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/>
  <mc:AlternateContent xmlns:mc="http://schemas.openxmlformats.org/markup-compatibility/2006">
    <mc:Choice Requires="x15">
      <x15ac:absPath xmlns:x15ac="http://schemas.microsoft.com/office/spreadsheetml/2010/11/ac" url="/Users/yohkawano/Box Sync/htdocs/todokedori/data/csv/"/>
    </mc:Choice>
  </mc:AlternateContent>
  <xr:revisionPtr revIDLastSave="0" documentId="8_{5BC4910E-FB3C-B749-9D10-E9ACB9EE5762}" xr6:coauthVersionLast="36" xr6:coauthVersionMax="36" xr10:uidLastSave="{00000000-0000-0000-0000-000000000000}"/>
  <bookViews>
    <workbookView xWindow="2560" yWindow="460" windowWidth="20480" windowHeight="14820" tabRatio="552" activeTab="4" xr2:uid="{00000000-000D-0000-FFFF-FFFF00000000}"/>
  </bookViews>
  <sheets>
    <sheet name="第5期①" sheetId="7" r:id="rId1"/>
    <sheet name="第6期②" sheetId="6" r:id="rId2"/>
    <sheet name="第7期③" sheetId="1" r:id="rId3"/>
    <sheet name="第8期④" sheetId="2" r:id="rId4"/>
    <sheet name="8-2014-10-namie" sheetId="21" r:id="rId5"/>
    <sheet name="第9期⑤" sheetId="3" r:id="rId6"/>
    <sheet name="9-2015-04-namie" sheetId="20" r:id="rId7"/>
    <sheet name="第10期⑥" sheetId="4" r:id="rId8"/>
    <sheet name="10-2015-10-namie" sheetId="19" r:id="rId9"/>
    <sheet name="第11期⑦" sheetId="5" r:id="rId10"/>
    <sheet name="11 2016-04-namie" sheetId="18" r:id="rId11"/>
    <sheet name="第12期⑧" sheetId="9" r:id="rId12"/>
    <sheet name="12 2016-10-namie" sheetId="17" r:id="rId13"/>
    <sheet name="第13期⑨" sheetId="11" r:id="rId14"/>
    <sheet name="13 2017-04-namie" sheetId="16" r:id="rId15"/>
    <sheet name="第14期⑩" sheetId="10" r:id="rId16"/>
    <sheet name="Lookup" sheetId="13" r:id="rId17"/>
    <sheet name="Lookup2" sheetId="15" r:id="rId18"/>
    <sheet name="14 2017-10-namie" sheetId="12" r:id="rId19"/>
    <sheet name="2017-10-namie (2)" sheetId="14" r:id="rId20"/>
  </sheets>
  <definedNames>
    <definedName name="_xlnm._FilterDatabase" localSheetId="2" hidden="1">第7期③!$B$6:$L$1651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18" l="1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C254" i="18"/>
  <c r="C255" i="18"/>
  <c r="C256" i="18"/>
  <c r="C257" i="18"/>
  <c r="C258" i="18"/>
  <c r="C259" i="18"/>
  <c r="C260" i="18"/>
  <c r="C261" i="18"/>
  <c r="C262" i="18"/>
  <c r="C263" i="18"/>
  <c r="C264" i="18"/>
  <c r="C265" i="18"/>
  <c r="C266" i="18"/>
  <c r="C267" i="18"/>
  <c r="C268" i="18"/>
  <c r="C269" i="18"/>
  <c r="C270" i="18"/>
  <c r="C271" i="18"/>
  <c r="C272" i="18"/>
  <c r="C273" i="18"/>
  <c r="C274" i="18"/>
  <c r="C275" i="18"/>
  <c r="C276" i="18"/>
  <c r="C277" i="18"/>
  <c r="C278" i="18"/>
  <c r="C279" i="18"/>
  <c r="C280" i="18"/>
  <c r="C281" i="18"/>
  <c r="C282" i="18"/>
  <c r="C283" i="18"/>
  <c r="C284" i="18"/>
  <c r="C285" i="18"/>
  <c r="C286" i="18"/>
  <c r="C287" i="18"/>
  <c r="C288" i="18"/>
  <c r="C289" i="18"/>
  <c r="C290" i="18"/>
  <c r="C291" i="18"/>
  <c r="C292" i="18"/>
  <c r="C293" i="18"/>
  <c r="C294" i="18"/>
  <c r="C295" i="18"/>
  <c r="C296" i="18"/>
  <c r="C297" i="18"/>
  <c r="C298" i="18"/>
  <c r="C299" i="18"/>
  <c r="C300" i="18"/>
  <c r="C301" i="18"/>
  <c r="C302" i="18"/>
  <c r="C303" i="18"/>
  <c r="C304" i="18"/>
  <c r="C305" i="18"/>
  <c r="C306" i="18"/>
  <c r="C307" i="18"/>
  <c r="C308" i="18"/>
  <c r="C309" i="18"/>
  <c r="C310" i="18"/>
  <c r="C311" i="18"/>
  <c r="C312" i="18"/>
  <c r="C313" i="18"/>
  <c r="C314" i="18"/>
  <c r="C315" i="18"/>
  <c r="C316" i="18"/>
  <c r="C317" i="18"/>
  <c r="C318" i="18"/>
  <c r="C319" i="18"/>
  <c r="C320" i="18"/>
  <c r="C321" i="18"/>
  <c r="C322" i="18"/>
  <c r="C323" i="18"/>
  <c r="C324" i="18"/>
  <c r="C325" i="18"/>
  <c r="C326" i="18"/>
  <c r="C327" i="18"/>
  <c r="C328" i="18"/>
  <c r="C329" i="18"/>
  <c r="C330" i="18"/>
  <c r="C331" i="18"/>
  <c r="C332" i="18"/>
  <c r="C333" i="18"/>
  <c r="C334" i="18"/>
  <c r="C335" i="18"/>
  <c r="C336" i="18"/>
  <c r="C337" i="18"/>
  <c r="C338" i="18"/>
  <c r="C339" i="18"/>
  <c r="C340" i="18"/>
  <c r="C341" i="18"/>
  <c r="C342" i="18"/>
  <c r="C343" i="18"/>
  <c r="C344" i="18"/>
  <c r="C345" i="18"/>
  <c r="C346" i="18"/>
  <c r="C347" i="18"/>
  <c r="C348" i="18"/>
  <c r="C349" i="18"/>
  <c r="C350" i="18"/>
  <c r="C351" i="18"/>
  <c r="C352" i="18"/>
  <c r="C353" i="18"/>
  <c r="C354" i="18"/>
  <c r="C355" i="18"/>
  <c r="C356" i="18"/>
  <c r="C357" i="18"/>
  <c r="C358" i="18"/>
  <c r="C359" i="18"/>
  <c r="C360" i="18"/>
  <c r="C361" i="18"/>
  <c r="C362" i="18"/>
  <c r="C363" i="18"/>
  <c r="C364" i="18"/>
  <c r="C365" i="18"/>
  <c r="C366" i="18"/>
  <c r="C367" i="18"/>
  <c r="C368" i="18"/>
  <c r="C369" i="18"/>
  <c r="C370" i="18"/>
  <c r="C371" i="18"/>
  <c r="C372" i="18"/>
  <c r="C373" i="18"/>
  <c r="C374" i="18"/>
  <c r="C375" i="18"/>
  <c r="C376" i="18"/>
  <c r="C377" i="18"/>
  <c r="C378" i="18"/>
  <c r="C379" i="18"/>
  <c r="C380" i="18"/>
  <c r="C381" i="18"/>
  <c r="C382" i="18"/>
  <c r="C383" i="18"/>
  <c r="C384" i="18"/>
  <c r="C385" i="18"/>
  <c r="C386" i="18"/>
  <c r="C387" i="18"/>
  <c r="C388" i="18"/>
  <c r="C389" i="18"/>
  <c r="C390" i="18"/>
  <c r="C391" i="18"/>
  <c r="C392" i="18"/>
  <c r="C393" i="18"/>
  <c r="C394" i="18"/>
  <c r="C395" i="18"/>
  <c r="C396" i="18"/>
  <c r="C397" i="18"/>
  <c r="C398" i="18"/>
  <c r="C399" i="18"/>
  <c r="C400" i="18"/>
  <c r="C401" i="18"/>
  <c r="C402" i="18"/>
  <c r="C403" i="18"/>
  <c r="C404" i="18"/>
  <c r="C2" i="18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B266" i="18"/>
  <c r="B267" i="18"/>
  <c r="B268" i="18"/>
  <c r="B269" i="18"/>
  <c r="B270" i="18"/>
  <c r="B271" i="18"/>
  <c r="B272" i="18"/>
  <c r="B273" i="18"/>
  <c r="B274" i="18"/>
  <c r="B275" i="18"/>
  <c r="B276" i="18"/>
  <c r="B277" i="18"/>
  <c r="B278" i="18"/>
  <c r="B279" i="18"/>
  <c r="B280" i="18"/>
  <c r="B281" i="18"/>
  <c r="B282" i="18"/>
  <c r="B283" i="18"/>
  <c r="B284" i="18"/>
  <c r="B285" i="18"/>
  <c r="B286" i="18"/>
  <c r="B287" i="18"/>
  <c r="B288" i="18"/>
  <c r="B289" i="18"/>
  <c r="B290" i="18"/>
  <c r="B291" i="18"/>
  <c r="B292" i="18"/>
  <c r="B293" i="18"/>
  <c r="B294" i="18"/>
  <c r="B295" i="18"/>
  <c r="B296" i="18"/>
  <c r="B297" i="18"/>
  <c r="B298" i="18"/>
  <c r="B299" i="18"/>
  <c r="B300" i="18"/>
  <c r="B301" i="18"/>
  <c r="B302" i="18"/>
  <c r="B303" i="18"/>
  <c r="B304" i="18"/>
  <c r="B305" i="18"/>
  <c r="B306" i="18"/>
  <c r="B307" i="18"/>
  <c r="B308" i="18"/>
  <c r="B309" i="18"/>
  <c r="B310" i="18"/>
  <c r="B311" i="18"/>
  <c r="B312" i="18"/>
  <c r="B313" i="18"/>
  <c r="B314" i="18"/>
  <c r="B315" i="18"/>
  <c r="B316" i="18"/>
  <c r="B317" i="18"/>
  <c r="B318" i="18"/>
  <c r="B319" i="18"/>
  <c r="B320" i="18"/>
  <c r="B321" i="18"/>
  <c r="B322" i="18"/>
  <c r="B323" i="18"/>
  <c r="B324" i="18"/>
  <c r="B325" i="18"/>
  <c r="B326" i="18"/>
  <c r="B327" i="18"/>
  <c r="B328" i="18"/>
  <c r="B329" i="18"/>
  <c r="B330" i="18"/>
  <c r="B331" i="18"/>
  <c r="B332" i="18"/>
  <c r="B333" i="18"/>
  <c r="B334" i="18"/>
  <c r="B335" i="18"/>
  <c r="B336" i="18"/>
  <c r="B337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B366" i="18"/>
  <c r="B367" i="18"/>
  <c r="B368" i="18"/>
  <c r="B369" i="18"/>
  <c r="B370" i="18"/>
  <c r="B371" i="18"/>
  <c r="B372" i="18"/>
  <c r="B373" i="18"/>
  <c r="B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B389" i="18"/>
  <c r="B390" i="18"/>
  <c r="B391" i="18"/>
  <c r="B392" i="18"/>
  <c r="B393" i="18"/>
  <c r="B394" i="18"/>
  <c r="B395" i="18"/>
  <c r="B396" i="18"/>
  <c r="B397" i="18"/>
  <c r="B398" i="18"/>
  <c r="B399" i="18"/>
  <c r="B400" i="18"/>
  <c r="B401" i="18"/>
  <c r="B402" i="18"/>
  <c r="B403" i="18"/>
  <c r="B404" i="18"/>
  <c r="B2" i="18"/>
  <c r="B3" i="12" l="1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379" i="12"/>
  <c r="B380" i="12"/>
  <c r="B381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5" i="12"/>
  <c r="B396" i="12"/>
  <c r="B397" i="12"/>
  <c r="B398" i="12"/>
  <c r="B399" i="12"/>
  <c r="B400" i="12"/>
  <c r="B401" i="12"/>
  <c r="B402" i="12"/>
  <c r="B403" i="12"/>
  <c r="B404" i="12"/>
  <c r="B2" i="12"/>
  <c r="A3" i="12"/>
  <c r="A4" i="12"/>
  <c r="A5" i="12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P6" i="15"/>
  <c r="P7" i="15"/>
  <c r="P8" i="15"/>
  <c r="P9" i="15"/>
  <c r="P10" i="15"/>
  <c r="P11" i="15"/>
  <c r="P12" i="15"/>
  <c r="P13" i="15"/>
  <c r="P14" i="15"/>
  <c r="P15" i="15"/>
  <c r="P16" i="15"/>
  <c r="P17" i="15"/>
  <c r="P18" i="15"/>
  <c r="P19" i="15"/>
  <c r="P20" i="15"/>
  <c r="P21" i="15"/>
  <c r="P22" i="15"/>
  <c r="P23" i="15"/>
  <c r="P24" i="15"/>
  <c r="P25" i="15"/>
  <c r="P26" i="15"/>
  <c r="P27" i="15"/>
  <c r="P28" i="15"/>
  <c r="P29" i="15"/>
  <c r="P30" i="15"/>
  <c r="P31" i="15"/>
  <c r="P32" i="15"/>
  <c r="P33" i="15"/>
  <c r="P34" i="15"/>
  <c r="P35" i="15"/>
  <c r="P36" i="15"/>
  <c r="P37" i="15"/>
  <c r="P38" i="15"/>
  <c r="P39" i="15"/>
  <c r="P40" i="15"/>
  <c r="P41" i="15"/>
  <c r="P42" i="15"/>
  <c r="P43" i="15"/>
  <c r="P44" i="15"/>
  <c r="P45" i="15"/>
  <c r="P46" i="15"/>
  <c r="P47" i="15"/>
  <c r="P48" i="15"/>
  <c r="P49" i="15"/>
  <c r="P50" i="15"/>
  <c r="P51" i="15"/>
  <c r="P52" i="15"/>
  <c r="P53" i="15"/>
  <c r="P54" i="15"/>
  <c r="P55" i="15"/>
  <c r="P56" i="15"/>
  <c r="P57" i="15"/>
  <c r="P58" i="15"/>
  <c r="P59" i="15"/>
  <c r="P60" i="15"/>
  <c r="P61" i="15"/>
  <c r="P62" i="15"/>
  <c r="P63" i="15"/>
  <c r="P64" i="15"/>
  <c r="P65" i="15"/>
  <c r="P66" i="15"/>
  <c r="P67" i="15"/>
  <c r="P68" i="15"/>
  <c r="P69" i="15"/>
  <c r="P70" i="15"/>
  <c r="P71" i="15"/>
  <c r="P72" i="15"/>
  <c r="P73" i="15"/>
  <c r="P74" i="15"/>
  <c r="P75" i="15"/>
  <c r="P76" i="15"/>
  <c r="P77" i="15"/>
  <c r="P78" i="15"/>
  <c r="P79" i="15"/>
  <c r="P80" i="15"/>
  <c r="P81" i="15"/>
  <c r="P82" i="15"/>
  <c r="P83" i="15"/>
  <c r="P84" i="15"/>
  <c r="P85" i="15"/>
  <c r="P86" i="15"/>
  <c r="P87" i="15"/>
  <c r="P88" i="15"/>
  <c r="P89" i="15"/>
  <c r="P90" i="15"/>
  <c r="P91" i="15"/>
  <c r="P92" i="15"/>
  <c r="P93" i="15"/>
  <c r="P94" i="15"/>
  <c r="P95" i="15"/>
  <c r="P96" i="15"/>
  <c r="P97" i="15"/>
  <c r="P98" i="15"/>
  <c r="P99" i="15"/>
  <c r="P100" i="15"/>
  <c r="P101" i="15"/>
  <c r="P102" i="15"/>
  <c r="P103" i="15"/>
  <c r="P104" i="15"/>
  <c r="P105" i="15"/>
  <c r="P106" i="15"/>
  <c r="P107" i="15"/>
  <c r="P108" i="15"/>
  <c r="P109" i="15"/>
  <c r="P110" i="15"/>
  <c r="P111" i="15"/>
  <c r="P112" i="15"/>
  <c r="P113" i="15"/>
  <c r="P114" i="15"/>
  <c r="P115" i="15"/>
  <c r="P116" i="15"/>
  <c r="P117" i="15"/>
  <c r="P118" i="15"/>
  <c r="P119" i="15"/>
  <c r="P120" i="15"/>
  <c r="P121" i="15"/>
  <c r="P122" i="15"/>
  <c r="P123" i="15"/>
  <c r="P124" i="15"/>
  <c r="P125" i="15"/>
  <c r="P126" i="15"/>
  <c r="P127" i="15"/>
  <c r="P128" i="15"/>
  <c r="P129" i="15"/>
  <c r="P130" i="15"/>
  <c r="P131" i="15"/>
  <c r="P132" i="15"/>
  <c r="P133" i="15"/>
  <c r="P134" i="15"/>
  <c r="P135" i="15"/>
  <c r="P136" i="15"/>
  <c r="P137" i="15"/>
  <c r="P138" i="15"/>
  <c r="P139" i="15"/>
  <c r="P140" i="15"/>
  <c r="P141" i="15"/>
  <c r="P142" i="15"/>
  <c r="P143" i="15"/>
  <c r="P144" i="15"/>
  <c r="P145" i="15"/>
  <c r="P146" i="15"/>
  <c r="P147" i="15"/>
  <c r="P148" i="15"/>
  <c r="P149" i="15"/>
  <c r="P150" i="15"/>
  <c r="P151" i="15"/>
  <c r="P152" i="15"/>
  <c r="P153" i="15"/>
  <c r="P154" i="15"/>
  <c r="P155" i="15"/>
  <c r="P156" i="15"/>
  <c r="P157" i="15"/>
  <c r="P158" i="15"/>
  <c r="P159" i="15"/>
  <c r="P160" i="15"/>
  <c r="P161" i="15"/>
  <c r="P162" i="15"/>
  <c r="P163" i="15"/>
  <c r="P164" i="15"/>
  <c r="P165" i="15"/>
  <c r="P166" i="15"/>
  <c r="P167" i="15"/>
  <c r="P168" i="15"/>
  <c r="P169" i="15"/>
  <c r="P170" i="15"/>
  <c r="P171" i="15"/>
  <c r="P172" i="15"/>
  <c r="P173" i="15"/>
  <c r="P174" i="15"/>
  <c r="P175" i="15"/>
  <c r="P176" i="15"/>
  <c r="P177" i="15"/>
  <c r="P178" i="15"/>
  <c r="P179" i="15"/>
  <c r="P180" i="15"/>
  <c r="P181" i="15"/>
  <c r="P182" i="15"/>
  <c r="P183" i="15"/>
  <c r="P184" i="15"/>
  <c r="P185" i="15"/>
  <c r="P186" i="15"/>
  <c r="P187" i="15"/>
  <c r="P188" i="15"/>
  <c r="P189" i="15"/>
  <c r="P190" i="15"/>
  <c r="P191" i="15"/>
  <c r="P192" i="15"/>
  <c r="P193" i="15"/>
  <c r="P194" i="15"/>
  <c r="P195" i="15"/>
  <c r="P196" i="15"/>
  <c r="P197" i="15"/>
  <c r="P198" i="15"/>
  <c r="P199" i="15"/>
  <c r="P200" i="15"/>
  <c r="P201" i="15"/>
  <c r="P202" i="15"/>
  <c r="P203" i="15"/>
  <c r="P204" i="15"/>
  <c r="P205" i="15"/>
  <c r="P206" i="15"/>
  <c r="P207" i="15"/>
  <c r="P208" i="15"/>
  <c r="P209" i="15"/>
  <c r="P210" i="15"/>
  <c r="P211" i="15"/>
  <c r="P212" i="15"/>
  <c r="P213" i="15"/>
  <c r="P214" i="15"/>
  <c r="P215" i="15"/>
  <c r="P216" i="15"/>
  <c r="P217" i="15"/>
  <c r="P218" i="15"/>
  <c r="P219" i="15"/>
  <c r="P220" i="15"/>
  <c r="P221" i="15"/>
  <c r="P222" i="15"/>
  <c r="P223" i="15"/>
  <c r="P224" i="15"/>
  <c r="P225" i="15"/>
  <c r="P226" i="15"/>
  <c r="P227" i="15"/>
  <c r="P228" i="15"/>
  <c r="P229" i="15"/>
  <c r="P230" i="15"/>
  <c r="P231" i="15"/>
  <c r="P232" i="15"/>
  <c r="P233" i="15"/>
  <c r="P234" i="15"/>
  <c r="P235" i="15"/>
  <c r="P236" i="15"/>
  <c r="P237" i="15"/>
  <c r="P238" i="15"/>
  <c r="P239" i="15"/>
  <c r="P240" i="15"/>
  <c r="P241" i="15"/>
  <c r="P242" i="15"/>
  <c r="P243" i="15"/>
  <c r="P244" i="15"/>
  <c r="P245" i="15"/>
  <c r="P246" i="15"/>
  <c r="P247" i="15"/>
  <c r="P248" i="15"/>
  <c r="P249" i="15"/>
  <c r="P250" i="15"/>
  <c r="P251" i="15"/>
  <c r="P252" i="15"/>
  <c r="P253" i="15"/>
  <c r="P254" i="15"/>
  <c r="P255" i="15"/>
  <c r="P256" i="15"/>
  <c r="P257" i="15"/>
  <c r="P258" i="15"/>
  <c r="P259" i="15"/>
  <c r="P260" i="15"/>
  <c r="P261" i="15"/>
  <c r="P262" i="15"/>
  <c r="P263" i="15"/>
  <c r="P264" i="15"/>
  <c r="P265" i="15"/>
  <c r="P266" i="15"/>
  <c r="P267" i="15"/>
  <c r="P268" i="15"/>
  <c r="P269" i="15"/>
  <c r="P270" i="15"/>
  <c r="P271" i="15"/>
  <c r="P272" i="15"/>
  <c r="P273" i="15"/>
  <c r="P274" i="15"/>
  <c r="P275" i="15"/>
  <c r="P276" i="15"/>
  <c r="P277" i="15"/>
  <c r="P278" i="15"/>
  <c r="P279" i="15"/>
  <c r="P280" i="15"/>
  <c r="P281" i="15"/>
  <c r="P282" i="15"/>
  <c r="P283" i="15"/>
  <c r="P284" i="15"/>
  <c r="P285" i="15"/>
  <c r="P286" i="15"/>
  <c r="P287" i="15"/>
  <c r="P288" i="15"/>
  <c r="P289" i="15"/>
  <c r="P290" i="15"/>
  <c r="P291" i="15"/>
  <c r="P292" i="15"/>
  <c r="P293" i="15"/>
  <c r="P294" i="15"/>
  <c r="P295" i="15"/>
  <c r="P296" i="15"/>
  <c r="P297" i="15"/>
  <c r="P298" i="15"/>
  <c r="P299" i="15"/>
  <c r="P300" i="15"/>
  <c r="P301" i="15"/>
  <c r="P302" i="15"/>
  <c r="P303" i="15"/>
  <c r="P304" i="15"/>
  <c r="P305" i="15"/>
  <c r="P306" i="15"/>
  <c r="P307" i="15"/>
  <c r="P308" i="15"/>
  <c r="P309" i="15"/>
  <c r="P310" i="15"/>
  <c r="P311" i="15"/>
  <c r="P312" i="15"/>
  <c r="P313" i="15"/>
  <c r="P314" i="15"/>
  <c r="P315" i="15"/>
  <c r="P316" i="15"/>
  <c r="P317" i="15"/>
  <c r="P318" i="15"/>
  <c r="P319" i="15"/>
  <c r="P320" i="15"/>
  <c r="P321" i="15"/>
  <c r="P322" i="15"/>
  <c r="P323" i="15"/>
  <c r="P324" i="15"/>
  <c r="P325" i="15"/>
  <c r="P326" i="15"/>
  <c r="P327" i="15"/>
  <c r="P328" i="15"/>
  <c r="P329" i="15"/>
  <c r="P330" i="15"/>
  <c r="P331" i="15"/>
  <c r="P332" i="15"/>
  <c r="P333" i="15"/>
  <c r="P334" i="15"/>
  <c r="P335" i="15"/>
  <c r="P336" i="15"/>
  <c r="P337" i="15"/>
  <c r="P338" i="15"/>
  <c r="P339" i="15"/>
  <c r="P340" i="15"/>
  <c r="P341" i="15"/>
  <c r="P342" i="15"/>
  <c r="P343" i="15"/>
  <c r="P344" i="15"/>
  <c r="P345" i="15"/>
  <c r="P346" i="15"/>
  <c r="P347" i="15"/>
  <c r="P348" i="15"/>
  <c r="P349" i="15"/>
  <c r="P350" i="15"/>
  <c r="P351" i="15"/>
  <c r="P352" i="15"/>
  <c r="P353" i="15"/>
  <c r="P354" i="15"/>
  <c r="P355" i="15"/>
  <c r="P356" i="15"/>
  <c r="P357" i="15"/>
  <c r="P358" i="15"/>
  <c r="P359" i="15"/>
  <c r="P360" i="15"/>
  <c r="P361" i="15"/>
  <c r="P362" i="15"/>
  <c r="P363" i="15"/>
  <c r="P364" i="15"/>
  <c r="P365" i="15"/>
  <c r="P366" i="15"/>
  <c r="P367" i="15"/>
  <c r="P368" i="15"/>
  <c r="P369" i="15"/>
  <c r="P370" i="15"/>
  <c r="P371" i="15"/>
  <c r="P372" i="15"/>
  <c r="P373" i="15"/>
  <c r="P374" i="15"/>
  <c r="P375" i="15"/>
  <c r="P376" i="15"/>
  <c r="P377" i="15"/>
  <c r="P378" i="15"/>
  <c r="P379" i="15"/>
  <c r="P380" i="15"/>
  <c r="P381" i="15"/>
  <c r="P382" i="15"/>
  <c r="P383" i="15"/>
  <c r="P384" i="15"/>
  <c r="P385" i="15"/>
  <c r="P386" i="15"/>
  <c r="P387" i="15"/>
  <c r="P388" i="15"/>
  <c r="P389" i="15"/>
  <c r="P390" i="15"/>
  <c r="P391" i="15"/>
  <c r="P392" i="15"/>
  <c r="P393" i="15"/>
  <c r="P394" i="15"/>
  <c r="P395" i="15"/>
  <c r="P396" i="15"/>
  <c r="P397" i="15"/>
  <c r="P398" i="15"/>
  <c r="P399" i="15"/>
  <c r="P400" i="15"/>
  <c r="P401" i="15"/>
  <c r="P402" i="15"/>
  <c r="P403" i="15"/>
  <c r="P404" i="15"/>
  <c r="P405" i="15"/>
  <c r="P406" i="15"/>
  <c r="P407" i="15"/>
  <c r="P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O102" i="15"/>
  <c r="O103" i="15"/>
  <c r="O104" i="15"/>
  <c r="O105" i="15"/>
  <c r="O106" i="15"/>
  <c r="O107" i="15"/>
  <c r="O108" i="15"/>
  <c r="O109" i="15"/>
  <c r="O110" i="15"/>
  <c r="O111" i="15"/>
  <c r="O112" i="15"/>
  <c r="O113" i="15"/>
  <c r="O114" i="15"/>
  <c r="O115" i="15"/>
  <c r="O116" i="15"/>
  <c r="O117" i="15"/>
  <c r="O118" i="15"/>
  <c r="O119" i="15"/>
  <c r="O120" i="15"/>
  <c r="O121" i="15"/>
  <c r="O122" i="15"/>
  <c r="O123" i="15"/>
  <c r="O124" i="15"/>
  <c r="O125" i="15"/>
  <c r="O126" i="15"/>
  <c r="O127" i="15"/>
  <c r="O128" i="15"/>
  <c r="O129" i="15"/>
  <c r="O130" i="15"/>
  <c r="O131" i="15"/>
  <c r="O132" i="15"/>
  <c r="O133" i="15"/>
  <c r="O134" i="15"/>
  <c r="O135" i="15"/>
  <c r="O136" i="15"/>
  <c r="O137" i="15"/>
  <c r="O138" i="15"/>
  <c r="O139" i="15"/>
  <c r="O140" i="15"/>
  <c r="O141" i="15"/>
  <c r="O142" i="15"/>
  <c r="O143" i="15"/>
  <c r="O144" i="15"/>
  <c r="O145" i="15"/>
  <c r="O146" i="15"/>
  <c r="O147" i="15"/>
  <c r="O148" i="15"/>
  <c r="O149" i="15"/>
  <c r="O150" i="15"/>
  <c r="O151" i="15"/>
  <c r="O152" i="15"/>
  <c r="O153" i="15"/>
  <c r="O154" i="15"/>
  <c r="O155" i="15"/>
  <c r="O156" i="15"/>
  <c r="O157" i="15"/>
  <c r="O158" i="15"/>
  <c r="O159" i="15"/>
  <c r="O160" i="15"/>
  <c r="O161" i="15"/>
  <c r="O162" i="15"/>
  <c r="O163" i="15"/>
  <c r="O164" i="15"/>
  <c r="O165" i="15"/>
  <c r="O166" i="15"/>
  <c r="O167" i="15"/>
  <c r="O168" i="15"/>
  <c r="O169" i="15"/>
  <c r="O170" i="15"/>
  <c r="O171" i="15"/>
  <c r="O172" i="15"/>
  <c r="O173" i="15"/>
  <c r="O174" i="15"/>
  <c r="O175" i="15"/>
  <c r="O176" i="15"/>
  <c r="O177" i="15"/>
  <c r="O178" i="15"/>
  <c r="O179" i="15"/>
  <c r="O180" i="15"/>
  <c r="O181" i="15"/>
  <c r="O182" i="15"/>
  <c r="O183" i="15"/>
  <c r="O184" i="15"/>
  <c r="O185" i="15"/>
  <c r="O186" i="15"/>
  <c r="O187" i="15"/>
  <c r="O188" i="15"/>
  <c r="O189" i="15"/>
  <c r="O190" i="15"/>
  <c r="O191" i="15"/>
  <c r="O192" i="15"/>
  <c r="O193" i="15"/>
  <c r="O194" i="15"/>
  <c r="O195" i="15"/>
  <c r="O196" i="15"/>
  <c r="O197" i="15"/>
  <c r="O198" i="15"/>
  <c r="O199" i="15"/>
  <c r="O200" i="15"/>
  <c r="O201" i="15"/>
  <c r="O202" i="15"/>
  <c r="O203" i="15"/>
  <c r="O204" i="15"/>
  <c r="O205" i="15"/>
  <c r="O206" i="15"/>
  <c r="O207" i="15"/>
  <c r="O208" i="15"/>
  <c r="O209" i="15"/>
  <c r="O210" i="15"/>
  <c r="O211" i="15"/>
  <c r="O212" i="15"/>
  <c r="O213" i="15"/>
  <c r="O214" i="15"/>
  <c r="O215" i="15"/>
  <c r="O216" i="15"/>
  <c r="O217" i="15"/>
  <c r="O218" i="15"/>
  <c r="O219" i="15"/>
  <c r="O220" i="15"/>
  <c r="O221" i="15"/>
  <c r="O222" i="15"/>
  <c r="O223" i="15"/>
  <c r="O224" i="15"/>
  <c r="O225" i="15"/>
  <c r="O226" i="15"/>
  <c r="O227" i="15"/>
  <c r="O228" i="15"/>
  <c r="O229" i="15"/>
  <c r="O230" i="15"/>
  <c r="O231" i="15"/>
  <c r="O232" i="15"/>
  <c r="O233" i="15"/>
  <c r="O234" i="15"/>
  <c r="O235" i="15"/>
  <c r="O236" i="15"/>
  <c r="O237" i="15"/>
  <c r="O238" i="15"/>
  <c r="O239" i="15"/>
  <c r="O240" i="15"/>
  <c r="O241" i="15"/>
  <c r="O242" i="15"/>
  <c r="O243" i="15"/>
  <c r="O244" i="15"/>
  <c r="O245" i="15"/>
  <c r="O246" i="15"/>
  <c r="O247" i="15"/>
  <c r="O248" i="15"/>
  <c r="O249" i="15"/>
  <c r="O250" i="15"/>
  <c r="O251" i="15"/>
  <c r="O252" i="15"/>
  <c r="O253" i="15"/>
  <c r="O254" i="15"/>
  <c r="O255" i="15"/>
  <c r="O256" i="15"/>
  <c r="O257" i="15"/>
  <c r="O258" i="15"/>
  <c r="O259" i="15"/>
  <c r="O260" i="15"/>
  <c r="O261" i="15"/>
  <c r="O262" i="15"/>
  <c r="O263" i="15"/>
  <c r="O264" i="15"/>
  <c r="O265" i="15"/>
  <c r="O266" i="15"/>
  <c r="O267" i="15"/>
  <c r="O268" i="15"/>
  <c r="O269" i="15"/>
  <c r="O270" i="15"/>
  <c r="O271" i="15"/>
  <c r="O272" i="15"/>
  <c r="O273" i="15"/>
  <c r="O274" i="15"/>
  <c r="O275" i="15"/>
  <c r="O276" i="15"/>
  <c r="O277" i="15"/>
  <c r="O278" i="15"/>
  <c r="O279" i="15"/>
  <c r="O280" i="15"/>
  <c r="O281" i="15"/>
  <c r="O282" i="15"/>
  <c r="O283" i="15"/>
  <c r="O284" i="15"/>
  <c r="O285" i="15"/>
  <c r="O286" i="15"/>
  <c r="O287" i="15"/>
  <c r="O288" i="15"/>
  <c r="O289" i="15"/>
  <c r="O290" i="15"/>
  <c r="O291" i="15"/>
  <c r="O292" i="15"/>
  <c r="O293" i="15"/>
  <c r="O294" i="15"/>
  <c r="O295" i="15"/>
  <c r="O296" i="15"/>
  <c r="O297" i="15"/>
  <c r="O298" i="15"/>
  <c r="O299" i="15"/>
  <c r="O300" i="15"/>
  <c r="O301" i="15"/>
  <c r="O302" i="15"/>
  <c r="O303" i="15"/>
  <c r="O304" i="15"/>
  <c r="O305" i="15"/>
  <c r="O306" i="15"/>
  <c r="O307" i="15"/>
  <c r="O308" i="15"/>
  <c r="O309" i="15"/>
  <c r="O310" i="15"/>
  <c r="O311" i="15"/>
  <c r="O312" i="15"/>
  <c r="O313" i="15"/>
  <c r="O314" i="15"/>
  <c r="O315" i="15"/>
  <c r="O316" i="15"/>
  <c r="O317" i="15"/>
  <c r="O318" i="15"/>
  <c r="O319" i="15"/>
  <c r="O320" i="15"/>
  <c r="O321" i="15"/>
  <c r="O322" i="15"/>
  <c r="O323" i="15"/>
  <c r="O324" i="15"/>
  <c r="O325" i="15"/>
  <c r="O326" i="15"/>
  <c r="O327" i="15"/>
  <c r="O328" i="15"/>
  <c r="O329" i="15"/>
  <c r="O330" i="15"/>
  <c r="O331" i="15"/>
  <c r="O332" i="15"/>
  <c r="O333" i="15"/>
  <c r="O334" i="15"/>
  <c r="O335" i="15"/>
  <c r="O336" i="15"/>
  <c r="O337" i="15"/>
  <c r="O338" i="15"/>
  <c r="O339" i="15"/>
  <c r="O340" i="15"/>
  <c r="O341" i="15"/>
  <c r="O342" i="15"/>
  <c r="O343" i="15"/>
  <c r="O344" i="15"/>
  <c r="O345" i="15"/>
  <c r="O346" i="15"/>
  <c r="O347" i="15"/>
  <c r="O348" i="15"/>
  <c r="O349" i="15"/>
  <c r="O350" i="15"/>
  <c r="O351" i="15"/>
  <c r="O352" i="15"/>
  <c r="O353" i="15"/>
  <c r="O354" i="15"/>
  <c r="O355" i="15"/>
  <c r="O356" i="15"/>
  <c r="O357" i="15"/>
  <c r="O358" i="15"/>
  <c r="O359" i="15"/>
  <c r="O360" i="15"/>
  <c r="O361" i="15"/>
  <c r="O362" i="15"/>
  <c r="O363" i="15"/>
  <c r="O364" i="15"/>
  <c r="O365" i="15"/>
  <c r="O366" i="15"/>
  <c r="O367" i="15"/>
  <c r="O368" i="15"/>
  <c r="O369" i="15"/>
  <c r="O370" i="15"/>
  <c r="O371" i="15"/>
  <c r="O372" i="15"/>
  <c r="O373" i="15"/>
  <c r="O374" i="15"/>
  <c r="O375" i="15"/>
  <c r="O376" i="15"/>
  <c r="O377" i="15"/>
  <c r="O378" i="15"/>
  <c r="O379" i="15"/>
  <c r="O380" i="15"/>
  <c r="O381" i="15"/>
  <c r="O382" i="15"/>
  <c r="O383" i="15"/>
  <c r="O384" i="15"/>
  <c r="O385" i="15"/>
  <c r="O386" i="15"/>
  <c r="O387" i="15"/>
  <c r="O388" i="15"/>
  <c r="O389" i="15"/>
  <c r="O390" i="15"/>
  <c r="O391" i="15"/>
  <c r="O392" i="15"/>
  <c r="O393" i="15"/>
  <c r="O394" i="15"/>
  <c r="O395" i="15"/>
  <c r="O396" i="15"/>
  <c r="O397" i="15"/>
  <c r="O398" i="15"/>
  <c r="O399" i="15"/>
  <c r="O400" i="15"/>
  <c r="O401" i="15"/>
  <c r="O402" i="15"/>
  <c r="O403" i="15"/>
  <c r="O404" i="15"/>
  <c r="O405" i="15"/>
  <c r="O406" i="15"/>
  <c r="O407" i="15"/>
  <c r="O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N102" i="15"/>
  <c r="N103" i="15"/>
  <c r="N104" i="15"/>
  <c r="N105" i="15"/>
  <c r="N106" i="15"/>
  <c r="N107" i="15"/>
  <c r="N108" i="15"/>
  <c r="N109" i="15"/>
  <c r="N110" i="15"/>
  <c r="N111" i="15"/>
  <c r="N112" i="15"/>
  <c r="N113" i="15"/>
  <c r="N114" i="15"/>
  <c r="N115" i="15"/>
  <c r="N116" i="15"/>
  <c r="N117" i="15"/>
  <c r="N118" i="15"/>
  <c r="N119" i="15"/>
  <c r="N120" i="15"/>
  <c r="N121" i="15"/>
  <c r="N122" i="15"/>
  <c r="N123" i="15"/>
  <c r="N124" i="15"/>
  <c r="N125" i="15"/>
  <c r="N126" i="15"/>
  <c r="N127" i="15"/>
  <c r="N128" i="15"/>
  <c r="N129" i="15"/>
  <c r="N130" i="15"/>
  <c r="N131" i="15"/>
  <c r="N132" i="15"/>
  <c r="N133" i="15"/>
  <c r="N134" i="15"/>
  <c r="N135" i="15"/>
  <c r="N136" i="15"/>
  <c r="N137" i="15"/>
  <c r="N138" i="15"/>
  <c r="N139" i="15"/>
  <c r="N140" i="15"/>
  <c r="N141" i="15"/>
  <c r="N142" i="15"/>
  <c r="N143" i="15"/>
  <c r="N144" i="15"/>
  <c r="N145" i="15"/>
  <c r="N146" i="15"/>
  <c r="N147" i="15"/>
  <c r="N148" i="15"/>
  <c r="N149" i="15"/>
  <c r="N150" i="15"/>
  <c r="N151" i="15"/>
  <c r="N152" i="15"/>
  <c r="N153" i="15"/>
  <c r="N154" i="15"/>
  <c r="N155" i="15"/>
  <c r="N156" i="15"/>
  <c r="N157" i="15"/>
  <c r="N158" i="15"/>
  <c r="N159" i="15"/>
  <c r="N160" i="15"/>
  <c r="N161" i="15"/>
  <c r="N162" i="15"/>
  <c r="N163" i="15"/>
  <c r="N164" i="15"/>
  <c r="N165" i="15"/>
  <c r="N166" i="15"/>
  <c r="N167" i="15"/>
  <c r="N168" i="15"/>
  <c r="N169" i="15"/>
  <c r="N170" i="15"/>
  <c r="N171" i="15"/>
  <c r="N172" i="15"/>
  <c r="N173" i="15"/>
  <c r="N174" i="15"/>
  <c r="N175" i="15"/>
  <c r="N176" i="15"/>
  <c r="N177" i="15"/>
  <c r="N178" i="15"/>
  <c r="N179" i="15"/>
  <c r="N180" i="15"/>
  <c r="N181" i="15"/>
  <c r="N182" i="15"/>
  <c r="N183" i="15"/>
  <c r="N184" i="15"/>
  <c r="N185" i="15"/>
  <c r="N186" i="15"/>
  <c r="N187" i="15"/>
  <c r="N188" i="15"/>
  <c r="N189" i="15"/>
  <c r="N190" i="15"/>
  <c r="N191" i="15"/>
  <c r="N192" i="15"/>
  <c r="N193" i="15"/>
  <c r="N194" i="15"/>
  <c r="N195" i="15"/>
  <c r="N196" i="15"/>
  <c r="N197" i="15"/>
  <c r="N198" i="15"/>
  <c r="N199" i="15"/>
  <c r="N200" i="15"/>
  <c r="N201" i="15"/>
  <c r="N202" i="15"/>
  <c r="N203" i="15"/>
  <c r="N204" i="15"/>
  <c r="N205" i="15"/>
  <c r="N206" i="15"/>
  <c r="N207" i="15"/>
  <c r="N208" i="15"/>
  <c r="N209" i="15"/>
  <c r="N210" i="15"/>
  <c r="N211" i="15"/>
  <c r="N212" i="15"/>
  <c r="N213" i="15"/>
  <c r="N214" i="15"/>
  <c r="N215" i="15"/>
  <c r="N216" i="15"/>
  <c r="N217" i="15"/>
  <c r="N218" i="15"/>
  <c r="N219" i="15"/>
  <c r="N220" i="15"/>
  <c r="N221" i="15"/>
  <c r="N222" i="15"/>
  <c r="N223" i="15"/>
  <c r="N224" i="15"/>
  <c r="N225" i="15"/>
  <c r="N226" i="15"/>
  <c r="N227" i="15"/>
  <c r="N228" i="15"/>
  <c r="N229" i="15"/>
  <c r="N230" i="15"/>
  <c r="N231" i="15"/>
  <c r="N232" i="15"/>
  <c r="N233" i="15"/>
  <c r="N234" i="15"/>
  <c r="N235" i="15"/>
  <c r="N236" i="15"/>
  <c r="N237" i="15"/>
  <c r="N238" i="15"/>
  <c r="N239" i="15"/>
  <c r="N240" i="15"/>
  <c r="N241" i="15"/>
  <c r="N242" i="15"/>
  <c r="N243" i="15"/>
  <c r="N244" i="15"/>
  <c r="N245" i="15"/>
  <c r="N246" i="15"/>
  <c r="N247" i="15"/>
  <c r="N248" i="15"/>
  <c r="N249" i="15"/>
  <c r="N250" i="15"/>
  <c r="N251" i="15"/>
  <c r="N252" i="15"/>
  <c r="N253" i="15"/>
  <c r="N254" i="15"/>
  <c r="N255" i="15"/>
  <c r="N256" i="15"/>
  <c r="N257" i="15"/>
  <c r="N258" i="15"/>
  <c r="N259" i="15"/>
  <c r="N260" i="15"/>
  <c r="N261" i="15"/>
  <c r="N262" i="15"/>
  <c r="N263" i="15"/>
  <c r="N264" i="15"/>
  <c r="N265" i="15"/>
  <c r="N266" i="15"/>
  <c r="N267" i="15"/>
  <c r="N268" i="15"/>
  <c r="N269" i="15"/>
  <c r="N270" i="15"/>
  <c r="N271" i="15"/>
  <c r="N272" i="15"/>
  <c r="N273" i="15"/>
  <c r="N274" i="15"/>
  <c r="N275" i="15"/>
  <c r="N276" i="15"/>
  <c r="N277" i="15"/>
  <c r="N278" i="15"/>
  <c r="N279" i="15"/>
  <c r="N280" i="15"/>
  <c r="N281" i="15"/>
  <c r="N282" i="15"/>
  <c r="N283" i="15"/>
  <c r="N284" i="15"/>
  <c r="N285" i="15"/>
  <c r="N286" i="15"/>
  <c r="N287" i="15"/>
  <c r="N288" i="15"/>
  <c r="N289" i="15"/>
  <c r="N290" i="15"/>
  <c r="N291" i="15"/>
  <c r="N292" i="15"/>
  <c r="N293" i="15"/>
  <c r="N294" i="15"/>
  <c r="N295" i="15"/>
  <c r="N296" i="15"/>
  <c r="N297" i="15"/>
  <c r="N298" i="15"/>
  <c r="N299" i="15"/>
  <c r="N300" i="15"/>
  <c r="N301" i="15"/>
  <c r="N302" i="15"/>
  <c r="N303" i="15"/>
  <c r="N304" i="15"/>
  <c r="N305" i="15"/>
  <c r="N306" i="15"/>
  <c r="N307" i="15"/>
  <c r="N308" i="15"/>
  <c r="N309" i="15"/>
  <c r="N310" i="15"/>
  <c r="N311" i="15"/>
  <c r="N312" i="15"/>
  <c r="N313" i="15"/>
  <c r="N314" i="15"/>
  <c r="N315" i="15"/>
  <c r="N316" i="15"/>
  <c r="N317" i="15"/>
  <c r="N318" i="15"/>
  <c r="N319" i="15"/>
  <c r="N320" i="15"/>
  <c r="N321" i="15"/>
  <c r="N322" i="15"/>
  <c r="N323" i="15"/>
  <c r="N324" i="15"/>
  <c r="N325" i="15"/>
  <c r="N326" i="15"/>
  <c r="N327" i="15"/>
  <c r="N328" i="15"/>
  <c r="N329" i="15"/>
  <c r="N330" i="15"/>
  <c r="N331" i="15"/>
  <c r="N332" i="15"/>
  <c r="N333" i="15"/>
  <c r="N334" i="15"/>
  <c r="N335" i="15"/>
  <c r="N336" i="15"/>
  <c r="N337" i="15"/>
  <c r="N338" i="15"/>
  <c r="N339" i="15"/>
  <c r="N340" i="15"/>
  <c r="N341" i="15"/>
  <c r="N342" i="15"/>
  <c r="N343" i="15"/>
  <c r="N344" i="15"/>
  <c r="N345" i="15"/>
  <c r="N346" i="15"/>
  <c r="N347" i="15"/>
  <c r="N348" i="15"/>
  <c r="N349" i="15"/>
  <c r="N350" i="15"/>
  <c r="N351" i="15"/>
  <c r="N352" i="15"/>
  <c r="N353" i="15"/>
  <c r="N354" i="15"/>
  <c r="N355" i="15"/>
  <c r="N356" i="15"/>
  <c r="N357" i="15"/>
  <c r="N358" i="15"/>
  <c r="N359" i="15"/>
  <c r="N360" i="15"/>
  <c r="N361" i="15"/>
  <c r="N362" i="15"/>
  <c r="N363" i="15"/>
  <c r="N364" i="15"/>
  <c r="N365" i="15"/>
  <c r="N366" i="15"/>
  <c r="N367" i="15"/>
  <c r="N368" i="15"/>
  <c r="N369" i="15"/>
  <c r="N370" i="15"/>
  <c r="N371" i="15"/>
  <c r="N372" i="15"/>
  <c r="N373" i="15"/>
  <c r="N374" i="15"/>
  <c r="N375" i="15"/>
  <c r="N376" i="15"/>
  <c r="N377" i="15"/>
  <c r="N378" i="15"/>
  <c r="N379" i="15"/>
  <c r="N380" i="15"/>
  <c r="N381" i="15"/>
  <c r="N382" i="15"/>
  <c r="N383" i="15"/>
  <c r="N384" i="15"/>
  <c r="N385" i="15"/>
  <c r="N386" i="15"/>
  <c r="N387" i="15"/>
  <c r="N388" i="15"/>
  <c r="N389" i="15"/>
  <c r="N390" i="15"/>
  <c r="N391" i="15"/>
  <c r="N392" i="15"/>
  <c r="N393" i="15"/>
  <c r="N394" i="15"/>
  <c r="N395" i="15"/>
  <c r="N396" i="15"/>
  <c r="N397" i="15"/>
  <c r="N398" i="15"/>
  <c r="N399" i="15"/>
  <c r="N400" i="15"/>
  <c r="N401" i="15"/>
  <c r="N402" i="15"/>
  <c r="N403" i="15"/>
  <c r="N404" i="15"/>
  <c r="N405" i="15"/>
  <c r="N406" i="15"/>
  <c r="N407" i="15"/>
  <c r="N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M102" i="15"/>
  <c r="M103" i="15"/>
  <c r="M104" i="15"/>
  <c r="M105" i="15"/>
  <c r="M106" i="15"/>
  <c r="M107" i="15"/>
  <c r="M108" i="15"/>
  <c r="M109" i="15"/>
  <c r="M110" i="15"/>
  <c r="M111" i="15"/>
  <c r="M112" i="15"/>
  <c r="M113" i="15"/>
  <c r="M114" i="15"/>
  <c r="M115" i="15"/>
  <c r="M116" i="15"/>
  <c r="M117" i="15"/>
  <c r="M118" i="15"/>
  <c r="M119" i="15"/>
  <c r="M120" i="15"/>
  <c r="M121" i="15"/>
  <c r="M122" i="15"/>
  <c r="M123" i="15"/>
  <c r="M124" i="15"/>
  <c r="M125" i="15"/>
  <c r="M126" i="15"/>
  <c r="M127" i="15"/>
  <c r="M128" i="15"/>
  <c r="M129" i="15"/>
  <c r="M130" i="15"/>
  <c r="M131" i="15"/>
  <c r="M132" i="15"/>
  <c r="M133" i="15"/>
  <c r="M134" i="15"/>
  <c r="M135" i="15"/>
  <c r="M136" i="15"/>
  <c r="M137" i="15"/>
  <c r="M138" i="15"/>
  <c r="M139" i="15"/>
  <c r="M140" i="15"/>
  <c r="M141" i="15"/>
  <c r="M142" i="15"/>
  <c r="M143" i="15"/>
  <c r="M144" i="15"/>
  <c r="M145" i="15"/>
  <c r="M146" i="15"/>
  <c r="M147" i="15"/>
  <c r="M148" i="15"/>
  <c r="M149" i="15"/>
  <c r="M150" i="15"/>
  <c r="M151" i="15"/>
  <c r="M152" i="15"/>
  <c r="M153" i="15"/>
  <c r="M154" i="15"/>
  <c r="M155" i="15"/>
  <c r="M156" i="15"/>
  <c r="M157" i="15"/>
  <c r="M158" i="15"/>
  <c r="M159" i="15"/>
  <c r="M160" i="15"/>
  <c r="M161" i="15"/>
  <c r="M162" i="15"/>
  <c r="M163" i="15"/>
  <c r="M164" i="15"/>
  <c r="M165" i="15"/>
  <c r="M166" i="15"/>
  <c r="M167" i="15"/>
  <c r="M168" i="15"/>
  <c r="M169" i="15"/>
  <c r="M170" i="15"/>
  <c r="M171" i="15"/>
  <c r="M172" i="15"/>
  <c r="M173" i="15"/>
  <c r="M174" i="15"/>
  <c r="M175" i="15"/>
  <c r="M176" i="15"/>
  <c r="M177" i="15"/>
  <c r="M178" i="15"/>
  <c r="M179" i="15"/>
  <c r="M180" i="15"/>
  <c r="M181" i="15"/>
  <c r="M182" i="15"/>
  <c r="M183" i="15"/>
  <c r="M184" i="15"/>
  <c r="M185" i="15"/>
  <c r="M186" i="15"/>
  <c r="M187" i="15"/>
  <c r="M188" i="15"/>
  <c r="M189" i="15"/>
  <c r="M190" i="15"/>
  <c r="M191" i="15"/>
  <c r="M192" i="15"/>
  <c r="M193" i="15"/>
  <c r="M194" i="15"/>
  <c r="M195" i="15"/>
  <c r="M196" i="15"/>
  <c r="M197" i="15"/>
  <c r="M198" i="15"/>
  <c r="M199" i="15"/>
  <c r="M200" i="15"/>
  <c r="M201" i="15"/>
  <c r="M202" i="15"/>
  <c r="M203" i="15"/>
  <c r="M204" i="15"/>
  <c r="M205" i="15"/>
  <c r="M206" i="15"/>
  <c r="M207" i="15"/>
  <c r="M208" i="15"/>
  <c r="M209" i="15"/>
  <c r="M210" i="15"/>
  <c r="M211" i="15"/>
  <c r="M212" i="15"/>
  <c r="M213" i="15"/>
  <c r="M214" i="15"/>
  <c r="M215" i="15"/>
  <c r="M216" i="15"/>
  <c r="M217" i="15"/>
  <c r="M218" i="15"/>
  <c r="M219" i="15"/>
  <c r="M220" i="15"/>
  <c r="M221" i="15"/>
  <c r="M222" i="15"/>
  <c r="M223" i="15"/>
  <c r="M224" i="15"/>
  <c r="M225" i="15"/>
  <c r="M226" i="15"/>
  <c r="M227" i="15"/>
  <c r="M228" i="15"/>
  <c r="M229" i="15"/>
  <c r="M230" i="15"/>
  <c r="M231" i="15"/>
  <c r="M232" i="15"/>
  <c r="M233" i="15"/>
  <c r="M234" i="15"/>
  <c r="M235" i="15"/>
  <c r="M236" i="15"/>
  <c r="M237" i="15"/>
  <c r="M238" i="15"/>
  <c r="M239" i="15"/>
  <c r="M240" i="15"/>
  <c r="M241" i="15"/>
  <c r="M242" i="15"/>
  <c r="M243" i="15"/>
  <c r="M244" i="15"/>
  <c r="M245" i="15"/>
  <c r="M246" i="15"/>
  <c r="M247" i="15"/>
  <c r="M248" i="15"/>
  <c r="M249" i="15"/>
  <c r="M250" i="15"/>
  <c r="M251" i="15"/>
  <c r="M252" i="15"/>
  <c r="M253" i="15"/>
  <c r="M254" i="15"/>
  <c r="M255" i="15"/>
  <c r="M256" i="15"/>
  <c r="M257" i="15"/>
  <c r="M258" i="15"/>
  <c r="M259" i="15"/>
  <c r="M260" i="15"/>
  <c r="M261" i="15"/>
  <c r="M262" i="15"/>
  <c r="M263" i="15"/>
  <c r="M264" i="15"/>
  <c r="M265" i="15"/>
  <c r="M266" i="15"/>
  <c r="M267" i="15"/>
  <c r="M268" i="15"/>
  <c r="M269" i="15"/>
  <c r="M270" i="15"/>
  <c r="M271" i="15"/>
  <c r="M272" i="15"/>
  <c r="M273" i="15"/>
  <c r="M274" i="15"/>
  <c r="M275" i="15"/>
  <c r="M276" i="15"/>
  <c r="M277" i="15"/>
  <c r="M278" i="15"/>
  <c r="M279" i="15"/>
  <c r="M280" i="15"/>
  <c r="M281" i="15"/>
  <c r="M282" i="15"/>
  <c r="M283" i="15"/>
  <c r="M284" i="15"/>
  <c r="M285" i="15"/>
  <c r="M286" i="15"/>
  <c r="M287" i="15"/>
  <c r="M288" i="15"/>
  <c r="M289" i="15"/>
  <c r="M290" i="15"/>
  <c r="M291" i="15"/>
  <c r="M292" i="15"/>
  <c r="M293" i="15"/>
  <c r="M294" i="15"/>
  <c r="M295" i="15"/>
  <c r="M296" i="15"/>
  <c r="M297" i="15"/>
  <c r="M298" i="15"/>
  <c r="M299" i="15"/>
  <c r="M300" i="15"/>
  <c r="M301" i="15"/>
  <c r="M302" i="15"/>
  <c r="M303" i="15"/>
  <c r="M304" i="15"/>
  <c r="M305" i="15"/>
  <c r="M306" i="15"/>
  <c r="M307" i="15"/>
  <c r="M308" i="15"/>
  <c r="M309" i="15"/>
  <c r="M310" i="15"/>
  <c r="M311" i="15"/>
  <c r="M312" i="15"/>
  <c r="M313" i="15"/>
  <c r="M314" i="15"/>
  <c r="M315" i="15"/>
  <c r="M316" i="15"/>
  <c r="M317" i="15"/>
  <c r="M318" i="15"/>
  <c r="M319" i="15"/>
  <c r="M320" i="15"/>
  <c r="M321" i="15"/>
  <c r="M322" i="15"/>
  <c r="M323" i="15"/>
  <c r="M324" i="15"/>
  <c r="M325" i="15"/>
  <c r="M326" i="15"/>
  <c r="M327" i="15"/>
  <c r="M328" i="15"/>
  <c r="M329" i="15"/>
  <c r="M330" i="15"/>
  <c r="M331" i="15"/>
  <c r="M332" i="15"/>
  <c r="M333" i="15"/>
  <c r="M334" i="15"/>
  <c r="M335" i="15"/>
  <c r="M336" i="15"/>
  <c r="M337" i="15"/>
  <c r="M338" i="15"/>
  <c r="M339" i="15"/>
  <c r="M340" i="15"/>
  <c r="M341" i="15"/>
  <c r="M342" i="15"/>
  <c r="M343" i="15"/>
  <c r="M344" i="15"/>
  <c r="M345" i="15"/>
  <c r="M346" i="15"/>
  <c r="M347" i="15"/>
  <c r="M348" i="15"/>
  <c r="M349" i="15"/>
  <c r="M350" i="15"/>
  <c r="M351" i="15"/>
  <c r="M352" i="15"/>
  <c r="M353" i="15"/>
  <c r="M354" i="15"/>
  <c r="M355" i="15"/>
  <c r="M356" i="15"/>
  <c r="M357" i="15"/>
  <c r="M358" i="15"/>
  <c r="M359" i="15"/>
  <c r="M360" i="15"/>
  <c r="M361" i="15"/>
  <c r="M362" i="15"/>
  <c r="M363" i="15"/>
  <c r="M364" i="15"/>
  <c r="M365" i="15"/>
  <c r="M366" i="15"/>
  <c r="M367" i="15"/>
  <c r="M368" i="15"/>
  <c r="M369" i="15"/>
  <c r="M370" i="15"/>
  <c r="M371" i="15"/>
  <c r="M372" i="15"/>
  <c r="M373" i="15"/>
  <c r="M374" i="15"/>
  <c r="M375" i="15"/>
  <c r="M376" i="15"/>
  <c r="M377" i="15"/>
  <c r="M378" i="15"/>
  <c r="M379" i="15"/>
  <c r="M380" i="15"/>
  <c r="M381" i="15"/>
  <c r="M382" i="15"/>
  <c r="M383" i="15"/>
  <c r="M384" i="15"/>
  <c r="M385" i="15"/>
  <c r="M386" i="15"/>
  <c r="M387" i="15"/>
  <c r="M388" i="15"/>
  <c r="M389" i="15"/>
  <c r="M390" i="15"/>
  <c r="M391" i="15"/>
  <c r="M392" i="15"/>
  <c r="M393" i="15"/>
  <c r="M394" i="15"/>
  <c r="M395" i="15"/>
  <c r="M396" i="15"/>
  <c r="M397" i="15"/>
  <c r="M398" i="15"/>
  <c r="M399" i="15"/>
  <c r="M400" i="15"/>
  <c r="M401" i="15"/>
  <c r="M402" i="15"/>
  <c r="M403" i="15"/>
  <c r="M404" i="15"/>
  <c r="M405" i="15"/>
  <c r="M406" i="15"/>
  <c r="M407" i="15"/>
  <c r="M5" i="15"/>
  <c r="F5" i="11" l="1"/>
  <c r="G5" i="11" s="1"/>
  <c r="I5" i="11"/>
  <c r="J5" i="11" s="1"/>
  <c r="F6" i="11"/>
  <c r="G6" i="11" s="1"/>
  <c r="I6" i="11"/>
  <c r="J6" i="11"/>
  <c r="F7" i="11"/>
  <c r="G7" i="11" s="1"/>
  <c r="I7" i="11"/>
  <c r="J7" i="11" s="1"/>
  <c r="F8" i="11"/>
  <c r="G8" i="11"/>
  <c r="I8" i="11"/>
  <c r="J8" i="11" s="1"/>
  <c r="F9" i="11"/>
  <c r="G9" i="11" s="1"/>
  <c r="I9" i="11"/>
  <c r="J9" i="11" s="1"/>
  <c r="F10" i="11"/>
  <c r="G10" i="11" s="1"/>
  <c r="I10" i="11"/>
  <c r="J10" i="11"/>
  <c r="F11" i="11"/>
  <c r="G11" i="11" s="1"/>
  <c r="I11" i="11"/>
  <c r="J11" i="11" s="1"/>
  <c r="F12" i="11"/>
  <c r="G12" i="11"/>
  <c r="I12" i="11"/>
  <c r="J12" i="11" s="1"/>
  <c r="F13" i="11"/>
  <c r="G13" i="11" s="1"/>
  <c r="I13" i="11"/>
  <c r="J13" i="11" s="1"/>
  <c r="F14" i="11"/>
  <c r="G14" i="11" s="1"/>
  <c r="I14" i="11"/>
  <c r="J14" i="11"/>
  <c r="F15" i="11"/>
  <c r="G15" i="11" s="1"/>
  <c r="I15" i="11"/>
  <c r="J15" i="11" s="1"/>
  <c r="F16" i="11"/>
  <c r="G16" i="11"/>
  <c r="I16" i="11"/>
  <c r="J16" i="11" s="1"/>
  <c r="F17" i="11"/>
  <c r="G17" i="11" s="1"/>
  <c r="I17" i="11"/>
  <c r="J17" i="11" s="1"/>
  <c r="F18" i="11"/>
  <c r="G18" i="11" s="1"/>
  <c r="I18" i="11"/>
  <c r="J18" i="11"/>
  <c r="F19" i="11"/>
  <c r="G19" i="11" s="1"/>
  <c r="I19" i="11"/>
  <c r="J19" i="11" s="1"/>
  <c r="F20" i="11"/>
  <c r="G20" i="11"/>
  <c r="I20" i="11"/>
  <c r="J20" i="11" s="1"/>
  <c r="F21" i="11"/>
  <c r="G21" i="11" s="1"/>
  <c r="I21" i="11"/>
  <c r="J21" i="11" s="1"/>
  <c r="F22" i="11"/>
  <c r="G22" i="11" s="1"/>
  <c r="I22" i="11"/>
  <c r="J22" i="11"/>
  <c r="F23" i="11"/>
  <c r="G23" i="11" s="1"/>
  <c r="I23" i="11"/>
  <c r="J23" i="11" s="1"/>
  <c r="F24" i="11"/>
  <c r="G24" i="11"/>
  <c r="I24" i="11"/>
  <c r="J24" i="11" s="1"/>
  <c r="F25" i="11"/>
  <c r="G25" i="11" s="1"/>
  <c r="I25" i="11"/>
  <c r="J25" i="11" s="1"/>
  <c r="F26" i="11"/>
  <c r="G26" i="11" s="1"/>
  <c r="I26" i="11"/>
  <c r="J26" i="11"/>
  <c r="F27" i="11"/>
  <c r="G27" i="11" s="1"/>
  <c r="I27" i="11"/>
  <c r="J27" i="11" s="1"/>
  <c r="F28" i="11"/>
  <c r="G28" i="11"/>
  <c r="I28" i="11"/>
  <c r="J28" i="11" s="1"/>
  <c r="F29" i="11"/>
  <c r="G29" i="11" s="1"/>
  <c r="I29" i="11"/>
  <c r="J29" i="11" s="1"/>
  <c r="F30" i="11"/>
  <c r="G30" i="11" s="1"/>
  <c r="I30" i="11"/>
  <c r="J30" i="11"/>
  <c r="F31" i="11"/>
  <c r="G31" i="11" s="1"/>
  <c r="I31" i="11"/>
  <c r="J31" i="11" s="1"/>
  <c r="F32" i="11"/>
  <c r="G32" i="11"/>
  <c r="I32" i="11"/>
  <c r="J32" i="11" s="1"/>
  <c r="F33" i="11"/>
  <c r="G33" i="11" s="1"/>
  <c r="I33" i="11"/>
  <c r="J33" i="11" s="1"/>
  <c r="F34" i="11"/>
  <c r="G34" i="11" s="1"/>
  <c r="I34" i="11"/>
  <c r="J34" i="11"/>
  <c r="F35" i="11"/>
  <c r="G35" i="11" s="1"/>
  <c r="I35" i="11"/>
  <c r="J35" i="11" s="1"/>
  <c r="F36" i="11"/>
  <c r="G36" i="11"/>
  <c r="I36" i="11"/>
  <c r="J36" i="11" s="1"/>
  <c r="F37" i="11"/>
  <c r="G37" i="11" s="1"/>
  <c r="I37" i="11"/>
  <c r="J37" i="11" s="1"/>
  <c r="F38" i="11"/>
  <c r="G38" i="11" s="1"/>
  <c r="I38" i="11"/>
  <c r="J38" i="11"/>
  <c r="F39" i="11"/>
  <c r="G39" i="11" s="1"/>
  <c r="I39" i="11"/>
  <c r="J39" i="11" s="1"/>
  <c r="F40" i="11"/>
  <c r="G40" i="11"/>
  <c r="I40" i="11"/>
  <c r="J40" i="11" s="1"/>
  <c r="F41" i="11"/>
  <c r="G41" i="11" s="1"/>
  <c r="I41" i="11"/>
  <c r="J41" i="11" s="1"/>
  <c r="F42" i="11"/>
  <c r="G42" i="11" s="1"/>
  <c r="I42" i="11"/>
  <c r="J42" i="11"/>
  <c r="F43" i="11"/>
  <c r="G43" i="11" s="1"/>
  <c r="I43" i="11"/>
  <c r="J43" i="11" s="1"/>
  <c r="F44" i="11"/>
  <c r="G44" i="11"/>
  <c r="I44" i="11"/>
  <c r="J44" i="11" s="1"/>
  <c r="F45" i="11"/>
  <c r="G45" i="11" s="1"/>
  <c r="I45" i="11"/>
  <c r="J45" i="11" s="1"/>
  <c r="F46" i="11"/>
  <c r="G46" i="11" s="1"/>
  <c r="I46" i="11"/>
  <c r="J46" i="11"/>
  <c r="F47" i="11"/>
  <c r="G47" i="11" s="1"/>
  <c r="I47" i="11"/>
  <c r="J47" i="11" s="1"/>
  <c r="F48" i="11"/>
  <c r="G48" i="11"/>
  <c r="I48" i="11"/>
  <c r="J48" i="11" s="1"/>
  <c r="F49" i="11"/>
  <c r="G49" i="11" s="1"/>
  <c r="I49" i="11"/>
  <c r="J49" i="11" s="1"/>
  <c r="F50" i="11"/>
  <c r="G50" i="11" s="1"/>
  <c r="I50" i="11"/>
  <c r="J50" i="11"/>
  <c r="F51" i="11"/>
  <c r="G51" i="11" s="1"/>
  <c r="I51" i="11"/>
  <c r="J51" i="11" s="1"/>
  <c r="F52" i="11"/>
  <c r="G52" i="11"/>
  <c r="I52" i="11"/>
  <c r="J52" i="11" s="1"/>
  <c r="F53" i="11"/>
  <c r="G53" i="11" s="1"/>
  <c r="I53" i="11"/>
  <c r="J53" i="11" s="1"/>
  <c r="F54" i="11"/>
  <c r="G54" i="11" s="1"/>
  <c r="I54" i="11"/>
  <c r="J54" i="11"/>
  <c r="F55" i="11"/>
  <c r="G55" i="11" s="1"/>
  <c r="I55" i="11"/>
  <c r="J55" i="11" s="1"/>
  <c r="F56" i="11"/>
  <c r="G56" i="11"/>
  <c r="I56" i="11"/>
  <c r="J56" i="11" s="1"/>
  <c r="F57" i="11"/>
  <c r="G57" i="11" s="1"/>
  <c r="I57" i="11"/>
  <c r="J57" i="11" s="1"/>
  <c r="F58" i="11"/>
  <c r="G58" i="11" s="1"/>
  <c r="I58" i="11"/>
  <c r="J58" i="11"/>
  <c r="F59" i="11"/>
  <c r="G59" i="11" s="1"/>
  <c r="I59" i="11"/>
  <c r="J59" i="11" s="1"/>
  <c r="F60" i="11"/>
  <c r="G60" i="11"/>
  <c r="I60" i="11"/>
  <c r="J60" i="11" s="1"/>
  <c r="F61" i="11"/>
  <c r="G61" i="11" s="1"/>
  <c r="I61" i="11"/>
  <c r="J61" i="11" s="1"/>
  <c r="F62" i="11"/>
  <c r="G62" i="11" s="1"/>
  <c r="I62" i="11"/>
  <c r="J62" i="11"/>
  <c r="F63" i="11"/>
  <c r="G63" i="11" s="1"/>
  <c r="I63" i="11"/>
  <c r="J63" i="11" s="1"/>
  <c r="F64" i="11"/>
  <c r="G64" i="11"/>
  <c r="I64" i="11"/>
  <c r="J64" i="11" s="1"/>
  <c r="F65" i="11"/>
  <c r="G65" i="11" s="1"/>
  <c r="I65" i="11"/>
  <c r="J65" i="11" s="1"/>
  <c r="F66" i="11"/>
  <c r="G66" i="11" s="1"/>
  <c r="I66" i="11"/>
  <c r="J66" i="11"/>
  <c r="F67" i="11"/>
  <c r="G67" i="11" s="1"/>
  <c r="I67" i="11"/>
  <c r="J67" i="11" s="1"/>
  <c r="F68" i="11"/>
  <c r="G68" i="11"/>
  <c r="I68" i="11"/>
  <c r="J68" i="11" s="1"/>
  <c r="F69" i="11"/>
  <c r="G69" i="11" s="1"/>
  <c r="I69" i="11"/>
  <c r="J69" i="11" s="1"/>
  <c r="F70" i="11"/>
  <c r="G70" i="11" s="1"/>
  <c r="I70" i="11"/>
  <c r="J70" i="11"/>
  <c r="F71" i="11"/>
  <c r="G71" i="11" s="1"/>
  <c r="I71" i="11"/>
  <c r="J71" i="11" s="1"/>
  <c r="F72" i="11"/>
  <c r="G72" i="11"/>
  <c r="I72" i="11"/>
  <c r="J72" i="11" s="1"/>
  <c r="F73" i="11"/>
  <c r="G73" i="11" s="1"/>
  <c r="I73" i="11"/>
  <c r="J73" i="11" s="1"/>
  <c r="F74" i="11"/>
  <c r="G74" i="11" s="1"/>
  <c r="I74" i="11"/>
  <c r="J74" i="11"/>
  <c r="F75" i="11"/>
  <c r="G75" i="11" s="1"/>
  <c r="I75" i="11"/>
  <c r="J75" i="11" s="1"/>
  <c r="F76" i="11"/>
  <c r="G76" i="11"/>
  <c r="I76" i="11"/>
  <c r="J76" i="11" s="1"/>
  <c r="F77" i="11"/>
  <c r="G77" i="11" s="1"/>
  <c r="I77" i="11"/>
  <c r="J77" i="11" s="1"/>
  <c r="F78" i="11"/>
  <c r="G78" i="11" s="1"/>
  <c r="I78" i="11"/>
  <c r="J78" i="11"/>
  <c r="F79" i="11"/>
  <c r="G79" i="11" s="1"/>
  <c r="I79" i="11"/>
  <c r="J79" i="11" s="1"/>
  <c r="F80" i="11"/>
  <c r="G80" i="11"/>
  <c r="I80" i="11"/>
  <c r="J80" i="11" s="1"/>
  <c r="F81" i="11"/>
  <c r="G81" i="11" s="1"/>
  <c r="I81" i="11"/>
  <c r="J81" i="11" s="1"/>
  <c r="F82" i="11"/>
  <c r="G82" i="11" s="1"/>
  <c r="I82" i="11"/>
  <c r="J82" i="11"/>
  <c r="F83" i="11"/>
  <c r="G83" i="11" s="1"/>
  <c r="I83" i="11"/>
  <c r="J83" i="11" s="1"/>
  <c r="F84" i="11"/>
  <c r="G84" i="11"/>
  <c r="I84" i="11"/>
  <c r="J84" i="11" s="1"/>
  <c r="F85" i="11"/>
  <c r="G85" i="11" s="1"/>
  <c r="I85" i="11"/>
  <c r="J85" i="11" s="1"/>
  <c r="F86" i="11"/>
  <c r="G86" i="11" s="1"/>
  <c r="I86" i="11"/>
  <c r="J86" i="11"/>
  <c r="F87" i="11"/>
  <c r="G87" i="11" s="1"/>
  <c r="I87" i="11"/>
  <c r="J87" i="11" s="1"/>
  <c r="F88" i="11"/>
  <c r="G88" i="11"/>
  <c r="I88" i="11"/>
  <c r="J88" i="11" s="1"/>
  <c r="F89" i="11"/>
  <c r="G89" i="11" s="1"/>
  <c r="I89" i="11"/>
  <c r="J89" i="11" s="1"/>
  <c r="F90" i="11"/>
  <c r="G90" i="11" s="1"/>
  <c r="I90" i="11"/>
  <c r="J90" i="11"/>
  <c r="F91" i="11"/>
  <c r="G91" i="11" s="1"/>
  <c r="I91" i="11"/>
  <c r="J91" i="11" s="1"/>
  <c r="F92" i="11"/>
  <c r="G92" i="11"/>
  <c r="I92" i="11"/>
  <c r="J92" i="11" s="1"/>
  <c r="F93" i="11"/>
  <c r="G93" i="11" s="1"/>
  <c r="I93" i="11"/>
  <c r="J93" i="11" s="1"/>
  <c r="F94" i="11"/>
  <c r="G94" i="11" s="1"/>
  <c r="I94" i="11"/>
  <c r="J94" i="11"/>
  <c r="F95" i="11"/>
  <c r="G95" i="11" s="1"/>
  <c r="I95" i="11"/>
  <c r="J95" i="11" s="1"/>
  <c r="F96" i="11"/>
  <c r="G96" i="11"/>
  <c r="I96" i="11"/>
  <c r="J96" i="11" s="1"/>
  <c r="F97" i="11"/>
  <c r="G97" i="11" s="1"/>
  <c r="I97" i="11"/>
  <c r="J97" i="11" s="1"/>
  <c r="F98" i="11"/>
  <c r="G98" i="11" s="1"/>
  <c r="I98" i="11"/>
  <c r="J98" i="11"/>
  <c r="F99" i="11"/>
  <c r="G99" i="11" s="1"/>
  <c r="I99" i="11"/>
  <c r="J99" i="11" s="1"/>
  <c r="F100" i="11"/>
  <c r="G100" i="11"/>
  <c r="I100" i="11"/>
  <c r="J100" i="11" s="1"/>
  <c r="F101" i="11"/>
  <c r="G101" i="11" s="1"/>
  <c r="I101" i="11"/>
  <c r="J101" i="11" s="1"/>
  <c r="F102" i="11"/>
  <c r="G102" i="11" s="1"/>
  <c r="I102" i="11"/>
  <c r="J102" i="11"/>
  <c r="F103" i="11"/>
  <c r="G103" i="11" s="1"/>
  <c r="I103" i="11"/>
  <c r="J103" i="11" s="1"/>
  <c r="F104" i="11"/>
  <c r="G104" i="11"/>
  <c r="I104" i="11"/>
  <c r="J104" i="11" s="1"/>
  <c r="F105" i="11"/>
  <c r="G105" i="11" s="1"/>
  <c r="I105" i="11"/>
  <c r="J105" i="11" s="1"/>
  <c r="F106" i="11"/>
  <c r="G106" i="11" s="1"/>
  <c r="I106" i="11"/>
  <c r="J106" i="11"/>
  <c r="F107" i="11"/>
  <c r="G107" i="11" s="1"/>
  <c r="I107" i="11"/>
  <c r="J107" i="11" s="1"/>
  <c r="F108" i="11"/>
  <c r="G108" i="11"/>
  <c r="I108" i="11"/>
  <c r="J108" i="11" s="1"/>
  <c r="F109" i="11"/>
  <c r="G109" i="11" s="1"/>
  <c r="I109" i="11"/>
  <c r="J109" i="11" s="1"/>
  <c r="F110" i="11"/>
  <c r="G110" i="11" s="1"/>
  <c r="I110" i="11"/>
  <c r="J110" i="11"/>
  <c r="F111" i="11"/>
  <c r="G111" i="11" s="1"/>
  <c r="I111" i="11"/>
  <c r="J111" i="11" s="1"/>
  <c r="F112" i="11"/>
  <c r="G112" i="11"/>
  <c r="I112" i="11"/>
  <c r="J112" i="11" s="1"/>
  <c r="F113" i="11"/>
  <c r="G113" i="11" s="1"/>
  <c r="I113" i="11"/>
  <c r="J113" i="11" s="1"/>
  <c r="F114" i="11"/>
  <c r="G114" i="11" s="1"/>
  <c r="I114" i="11"/>
  <c r="J114" i="11"/>
  <c r="F115" i="11"/>
  <c r="G115" i="11" s="1"/>
  <c r="I115" i="11"/>
  <c r="J115" i="11" s="1"/>
  <c r="F116" i="11"/>
  <c r="G116" i="11"/>
  <c r="I116" i="11"/>
  <c r="J116" i="11" s="1"/>
  <c r="F117" i="11"/>
  <c r="G117" i="11" s="1"/>
  <c r="I117" i="11"/>
  <c r="J117" i="11" s="1"/>
  <c r="F118" i="11"/>
  <c r="G118" i="11" s="1"/>
  <c r="I118" i="11"/>
  <c r="J118" i="11"/>
  <c r="F119" i="11"/>
  <c r="G119" i="11" s="1"/>
  <c r="I119" i="11"/>
  <c r="J119" i="11" s="1"/>
  <c r="F120" i="11"/>
  <c r="G120" i="11" s="1"/>
  <c r="I120" i="11"/>
  <c r="J120" i="11" s="1"/>
  <c r="F121" i="11"/>
  <c r="G121" i="11" s="1"/>
  <c r="I121" i="11"/>
  <c r="J121" i="11" s="1"/>
  <c r="F122" i="11"/>
  <c r="G122" i="11" s="1"/>
  <c r="I122" i="11"/>
  <c r="J122" i="11" s="1"/>
  <c r="F123" i="11"/>
  <c r="G123" i="11" s="1"/>
  <c r="I123" i="11"/>
  <c r="J123" i="11" s="1"/>
  <c r="F124" i="11"/>
  <c r="G124" i="11"/>
  <c r="I124" i="11"/>
  <c r="J124" i="11" s="1"/>
  <c r="F125" i="11"/>
  <c r="G125" i="11" s="1"/>
  <c r="I125" i="11"/>
  <c r="J125" i="11" s="1"/>
  <c r="F126" i="11"/>
  <c r="G126" i="11" s="1"/>
  <c r="I126" i="11"/>
  <c r="J126" i="11"/>
  <c r="F127" i="11"/>
  <c r="G127" i="11" s="1"/>
  <c r="I127" i="11"/>
  <c r="J127" i="11" s="1"/>
  <c r="F128" i="11"/>
  <c r="G128" i="11"/>
  <c r="I128" i="11"/>
  <c r="J128" i="11" s="1"/>
  <c r="F129" i="11"/>
  <c r="G129" i="11" s="1"/>
  <c r="I129" i="11"/>
  <c r="J129" i="11" s="1"/>
  <c r="F130" i="11"/>
  <c r="G130" i="11" s="1"/>
  <c r="I130" i="11"/>
  <c r="J130" i="11" s="1"/>
  <c r="F131" i="11"/>
  <c r="G131" i="11" s="1"/>
  <c r="I131" i="11"/>
  <c r="J131" i="11" s="1"/>
  <c r="F132" i="11"/>
  <c r="G132" i="11"/>
  <c r="I132" i="11"/>
  <c r="J132" i="11" s="1"/>
  <c r="F133" i="11"/>
  <c r="G133" i="11" s="1"/>
  <c r="I133" i="11"/>
  <c r="J133" i="11" s="1"/>
  <c r="F134" i="11"/>
  <c r="G134" i="11" s="1"/>
  <c r="I134" i="11"/>
  <c r="J134" i="11"/>
  <c r="F135" i="11"/>
  <c r="G135" i="11" s="1"/>
  <c r="I135" i="11"/>
  <c r="J135" i="11" s="1"/>
  <c r="F136" i="11"/>
  <c r="G136" i="11" s="1"/>
  <c r="I136" i="11"/>
  <c r="J136" i="11" s="1"/>
  <c r="F137" i="11"/>
  <c r="G137" i="11" s="1"/>
  <c r="I137" i="11"/>
  <c r="J137" i="11" s="1"/>
  <c r="F138" i="11"/>
  <c r="G138" i="11" s="1"/>
  <c r="I138" i="11"/>
  <c r="J138" i="11" s="1"/>
  <c r="F139" i="11"/>
  <c r="G139" i="11" s="1"/>
  <c r="I139" i="11"/>
  <c r="J139" i="11" s="1"/>
  <c r="F140" i="11"/>
  <c r="G140" i="11"/>
  <c r="I140" i="11"/>
  <c r="J140" i="11" s="1"/>
  <c r="F141" i="11"/>
  <c r="G141" i="11" s="1"/>
  <c r="I141" i="11"/>
  <c r="J141" i="11" s="1"/>
  <c r="F142" i="11"/>
  <c r="G142" i="11" s="1"/>
  <c r="I142" i="11"/>
  <c r="J142" i="11"/>
  <c r="F143" i="11"/>
  <c r="G143" i="11" s="1"/>
  <c r="I143" i="11"/>
  <c r="J143" i="11" s="1"/>
  <c r="F144" i="11"/>
  <c r="G144" i="11"/>
  <c r="I144" i="11"/>
  <c r="J144" i="11" s="1"/>
  <c r="F145" i="11"/>
  <c r="G145" i="11" s="1"/>
  <c r="I145" i="11"/>
  <c r="J145" i="11" s="1"/>
  <c r="F146" i="11"/>
  <c r="G146" i="11" s="1"/>
  <c r="I146" i="11"/>
  <c r="J146" i="11" s="1"/>
  <c r="F147" i="11"/>
  <c r="G147" i="11" s="1"/>
  <c r="I147" i="11"/>
  <c r="J147" i="11" s="1"/>
  <c r="F148" i="11"/>
  <c r="G148" i="11"/>
  <c r="I148" i="11"/>
  <c r="J148" i="11" s="1"/>
  <c r="F149" i="11"/>
  <c r="G149" i="11" s="1"/>
  <c r="I149" i="11"/>
  <c r="J149" i="11" s="1"/>
  <c r="F150" i="11"/>
  <c r="G150" i="11" s="1"/>
  <c r="I150" i="11"/>
  <c r="J150" i="11"/>
  <c r="F151" i="11"/>
  <c r="G151" i="11" s="1"/>
  <c r="I151" i="11"/>
  <c r="J151" i="11" s="1"/>
  <c r="F152" i="11"/>
  <c r="G152" i="11" s="1"/>
  <c r="I152" i="11"/>
  <c r="J152" i="11" s="1"/>
  <c r="F153" i="11"/>
  <c r="G153" i="11" s="1"/>
  <c r="I153" i="11"/>
  <c r="J153" i="11" s="1"/>
  <c r="F154" i="11"/>
  <c r="G154" i="11" s="1"/>
  <c r="I154" i="11"/>
  <c r="J154" i="11" s="1"/>
  <c r="F155" i="11"/>
  <c r="G155" i="11" s="1"/>
  <c r="I155" i="11"/>
  <c r="J155" i="11" s="1"/>
  <c r="F156" i="11"/>
  <c r="G156" i="11"/>
  <c r="I156" i="11"/>
  <c r="J156" i="11" s="1"/>
  <c r="F157" i="11"/>
  <c r="G157" i="11" s="1"/>
  <c r="I157" i="11"/>
  <c r="J157" i="11" s="1"/>
  <c r="F158" i="11"/>
  <c r="G158" i="11" s="1"/>
  <c r="I158" i="11"/>
  <c r="J158" i="11"/>
  <c r="F159" i="11"/>
  <c r="G159" i="11" s="1"/>
  <c r="I159" i="11"/>
  <c r="J159" i="11" s="1"/>
  <c r="F160" i="11"/>
  <c r="G160" i="11"/>
  <c r="I160" i="11"/>
  <c r="J160" i="11" s="1"/>
  <c r="F161" i="11"/>
  <c r="G161" i="11" s="1"/>
  <c r="I161" i="11"/>
  <c r="J161" i="11" s="1"/>
  <c r="F162" i="11"/>
  <c r="G162" i="11" s="1"/>
  <c r="I162" i="11"/>
  <c r="J162" i="11" s="1"/>
  <c r="F163" i="11"/>
  <c r="G163" i="11" s="1"/>
  <c r="I163" i="11"/>
  <c r="J163" i="11" s="1"/>
  <c r="F164" i="11"/>
  <c r="G164" i="11"/>
  <c r="I164" i="11"/>
  <c r="J164" i="11" s="1"/>
  <c r="F165" i="11"/>
  <c r="G165" i="11" s="1"/>
  <c r="I165" i="11"/>
  <c r="J165" i="11" s="1"/>
  <c r="F166" i="11"/>
  <c r="G166" i="11" s="1"/>
  <c r="I166" i="11"/>
  <c r="J166" i="11"/>
  <c r="F167" i="11"/>
  <c r="G167" i="11" s="1"/>
  <c r="I167" i="11"/>
  <c r="J167" i="11" s="1"/>
  <c r="F168" i="11"/>
  <c r="G168" i="11" s="1"/>
  <c r="I168" i="11"/>
  <c r="J168" i="11" s="1"/>
  <c r="F169" i="11"/>
  <c r="G169" i="11" s="1"/>
  <c r="I169" i="11"/>
  <c r="J169" i="11" s="1"/>
  <c r="F170" i="11"/>
  <c r="G170" i="11" s="1"/>
  <c r="I170" i="11"/>
  <c r="J170" i="11" s="1"/>
  <c r="F171" i="11"/>
  <c r="G171" i="11" s="1"/>
  <c r="I171" i="11"/>
  <c r="J171" i="11" s="1"/>
  <c r="F172" i="11"/>
  <c r="G172" i="11"/>
  <c r="I172" i="11"/>
  <c r="J172" i="11" s="1"/>
  <c r="F173" i="11"/>
  <c r="G173" i="11" s="1"/>
  <c r="I173" i="11"/>
  <c r="J173" i="11" s="1"/>
  <c r="F174" i="11"/>
  <c r="G174" i="11" s="1"/>
  <c r="I174" i="11"/>
  <c r="J174" i="11"/>
  <c r="F175" i="11"/>
  <c r="G175" i="11" s="1"/>
  <c r="I175" i="11"/>
  <c r="J175" i="11"/>
  <c r="F176" i="11"/>
  <c r="G176" i="11" s="1"/>
  <c r="I176" i="11"/>
  <c r="J176" i="11"/>
  <c r="F177" i="11"/>
  <c r="G177" i="11" s="1"/>
  <c r="I177" i="11"/>
  <c r="J177" i="11"/>
  <c r="F178" i="11"/>
  <c r="G178" i="11" s="1"/>
  <c r="I178" i="11"/>
  <c r="J178" i="11"/>
  <c r="F179" i="11"/>
  <c r="G179" i="11" s="1"/>
  <c r="I179" i="11"/>
  <c r="J179" i="11"/>
  <c r="F180" i="11"/>
  <c r="G180" i="11" s="1"/>
  <c r="I180" i="11"/>
  <c r="J180" i="11"/>
  <c r="F181" i="11"/>
  <c r="G181" i="11" s="1"/>
  <c r="I181" i="11"/>
  <c r="J181" i="11"/>
  <c r="F182" i="11"/>
  <c r="G182" i="11" s="1"/>
  <c r="I182" i="11"/>
  <c r="J182" i="11"/>
  <c r="F183" i="11"/>
  <c r="G183" i="11" s="1"/>
  <c r="I183" i="11"/>
  <c r="J183" i="11"/>
  <c r="F184" i="11"/>
  <c r="G184" i="11" s="1"/>
  <c r="I184" i="11"/>
  <c r="J184" i="11"/>
  <c r="F185" i="11"/>
  <c r="G185" i="11" s="1"/>
  <c r="I185" i="11"/>
  <c r="J185" i="11"/>
  <c r="F186" i="11"/>
  <c r="G186" i="11" s="1"/>
  <c r="I186" i="11"/>
  <c r="J186" i="11"/>
  <c r="F187" i="11"/>
  <c r="G187" i="11" s="1"/>
  <c r="I187" i="11"/>
  <c r="J187" i="11"/>
  <c r="F188" i="11"/>
  <c r="G188" i="11" s="1"/>
  <c r="I188" i="11"/>
  <c r="J188" i="11"/>
  <c r="F189" i="11"/>
  <c r="G189" i="11" s="1"/>
  <c r="I189" i="11"/>
  <c r="J189" i="11"/>
  <c r="F190" i="11"/>
  <c r="G190" i="11" s="1"/>
  <c r="I190" i="11"/>
  <c r="J190" i="11"/>
  <c r="F191" i="11"/>
  <c r="G191" i="11" s="1"/>
  <c r="I191" i="11"/>
  <c r="J191" i="11"/>
  <c r="F192" i="11"/>
  <c r="G192" i="11" s="1"/>
  <c r="I192" i="11"/>
  <c r="J192" i="11"/>
  <c r="F193" i="11"/>
  <c r="G193" i="11" s="1"/>
  <c r="I193" i="11"/>
  <c r="J193" i="11"/>
  <c r="F194" i="11"/>
  <c r="G194" i="11" s="1"/>
  <c r="I194" i="11"/>
  <c r="J194" i="11"/>
  <c r="F195" i="11"/>
  <c r="G195" i="11" s="1"/>
  <c r="I195" i="11"/>
  <c r="J195" i="11"/>
  <c r="F196" i="11"/>
  <c r="G196" i="11" s="1"/>
  <c r="I196" i="11"/>
  <c r="J196" i="11"/>
  <c r="F197" i="11"/>
  <c r="G197" i="11" s="1"/>
  <c r="I197" i="11"/>
  <c r="J197" i="11"/>
  <c r="F198" i="11"/>
  <c r="G198" i="11" s="1"/>
  <c r="I198" i="11"/>
  <c r="J198" i="11"/>
  <c r="F199" i="11"/>
  <c r="G199" i="11" s="1"/>
  <c r="I199" i="11"/>
  <c r="J199" i="11"/>
  <c r="F200" i="11"/>
  <c r="G200" i="11" s="1"/>
  <c r="I200" i="11"/>
  <c r="J200" i="11"/>
  <c r="F201" i="11"/>
  <c r="G201" i="11" s="1"/>
  <c r="I201" i="11"/>
  <c r="J201" i="11"/>
  <c r="F202" i="11"/>
  <c r="G202" i="11" s="1"/>
  <c r="I202" i="11"/>
  <c r="J202" i="11"/>
  <c r="F203" i="11"/>
  <c r="G203" i="11" s="1"/>
  <c r="I203" i="11"/>
  <c r="J203" i="11"/>
  <c r="F204" i="11"/>
  <c r="G204" i="11" s="1"/>
  <c r="I204" i="11"/>
  <c r="J204" i="11" s="1"/>
  <c r="F205" i="11"/>
  <c r="G205" i="11" s="1"/>
  <c r="I205" i="11"/>
  <c r="J205" i="11"/>
  <c r="F206" i="11"/>
  <c r="G206" i="11" s="1"/>
  <c r="I206" i="11"/>
  <c r="J206" i="11" s="1"/>
  <c r="F207" i="11"/>
  <c r="G207" i="11" s="1"/>
  <c r="I207" i="11"/>
  <c r="J207" i="11"/>
  <c r="F208" i="11"/>
  <c r="G208" i="11" s="1"/>
  <c r="I208" i="11"/>
  <c r="J208" i="11"/>
  <c r="F209" i="11"/>
  <c r="G209" i="11" s="1"/>
  <c r="I209" i="11"/>
  <c r="J209" i="11"/>
  <c r="F210" i="11"/>
  <c r="G210" i="11" s="1"/>
  <c r="I210" i="11"/>
  <c r="J210" i="11"/>
  <c r="F211" i="11"/>
  <c r="G211" i="11" s="1"/>
  <c r="I211" i="11"/>
  <c r="J211" i="11"/>
  <c r="F212" i="11"/>
  <c r="G212" i="11" s="1"/>
  <c r="I212" i="11"/>
  <c r="J212" i="11" s="1"/>
  <c r="F213" i="11"/>
  <c r="G213" i="11" s="1"/>
  <c r="I213" i="11"/>
  <c r="J213" i="11"/>
  <c r="F214" i="11"/>
  <c r="G214" i="11" s="1"/>
  <c r="I214" i="11"/>
  <c r="J214" i="11" s="1"/>
  <c r="F215" i="11"/>
  <c r="G215" i="11" s="1"/>
  <c r="I215" i="11"/>
  <c r="J215" i="11"/>
  <c r="F216" i="11"/>
  <c r="G216" i="11" s="1"/>
  <c r="I216" i="11"/>
  <c r="J216" i="11"/>
  <c r="F217" i="11"/>
  <c r="G217" i="11" s="1"/>
  <c r="I217" i="11"/>
  <c r="J217" i="11"/>
  <c r="F218" i="11"/>
  <c r="G218" i="11" s="1"/>
  <c r="I218" i="11"/>
  <c r="J218" i="11"/>
  <c r="F219" i="11"/>
  <c r="G219" i="11" s="1"/>
  <c r="I219" i="11"/>
  <c r="J219" i="11"/>
  <c r="F220" i="11"/>
  <c r="G220" i="11" s="1"/>
  <c r="I220" i="11"/>
  <c r="J220" i="11" s="1"/>
  <c r="F221" i="11"/>
  <c r="G221" i="11" s="1"/>
  <c r="I221" i="11"/>
  <c r="J221" i="11"/>
  <c r="F222" i="11"/>
  <c r="G222" i="11" s="1"/>
  <c r="I222" i="11"/>
  <c r="J222" i="11" s="1"/>
  <c r="F223" i="11"/>
  <c r="G223" i="11" s="1"/>
  <c r="I223" i="11"/>
  <c r="J223" i="11"/>
  <c r="F224" i="11"/>
  <c r="G224" i="11" s="1"/>
  <c r="I224" i="11"/>
  <c r="J224" i="11"/>
  <c r="F225" i="11"/>
  <c r="G225" i="11" s="1"/>
  <c r="I225" i="11"/>
  <c r="J225" i="11" s="1"/>
  <c r="F226" i="11"/>
  <c r="G226" i="11" s="1"/>
  <c r="I226" i="11"/>
  <c r="J226" i="11"/>
  <c r="F227" i="11"/>
  <c r="G227" i="11"/>
  <c r="I227" i="11"/>
  <c r="J227" i="11"/>
  <c r="F228" i="11"/>
  <c r="G228" i="11" s="1"/>
  <c r="I228" i="11"/>
  <c r="J228" i="11"/>
  <c r="F229" i="11"/>
  <c r="G229" i="11"/>
  <c r="I229" i="11"/>
  <c r="J229" i="11" s="1"/>
  <c r="F230" i="11"/>
  <c r="G230" i="11" s="1"/>
  <c r="I230" i="11"/>
  <c r="J230" i="11"/>
  <c r="F231" i="11"/>
  <c r="G231" i="11"/>
  <c r="I231" i="11"/>
  <c r="J231" i="11"/>
  <c r="F232" i="11"/>
  <c r="G232" i="11" s="1"/>
  <c r="I232" i="11"/>
  <c r="J232" i="11" s="1"/>
  <c r="F233" i="11"/>
  <c r="G233" i="11"/>
  <c r="I233" i="11"/>
  <c r="J233" i="11"/>
  <c r="F234" i="11"/>
  <c r="G234" i="11" s="1"/>
  <c r="I234" i="11"/>
  <c r="J234" i="11"/>
  <c r="F235" i="11"/>
  <c r="G235" i="11"/>
  <c r="I235" i="11"/>
  <c r="J235" i="11"/>
  <c r="F236" i="11"/>
  <c r="G236" i="11" s="1"/>
  <c r="I236" i="11"/>
  <c r="J236" i="11" s="1"/>
  <c r="F237" i="11"/>
  <c r="G237" i="11" s="1"/>
  <c r="I237" i="11"/>
  <c r="J237" i="11"/>
  <c r="F238" i="11"/>
  <c r="G238" i="11" s="1"/>
  <c r="I238" i="11"/>
  <c r="J238" i="11"/>
  <c r="F239" i="11"/>
  <c r="G239" i="11"/>
  <c r="I239" i="11"/>
  <c r="J239" i="11"/>
  <c r="F240" i="11"/>
  <c r="G240" i="11" s="1"/>
  <c r="I240" i="11"/>
  <c r="J240" i="11"/>
  <c r="F241" i="11"/>
  <c r="G241" i="11" s="1"/>
  <c r="I241" i="11"/>
  <c r="J241" i="11" s="1"/>
  <c r="F242" i="11"/>
  <c r="G242" i="11" s="1"/>
  <c r="I242" i="11"/>
  <c r="J242" i="11"/>
  <c r="F243" i="11"/>
  <c r="G243" i="11"/>
  <c r="I243" i="11"/>
  <c r="J243" i="11"/>
  <c r="F244" i="11"/>
  <c r="G244" i="11" s="1"/>
  <c r="I244" i="11"/>
  <c r="J244" i="11"/>
  <c r="F245" i="11"/>
  <c r="G245" i="11"/>
  <c r="I245" i="11"/>
  <c r="J245" i="11" s="1"/>
  <c r="F246" i="11"/>
  <c r="G246" i="11" s="1"/>
  <c r="I246" i="11"/>
  <c r="J246" i="11"/>
  <c r="F247" i="11"/>
  <c r="G247" i="11"/>
  <c r="I247" i="11"/>
  <c r="J247" i="11"/>
  <c r="F248" i="11"/>
  <c r="G248" i="11" s="1"/>
  <c r="I248" i="11"/>
  <c r="J248" i="11" s="1"/>
  <c r="F249" i="11"/>
  <c r="G249" i="11"/>
  <c r="I249" i="11"/>
  <c r="J249" i="11"/>
  <c r="F250" i="11"/>
  <c r="G250" i="11" s="1"/>
  <c r="I250" i="11"/>
  <c r="J250" i="11"/>
  <c r="F251" i="11"/>
  <c r="G251" i="11"/>
  <c r="I251" i="11"/>
  <c r="J251" i="11"/>
  <c r="F252" i="11"/>
  <c r="G252" i="11" s="1"/>
  <c r="I252" i="11"/>
  <c r="J252" i="11" s="1"/>
  <c r="F253" i="11"/>
  <c r="G253" i="11" s="1"/>
  <c r="I253" i="11"/>
  <c r="J253" i="11"/>
  <c r="F254" i="11"/>
  <c r="G254" i="11" s="1"/>
  <c r="I254" i="11"/>
  <c r="J254" i="11"/>
  <c r="F255" i="11"/>
  <c r="G255" i="11"/>
  <c r="I255" i="11"/>
  <c r="J255" i="11"/>
  <c r="F256" i="11"/>
  <c r="G256" i="11" s="1"/>
  <c r="I256" i="11"/>
  <c r="J256" i="11"/>
  <c r="F257" i="11"/>
  <c r="G257" i="11" s="1"/>
  <c r="I257" i="11"/>
  <c r="J257" i="11" s="1"/>
  <c r="F258" i="11"/>
  <c r="G258" i="11" s="1"/>
  <c r="I258" i="11"/>
  <c r="J258" i="11"/>
  <c r="F259" i="11"/>
  <c r="G259" i="11"/>
  <c r="I259" i="11"/>
  <c r="J259" i="11"/>
  <c r="F260" i="11"/>
  <c r="G260" i="11"/>
  <c r="I260" i="11"/>
  <c r="J260" i="11"/>
  <c r="F261" i="11"/>
  <c r="G261" i="11"/>
  <c r="I261" i="11"/>
  <c r="J261" i="11"/>
  <c r="F262" i="11"/>
  <c r="G262" i="11"/>
  <c r="I262" i="11"/>
  <c r="J262" i="11"/>
  <c r="F263" i="11"/>
  <c r="G263" i="11"/>
  <c r="I263" i="11"/>
  <c r="J263" i="11"/>
  <c r="F264" i="11"/>
  <c r="G264" i="11"/>
  <c r="I264" i="11"/>
  <c r="J264" i="11"/>
  <c r="F265" i="11"/>
  <c r="G265" i="11"/>
  <c r="I265" i="11"/>
  <c r="J265" i="11"/>
  <c r="F266" i="11"/>
  <c r="G266" i="11"/>
  <c r="I266" i="11"/>
  <c r="J266" i="11"/>
  <c r="F267" i="11"/>
  <c r="G267" i="11"/>
  <c r="I267" i="11"/>
  <c r="J267" i="11"/>
  <c r="F268" i="11"/>
  <c r="G268" i="11"/>
  <c r="I268" i="11"/>
  <c r="J268" i="11"/>
  <c r="F269" i="11"/>
  <c r="G269" i="11"/>
  <c r="I269" i="11"/>
  <c r="J269" i="11"/>
  <c r="F270" i="11"/>
  <c r="G270" i="11"/>
  <c r="I270" i="11"/>
  <c r="J270" i="11"/>
  <c r="F271" i="11"/>
  <c r="G271" i="11"/>
  <c r="I271" i="11"/>
  <c r="J271" i="11"/>
  <c r="F272" i="11"/>
  <c r="G272" i="11"/>
  <c r="I272" i="11"/>
  <c r="J272" i="11"/>
  <c r="F273" i="11"/>
  <c r="G273" i="11"/>
  <c r="I273" i="11"/>
  <c r="J273" i="11"/>
  <c r="F274" i="11"/>
  <c r="G274" i="11"/>
  <c r="I274" i="11"/>
  <c r="J274" i="11"/>
  <c r="F275" i="11"/>
  <c r="G275" i="11"/>
  <c r="I275" i="11"/>
  <c r="J275" i="11"/>
  <c r="F276" i="11"/>
  <c r="G276" i="11"/>
  <c r="I276" i="11"/>
  <c r="J276" i="11"/>
  <c r="F277" i="11"/>
  <c r="G277" i="11"/>
  <c r="I277" i="11"/>
  <c r="J277" i="11"/>
  <c r="F278" i="11"/>
  <c r="G278" i="11"/>
  <c r="I278" i="11"/>
  <c r="J278" i="11"/>
  <c r="F279" i="11"/>
  <c r="G279" i="11"/>
  <c r="I279" i="11"/>
  <c r="J279" i="11"/>
  <c r="F280" i="11"/>
  <c r="G280" i="11"/>
  <c r="I280" i="11"/>
  <c r="J280" i="11"/>
  <c r="F281" i="11"/>
  <c r="G281" i="11"/>
  <c r="I281" i="11"/>
  <c r="J281" i="11"/>
  <c r="F282" i="11"/>
  <c r="G282" i="11"/>
  <c r="I282" i="11"/>
  <c r="J282" i="11"/>
  <c r="F283" i="11"/>
  <c r="G283" i="11"/>
  <c r="I283" i="11"/>
  <c r="J283" i="11"/>
  <c r="F284" i="11"/>
  <c r="G284" i="11"/>
  <c r="I284" i="11"/>
  <c r="J284" i="11"/>
  <c r="F285" i="11"/>
  <c r="G285" i="11"/>
  <c r="I285" i="11"/>
  <c r="J285" i="11"/>
  <c r="F286" i="11"/>
  <c r="G286" i="11"/>
  <c r="I286" i="11"/>
  <c r="J286" i="11"/>
  <c r="F287" i="11"/>
  <c r="G287" i="11"/>
  <c r="I287" i="11"/>
  <c r="J287" i="11"/>
  <c r="F288" i="11"/>
  <c r="G288" i="11"/>
  <c r="I288" i="11"/>
  <c r="J288" i="11"/>
  <c r="F289" i="11"/>
  <c r="G289" i="11"/>
  <c r="I289" i="11"/>
  <c r="J289" i="11"/>
  <c r="F290" i="11"/>
  <c r="G290" i="11"/>
  <c r="I290" i="11"/>
  <c r="J290" i="11"/>
  <c r="F291" i="11"/>
  <c r="G291" i="11"/>
  <c r="I291" i="11"/>
  <c r="J291" i="11"/>
  <c r="F292" i="11"/>
  <c r="G292" i="11"/>
  <c r="I292" i="11"/>
  <c r="J292" i="11"/>
  <c r="F293" i="11"/>
  <c r="G293" i="11"/>
  <c r="I293" i="11"/>
  <c r="J293" i="11"/>
  <c r="F294" i="11"/>
  <c r="G294" i="11"/>
  <c r="I294" i="11"/>
  <c r="J294" i="11"/>
  <c r="F295" i="11"/>
  <c r="G295" i="11"/>
  <c r="I295" i="11"/>
  <c r="J295" i="11"/>
  <c r="F296" i="11"/>
  <c r="G296" i="11"/>
  <c r="I296" i="11"/>
  <c r="J296" i="11"/>
  <c r="F297" i="11"/>
  <c r="G297" i="11"/>
  <c r="I297" i="11"/>
  <c r="J297" i="11"/>
  <c r="F298" i="11"/>
  <c r="G298" i="11"/>
  <c r="I298" i="11"/>
  <c r="J298" i="11"/>
  <c r="F299" i="11"/>
  <c r="G299" i="11"/>
  <c r="I299" i="11"/>
  <c r="J299" i="11"/>
  <c r="F300" i="11"/>
  <c r="G300" i="11"/>
  <c r="I300" i="11"/>
  <c r="J300" i="11"/>
  <c r="F301" i="11"/>
  <c r="G301" i="11"/>
  <c r="I301" i="11"/>
  <c r="J301" i="11"/>
  <c r="F302" i="11"/>
  <c r="G302" i="11"/>
  <c r="I302" i="11"/>
  <c r="J302" i="11"/>
  <c r="F303" i="11"/>
  <c r="G303" i="11"/>
  <c r="I303" i="11"/>
  <c r="J303" i="11"/>
  <c r="F304" i="11"/>
  <c r="G304" i="11"/>
  <c r="I304" i="11"/>
  <c r="J304" i="11"/>
  <c r="F305" i="11"/>
  <c r="G305" i="11"/>
  <c r="I305" i="11"/>
  <c r="J305" i="11"/>
  <c r="F306" i="11"/>
  <c r="G306" i="11"/>
  <c r="I306" i="11"/>
  <c r="J306" i="11"/>
  <c r="F307" i="11"/>
  <c r="G307" i="11"/>
  <c r="I307" i="11"/>
  <c r="J307" i="11"/>
  <c r="F308" i="11"/>
  <c r="G308" i="11"/>
  <c r="I308" i="11"/>
  <c r="J308" i="11"/>
  <c r="F309" i="11"/>
  <c r="G309" i="11"/>
  <c r="I309" i="11"/>
  <c r="J309" i="11"/>
  <c r="F310" i="11"/>
  <c r="G310" i="11"/>
  <c r="I310" i="11"/>
  <c r="J310" i="11"/>
  <c r="F311" i="11"/>
  <c r="G311" i="11"/>
  <c r="I311" i="11"/>
  <c r="J311" i="11"/>
  <c r="F312" i="11"/>
  <c r="G312" i="11"/>
  <c r="I312" i="11"/>
  <c r="J312" i="11"/>
  <c r="F313" i="11"/>
  <c r="G313" i="11"/>
  <c r="I313" i="11"/>
  <c r="J313" i="11"/>
  <c r="F314" i="11"/>
  <c r="G314" i="11"/>
  <c r="I314" i="11"/>
  <c r="J314" i="11"/>
  <c r="F315" i="11"/>
  <c r="G315" i="11"/>
  <c r="I315" i="11"/>
  <c r="J315" i="11"/>
  <c r="F316" i="11"/>
  <c r="G316" i="11"/>
  <c r="I316" i="11"/>
  <c r="J316" i="11"/>
  <c r="F317" i="11"/>
  <c r="G317" i="11"/>
  <c r="I317" i="11"/>
  <c r="J317" i="11"/>
  <c r="F318" i="11"/>
  <c r="G318" i="11"/>
  <c r="I318" i="11"/>
  <c r="J318" i="11"/>
  <c r="F319" i="11"/>
  <c r="G319" i="11"/>
  <c r="I319" i="11"/>
  <c r="J319" i="11"/>
  <c r="F320" i="11"/>
  <c r="G320" i="11"/>
  <c r="I320" i="11"/>
  <c r="J320" i="11"/>
  <c r="F321" i="11"/>
  <c r="G321" i="11"/>
  <c r="I321" i="11"/>
  <c r="J321" i="11"/>
  <c r="F322" i="11"/>
  <c r="G322" i="11"/>
  <c r="I322" i="11"/>
  <c r="J322" i="11"/>
  <c r="F323" i="11"/>
  <c r="G323" i="11"/>
  <c r="I323" i="11"/>
  <c r="J323" i="11"/>
  <c r="F324" i="11"/>
  <c r="G324" i="11"/>
  <c r="I324" i="11"/>
  <c r="J324" i="11"/>
  <c r="F325" i="11"/>
  <c r="G325" i="11"/>
  <c r="I325" i="11"/>
  <c r="J325" i="11"/>
  <c r="F326" i="11"/>
  <c r="G326" i="11"/>
  <c r="I326" i="11"/>
  <c r="J326" i="11"/>
  <c r="F327" i="11"/>
  <c r="G327" i="11"/>
  <c r="I327" i="11"/>
  <c r="J327" i="11"/>
  <c r="F328" i="11"/>
  <c r="G328" i="11"/>
  <c r="I328" i="11"/>
  <c r="J328" i="11"/>
  <c r="F329" i="11"/>
  <c r="G329" i="11"/>
  <c r="I329" i="11"/>
  <c r="J329" i="11"/>
  <c r="F330" i="11"/>
  <c r="G330" i="11"/>
  <c r="I330" i="11"/>
  <c r="J330" i="11"/>
  <c r="F331" i="11"/>
  <c r="G331" i="11"/>
  <c r="I331" i="11"/>
  <c r="J331" i="11"/>
  <c r="F332" i="11"/>
  <c r="G332" i="11"/>
  <c r="I332" i="11"/>
  <c r="J332" i="11"/>
  <c r="F333" i="11"/>
  <c r="G333" i="11"/>
  <c r="I333" i="11"/>
  <c r="J333" i="11"/>
  <c r="F334" i="11"/>
  <c r="G334" i="11"/>
  <c r="I334" i="11"/>
  <c r="J334" i="11"/>
  <c r="F335" i="11"/>
  <c r="G335" i="11"/>
  <c r="I335" i="11"/>
  <c r="J335" i="11"/>
  <c r="F336" i="11"/>
  <c r="G336" i="11"/>
  <c r="I336" i="11"/>
  <c r="J336" i="11"/>
  <c r="F337" i="11"/>
  <c r="G337" i="11"/>
  <c r="I337" i="11"/>
  <c r="J337" i="11"/>
  <c r="F338" i="11"/>
  <c r="G338" i="11"/>
  <c r="I338" i="11"/>
  <c r="J338" i="11"/>
  <c r="F339" i="11"/>
  <c r="G339" i="11"/>
  <c r="I339" i="11"/>
  <c r="J339" i="11"/>
  <c r="F340" i="11"/>
  <c r="G340" i="11"/>
  <c r="I340" i="11"/>
  <c r="J340" i="11"/>
  <c r="F341" i="11"/>
  <c r="G341" i="11"/>
  <c r="I341" i="11"/>
  <c r="J341" i="11"/>
  <c r="F342" i="11"/>
  <c r="G342" i="11"/>
  <c r="I342" i="11"/>
  <c r="J342" i="11"/>
  <c r="F343" i="11"/>
  <c r="G343" i="11"/>
  <c r="I343" i="11"/>
  <c r="J343" i="11"/>
  <c r="F344" i="11"/>
  <c r="G344" i="11"/>
  <c r="I344" i="11"/>
  <c r="J344" i="11"/>
  <c r="F345" i="11"/>
  <c r="G345" i="11"/>
  <c r="I345" i="11"/>
  <c r="J345" i="11"/>
  <c r="F346" i="11"/>
  <c r="G346" i="11"/>
  <c r="I346" i="11"/>
  <c r="J346" i="11"/>
  <c r="F347" i="11"/>
  <c r="G347" i="11"/>
  <c r="I347" i="11"/>
  <c r="J347" i="11"/>
  <c r="F348" i="11"/>
  <c r="G348" i="11"/>
  <c r="I348" i="11"/>
  <c r="J348" i="11"/>
  <c r="F349" i="11"/>
  <c r="G349" i="11"/>
  <c r="I349" i="11"/>
  <c r="J349" i="11"/>
  <c r="F350" i="11"/>
  <c r="G350" i="11"/>
  <c r="I350" i="11"/>
  <c r="J350" i="11"/>
  <c r="F351" i="11"/>
  <c r="G351" i="11"/>
  <c r="I351" i="11"/>
  <c r="J351" i="11"/>
  <c r="F352" i="11"/>
  <c r="G352" i="11"/>
  <c r="I352" i="11"/>
  <c r="J352" i="11"/>
  <c r="F353" i="11"/>
  <c r="G353" i="11"/>
  <c r="I353" i="11"/>
  <c r="J353" i="11"/>
  <c r="F354" i="11"/>
  <c r="G354" i="11"/>
  <c r="I354" i="11"/>
  <c r="J354" i="11"/>
  <c r="F355" i="11"/>
  <c r="G355" i="11"/>
  <c r="I355" i="11"/>
  <c r="J355" i="11"/>
  <c r="F356" i="11"/>
  <c r="G356" i="11"/>
  <c r="I356" i="11"/>
  <c r="J356" i="11"/>
  <c r="F357" i="11"/>
  <c r="G357" i="11"/>
  <c r="I357" i="11"/>
  <c r="J357" i="11"/>
  <c r="F358" i="11"/>
  <c r="G358" i="11"/>
  <c r="I358" i="11"/>
  <c r="J358" i="11"/>
  <c r="F359" i="11"/>
  <c r="G359" i="11"/>
  <c r="I359" i="11"/>
  <c r="J359" i="11"/>
  <c r="F360" i="11"/>
  <c r="G360" i="11"/>
  <c r="I360" i="11"/>
  <c r="J360" i="11"/>
  <c r="F361" i="11"/>
  <c r="G361" i="11"/>
  <c r="I361" i="11"/>
  <c r="J361" i="11"/>
  <c r="F362" i="11"/>
  <c r="G362" i="11"/>
  <c r="I362" i="11"/>
  <c r="J362" i="11"/>
  <c r="F363" i="11"/>
  <c r="G363" i="11"/>
  <c r="I363" i="11"/>
  <c r="J363" i="11"/>
  <c r="F364" i="11"/>
  <c r="G364" i="11"/>
  <c r="I364" i="11"/>
  <c r="J364" i="11"/>
  <c r="F365" i="11"/>
  <c r="G365" i="11"/>
  <c r="I365" i="11"/>
  <c r="J365" i="11"/>
  <c r="F366" i="11"/>
  <c r="G366" i="11"/>
  <c r="I366" i="11"/>
  <c r="J366" i="11"/>
  <c r="F367" i="11"/>
  <c r="G367" i="11"/>
  <c r="I367" i="11"/>
  <c r="J367" i="11"/>
  <c r="F368" i="11"/>
  <c r="G368" i="11"/>
  <c r="I368" i="11"/>
  <c r="J368" i="11"/>
  <c r="F369" i="11"/>
  <c r="G369" i="11"/>
  <c r="I369" i="11"/>
  <c r="J369" i="11"/>
  <c r="F370" i="11"/>
  <c r="G370" i="11"/>
  <c r="I370" i="11"/>
  <c r="J370" i="11"/>
  <c r="F371" i="11"/>
  <c r="G371" i="11"/>
  <c r="I371" i="11"/>
  <c r="J371" i="11"/>
  <c r="F372" i="11"/>
  <c r="G372" i="11"/>
  <c r="I372" i="11"/>
  <c r="J372" i="11"/>
  <c r="F373" i="11"/>
  <c r="G373" i="11"/>
  <c r="I373" i="11"/>
  <c r="J373" i="11"/>
  <c r="F374" i="11"/>
  <c r="G374" i="11"/>
  <c r="I374" i="11"/>
  <c r="J374" i="11"/>
  <c r="F375" i="11"/>
  <c r="G375" i="11"/>
  <c r="I375" i="11"/>
  <c r="J375" i="11"/>
  <c r="F376" i="11"/>
  <c r="G376" i="11"/>
  <c r="I376" i="11"/>
  <c r="J376" i="11"/>
  <c r="F377" i="11"/>
  <c r="G377" i="11"/>
  <c r="I377" i="11"/>
  <c r="J377" i="11"/>
  <c r="F378" i="11"/>
  <c r="G378" i="11"/>
  <c r="I378" i="11"/>
  <c r="J378" i="11"/>
  <c r="F379" i="11"/>
  <c r="G379" i="11"/>
  <c r="I379" i="11"/>
  <c r="J379" i="11"/>
  <c r="F380" i="11"/>
  <c r="G380" i="11"/>
  <c r="I380" i="11"/>
  <c r="J380" i="11"/>
  <c r="F381" i="11"/>
  <c r="G381" i="11"/>
  <c r="I381" i="11"/>
  <c r="J381" i="11"/>
  <c r="F382" i="11"/>
  <c r="G382" i="11"/>
  <c r="I382" i="11"/>
  <c r="J382" i="11"/>
  <c r="F383" i="11"/>
  <c r="G383" i="11"/>
  <c r="I383" i="11"/>
  <c r="J383" i="11"/>
  <c r="F384" i="11"/>
  <c r="G384" i="11"/>
  <c r="I384" i="11"/>
  <c r="J384" i="11"/>
  <c r="F385" i="11"/>
  <c r="G385" i="11"/>
  <c r="I385" i="11"/>
  <c r="J385" i="11"/>
  <c r="F386" i="11"/>
  <c r="G386" i="11"/>
  <c r="I386" i="11"/>
  <c r="J386" i="11"/>
  <c r="F387" i="11"/>
  <c r="G387" i="11"/>
  <c r="I387" i="11"/>
  <c r="J387" i="11"/>
  <c r="F388" i="11"/>
  <c r="G388" i="11"/>
  <c r="I388" i="11"/>
  <c r="J388" i="11"/>
  <c r="F389" i="11"/>
  <c r="G389" i="11"/>
  <c r="I389" i="11"/>
  <c r="J389" i="11"/>
  <c r="F390" i="11"/>
  <c r="G390" i="11"/>
  <c r="I390" i="11"/>
  <c r="J390" i="11"/>
  <c r="F391" i="11"/>
  <c r="G391" i="11"/>
  <c r="I391" i="11"/>
  <c r="J391" i="11"/>
  <c r="F392" i="11"/>
  <c r="G392" i="11"/>
  <c r="I392" i="11"/>
  <c r="J392" i="11"/>
  <c r="F393" i="11"/>
  <c r="G393" i="11"/>
  <c r="I393" i="11"/>
  <c r="J393" i="11"/>
  <c r="F394" i="11"/>
  <c r="G394" i="11"/>
  <c r="I394" i="11"/>
  <c r="J394" i="11"/>
  <c r="F395" i="11"/>
  <c r="G395" i="11"/>
  <c r="I395" i="11"/>
  <c r="J395" i="11"/>
  <c r="F396" i="11"/>
  <c r="G396" i="11"/>
  <c r="I396" i="11"/>
  <c r="J396" i="11"/>
  <c r="F397" i="11"/>
  <c r="G397" i="11"/>
  <c r="I397" i="11"/>
  <c r="J397" i="11"/>
  <c r="F398" i="11"/>
  <c r="G398" i="11"/>
  <c r="I398" i="11"/>
  <c r="J398" i="11"/>
  <c r="F399" i="11"/>
  <c r="G399" i="11"/>
  <c r="I399" i="11"/>
  <c r="J399" i="11"/>
  <c r="F400" i="11"/>
  <c r="G400" i="11"/>
  <c r="I400" i="11"/>
  <c r="J400" i="11"/>
  <c r="F401" i="11"/>
  <c r="G401" i="11"/>
  <c r="I401" i="11"/>
  <c r="J401" i="11"/>
  <c r="F402" i="11"/>
  <c r="G402" i="11"/>
  <c r="I402" i="11"/>
  <c r="J402" i="11"/>
  <c r="F403" i="11"/>
  <c r="G403" i="11"/>
  <c r="I403" i="11"/>
  <c r="J403" i="11"/>
  <c r="F404" i="11"/>
  <c r="G404" i="11"/>
  <c r="I404" i="11"/>
  <c r="J404" i="11"/>
  <c r="F405" i="11"/>
  <c r="G405" i="11"/>
  <c r="I405" i="11"/>
  <c r="J405" i="11"/>
  <c r="F406" i="11"/>
  <c r="G406" i="11"/>
  <c r="I406" i="11"/>
  <c r="J406" i="11"/>
  <c r="F407" i="11"/>
  <c r="G407" i="11"/>
  <c r="I407" i="11"/>
  <c r="J407" i="11"/>
  <c r="G5" i="10"/>
  <c r="H5" i="10"/>
  <c r="J5" i="10"/>
  <c r="K5" i="10" s="1"/>
  <c r="G6" i="10"/>
  <c r="H6" i="10" s="1"/>
  <c r="J6" i="10"/>
  <c r="K6" i="10"/>
  <c r="G7" i="10"/>
  <c r="H7" i="10"/>
  <c r="J7" i="10"/>
  <c r="K7" i="10" s="1"/>
  <c r="G8" i="10"/>
  <c r="H8" i="10" s="1"/>
  <c r="J8" i="10"/>
  <c r="K8" i="10"/>
  <c r="G9" i="10"/>
  <c r="H9" i="10"/>
  <c r="J9" i="10"/>
  <c r="K9" i="10" s="1"/>
  <c r="G10" i="10"/>
  <c r="H10" i="10" s="1"/>
  <c r="J10" i="10"/>
  <c r="K10" i="10"/>
  <c r="G11" i="10"/>
  <c r="H11" i="10"/>
  <c r="J11" i="10"/>
  <c r="K11" i="10" s="1"/>
  <c r="G12" i="10"/>
  <c r="H12" i="10" s="1"/>
  <c r="J12" i="10"/>
  <c r="K12" i="10"/>
  <c r="G13" i="10"/>
  <c r="H13" i="10"/>
  <c r="J13" i="10"/>
  <c r="K13" i="10" s="1"/>
  <c r="G14" i="10"/>
  <c r="H14" i="10" s="1"/>
  <c r="J14" i="10"/>
  <c r="K14" i="10"/>
  <c r="G15" i="10"/>
  <c r="H15" i="10"/>
  <c r="J15" i="10"/>
  <c r="K15" i="10" s="1"/>
  <c r="G16" i="10"/>
  <c r="H16" i="10" s="1"/>
  <c r="J16" i="10"/>
  <c r="K16" i="10"/>
  <c r="G17" i="10"/>
  <c r="H17" i="10"/>
  <c r="J17" i="10"/>
  <c r="K17" i="10" s="1"/>
  <c r="G18" i="10"/>
  <c r="H18" i="10" s="1"/>
  <c r="J18" i="10"/>
  <c r="K18" i="10"/>
  <c r="G19" i="10"/>
  <c r="H19" i="10"/>
  <c r="J19" i="10"/>
  <c r="K19" i="10" s="1"/>
  <c r="G20" i="10"/>
  <c r="H20" i="10" s="1"/>
  <c r="J20" i="10"/>
  <c r="K20" i="10"/>
  <c r="G21" i="10"/>
  <c r="H21" i="10"/>
  <c r="J21" i="10"/>
  <c r="K21" i="10" s="1"/>
  <c r="G22" i="10"/>
  <c r="H22" i="10" s="1"/>
  <c r="J22" i="10"/>
  <c r="K22" i="10"/>
  <c r="G23" i="10"/>
  <c r="H23" i="10"/>
  <c r="J23" i="10"/>
  <c r="K23" i="10" s="1"/>
  <c r="G24" i="10"/>
  <c r="H24" i="10" s="1"/>
  <c r="J24" i="10"/>
  <c r="K24" i="10"/>
  <c r="G25" i="10"/>
  <c r="H25" i="10"/>
  <c r="J25" i="10"/>
  <c r="K25" i="10" s="1"/>
  <c r="G26" i="10"/>
  <c r="H26" i="10" s="1"/>
  <c r="J26" i="10"/>
  <c r="K26" i="10"/>
  <c r="G27" i="10"/>
  <c r="H27" i="10"/>
  <c r="J27" i="10"/>
  <c r="K27" i="10" s="1"/>
  <c r="G28" i="10"/>
  <c r="H28" i="10" s="1"/>
  <c r="J28" i="10"/>
  <c r="K28" i="10"/>
  <c r="G29" i="10"/>
  <c r="H29" i="10"/>
  <c r="J29" i="10"/>
  <c r="K29" i="10" s="1"/>
  <c r="G30" i="10"/>
  <c r="H30" i="10" s="1"/>
  <c r="J30" i="10"/>
  <c r="K30" i="10"/>
  <c r="G31" i="10"/>
  <c r="H31" i="10"/>
  <c r="J31" i="10"/>
  <c r="K31" i="10" s="1"/>
  <c r="G32" i="10"/>
  <c r="H32" i="10" s="1"/>
  <c r="J32" i="10"/>
  <c r="K32" i="10"/>
  <c r="G33" i="10"/>
  <c r="H33" i="10"/>
  <c r="J33" i="10"/>
  <c r="K33" i="10" s="1"/>
  <c r="G34" i="10"/>
  <c r="H34" i="10" s="1"/>
  <c r="J34" i="10"/>
  <c r="K34" i="10"/>
  <c r="G35" i="10"/>
  <c r="H35" i="10"/>
  <c r="J35" i="10"/>
  <c r="K35" i="10" s="1"/>
  <c r="G36" i="10"/>
  <c r="H36" i="10" s="1"/>
  <c r="J36" i="10"/>
  <c r="K36" i="10"/>
  <c r="G37" i="10"/>
  <c r="H37" i="10"/>
  <c r="J37" i="10"/>
  <c r="K37" i="10" s="1"/>
  <c r="G38" i="10"/>
  <c r="H38" i="10" s="1"/>
  <c r="J38" i="10"/>
  <c r="K38" i="10"/>
  <c r="G39" i="10"/>
  <c r="H39" i="10"/>
  <c r="J39" i="10"/>
  <c r="K39" i="10" s="1"/>
  <c r="G40" i="10"/>
  <c r="H40" i="10" s="1"/>
  <c r="J40" i="10"/>
  <c r="K40" i="10"/>
  <c r="G41" i="10"/>
  <c r="H41" i="10"/>
  <c r="J41" i="10"/>
  <c r="K41" i="10" s="1"/>
  <c r="G42" i="10"/>
  <c r="H42" i="10" s="1"/>
  <c r="J42" i="10"/>
  <c r="K42" i="10"/>
  <c r="G43" i="10"/>
  <c r="H43" i="10"/>
  <c r="J43" i="10"/>
  <c r="K43" i="10" s="1"/>
  <c r="G44" i="10"/>
  <c r="H44" i="10" s="1"/>
  <c r="J44" i="10"/>
  <c r="K44" i="10"/>
  <c r="G45" i="10"/>
  <c r="H45" i="10"/>
  <c r="J45" i="10"/>
  <c r="K45" i="10" s="1"/>
  <c r="G46" i="10"/>
  <c r="H46" i="10" s="1"/>
  <c r="J46" i="10"/>
  <c r="K46" i="10"/>
  <c r="G47" i="10"/>
  <c r="H47" i="10"/>
  <c r="J47" i="10"/>
  <c r="K47" i="10" s="1"/>
  <c r="G48" i="10"/>
  <c r="H48" i="10" s="1"/>
  <c r="J48" i="10"/>
  <c r="K48" i="10"/>
  <c r="G49" i="10"/>
  <c r="H49" i="10"/>
  <c r="J49" i="10"/>
  <c r="K49" i="10" s="1"/>
  <c r="G50" i="10"/>
  <c r="H50" i="10" s="1"/>
  <c r="J50" i="10"/>
  <c r="K50" i="10"/>
  <c r="G51" i="10"/>
  <c r="H51" i="10"/>
  <c r="J51" i="10"/>
  <c r="K51" i="10" s="1"/>
  <c r="G52" i="10"/>
  <c r="H52" i="10" s="1"/>
  <c r="J52" i="10"/>
  <c r="K52" i="10"/>
  <c r="G53" i="10"/>
  <c r="H53" i="10"/>
  <c r="J53" i="10"/>
  <c r="K53" i="10" s="1"/>
  <c r="G54" i="10"/>
  <c r="H54" i="10" s="1"/>
  <c r="J54" i="10"/>
  <c r="K54" i="10"/>
  <c r="G55" i="10"/>
  <c r="H55" i="10"/>
  <c r="J55" i="10"/>
  <c r="K55" i="10" s="1"/>
  <c r="G56" i="10"/>
  <c r="H56" i="10" s="1"/>
  <c r="J56" i="10"/>
  <c r="K56" i="10"/>
  <c r="G57" i="10"/>
  <c r="H57" i="10"/>
  <c r="J57" i="10"/>
  <c r="K57" i="10" s="1"/>
  <c r="G58" i="10"/>
  <c r="H58" i="10" s="1"/>
  <c r="J58" i="10"/>
  <c r="K58" i="10"/>
  <c r="G59" i="10"/>
  <c r="H59" i="10"/>
  <c r="J59" i="10"/>
  <c r="K59" i="10" s="1"/>
  <c r="G60" i="10"/>
  <c r="H60" i="10" s="1"/>
  <c r="J60" i="10"/>
  <c r="K60" i="10"/>
  <c r="G61" i="10"/>
  <c r="H61" i="10"/>
  <c r="J61" i="10"/>
  <c r="K61" i="10" s="1"/>
  <c r="G62" i="10"/>
  <c r="H62" i="10" s="1"/>
  <c r="J62" i="10"/>
  <c r="K62" i="10"/>
  <c r="G63" i="10"/>
  <c r="H63" i="10"/>
  <c r="J63" i="10"/>
  <c r="K63" i="10" s="1"/>
  <c r="G64" i="10"/>
  <c r="H64" i="10" s="1"/>
  <c r="J64" i="10"/>
  <c r="K64" i="10"/>
  <c r="G65" i="10"/>
  <c r="H65" i="10"/>
  <c r="J65" i="10"/>
  <c r="K65" i="10" s="1"/>
  <c r="G66" i="10"/>
  <c r="H66" i="10" s="1"/>
  <c r="J66" i="10"/>
  <c r="K66" i="10"/>
  <c r="G67" i="10"/>
  <c r="H67" i="10"/>
  <c r="J67" i="10"/>
  <c r="K67" i="10" s="1"/>
  <c r="G68" i="10"/>
  <c r="H68" i="10" s="1"/>
  <c r="J68" i="10"/>
  <c r="K68" i="10"/>
  <c r="G69" i="10"/>
  <c r="H69" i="10"/>
  <c r="J69" i="10"/>
  <c r="K69" i="10" s="1"/>
  <c r="G70" i="10"/>
  <c r="H70" i="10" s="1"/>
  <c r="J70" i="10"/>
  <c r="K70" i="10"/>
  <c r="G71" i="10"/>
  <c r="H71" i="10"/>
  <c r="J71" i="10"/>
  <c r="K71" i="10" s="1"/>
  <c r="G72" i="10"/>
  <c r="H72" i="10" s="1"/>
  <c r="J72" i="10"/>
  <c r="K72" i="10"/>
  <c r="G73" i="10"/>
  <c r="H73" i="10"/>
  <c r="J73" i="10"/>
  <c r="K73" i="10" s="1"/>
  <c r="G74" i="10"/>
  <c r="H74" i="10" s="1"/>
  <c r="J74" i="10"/>
  <c r="K74" i="10"/>
  <c r="G75" i="10"/>
  <c r="H75" i="10"/>
  <c r="J75" i="10"/>
  <c r="K75" i="10" s="1"/>
  <c r="G76" i="10"/>
  <c r="H76" i="10" s="1"/>
  <c r="J76" i="10"/>
  <c r="K76" i="10"/>
  <c r="G77" i="10"/>
  <c r="H77" i="10"/>
  <c r="J77" i="10"/>
  <c r="K77" i="10" s="1"/>
  <c r="G78" i="10"/>
  <c r="H78" i="10" s="1"/>
  <c r="J78" i="10"/>
  <c r="K78" i="10"/>
  <c r="G79" i="10"/>
  <c r="H79" i="10"/>
  <c r="J79" i="10"/>
  <c r="K79" i="10" s="1"/>
  <c r="G80" i="10"/>
  <c r="H80" i="10" s="1"/>
  <c r="J80" i="10"/>
  <c r="K80" i="10"/>
  <c r="G81" i="10"/>
  <c r="H81" i="10"/>
  <c r="J81" i="10"/>
  <c r="K81" i="10" s="1"/>
  <c r="G82" i="10"/>
  <c r="H82" i="10" s="1"/>
  <c r="J82" i="10"/>
  <c r="K82" i="10"/>
  <c r="G83" i="10"/>
  <c r="H83" i="10"/>
  <c r="J83" i="10"/>
  <c r="K83" i="10" s="1"/>
  <c r="G84" i="10"/>
  <c r="H84" i="10" s="1"/>
  <c r="J84" i="10"/>
  <c r="K84" i="10"/>
  <c r="G85" i="10"/>
  <c r="H85" i="10"/>
  <c r="J85" i="10"/>
  <c r="K85" i="10" s="1"/>
  <c r="G86" i="10"/>
  <c r="H86" i="10" s="1"/>
  <c r="J86" i="10"/>
  <c r="K86" i="10"/>
  <c r="G87" i="10"/>
  <c r="H87" i="10"/>
  <c r="J87" i="10"/>
  <c r="K87" i="10" s="1"/>
  <c r="G88" i="10"/>
  <c r="H88" i="10" s="1"/>
  <c r="J88" i="10"/>
  <c r="K88" i="10"/>
  <c r="G89" i="10"/>
  <c r="H89" i="10"/>
  <c r="J89" i="10"/>
  <c r="K89" i="10" s="1"/>
  <c r="G90" i="10"/>
  <c r="H90" i="10" s="1"/>
  <c r="J90" i="10"/>
  <c r="K90" i="10"/>
  <c r="G91" i="10"/>
  <c r="H91" i="10"/>
  <c r="J91" i="10"/>
  <c r="K91" i="10" s="1"/>
  <c r="G92" i="10"/>
  <c r="H92" i="10" s="1"/>
  <c r="J92" i="10"/>
  <c r="K92" i="10"/>
  <c r="G93" i="10"/>
  <c r="H93" i="10"/>
  <c r="J93" i="10"/>
  <c r="K93" i="10" s="1"/>
  <c r="G94" i="10"/>
  <c r="H94" i="10" s="1"/>
  <c r="J94" i="10"/>
  <c r="K94" i="10"/>
  <c r="G95" i="10"/>
  <c r="H95" i="10"/>
  <c r="J95" i="10"/>
  <c r="K95" i="10" s="1"/>
  <c r="G96" i="10"/>
  <c r="H96" i="10" s="1"/>
  <c r="J96" i="10"/>
  <c r="K96" i="10"/>
  <c r="G97" i="10"/>
  <c r="H97" i="10"/>
  <c r="J97" i="10"/>
  <c r="K97" i="10" s="1"/>
  <c r="G98" i="10"/>
  <c r="H98" i="10" s="1"/>
  <c r="J98" i="10"/>
  <c r="K98" i="10"/>
  <c r="G99" i="10"/>
  <c r="H99" i="10"/>
  <c r="J99" i="10"/>
  <c r="K99" i="10" s="1"/>
  <c r="G100" i="10"/>
  <c r="H100" i="10" s="1"/>
  <c r="J100" i="10"/>
  <c r="K100" i="10"/>
  <c r="G101" i="10"/>
  <c r="H101" i="10"/>
  <c r="J101" i="10"/>
  <c r="K101" i="10" s="1"/>
  <c r="G102" i="10"/>
  <c r="H102" i="10" s="1"/>
  <c r="J102" i="10"/>
  <c r="K102" i="10"/>
  <c r="G103" i="10"/>
  <c r="H103" i="10"/>
  <c r="J103" i="10"/>
  <c r="K103" i="10" s="1"/>
  <c r="G104" i="10"/>
  <c r="H104" i="10" s="1"/>
  <c r="J104" i="10"/>
  <c r="K104" i="10"/>
  <c r="G105" i="10"/>
  <c r="H105" i="10"/>
  <c r="J105" i="10"/>
  <c r="K105" i="10" s="1"/>
  <c r="G106" i="10"/>
  <c r="H106" i="10" s="1"/>
  <c r="J106" i="10"/>
  <c r="K106" i="10"/>
  <c r="G107" i="10"/>
  <c r="H107" i="10"/>
  <c r="J107" i="10"/>
  <c r="K107" i="10" s="1"/>
  <c r="G108" i="10"/>
  <c r="H108" i="10" s="1"/>
  <c r="J108" i="10"/>
  <c r="K108" i="10"/>
  <c r="G109" i="10"/>
  <c r="H109" i="10"/>
  <c r="J109" i="10"/>
  <c r="K109" i="10" s="1"/>
  <c r="G110" i="10"/>
  <c r="H110" i="10" s="1"/>
  <c r="J110" i="10"/>
  <c r="K110" i="10"/>
  <c r="G111" i="10"/>
  <c r="H111" i="10"/>
  <c r="J111" i="10"/>
  <c r="K111" i="10" s="1"/>
  <c r="G112" i="10"/>
  <c r="H112" i="10" s="1"/>
  <c r="J112" i="10"/>
  <c r="K112" i="10"/>
  <c r="G113" i="10"/>
  <c r="H113" i="10"/>
  <c r="J113" i="10"/>
  <c r="K113" i="10" s="1"/>
  <c r="G114" i="10"/>
  <c r="H114" i="10" s="1"/>
  <c r="J114" i="10"/>
  <c r="K114" i="10"/>
  <c r="G115" i="10"/>
  <c r="H115" i="10"/>
  <c r="J115" i="10"/>
  <c r="K115" i="10" s="1"/>
  <c r="G116" i="10"/>
  <c r="H116" i="10" s="1"/>
  <c r="J116" i="10"/>
  <c r="K116" i="10"/>
  <c r="G117" i="10"/>
  <c r="H117" i="10"/>
  <c r="J117" i="10"/>
  <c r="K117" i="10" s="1"/>
  <c r="G118" i="10"/>
  <c r="H118" i="10" s="1"/>
  <c r="J118" i="10"/>
  <c r="K118" i="10"/>
  <c r="G119" i="10"/>
  <c r="H119" i="10"/>
  <c r="J119" i="10"/>
  <c r="K119" i="10" s="1"/>
  <c r="G120" i="10"/>
  <c r="H120" i="10" s="1"/>
  <c r="J120" i="10"/>
  <c r="K120" i="10"/>
  <c r="G121" i="10"/>
  <c r="H121" i="10"/>
  <c r="J121" i="10"/>
  <c r="K121" i="10" s="1"/>
  <c r="G122" i="10"/>
  <c r="H122" i="10" s="1"/>
  <c r="J122" i="10"/>
  <c r="K122" i="10"/>
  <c r="G123" i="10"/>
  <c r="H123" i="10"/>
  <c r="J123" i="10"/>
  <c r="K123" i="10" s="1"/>
  <c r="G124" i="10"/>
  <c r="H124" i="10" s="1"/>
  <c r="J124" i="10"/>
  <c r="K124" i="10"/>
  <c r="G125" i="10"/>
  <c r="H125" i="10"/>
  <c r="J125" i="10"/>
  <c r="K125" i="10" s="1"/>
  <c r="G126" i="10"/>
  <c r="H126" i="10" s="1"/>
  <c r="J126" i="10"/>
  <c r="K126" i="10"/>
  <c r="G127" i="10"/>
  <c r="H127" i="10"/>
  <c r="J127" i="10"/>
  <c r="K127" i="10" s="1"/>
  <c r="G128" i="10"/>
  <c r="H128" i="10" s="1"/>
  <c r="J128" i="10"/>
  <c r="K128" i="10"/>
  <c r="G129" i="10"/>
  <c r="H129" i="10"/>
  <c r="J129" i="10"/>
  <c r="K129" i="10" s="1"/>
  <c r="G130" i="10"/>
  <c r="H130" i="10" s="1"/>
  <c r="J130" i="10"/>
  <c r="K130" i="10"/>
  <c r="G131" i="10"/>
  <c r="H131" i="10"/>
  <c r="J131" i="10"/>
  <c r="K131" i="10" s="1"/>
  <c r="G132" i="10"/>
  <c r="H132" i="10" s="1"/>
  <c r="J132" i="10"/>
  <c r="K132" i="10"/>
  <c r="G133" i="10"/>
  <c r="H133" i="10"/>
  <c r="J133" i="10"/>
  <c r="K133" i="10" s="1"/>
  <c r="G134" i="10"/>
  <c r="H134" i="10" s="1"/>
  <c r="J134" i="10"/>
  <c r="K134" i="10"/>
  <c r="G135" i="10"/>
  <c r="H135" i="10"/>
  <c r="J135" i="10"/>
  <c r="K135" i="10" s="1"/>
  <c r="G136" i="10"/>
  <c r="H136" i="10" s="1"/>
  <c r="J136" i="10"/>
  <c r="K136" i="10"/>
  <c r="G137" i="10"/>
  <c r="H137" i="10"/>
  <c r="J137" i="10"/>
  <c r="K137" i="10" s="1"/>
  <c r="G138" i="10"/>
  <c r="H138" i="10" s="1"/>
  <c r="J138" i="10"/>
  <c r="K138" i="10"/>
  <c r="G139" i="10"/>
  <c r="H139" i="10"/>
  <c r="J139" i="10"/>
  <c r="K139" i="10" s="1"/>
  <c r="G140" i="10"/>
  <c r="H140" i="10" s="1"/>
  <c r="J140" i="10"/>
  <c r="K140" i="10"/>
  <c r="G141" i="10"/>
  <c r="H141" i="10"/>
  <c r="J141" i="10"/>
  <c r="K141" i="10" s="1"/>
  <c r="G142" i="10"/>
  <c r="H142" i="10" s="1"/>
  <c r="J142" i="10"/>
  <c r="K142" i="10"/>
  <c r="G143" i="10"/>
  <c r="H143" i="10"/>
  <c r="J143" i="10"/>
  <c r="K143" i="10" s="1"/>
  <c r="G144" i="10"/>
  <c r="H144" i="10" s="1"/>
  <c r="J144" i="10"/>
  <c r="K144" i="10"/>
  <c r="G145" i="10"/>
  <c r="H145" i="10"/>
  <c r="J145" i="10"/>
  <c r="K145" i="10" s="1"/>
  <c r="G146" i="10"/>
  <c r="H146" i="10" s="1"/>
  <c r="J146" i="10"/>
  <c r="K146" i="10"/>
  <c r="G147" i="10"/>
  <c r="H147" i="10"/>
  <c r="J147" i="10"/>
  <c r="K147" i="10" s="1"/>
  <c r="G148" i="10"/>
  <c r="H148" i="10" s="1"/>
  <c r="J148" i="10"/>
  <c r="K148" i="10"/>
  <c r="G149" i="10"/>
  <c r="H149" i="10"/>
  <c r="J149" i="10"/>
  <c r="K149" i="10" s="1"/>
  <c r="G150" i="10"/>
  <c r="H150" i="10" s="1"/>
  <c r="J150" i="10"/>
  <c r="K150" i="10"/>
  <c r="G151" i="10"/>
  <c r="H151" i="10"/>
  <c r="J151" i="10"/>
  <c r="K151" i="10" s="1"/>
  <c r="G152" i="10"/>
  <c r="H152" i="10" s="1"/>
  <c r="J152" i="10"/>
  <c r="K152" i="10"/>
  <c r="G153" i="10"/>
  <c r="H153" i="10"/>
  <c r="J153" i="10"/>
  <c r="K153" i="10" s="1"/>
  <c r="G154" i="10"/>
  <c r="H154" i="10" s="1"/>
  <c r="J154" i="10"/>
  <c r="K154" i="10"/>
  <c r="G155" i="10"/>
  <c r="H155" i="10"/>
  <c r="J155" i="10"/>
  <c r="K155" i="10" s="1"/>
  <c r="G156" i="10"/>
  <c r="H156" i="10" s="1"/>
  <c r="J156" i="10"/>
  <c r="K156" i="10"/>
  <c r="G157" i="10"/>
  <c r="H157" i="10"/>
  <c r="J157" i="10"/>
  <c r="K157" i="10" s="1"/>
  <c r="G158" i="10"/>
  <c r="H158" i="10" s="1"/>
  <c r="J158" i="10"/>
  <c r="K158" i="10"/>
  <c r="G159" i="10"/>
  <c r="H159" i="10"/>
  <c r="J159" i="10"/>
  <c r="K159" i="10" s="1"/>
  <c r="G160" i="10"/>
  <c r="H160" i="10" s="1"/>
  <c r="J160" i="10"/>
  <c r="K160" i="10"/>
  <c r="G161" i="10"/>
  <c r="H161" i="10"/>
  <c r="J161" i="10"/>
  <c r="K161" i="10" s="1"/>
  <c r="G162" i="10"/>
  <c r="H162" i="10" s="1"/>
  <c r="J162" i="10"/>
  <c r="K162" i="10"/>
  <c r="G163" i="10"/>
  <c r="H163" i="10"/>
  <c r="J163" i="10"/>
  <c r="K163" i="10" s="1"/>
  <c r="G164" i="10"/>
  <c r="H164" i="10" s="1"/>
  <c r="J164" i="10"/>
  <c r="K164" i="10"/>
  <c r="G165" i="10"/>
  <c r="H165" i="10"/>
  <c r="J165" i="10"/>
  <c r="K165" i="10" s="1"/>
  <c r="G166" i="10"/>
  <c r="H166" i="10" s="1"/>
  <c r="J166" i="10"/>
  <c r="K166" i="10"/>
  <c r="G167" i="10"/>
  <c r="H167" i="10"/>
  <c r="J167" i="10"/>
  <c r="K167" i="10" s="1"/>
  <c r="G168" i="10"/>
  <c r="H168" i="10" s="1"/>
  <c r="J168" i="10"/>
  <c r="K168" i="10"/>
  <c r="G169" i="10"/>
  <c r="H169" i="10"/>
  <c r="J169" i="10"/>
  <c r="K169" i="10" s="1"/>
  <c r="G170" i="10"/>
  <c r="H170" i="10" s="1"/>
  <c r="J170" i="10"/>
  <c r="K170" i="10"/>
  <c r="G171" i="10"/>
  <c r="H171" i="10"/>
  <c r="J171" i="10"/>
  <c r="K171" i="10" s="1"/>
  <c r="G172" i="10"/>
  <c r="H172" i="10" s="1"/>
  <c r="J172" i="10"/>
  <c r="K172" i="10"/>
  <c r="G173" i="10"/>
  <c r="H173" i="10"/>
  <c r="J173" i="10"/>
  <c r="K173" i="10" s="1"/>
  <c r="G174" i="10"/>
  <c r="H174" i="10" s="1"/>
  <c r="J174" i="10"/>
  <c r="K174" i="10"/>
  <c r="G175" i="10"/>
  <c r="H175" i="10"/>
  <c r="J175" i="10"/>
  <c r="K175" i="10"/>
  <c r="G176" i="10"/>
  <c r="H176" i="10"/>
  <c r="J176" i="10"/>
  <c r="K176" i="10"/>
  <c r="G177" i="10"/>
  <c r="H177" i="10"/>
  <c r="J177" i="10"/>
  <c r="K177" i="10"/>
  <c r="G178" i="10"/>
  <c r="H178" i="10"/>
  <c r="J178" i="10"/>
  <c r="K178" i="10"/>
  <c r="G179" i="10"/>
  <c r="H179" i="10"/>
  <c r="J179" i="10"/>
  <c r="K179" i="10"/>
  <c r="G180" i="10"/>
  <c r="H180" i="10"/>
  <c r="J180" i="10"/>
  <c r="K180" i="10"/>
  <c r="G181" i="10"/>
  <c r="H181" i="10"/>
  <c r="J181" i="10"/>
  <c r="K181" i="10"/>
  <c r="G182" i="10"/>
  <c r="H182" i="10"/>
  <c r="J182" i="10"/>
  <c r="K182" i="10"/>
  <c r="G183" i="10"/>
  <c r="H183" i="10"/>
  <c r="J183" i="10"/>
  <c r="K183" i="10"/>
  <c r="G184" i="10"/>
  <c r="H184" i="10"/>
  <c r="J184" i="10"/>
  <c r="K184" i="10"/>
  <c r="G185" i="10"/>
  <c r="H185" i="10"/>
  <c r="J185" i="10"/>
  <c r="K185" i="10"/>
  <c r="G186" i="10"/>
  <c r="H186" i="10"/>
  <c r="J186" i="10"/>
  <c r="K186" i="10"/>
  <c r="G187" i="10"/>
  <c r="H187" i="10"/>
  <c r="J187" i="10"/>
  <c r="K187" i="10"/>
  <c r="G188" i="10"/>
  <c r="H188" i="10"/>
  <c r="J188" i="10"/>
  <c r="K188" i="10"/>
  <c r="G189" i="10"/>
  <c r="H189" i="10"/>
  <c r="J189" i="10"/>
  <c r="K189" i="10"/>
  <c r="G190" i="10"/>
  <c r="H190" i="10"/>
  <c r="J190" i="10"/>
  <c r="K190" i="10"/>
  <c r="G191" i="10"/>
  <c r="H191" i="10"/>
  <c r="J191" i="10"/>
  <c r="K191" i="10"/>
  <c r="G192" i="10"/>
  <c r="H192" i="10"/>
  <c r="J192" i="10"/>
  <c r="K192" i="10"/>
  <c r="G193" i="10"/>
  <c r="H193" i="10"/>
  <c r="J193" i="10"/>
  <c r="K193" i="10"/>
  <c r="G194" i="10"/>
  <c r="H194" i="10"/>
  <c r="J194" i="10"/>
  <c r="K194" i="10"/>
  <c r="G195" i="10"/>
  <c r="H195" i="10"/>
  <c r="J195" i="10"/>
  <c r="K195" i="10"/>
  <c r="G196" i="10"/>
  <c r="H196" i="10"/>
  <c r="J196" i="10"/>
  <c r="K196" i="10"/>
  <c r="G197" i="10"/>
  <c r="H197" i="10"/>
  <c r="J197" i="10"/>
  <c r="K197" i="10"/>
  <c r="G198" i="10"/>
  <c r="H198" i="10"/>
  <c r="J198" i="10"/>
  <c r="K198" i="10"/>
  <c r="G199" i="10"/>
  <c r="H199" i="10"/>
  <c r="J199" i="10"/>
  <c r="K199" i="10"/>
  <c r="G200" i="10"/>
  <c r="H200" i="10"/>
  <c r="J200" i="10"/>
  <c r="K200" i="10"/>
  <c r="G201" i="10"/>
  <c r="H201" i="10"/>
  <c r="J201" i="10"/>
  <c r="K201" i="10"/>
  <c r="G202" i="10"/>
  <c r="H202" i="10"/>
  <c r="J202" i="10"/>
  <c r="K202" i="10"/>
  <c r="G203" i="10"/>
  <c r="H203" i="10"/>
  <c r="J203" i="10"/>
  <c r="K203" i="10"/>
  <c r="G204" i="10"/>
  <c r="H204" i="10"/>
  <c r="J204" i="10"/>
  <c r="K204" i="10"/>
  <c r="G205" i="10"/>
  <c r="H205" i="10"/>
  <c r="J205" i="10"/>
  <c r="K205" i="10"/>
  <c r="G206" i="10"/>
  <c r="H206" i="10"/>
  <c r="J206" i="10"/>
  <c r="K206" i="10"/>
  <c r="G207" i="10"/>
  <c r="H207" i="10"/>
  <c r="J207" i="10"/>
  <c r="K207" i="10"/>
  <c r="G208" i="10"/>
  <c r="H208" i="10"/>
  <c r="J208" i="10"/>
  <c r="K208" i="10"/>
  <c r="G209" i="10"/>
  <c r="H209" i="10"/>
  <c r="J209" i="10"/>
  <c r="K209" i="10"/>
  <c r="G210" i="10"/>
  <c r="H210" i="10"/>
  <c r="J210" i="10"/>
  <c r="K210" i="10"/>
  <c r="G211" i="10"/>
  <c r="H211" i="10"/>
  <c r="J211" i="10"/>
  <c r="K211" i="10"/>
  <c r="G212" i="10"/>
  <c r="H212" i="10"/>
  <c r="J212" i="10"/>
  <c r="K212" i="10"/>
  <c r="G213" i="10"/>
  <c r="H213" i="10"/>
  <c r="J213" i="10"/>
  <c r="K213" i="10"/>
  <c r="G214" i="10"/>
  <c r="H214" i="10"/>
  <c r="J214" i="10"/>
  <c r="K214" i="10"/>
  <c r="G215" i="10"/>
  <c r="H215" i="10"/>
  <c r="J215" i="10"/>
  <c r="K215" i="10"/>
  <c r="G216" i="10"/>
  <c r="H216" i="10"/>
  <c r="J216" i="10"/>
  <c r="K216" i="10"/>
  <c r="G217" i="10"/>
  <c r="H217" i="10"/>
  <c r="J217" i="10"/>
  <c r="K217" i="10"/>
  <c r="G218" i="10"/>
  <c r="H218" i="10"/>
  <c r="J218" i="10"/>
  <c r="K218" i="10"/>
  <c r="G219" i="10"/>
  <c r="H219" i="10"/>
  <c r="J219" i="10"/>
  <c r="K219" i="10"/>
  <c r="G220" i="10"/>
  <c r="H220" i="10"/>
  <c r="J220" i="10"/>
  <c r="K220" i="10"/>
  <c r="G221" i="10"/>
  <c r="H221" i="10"/>
  <c r="J221" i="10"/>
  <c r="K221" i="10"/>
  <c r="G222" i="10"/>
  <c r="H222" i="10"/>
  <c r="J222" i="10"/>
  <c r="K222" i="10"/>
  <c r="G223" i="10"/>
  <c r="H223" i="10"/>
  <c r="J223" i="10"/>
  <c r="K223" i="10"/>
  <c r="G224" i="10"/>
  <c r="H224" i="10"/>
  <c r="J224" i="10"/>
  <c r="K224" i="10"/>
  <c r="G225" i="10"/>
  <c r="H225" i="10"/>
  <c r="J225" i="10"/>
  <c r="K225" i="10"/>
  <c r="G226" i="10"/>
  <c r="H226" i="10"/>
  <c r="J226" i="10"/>
  <c r="K226" i="10"/>
  <c r="G227" i="10"/>
  <c r="H227" i="10"/>
  <c r="J227" i="10"/>
  <c r="K227" i="10"/>
  <c r="G228" i="10"/>
  <c r="H228" i="10"/>
  <c r="J228" i="10"/>
  <c r="K228" i="10"/>
  <c r="G229" i="10"/>
  <c r="H229" i="10"/>
  <c r="J229" i="10"/>
  <c r="K229" i="10"/>
  <c r="G230" i="10"/>
  <c r="H230" i="10"/>
  <c r="J230" i="10"/>
  <c r="K230" i="10"/>
  <c r="G231" i="10"/>
  <c r="H231" i="10"/>
  <c r="J231" i="10"/>
  <c r="K231" i="10"/>
  <c r="G232" i="10"/>
  <c r="H232" i="10"/>
  <c r="J232" i="10"/>
  <c r="K232" i="10"/>
  <c r="G233" i="10"/>
  <c r="H233" i="10"/>
  <c r="J233" i="10"/>
  <c r="K233" i="10"/>
  <c r="G234" i="10"/>
  <c r="H234" i="10"/>
  <c r="J234" i="10"/>
  <c r="K234" i="10"/>
  <c r="G235" i="10"/>
  <c r="H235" i="10"/>
  <c r="J235" i="10"/>
  <c r="K235" i="10"/>
  <c r="G236" i="10"/>
  <c r="H236" i="10"/>
  <c r="J236" i="10"/>
  <c r="K236" i="10"/>
  <c r="G237" i="10"/>
  <c r="H237" i="10"/>
  <c r="J237" i="10"/>
  <c r="K237" i="10"/>
  <c r="G238" i="10"/>
  <c r="H238" i="10"/>
  <c r="J238" i="10"/>
  <c r="K238" i="10"/>
  <c r="G239" i="10"/>
  <c r="H239" i="10"/>
  <c r="J239" i="10"/>
  <c r="K239" i="10"/>
  <c r="G240" i="10"/>
  <c r="H240" i="10"/>
  <c r="J240" i="10"/>
  <c r="K240" i="10"/>
  <c r="G241" i="10"/>
  <c r="H241" i="10"/>
  <c r="J241" i="10"/>
  <c r="K241" i="10"/>
  <c r="G242" i="10"/>
  <c r="H242" i="10"/>
  <c r="J242" i="10"/>
  <c r="K242" i="10"/>
  <c r="G243" i="10"/>
  <c r="H243" i="10"/>
  <c r="J243" i="10"/>
  <c r="K243" i="10"/>
  <c r="G244" i="10"/>
  <c r="H244" i="10"/>
  <c r="J244" i="10"/>
  <c r="K244" i="10"/>
  <c r="G245" i="10"/>
  <c r="H245" i="10"/>
  <c r="J245" i="10"/>
  <c r="K245" i="10"/>
  <c r="G246" i="10"/>
  <c r="H246" i="10"/>
  <c r="J246" i="10"/>
  <c r="K246" i="10"/>
  <c r="G247" i="10"/>
  <c r="H247" i="10"/>
  <c r="J247" i="10"/>
  <c r="K247" i="10"/>
  <c r="G248" i="10"/>
  <c r="H248" i="10"/>
  <c r="J248" i="10"/>
  <c r="K248" i="10"/>
  <c r="G249" i="10"/>
  <c r="H249" i="10"/>
  <c r="J249" i="10"/>
  <c r="K249" i="10"/>
  <c r="G250" i="10"/>
  <c r="H250" i="10"/>
  <c r="J250" i="10"/>
  <c r="K250" i="10"/>
  <c r="G251" i="10"/>
  <c r="H251" i="10"/>
  <c r="J251" i="10"/>
  <c r="K251" i="10"/>
  <c r="G252" i="10"/>
  <c r="H252" i="10"/>
  <c r="J252" i="10"/>
  <c r="K252" i="10"/>
  <c r="G253" i="10"/>
  <c r="H253" i="10"/>
  <c r="J253" i="10"/>
  <c r="K253" i="10"/>
  <c r="G254" i="10"/>
  <c r="H254" i="10"/>
  <c r="J254" i="10"/>
  <c r="K254" i="10"/>
  <c r="G255" i="10"/>
  <c r="H255" i="10"/>
  <c r="J255" i="10"/>
  <c r="K255" i="10"/>
  <c r="G256" i="10"/>
  <c r="H256" i="10"/>
  <c r="J256" i="10"/>
  <c r="K256" i="10"/>
  <c r="G257" i="10"/>
  <c r="H257" i="10"/>
  <c r="J257" i="10"/>
  <c r="K257" i="10"/>
  <c r="G258" i="10"/>
  <c r="H258" i="10"/>
  <c r="J258" i="10"/>
  <c r="K258" i="10"/>
  <c r="G259" i="10"/>
  <c r="H259" i="10"/>
  <c r="J259" i="10"/>
  <c r="K259" i="10"/>
  <c r="G260" i="10"/>
  <c r="H260" i="10"/>
  <c r="J260" i="10"/>
  <c r="K260" i="10"/>
  <c r="G261" i="10"/>
  <c r="H261" i="10"/>
  <c r="J261" i="10"/>
  <c r="K261" i="10"/>
  <c r="G262" i="10"/>
  <c r="H262" i="10"/>
  <c r="J262" i="10"/>
  <c r="K262" i="10"/>
  <c r="G263" i="10"/>
  <c r="H263" i="10"/>
  <c r="J263" i="10"/>
  <c r="K263" i="10"/>
  <c r="G264" i="10"/>
  <c r="H264" i="10"/>
  <c r="J264" i="10"/>
  <c r="K264" i="10"/>
  <c r="G265" i="10"/>
  <c r="H265" i="10"/>
  <c r="J265" i="10"/>
  <c r="K265" i="10"/>
  <c r="G266" i="10"/>
  <c r="H266" i="10"/>
  <c r="J266" i="10"/>
  <c r="K266" i="10"/>
  <c r="G267" i="10"/>
  <c r="H267" i="10"/>
  <c r="J267" i="10"/>
  <c r="K267" i="10"/>
  <c r="G268" i="10"/>
  <c r="H268" i="10"/>
  <c r="J268" i="10"/>
  <c r="K268" i="10"/>
  <c r="G269" i="10"/>
  <c r="H269" i="10"/>
  <c r="J269" i="10"/>
  <c r="K269" i="10"/>
  <c r="G270" i="10"/>
  <c r="H270" i="10"/>
  <c r="J270" i="10"/>
  <c r="K270" i="10"/>
  <c r="G271" i="10"/>
  <c r="H271" i="10"/>
  <c r="J271" i="10"/>
  <c r="K271" i="10"/>
  <c r="G272" i="10"/>
  <c r="H272" i="10"/>
  <c r="J272" i="10"/>
  <c r="K272" i="10"/>
  <c r="G273" i="10"/>
  <c r="H273" i="10"/>
  <c r="J273" i="10"/>
  <c r="K273" i="10"/>
  <c r="G274" i="10"/>
  <c r="H274" i="10"/>
  <c r="J274" i="10"/>
  <c r="K274" i="10"/>
  <c r="G275" i="10"/>
  <c r="H275" i="10"/>
  <c r="J275" i="10"/>
  <c r="K275" i="10"/>
  <c r="G276" i="10"/>
  <c r="H276" i="10"/>
  <c r="J276" i="10"/>
  <c r="K276" i="10"/>
  <c r="G277" i="10"/>
  <c r="H277" i="10"/>
  <c r="J277" i="10"/>
  <c r="K277" i="10"/>
  <c r="G278" i="10"/>
  <c r="H278" i="10"/>
  <c r="J278" i="10"/>
  <c r="K278" i="10"/>
  <c r="G279" i="10"/>
  <c r="H279" i="10"/>
  <c r="J279" i="10"/>
  <c r="K279" i="10"/>
  <c r="G280" i="10"/>
  <c r="H280" i="10"/>
  <c r="J280" i="10"/>
  <c r="K280" i="10"/>
  <c r="G281" i="10"/>
  <c r="H281" i="10"/>
  <c r="J281" i="10"/>
  <c r="K281" i="10"/>
  <c r="G282" i="10"/>
  <c r="H282" i="10"/>
  <c r="J282" i="10"/>
  <c r="K282" i="10"/>
  <c r="G283" i="10"/>
  <c r="H283" i="10"/>
  <c r="J283" i="10"/>
  <c r="K283" i="10"/>
  <c r="G284" i="10"/>
  <c r="H284" i="10"/>
  <c r="J284" i="10"/>
  <c r="K284" i="10"/>
  <c r="G285" i="10"/>
  <c r="H285" i="10"/>
  <c r="J285" i="10"/>
  <c r="K285" i="10"/>
  <c r="G286" i="10"/>
  <c r="H286" i="10"/>
  <c r="J286" i="10"/>
  <c r="K286" i="10"/>
  <c r="G287" i="10"/>
  <c r="H287" i="10"/>
  <c r="J287" i="10"/>
  <c r="K287" i="10"/>
  <c r="G288" i="10"/>
  <c r="H288" i="10"/>
  <c r="J288" i="10"/>
  <c r="K288" i="10"/>
  <c r="G289" i="10"/>
  <c r="H289" i="10"/>
  <c r="J289" i="10"/>
  <c r="K289" i="10"/>
  <c r="G290" i="10"/>
  <c r="H290" i="10"/>
  <c r="J290" i="10"/>
  <c r="K290" i="10"/>
  <c r="G291" i="10"/>
  <c r="H291" i="10"/>
  <c r="J291" i="10"/>
  <c r="K291" i="10"/>
  <c r="G292" i="10"/>
  <c r="H292" i="10"/>
  <c r="J292" i="10"/>
  <c r="K292" i="10"/>
  <c r="G293" i="10"/>
  <c r="H293" i="10"/>
  <c r="J293" i="10"/>
  <c r="K293" i="10"/>
  <c r="G294" i="10"/>
  <c r="H294" i="10"/>
  <c r="J294" i="10"/>
  <c r="K294" i="10"/>
  <c r="G295" i="10"/>
  <c r="H295" i="10"/>
  <c r="J295" i="10"/>
  <c r="K295" i="10"/>
  <c r="G296" i="10"/>
  <c r="H296" i="10"/>
  <c r="J296" i="10"/>
  <c r="K296" i="10"/>
  <c r="G297" i="10"/>
  <c r="H297" i="10"/>
  <c r="J297" i="10"/>
  <c r="K297" i="10"/>
  <c r="G298" i="10"/>
  <c r="H298" i="10"/>
  <c r="J298" i="10"/>
  <c r="K298" i="10"/>
  <c r="G299" i="10"/>
  <c r="H299" i="10"/>
  <c r="J299" i="10"/>
  <c r="K299" i="10"/>
  <c r="G300" i="10"/>
  <c r="H300" i="10"/>
  <c r="J300" i="10"/>
  <c r="K300" i="10"/>
  <c r="G301" i="10"/>
  <c r="H301" i="10"/>
  <c r="J301" i="10"/>
  <c r="K301" i="10"/>
  <c r="G302" i="10"/>
  <c r="H302" i="10"/>
  <c r="J302" i="10"/>
  <c r="K302" i="10"/>
  <c r="G303" i="10"/>
  <c r="H303" i="10"/>
  <c r="J303" i="10"/>
  <c r="K303" i="10"/>
  <c r="G304" i="10"/>
  <c r="H304" i="10"/>
  <c r="J304" i="10"/>
  <c r="K304" i="10"/>
  <c r="G305" i="10"/>
  <c r="H305" i="10"/>
  <c r="J305" i="10"/>
  <c r="K305" i="10"/>
  <c r="G306" i="10"/>
  <c r="H306" i="10"/>
  <c r="J306" i="10"/>
  <c r="K306" i="10"/>
  <c r="G307" i="10"/>
  <c r="H307" i="10"/>
  <c r="J307" i="10"/>
  <c r="K307" i="10"/>
  <c r="G308" i="10"/>
  <c r="H308" i="10"/>
  <c r="J308" i="10"/>
  <c r="K308" i="10"/>
  <c r="G309" i="10"/>
  <c r="H309" i="10"/>
  <c r="J309" i="10"/>
  <c r="K309" i="10"/>
  <c r="G310" i="10"/>
  <c r="H310" i="10"/>
  <c r="J310" i="10"/>
  <c r="K310" i="10"/>
  <c r="G311" i="10"/>
  <c r="H311" i="10"/>
  <c r="J311" i="10"/>
  <c r="K311" i="10"/>
  <c r="G312" i="10"/>
  <c r="H312" i="10"/>
  <c r="J312" i="10"/>
  <c r="K312" i="10"/>
  <c r="G313" i="10"/>
  <c r="H313" i="10"/>
  <c r="J313" i="10"/>
  <c r="K313" i="10"/>
  <c r="G314" i="10"/>
  <c r="H314" i="10"/>
  <c r="J314" i="10"/>
  <c r="K314" i="10"/>
  <c r="G315" i="10"/>
  <c r="H315" i="10"/>
  <c r="J315" i="10"/>
  <c r="K315" i="10"/>
  <c r="G316" i="10"/>
  <c r="H316" i="10"/>
  <c r="J316" i="10"/>
  <c r="K316" i="10"/>
  <c r="G317" i="10"/>
  <c r="H317" i="10"/>
  <c r="J317" i="10"/>
  <c r="K317" i="10"/>
  <c r="G318" i="10"/>
  <c r="H318" i="10"/>
  <c r="J318" i="10"/>
  <c r="K318" i="10"/>
  <c r="G319" i="10"/>
  <c r="H319" i="10"/>
  <c r="J319" i="10"/>
  <c r="K319" i="10"/>
  <c r="G320" i="10"/>
  <c r="H320" i="10"/>
  <c r="J320" i="10"/>
  <c r="K320" i="10"/>
  <c r="G321" i="10"/>
  <c r="H321" i="10"/>
  <c r="J321" i="10"/>
  <c r="K321" i="10"/>
  <c r="G322" i="10"/>
  <c r="H322" i="10"/>
  <c r="J322" i="10"/>
  <c r="K322" i="10"/>
  <c r="G323" i="10"/>
  <c r="H323" i="10"/>
  <c r="J323" i="10"/>
  <c r="K323" i="10"/>
  <c r="G324" i="10"/>
  <c r="H324" i="10"/>
  <c r="J324" i="10"/>
  <c r="K324" i="10"/>
  <c r="G325" i="10"/>
  <c r="H325" i="10"/>
  <c r="J325" i="10"/>
  <c r="K325" i="10"/>
  <c r="G326" i="10"/>
  <c r="H326" i="10"/>
  <c r="J326" i="10"/>
  <c r="K326" i="10"/>
  <c r="G327" i="10"/>
  <c r="H327" i="10"/>
  <c r="J327" i="10"/>
  <c r="K327" i="10"/>
  <c r="G328" i="10"/>
  <c r="H328" i="10"/>
  <c r="J328" i="10"/>
  <c r="K328" i="10"/>
  <c r="G329" i="10"/>
  <c r="H329" i="10"/>
  <c r="J329" i="10"/>
  <c r="K329" i="10"/>
  <c r="G330" i="10"/>
  <c r="H330" i="10"/>
  <c r="J330" i="10"/>
  <c r="K330" i="10"/>
  <c r="G331" i="10"/>
  <c r="H331" i="10"/>
  <c r="J331" i="10"/>
  <c r="K331" i="10"/>
  <c r="G332" i="10"/>
  <c r="H332" i="10"/>
  <c r="J332" i="10"/>
  <c r="K332" i="10"/>
  <c r="G333" i="10"/>
  <c r="H333" i="10"/>
  <c r="J333" i="10"/>
  <c r="K333" i="10"/>
  <c r="G334" i="10"/>
  <c r="H334" i="10"/>
  <c r="J334" i="10"/>
  <c r="K334" i="10"/>
  <c r="G335" i="10"/>
  <c r="H335" i="10"/>
  <c r="J335" i="10"/>
  <c r="K335" i="10"/>
  <c r="G336" i="10"/>
  <c r="H336" i="10"/>
  <c r="J336" i="10"/>
  <c r="K336" i="10"/>
  <c r="G337" i="10"/>
  <c r="H337" i="10"/>
  <c r="J337" i="10"/>
  <c r="K337" i="10"/>
  <c r="G338" i="10"/>
  <c r="H338" i="10"/>
  <c r="J338" i="10"/>
  <c r="K338" i="10"/>
  <c r="G339" i="10"/>
  <c r="H339" i="10"/>
  <c r="J339" i="10"/>
  <c r="K339" i="10"/>
  <c r="G340" i="10"/>
  <c r="H340" i="10"/>
  <c r="J340" i="10"/>
  <c r="K340" i="10"/>
  <c r="G341" i="10"/>
  <c r="H341" i="10"/>
  <c r="J341" i="10"/>
  <c r="K341" i="10"/>
  <c r="G342" i="10"/>
  <c r="H342" i="10"/>
  <c r="J342" i="10"/>
  <c r="K342" i="10"/>
  <c r="G343" i="10"/>
  <c r="H343" i="10"/>
  <c r="J343" i="10"/>
  <c r="K343" i="10"/>
  <c r="G344" i="10"/>
  <c r="H344" i="10"/>
  <c r="J344" i="10"/>
  <c r="K344" i="10"/>
  <c r="G345" i="10"/>
  <c r="H345" i="10"/>
  <c r="J345" i="10"/>
  <c r="K345" i="10"/>
  <c r="G346" i="10"/>
  <c r="H346" i="10"/>
  <c r="J346" i="10"/>
  <c r="K346" i="10"/>
  <c r="G347" i="10"/>
  <c r="H347" i="10"/>
  <c r="J347" i="10"/>
  <c r="K347" i="10"/>
  <c r="G348" i="10"/>
  <c r="H348" i="10"/>
  <c r="J348" i="10"/>
  <c r="K348" i="10"/>
  <c r="G349" i="10"/>
  <c r="H349" i="10"/>
  <c r="J349" i="10"/>
  <c r="K349" i="10"/>
  <c r="G350" i="10"/>
  <c r="H350" i="10"/>
  <c r="J350" i="10"/>
  <c r="K350" i="10"/>
  <c r="G351" i="10"/>
  <c r="H351" i="10"/>
  <c r="J351" i="10"/>
  <c r="K351" i="10"/>
  <c r="G352" i="10"/>
  <c r="H352" i="10"/>
  <c r="J352" i="10"/>
  <c r="K352" i="10"/>
  <c r="G353" i="10"/>
  <c r="H353" i="10"/>
  <c r="J353" i="10"/>
  <c r="K353" i="10"/>
  <c r="G354" i="10"/>
  <c r="H354" i="10"/>
  <c r="J354" i="10"/>
  <c r="K354" i="10"/>
  <c r="G355" i="10"/>
  <c r="H355" i="10"/>
  <c r="J355" i="10"/>
  <c r="K355" i="10"/>
  <c r="G356" i="10"/>
  <c r="H356" i="10"/>
  <c r="J356" i="10"/>
  <c r="K356" i="10"/>
  <c r="G357" i="10"/>
  <c r="H357" i="10"/>
  <c r="J357" i="10"/>
  <c r="K357" i="10"/>
  <c r="G358" i="10"/>
  <c r="H358" i="10"/>
  <c r="J358" i="10"/>
  <c r="K358" i="10"/>
  <c r="G359" i="10"/>
  <c r="H359" i="10"/>
  <c r="J359" i="10"/>
  <c r="K359" i="10"/>
  <c r="G360" i="10"/>
  <c r="H360" i="10"/>
  <c r="J360" i="10"/>
  <c r="K360" i="10"/>
  <c r="G361" i="10"/>
  <c r="H361" i="10"/>
  <c r="J361" i="10"/>
  <c r="K361" i="10"/>
  <c r="G362" i="10"/>
  <c r="H362" i="10"/>
  <c r="J362" i="10"/>
  <c r="K362" i="10"/>
  <c r="G363" i="10"/>
  <c r="H363" i="10"/>
  <c r="J363" i="10"/>
  <c r="K363" i="10"/>
  <c r="G364" i="10"/>
  <c r="H364" i="10"/>
  <c r="J364" i="10"/>
  <c r="K364" i="10"/>
  <c r="G365" i="10"/>
  <c r="H365" i="10"/>
  <c r="J365" i="10"/>
  <c r="K365" i="10"/>
  <c r="G366" i="10"/>
  <c r="H366" i="10"/>
  <c r="J366" i="10"/>
  <c r="K366" i="10"/>
  <c r="G367" i="10"/>
  <c r="H367" i="10"/>
  <c r="J367" i="10"/>
  <c r="K367" i="10"/>
  <c r="G368" i="10"/>
  <c r="H368" i="10"/>
  <c r="J368" i="10"/>
  <c r="K368" i="10"/>
  <c r="G369" i="10"/>
  <c r="H369" i="10"/>
  <c r="J369" i="10"/>
  <c r="K369" i="10"/>
  <c r="G370" i="10"/>
  <c r="H370" i="10"/>
  <c r="J370" i="10"/>
  <c r="K370" i="10"/>
  <c r="G371" i="10"/>
  <c r="H371" i="10"/>
  <c r="J371" i="10"/>
  <c r="K371" i="10"/>
  <c r="G372" i="10"/>
  <c r="H372" i="10"/>
  <c r="J372" i="10"/>
  <c r="K372" i="10"/>
  <c r="G373" i="10"/>
  <c r="H373" i="10"/>
  <c r="J373" i="10"/>
  <c r="K373" i="10"/>
  <c r="G374" i="10"/>
  <c r="H374" i="10"/>
  <c r="J374" i="10"/>
  <c r="K374" i="10"/>
  <c r="G375" i="10"/>
  <c r="H375" i="10"/>
  <c r="J375" i="10"/>
  <c r="K375" i="10"/>
  <c r="G376" i="10"/>
  <c r="H376" i="10"/>
  <c r="J376" i="10"/>
  <c r="K376" i="10"/>
  <c r="G377" i="10"/>
  <c r="H377" i="10"/>
  <c r="J377" i="10"/>
  <c r="K377" i="10"/>
  <c r="G378" i="10"/>
  <c r="H378" i="10"/>
  <c r="J378" i="10"/>
  <c r="K378" i="10"/>
  <c r="G379" i="10"/>
  <c r="H379" i="10"/>
  <c r="J379" i="10"/>
  <c r="K379" i="10"/>
  <c r="G380" i="10"/>
  <c r="H380" i="10"/>
  <c r="J380" i="10"/>
  <c r="K380" i="10"/>
  <c r="G381" i="10"/>
  <c r="H381" i="10"/>
  <c r="J381" i="10"/>
  <c r="K381" i="10"/>
  <c r="G382" i="10"/>
  <c r="H382" i="10"/>
  <c r="J382" i="10"/>
  <c r="K382" i="10"/>
  <c r="G383" i="10"/>
  <c r="H383" i="10"/>
  <c r="J383" i="10"/>
  <c r="K383" i="10"/>
  <c r="G384" i="10"/>
  <c r="H384" i="10"/>
  <c r="J384" i="10"/>
  <c r="K384" i="10"/>
  <c r="G385" i="10"/>
  <c r="H385" i="10"/>
  <c r="J385" i="10"/>
  <c r="K385" i="10"/>
  <c r="G386" i="10"/>
  <c r="H386" i="10"/>
  <c r="J386" i="10"/>
  <c r="K386" i="10"/>
  <c r="G387" i="10"/>
  <c r="H387" i="10"/>
  <c r="J387" i="10"/>
  <c r="K387" i="10"/>
  <c r="G388" i="10"/>
  <c r="H388" i="10"/>
  <c r="J388" i="10"/>
  <c r="K388" i="10"/>
  <c r="G389" i="10"/>
  <c r="H389" i="10"/>
  <c r="J389" i="10"/>
  <c r="K389" i="10"/>
  <c r="G390" i="10"/>
  <c r="H390" i="10"/>
  <c r="J390" i="10"/>
  <c r="K390" i="10"/>
  <c r="G391" i="10"/>
  <c r="H391" i="10"/>
  <c r="J391" i="10"/>
  <c r="K391" i="10"/>
  <c r="G392" i="10"/>
  <c r="H392" i="10"/>
  <c r="J392" i="10"/>
  <c r="K392" i="10"/>
  <c r="G393" i="10"/>
  <c r="H393" i="10"/>
  <c r="J393" i="10"/>
  <c r="K393" i="10"/>
  <c r="G394" i="10"/>
  <c r="H394" i="10"/>
  <c r="J394" i="10"/>
  <c r="K394" i="10"/>
  <c r="G395" i="10"/>
  <c r="H395" i="10"/>
  <c r="J395" i="10"/>
  <c r="K395" i="10"/>
  <c r="G396" i="10"/>
  <c r="H396" i="10"/>
  <c r="J396" i="10"/>
  <c r="K396" i="10"/>
  <c r="G397" i="10"/>
  <c r="H397" i="10"/>
  <c r="J397" i="10"/>
  <c r="K397" i="10"/>
  <c r="G398" i="10"/>
  <c r="H398" i="10"/>
  <c r="J398" i="10"/>
  <c r="K398" i="10"/>
  <c r="G399" i="10"/>
  <c r="H399" i="10"/>
  <c r="J399" i="10"/>
  <c r="K399" i="10"/>
  <c r="G400" i="10"/>
  <c r="H400" i="10"/>
  <c r="J400" i="10"/>
  <c r="K400" i="10"/>
  <c r="G401" i="10"/>
  <c r="H401" i="10"/>
  <c r="J401" i="10"/>
  <c r="K401" i="10"/>
  <c r="G402" i="10"/>
  <c r="H402" i="10"/>
  <c r="J402" i="10"/>
  <c r="K402" i="10"/>
  <c r="G403" i="10"/>
  <c r="H403" i="10"/>
  <c r="J403" i="10"/>
  <c r="K403" i="10"/>
  <c r="G404" i="10"/>
  <c r="H404" i="10"/>
  <c r="J404" i="10"/>
  <c r="K404" i="10"/>
  <c r="G405" i="10"/>
  <c r="H405" i="10"/>
  <c r="J405" i="10"/>
  <c r="K405" i="10"/>
  <c r="G406" i="10"/>
  <c r="H406" i="10"/>
  <c r="J406" i="10"/>
  <c r="K406" i="10"/>
  <c r="G407" i="10"/>
  <c r="H407" i="10"/>
  <c r="J407" i="10"/>
  <c r="K407" i="10"/>
  <c r="F5" i="9" l="1"/>
  <c r="G5" i="9" s="1"/>
  <c r="I5" i="9"/>
  <c r="J5" i="9" s="1"/>
  <c r="F6" i="9"/>
  <c r="G6" i="9" s="1"/>
  <c r="I6" i="9"/>
  <c r="J6" i="9" s="1"/>
  <c r="F7" i="9"/>
  <c r="G7" i="9" s="1"/>
  <c r="I7" i="9"/>
  <c r="J7" i="9" s="1"/>
  <c r="F8" i="9"/>
  <c r="G8" i="9" s="1"/>
  <c r="I8" i="9"/>
  <c r="J8" i="9"/>
  <c r="F9" i="9"/>
  <c r="G9" i="9" s="1"/>
  <c r="I9" i="9"/>
  <c r="J9" i="9" s="1"/>
  <c r="F10" i="9"/>
  <c r="G10" i="9" s="1"/>
  <c r="I10" i="9"/>
  <c r="J10" i="9"/>
  <c r="F11" i="9"/>
  <c r="G11" i="9" s="1"/>
  <c r="I11" i="9"/>
  <c r="J11" i="9" s="1"/>
  <c r="F12" i="9"/>
  <c r="G12" i="9" s="1"/>
  <c r="I12" i="9"/>
  <c r="J12" i="9" s="1"/>
  <c r="F13" i="9"/>
  <c r="G13" i="9" s="1"/>
  <c r="I13" i="9"/>
  <c r="J13" i="9" s="1"/>
  <c r="F14" i="9"/>
  <c r="G14" i="9" s="1"/>
  <c r="I14" i="9"/>
  <c r="J14" i="9" s="1"/>
  <c r="F15" i="9"/>
  <c r="G15" i="9" s="1"/>
  <c r="I15" i="9"/>
  <c r="J15" i="9" s="1"/>
  <c r="F16" i="9"/>
  <c r="G16" i="9" s="1"/>
  <c r="I16" i="9"/>
  <c r="J16" i="9" s="1"/>
  <c r="F17" i="9"/>
  <c r="G17" i="9" s="1"/>
  <c r="I17" i="9"/>
  <c r="J17" i="9" s="1"/>
  <c r="F18" i="9"/>
  <c r="G18" i="9" s="1"/>
  <c r="I18" i="9"/>
  <c r="J18" i="9" s="1"/>
  <c r="F19" i="9"/>
  <c r="G19" i="9" s="1"/>
  <c r="I19" i="9"/>
  <c r="J19" i="9" s="1"/>
  <c r="F20" i="9"/>
  <c r="G20" i="9" s="1"/>
  <c r="I20" i="9"/>
  <c r="J20" i="9" s="1"/>
  <c r="F21" i="9"/>
  <c r="G21" i="9" s="1"/>
  <c r="I21" i="9"/>
  <c r="J21" i="9" s="1"/>
  <c r="F22" i="9"/>
  <c r="G22" i="9" s="1"/>
  <c r="I22" i="9"/>
  <c r="J22" i="9" s="1"/>
  <c r="F23" i="9"/>
  <c r="G23" i="9" s="1"/>
  <c r="I23" i="9"/>
  <c r="J23" i="9" s="1"/>
  <c r="F24" i="9"/>
  <c r="G24" i="9" s="1"/>
  <c r="I24" i="9"/>
  <c r="J24" i="9"/>
  <c r="F25" i="9"/>
  <c r="G25" i="9" s="1"/>
  <c r="I25" i="9"/>
  <c r="J25" i="9" s="1"/>
  <c r="F26" i="9"/>
  <c r="G26" i="9" s="1"/>
  <c r="I26" i="9"/>
  <c r="J26" i="9"/>
  <c r="F27" i="9"/>
  <c r="G27" i="9" s="1"/>
  <c r="I27" i="9"/>
  <c r="J27" i="9" s="1"/>
  <c r="F28" i="9"/>
  <c r="G28" i="9" s="1"/>
  <c r="I28" i="9"/>
  <c r="J28" i="9" s="1"/>
  <c r="F29" i="9"/>
  <c r="G29" i="9" s="1"/>
  <c r="I29" i="9"/>
  <c r="J29" i="9" s="1"/>
  <c r="F30" i="9"/>
  <c r="G30" i="9" s="1"/>
  <c r="I30" i="9"/>
  <c r="J30" i="9" s="1"/>
  <c r="F31" i="9"/>
  <c r="G31" i="9" s="1"/>
  <c r="I31" i="9"/>
  <c r="J31" i="9" s="1"/>
  <c r="F32" i="9"/>
  <c r="G32" i="9" s="1"/>
  <c r="I32" i="9"/>
  <c r="J32" i="9" s="1"/>
  <c r="F33" i="9"/>
  <c r="G33" i="9" s="1"/>
  <c r="I33" i="9"/>
  <c r="J33" i="9" s="1"/>
  <c r="F34" i="9"/>
  <c r="G34" i="9" s="1"/>
  <c r="I34" i="9"/>
  <c r="J34" i="9" s="1"/>
  <c r="F35" i="9"/>
  <c r="G35" i="9" s="1"/>
  <c r="I35" i="9"/>
  <c r="J35" i="9" s="1"/>
  <c r="F36" i="9"/>
  <c r="G36" i="9" s="1"/>
  <c r="I36" i="9"/>
  <c r="J36" i="9" s="1"/>
  <c r="F37" i="9"/>
  <c r="G37" i="9" s="1"/>
  <c r="I37" i="9"/>
  <c r="J37" i="9" s="1"/>
  <c r="F38" i="9"/>
  <c r="G38" i="9" s="1"/>
  <c r="I38" i="9"/>
  <c r="J38" i="9" s="1"/>
  <c r="F39" i="9"/>
  <c r="G39" i="9" s="1"/>
  <c r="I39" i="9"/>
  <c r="J39" i="9" s="1"/>
  <c r="F40" i="9"/>
  <c r="G40" i="9" s="1"/>
  <c r="I40" i="9"/>
  <c r="J40" i="9"/>
  <c r="F41" i="9"/>
  <c r="G41" i="9" s="1"/>
  <c r="I41" i="9"/>
  <c r="J41" i="9" s="1"/>
  <c r="F42" i="9"/>
  <c r="G42" i="9" s="1"/>
  <c r="I42" i="9"/>
  <c r="J42" i="9"/>
  <c r="F43" i="9"/>
  <c r="G43" i="9" s="1"/>
  <c r="I43" i="9"/>
  <c r="J43" i="9" s="1"/>
  <c r="F44" i="9"/>
  <c r="G44" i="9" s="1"/>
  <c r="I44" i="9"/>
  <c r="J44" i="9" s="1"/>
  <c r="F45" i="9"/>
  <c r="G45" i="9" s="1"/>
  <c r="I45" i="9"/>
  <c r="J45" i="9" s="1"/>
  <c r="F46" i="9"/>
  <c r="G46" i="9" s="1"/>
  <c r="I46" i="9"/>
  <c r="J46" i="9"/>
  <c r="F47" i="9"/>
  <c r="G47" i="9" s="1"/>
  <c r="I47" i="9"/>
  <c r="J47" i="9" s="1"/>
  <c r="F48" i="9"/>
  <c r="G48" i="9" s="1"/>
  <c r="I48" i="9"/>
  <c r="J48" i="9" s="1"/>
  <c r="F49" i="9"/>
  <c r="G49" i="9" s="1"/>
  <c r="I49" i="9"/>
  <c r="J49" i="9" s="1"/>
  <c r="F50" i="9"/>
  <c r="G50" i="9" s="1"/>
  <c r="I50" i="9"/>
  <c r="J50" i="9" s="1"/>
  <c r="F51" i="9"/>
  <c r="G51" i="9" s="1"/>
  <c r="I51" i="9"/>
  <c r="J51" i="9" s="1"/>
  <c r="F52" i="9"/>
  <c r="G52" i="9" s="1"/>
  <c r="I52" i="9"/>
  <c r="J52" i="9" s="1"/>
  <c r="F53" i="9"/>
  <c r="G53" i="9" s="1"/>
  <c r="I53" i="9"/>
  <c r="J53" i="9" s="1"/>
  <c r="F54" i="9"/>
  <c r="G54" i="9" s="1"/>
  <c r="I54" i="9"/>
  <c r="J54" i="9" s="1"/>
  <c r="F55" i="9"/>
  <c r="G55" i="9" s="1"/>
  <c r="I55" i="9"/>
  <c r="J55" i="9" s="1"/>
  <c r="F56" i="9"/>
  <c r="G56" i="9" s="1"/>
  <c r="I56" i="9"/>
  <c r="J56" i="9"/>
  <c r="F57" i="9"/>
  <c r="G57" i="9" s="1"/>
  <c r="I57" i="9"/>
  <c r="J57" i="9" s="1"/>
  <c r="F58" i="9"/>
  <c r="G58" i="9" s="1"/>
  <c r="I58" i="9"/>
  <c r="J58" i="9"/>
  <c r="F59" i="9"/>
  <c r="G59" i="9" s="1"/>
  <c r="I59" i="9"/>
  <c r="J59" i="9" s="1"/>
  <c r="F60" i="9"/>
  <c r="G60" i="9" s="1"/>
  <c r="I60" i="9"/>
  <c r="J60" i="9" s="1"/>
  <c r="F61" i="9"/>
  <c r="G61" i="9" s="1"/>
  <c r="I61" i="9"/>
  <c r="J61" i="9" s="1"/>
  <c r="F62" i="9"/>
  <c r="G62" i="9" s="1"/>
  <c r="I62" i="9"/>
  <c r="J62" i="9"/>
  <c r="F63" i="9"/>
  <c r="G63" i="9" s="1"/>
  <c r="I63" i="9"/>
  <c r="J63" i="9" s="1"/>
  <c r="F64" i="9"/>
  <c r="G64" i="9" s="1"/>
  <c r="I64" i="9"/>
  <c r="J64" i="9" s="1"/>
  <c r="F65" i="9"/>
  <c r="G65" i="9" s="1"/>
  <c r="I65" i="9"/>
  <c r="J65" i="9" s="1"/>
  <c r="F66" i="9"/>
  <c r="G66" i="9" s="1"/>
  <c r="I66" i="9"/>
  <c r="J66" i="9" s="1"/>
  <c r="F67" i="9"/>
  <c r="G67" i="9" s="1"/>
  <c r="I67" i="9"/>
  <c r="J67" i="9" s="1"/>
  <c r="F68" i="9"/>
  <c r="G68" i="9" s="1"/>
  <c r="I68" i="9"/>
  <c r="J68" i="9" s="1"/>
  <c r="F69" i="9"/>
  <c r="G69" i="9" s="1"/>
  <c r="I69" i="9"/>
  <c r="J69" i="9" s="1"/>
  <c r="F70" i="9"/>
  <c r="G70" i="9" s="1"/>
  <c r="I70" i="9"/>
  <c r="J70" i="9" s="1"/>
  <c r="F71" i="9"/>
  <c r="G71" i="9" s="1"/>
  <c r="I71" i="9"/>
  <c r="J71" i="9" s="1"/>
  <c r="F72" i="9"/>
  <c r="G72" i="9" s="1"/>
  <c r="I72" i="9"/>
  <c r="J72" i="9"/>
  <c r="F73" i="9"/>
  <c r="G73" i="9" s="1"/>
  <c r="I73" i="9"/>
  <c r="J73" i="9" s="1"/>
  <c r="F74" i="9"/>
  <c r="G74" i="9" s="1"/>
  <c r="I74" i="9"/>
  <c r="J74" i="9"/>
  <c r="F75" i="9"/>
  <c r="G75" i="9" s="1"/>
  <c r="I75" i="9"/>
  <c r="J75" i="9" s="1"/>
  <c r="F76" i="9"/>
  <c r="G76" i="9" s="1"/>
  <c r="I76" i="9"/>
  <c r="J76" i="9" s="1"/>
  <c r="F77" i="9"/>
  <c r="G77" i="9" s="1"/>
  <c r="I77" i="9"/>
  <c r="J77" i="9" s="1"/>
  <c r="F78" i="9"/>
  <c r="G78" i="9" s="1"/>
  <c r="I78" i="9"/>
  <c r="J78" i="9" s="1"/>
  <c r="F79" i="9"/>
  <c r="G79" i="9" s="1"/>
  <c r="I79" i="9"/>
  <c r="J79" i="9" s="1"/>
  <c r="F80" i="9"/>
  <c r="G80" i="9" s="1"/>
  <c r="I80" i="9"/>
  <c r="J80" i="9" s="1"/>
  <c r="F81" i="9"/>
  <c r="G81" i="9" s="1"/>
  <c r="I81" i="9"/>
  <c r="J81" i="9" s="1"/>
  <c r="F82" i="9"/>
  <c r="G82" i="9" s="1"/>
  <c r="I82" i="9"/>
  <c r="J82" i="9" s="1"/>
  <c r="F83" i="9"/>
  <c r="G83" i="9" s="1"/>
  <c r="I83" i="9"/>
  <c r="J83" i="9" s="1"/>
  <c r="F84" i="9"/>
  <c r="G84" i="9" s="1"/>
  <c r="I84" i="9"/>
  <c r="J84" i="9" s="1"/>
  <c r="F85" i="9"/>
  <c r="G85" i="9" s="1"/>
  <c r="I85" i="9"/>
  <c r="J85" i="9" s="1"/>
  <c r="F86" i="9"/>
  <c r="G86" i="9" s="1"/>
  <c r="I86" i="9"/>
  <c r="J86" i="9" s="1"/>
  <c r="F87" i="9"/>
  <c r="G87" i="9" s="1"/>
  <c r="I87" i="9"/>
  <c r="J87" i="9" s="1"/>
  <c r="F88" i="9"/>
  <c r="G88" i="9" s="1"/>
  <c r="I88" i="9"/>
  <c r="J88" i="9"/>
  <c r="F89" i="9"/>
  <c r="G89" i="9" s="1"/>
  <c r="I89" i="9"/>
  <c r="J89" i="9" s="1"/>
  <c r="F90" i="9"/>
  <c r="G90" i="9" s="1"/>
  <c r="I90" i="9"/>
  <c r="J90" i="9"/>
  <c r="F91" i="9"/>
  <c r="G91" i="9" s="1"/>
  <c r="I91" i="9"/>
  <c r="J91" i="9" s="1"/>
  <c r="F92" i="9"/>
  <c r="G92" i="9" s="1"/>
  <c r="I92" i="9"/>
  <c r="J92" i="9"/>
  <c r="F93" i="9"/>
  <c r="G93" i="9" s="1"/>
  <c r="I93" i="9"/>
  <c r="J93" i="9" s="1"/>
  <c r="F94" i="9"/>
  <c r="G94" i="9" s="1"/>
  <c r="I94" i="9"/>
  <c r="J94" i="9" s="1"/>
  <c r="F95" i="9"/>
  <c r="G95" i="9" s="1"/>
  <c r="I95" i="9"/>
  <c r="J95" i="9" s="1"/>
  <c r="F96" i="9"/>
  <c r="G96" i="9" s="1"/>
  <c r="I96" i="9"/>
  <c r="J96" i="9" s="1"/>
  <c r="F97" i="9"/>
  <c r="G97" i="9" s="1"/>
  <c r="I97" i="9"/>
  <c r="J97" i="9" s="1"/>
  <c r="F98" i="9"/>
  <c r="G98" i="9" s="1"/>
  <c r="I98" i="9"/>
  <c r="J98" i="9" s="1"/>
  <c r="F99" i="9"/>
  <c r="G99" i="9" s="1"/>
  <c r="I99" i="9"/>
  <c r="J99" i="9" s="1"/>
  <c r="F100" i="9"/>
  <c r="G100" i="9" s="1"/>
  <c r="I100" i="9"/>
  <c r="J100" i="9" s="1"/>
  <c r="F101" i="9"/>
  <c r="G101" i="9" s="1"/>
  <c r="I101" i="9"/>
  <c r="J101" i="9" s="1"/>
  <c r="F102" i="9"/>
  <c r="G102" i="9" s="1"/>
  <c r="I102" i="9"/>
  <c r="J102" i="9" s="1"/>
  <c r="F103" i="9"/>
  <c r="G103" i="9" s="1"/>
  <c r="I103" i="9"/>
  <c r="J103" i="9" s="1"/>
  <c r="F104" i="9"/>
  <c r="G104" i="9" s="1"/>
  <c r="I104" i="9"/>
  <c r="J104" i="9" s="1"/>
  <c r="F105" i="9"/>
  <c r="G105" i="9" s="1"/>
  <c r="I105" i="9"/>
  <c r="J105" i="9" s="1"/>
  <c r="F106" i="9"/>
  <c r="G106" i="9" s="1"/>
  <c r="I106" i="9"/>
  <c r="J106" i="9" s="1"/>
  <c r="F107" i="9"/>
  <c r="G107" i="9" s="1"/>
  <c r="I107" i="9"/>
  <c r="J107" i="9" s="1"/>
  <c r="F108" i="9"/>
  <c r="G108" i="9" s="1"/>
  <c r="I108" i="9"/>
  <c r="J108" i="9"/>
  <c r="F109" i="9"/>
  <c r="G109" i="9" s="1"/>
  <c r="I109" i="9"/>
  <c r="J109" i="9" s="1"/>
  <c r="F110" i="9"/>
  <c r="G110" i="9" s="1"/>
  <c r="I110" i="9"/>
  <c r="J110" i="9" s="1"/>
  <c r="F111" i="9"/>
  <c r="G111" i="9" s="1"/>
  <c r="I111" i="9"/>
  <c r="J111" i="9" s="1"/>
  <c r="F112" i="9"/>
  <c r="G112" i="9" s="1"/>
  <c r="I112" i="9"/>
  <c r="J112" i="9" s="1"/>
  <c r="F113" i="9"/>
  <c r="G113" i="9" s="1"/>
  <c r="I113" i="9"/>
  <c r="J113" i="9" s="1"/>
  <c r="F114" i="9"/>
  <c r="G114" i="9" s="1"/>
  <c r="I114" i="9"/>
  <c r="J114" i="9" s="1"/>
  <c r="F115" i="9"/>
  <c r="G115" i="9" s="1"/>
  <c r="I115" i="9"/>
  <c r="J115" i="9" s="1"/>
  <c r="F116" i="9"/>
  <c r="G116" i="9" s="1"/>
  <c r="I116" i="9"/>
  <c r="J116" i="9" s="1"/>
  <c r="F117" i="9"/>
  <c r="G117" i="9" s="1"/>
  <c r="I117" i="9"/>
  <c r="J117" i="9" s="1"/>
  <c r="F118" i="9"/>
  <c r="G118" i="9" s="1"/>
  <c r="I118" i="9"/>
  <c r="J118" i="9" s="1"/>
  <c r="F119" i="9"/>
  <c r="G119" i="9" s="1"/>
  <c r="I119" i="9"/>
  <c r="J119" i="9" s="1"/>
  <c r="F120" i="9"/>
  <c r="G120" i="9" s="1"/>
  <c r="I120" i="9"/>
  <c r="J120" i="9" s="1"/>
  <c r="F121" i="9"/>
  <c r="G121" i="9" s="1"/>
  <c r="I121" i="9"/>
  <c r="J121" i="9" s="1"/>
  <c r="F122" i="9"/>
  <c r="G122" i="9" s="1"/>
  <c r="I122" i="9"/>
  <c r="J122" i="9" s="1"/>
  <c r="F123" i="9"/>
  <c r="G123" i="9" s="1"/>
  <c r="I123" i="9"/>
  <c r="J123" i="9" s="1"/>
  <c r="F124" i="9"/>
  <c r="G124" i="9" s="1"/>
  <c r="I124" i="9"/>
  <c r="J124" i="9" s="1"/>
  <c r="F125" i="9"/>
  <c r="G125" i="9" s="1"/>
  <c r="I125" i="9"/>
  <c r="J125" i="9" s="1"/>
  <c r="F126" i="9"/>
  <c r="G126" i="9" s="1"/>
  <c r="I126" i="9"/>
  <c r="J126" i="9" s="1"/>
  <c r="F127" i="9"/>
  <c r="G127" i="9" s="1"/>
  <c r="I127" i="9"/>
  <c r="J127" i="9" s="1"/>
  <c r="F128" i="9"/>
  <c r="G128" i="9" s="1"/>
  <c r="I128" i="9"/>
  <c r="J128" i="9" s="1"/>
  <c r="F129" i="9"/>
  <c r="G129" i="9" s="1"/>
  <c r="I129" i="9"/>
  <c r="J129" i="9" s="1"/>
  <c r="F130" i="9"/>
  <c r="G130" i="9" s="1"/>
  <c r="I130" i="9"/>
  <c r="J130" i="9" s="1"/>
  <c r="F131" i="9"/>
  <c r="G131" i="9" s="1"/>
  <c r="I131" i="9"/>
  <c r="J131" i="9" s="1"/>
  <c r="F132" i="9"/>
  <c r="G132" i="9" s="1"/>
  <c r="I132" i="9"/>
  <c r="J132" i="9" s="1"/>
  <c r="F133" i="9"/>
  <c r="G133" i="9" s="1"/>
  <c r="I133" i="9"/>
  <c r="J133" i="9" s="1"/>
  <c r="F134" i="9"/>
  <c r="G134" i="9" s="1"/>
  <c r="I134" i="9"/>
  <c r="J134" i="9" s="1"/>
  <c r="F135" i="9"/>
  <c r="G135" i="9" s="1"/>
  <c r="I135" i="9"/>
  <c r="J135" i="9" s="1"/>
  <c r="F136" i="9"/>
  <c r="G136" i="9" s="1"/>
  <c r="I136" i="9"/>
  <c r="J136" i="9"/>
  <c r="F137" i="9"/>
  <c r="G137" i="9" s="1"/>
  <c r="I137" i="9"/>
  <c r="J137" i="9" s="1"/>
  <c r="F138" i="9"/>
  <c r="G138" i="9" s="1"/>
  <c r="I138" i="9"/>
  <c r="J138" i="9" s="1"/>
  <c r="F139" i="9"/>
  <c r="G139" i="9" s="1"/>
  <c r="I139" i="9"/>
  <c r="J139" i="9" s="1"/>
  <c r="F140" i="9"/>
  <c r="G140" i="9" s="1"/>
  <c r="I140" i="9"/>
  <c r="J140" i="9" s="1"/>
  <c r="F141" i="9"/>
  <c r="G141" i="9" s="1"/>
  <c r="I141" i="9"/>
  <c r="J141" i="9" s="1"/>
  <c r="F142" i="9"/>
  <c r="G142" i="9" s="1"/>
  <c r="I142" i="9"/>
  <c r="J142" i="9" s="1"/>
  <c r="F143" i="9"/>
  <c r="G143" i="9" s="1"/>
  <c r="I143" i="9"/>
  <c r="J143" i="9" s="1"/>
  <c r="F144" i="9"/>
  <c r="G144" i="9" s="1"/>
  <c r="I144" i="9"/>
  <c r="J144" i="9" s="1"/>
  <c r="F145" i="9"/>
  <c r="G145" i="9" s="1"/>
  <c r="I145" i="9"/>
  <c r="J145" i="9" s="1"/>
  <c r="F146" i="9"/>
  <c r="G146" i="9" s="1"/>
  <c r="I146" i="9"/>
  <c r="J146" i="9" s="1"/>
  <c r="F147" i="9"/>
  <c r="G147" i="9" s="1"/>
  <c r="I147" i="9"/>
  <c r="J147" i="9" s="1"/>
  <c r="F148" i="9"/>
  <c r="G148" i="9" s="1"/>
  <c r="I148" i="9"/>
  <c r="J148" i="9" s="1"/>
  <c r="F149" i="9"/>
  <c r="G149" i="9" s="1"/>
  <c r="I149" i="9"/>
  <c r="J149" i="9" s="1"/>
  <c r="F150" i="9"/>
  <c r="G150" i="9" s="1"/>
  <c r="I150" i="9"/>
  <c r="J150" i="9" s="1"/>
  <c r="F151" i="9"/>
  <c r="G151" i="9" s="1"/>
  <c r="I151" i="9"/>
  <c r="J151" i="9" s="1"/>
  <c r="F152" i="9"/>
  <c r="G152" i="9" s="1"/>
  <c r="I152" i="9"/>
  <c r="J152" i="9"/>
  <c r="F153" i="9"/>
  <c r="G153" i="9" s="1"/>
  <c r="I153" i="9"/>
  <c r="J153" i="9" s="1"/>
  <c r="F154" i="9"/>
  <c r="G154" i="9" s="1"/>
  <c r="I154" i="9"/>
  <c r="J154" i="9"/>
  <c r="F155" i="9"/>
  <c r="G155" i="9" s="1"/>
  <c r="I155" i="9"/>
  <c r="J155" i="9" s="1"/>
  <c r="F156" i="9"/>
  <c r="G156" i="9" s="1"/>
  <c r="I156" i="9"/>
  <c r="J156" i="9" s="1"/>
  <c r="F157" i="9"/>
  <c r="G157" i="9" s="1"/>
  <c r="I157" i="9"/>
  <c r="J157" i="9" s="1"/>
  <c r="F158" i="9"/>
  <c r="G158" i="9" s="1"/>
  <c r="I158" i="9"/>
  <c r="J158" i="9" s="1"/>
  <c r="F159" i="9"/>
  <c r="G159" i="9" s="1"/>
  <c r="I159" i="9"/>
  <c r="J159" i="9" s="1"/>
  <c r="F160" i="9"/>
  <c r="G160" i="9" s="1"/>
  <c r="I160" i="9"/>
  <c r="J160" i="9" s="1"/>
  <c r="F161" i="9"/>
  <c r="G161" i="9" s="1"/>
  <c r="I161" i="9"/>
  <c r="J161" i="9" s="1"/>
  <c r="F162" i="9"/>
  <c r="G162" i="9" s="1"/>
  <c r="I162" i="9"/>
  <c r="J162" i="9" s="1"/>
  <c r="F163" i="9"/>
  <c r="G163" i="9" s="1"/>
  <c r="I163" i="9"/>
  <c r="J163" i="9" s="1"/>
  <c r="F164" i="9"/>
  <c r="G164" i="9" s="1"/>
  <c r="I164" i="9"/>
  <c r="J164" i="9" s="1"/>
  <c r="F165" i="9"/>
  <c r="G165" i="9" s="1"/>
  <c r="I165" i="9"/>
  <c r="J165" i="9" s="1"/>
  <c r="F166" i="9"/>
  <c r="G166" i="9" s="1"/>
  <c r="I166" i="9"/>
  <c r="J166" i="9" s="1"/>
  <c r="F167" i="9"/>
  <c r="G167" i="9" s="1"/>
  <c r="I167" i="9"/>
  <c r="J167" i="9" s="1"/>
  <c r="F168" i="9"/>
  <c r="G168" i="9" s="1"/>
  <c r="I168" i="9"/>
  <c r="J168" i="9" s="1"/>
  <c r="F169" i="9"/>
  <c r="G169" i="9" s="1"/>
  <c r="I169" i="9"/>
  <c r="J169" i="9" s="1"/>
  <c r="F170" i="9"/>
  <c r="G170" i="9" s="1"/>
  <c r="I170" i="9"/>
  <c r="J170" i="9"/>
  <c r="F171" i="9"/>
  <c r="G171" i="9" s="1"/>
  <c r="I171" i="9"/>
  <c r="J171" i="9" s="1"/>
  <c r="F172" i="9"/>
  <c r="G172" i="9" s="1"/>
  <c r="I172" i="9"/>
  <c r="J172" i="9"/>
  <c r="F173" i="9"/>
  <c r="G173" i="9" s="1"/>
  <c r="I173" i="9"/>
  <c r="J173" i="9" s="1"/>
  <c r="F174" i="9"/>
  <c r="G174" i="9" s="1"/>
  <c r="I174" i="9"/>
  <c r="J174" i="9" s="1"/>
  <c r="F175" i="9"/>
  <c r="G175" i="9" s="1"/>
  <c r="I175" i="9"/>
  <c r="J175" i="9" s="1"/>
  <c r="F176" i="9"/>
  <c r="G176" i="9" s="1"/>
  <c r="I176" i="9"/>
  <c r="J176" i="9"/>
  <c r="F177" i="9"/>
  <c r="G177" i="9" s="1"/>
  <c r="I177" i="9"/>
  <c r="J177" i="9" s="1"/>
  <c r="F178" i="9"/>
  <c r="G178" i="9" s="1"/>
  <c r="I178" i="9"/>
  <c r="J178" i="9"/>
  <c r="F179" i="9"/>
  <c r="G179" i="9"/>
  <c r="I179" i="9"/>
  <c r="J179" i="9" s="1"/>
  <c r="F180" i="9"/>
  <c r="G180" i="9"/>
  <c r="I180" i="9"/>
  <c r="J180" i="9"/>
  <c r="F181" i="9"/>
  <c r="G181" i="9" s="1"/>
  <c r="I181" i="9"/>
  <c r="J181" i="9" s="1"/>
  <c r="F182" i="9"/>
  <c r="G182" i="9" s="1"/>
  <c r="I182" i="9"/>
  <c r="J182" i="9" s="1"/>
  <c r="F183" i="9"/>
  <c r="G183" i="9"/>
  <c r="I183" i="9"/>
  <c r="J183" i="9" s="1"/>
  <c r="F184" i="9"/>
  <c r="G184" i="9" s="1"/>
  <c r="I184" i="9"/>
  <c r="J184" i="9" s="1"/>
  <c r="F185" i="9"/>
  <c r="G185" i="9" s="1"/>
  <c r="I185" i="9"/>
  <c r="J185" i="9" s="1"/>
  <c r="F186" i="9"/>
  <c r="G186" i="9" s="1"/>
  <c r="I186" i="9"/>
  <c r="J186" i="9"/>
  <c r="F187" i="9"/>
  <c r="G187" i="9" s="1"/>
  <c r="I187" i="9"/>
  <c r="J187" i="9" s="1"/>
  <c r="F188" i="9"/>
  <c r="G188" i="9"/>
  <c r="I188" i="9"/>
  <c r="J188" i="9" s="1"/>
  <c r="F189" i="9"/>
  <c r="G189" i="9" s="1"/>
  <c r="I189" i="9"/>
  <c r="J189" i="9" s="1"/>
  <c r="F190" i="9"/>
  <c r="G190" i="9" s="1"/>
  <c r="I190" i="9"/>
  <c r="J190" i="9"/>
  <c r="F191" i="9"/>
  <c r="G191" i="9"/>
  <c r="I191" i="9"/>
  <c r="J191" i="9" s="1"/>
  <c r="F192" i="9"/>
  <c r="G192" i="9" s="1"/>
  <c r="I192" i="9"/>
  <c r="J192" i="9" s="1"/>
  <c r="F193" i="9"/>
  <c r="G193" i="9"/>
  <c r="I193" i="9"/>
  <c r="J193" i="9" s="1"/>
  <c r="F194" i="9"/>
  <c r="G194" i="9" s="1"/>
  <c r="I194" i="9"/>
  <c r="J194" i="9" s="1"/>
  <c r="F195" i="9"/>
  <c r="G195" i="9" s="1"/>
  <c r="I195" i="9"/>
  <c r="J195" i="9" s="1"/>
  <c r="F196" i="9"/>
  <c r="G196" i="9" s="1"/>
  <c r="I196" i="9"/>
  <c r="J196" i="9" s="1"/>
  <c r="F197" i="9"/>
  <c r="G197" i="9"/>
  <c r="I197" i="9"/>
  <c r="J197" i="9" s="1"/>
  <c r="F198" i="9"/>
  <c r="G198" i="9"/>
  <c r="I198" i="9"/>
  <c r="J198" i="9"/>
  <c r="F199" i="9"/>
  <c r="G199" i="9" s="1"/>
  <c r="I199" i="9"/>
  <c r="J199" i="9" s="1"/>
  <c r="F200" i="9"/>
  <c r="G200" i="9" s="1"/>
  <c r="I200" i="9"/>
  <c r="J200" i="9"/>
  <c r="F201" i="9"/>
  <c r="G201" i="9"/>
  <c r="I201" i="9"/>
  <c r="J201" i="9" s="1"/>
  <c r="F202" i="9"/>
  <c r="G202" i="9" s="1"/>
  <c r="I202" i="9"/>
  <c r="J202" i="9" s="1"/>
  <c r="F203" i="9"/>
  <c r="G203" i="9"/>
  <c r="I203" i="9"/>
  <c r="J203" i="9" s="1"/>
  <c r="F204" i="9"/>
  <c r="G204" i="9" s="1"/>
  <c r="I204" i="9"/>
  <c r="J204" i="9"/>
  <c r="F205" i="9"/>
  <c r="G205" i="9"/>
  <c r="I205" i="9"/>
  <c r="J205" i="9" s="1"/>
  <c r="F206" i="9"/>
  <c r="G206" i="9"/>
  <c r="I206" i="9"/>
  <c r="J206" i="9" s="1"/>
  <c r="F207" i="9"/>
  <c r="G207" i="9" s="1"/>
  <c r="I207" i="9"/>
  <c r="J207" i="9" s="1"/>
  <c r="F208" i="9"/>
  <c r="G208" i="9" s="1"/>
  <c r="I208" i="9"/>
  <c r="J208" i="9"/>
  <c r="F209" i="9"/>
  <c r="G209" i="9" s="1"/>
  <c r="I209" i="9"/>
  <c r="J209" i="9" s="1"/>
  <c r="F210" i="9"/>
  <c r="G210" i="9" s="1"/>
  <c r="I210" i="9"/>
  <c r="J210" i="9"/>
  <c r="F211" i="9"/>
  <c r="G211" i="9"/>
  <c r="I211" i="9"/>
  <c r="J211" i="9" s="1"/>
  <c r="F212" i="9"/>
  <c r="G212" i="9"/>
  <c r="I212" i="9"/>
  <c r="J212" i="9"/>
  <c r="F213" i="9"/>
  <c r="G213" i="9" s="1"/>
  <c r="I213" i="9"/>
  <c r="J213" i="9" s="1"/>
  <c r="F214" i="9"/>
  <c r="G214" i="9" s="1"/>
  <c r="I214" i="9"/>
  <c r="J214" i="9" s="1"/>
  <c r="F215" i="9"/>
  <c r="G215" i="9"/>
  <c r="I215" i="9"/>
  <c r="J215" i="9" s="1"/>
  <c r="F216" i="9"/>
  <c r="G216" i="9" s="1"/>
  <c r="I216" i="9"/>
  <c r="J216" i="9" s="1"/>
  <c r="F217" i="9"/>
  <c r="G217" i="9" s="1"/>
  <c r="I217" i="9"/>
  <c r="J217" i="9" s="1"/>
  <c r="F218" i="9"/>
  <c r="G218" i="9" s="1"/>
  <c r="I218" i="9"/>
  <c r="J218" i="9"/>
  <c r="F219" i="9"/>
  <c r="G219" i="9" s="1"/>
  <c r="I219" i="9"/>
  <c r="J219" i="9" s="1"/>
  <c r="F220" i="9"/>
  <c r="G220" i="9"/>
  <c r="I220" i="9"/>
  <c r="J220" i="9" s="1"/>
  <c r="F221" i="9"/>
  <c r="G221" i="9" s="1"/>
  <c r="I221" i="9"/>
  <c r="J221" i="9" s="1"/>
  <c r="F222" i="9"/>
  <c r="G222" i="9" s="1"/>
  <c r="I222" i="9"/>
  <c r="J222" i="9"/>
  <c r="F223" i="9"/>
  <c r="G223" i="9"/>
  <c r="I223" i="9"/>
  <c r="J223" i="9" s="1"/>
  <c r="F224" i="9"/>
  <c r="G224" i="9" s="1"/>
  <c r="I224" i="9"/>
  <c r="J224" i="9" s="1"/>
  <c r="F225" i="9"/>
  <c r="G225" i="9"/>
  <c r="I225" i="9"/>
  <c r="J225" i="9" s="1"/>
  <c r="F226" i="9"/>
  <c r="G226" i="9" s="1"/>
  <c r="I226" i="9"/>
  <c r="J226" i="9" s="1"/>
  <c r="F227" i="9"/>
  <c r="G227" i="9" s="1"/>
  <c r="I227" i="9"/>
  <c r="J227" i="9" s="1"/>
  <c r="F228" i="9"/>
  <c r="G228" i="9" s="1"/>
  <c r="I228" i="9"/>
  <c r="J228" i="9" s="1"/>
  <c r="F229" i="9"/>
  <c r="G229" i="9"/>
  <c r="I229" i="9"/>
  <c r="J229" i="9" s="1"/>
  <c r="F230" i="9"/>
  <c r="G230" i="9"/>
  <c r="I230" i="9"/>
  <c r="J230" i="9"/>
  <c r="F231" i="9"/>
  <c r="G231" i="9" s="1"/>
  <c r="I231" i="9"/>
  <c r="J231" i="9" s="1"/>
  <c r="F232" i="9"/>
  <c r="G232" i="9" s="1"/>
  <c r="I232" i="9"/>
  <c r="J232" i="9"/>
  <c r="F233" i="9"/>
  <c r="G233" i="9"/>
  <c r="I233" i="9"/>
  <c r="J233" i="9" s="1"/>
  <c r="F234" i="9"/>
  <c r="G234" i="9" s="1"/>
  <c r="I234" i="9"/>
  <c r="J234" i="9" s="1"/>
  <c r="F235" i="9"/>
  <c r="G235" i="9"/>
  <c r="I235" i="9"/>
  <c r="J235" i="9" s="1"/>
  <c r="F236" i="9"/>
  <c r="G236" i="9" s="1"/>
  <c r="I236" i="9"/>
  <c r="J236" i="9"/>
  <c r="F237" i="9"/>
  <c r="G237" i="9"/>
  <c r="I237" i="9"/>
  <c r="J237" i="9" s="1"/>
  <c r="F238" i="9"/>
  <c r="G238" i="9"/>
  <c r="I238" i="9"/>
  <c r="J238" i="9" s="1"/>
  <c r="F239" i="9"/>
  <c r="G239" i="9" s="1"/>
  <c r="I239" i="9"/>
  <c r="J239" i="9" s="1"/>
  <c r="F240" i="9"/>
  <c r="G240" i="9" s="1"/>
  <c r="I240" i="9"/>
  <c r="J240" i="9"/>
  <c r="F241" i="9"/>
  <c r="G241" i="9" s="1"/>
  <c r="I241" i="9"/>
  <c r="J241" i="9" s="1"/>
  <c r="F242" i="9"/>
  <c r="G242" i="9" s="1"/>
  <c r="I242" i="9"/>
  <c r="J242" i="9"/>
  <c r="F243" i="9"/>
  <c r="G243" i="9"/>
  <c r="I243" i="9"/>
  <c r="J243" i="9" s="1"/>
  <c r="F244" i="9"/>
  <c r="G244" i="9"/>
  <c r="I244" i="9"/>
  <c r="J244" i="9"/>
  <c r="F245" i="9"/>
  <c r="G245" i="9" s="1"/>
  <c r="I245" i="9"/>
  <c r="J245" i="9" s="1"/>
  <c r="F246" i="9"/>
  <c r="G246" i="9" s="1"/>
  <c r="I246" i="9"/>
  <c r="J246" i="9" s="1"/>
  <c r="F247" i="9"/>
  <c r="G247" i="9"/>
  <c r="I247" i="9"/>
  <c r="J247" i="9" s="1"/>
  <c r="F248" i="9"/>
  <c r="G248" i="9" s="1"/>
  <c r="I248" i="9"/>
  <c r="J248" i="9" s="1"/>
  <c r="F249" i="9"/>
  <c r="G249" i="9" s="1"/>
  <c r="I249" i="9"/>
  <c r="J249" i="9" s="1"/>
  <c r="F250" i="9"/>
  <c r="G250" i="9" s="1"/>
  <c r="I250" i="9"/>
  <c r="J250" i="9"/>
  <c r="F251" i="9"/>
  <c r="G251" i="9" s="1"/>
  <c r="I251" i="9"/>
  <c r="J251" i="9" s="1"/>
  <c r="F252" i="9"/>
  <c r="G252" i="9"/>
  <c r="I252" i="9"/>
  <c r="J252" i="9" s="1"/>
  <c r="F253" i="9"/>
  <c r="G253" i="9" s="1"/>
  <c r="I253" i="9"/>
  <c r="J253" i="9" s="1"/>
  <c r="F254" i="9"/>
  <c r="G254" i="9" s="1"/>
  <c r="I254" i="9"/>
  <c r="J254" i="9"/>
  <c r="F255" i="9"/>
  <c r="G255" i="9"/>
  <c r="I255" i="9"/>
  <c r="J255" i="9" s="1"/>
  <c r="F256" i="9"/>
  <c r="G256" i="9" s="1"/>
  <c r="I256" i="9"/>
  <c r="J256" i="9" s="1"/>
  <c r="F257" i="9"/>
  <c r="G257" i="9"/>
  <c r="I257" i="9"/>
  <c r="J257" i="9" s="1"/>
  <c r="F258" i="9"/>
  <c r="G258" i="9" s="1"/>
  <c r="I258" i="9"/>
  <c r="J258" i="9" s="1"/>
  <c r="F259" i="9"/>
  <c r="G259" i="9" s="1"/>
  <c r="I259" i="9"/>
  <c r="J259" i="9" s="1"/>
  <c r="F260" i="9"/>
  <c r="G260" i="9" s="1"/>
  <c r="I260" i="9"/>
  <c r="J260" i="9" s="1"/>
  <c r="F261" i="9"/>
  <c r="G261" i="9"/>
  <c r="I261" i="9"/>
  <c r="J261" i="9" s="1"/>
  <c r="F262" i="9"/>
  <c r="G262" i="9"/>
  <c r="I262" i="9"/>
  <c r="J262" i="9"/>
  <c r="F263" i="9"/>
  <c r="G263" i="9" s="1"/>
  <c r="I263" i="9"/>
  <c r="J263" i="9" s="1"/>
  <c r="F264" i="9"/>
  <c r="G264" i="9" s="1"/>
  <c r="I264" i="9"/>
  <c r="J264" i="9"/>
  <c r="F265" i="9"/>
  <c r="G265" i="9"/>
  <c r="I265" i="9"/>
  <c r="J265" i="9" s="1"/>
  <c r="F266" i="9"/>
  <c r="G266" i="9" s="1"/>
  <c r="I266" i="9"/>
  <c r="J266" i="9" s="1"/>
  <c r="F267" i="9"/>
  <c r="G267" i="9"/>
  <c r="I267" i="9"/>
  <c r="J267" i="9" s="1"/>
  <c r="F268" i="9"/>
  <c r="G268" i="9" s="1"/>
  <c r="I268" i="9"/>
  <c r="J268" i="9"/>
  <c r="F269" i="9"/>
  <c r="G269" i="9"/>
  <c r="I269" i="9"/>
  <c r="J269" i="9" s="1"/>
  <c r="F270" i="9"/>
  <c r="G270" i="9"/>
  <c r="I270" i="9"/>
  <c r="J270" i="9" s="1"/>
  <c r="F271" i="9"/>
  <c r="G271" i="9" s="1"/>
  <c r="I271" i="9"/>
  <c r="J271" i="9" s="1"/>
  <c r="F272" i="9"/>
  <c r="G272" i="9" s="1"/>
  <c r="I272" i="9"/>
  <c r="J272" i="9"/>
  <c r="F273" i="9"/>
  <c r="G273" i="9" s="1"/>
  <c r="I273" i="9"/>
  <c r="J273" i="9" s="1"/>
  <c r="F274" i="9"/>
  <c r="G274" i="9" s="1"/>
  <c r="I274" i="9"/>
  <c r="J274" i="9"/>
  <c r="F275" i="9"/>
  <c r="G275" i="9"/>
  <c r="I275" i="9"/>
  <c r="J275" i="9" s="1"/>
  <c r="F276" i="9"/>
  <c r="G276" i="9"/>
  <c r="I276" i="9"/>
  <c r="J276" i="9"/>
  <c r="F277" i="9"/>
  <c r="G277" i="9" s="1"/>
  <c r="I277" i="9"/>
  <c r="J277" i="9" s="1"/>
  <c r="F278" i="9"/>
  <c r="G278" i="9" s="1"/>
  <c r="I278" i="9"/>
  <c r="J278" i="9" s="1"/>
  <c r="F279" i="9"/>
  <c r="G279" i="9"/>
  <c r="I279" i="9"/>
  <c r="J279" i="9" s="1"/>
  <c r="F280" i="9"/>
  <c r="G280" i="9" s="1"/>
  <c r="I280" i="9"/>
  <c r="J280" i="9" s="1"/>
  <c r="F281" i="9"/>
  <c r="G281" i="9" s="1"/>
  <c r="I281" i="9"/>
  <c r="J281" i="9" s="1"/>
  <c r="F282" i="9"/>
  <c r="G282" i="9" s="1"/>
  <c r="I282" i="9"/>
  <c r="J282" i="9"/>
  <c r="F283" i="9"/>
  <c r="G283" i="9" s="1"/>
  <c r="I283" i="9"/>
  <c r="J283" i="9" s="1"/>
  <c r="F284" i="9"/>
  <c r="G284" i="9"/>
  <c r="I284" i="9"/>
  <c r="J284" i="9" s="1"/>
  <c r="F285" i="9"/>
  <c r="G285" i="9" s="1"/>
  <c r="I285" i="9"/>
  <c r="J285" i="9" s="1"/>
  <c r="F286" i="9"/>
  <c r="G286" i="9" s="1"/>
  <c r="I286" i="9"/>
  <c r="J286" i="9"/>
  <c r="F287" i="9"/>
  <c r="G287" i="9"/>
  <c r="I287" i="9"/>
  <c r="J287" i="9" s="1"/>
  <c r="F288" i="9"/>
  <c r="G288" i="9" s="1"/>
  <c r="I288" i="9"/>
  <c r="J288" i="9" s="1"/>
  <c r="F289" i="9"/>
  <c r="G289" i="9"/>
  <c r="I289" i="9"/>
  <c r="J289" i="9" s="1"/>
  <c r="F290" i="9"/>
  <c r="G290" i="9" s="1"/>
  <c r="I290" i="9"/>
  <c r="J290" i="9" s="1"/>
  <c r="F291" i="9"/>
  <c r="G291" i="9" s="1"/>
  <c r="I291" i="9"/>
  <c r="J291" i="9" s="1"/>
  <c r="F292" i="9"/>
  <c r="G292" i="9" s="1"/>
  <c r="I292" i="9"/>
  <c r="J292" i="9" s="1"/>
  <c r="F293" i="9"/>
  <c r="G293" i="9"/>
  <c r="I293" i="9"/>
  <c r="J293" i="9" s="1"/>
  <c r="F294" i="9"/>
  <c r="G294" i="9"/>
  <c r="I294" i="9"/>
  <c r="J294" i="9"/>
  <c r="F295" i="9"/>
  <c r="G295" i="9" s="1"/>
  <c r="I295" i="9"/>
  <c r="J295" i="9" s="1"/>
  <c r="F296" i="9"/>
  <c r="G296" i="9" s="1"/>
  <c r="I296" i="9"/>
  <c r="J296" i="9"/>
  <c r="F297" i="9"/>
  <c r="G297" i="9"/>
  <c r="I297" i="9"/>
  <c r="J297" i="9" s="1"/>
  <c r="F298" i="9"/>
  <c r="G298" i="9" s="1"/>
  <c r="I298" i="9"/>
  <c r="J298" i="9" s="1"/>
  <c r="F299" i="9"/>
  <c r="G299" i="9"/>
  <c r="I299" i="9"/>
  <c r="J299" i="9" s="1"/>
  <c r="F300" i="9"/>
  <c r="G300" i="9" s="1"/>
  <c r="I300" i="9"/>
  <c r="J300" i="9"/>
  <c r="F301" i="9"/>
  <c r="G301" i="9"/>
  <c r="I301" i="9"/>
  <c r="J301" i="9" s="1"/>
  <c r="F302" i="9"/>
  <c r="G302" i="9"/>
  <c r="I302" i="9"/>
  <c r="J302" i="9" s="1"/>
  <c r="F303" i="9"/>
  <c r="G303" i="9" s="1"/>
  <c r="I303" i="9"/>
  <c r="J303" i="9" s="1"/>
  <c r="F304" i="9"/>
  <c r="G304" i="9" s="1"/>
  <c r="I304" i="9"/>
  <c r="J304" i="9"/>
  <c r="F305" i="9"/>
  <c r="G305" i="9" s="1"/>
  <c r="I305" i="9"/>
  <c r="J305" i="9" s="1"/>
  <c r="F306" i="9"/>
  <c r="G306" i="9" s="1"/>
  <c r="I306" i="9"/>
  <c r="J306" i="9"/>
  <c r="F307" i="9"/>
  <c r="G307" i="9"/>
  <c r="I307" i="9"/>
  <c r="J307" i="9" s="1"/>
  <c r="F308" i="9"/>
  <c r="G308" i="9"/>
  <c r="I308" i="9"/>
  <c r="J308" i="9"/>
  <c r="F309" i="9"/>
  <c r="G309" i="9" s="1"/>
  <c r="I309" i="9"/>
  <c r="J309" i="9" s="1"/>
  <c r="F310" i="9"/>
  <c r="G310" i="9" s="1"/>
  <c r="I310" i="9"/>
  <c r="J310" i="9" s="1"/>
  <c r="F311" i="9"/>
  <c r="G311" i="9"/>
  <c r="I311" i="9"/>
  <c r="J311" i="9" s="1"/>
  <c r="F312" i="9"/>
  <c r="G312" i="9" s="1"/>
  <c r="I312" i="9"/>
  <c r="J312" i="9" s="1"/>
  <c r="F313" i="9"/>
  <c r="G313" i="9" s="1"/>
  <c r="I313" i="9"/>
  <c r="J313" i="9" s="1"/>
  <c r="F314" i="9"/>
  <c r="G314" i="9" s="1"/>
  <c r="I314" i="9"/>
  <c r="J314" i="9"/>
  <c r="F315" i="9"/>
  <c r="G315" i="9" s="1"/>
  <c r="I315" i="9"/>
  <c r="J315" i="9" s="1"/>
  <c r="F316" i="9"/>
  <c r="G316" i="9"/>
  <c r="I316" i="9"/>
  <c r="J316" i="9" s="1"/>
  <c r="F317" i="9"/>
  <c r="G317" i="9" s="1"/>
  <c r="I317" i="9"/>
  <c r="J317" i="9" s="1"/>
  <c r="F318" i="9"/>
  <c r="G318" i="9" s="1"/>
  <c r="I318" i="9"/>
  <c r="J318" i="9"/>
  <c r="F319" i="9"/>
  <c r="G319" i="9"/>
  <c r="I319" i="9"/>
  <c r="J319" i="9" s="1"/>
  <c r="F320" i="9"/>
  <c r="G320" i="9" s="1"/>
  <c r="I320" i="9"/>
  <c r="J320" i="9" s="1"/>
  <c r="F321" i="9"/>
  <c r="G321" i="9"/>
  <c r="I321" i="9"/>
  <c r="J321" i="9" s="1"/>
  <c r="F322" i="9"/>
  <c r="G322" i="9" s="1"/>
  <c r="I322" i="9"/>
  <c r="J322" i="9" s="1"/>
  <c r="F323" i="9"/>
  <c r="G323" i="9" s="1"/>
  <c r="I323" i="9"/>
  <c r="J323" i="9" s="1"/>
  <c r="F324" i="9"/>
  <c r="G324" i="9" s="1"/>
  <c r="I324" i="9"/>
  <c r="J324" i="9" s="1"/>
  <c r="F325" i="9"/>
  <c r="G325" i="9"/>
  <c r="I325" i="9"/>
  <c r="J325" i="9" s="1"/>
  <c r="F326" i="9"/>
  <c r="G326" i="9"/>
  <c r="I326" i="9"/>
  <c r="J326" i="9" s="1"/>
  <c r="F327" i="9"/>
  <c r="G327" i="9" s="1"/>
  <c r="I327" i="9"/>
  <c r="J327" i="9" s="1"/>
  <c r="F328" i="9"/>
  <c r="G328" i="9" s="1"/>
  <c r="I328" i="9"/>
  <c r="J328" i="9"/>
  <c r="F329" i="9"/>
  <c r="G329" i="9" s="1"/>
  <c r="I329" i="9"/>
  <c r="J329" i="9" s="1"/>
  <c r="F330" i="9"/>
  <c r="G330" i="9" s="1"/>
  <c r="I330" i="9"/>
  <c r="J330" i="9" s="1"/>
  <c r="F331" i="9"/>
  <c r="G331" i="9" s="1"/>
  <c r="I331" i="9"/>
  <c r="J331" i="9"/>
  <c r="F332" i="9"/>
  <c r="G332" i="9" s="1"/>
  <c r="I332" i="9"/>
  <c r="J332" i="9"/>
  <c r="F333" i="9"/>
  <c r="G333" i="9" s="1"/>
  <c r="I333" i="9"/>
  <c r="J333" i="9"/>
  <c r="F334" i="9"/>
  <c r="G334" i="9" s="1"/>
  <c r="I334" i="9"/>
  <c r="J334" i="9"/>
  <c r="F335" i="9"/>
  <c r="G335" i="9" s="1"/>
  <c r="I335" i="9"/>
  <c r="J335" i="9" s="1"/>
  <c r="F336" i="9"/>
  <c r="G336" i="9" s="1"/>
  <c r="I336" i="9"/>
  <c r="J336" i="9" s="1"/>
  <c r="F337" i="9"/>
  <c r="G337" i="9" s="1"/>
  <c r="I337" i="9"/>
  <c r="J337" i="9" s="1"/>
  <c r="F338" i="9"/>
  <c r="G338" i="9" s="1"/>
  <c r="I338" i="9"/>
  <c r="J338" i="9" s="1"/>
  <c r="F339" i="9"/>
  <c r="G339" i="9" s="1"/>
  <c r="I339" i="9"/>
  <c r="J339" i="9"/>
  <c r="F340" i="9"/>
  <c r="G340" i="9" s="1"/>
  <c r="I340" i="9"/>
  <c r="J340" i="9"/>
  <c r="F341" i="9"/>
  <c r="G341" i="9" s="1"/>
  <c r="I341" i="9"/>
  <c r="J341" i="9"/>
  <c r="F342" i="9"/>
  <c r="G342" i="9" s="1"/>
  <c r="I342" i="9"/>
  <c r="J342" i="9"/>
  <c r="F343" i="9"/>
  <c r="G343" i="9" s="1"/>
  <c r="I343" i="9"/>
  <c r="J343" i="9" s="1"/>
  <c r="F344" i="9"/>
  <c r="G344" i="9" s="1"/>
  <c r="I344" i="9"/>
  <c r="J344" i="9" s="1"/>
  <c r="F345" i="9"/>
  <c r="G345" i="9" s="1"/>
  <c r="I345" i="9"/>
  <c r="J345" i="9" s="1"/>
  <c r="F346" i="9"/>
  <c r="G346" i="9" s="1"/>
  <c r="I346" i="9"/>
  <c r="J346" i="9" s="1"/>
  <c r="F347" i="9"/>
  <c r="G347" i="9" s="1"/>
  <c r="I347" i="9"/>
  <c r="J347" i="9"/>
  <c r="F348" i="9"/>
  <c r="G348" i="9" s="1"/>
  <c r="I348" i="9"/>
  <c r="J348" i="9"/>
  <c r="F349" i="9"/>
  <c r="G349" i="9" s="1"/>
  <c r="I349" i="9"/>
  <c r="J349" i="9"/>
  <c r="F350" i="9"/>
  <c r="G350" i="9" s="1"/>
  <c r="I350" i="9"/>
  <c r="J350" i="9"/>
  <c r="F351" i="9"/>
  <c r="G351" i="9" s="1"/>
  <c r="I351" i="9"/>
  <c r="J351" i="9" s="1"/>
  <c r="F352" i="9"/>
  <c r="G352" i="9" s="1"/>
  <c r="I352" i="9"/>
  <c r="J352" i="9" s="1"/>
  <c r="F353" i="9"/>
  <c r="G353" i="9" s="1"/>
  <c r="I353" i="9"/>
  <c r="J353" i="9" s="1"/>
  <c r="F354" i="9"/>
  <c r="G354" i="9" s="1"/>
  <c r="I354" i="9"/>
  <c r="J354" i="9" s="1"/>
  <c r="F355" i="9"/>
  <c r="G355" i="9" s="1"/>
  <c r="I355" i="9"/>
  <c r="J355" i="9"/>
  <c r="F356" i="9"/>
  <c r="G356" i="9" s="1"/>
  <c r="I356" i="9"/>
  <c r="J356" i="9"/>
  <c r="F357" i="9"/>
  <c r="G357" i="9" s="1"/>
  <c r="I357" i="9"/>
  <c r="J357" i="9"/>
  <c r="F358" i="9"/>
  <c r="G358" i="9" s="1"/>
  <c r="I358" i="9"/>
  <c r="J358" i="9"/>
  <c r="F359" i="9"/>
  <c r="G359" i="9" s="1"/>
  <c r="I359" i="9"/>
  <c r="J359" i="9" s="1"/>
  <c r="F360" i="9"/>
  <c r="G360" i="9" s="1"/>
  <c r="I360" i="9"/>
  <c r="J360" i="9" s="1"/>
  <c r="F361" i="9"/>
  <c r="G361" i="9" s="1"/>
  <c r="I361" i="9"/>
  <c r="J361" i="9" s="1"/>
  <c r="F362" i="9"/>
  <c r="G362" i="9" s="1"/>
  <c r="I362" i="9"/>
  <c r="J362" i="9" s="1"/>
  <c r="F363" i="9"/>
  <c r="G363" i="9" s="1"/>
  <c r="I363" i="9"/>
  <c r="J363" i="9"/>
  <c r="F364" i="9"/>
  <c r="G364" i="9" s="1"/>
  <c r="I364" i="9"/>
  <c r="J364" i="9"/>
  <c r="F365" i="9"/>
  <c r="G365" i="9" s="1"/>
  <c r="I365" i="9"/>
  <c r="J365" i="9"/>
  <c r="F366" i="9"/>
  <c r="G366" i="9" s="1"/>
  <c r="I366" i="9"/>
  <c r="J366" i="9"/>
  <c r="F367" i="9"/>
  <c r="G367" i="9" s="1"/>
  <c r="I367" i="9"/>
  <c r="J367" i="9" s="1"/>
  <c r="F368" i="9"/>
  <c r="G368" i="9" s="1"/>
  <c r="I368" i="9"/>
  <c r="J368" i="9" s="1"/>
  <c r="F369" i="9"/>
  <c r="G369" i="9" s="1"/>
  <c r="I369" i="9"/>
  <c r="J369" i="9" s="1"/>
  <c r="F370" i="9"/>
  <c r="G370" i="9" s="1"/>
  <c r="I370" i="9"/>
  <c r="J370" i="9" s="1"/>
  <c r="F371" i="9"/>
  <c r="G371" i="9" s="1"/>
  <c r="I371" i="9"/>
  <c r="J371" i="9"/>
  <c r="F372" i="9"/>
  <c r="G372" i="9" s="1"/>
  <c r="I372" i="9"/>
  <c r="J372" i="9"/>
  <c r="F373" i="9"/>
  <c r="G373" i="9" s="1"/>
  <c r="I373" i="9"/>
  <c r="J373" i="9"/>
  <c r="F374" i="9"/>
  <c r="G374" i="9" s="1"/>
  <c r="I374" i="9"/>
  <c r="J374" i="9"/>
  <c r="F375" i="9"/>
  <c r="G375" i="9" s="1"/>
  <c r="I375" i="9"/>
  <c r="J375" i="9" s="1"/>
  <c r="F376" i="9"/>
  <c r="G376" i="9" s="1"/>
  <c r="I376" i="9"/>
  <c r="J376" i="9" s="1"/>
  <c r="F377" i="9"/>
  <c r="G377" i="9" s="1"/>
  <c r="I377" i="9"/>
  <c r="J377" i="9" s="1"/>
  <c r="F378" i="9"/>
  <c r="G378" i="9" s="1"/>
  <c r="I378" i="9"/>
  <c r="J378" i="9" s="1"/>
  <c r="F379" i="9"/>
  <c r="G379" i="9" s="1"/>
  <c r="I379" i="9"/>
  <c r="J379" i="9"/>
  <c r="F380" i="9"/>
  <c r="G380" i="9" s="1"/>
  <c r="I380" i="9"/>
  <c r="J380" i="9"/>
  <c r="F381" i="9"/>
  <c r="G381" i="9" s="1"/>
  <c r="I381" i="9"/>
  <c r="J381" i="9"/>
  <c r="F382" i="9"/>
  <c r="G382" i="9" s="1"/>
  <c r="I382" i="9"/>
  <c r="J382" i="9"/>
  <c r="F383" i="9"/>
  <c r="G383" i="9" s="1"/>
  <c r="I383" i="9"/>
  <c r="J383" i="9" s="1"/>
  <c r="F384" i="9"/>
  <c r="G384" i="9" s="1"/>
  <c r="I384" i="9"/>
  <c r="J384" i="9" s="1"/>
  <c r="F385" i="9"/>
  <c r="G385" i="9" s="1"/>
  <c r="I385" i="9"/>
  <c r="J385" i="9" s="1"/>
  <c r="F386" i="9"/>
  <c r="G386" i="9" s="1"/>
  <c r="I386" i="9"/>
  <c r="J386" i="9" s="1"/>
  <c r="F387" i="9"/>
  <c r="G387" i="9" s="1"/>
  <c r="I387" i="9"/>
  <c r="J387" i="9"/>
  <c r="F388" i="9"/>
  <c r="G388" i="9" s="1"/>
  <c r="I388" i="9"/>
  <c r="J388" i="9"/>
  <c r="F389" i="9"/>
  <c r="G389" i="9" s="1"/>
  <c r="I389" i="9"/>
  <c r="J389" i="9"/>
  <c r="F390" i="9"/>
  <c r="G390" i="9" s="1"/>
  <c r="I390" i="9"/>
  <c r="J390" i="9"/>
  <c r="F391" i="9"/>
  <c r="G391" i="9" s="1"/>
  <c r="I391" i="9"/>
  <c r="J391" i="9" s="1"/>
  <c r="F392" i="9"/>
  <c r="G392" i="9" s="1"/>
  <c r="I392" i="9"/>
  <c r="J392" i="9" s="1"/>
  <c r="F393" i="9"/>
  <c r="G393" i="9" s="1"/>
  <c r="I393" i="9"/>
  <c r="J393" i="9" s="1"/>
  <c r="F394" i="9"/>
  <c r="G394" i="9" s="1"/>
  <c r="I394" i="9"/>
  <c r="J394" i="9" s="1"/>
  <c r="F395" i="9"/>
  <c r="G395" i="9" s="1"/>
  <c r="I395" i="9"/>
  <c r="J395" i="9"/>
  <c r="F396" i="9"/>
  <c r="G396" i="9" s="1"/>
  <c r="I396" i="9"/>
  <c r="J396" i="9"/>
  <c r="F397" i="9"/>
  <c r="G397" i="9" s="1"/>
  <c r="I397" i="9"/>
  <c r="J397" i="9"/>
  <c r="F398" i="9"/>
  <c r="G398" i="9" s="1"/>
  <c r="I398" i="9"/>
  <c r="J398" i="9"/>
  <c r="F399" i="9"/>
  <c r="G399" i="9" s="1"/>
  <c r="I399" i="9"/>
  <c r="J399" i="9" s="1"/>
  <c r="F400" i="9"/>
  <c r="G400" i="9" s="1"/>
  <c r="I400" i="9"/>
  <c r="J400" i="9" s="1"/>
  <c r="F401" i="9"/>
  <c r="G401" i="9" s="1"/>
  <c r="I401" i="9"/>
  <c r="J401" i="9" s="1"/>
  <c r="F402" i="9"/>
  <c r="G402" i="9" s="1"/>
  <c r="I402" i="9"/>
  <c r="J402" i="9" s="1"/>
  <c r="F403" i="9"/>
  <c r="G403" i="9" s="1"/>
  <c r="I403" i="9"/>
  <c r="J403" i="9"/>
  <c r="F404" i="9"/>
  <c r="G404" i="9" s="1"/>
  <c r="I404" i="9"/>
  <c r="J404" i="9"/>
  <c r="F405" i="9"/>
  <c r="G405" i="9" s="1"/>
  <c r="I405" i="9"/>
  <c r="J405" i="9"/>
  <c r="F406" i="9"/>
  <c r="G406" i="9" s="1"/>
  <c r="I406" i="9"/>
  <c r="J406" i="9"/>
  <c r="F407" i="9"/>
  <c r="G407" i="9" s="1"/>
  <c r="I407" i="9"/>
  <c r="J407" i="9" s="1"/>
  <c r="I185" i="7" l="1"/>
  <c r="J185" i="7" s="1"/>
  <c r="F185" i="7"/>
  <c r="G185" i="7" s="1"/>
  <c r="I184" i="7"/>
  <c r="J184" i="7" s="1"/>
  <c r="F184" i="7"/>
  <c r="G184" i="7" s="1"/>
  <c r="I183" i="7"/>
  <c r="J183" i="7" s="1"/>
  <c r="F183" i="7"/>
  <c r="G183" i="7" s="1"/>
  <c r="I182" i="7"/>
  <c r="J182" i="7" s="1"/>
  <c r="F182" i="7"/>
  <c r="G182" i="7" s="1"/>
  <c r="I181" i="7"/>
  <c r="J181" i="7" s="1"/>
  <c r="F181" i="7"/>
  <c r="G181" i="7" s="1"/>
  <c r="I180" i="7"/>
  <c r="J180" i="7" s="1"/>
  <c r="F180" i="7"/>
  <c r="G180" i="7" s="1"/>
  <c r="I179" i="7"/>
  <c r="J179" i="7" s="1"/>
  <c r="F179" i="7"/>
  <c r="G179" i="7" s="1"/>
  <c r="I178" i="7"/>
  <c r="J178" i="7" s="1"/>
  <c r="F178" i="7"/>
  <c r="G178" i="7" s="1"/>
  <c r="I177" i="7"/>
  <c r="J177" i="7" s="1"/>
  <c r="F177" i="7"/>
  <c r="G177" i="7" s="1"/>
  <c r="I176" i="7"/>
  <c r="J176" i="7" s="1"/>
  <c r="F176" i="7"/>
  <c r="G176" i="7" s="1"/>
  <c r="I175" i="7"/>
  <c r="J175" i="7" s="1"/>
  <c r="F175" i="7"/>
  <c r="G175" i="7" s="1"/>
  <c r="I174" i="7"/>
  <c r="J174" i="7" s="1"/>
  <c r="F174" i="7"/>
  <c r="G174" i="7" s="1"/>
  <c r="I173" i="7"/>
  <c r="J173" i="7" s="1"/>
  <c r="F173" i="7"/>
  <c r="G173" i="7" s="1"/>
  <c r="I172" i="7"/>
  <c r="J172" i="7" s="1"/>
  <c r="F172" i="7"/>
  <c r="G172" i="7" s="1"/>
  <c r="I171" i="7"/>
  <c r="J171" i="7" s="1"/>
  <c r="F171" i="7"/>
  <c r="G171" i="7" s="1"/>
  <c r="I170" i="7"/>
  <c r="J170" i="7" s="1"/>
  <c r="F170" i="7"/>
  <c r="G170" i="7" s="1"/>
  <c r="I169" i="7"/>
  <c r="J169" i="7" s="1"/>
  <c r="F169" i="7"/>
  <c r="G169" i="7" s="1"/>
  <c r="I168" i="7"/>
  <c r="J168" i="7" s="1"/>
  <c r="F168" i="7"/>
  <c r="G168" i="7" s="1"/>
  <c r="I167" i="7"/>
  <c r="J167" i="7" s="1"/>
  <c r="F167" i="7"/>
  <c r="G167" i="7" s="1"/>
  <c r="I166" i="7"/>
  <c r="J166" i="7" s="1"/>
  <c r="F166" i="7"/>
  <c r="G166" i="7" s="1"/>
  <c r="I165" i="7"/>
  <c r="J165" i="7" s="1"/>
  <c r="F165" i="7"/>
  <c r="G165" i="7" s="1"/>
  <c r="I164" i="7"/>
  <c r="J164" i="7" s="1"/>
  <c r="F164" i="7"/>
  <c r="G164" i="7" s="1"/>
  <c r="I163" i="7"/>
  <c r="J163" i="7" s="1"/>
  <c r="F163" i="7"/>
  <c r="G163" i="7" s="1"/>
  <c r="I162" i="7"/>
  <c r="J162" i="7" s="1"/>
  <c r="F162" i="7"/>
  <c r="G162" i="7" s="1"/>
  <c r="I161" i="7"/>
  <c r="J161" i="7" s="1"/>
  <c r="F161" i="7"/>
  <c r="G161" i="7" s="1"/>
  <c r="I160" i="7"/>
  <c r="J160" i="7" s="1"/>
  <c r="F160" i="7"/>
  <c r="G160" i="7" s="1"/>
  <c r="I159" i="7"/>
  <c r="J159" i="7" s="1"/>
  <c r="F159" i="7"/>
  <c r="G159" i="7" s="1"/>
  <c r="I158" i="7"/>
  <c r="J158" i="7" s="1"/>
  <c r="F158" i="7"/>
  <c r="G158" i="7" s="1"/>
  <c r="I157" i="7"/>
  <c r="J157" i="7" s="1"/>
  <c r="F157" i="7"/>
  <c r="G157" i="7" s="1"/>
  <c r="I156" i="7"/>
  <c r="J156" i="7" s="1"/>
  <c r="F156" i="7"/>
  <c r="G156" i="7" s="1"/>
  <c r="I155" i="7"/>
  <c r="J155" i="7" s="1"/>
  <c r="F155" i="7"/>
  <c r="G155" i="7" s="1"/>
  <c r="I154" i="7"/>
  <c r="J154" i="7" s="1"/>
  <c r="F154" i="7"/>
  <c r="G154" i="7" s="1"/>
  <c r="I153" i="7"/>
  <c r="J153" i="7" s="1"/>
  <c r="F153" i="7"/>
  <c r="G153" i="7" s="1"/>
  <c r="I152" i="7"/>
  <c r="J152" i="7" s="1"/>
  <c r="F152" i="7"/>
  <c r="G152" i="7" s="1"/>
  <c r="I151" i="7"/>
  <c r="J151" i="7" s="1"/>
  <c r="F151" i="7"/>
  <c r="G151" i="7" s="1"/>
  <c r="I150" i="7"/>
  <c r="J150" i="7" s="1"/>
  <c r="F150" i="7"/>
  <c r="G150" i="7" s="1"/>
  <c r="I149" i="7"/>
  <c r="J149" i="7" s="1"/>
  <c r="F149" i="7"/>
  <c r="G149" i="7" s="1"/>
  <c r="I148" i="7"/>
  <c r="J148" i="7" s="1"/>
  <c r="F148" i="7"/>
  <c r="G148" i="7" s="1"/>
  <c r="I147" i="7"/>
  <c r="J147" i="7" s="1"/>
  <c r="F147" i="7"/>
  <c r="G147" i="7" s="1"/>
  <c r="I146" i="7"/>
  <c r="J146" i="7" s="1"/>
  <c r="F146" i="7"/>
  <c r="G146" i="7" s="1"/>
  <c r="I145" i="7"/>
  <c r="J145" i="7" s="1"/>
  <c r="F145" i="7"/>
  <c r="G145" i="7" s="1"/>
  <c r="I144" i="7"/>
  <c r="J144" i="7" s="1"/>
  <c r="F144" i="7"/>
  <c r="G144" i="7" s="1"/>
  <c r="I143" i="7"/>
  <c r="J143" i="7" s="1"/>
  <c r="F143" i="7"/>
  <c r="G143" i="7" s="1"/>
  <c r="I142" i="7"/>
  <c r="J142" i="7" s="1"/>
  <c r="F142" i="7"/>
  <c r="G142" i="7" s="1"/>
  <c r="I141" i="7"/>
  <c r="J141" i="7" s="1"/>
  <c r="F141" i="7"/>
  <c r="G141" i="7" s="1"/>
  <c r="I140" i="7"/>
  <c r="J140" i="7" s="1"/>
  <c r="F140" i="7"/>
  <c r="G140" i="7" s="1"/>
  <c r="I139" i="7"/>
  <c r="J139" i="7" s="1"/>
  <c r="F139" i="7"/>
  <c r="G139" i="7" s="1"/>
  <c r="I138" i="7"/>
  <c r="J138" i="7" s="1"/>
  <c r="F138" i="7"/>
  <c r="G138" i="7" s="1"/>
  <c r="I137" i="7"/>
  <c r="J137" i="7" s="1"/>
  <c r="F137" i="7"/>
  <c r="G137" i="7" s="1"/>
  <c r="I136" i="7"/>
  <c r="J136" i="7" s="1"/>
  <c r="F136" i="7"/>
  <c r="G136" i="7" s="1"/>
  <c r="I135" i="7"/>
  <c r="J135" i="7" s="1"/>
  <c r="F135" i="7"/>
  <c r="G135" i="7" s="1"/>
  <c r="I134" i="7"/>
  <c r="J134" i="7" s="1"/>
  <c r="F134" i="7"/>
  <c r="G134" i="7" s="1"/>
  <c r="I133" i="7"/>
  <c r="J133" i="7" s="1"/>
  <c r="F133" i="7"/>
  <c r="G133" i="7" s="1"/>
  <c r="I132" i="7"/>
  <c r="J132" i="7" s="1"/>
  <c r="F132" i="7"/>
  <c r="G132" i="7" s="1"/>
  <c r="I131" i="7"/>
  <c r="J131" i="7" s="1"/>
  <c r="F131" i="7"/>
  <c r="G131" i="7" s="1"/>
  <c r="I130" i="7"/>
  <c r="J130" i="7" s="1"/>
  <c r="F130" i="7"/>
  <c r="G130" i="7" s="1"/>
  <c r="I129" i="7"/>
  <c r="J129" i="7" s="1"/>
  <c r="F129" i="7"/>
  <c r="G129" i="7" s="1"/>
  <c r="I128" i="7"/>
  <c r="J128" i="7" s="1"/>
  <c r="F128" i="7"/>
  <c r="G128" i="7" s="1"/>
  <c r="I127" i="7"/>
  <c r="J127" i="7" s="1"/>
  <c r="F127" i="7"/>
  <c r="G127" i="7" s="1"/>
  <c r="I126" i="7"/>
  <c r="J126" i="7" s="1"/>
  <c r="F126" i="7"/>
  <c r="G126" i="7" s="1"/>
  <c r="I125" i="7"/>
  <c r="J125" i="7" s="1"/>
  <c r="F125" i="7"/>
  <c r="G125" i="7" s="1"/>
  <c r="I124" i="7"/>
  <c r="J124" i="7" s="1"/>
  <c r="F124" i="7"/>
  <c r="G124" i="7" s="1"/>
  <c r="I123" i="7"/>
  <c r="J123" i="7" s="1"/>
  <c r="F123" i="7"/>
  <c r="G123" i="7" s="1"/>
  <c r="I122" i="7"/>
  <c r="J122" i="7" s="1"/>
  <c r="F122" i="7"/>
  <c r="G122" i="7" s="1"/>
  <c r="I121" i="7"/>
  <c r="J121" i="7" s="1"/>
  <c r="F121" i="7"/>
  <c r="G121" i="7" s="1"/>
  <c r="I120" i="7"/>
  <c r="J120" i="7" s="1"/>
  <c r="F120" i="7"/>
  <c r="G120" i="7" s="1"/>
  <c r="I119" i="7"/>
  <c r="J119" i="7" s="1"/>
  <c r="F119" i="7"/>
  <c r="G119" i="7" s="1"/>
  <c r="I118" i="7"/>
  <c r="J118" i="7" s="1"/>
  <c r="F118" i="7"/>
  <c r="G118" i="7" s="1"/>
  <c r="I117" i="7"/>
  <c r="J117" i="7" s="1"/>
  <c r="F117" i="7"/>
  <c r="G117" i="7" s="1"/>
  <c r="I116" i="7"/>
  <c r="J116" i="7" s="1"/>
  <c r="F116" i="7"/>
  <c r="G116" i="7" s="1"/>
  <c r="I115" i="7"/>
  <c r="J115" i="7" s="1"/>
  <c r="F115" i="7"/>
  <c r="G115" i="7" s="1"/>
  <c r="I114" i="7"/>
  <c r="J114" i="7" s="1"/>
  <c r="F114" i="7"/>
  <c r="G114" i="7" s="1"/>
  <c r="I113" i="7"/>
  <c r="J113" i="7" s="1"/>
  <c r="F113" i="7"/>
  <c r="G113" i="7" s="1"/>
  <c r="I112" i="7"/>
  <c r="J112" i="7" s="1"/>
  <c r="F112" i="7"/>
  <c r="G112" i="7" s="1"/>
  <c r="I111" i="7"/>
  <c r="J111" i="7" s="1"/>
  <c r="F111" i="7"/>
  <c r="G111" i="7" s="1"/>
  <c r="I110" i="7"/>
  <c r="J110" i="7" s="1"/>
  <c r="F110" i="7"/>
  <c r="G110" i="7" s="1"/>
  <c r="I109" i="7"/>
  <c r="J109" i="7" s="1"/>
  <c r="F109" i="7"/>
  <c r="G109" i="7" s="1"/>
  <c r="I108" i="7"/>
  <c r="J108" i="7" s="1"/>
  <c r="F108" i="7"/>
  <c r="G108" i="7" s="1"/>
  <c r="I107" i="7"/>
  <c r="J107" i="7" s="1"/>
  <c r="F107" i="7"/>
  <c r="G107" i="7" s="1"/>
  <c r="I106" i="7"/>
  <c r="J106" i="7" s="1"/>
  <c r="F106" i="7"/>
  <c r="G106" i="7" s="1"/>
  <c r="I105" i="7"/>
  <c r="J105" i="7" s="1"/>
  <c r="F105" i="7"/>
  <c r="G105" i="7" s="1"/>
  <c r="I104" i="7"/>
  <c r="J104" i="7" s="1"/>
  <c r="F104" i="7"/>
  <c r="G104" i="7" s="1"/>
  <c r="I103" i="7"/>
  <c r="J103" i="7" s="1"/>
  <c r="F103" i="7"/>
  <c r="G103" i="7" s="1"/>
  <c r="I102" i="7"/>
  <c r="J102" i="7" s="1"/>
  <c r="F102" i="7"/>
  <c r="G102" i="7" s="1"/>
  <c r="I101" i="7"/>
  <c r="J101" i="7" s="1"/>
  <c r="F101" i="7"/>
  <c r="G101" i="7" s="1"/>
  <c r="I100" i="7"/>
  <c r="J100" i="7" s="1"/>
  <c r="F100" i="7"/>
  <c r="G100" i="7" s="1"/>
  <c r="I99" i="7"/>
  <c r="J99" i="7" s="1"/>
  <c r="F99" i="7"/>
  <c r="G99" i="7" s="1"/>
  <c r="I98" i="7"/>
  <c r="J98" i="7" s="1"/>
  <c r="F98" i="7"/>
  <c r="G98" i="7" s="1"/>
  <c r="I97" i="7"/>
  <c r="J97" i="7" s="1"/>
  <c r="F97" i="7"/>
  <c r="G97" i="7" s="1"/>
  <c r="I96" i="7"/>
  <c r="J96" i="7" s="1"/>
  <c r="F96" i="7"/>
  <c r="G96" i="7" s="1"/>
  <c r="I95" i="7"/>
  <c r="J95" i="7" s="1"/>
  <c r="F95" i="7"/>
  <c r="G95" i="7" s="1"/>
  <c r="I94" i="7"/>
  <c r="J94" i="7" s="1"/>
  <c r="F94" i="7"/>
  <c r="G94" i="7" s="1"/>
  <c r="I93" i="7"/>
  <c r="J93" i="7" s="1"/>
  <c r="F93" i="7"/>
  <c r="G93" i="7" s="1"/>
  <c r="I92" i="7"/>
  <c r="J92" i="7" s="1"/>
  <c r="F92" i="7"/>
  <c r="G92" i="7" s="1"/>
  <c r="I91" i="7"/>
  <c r="J91" i="7" s="1"/>
  <c r="F91" i="7"/>
  <c r="G91" i="7" s="1"/>
  <c r="I90" i="7"/>
  <c r="J90" i="7" s="1"/>
  <c r="F90" i="7"/>
  <c r="G90" i="7" s="1"/>
  <c r="I89" i="7"/>
  <c r="J89" i="7" s="1"/>
  <c r="F89" i="7"/>
  <c r="G89" i="7" s="1"/>
  <c r="I88" i="7"/>
  <c r="J88" i="7" s="1"/>
  <c r="F88" i="7"/>
  <c r="G88" i="7" s="1"/>
  <c r="I87" i="7"/>
  <c r="J87" i="7" s="1"/>
  <c r="F87" i="7"/>
  <c r="G87" i="7" s="1"/>
  <c r="I86" i="7"/>
  <c r="J86" i="7" s="1"/>
  <c r="F86" i="7"/>
  <c r="G86" i="7" s="1"/>
  <c r="I85" i="7"/>
  <c r="J85" i="7" s="1"/>
  <c r="F85" i="7"/>
  <c r="G85" i="7" s="1"/>
  <c r="I84" i="7"/>
  <c r="J84" i="7" s="1"/>
  <c r="F84" i="7"/>
  <c r="G84" i="7" s="1"/>
  <c r="I83" i="7"/>
  <c r="J83" i="7" s="1"/>
  <c r="F83" i="7"/>
  <c r="G83" i="7" s="1"/>
  <c r="I82" i="7"/>
  <c r="J82" i="7" s="1"/>
  <c r="F82" i="7"/>
  <c r="G82" i="7" s="1"/>
  <c r="I81" i="7"/>
  <c r="J81" i="7" s="1"/>
  <c r="F81" i="7"/>
  <c r="G81" i="7" s="1"/>
  <c r="I80" i="7"/>
  <c r="J80" i="7" s="1"/>
  <c r="F80" i="7"/>
  <c r="G80" i="7" s="1"/>
  <c r="I79" i="7"/>
  <c r="J79" i="7" s="1"/>
  <c r="F79" i="7"/>
  <c r="G79" i="7" s="1"/>
  <c r="I78" i="7"/>
  <c r="J78" i="7" s="1"/>
  <c r="F78" i="7"/>
  <c r="G78" i="7" s="1"/>
  <c r="I77" i="7"/>
  <c r="J77" i="7" s="1"/>
  <c r="F77" i="7"/>
  <c r="G77" i="7" s="1"/>
  <c r="I76" i="7"/>
  <c r="J76" i="7" s="1"/>
  <c r="F76" i="7"/>
  <c r="G76" i="7" s="1"/>
  <c r="J75" i="7"/>
  <c r="I75" i="7"/>
  <c r="F75" i="7"/>
  <c r="G75" i="7" s="1"/>
  <c r="I74" i="7"/>
  <c r="J74" i="7" s="1"/>
  <c r="F74" i="7"/>
  <c r="G74" i="7" s="1"/>
  <c r="I73" i="7"/>
  <c r="J73" i="7" s="1"/>
  <c r="F73" i="7"/>
  <c r="G73" i="7" s="1"/>
  <c r="I72" i="7"/>
  <c r="J72" i="7" s="1"/>
  <c r="F72" i="7"/>
  <c r="G72" i="7" s="1"/>
  <c r="I71" i="7"/>
  <c r="J71" i="7" s="1"/>
  <c r="F71" i="7"/>
  <c r="G71" i="7" s="1"/>
  <c r="I70" i="7"/>
  <c r="J70" i="7" s="1"/>
  <c r="F70" i="7"/>
  <c r="G70" i="7" s="1"/>
  <c r="I69" i="7"/>
  <c r="J69" i="7" s="1"/>
  <c r="F69" i="7"/>
  <c r="G69" i="7" s="1"/>
  <c r="I68" i="7"/>
  <c r="J68" i="7" s="1"/>
  <c r="F68" i="7"/>
  <c r="G68" i="7" s="1"/>
  <c r="I67" i="7"/>
  <c r="J67" i="7" s="1"/>
  <c r="F67" i="7"/>
  <c r="G67" i="7" s="1"/>
  <c r="I66" i="7"/>
  <c r="J66" i="7" s="1"/>
  <c r="F66" i="7"/>
  <c r="G66" i="7" s="1"/>
  <c r="I65" i="7"/>
  <c r="J65" i="7" s="1"/>
  <c r="F65" i="7"/>
  <c r="G65" i="7" s="1"/>
  <c r="I64" i="7"/>
  <c r="J64" i="7" s="1"/>
  <c r="F64" i="7"/>
  <c r="G64" i="7" s="1"/>
  <c r="I63" i="7"/>
  <c r="J63" i="7" s="1"/>
  <c r="F63" i="7"/>
  <c r="G63" i="7" s="1"/>
  <c r="I62" i="7"/>
  <c r="J62" i="7" s="1"/>
  <c r="F62" i="7"/>
  <c r="G62" i="7" s="1"/>
  <c r="I61" i="7"/>
  <c r="J61" i="7" s="1"/>
  <c r="F61" i="7"/>
  <c r="G61" i="7" s="1"/>
  <c r="I60" i="7"/>
  <c r="J60" i="7" s="1"/>
  <c r="F60" i="7"/>
  <c r="G60" i="7" s="1"/>
  <c r="I59" i="7"/>
  <c r="J59" i="7" s="1"/>
  <c r="F59" i="7"/>
  <c r="G59" i="7" s="1"/>
  <c r="Y58" i="7"/>
  <c r="W80" i="7" s="1"/>
  <c r="X58" i="7"/>
  <c r="V80" i="7" s="1"/>
  <c r="W58" i="7"/>
  <c r="U80" i="7" s="1"/>
  <c r="Y80" i="7" s="1"/>
  <c r="I58" i="7"/>
  <c r="J58" i="7" s="1"/>
  <c r="F58" i="7"/>
  <c r="G58" i="7" s="1"/>
  <c r="Y57" i="7"/>
  <c r="W78" i="7" s="1"/>
  <c r="X57" i="7"/>
  <c r="V78" i="7" s="1"/>
  <c r="W57" i="7"/>
  <c r="U78" i="7" s="1"/>
  <c r="Y78" i="7" s="1"/>
  <c r="I57" i="7"/>
  <c r="J57" i="7" s="1"/>
  <c r="F57" i="7"/>
  <c r="G57" i="7" s="1"/>
  <c r="Y56" i="7"/>
  <c r="W76" i="7" s="1"/>
  <c r="X56" i="7"/>
  <c r="V76" i="7" s="1"/>
  <c r="W56" i="7"/>
  <c r="U76" i="7" s="1"/>
  <c r="I56" i="7"/>
  <c r="J56" i="7" s="1"/>
  <c r="F56" i="7"/>
  <c r="G56" i="7" s="1"/>
  <c r="Y55" i="7"/>
  <c r="W75" i="7" s="1"/>
  <c r="X55" i="7"/>
  <c r="V75" i="7" s="1"/>
  <c r="W55" i="7"/>
  <c r="U75" i="7" s="1"/>
  <c r="I55" i="7"/>
  <c r="J55" i="7" s="1"/>
  <c r="F55" i="7"/>
  <c r="G55" i="7" s="1"/>
  <c r="Y54" i="7"/>
  <c r="W74" i="7" s="1"/>
  <c r="X54" i="7"/>
  <c r="V74" i="7" s="1"/>
  <c r="W54" i="7"/>
  <c r="U74" i="7" s="1"/>
  <c r="I54" i="7"/>
  <c r="J54" i="7" s="1"/>
  <c r="F54" i="7"/>
  <c r="G54" i="7" s="1"/>
  <c r="I53" i="7"/>
  <c r="J53" i="7" s="1"/>
  <c r="G53" i="7"/>
  <c r="F53" i="7"/>
  <c r="I52" i="7"/>
  <c r="J52" i="7" s="1"/>
  <c r="F52" i="7"/>
  <c r="G52" i="7" s="1"/>
  <c r="I51" i="7"/>
  <c r="J51" i="7" s="1"/>
  <c r="F51" i="7"/>
  <c r="G51" i="7" s="1"/>
  <c r="I50" i="7"/>
  <c r="J50" i="7" s="1"/>
  <c r="F50" i="7"/>
  <c r="G50" i="7" s="1"/>
  <c r="I49" i="7"/>
  <c r="J49" i="7" s="1"/>
  <c r="F49" i="7"/>
  <c r="G49" i="7" s="1"/>
  <c r="I48" i="7"/>
  <c r="J48" i="7" s="1"/>
  <c r="F48" i="7"/>
  <c r="G48" i="7" s="1"/>
  <c r="I47" i="7"/>
  <c r="J47" i="7" s="1"/>
  <c r="F47" i="7"/>
  <c r="G47" i="7" s="1"/>
  <c r="I46" i="7"/>
  <c r="J46" i="7" s="1"/>
  <c r="F46" i="7"/>
  <c r="G46" i="7" s="1"/>
  <c r="I45" i="7"/>
  <c r="J45" i="7" s="1"/>
  <c r="F45" i="7"/>
  <c r="G45" i="7" s="1"/>
  <c r="I44" i="7"/>
  <c r="J44" i="7" s="1"/>
  <c r="F44" i="7"/>
  <c r="G44" i="7" s="1"/>
  <c r="I43" i="7"/>
  <c r="J43" i="7" s="1"/>
  <c r="F43" i="7"/>
  <c r="G43" i="7" s="1"/>
  <c r="I42" i="7"/>
  <c r="J42" i="7" s="1"/>
  <c r="F42" i="7"/>
  <c r="G42" i="7" s="1"/>
  <c r="I41" i="7"/>
  <c r="J41" i="7" s="1"/>
  <c r="F41" i="7"/>
  <c r="G41" i="7" s="1"/>
  <c r="I40" i="7"/>
  <c r="J40" i="7" s="1"/>
  <c r="F40" i="7"/>
  <c r="G40" i="7" s="1"/>
  <c r="I39" i="7"/>
  <c r="J39" i="7" s="1"/>
  <c r="F39" i="7"/>
  <c r="G39" i="7" s="1"/>
  <c r="Y38" i="7"/>
  <c r="W73" i="7" s="1"/>
  <c r="X38" i="7"/>
  <c r="V73" i="7" s="1"/>
  <c r="W38" i="7"/>
  <c r="U73" i="7" s="1"/>
  <c r="I38" i="7"/>
  <c r="J38" i="7" s="1"/>
  <c r="F38" i="7"/>
  <c r="G38" i="7" s="1"/>
  <c r="Y37" i="7"/>
  <c r="W72" i="7" s="1"/>
  <c r="X37" i="7"/>
  <c r="V72" i="7" s="1"/>
  <c r="W37" i="7"/>
  <c r="U72" i="7" s="1"/>
  <c r="Y72" i="7" s="1"/>
  <c r="AA72" i="7" s="1"/>
  <c r="I37" i="7"/>
  <c r="J37" i="7" s="1"/>
  <c r="F37" i="7"/>
  <c r="G37" i="7" s="1"/>
  <c r="Y36" i="7"/>
  <c r="W71" i="7" s="1"/>
  <c r="X36" i="7"/>
  <c r="V71" i="7" s="1"/>
  <c r="W36" i="7"/>
  <c r="U71" i="7" s="1"/>
  <c r="I36" i="7"/>
  <c r="J36" i="7" s="1"/>
  <c r="F36" i="7"/>
  <c r="G36" i="7" s="1"/>
  <c r="Y35" i="7"/>
  <c r="W70" i="7" s="1"/>
  <c r="X35" i="7"/>
  <c r="V70" i="7" s="1"/>
  <c r="W35" i="7"/>
  <c r="U70" i="7" s="1"/>
  <c r="I35" i="7"/>
  <c r="J35" i="7" s="1"/>
  <c r="F35" i="7"/>
  <c r="G35" i="7" s="1"/>
  <c r="Y34" i="7"/>
  <c r="X34" i="7"/>
  <c r="W34" i="7"/>
  <c r="I34" i="7"/>
  <c r="J34" i="7" s="1"/>
  <c r="G34" i="7"/>
  <c r="F34" i="7"/>
  <c r="Y33" i="7"/>
  <c r="X33" i="7"/>
  <c r="W33" i="7"/>
  <c r="V33" i="7"/>
  <c r="I33" i="7"/>
  <c r="J33" i="7" s="1"/>
  <c r="F33" i="7"/>
  <c r="G33" i="7" s="1"/>
  <c r="I32" i="7"/>
  <c r="J32" i="7" s="1"/>
  <c r="F32" i="7"/>
  <c r="G32" i="7" s="1"/>
  <c r="Y31" i="7"/>
  <c r="X31" i="7"/>
  <c r="W31" i="7"/>
  <c r="I31" i="7"/>
  <c r="J31" i="7" s="1"/>
  <c r="F31" i="7"/>
  <c r="G31" i="7" s="1"/>
  <c r="Y30" i="7"/>
  <c r="X30" i="7"/>
  <c r="W30" i="7"/>
  <c r="Z30" i="7" s="1"/>
  <c r="I30" i="7"/>
  <c r="J30" i="7" s="1"/>
  <c r="F30" i="7"/>
  <c r="G30" i="7" s="1"/>
  <c r="Y29" i="7"/>
  <c r="X29" i="7"/>
  <c r="Z29" i="7" s="1"/>
  <c r="W29" i="7"/>
  <c r="I29" i="7"/>
  <c r="J29" i="7" s="1"/>
  <c r="F29" i="7"/>
  <c r="G29" i="7" s="1"/>
  <c r="I28" i="7"/>
  <c r="J28" i="7" s="1"/>
  <c r="F28" i="7"/>
  <c r="G28" i="7" s="1"/>
  <c r="Y27" i="7"/>
  <c r="X27" i="7"/>
  <c r="W27" i="7"/>
  <c r="J27" i="7"/>
  <c r="I27" i="7"/>
  <c r="G27" i="7"/>
  <c r="F27" i="7"/>
  <c r="Y26" i="7"/>
  <c r="X26" i="7"/>
  <c r="W26" i="7"/>
  <c r="Z26" i="7" s="1"/>
  <c r="I26" i="7"/>
  <c r="J26" i="7" s="1"/>
  <c r="F26" i="7"/>
  <c r="G26" i="7" s="1"/>
  <c r="Y25" i="7"/>
  <c r="X25" i="7"/>
  <c r="W25" i="7"/>
  <c r="I25" i="7"/>
  <c r="J25" i="7" s="1"/>
  <c r="F25" i="7"/>
  <c r="G25" i="7" s="1"/>
  <c r="I24" i="7"/>
  <c r="J24" i="7" s="1"/>
  <c r="F24" i="7"/>
  <c r="G24" i="7" s="1"/>
  <c r="I23" i="7"/>
  <c r="J23" i="7" s="1"/>
  <c r="F23" i="7"/>
  <c r="G23" i="7" s="1"/>
  <c r="I22" i="7"/>
  <c r="J22" i="7" s="1"/>
  <c r="F22" i="7"/>
  <c r="G22" i="7" s="1"/>
  <c r="I21" i="7"/>
  <c r="J21" i="7" s="1"/>
  <c r="F21" i="7"/>
  <c r="G21" i="7" s="1"/>
  <c r="I20" i="7"/>
  <c r="J20" i="7" s="1"/>
  <c r="F20" i="7"/>
  <c r="G20" i="7" s="1"/>
  <c r="I19" i="7"/>
  <c r="J19" i="7" s="1"/>
  <c r="F19" i="7"/>
  <c r="G19" i="7" s="1"/>
  <c r="I18" i="7"/>
  <c r="J18" i="7" s="1"/>
  <c r="F18" i="7"/>
  <c r="G18" i="7" s="1"/>
  <c r="I17" i="7"/>
  <c r="J17" i="7" s="1"/>
  <c r="F17" i="7"/>
  <c r="G17" i="7" s="1"/>
  <c r="Y16" i="7"/>
  <c r="X16" i="7"/>
  <c r="W16" i="7"/>
  <c r="I16" i="7"/>
  <c r="J16" i="7" s="1"/>
  <c r="F16" i="7"/>
  <c r="G16" i="7" s="1"/>
  <c r="Y15" i="7"/>
  <c r="X15" i="7"/>
  <c r="W15" i="7"/>
  <c r="I15" i="7"/>
  <c r="J15" i="7" s="1"/>
  <c r="F15" i="7"/>
  <c r="G15" i="7" s="1"/>
  <c r="Y14" i="7"/>
  <c r="X14" i="7"/>
  <c r="W14" i="7"/>
  <c r="I14" i="7"/>
  <c r="J14" i="7" s="1"/>
  <c r="F14" i="7"/>
  <c r="G14" i="7" s="1"/>
  <c r="Y13" i="7"/>
  <c r="X13" i="7"/>
  <c r="W13" i="7"/>
  <c r="I13" i="7"/>
  <c r="J13" i="7" s="1"/>
  <c r="F13" i="7"/>
  <c r="G13" i="7" s="1"/>
  <c r="Y12" i="7"/>
  <c r="X12" i="7"/>
  <c r="W12" i="7"/>
  <c r="V12" i="7"/>
  <c r="I12" i="7"/>
  <c r="J12" i="7" s="1"/>
  <c r="F12" i="7"/>
  <c r="G12" i="7" s="1"/>
  <c r="J11" i="7"/>
  <c r="I11" i="7"/>
  <c r="F11" i="7"/>
  <c r="G11" i="7" s="1"/>
  <c r="Y10" i="7"/>
  <c r="X10" i="7"/>
  <c r="W10" i="7"/>
  <c r="V10" i="7"/>
  <c r="J10" i="7"/>
  <c r="I10" i="7"/>
  <c r="F10" i="7"/>
  <c r="G10" i="7" s="1"/>
  <c r="I9" i="7"/>
  <c r="J9" i="7" s="1"/>
  <c r="F9" i="7"/>
  <c r="G9" i="7" s="1"/>
  <c r="J8" i="7"/>
  <c r="I8" i="7"/>
  <c r="F8" i="7"/>
  <c r="G8" i="7" s="1"/>
  <c r="J7" i="7"/>
  <c r="I7" i="7"/>
  <c r="F7" i="7"/>
  <c r="G7" i="7" s="1"/>
  <c r="I6" i="7"/>
  <c r="J6" i="7" s="1"/>
  <c r="F6" i="7"/>
  <c r="I178" i="6"/>
  <c r="J178" i="6" s="1"/>
  <c r="F178" i="6"/>
  <c r="G178" i="6" s="1"/>
  <c r="I177" i="6"/>
  <c r="J177" i="6" s="1"/>
  <c r="F177" i="6"/>
  <c r="G177" i="6" s="1"/>
  <c r="I176" i="6"/>
  <c r="J176" i="6" s="1"/>
  <c r="F176" i="6"/>
  <c r="G176" i="6" s="1"/>
  <c r="I175" i="6"/>
  <c r="J175" i="6" s="1"/>
  <c r="F175" i="6"/>
  <c r="G175" i="6" s="1"/>
  <c r="I174" i="6"/>
  <c r="J174" i="6" s="1"/>
  <c r="F174" i="6"/>
  <c r="G174" i="6" s="1"/>
  <c r="I173" i="6"/>
  <c r="J173" i="6" s="1"/>
  <c r="F173" i="6"/>
  <c r="G173" i="6" s="1"/>
  <c r="I172" i="6"/>
  <c r="J172" i="6" s="1"/>
  <c r="F172" i="6"/>
  <c r="G172" i="6" s="1"/>
  <c r="I171" i="6"/>
  <c r="J171" i="6" s="1"/>
  <c r="F171" i="6"/>
  <c r="G171" i="6" s="1"/>
  <c r="I170" i="6"/>
  <c r="J170" i="6" s="1"/>
  <c r="F170" i="6"/>
  <c r="G170" i="6" s="1"/>
  <c r="I169" i="6"/>
  <c r="J169" i="6" s="1"/>
  <c r="F169" i="6"/>
  <c r="G169" i="6" s="1"/>
  <c r="I168" i="6"/>
  <c r="J168" i="6" s="1"/>
  <c r="F168" i="6"/>
  <c r="G168" i="6" s="1"/>
  <c r="I167" i="6"/>
  <c r="J167" i="6" s="1"/>
  <c r="F167" i="6"/>
  <c r="G167" i="6" s="1"/>
  <c r="I166" i="6"/>
  <c r="J166" i="6" s="1"/>
  <c r="F166" i="6"/>
  <c r="G166" i="6" s="1"/>
  <c r="I165" i="6"/>
  <c r="J165" i="6" s="1"/>
  <c r="F165" i="6"/>
  <c r="G165" i="6" s="1"/>
  <c r="I164" i="6"/>
  <c r="J164" i="6" s="1"/>
  <c r="F164" i="6"/>
  <c r="G164" i="6" s="1"/>
  <c r="I163" i="6"/>
  <c r="J163" i="6" s="1"/>
  <c r="F163" i="6"/>
  <c r="G163" i="6" s="1"/>
  <c r="I162" i="6"/>
  <c r="J162" i="6" s="1"/>
  <c r="F162" i="6"/>
  <c r="G162" i="6" s="1"/>
  <c r="I161" i="6"/>
  <c r="J161" i="6" s="1"/>
  <c r="F161" i="6"/>
  <c r="G161" i="6" s="1"/>
  <c r="I160" i="6"/>
  <c r="J160" i="6" s="1"/>
  <c r="F160" i="6"/>
  <c r="G160" i="6" s="1"/>
  <c r="I159" i="6"/>
  <c r="J159" i="6" s="1"/>
  <c r="F159" i="6"/>
  <c r="G159" i="6" s="1"/>
  <c r="I158" i="6"/>
  <c r="J158" i="6" s="1"/>
  <c r="F158" i="6"/>
  <c r="G158" i="6" s="1"/>
  <c r="I157" i="6"/>
  <c r="J157" i="6" s="1"/>
  <c r="F157" i="6"/>
  <c r="G157" i="6" s="1"/>
  <c r="I156" i="6"/>
  <c r="J156" i="6" s="1"/>
  <c r="F156" i="6"/>
  <c r="G156" i="6" s="1"/>
  <c r="I155" i="6"/>
  <c r="J155" i="6" s="1"/>
  <c r="F155" i="6"/>
  <c r="G155" i="6" s="1"/>
  <c r="I154" i="6"/>
  <c r="J154" i="6" s="1"/>
  <c r="F154" i="6"/>
  <c r="G154" i="6" s="1"/>
  <c r="I153" i="6"/>
  <c r="J153" i="6" s="1"/>
  <c r="F153" i="6"/>
  <c r="G153" i="6" s="1"/>
  <c r="I152" i="6"/>
  <c r="J152" i="6" s="1"/>
  <c r="F152" i="6"/>
  <c r="G152" i="6" s="1"/>
  <c r="I151" i="6"/>
  <c r="J151" i="6" s="1"/>
  <c r="F151" i="6"/>
  <c r="G151" i="6" s="1"/>
  <c r="I150" i="6"/>
  <c r="J150" i="6" s="1"/>
  <c r="F150" i="6"/>
  <c r="G150" i="6" s="1"/>
  <c r="I149" i="6"/>
  <c r="J149" i="6" s="1"/>
  <c r="F149" i="6"/>
  <c r="G149" i="6" s="1"/>
  <c r="I148" i="6"/>
  <c r="J148" i="6" s="1"/>
  <c r="F148" i="6"/>
  <c r="G148" i="6" s="1"/>
  <c r="I147" i="6"/>
  <c r="J147" i="6" s="1"/>
  <c r="F147" i="6"/>
  <c r="G147" i="6" s="1"/>
  <c r="I146" i="6"/>
  <c r="J146" i="6" s="1"/>
  <c r="F146" i="6"/>
  <c r="G146" i="6" s="1"/>
  <c r="I145" i="6"/>
  <c r="J145" i="6" s="1"/>
  <c r="F145" i="6"/>
  <c r="G145" i="6" s="1"/>
  <c r="I144" i="6"/>
  <c r="J144" i="6" s="1"/>
  <c r="F144" i="6"/>
  <c r="G144" i="6" s="1"/>
  <c r="I143" i="6"/>
  <c r="J143" i="6" s="1"/>
  <c r="F143" i="6"/>
  <c r="G143" i="6" s="1"/>
  <c r="I142" i="6"/>
  <c r="J142" i="6" s="1"/>
  <c r="F142" i="6"/>
  <c r="G142" i="6" s="1"/>
  <c r="I141" i="6"/>
  <c r="J141" i="6" s="1"/>
  <c r="F141" i="6"/>
  <c r="G141" i="6" s="1"/>
  <c r="I140" i="6"/>
  <c r="J140" i="6" s="1"/>
  <c r="F140" i="6"/>
  <c r="G140" i="6" s="1"/>
  <c r="I139" i="6"/>
  <c r="J139" i="6" s="1"/>
  <c r="F139" i="6"/>
  <c r="G139" i="6" s="1"/>
  <c r="I138" i="6"/>
  <c r="J138" i="6" s="1"/>
  <c r="F138" i="6"/>
  <c r="G138" i="6" s="1"/>
  <c r="I137" i="6"/>
  <c r="J137" i="6" s="1"/>
  <c r="F137" i="6"/>
  <c r="G137" i="6" s="1"/>
  <c r="I136" i="6"/>
  <c r="J136" i="6" s="1"/>
  <c r="F136" i="6"/>
  <c r="G136" i="6" s="1"/>
  <c r="I135" i="6"/>
  <c r="J135" i="6" s="1"/>
  <c r="F135" i="6"/>
  <c r="G135" i="6" s="1"/>
  <c r="I134" i="6"/>
  <c r="J134" i="6" s="1"/>
  <c r="F134" i="6"/>
  <c r="G134" i="6" s="1"/>
  <c r="I133" i="6"/>
  <c r="J133" i="6" s="1"/>
  <c r="F133" i="6"/>
  <c r="G133" i="6" s="1"/>
  <c r="I132" i="6"/>
  <c r="J132" i="6" s="1"/>
  <c r="F132" i="6"/>
  <c r="G132" i="6" s="1"/>
  <c r="I131" i="6"/>
  <c r="J131" i="6" s="1"/>
  <c r="F131" i="6"/>
  <c r="G131" i="6" s="1"/>
  <c r="I130" i="6"/>
  <c r="J130" i="6" s="1"/>
  <c r="F130" i="6"/>
  <c r="G130" i="6" s="1"/>
  <c r="I129" i="6"/>
  <c r="J129" i="6" s="1"/>
  <c r="F129" i="6"/>
  <c r="G129" i="6" s="1"/>
  <c r="I128" i="6"/>
  <c r="J128" i="6" s="1"/>
  <c r="F128" i="6"/>
  <c r="G128" i="6" s="1"/>
  <c r="I127" i="6"/>
  <c r="J127" i="6" s="1"/>
  <c r="F127" i="6"/>
  <c r="G127" i="6" s="1"/>
  <c r="I126" i="6"/>
  <c r="J126" i="6" s="1"/>
  <c r="F126" i="6"/>
  <c r="G126" i="6" s="1"/>
  <c r="I125" i="6"/>
  <c r="J125" i="6" s="1"/>
  <c r="F125" i="6"/>
  <c r="G125" i="6" s="1"/>
  <c r="I124" i="6"/>
  <c r="J124" i="6" s="1"/>
  <c r="F124" i="6"/>
  <c r="G124" i="6" s="1"/>
  <c r="I123" i="6"/>
  <c r="J123" i="6" s="1"/>
  <c r="F123" i="6"/>
  <c r="G123" i="6" s="1"/>
  <c r="I122" i="6"/>
  <c r="J122" i="6" s="1"/>
  <c r="F122" i="6"/>
  <c r="G122" i="6" s="1"/>
  <c r="I121" i="6"/>
  <c r="J121" i="6" s="1"/>
  <c r="F121" i="6"/>
  <c r="G121" i="6" s="1"/>
  <c r="I120" i="6"/>
  <c r="J120" i="6" s="1"/>
  <c r="F120" i="6"/>
  <c r="G120" i="6" s="1"/>
  <c r="I119" i="6"/>
  <c r="J119" i="6" s="1"/>
  <c r="F119" i="6"/>
  <c r="G119" i="6" s="1"/>
  <c r="I118" i="6"/>
  <c r="J118" i="6" s="1"/>
  <c r="F118" i="6"/>
  <c r="G118" i="6" s="1"/>
  <c r="I117" i="6"/>
  <c r="J117" i="6" s="1"/>
  <c r="F117" i="6"/>
  <c r="G117" i="6" s="1"/>
  <c r="I116" i="6"/>
  <c r="J116" i="6" s="1"/>
  <c r="F116" i="6"/>
  <c r="G116" i="6" s="1"/>
  <c r="I115" i="6"/>
  <c r="J115" i="6" s="1"/>
  <c r="F115" i="6"/>
  <c r="G115" i="6" s="1"/>
  <c r="I114" i="6"/>
  <c r="J114" i="6" s="1"/>
  <c r="F114" i="6"/>
  <c r="G114" i="6" s="1"/>
  <c r="I113" i="6"/>
  <c r="J113" i="6" s="1"/>
  <c r="F113" i="6"/>
  <c r="G113" i="6" s="1"/>
  <c r="I112" i="6"/>
  <c r="J112" i="6" s="1"/>
  <c r="F112" i="6"/>
  <c r="G112" i="6" s="1"/>
  <c r="I111" i="6"/>
  <c r="J111" i="6" s="1"/>
  <c r="F111" i="6"/>
  <c r="G111" i="6" s="1"/>
  <c r="I110" i="6"/>
  <c r="J110" i="6" s="1"/>
  <c r="F110" i="6"/>
  <c r="G110" i="6" s="1"/>
  <c r="I109" i="6"/>
  <c r="J109" i="6" s="1"/>
  <c r="F109" i="6"/>
  <c r="G109" i="6" s="1"/>
  <c r="I108" i="6"/>
  <c r="J108" i="6" s="1"/>
  <c r="F108" i="6"/>
  <c r="G108" i="6" s="1"/>
  <c r="I107" i="6"/>
  <c r="J107" i="6" s="1"/>
  <c r="F107" i="6"/>
  <c r="G107" i="6" s="1"/>
  <c r="I106" i="6"/>
  <c r="J106" i="6" s="1"/>
  <c r="F106" i="6"/>
  <c r="G106" i="6" s="1"/>
  <c r="I105" i="6"/>
  <c r="J105" i="6" s="1"/>
  <c r="F105" i="6"/>
  <c r="G105" i="6" s="1"/>
  <c r="I104" i="6"/>
  <c r="J104" i="6" s="1"/>
  <c r="F104" i="6"/>
  <c r="G104" i="6" s="1"/>
  <c r="I103" i="6"/>
  <c r="J103" i="6" s="1"/>
  <c r="F103" i="6"/>
  <c r="G103" i="6" s="1"/>
  <c r="I102" i="6"/>
  <c r="J102" i="6" s="1"/>
  <c r="F102" i="6"/>
  <c r="G102" i="6" s="1"/>
  <c r="I101" i="6"/>
  <c r="J101" i="6" s="1"/>
  <c r="F101" i="6"/>
  <c r="G101" i="6" s="1"/>
  <c r="I100" i="6"/>
  <c r="J100" i="6" s="1"/>
  <c r="F100" i="6"/>
  <c r="G100" i="6" s="1"/>
  <c r="I99" i="6"/>
  <c r="J99" i="6" s="1"/>
  <c r="F99" i="6"/>
  <c r="G99" i="6" s="1"/>
  <c r="I98" i="6"/>
  <c r="J98" i="6" s="1"/>
  <c r="F98" i="6"/>
  <c r="G98" i="6" s="1"/>
  <c r="I97" i="6"/>
  <c r="J97" i="6" s="1"/>
  <c r="F97" i="6"/>
  <c r="G97" i="6" s="1"/>
  <c r="I96" i="6"/>
  <c r="J96" i="6" s="1"/>
  <c r="F96" i="6"/>
  <c r="G96" i="6" s="1"/>
  <c r="I95" i="6"/>
  <c r="J95" i="6" s="1"/>
  <c r="F95" i="6"/>
  <c r="G95" i="6" s="1"/>
  <c r="I94" i="6"/>
  <c r="J94" i="6" s="1"/>
  <c r="F94" i="6"/>
  <c r="G94" i="6" s="1"/>
  <c r="I93" i="6"/>
  <c r="J93" i="6" s="1"/>
  <c r="F93" i="6"/>
  <c r="G93" i="6" s="1"/>
  <c r="I92" i="6"/>
  <c r="J92" i="6" s="1"/>
  <c r="F92" i="6"/>
  <c r="G92" i="6" s="1"/>
  <c r="I91" i="6"/>
  <c r="J91" i="6" s="1"/>
  <c r="F91" i="6"/>
  <c r="G91" i="6" s="1"/>
  <c r="I90" i="6"/>
  <c r="J90" i="6" s="1"/>
  <c r="F90" i="6"/>
  <c r="G90" i="6" s="1"/>
  <c r="I89" i="6"/>
  <c r="J89" i="6" s="1"/>
  <c r="F89" i="6"/>
  <c r="G89" i="6" s="1"/>
  <c r="I88" i="6"/>
  <c r="J88" i="6" s="1"/>
  <c r="F88" i="6"/>
  <c r="G88" i="6" s="1"/>
  <c r="I87" i="6"/>
  <c r="J87" i="6" s="1"/>
  <c r="F87" i="6"/>
  <c r="G87" i="6" s="1"/>
  <c r="I86" i="6"/>
  <c r="J86" i="6" s="1"/>
  <c r="F86" i="6"/>
  <c r="G86" i="6" s="1"/>
  <c r="I85" i="6"/>
  <c r="J85" i="6" s="1"/>
  <c r="F85" i="6"/>
  <c r="G85" i="6" s="1"/>
  <c r="I84" i="6"/>
  <c r="J84" i="6" s="1"/>
  <c r="F84" i="6"/>
  <c r="G84" i="6" s="1"/>
  <c r="I83" i="6"/>
  <c r="J83" i="6" s="1"/>
  <c r="F83" i="6"/>
  <c r="G83" i="6" s="1"/>
  <c r="I82" i="6"/>
  <c r="J82" i="6" s="1"/>
  <c r="F82" i="6"/>
  <c r="G82" i="6" s="1"/>
  <c r="I81" i="6"/>
  <c r="J81" i="6" s="1"/>
  <c r="F81" i="6"/>
  <c r="G81" i="6" s="1"/>
  <c r="I80" i="6"/>
  <c r="J80" i="6" s="1"/>
  <c r="F80" i="6"/>
  <c r="G80" i="6" s="1"/>
  <c r="I79" i="6"/>
  <c r="J79" i="6" s="1"/>
  <c r="F79" i="6"/>
  <c r="G79" i="6" s="1"/>
  <c r="I78" i="6"/>
  <c r="J78" i="6" s="1"/>
  <c r="F78" i="6"/>
  <c r="G78" i="6" s="1"/>
  <c r="I77" i="6"/>
  <c r="J77" i="6" s="1"/>
  <c r="F77" i="6"/>
  <c r="G77" i="6" s="1"/>
  <c r="I76" i="6"/>
  <c r="J76" i="6" s="1"/>
  <c r="F76" i="6"/>
  <c r="G76" i="6" s="1"/>
  <c r="I75" i="6"/>
  <c r="J75" i="6" s="1"/>
  <c r="F75" i="6"/>
  <c r="G75" i="6" s="1"/>
  <c r="I74" i="6"/>
  <c r="J74" i="6" s="1"/>
  <c r="F74" i="6"/>
  <c r="G74" i="6" s="1"/>
  <c r="I73" i="6"/>
  <c r="J73" i="6" s="1"/>
  <c r="F73" i="6"/>
  <c r="G73" i="6" s="1"/>
  <c r="I72" i="6"/>
  <c r="J72" i="6" s="1"/>
  <c r="F72" i="6"/>
  <c r="G72" i="6" s="1"/>
  <c r="I71" i="6"/>
  <c r="J71" i="6" s="1"/>
  <c r="F71" i="6"/>
  <c r="G71" i="6" s="1"/>
  <c r="I70" i="6"/>
  <c r="J70" i="6" s="1"/>
  <c r="F70" i="6"/>
  <c r="G70" i="6" s="1"/>
  <c r="I69" i="6"/>
  <c r="J69" i="6" s="1"/>
  <c r="F69" i="6"/>
  <c r="G69" i="6" s="1"/>
  <c r="J68" i="6"/>
  <c r="I68" i="6"/>
  <c r="G68" i="6"/>
  <c r="F68" i="6"/>
  <c r="I67" i="6"/>
  <c r="J67" i="6" s="1"/>
  <c r="F67" i="6"/>
  <c r="G67" i="6" s="1"/>
  <c r="I66" i="6"/>
  <c r="J66" i="6" s="1"/>
  <c r="G66" i="6"/>
  <c r="F66" i="6"/>
  <c r="I65" i="6"/>
  <c r="J65" i="6" s="1"/>
  <c r="F65" i="6"/>
  <c r="G65" i="6" s="1"/>
  <c r="J64" i="6"/>
  <c r="I64" i="6"/>
  <c r="F64" i="6"/>
  <c r="G64" i="6" s="1"/>
  <c r="I63" i="6"/>
  <c r="J63" i="6" s="1"/>
  <c r="F63" i="6"/>
  <c r="G63" i="6" s="1"/>
  <c r="J62" i="6"/>
  <c r="I62" i="6"/>
  <c r="G62" i="6"/>
  <c r="F62" i="6"/>
  <c r="I61" i="6"/>
  <c r="J61" i="6" s="1"/>
  <c r="F61" i="6"/>
  <c r="G61" i="6" s="1"/>
  <c r="J60" i="6"/>
  <c r="I60" i="6"/>
  <c r="G60" i="6"/>
  <c r="F60" i="6"/>
  <c r="I59" i="6"/>
  <c r="J59" i="6" s="1"/>
  <c r="F59" i="6"/>
  <c r="G59" i="6" s="1"/>
  <c r="I58" i="6"/>
  <c r="J58" i="6" s="1"/>
  <c r="G58" i="6"/>
  <c r="F58" i="6"/>
  <c r="Y57" i="6"/>
  <c r="W76" i="6" s="1"/>
  <c r="X57" i="6"/>
  <c r="V76" i="6" s="1"/>
  <c r="W57" i="6"/>
  <c r="U76" i="6" s="1"/>
  <c r="I57" i="6"/>
  <c r="J57" i="6" s="1"/>
  <c r="F57" i="6"/>
  <c r="G57" i="6" s="1"/>
  <c r="Y56" i="6"/>
  <c r="W74" i="6" s="1"/>
  <c r="X56" i="6"/>
  <c r="V74" i="6" s="1"/>
  <c r="W56" i="6"/>
  <c r="U74" i="6" s="1"/>
  <c r="I56" i="6"/>
  <c r="J56" i="6" s="1"/>
  <c r="F56" i="6"/>
  <c r="G56" i="6" s="1"/>
  <c r="Y55" i="6"/>
  <c r="W72" i="6" s="1"/>
  <c r="X55" i="6"/>
  <c r="V72" i="6" s="1"/>
  <c r="W55" i="6"/>
  <c r="U72" i="6" s="1"/>
  <c r="J55" i="6"/>
  <c r="I55" i="6"/>
  <c r="F55" i="6"/>
  <c r="G55" i="6" s="1"/>
  <c r="Y54" i="6"/>
  <c r="W71" i="6" s="1"/>
  <c r="X54" i="6"/>
  <c r="V71" i="6" s="1"/>
  <c r="W54" i="6"/>
  <c r="U71" i="6" s="1"/>
  <c r="I54" i="6"/>
  <c r="J54" i="6" s="1"/>
  <c r="F54" i="6"/>
  <c r="G54" i="6" s="1"/>
  <c r="Y53" i="6"/>
  <c r="W70" i="6" s="1"/>
  <c r="X53" i="6"/>
  <c r="V70" i="6" s="1"/>
  <c r="W53" i="6"/>
  <c r="U70" i="6" s="1"/>
  <c r="I53" i="6"/>
  <c r="J53" i="6" s="1"/>
  <c r="G53" i="6"/>
  <c r="F53" i="6"/>
  <c r="I52" i="6"/>
  <c r="J52" i="6" s="1"/>
  <c r="F52" i="6"/>
  <c r="G52" i="6" s="1"/>
  <c r="I51" i="6"/>
  <c r="J51" i="6" s="1"/>
  <c r="F51" i="6"/>
  <c r="G51" i="6" s="1"/>
  <c r="I50" i="6"/>
  <c r="J50" i="6" s="1"/>
  <c r="F50" i="6"/>
  <c r="G50" i="6" s="1"/>
  <c r="I49" i="6"/>
  <c r="J49" i="6" s="1"/>
  <c r="F49" i="6"/>
  <c r="G49" i="6" s="1"/>
  <c r="I48" i="6"/>
  <c r="J48" i="6" s="1"/>
  <c r="F48" i="6"/>
  <c r="G48" i="6" s="1"/>
  <c r="I47" i="6"/>
  <c r="J47" i="6" s="1"/>
  <c r="G47" i="6"/>
  <c r="F47" i="6"/>
  <c r="I46" i="6"/>
  <c r="J46" i="6" s="1"/>
  <c r="F46" i="6"/>
  <c r="G46" i="6" s="1"/>
  <c r="I45" i="6"/>
  <c r="J45" i="6" s="1"/>
  <c r="F45" i="6"/>
  <c r="G45" i="6" s="1"/>
  <c r="I44" i="6"/>
  <c r="J44" i="6" s="1"/>
  <c r="F44" i="6"/>
  <c r="G44" i="6" s="1"/>
  <c r="I43" i="6"/>
  <c r="J43" i="6" s="1"/>
  <c r="F43" i="6"/>
  <c r="G43" i="6" s="1"/>
  <c r="I42" i="6"/>
  <c r="J42" i="6" s="1"/>
  <c r="G42" i="6"/>
  <c r="F42" i="6"/>
  <c r="J41" i="6"/>
  <c r="I41" i="6"/>
  <c r="F41" i="6"/>
  <c r="G41" i="6" s="1"/>
  <c r="I40" i="6"/>
  <c r="J40" i="6" s="1"/>
  <c r="F40" i="6"/>
  <c r="G40" i="6" s="1"/>
  <c r="Y39" i="6"/>
  <c r="W69" i="6" s="1"/>
  <c r="X39" i="6"/>
  <c r="V69" i="6" s="1"/>
  <c r="W39" i="6"/>
  <c r="U69" i="6" s="1"/>
  <c r="I39" i="6"/>
  <c r="J39" i="6" s="1"/>
  <c r="F39" i="6"/>
  <c r="G39" i="6" s="1"/>
  <c r="Y38" i="6"/>
  <c r="W68" i="6" s="1"/>
  <c r="X38" i="6"/>
  <c r="V68" i="6" s="1"/>
  <c r="W38" i="6"/>
  <c r="U68" i="6" s="1"/>
  <c r="I38" i="6"/>
  <c r="J38" i="6" s="1"/>
  <c r="F38" i="6"/>
  <c r="G38" i="6" s="1"/>
  <c r="Y37" i="6"/>
  <c r="W67" i="6" s="1"/>
  <c r="X37" i="6"/>
  <c r="V67" i="6" s="1"/>
  <c r="W37" i="6"/>
  <c r="U67" i="6" s="1"/>
  <c r="I37" i="6"/>
  <c r="J37" i="6" s="1"/>
  <c r="F37" i="6"/>
  <c r="G37" i="6" s="1"/>
  <c r="Y36" i="6"/>
  <c r="W66" i="6" s="1"/>
  <c r="X36" i="6"/>
  <c r="V66" i="6" s="1"/>
  <c r="W36" i="6"/>
  <c r="U66" i="6" s="1"/>
  <c r="I36" i="6"/>
  <c r="J36" i="6" s="1"/>
  <c r="G36" i="6"/>
  <c r="F36" i="6"/>
  <c r="Y35" i="6"/>
  <c r="X35" i="6"/>
  <c r="W35" i="6"/>
  <c r="I35" i="6"/>
  <c r="J35" i="6" s="1"/>
  <c r="G35" i="6"/>
  <c r="F35" i="6"/>
  <c r="Y34" i="6"/>
  <c r="X34" i="6"/>
  <c r="W34" i="6"/>
  <c r="V34" i="6"/>
  <c r="I34" i="6"/>
  <c r="J34" i="6" s="1"/>
  <c r="F34" i="6"/>
  <c r="G34" i="6" s="1"/>
  <c r="I33" i="6"/>
  <c r="J33" i="6" s="1"/>
  <c r="F33" i="6"/>
  <c r="G33" i="6" s="1"/>
  <c r="Y32" i="6"/>
  <c r="X32" i="6"/>
  <c r="W32" i="6"/>
  <c r="I32" i="6"/>
  <c r="J32" i="6" s="1"/>
  <c r="F32" i="6"/>
  <c r="G32" i="6" s="1"/>
  <c r="Y31" i="6"/>
  <c r="X31" i="6"/>
  <c r="W31" i="6"/>
  <c r="I31" i="6"/>
  <c r="J31" i="6" s="1"/>
  <c r="F31" i="6"/>
  <c r="G31" i="6" s="1"/>
  <c r="Y30" i="6"/>
  <c r="X30" i="6"/>
  <c r="W30" i="6"/>
  <c r="I30" i="6"/>
  <c r="J30" i="6" s="1"/>
  <c r="F30" i="6"/>
  <c r="G30" i="6" s="1"/>
  <c r="I29" i="6"/>
  <c r="J29" i="6" s="1"/>
  <c r="F29" i="6"/>
  <c r="G29" i="6" s="1"/>
  <c r="Y28" i="6"/>
  <c r="X28" i="6"/>
  <c r="W28" i="6"/>
  <c r="I28" i="6"/>
  <c r="J28" i="6" s="1"/>
  <c r="F28" i="6"/>
  <c r="G28" i="6" s="1"/>
  <c r="Y27" i="6"/>
  <c r="X27" i="6"/>
  <c r="W27" i="6"/>
  <c r="I27" i="6"/>
  <c r="J27" i="6" s="1"/>
  <c r="F27" i="6"/>
  <c r="G27" i="6" s="1"/>
  <c r="Y26" i="6"/>
  <c r="X26" i="6"/>
  <c r="W26" i="6"/>
  <c r="I26" i="6"/>
  <c r="J26" i="6" s="1"/>
  <c r="F26" i="6"/>
  <c r="G26" i="6" s="1"/>
  <c r="I25" i="6"/>
  <c r="J25" i="6" s="1"/>
  <c r="F25" i="6"/>
  <c r="G25" i="6" s="1"/>
  <c r="I24" i="6"/>
  <c r="J24" i="6" s="1"/>
  <c r="F24" i="6"/>
  <c r="G24" i="6" s="1"/>
  <c r="I23" i="6"/>
  <c r="J23" i="6" s="1"/>
  <c r="F23" i="6"/>
  <c r="G23" i="6" s="1"/>
  <c r="J22" i="6"/>
  <c r="I22" i="6"/>
  <c r="F22" i="6"/>
  <c r="G22" i="6" s="1"/>
  <c r="I21" i="6"/>
  <c r="J21" i="6" s="1"/>
  <c r="F21" i="6"/>
  <c r="G21" i="6" s="1"/>
  <c r="I20" i="6"/>
  <c r="J20" i="6" s="1"/>
  <c r="F20" i="6"/>
  <c r="G20" i="6" s="1"/>
  <c r="I19" i="6"/>
  <c r="J19" i="6" s="1"/>
  <c r="F19" i="6"/>
  <c r="G19" i="6" s="1"/>
  <c r="I18" i="6"/>
  <c r="J18" i="6" s="1"/>
  <c r="F18" i="6"/>
  <c r="G18" i="6" s="1"/>
  <c r="Y17" i="6"/>
  <c r="X17" i="6"/>
  <c r="W17" i="6"/>
  <c r="I17" i="6"/>
  <c r="J17" i="6" s="1"/>
  <c r="F17" i="6"/>
  <c r="G17" i="6" s="1"/>
  <c r="Y16" i="6"/>
  <c r="X16" i="6"/>
  <c r="W16" i="6"/>
  <c r="I16" i="6"/>
  <c r="J16" i="6" s="1"/>
  <c r="F16" i="6"/>
  <c r="G16" i="6" s="1"/>
  <c r="Y15" i="6"/>
  <c r="X15" i="6"/>
  <c r="W15" i="6"/>
  <c r="I15" i="6"/>
  <c r="J15" i="6" s="1"/>
  <c r="F15" i="6"/>
  <c r="G15" i="6" s="1"/>
  <c r="Y14" i="6"/>
  <c r="X14" i="6"/>
  <c r="W14" i="6"/>
  <c r="I14" i="6"/>
  <c r="J14" i="6" s="1"/>
  <c r="F14" i="6"/>
  <c r="G14" i="6" s="1"/>
  <c r="Y13" i="6"/>
  <c r="X13" i="6"/>
  <c r="W13" i="6"/>
  <c r="V13" i="6"/>
  <c r="I13" i="6"/>
  <c r="J13" i="6" s="1"/>
  <c r="F13" i="6"/>
  <c r="G13" i="6" s="1"/>
  <c r="I12" i="6"/>
  <c r="J12" i="6" s="1"/>
  <c r="F12" i="6"/>
  <c r="G12" i="6" s="1"/>
  <c r="Y11" i="6"/>
  <c r="X11" i="6"/>
  <c r="W11" i="6"/>
  <c r="V11" i="6"/>
  <c r="I11" i="6"/>
  <c r="J11" i="6" s="1"/>
  <c r="F11" i="6"/>
  <c r="G11" i="6" s="1"/>
  <c r="I10" i="6"/>
  <c r="J10" i="6" s="1"/>
  <c r="F10" i="6"/>
  <c r="G10" i="6" s="1"/>
  <c r="I9" i="6"/>
  <c r="J9" i="6" s="1"/>
  <c r="F9" i="6"/>
  <c r="G9" i="6" s="1"/>
  <c r="I8" i="6"/>
  <c r="J8" i="6" s="1"/>
  <c r="F8" i="6"/>
  <c r="G8" i="6" s="1"/>
  <c r="I7" i="6"/>
  <c r="J7" i="6" s="1"/>
  <c r="F7" i="6"/>
  <c r="G7" i="6" s="1"/>
  <c r="J6" i="6"/>
  <c r="I6" i="6"/>
  <c r="F6" i="6"/>
  <c r="G6" i="6" s="1"/>
  <c r="Z27" i="6" l="1"/>
  <c r="Z32" i="6"/>
  <c r="Z15" i="6"/>
  <c r="Z16" i="7"/>
  <c r="Z27" i="7"/>
  <c r="Z17" i="6"/>
  <c r="Y74" i="6"/>
  <c r="Z25" i="7"/>
  <c r="Y72" i="6"/>
  <c r="Y71" i="6"/>
  <c r="Z14" i="7"/>
  <c r="Z31" i="7"/>
  <c r="Z31" i="6"/>
  <c r="Z30" i="6"/>
  <c r="Y66" i="6"/>
  <c r="AA66" i="6" s="1"/>
  <c r="Z11" i="6"/>
  <c r="Z16" i="6"/>
  <c r="Z15" i="7"/>
  <c r="Z26" i="6"/>
  <c r="Y69" i="6"/>
  <c r="AA69" i="6" s="1"/>
  <c r="Y76" i="6"/>
  <c r="Y73" i="7"/>
  <c r="AA73" i="7" s="1"/>
  <c r="Y75" i="7"/>
  <c r="V13" i="7"/>
  <c r="G6" i="7"/>
  <c r="V34" i="7"/>
  <c r="Y74" i="7"/>
  <c r="Y71" i="7"/>
  <c r="AA71" i="7" s="1"/>
  <c r="V58" i="7"/>
  <c r="V57" i="7"/>
  <c r="V56" i="7"/>
  <c r="V55" i="7"/>
  <c r="V54" i="7"/>
  <c r="V38" i="7"/>
  <c r="V37" i="7"/>
  <c r="V36" i="7"/>
  <c r="V35" i="7"/>
  <c r="Z10" i="7"/>
  <c r="Y76" i="7"/>
  <c r="Y70" i="7"/>
  <c r="V28" i="6"/>
  <c r="V16" i="6"/>
  <c r="V15" i="6"/>
  <c r="V27" i="6"/>
  <c r="V26" i="6"/>
  <c r="V30" i="6"/>
  <c r="V17" i="6"/>
  <c r="V31" i="6"/>
  <c r="V32" i="6"/>
  <c r="Y68" i="6"/>
  <c r="AA68" i="6" s="1"/>
  <c r="Y67" i="6"/>
  <c r="AA67" i="6" s="1"/>
  <c r="V57" i="6"/>
  <c r="V56" i="6"/>
  <c r="V55" i="6"/>
  <c r="V54" i="6"/>
  <c r="V53" i="6"/>
  <c r="V39" i="6"/>
  <c r="V38" i="6"/>
  <c r="V37" i="6"/>
  <c r="V36" i="6"/>
  <c r="Y70" i="6"/>
  <c r="AA70" i="6" s="1"/>
  <c r="V14" i="6"/>
  <c r="V35" i="6"/>
  <c r="Z28" i="6"/>
  <c r="I407" i="5"/>
  <c r="J407" i="5" s="1"/>
  <c r="F407" i="5"/>
  <c r="G407" i="5" s="1"/>
  <c r="I406" i="5"/>
  <c r="J406" i="5" s="1"/>
  <c r="F406" i="5"/>
  <c r="G406" i="5" s="1"/>
  <c r="I405" i="5"/>
  <c r="J405" i="5" s="1"/>
  <c r="F405" i="5"/>
  <c r="G405" i="5" s="1"/>
  <c r="I404" i="5"/>
  <c r="J404" i="5" s="1"/>
  <c r="F404" i="5"/>
  <c r="G404" i="5" s="1"/>
  <c r="I403" i="5"/>
  <c r="J403" i="5" s="1"/>
  <c r="F403" i="5"/>
  <c r="G403" i="5" s="1"/>
  <c r="I402" i="5"/>
  <c r="J402" i="5" s="1"/>
  <c r="F402" i="5"/>
  <c r="G402" i="5" s="1"/>
  <c r="I401" i="5"/>
  <c r="J401" i="5" s="1"/>
  <c r="F401" i="5"/>
  <c r="G401" i="5" s="1"/>
  <c r="I400" i="5"/>
  <c r="J400" i="5" s="1"/>
  <c r="F400" i="5"/>
  <c r="G400" i="5" s="1"/>
  <c r="I399" i="5"/>
  <c r="J399" i="5" s="1"/>
  <c r="F399" i="5"/>
  <c r="G399" i="5" s="1"/>
  <c r="I398" i="5"/>
  <c r="J398" i="5" s="1"/>
  <c r="F398" i="5"/>
  <c r="G398" i="5" s="1"/>
  <c r="I397" i="5"/>
  <c r="J397" i="5" s="1"/>
  <c r="F397" i="5"/>
  <c r="G397" i="5" s="1"/>
  <c r="I396" i="5"/>
  <c r="J396" i="5" s="1"/>
  <c r="F396" i="5"/>
  <c r="G396" i="5" s="1"/>
  <c r="I395" i="5"/>
  <c r="J395" i="5" s="1"/>
  <c r="F395" i="5"/>
  <c r="G395" i="5" s="1"/>
  <c r="I394" i="5"/>
  <c r="J394" i="5" s="1"/>
  <c r="F394" i="5"/>
  <c r="G394" i="5" s="1"/>
  <c r="I393" i="5"/>
  <c r="J393" i="5" s="1"/>
  <c r="F393" i="5"/>
  <c r="G393" i="5" s="1"/>
  <c r="I392" i="5"/>
  <c r="J392" i="5" s="1"/>
  <c r="F392" i="5"/>
  <c r="G392" i="5" s="1"/>
  <c r="I391" i="5"/>
  <c r="J391" i="5" s="1"/>
  <c r="F391" i="5"/>
  <c r="G391" i="5" s="1"/>
  <c r="I390" i="5"/>
  <c r="J390" i="5" s="1"/>
  <c r="F390" i="5"/>
  <c r="G390" i="5" s="1"/>
  <c r="I389" i="5"/>
  <c r="J389" i="5" s="1"/>
  <c r="F389" i="5"/>
  <c r="G389" i="5" s="1"/>
  <c r="I388" i="5"/>
  <c r="J388" i="5" s="1"/>
  <c r="F388" i="5"/>
  <c r="G388" i="5" s="1"/>
  <c r="I387" i="5"/>
  <c r="J387" i="5" s="1"/>
  <c r="F387" i="5"/>
  <c r="G387" i="5" s="1"/>
  <c r="I386" i="5"/>
  <c r="J386" i="5" s="1"/>
  <c r="F386" i="5"/>
  <c r="G386" i="5" s="1"/>
  <c r="I385" i="5"/>
  <c r="J385" i="5" s="1"/>
  <c r="F385" i="5"/>
  <c r="G385" i="5" s="1"/>
  <c r="I384" i="5"/>
  <c r="J384" i="5" s="1"/>
  <c r="F384" i="5"/>
  <c r="G384" i="5" s="1"/>
  <c r="I383" i="5"/>
  <c r="J383" i="5" s="1"/>
  <c r="F383" i="5"/>
  <c r="G383" i="5" s="1"/>
  <c r="I382" i="5"/>
  <c r="J382" i="5" s="1"/>
  <c r="F382" i="5"/>
  <c r="G382" i="5" s="1"/>
  <c r="I381" i="5"/>
  <c r="J381" i="5" s="1"/>
  <c r="F381" i="5"/>
  <c r="G381" i="5" s="1"/>
  <c r="I380" i="5"/>
  <c r="J380" i="5" s="1"/>
  <c r="F380" i="5"/>
  <c r="G380" i="5" s="1"/>
  <c r="I379" i="5"/>
  <c r="J379" i="5" s="1"/>
  <c r="F379" i="5"/>
  <c r="G379" i="5" s="1"/>
  <c r="I378" i="5"/>
  <c r="J378" i="5" s="1"/>
  <c r="F378" i="5"/>
  <c r="G378" i="5" s="1"/>
  <c r="I377" i="5"/>
  <c r="J377" i="5" s="1"/>
  <c r="F377" i="5"/>
  <c r="G377" i="5" s="1"/>
  <c r="I376" i="5"/>
  <c r="J376" i="5" s="1"/>
  <c r="F376" i="5"/>
  <c r="G376" i="5" s="1"/>
  <c r="I375" i="5"/>
  <c r="J375" i="5" s="1"/>
  <c r="F375" i="5"/>
  <c r="G375" i="5" s="1"/>
  <c r="I374" i="5"/>
  <c r="J374" i="5" s="1"/>
  <c r="F374" i="5"/>
  <c r="G374" i="5" s="1"/>
  <c r="I373" i="5"/>
  <c r="J373" i="5" s="1"/>
  <c r="F373" i="5"/>
  <c r="G373" i="5" s="1"/>
  <c r="I372" i="5"/>
  <c r="J372" i="5" s="1"/>
  <c r="F372" i="5"/>
  <c r="G372" i="5" s="1"/>
  <c r="I371" i="5"/>
  <c r="J371" i="5" s="1"/>
  <c r="F371" i="5"/>
  <c r="G371" i="5" s="1"/>
  <c r="I370" i="5"/>
  <c r="J370" i="5" s="1"/>
  <c r="F370" i="5"/>
  <c r="G370" i="5" s="1"/>
  <c r="I369" i="5"/>
  <c r="J369" i="5" s="1"/>
  <c r="F369" i="5"/>
  <c r="G369" i="5" s="1"/>
  <c r="I368" i="5"/>
  <c r="J368" i="5" s="1"/>
  <c r="F368" i="5"/>
  <c r="G368" i="5" s="1"/>
  <c r="I367" i="5"/>
  <c r="J367" i="5" s="1"/>
  <c r="F367" i="5"/>
  <c r="G367" i="5" s="1"/>
  <c r="I366" i="5"/>
  <c r="J366" i="5" s="1"/>
  <c r="F366" i="5"/>
  <c r="G366" i="5" s="1"/>
  <c r="I365" i="5"/>
  <c r="J365" i="5" s="1"/>
  <c r="F365" i="5"/>
  <c r="G365" i="5" s="1"/>
  <c r="I364" i="5"/>
  <c r="J364" i="5" s="1"/>
  <c r="F364" i="5"/>
  <c r="G364" i="5" s="1"/>
  <c r="I363" i="5"/>
  <c r="J363" i="5" s="1"/>
  <c r="F363" i="5"/>
  <c r="G363" i="5" s="1"/>
  <c r="I362" i="5"/>
  <c r="J362" i="5" s="1"/>
  <c r="F362" i="5"/>
  <c r="G362" i="5" s="1"/>
  <c r="I361" i="5"/>
  <c r="J361" i="5" s="1"/>
  <c r="F361" i="5"/>
  <c r="G361" i="5" s="1"/>
  <c r="I360" i="5"/>
  <c r="J360" i="5" s="1"/>
  <c r="F360" i="5"/>
  <c r="G360" i="5" s="1"/>
  <c r="I359" i="5"/>
  <c r="J359" i="5" s="1"/>
  <c r="F359" i="5"/>
  <c r="G359" i="5" s="1"/>
  <c r="I358" i="5"/>
  <c r="J358" i="5" s="1"/>
  <c r="F358" i="5"/>
  <c r="G358" i="5" s="1"/>
  <c r="I357" i="5"/>
  <c r="J357" i="5" s="1"/>
  <c r="F357" i="5"/>
  <c r="G357" i="5" s="1"/>
  <c r="I356" i="5"/>
  <c r="J356" i="5" s="1"/>
  <c r="F356" i="5"/>
  <c r="G356" i="5" s="1"/>
  <c r="I355" i="5"/>
  <c r="J355" i="5" s="1"/>
  <c r="F355" i="5"/>
  <c r="G355" i="5" s="1"/>
  <c r="I354" i="5"/>
  <c r="J354" i="5" s="1"/>
  <c r="F354" i="5"/>
  <c r="G354" i="5" s="1"/>
  <c r="I353" i="5"/>
  <c r="J353" i="5" s="1"/>
  <c r="F353" i="5"/>
  <c r="G353" i="5" s="1"/>
  <c r="I352" i="5"/>
  <c r="J352" i="5" s="1"/>
  <c r="F352" i="5"/>
  <c r="G352" i="5" s="1"/>
  <c r="I351" i="5"/>
  <c r="J351" i="5" s="1"/>
  <c r="F351" i="5"/>
  <c r="G351" i="5" s="1"/>
  <c r="I350" i="5"/>
  <c r="J350" i="5" s="1"/>
  <c r="F350" i="5"/>
  <c r="G350" i="5" s="1"/>
  <c r="I349" i="5"/>
  <c r="J349" i="5" s="1"/>
  <c r="F349" i="5"/>
  <c r="G349" i="5" s="1"/>
  <c r="I348" i="5"/>
  <c r="J348" i="5" s="1"/>
  <c r="F348" i="5"/>
  <c r="G348" i="5" s="1"/>
  <c r="I347" i="5"/>
  <c r="J347" i="5" s="1"/>
  <c r="F347" i="5"/>
  <c r="G347" i="5" s="1"/>
  <c r="I346" i="5"/>
  <c r="J346" i="5" s="1"/>
  <c r="F346" i="5"/>
  <c r="G346" i="5" s="1"/>
  <c r="I345" i="5"/>
  <c r="J345" i="5" s="1"/>
  <c r="F345" i="5"/>
  <c r="G345" i="5" s="1"/>
  <c r="I344" i="5"/>
  <c r="J344" i="5" s="1"/>
  <c r="F344" i="5"/>
  <c r="G344" i="5" s="1"/>
  <c r="I343" i="5"/>
  <c r="J343" i="5" s="1"/>
  <c r="F343" i="5"/>
  <c r="G343" i="5" s="1"/>
  <c r="I342" i="5"/>
  <c r="J342" i="5" s="1"/>
  <c r="F342" i="5"/>
  <c r="G342" i="5" s="1"/>
  <c r="I341" i="5"/>
  <c r="J341" i="5" s="1"/>
  <c r="F341" i="5"/>
  <c r="G341" i="5" s="1"/>
  <c r="I340" i="5"/>
  <c r="J340" i="5" s="1"/>
  <c r="F340" i="5"/>
  <c r="G340" i="5" s="1"/>
  <c r="I339" i="5"/>
  <c r="J339" i="5" s="1"/>
  <c r="F339" i="5"/>
  <c r="G339" i="5" s="1"/>
  <c r="I338" i="5"/>
  <c r="J338" i="5" s="1"/>
  <c r="F338" i="5"/>
  <c r="G338" i="5" s="1"/>
  <c r="I337" i="5"/>
  <c r="J337" i="5" s="1"/>
  <c r="F337" i="5"/>
  <c r="G337" i="5" s="1"/>
  <c r="I336" i="5"/>
  <c r="J336" i="5" s="1"/>
  <c r="F336" i="5"/>
  <c r="G336" i="5" s="1"/>
  <c r="I335" i="5"/>
  <c r="J335" i="5" s="1"/>
  <c r="F335" i="5"/>
  <c r="G335" i="5" s="1"/>
  <c r="I334" i="5"/>
  <c r="J334" i="5" s="1"/>
  <c r="F334" i="5"/>
  <c r="G334" i="5" s="1"/>
  <c r="I333" i="5"/>
  <c r="J333" i="5" s="1"/>
  <c r="F333" i="5"/>
  <c r="G333" i="5" s="1"/>
  <c r="I332" i="5"/>
  <c r="J332" i="5" s="1"/>
  <c r="F332" i="5"/>
  <c r="G332" i="5" s="1"/>
  <c r="I331" i="5"/>
  <c r="J331" i="5" s="1"/>
  <c r="F331" i="5"/>
  <c r="G331" i="5" s="1"/>
  <c r="I330" i="5"/>
  <c r="J330" i="5" s="1"/>
  <c r="F330" i="5"/>
  <c r="G330" i="5" s="1"/>
  <c r="I329" i="5"/>
  <c r="J329" i="5" s="1"/>
  <c r="F329" i="5"/>
  <c r="G329" i="5" s="1"/>
  <c r="I328" i="5"/>
  <c r="J328" i="5" s="1"/>
  <c r="F328" i="5"/>
  <c r="G328" i="5" s="1"/>
  <c r="I327" i="5"/>
  <c r="J327" i="5" s="1"/>
  <c r="F327" i="5"/>
  <c r="G327" i="5" s="1"/>
  <c r="I326" i="5"/>
  <c r="J326" i="5" s="1"/>
  <c r="F326" i="5"/>
  <c r="G326" i="5" s="1"/>
  <c r="I325" i="5"/>
  <c r="J325" i="5" s="1"/>
  <c r="F325" i="5"/>
  <c r="G325" i="5" s="1"/>
  <c r="I324" i="5"/>
  <c r="J324" i="5" s="1"/>
  <c r="F324" i="5"/>
  <c r="G324" i="5" s="1"/>
  <c r="I323" i="5"/>
  <c r="J323" i="5" s="1"/>
  <c r="F323" i="5"/>
  <c r="G323" i="5" s="1"/>
  <c r="I322" i="5"/>
  <c r="J322" i="5" s="1"/>
  <c r="F322" i="5"/>
  <c r="G322" i="5" s="1"/>
  <c r="I321" i="5"/>
  <c r="J321" i="5" s="1"/>
  <c r="F321" i="5"/>
  <c r="G321" i="5" s="1"/>
  <c r="I320" i="5"/>
  <c r="J320" i="5" s="1"/>
  <c r="F320" i="5"/>
  <c r="G320" i="5" s="1"/>
  <c r="I319" i="5"/>
  <c r="J319" i="5" s="1"/>
  <c r="F319" i="5"/>
  <c r="G319" i="5" s="1"/>
  <c r="I318" i="5"/>
  <c r="J318" i="5" s="1"/>
  <c r="F318" i="5"/>
  <c r="G318" i="5" s="1"/>
  <c r="I317" i="5"/>
  <c r="J317" i="5" s="1"/>
  <c r="F317" i="5"/>
  <c r="G317" i="5" s="1"/>
  <c r="I316" i="5"/>
  <c r="J316" i="5" s="1"/>
  <c r="F316" i="5"/>
  <c r="G316" i="5" s="1"/>
  <c r="I315" i="5"/>
  <c r="J315" i="5" s="1"/>
  <c r="F315" i="5"/>
  <c r="G315" i="5" s="1"/>
  <c r="I314" i="5"/>
  <c r="J314" i="5" s="1"/>
  <c r="F314" i="5"/>
  <c r="G314" i="5" s="1"/>
  <c r="I313" i="5"/>
  <c r="J313" i="5" s="1"/>
  <c r="F313" i="5"/>
  <c r="G313" i="5" s="1"/>
  <c r="I312" i="5"/>
  <c r="J312" i="5" s="1"/>
  <c r="F312" i="5"/>
  <c r="G312" i="5" s="1"/>
  <c r="I311" i="5"/>
  <c r="J311" i="5" s="1"/>
  <c r="F311" i="5"/>
  <c r="G311" i="5" s="1"/>
  <c r="I310" i="5"/>
  <c r="J310" i="5" s="1"/>
  <c r="F310" i="5"/>
  <c r="G310" i="5" s="1"/>
  <c r="I309" i="5"/>
  <c r="J309" i="5" s="1"/>
  <c r="F309" i="5"/>
  <c r="G309" i="5" s="1"/>
  <c r="I308" i="5"/>
  <c r="J308" i="5" s="1"/>
  <c r="F308" i="5"/>
  <c r="G308" i="5" s="1"/>
  <c r="I307" i="5"/>
  <c r="J307" i="5" s="1"/>
  <c r="F307" i="5"/>
  <c r="G307" i="5" s="1"/>
  <c r="I306" i="5"/>
  <c r="J306" i="5" s="1"/>
  <c r="F306" i="5"/>
  <c r="G306" i="5" s="1"/>
  <c r="I305" i="5"/>
  <c r="J305" i="5" s="1"/>
  <c r="F305" i="5"/>
  <c r="G305" i="5" s="1"/>
  <c r="I304" i="5"/>
  <c r="J304" i="5" s="1"/>
  <c r="F304" i="5"/>
  <c r="G304" i="5" s="1"/>
  <c r="I303" i="5"/>
  <c r="J303" i="5" s="1"/>
  <c r="F303" i="5"/>
  <c r="G303" i="5" s="1"/>
  <c r="I302" i="5"/>
  <c r="J302" i="5" s="1"/>
  <c r="F302" i="5"/>
  <c r="G302" i="5" s="1"/>
  <c r="I301" i="5"/>
  <c r="J301" i="5" s="1"/>
  <c r="F301" i="5"/>
  <c r="G301" i="5" s="1"/>
  <c r="I300" i="5"/>
  <c r="J300" i="5" s="1"/>
  <c r="F300" i="5"/>
  <c r="G300" i="5" s="1"/>
  <c r="I299" i="5"/>
  <c r="J299" i="5" s="1"/>
  <c r="F299" i="5"/>
  <c r="G299" i="5" s="1"/>
  <c r="I298" i="5"/>
  <c r="J298" i="5" s="1"/>
  <c r="F298" i="5"/>
  <c r="G298" i="5" s="1"/>
  <c r="I297" i="5"/>
  <c r="J297" i="5" s="1"/>
  <c r="F297" i="5"/>
  <c r="G297" i="5" s="1"/>
  <c r="I296" i="5"/>
  <c r="J296" i="5" s="1"/>
  <c r="F296" i="5"/>
  <c r="G296" i="5" s="1"/>
  <c r="I295" i="5"/>
  <c r="J295" i="5" s="1"/>
  <c r="F295" i="5"/>
  <c r="G295" i="5" s="1"/>
  <c r="I294" i="5"/>
  <c r="J294" i="5" s="1"/>
  <c r="F294" i="5"/>
  <c r="G294" i="5" s="1"/>
  <c r="I293" i="5"/>
  <c r="J293" i="5" s="1"/>
  <c r="F293" i="5"/>
  <c r="G293" i="5" s="1"/>
  <c r="I292" i="5"/>
  <c r="J292" i="5" s="1"/>
  <c r="F292" i="5"/>
  <c r="G292" i="5" s="1"/>
  <c r="I291" i="5"/>
  <c r="J291" i="5" s="1"/>
  <c r="F291" i="5"/>
  <c r="G291" i="5" s="1"/>
  <c r="I290" i="5"/>
  <c r="J290" i="5" s="1"/>
  <c r="F290" i="5"/>
  <c r="G290" i="5" s="1"/>
  <c r="I289" i="5"/>
  <c r="J289" i="5" s="1"/>
  <c r="F289" i="5"/>
  <c r="G289" i="5" s="1"/>
  <c r="I288" i="5"/>
  <c r="J288" i="5" s="1"/>
  <c r="F288" i="5"/>
  <c r="G288" i="5" s="1"/>
  <c r="I287" i="5"/>
  <c r="J287" i="5" s="1"/>
  <c r="F287" i="5"/>
  <c r="G287" i="5" s="1"/>
  <c r="I286" i="5"/>
  <c r="J286" i="5" s="1"/>
  <c r="F286" i="5"/>
  <c r="G286" i="5" s="1"/>
  <c r="I285" i="5"/>
  <c r="J285" i="5" s="1"/>
  <c r="F285" i="5"/>
  <c r="G285" i="5" s="1"/>
  <c r="I284" i="5"/>
  <c r="J284" i="5" s="1"/>
  <c r="F284" i="5"/>
  <c r="G284" i="5" s="1"/>
  <c r="I283" i="5"/>
  <c r="J283" i="5" s="1"/>
  <c r="F283" i="5"/>
  <c r="G283" i="5" s="1"/>
  <c r="I282" i="5"/>
  <c r="J282" i="5" s="1"/>
  <c r="F282" i="5"/>
  <c r="G282" i="5" s="1"/>
  <c r="I281" i="5"/>
  <c r="J281" i="5" s="1"/>
  <c r="F281" i="5"/>
  <c r="G281" i="5" s="1"/>
  <c r="I280" i="5"/>
  <c r="J280" i="5" s="1"/>
  <c r="F280" i="5"/>
  <c r="G280" i="5" s="1"/>
  <c r="I279" i="5"/>
  <c r="J279" i="5" s="1"/>
  <c r="F279" i="5"/>
  <c r="G279" i="5" s="1"/>
  <c r="I278" i="5"/>
  <c r="J278" i="5" s="1"/>
  <c r="F278" i="5"/>
  <c r="G278" i="5" s="1"/>
  <c r="I277" i="5"/>
  <c r="J277" i="5" s="1"/>
  <c r="F277" i="5"/>
  <c r="G277" i="5" s="1"/>
  <c r="I276" i="5"/>
  <c r="J276" i="5" s="1"/>
  <c r="F276" i="5"/>
  <c r="G276" i="5" s="1"/>
  <c r="I275" i="5"/>
  <c r="J275" i="5" s="1"/>
  <c r="F275" i="5"/>
  <c r="G275" i="5" s="1"/>
  <c r="I274" i="5"/>
  <c r="J274" i="5" s="1"/>
  <c r="F274" i="5"/>
  <c r="G274" i="5" s="1"/>
  <c r="I273" i="5"/>
  <c r="J273" i="5" s="1"/>
  <c r="F273" i="5"/>
  <c r="G273" i="5" s="1"/>
  <c r="I272" i="5"/>
  <c r="J272" i="5" s="1"/>
  <c r="F272" i="5"/>
  <c r="G272" i="5" s="1"/>
  <c r="I271" i="5"/>
  <c r="J271" i="5" s="1"/>
  <c r="F271" i="5"/>
  <c r="G271" i="5" s="1"/>
  <c r="I270" i="5"/>
  <c r="J270" i="5" s="1"/>
  <c r="F270" i="5"/>
  <c r="G270" i="5" s="1"/>
  <c r="I269" i="5"/>
  <c r="J269" i="5" s="1"/>
  <c r="F269" i="5"/>
  <c r="G269" i="5" s="1"/>
  <c r="I268" i="5"/>
  <c r="J268" i="5" s="1"/>
  <c r="F268" i="5"/>
  <c r="G268" i="5" s="1"/>
  <c r="I267" i="5"/>
  <c r="J267" i="5" s="1"/>
  <c r="F267" i="5"/>
  <c r="G267" i="5" s="1"/>
  <c r="I266" i="5"/>
  <c r="J266" i="5" s="1"/>
  <c r="F266" i="5"/>
  <c r="G266" i="5" s="1"/>
  <c r="I265" i="5"/>
  <c r="J265" i="5" s="1"/>
  <c r="F265" i="5"/>
  <c r="G265" i="5" s="1"/>
  <c r="I264" i="5"/>
  <c r="J264" i="5" s="1"/>
  <c r="F264" i="5"/>
  <c r="G264" i="5" s="1"/>
  <c r="I263" i="5"/>
  <c r="J263" i="5" s="1"/>
  <c r="F263" i="5"/>
  <c r="G263" i="5" s="1"/>
  <c r="I262" i="5"/>
  <c r="J262" i="5" s="1"/>
  <c r="F262" i="5"/>
  <c r="G262" i="5" s="1"/>
  <c r="I261" i="5"/>
  <c r="J261" i="5" s="1"/>
  <c r="F261" i="5"/>
  <c r="G261" i="5" s="1"/>
  <c r="I260" i="5"/>
  <c r="J260" i="5" s="1"/>
  <c r="F260" i="5"/>
  <c r="G260" i="5" s="1"/>
  <c r="I259" i="5"/>
  <c r="J259" i="5" s="1"/>
  <c r="F259" i="5"/>
  <c r="G259" i="5" s="1"/>
  <c r="I258" i="5"/>
  <c r="J258" i="5" s="1"/>
  <c r="F258" i="5"/>
  <c r="G258" i="5" s="1"/>
  <c r="I257" i="5"/>
  <c r="J257" i="5" s="1"/>
  <c r="F257" i="5"/>
  <c r="G257" i="5" s="1"/>
  <c r="I256" i="5"/>
  <c r="J256" i="5" s="1"/>
  <c r="F256" i="5"/>
  <c r="G256" i="5" s="1"/>
  <c r="I255" i="5"/>
  <c r="J255" i="5" s="1"/>
  <c r="F255" i="5"/>
  <c r="G255" i="5" s="1"/>
  <c r="I254" i="5"/>
  <c r="J254" i="5" s="1"/>
  <c r="F254" i="5"/>
  <c r="G254" i="5" s="1"/>
  <c r="I253" i="5"/>
  <c r="J253" i="5" s="1"/>
  <c r="F253" i="5"/>
  <c r="G253" i="5" s="1"/>
  <c r="I252" i="5"/>
  <c r="J252" i="5" s="1"/>
  <c r="F252" i="5"/>
  <c r="G252" i="5" s="1"/>
  <c r="I251" i="5"/>
  <c r="J251" i="5" s="1"/>
  <c r="F251" i="5"/>
  <c r="G251" i="5" s="1"/>
  <c r="I250" i="5"/>
  <c r="J250" i="5" s="1"/>
  <c r="F250" i="5"/>
  <c r="G250" i="5" s="1"/>
  <c r="I249" i="5"/>
  <c r="J249" i="5" s="1"/>
  <c r="F249" i="5"/>
  <c r="G249" i="5" s="1"/>
  <c r="I248" i="5"/>
  <c r="J248" i="5" s="1"/>
  <c r="F248" i="5"/>
  <c r="G248" i="5" s="1"/>
  <c r="I247" i="5"/>
  <c r="J247" i="5" s="1"/>
  <c r="F247" i="5"/>
  <c r="G247" i="5" s="1"/>
  <c r="I246" i="5"/>
  <c r="J246" i="5" s="1"/>
  <c r="F246" i="5"/>
  <c r="G246" i="5" s="1"/>
  <c r="I245" i="5"/>
  <c r="J245" i="5" s="1"/>
  <c r="F245" i="5"/>
  <c r="G245" i="5" s="1"/>
  <c r="I244" i="5"/>
  <c r="J244" i="5" s="1"/>
  <c r="F244" i="5"/>
  <c r="G244" i="5" s="1"/>
  <c r="I243" i="5"/>
  <c r="J243" i="5" s="1"/>
  <c r="F243" i="5"/>
  <c r="G243" i="5" s="1"/>
  <c r="I242" i="5"/>
  <c r="J242" i="5" s="1"/>
  <c r="F242" i="5"/>
  <c r="G242" i="5" s="1"/>
  <c r="I241" i="5"/>
  <c r="J241" i="5" s="1"/>
  <c r="F241" i="5"/>
  <c r="G241" i="5" s="1"/>
  <c r="I240" i="5"/>
  <c r="J240" i="5" s="1"/>
  <c r="F240" i="5"/>
  <c r="G240" i="5" s="1"/>
  <c r="I239" i="5"/>
  <c r="J239" i="5" s="1"/>
  <c r="F239" i="5"/>
  <c r="G239" i="5" s="1"/>
  <c r="I238" i="5"/>
  <c r="J238" i="5" s="1"/>
  <c r="F238" i="5"/>
  <c r="G238" i="5" s="1"/>
  <c r="I237" i="5"/>
  <c r="J237" i="5" s="1"/>
  <c r="F237" i="5"/>
  <c r="G237" i="5" s="1"/>
  <c r="I236" i="5"/>
  <c r="J236" i="5" s="1"/>
  <c r="F236" i="5"/>
  <c r="G236" i="5" s="1"/>
  <c r="I235" i="5"/>
  <c r="J235" i="5" s="1"/>
  <c r="F235" i="5"/>
  <c r="G235" i="5" s="1"/>
  <c r="I234" i="5"/>
  <c r="J234" i="5" s="1"/>
  <c r="F234" i="5"/>
  <c r="G234" i="5" s="1"/>
  <c r="I233" i="5"/>
  <c r="J233" i="5" s="1"/>
  <c r="F233" i="5"/>
  <c r="G233" i="5" s="1"/>
  <c r="I232" i="5"/>
  <c r="J232" i="5" s="1"/>
  <c r="F232" i="5"/>
  <c r="G232" i="5" s="1"/>
  <c r="I231" i="5"/>
  <c r="J231" i="5" s="1"/>
  <c r="F231" i="5"/>
  <c r="G231" i="5" s="1"/>
  <c r="I230" i="5"/>
  <c r="J230" i="5" s="1"/>
  <c r="G230" i="5"/>
  <c r="F230" i="5"/>
  <c r="I229" i="5"/>
  <c r="J229" i="5" s="1"/>
  <c r="F229" i="5"/>
  <c r="G229" i="5" s="1"/>
  <c r="I228" i="5"/>
  <c r="J228" i="5" s="1"/>
  <c r="F228" i="5"/>
  <c r="G228" i="5" s="1"/>
  <c r="I227" i="5"/>
  <c r="J227" i="5" s="1"/>
  <c r="G227" i="5"/>
  <c r="F227" i="5"/>
  <c r="I226" i="5"/>
  <c r="J226" i="5" s="1"/>
  <c r="F226" i="5"/>
  <c r="G226" i="5" s="1"/>
  <c r="I225" i="5"/>
  <c r="J225" i="5" s="1"/>
  <c r="F225" i="5"/>
  <c r="G225" i="5" s="1"/>
  <c r="I224" i="5"/>
  <c r="J224" i="5" s="1"/>
  <c r="F224" i="5"/>
  <c r="G224" i="5" s="1"/>
  <c r="I223" i="5"/>
  <c r="J223" i="5" s="1"/>
  <c r="F223" i="5"/>
  <c r="G223" i="5" s="1"/>
  <c r="I222" i="5"/>
  <c r="J222" i="5" s="1"/>
  <c r="F222" i="5"/>
  <c r="G222" i="5" s="1"/>
  <c r="I221" i="5"/>
  <c r="J221" i="5" s="1"/>
  <c r="G221" i="5"/>
  <c r="F221" i="5"/>
  <c r="I220" i="5"/>
  <c r="J220" i="5" s="1"/>
  <c r="F220" i="5"/>
  <c r="G220" i="5" s="1"/>
  <c r="I219" i="5"/>
  <c r="J219" i="5" s="1"/>
  <c r="F219" i="5"/>
  <c r="G219" i="5" s="1"/>
  <c r="I218" i="5"/>
  <c r="J218" i="5" s="1"/>
  <c r="F218" i="5"/>
  <c r="G218" i="5" s="1"/>
  <c r="I217" i="5"/>
  <c r="J217" i="5" s="1"/>
  <c r="F217" i="5"/>
  <c r="G217" i="5" s="1"/>
  <c r="I216" i="5"/>
  <c r="J216" i="5" s="1"/>
  <c r="G216" i="5"/>
  <c r="F216" i="5"/>
  <c r="I215" i="5"/>
  <c r="J215" i="5" s="1"/>
  <c r="F215" i="5"/>
  <c r="G215" i="5" s="1"/>
  <c r="I214" i="5"/>
  <c r="J214" i="5" s="1"/>
  <c r="F214" i="5"/>
  <c r="G214" i="5" s="1"/>
  <c r="I213" i="5"/>
  <c r="J213" i="5" s="1"/>
  <c r="F213" i="5"/>
  <c r="G213" i="5" s="1"/>
  <c r="I212" i="5"/>
  <c r="J212" i="5" s="1"/>
  <c r="F212" i="5"/>
  <c r="G212" i="5" s="1"/>
  <c r="I211" i="5"/>
  <c r="J211" i="5" s="1"/>
  <c r="F211" i="5"/>
  <c r="G211" i="5" s="1"/>
  <c r="I210" i="5"/>
  <c r="J210" i="5" s="1"/>
  <c r="F210" i="5"/>
  <c r="G210" i="5" s="1"/>
  <c r="I209" i="5"/>
  <c r="J209" i="5" s="1"/>
  <c r="F209" i="5"/>
  <c r="G209" i="5" s="1"/>
  <c r="I208" i="5"/>
  <c r="J208" i="5" s="1"/>
  <c r="G208" i="5"/>
  <c r="F208" i="5"/>
  <c r="I207" i="5"/>
  <c r="J207" i="5" s="1"/>
  <c r="G207" i="5"/>
  <c r="F207" i="5"/>
  <c r="I206" i="5"/>
  <c r="J206" i="5" s="1"/>
  <c r="F206" i="5"/>
  <c r="G206" i="5" s="1"/>
  <c r="I205" i="5"/>
  <c r="J205" i="5" s="1"/>
  <c r="F205" i="5"/>
  <c r="G205" i="5" s="1"/>
  <c r="I204" i="5"/>
  <c r="J204" i="5" s="1"/>
  <c r="F204" i="5"/>
  <c r="G204" i="5" s="1"/>
  <c r="I203" i="5"/>
  <c r="J203" i="5" s="1"/>
  <c r="G203" i="5"/>
  <c r="F203" i="5"/>
  <c r="I202" i="5"/>
  <c r="J202" i="5" s="1"/>
  <c r="F202" i="5"/>
  <c r="G202" i="5" s="1"/>
  <c r="I201" i="5"/>
  <c r="J201" i="5" s="1"/>
  <c r="F201" i="5"/>
  <c r="G201" i="5" s="1"/>
  <c r="I200" i="5"/>
  <c r="J200" i="5" s="1"/>
  <c r="F200" i="5"/>
  <c r="G200" i="5" s="1"/>
  <c r="I199" i="5"/>
  <c r="J199" i="5" s="1"/>
  <c r="F199" i="5"/>
  <c r="G199" i="5" s="1"/>
  <c r="I198" i="5"/>
  <c r="J198" i="5" s="1"/>
  <c r="F198" i="5"/>
  <c r="G198" i="5" s="1"/>
  <c r="I197" i="5"/>
  <c r="J197" i="5" s="1"/>
  <c r="G197" i="5"/>
  <c r="F197" i="5"/>
  <c r="I196" i="5"/>
  <c r="J196" i="5" s="1"/>
  <c r="F196" i="5"/>
  <c r="G196" i="5" s="1"/>
  <c r="I195" i="5"/>
  <c r="J195" i="5" s="1"/>
  <c r="F195" i="5"/>
  <c r="G195" i="5" s="1"/>
  <c r="I194" i="5"/>
  <c r="J194" i="5" s="1"/>
  <c r="F194" i="5"/>
  <c r="G194" i="5" s="1"/>
  <c r="I193" i="5"/>
  <c r="J193" i="5" s="1"/>
  <c r="F193" i="5"/>
  <c r="G193" i="5" s="1"/>
  <c r="I192" i="5"/>
  <c r="J192" i="5" s="1"/>
  <c r="F192" i="5"/>
  <c r="G192" i="5" s="1"/>
  <c r="I191" i="5"/>
  <c r="J191" i="5" s="1"/>
  <c r="G191" i="5"/>
  <c r="F191" i="5"/>
  <c r="I190" i="5"/>
  <c r="J190" i="5" s="1"/>
  <c r="F190" i="5"/>
  <c r="G190" i="5" s="1"/>
  <c r="I189" i="5"/>
  <c r="J189" i="5" s="1"/>
  <c r="F189" i="5"/>
  <c r="G189" i="5" s="1"/>
  <c r="I188" i="5"/>
  <c r="J188" i="5" s="1"/>
  <c r="G188" i="5"/>
  <c r="F188" i="5"/>
  <c r="I187" i="5"/>
  <c r="J187" i="5" s="1"/>
  <c r="G187" i="5"/>
  <c r="F187" i="5"/>
  <c r="I186" i="5"/>
  <c r="J186" i="5" s="1"/>
  <c r="F186" i="5"/>
  <c r="G186" i="5" s="1"/>
  <c r="I185" i="5"/>
  <c r="J185" i="5" s="1"/>
  <c r="F185" i="5"/>
  <c r="G185" i="5" s="1"/>
  <c r="I184" i="5"/>
  <c r="J184" i="5" s="1"/>
  <c r="F184" i="5"/>
  <c r="G184" i="5" s="1"/>
  <c r="I183" i="5"/>
  <c r="J183" i="5" s="1"/>
  <c r="F183" i="5"/>
  <c r="G183" i="5" s="1"/>
  <c r="I182" i="5"/>
  <c r="J182" i="5" s="1"/>
  <c r="G182" i="5"/>
  <c r="F182" i="5"/>
  <c r="I181" i="5"/>
  <c r="J181" i="5" s="1"/>
  <c r="G181" i="5"/>
  <c r="F181" i="5"/>
  <c r="I180" i="5"/>
  <c r="J180" i="5" s="1"/>
  <c r="F180" i="5"/>
  <c r="G180" i="5" s="1"/>
  <c r="I179" i="5"/>
  <c r="J179" i="5" s="1"/>
  <c r="F179" i="5"/>
  <c r="G179" i="5" s="1"/>
  <c r="I178" i="5"/>
  <c r="J178" i="5" s="1"/>
  <c r="F178" i="5"/>
  <c r="G178" i="5" s="1"/>
  <c r="I177" i="5"/>
  <c r="J177" i="5" s="1"/>
  <c r="F177" i="5"/>
  <c r="G177" i="5" s="1"/>
  <c r="I176" i="5"/>
  <c r="J176" i="5" s="1"/>
  <c r="G176" i="5"/>
  <c r="F176" i="5"/>
  <c r="I175" i="5"/>
  <c r="J175" i="5" s="1"/>
  <c r="F175" i="5"/>
  <c r="G175" i="5" s="1"/>
  <c r="I174" i="5"/>
  <c r="J174" i="5" s="1"/>
  <c r="F174" i="5"/>
  <c r="G174" i="5" s="1"/>
  <c r="I173" i="5"/>
  <c r="J173" i="5" s="1"/>
  <c r="F173" i="5"/>
  <c r="G173" i="5" s="1"/>
  <c r="I172" i="5"/>
  <c r="J172" i="5" s="1"/>
  <c r="F172" i="5"/>
  <c r="G172" i="5" s="1"/>
  <c r="I171" i="5"/>
  <c r="J171" i="5" s="1"/>
  <c r="F171" i="5"/>
  <c r="G171" i="5" s="1"/>
  <c r="I170" i="5"/>
  <c r="J170" i="5" s="1"/>
  <c r="F170" i="5"/>
  <c r="G170" i="5" s="1"/>
  <c r="I169" i="5"/>
  <c r="J169" i="5" s="1"/>
  <c r="F169" i="5"/>
  <c r="G169" i="5" s="1"/>
  <c r="I168" i="5"/>
  <c r="J168" i="5" s="1"/>
  <c r="F168" i="5"/>
  <c r="G168" i="5" s="1"/>
  <c r="I167" i="5"/>
  <c r="J167" i="5" s="1"/>
  <c r="F167" i="5"/>
  <c r="G167" i="5" s="1"/>
  <c r="I166" i="5"/>
  <c r="J166" i="5" s="1"/>
  <c r="F166" i="5"/>
  <c r="G166" i="5" s="1"/>
  <c r="I165" i="5"/>
  <c r="J165" i="5" s="1"/>
  <c r="F165" i="5"/>
  <c r="G165" i="5" s="1"/>
  <c r="I164" i="5"/>
  <c r="J164" i="5" s="1"/>
  <c r="F164" i="5"/>
  <c r="G164" i="5" s="1"/>
  <c r="I163" i="5"/>
  <c r="J163" i="5" s="1"/>
  <c r="F163" i="5"/>
  <c r="G163" i="5" s="1"/>
  <c r="I162" i="5"/>
  <c r="J162" i="5" s="1"/>
  <c r="F162" i="5"/>
  <c r="G162" i="5" s="1"/>
  <c r="I161" i="5"/>
  <c r="J161" i="5" s="1"/>
  <c r="F161" i="5"/>
  <c r="G161" i="5" s="1"/>
  <c r="I160" i="5"/>
  <c r="J160" i="5" s="1"/>
  <c r="F160" i="5"/>
  <c r="G160" i="5" s="1"/>
  <c r="I159" i="5"/>
  <c r="J159" i="5" s="1"/>
  <c r="F159" i="5"/>
  <c r="G159" i="5" s="1"/>
  <c r="I158" i="5"/>
  <c r="J158" i="5" s="1"/>
  <c r="G158" i="5"/>
  <c r="F158" i="5"/>
  <c r="I157" i="5"/>
  <c r="J157" i="5" s="1"/>
  <c r="F157" i="5"/>
  <c r="G157" i="5" s="1"/>
  <c r="I156" i="5"/>
  <c r="J156" i="5" s="1"/>
  <c r="F156" i="5"/>
  <c r="G156" i="5" s="1"/>
  <c r="I155" i="5"/>
  <c r="J155" i="5" s="1"/>
  <c r="G155" i="5"/>
  <c r="F155" i="5"/>
  <c r="I154" i="5"/>
  <c r="J154" i="5" s="1"/>
  <c r="F154" i="5"/>
  <c r="G154" i="5" s="1"/>
  <c r="I153" i="5"/>
  <c r="J153" i="5" s="1"/>
  <c r="F153" i="5"/>
  <c r="G153" i="5" s="1"/>
  <c r="I152" i="5"/>
  <c r="J152" i="5" s="1"/>
  <c r="F152" i="5"/>
  <c r="G152" i="5" s="1"/>
  <c r="I151" i="5"/>
  <c r="J151" i="5" s="1"/>
  <c r="F151" i="5"/>
  <c r="G151" i="5" s="1"/>
  <c r="I150" i="5"/>
  <c r="J150" i="5" s="1"/>
  <c r="G150" i="5"/>
  <c r="F150" i="5"/>
  <c r="I149" i="5"/>
  <c r="J149" i="5" s="1"/>
  <c r="F149" i="5"/>
  <c r="G149" i="5" s="1"/>
  <c r="I148" i="5"/>
  <c r="J148" i="5" s="1"/>
  <c r="G148" i="5"/>
  <c r="F148" i="5"/>
  <c r="I147" i="5"/>
  <c r="J147" i="5" s="1"/>
  <c r="G147" i="5"/>
  <c r="F147" i="5"/>
  <c r="I146" i="5"/>
  <c r="J146" i="5" s="1"/>
  <c r="F146" i="5"/>
  <c r="G146" i="5" s="1"/>
  <c r="I145" i="5"/>
  <c r="J145" i="5" s="1"/>
  <c r="F145" i="5"/>
  <c r="G145" i="5" s="1"/>
  <c r="I144" i="5"/>
  <c r="J144" i="5" s="1"/>
  <c r="G144" i="5"/>
  <c r="F144" i="5"/>
  <c r="I143" i="5"/>
  <c r="J143" i="5" s="1"/>
  <c r="F143" i="5"/>
  <c r="G143" i="5" s="1"/>
  <c r="I142" i="5"/>
  <c r="J142" i="5" s="1"/>
  <c r="F142" i="5"/>
  <c r="G142" i="5" s="1"/>
  <c r="I141" i="5"/>
  <c r="J141" i="5" s="1"/>
  <c r="F141" i="5"/>
  <c r="G141" i="5" s="1"/>
  <c r="I140" i="5"/>
  <c r="J140" i="5" s="1"/>
  <c r="F140" i="5"/>
  <c r="G140" i="5" s="1"/>
  <c r="I139" i="5"/>
  <c r="J139" i="5" s="1"/>
  <c r="F139" i="5"/>
  <c r="G139" i="5" s="1"/>
  <c r="I138" i="5"/>
  <c r="J138" i="5" s="1"/>
  <c r="F138" i="5"/>
  <c r="G138" i="5" s="1"/>
  <c r="I137" i="5"/>
  <c r="J137" i="5" s="1"/>
  <c r="F137" i="5"/>
  <c r="G137" i="5" s="1"/>
  <c r="I136" i="5"/>
  <c r="J136" i="5" s="1"/>
  <c r="F136" i="5"/>
  <c r="G136" i="5" s="1"/>
  <c r="I135" i="5"/>
  <c r="J135" i="5" s="1"/>
  <c r="F135" i="5"/>
  <c r="G135" i="5" s="1"/>
  <c r="I134" i="5"/>
  <c r="J134" i="5" s="1"/>
  <c r="F134" i="5"/>
  <c r="G134" i="5" s="1"/>
  <c r="I133" i="5"/>
  <c r="J133" i="5" s="1"/>
  <c r="F133" i="5"/>
  <c r="G133" i="5" s="1"/>
  <c r="I132" i="5"/>
  <c r="J132" i="5" s="1"/>
  <c r="F132" i="5"/>
  <c r="G132" i="5" s="1"/>
  <c r="I131" i="5"/>
  <c r="J131" i="5" s="1"/>
  <c r="F131" i="5"/>
  <c r="G131" i="5" s="1"/>
  <c r="I130" i="5"/>
  <c r="J130" i="5" s="1"/>
  <c r="F130" i="5"/>
  <c r="G130" i="5" s="1"/>
  <c r="I129" i="5"/>
  <c r="J129" i="5" s="1"/>
  <c r="F129" i="5"/>
  <c r="G129" i="5" s="1"/>
  <c r="I128" i="5"/>
  <c r="J128" i="5" s="1"/>
  <c r="F128" i="5"/>
  <c r="G128" i="5" s="1"/>
  <c r="I127" i="5"/>
  <c r="J127" i="5" s="1"/>
  <c r="F127" i="5"/>
  <c r="G127" i="5" s="1"/>
  <c r="I126" i="5"/>
  <c r="J126" i="5" s="1"/>
  <c r="F126" i="5"/>
  <c r="G126" i="5" s="1"/>
  <c r="I125" i="5"/>
  <c r="J125" i="5" s="1"/>
  <c r="F125" i="5"/>
  <c r="G125" i="5" s="1"/>
  <c r="I124" i="5"/>
  <c r="J124" i="5" s="1"/>
  <c r="G124" i="5"/>
  <c r="F124" i="5"/>
  <c r="I123" i="5"/>
  <c r="J123" i="5" s="1"/>
  <c r="F123" i="5"/>
  <c r="G123" i="5" s="1"/>
  <c r="I122" i="5"/>
  <c r="J122" i="5" s="1"/>
  <c r="G122" i="5"/>
  <c r="F122" i="5"/>
  <c r="I121" i="5"/>
  <c r="J121" i="5" s="1"/>
  <c r="F121" i="5"/>
  <c r="G121" i="5" s="1"/>
  <c r="I120" i="5"/>
  <c r="J120" i="5" s="1"/>
  <c r="F120" i="5"/>
  <c r="G120" i="5" s="1"/>
  <c r="I119" i="5"/>
  <c r="J119" i="5" s="1"/>
  <c r="F119" i="5"/>
  <c r="G119" i="5" s="1"/>
  <c r="I118" i="5"/>
  <c r="J118" i="5" s="1"/>
  <c r="F118" i="5"/>
  <c r="G118" i="5" s="1"/>
  <c r="I117" i="5"/>
  <c r="J117" i="5" s="1"/>
  <c r="F117" i="5"/>
  <c r="G117" i="5" s="1"/>
  <c r="I116" i="5"/>
  <c r="J116" i="5" s="1"/>
  <c r="F116" i="5"/>
  <c r="G116" i="5" s="1"/>
  <c r="I115" i="5"/>
  <c r="J115" i="5" s="1"/>
  <c r="F115" i="5"/>
  <c r="G115" i="5" s="1"/>
  <c r="I114" i="5"/>
  <c r="J114" i="5" s="1"/>
  <c r="G114" i="5"/>
  <c r="F114" i="5"/>
  <c r="I113" i="5"/>
  <c r="J113" i="5" s="1"/>
  <c r="F113" i="5"/>
  <c r="G113" i="5" s="1"/>
  <c r="I112" i="5"/>
  <c r="J112" i="5" s="1"/>
  <c r="F112" i="5"/>
  <c r="G112" i="5" s="1"/>
  <c r="I111" i="5"/>
  <c r="J111" i="5" s="1"/>
  <c r="F111" i="5"/>
  <c r="G111" i="5" s="1"/>
  <c r="I110" i="5"/>
  <c r="J110" i="5" s="1"/>
  <c r="F110" i="5"/>
  <c r="G110" i="5" s="1"/>
  <c r="I109" i="5"/>
  <c r="J109" i="5" s="1"/>
  <c r="F109" i="5"/>
  <c r="G109" i="5" s="1"/>
  <c r="I108" i="5"/>
  <c r="J108" i="5" s="1"/>
  <c r="F108" i="5"/>
  <c r="G108" i="5" s="1"/>
  <c r="I107" i="5"/>
  <c r="J107" i="5" s="1"/>
  <c r="G107" i="5"/>
  <c r="F107" i="5"/>
  <c r="I106" i="5"/>
  <c r="J106" i="5" s="1"/>
  <c r="F106" i="5"/>
  <c r="G106" i="5" s="1"/>
  <c r="I105" i="5"/>
  <c r="J105" i="5" s="1"/>
  <c r="F105" i="5"/>
  <c r="G105" i="5" s="1"/>
  <c r="I104" i="5"/>
  <c r="J104" i="5" s="1"/>
  <c r="F104" i="5"/>
  <c r="G104" i="5" s="1"/>
  <c r="I103" i="5"/>
  <c r="J103" i="5" s="1"/>
  <c r="F103" i="5"/>
  <c r="G103" i="5" s="1"/>
  <c r="I102" i="5"/>
  <c r="J102" i="5" s="1"/>
  <c r="F102" i="5"/>
  <c r="G102" i="5" s="1"/>
  <c r="I101" i="5"/>
  <c r="J101" i="5" s="1"/>
  <c r="F101" i="5"/>
  <c r="G101" i="5" s="1"/>
  <c r="I100" i="5"/>
  <c r="J100" i="5" s="1"/>
  <c r="G100" i="5"/>
  <c r="F100" i="5"/>
  <c r="I99" i="5"/>
  <c r="J99" i="5" s="1"/>
  <c r="F99" i="5"/>
  <c r="G99" i="5" s="1"/>
  <c r="I98" i="5"/>
  <c r="J98" i="5" s="1"/>
  <c r="F98" i="5"/>
  <c r="G98" i="5" s="1"/>
  <c r="I97" i="5"/>
  <c r="J97" i="5" s="1"/>
  <c r="F97" i="5"/>
  <c r="G97" i="5" s="1"/>
  <c r="I96" i="5"/>
  <c r="J96" i="5" s="1"/>
  <c r="F96" i="5"/>
  <c r="G96" i="5" s="1"/>
  <c r="I95" i="5"/>
  <c r="J95" i="5" s="1"/>
  <c r="F95" i="5"/>
  <c r="G95" i="5" s="1"/>
  <c r="I94" i="5"/>
  <c r="J94" i="5" s="1"/>
  <c r="F94" i="5"/>
  <c r="G94" i="5" s="1"/>
  <c r="I93" i="5"/>
  <c r="J93" i="5" s="1"/>
  <c r="F93" i="5"/>
  <c r="G93" i="5" s="1"/>
  <c r="I92" i="5"/>
  <c r="J92" i="5" s="1"/>
  <c r="F92" i="5"/>
  <c r="G92" i="5" s="1"/>
  <c r="I91" i="5"/>
  <c r="J91" i="5" s="1"/>
  <c r="F91" i="5"/>
  <c r="G91" i="5" s="1"/>
  <c r="I90" i="5"/>
  <c r="J90" i="5" s="1"/>
  <c r="F90" i="5"/>
  <c r="G90" i="5" s="1"/>
  <c r="I89" i="5"/>
  <c r="J89" i="5" s="1"/>
  <c r="F89" i="5"/>
  <c r="G89" i="5" s="1"/>
  <c r="I88" i="5"/>
  <c r="J88" i="5" s="1"/>
  <c r="F88" i="5"/>
  <c r="G88" i="5" s="1"/>
  <c r="I87" i="5"/>
  <c r="J87" i="5" s="1"/>
  <c r="F87" i="5"/>
  <c r="G87" i="5" s="1"/>
  <c r="I86" i="5"/>
  <c r="J86" i="5" s="1"/>
  <c r="F86" i="5"/>
  <c r="G86" i="5" s="1"/>
  <c r="I85" i="5"/>
  <c r="J85" i="5" s="1"/>
  <c r="F85" i="5"/>
  <c r="G85" i="5" s="1"/>
  <c r="I84" i="5"/>
  <c r="J84" i="5" s="1"/>
  <c r="F84" i="5"/>
  <c r="G84" i="5" s="1"/>
  <c r="I83" i="5"/>
  <c r="J83" i="5" s="1"/>
  <c r="F83" i="5"/>
  <c r="G83" i="5" s="1"/>
  <c r="I82" i="5"/>
  <c r="J82" i="5" s="1"/>
  <c r="F82" i="5"/>
  <c r="G82" i="5" s="1"/>
  <c r="I81" i="5"/>
  <c r="J81" i="5" s="1"/>
  <c r="F81" i="5"/>
  <c r="G81" i="5" s="1"/>
  <c r="I80" i="5"/>
  <c r="J80" i="5" s="1"/>
  <c r="F80" i="5"/>
  <c r="G80" i="5" s="1"/>
  <c r="I79" i="5"/>
  <c r="J79" i="5" s="1"/>
  <c r="F79" i="5"/>
  <c r="G79" i="5" s="1"/>
  <c r="I78" i="5"/>
  <c r="J78" i="5" s="1"/>
  <c r="F78" i="5"/>
  <c r="G78" i="5" s="1"/>
  <c r="I77" i="5"/>
  <c r="J77" i="5" s="1"/>
  <c r="F77" i="5"/>
  <c r="G77" i="5" s="1"/>
  <c r="I76" i="5"/>
  <c r="J76" i="5" s="1"/>
  <c r="F76" i="5"/>
  <c r="G76" i="5" s="1"/>
  <c r="I75" i="5"/>
  <c r="J75" i="5" s="1"/>
  <c r="F75" i="5"/>
  <c r="G75" i="5" s="1"/>
  <c r="I74" i="5"/>
  <c r="J74" i="5" s="1"/>
  <c r="F74" i="5"/>
  <c r="G74" i="5" s="1"/>
  <c r="I73" i="5"/>
  <c r="J73" i="5" s="1"/>
  <c r="F73" i="5"/>
  <c r="G73" i="5" s="1"/>
  <c r="I72" i="5"/>
  <c r="J72" i="5" s="1"/>
  <c r="F72" i="5"/>
  <c r="G72" i="5" s="1"/>
  <c r="I71" i="5"/>
  <c r="J71" i="5" s="1"/>
  <c r="F71" i="5"/>
  <c r="G71" i="5" s="1"/>
  <c r="I70" i="5"/>
  <c r="J70" i="5" s="1"/>
  <c r="F70" i="5"/>
  <c r="G70" i="5" s="1"/>
  <c r="I69" i="5"/>
  <c r="J69" i="5" s="1"/>
  <c r="F69" i="5"/>
  <c r="G69" i="5" s="1"/>
  <c r="I68" i="5"/>
  <c r="J68" i="5" s="1"/>
  <c r="F68" i="5"/>
  <c r="G68" i="5" s="1"/>
  <c r="I67" i="5"/>
  <c r="J67" i="5" s="1"/>
  <c r="F67" i="5"/>
  <c r="G67" i="5" s="1"/>
  <c r="I66" i="5"/>
  <c r="J66" i="5" s="1"/>
  <c r="F66" i="5"/>
  <c r="G66" i="5" s="1"/>
  <c r="I65" i="5"/>
  <c r="J65" i="5" s="1"/>
  <c r="F65" i="5"/>
  <c r="G65" i="5" s="1"/>
  <c r="I64" i="5"/>
  <c r="J64" i="5" s="1"/>
  <c r="F64" i="5"/>
  <c r="G64" i="5" s="1"/>
  <c r="I63" i="5"/>
  <c r="J63" i="5" s="1"/>
  <c r="F63" i="5"/>
  <c r="G63" i="5" s="1"/>
  <c r="I62" i="5"/>
  <c r="J62" i="5" s="1"/>
  <c r="F62" i="5"/>
  <c r="G62" i="5" s="1"/>
  <c r="I61" i="5"/>
  <c r="J61" i="5" s="1"/>
  <c r="F61" i="5"/>
  <c r="G61" i="5" s="1"/>
  <c r="I60" i="5"/>
  <c r="J60" i="5" s="1"/>
  <c r="F60" i="5"/>
  <c r="G60" i="5" s="1"/>
  <c r="I59" i="5"/>
  <c r="J59" i="5" s="1"/>
  <c r="F59" i="5"/>
  <c r="G59" i="5" s="1"/>
  <c r="I58" i="5"/>
  <c r="J58" i="5" s="1"/>
  <c r="F58" i="5"/>
  <c r="G58" i="5" s="1"/>
  <c r="I57" i="5"/>
  <c r="J57" i="5" s="1"/>
  <c r="F57" i="5"/>
  <c r="G57" i="5" s="1"/>
  <c r="I56" i="5"/>
  <c r="J56" i="5" s="1"/>
  <c r="F56" i="5"/>
  <c r="G56" i="5" s="1"/>
  <c r="I55" i="5"/>
  <c r="J55" i="5" s="1"/>
  <c r="F55" i="5"/>
  <c r="G55" i="5" s="1"/>
  <c r="I54" i="5"/>
  <c r="J54" i="5" s="1"/>
  <c r="F54" i="5"/>
  <c r="G54" i="5" s="1"/>
  <c r="J53" i="5"/>
  <c r="I53" i="5"/>
  <c r="F53" i="5"/>
  <c r="G53" i="5" s="1"/>
  <c r="I52" i="5"/>
  <c r="J52" i="5" s="1"/>
  <c r="F52" i="5"/>
  <c r="G52" i="5" s="1"/>
  <c r="J51" i="5"/>
  <c r="I51" i="5"/>
  <c r="F51" i="5"/>
  <c r="G51" i="5" s="1"/>
  <c r="I50" i="5"/>
  <c r="J50" i="5" s="1"/>
  <c r="F50" i="5"/>
  <c r="G50" i="5" s="1"/>
  <c r="I49" i="5"/>
  <c r="J49" i="5" s="1"/>
  <c r="F49" i="5"/>
  <c r="G49" i="5" s="1"/>
  <c r="I48" i="5"/>
  <c r="J48" i="5" s="1"/>
  <c r="F48" i="5"/>
  <c r="G48" i="5" s="1"/>
  <c r="I47" i="5"/>
  <c r="J47" i="5" s="1"/>
  <c r="F47" i="5"/>
  <c r="G47" i="5" s="1"/>
  <c r="I46" i="5"/>
  <c r="J46" i="5" s="1"/>
  <c r="F46" i="5"/>
  <c r="G46" i="5" s="1"/>
  <c r="I45" i="5"/>
  <c r="J45" i="5" s="1"/>
  <c r="F45" i="5"/>
  <c r="G45" i="5" s="1"/>
  <c r="I44" i="5"/>
  <c r="J44" i="5" s="1"/>
  <c r="F44" i="5"/>
  <c r="G44" i="5" s="1"/>
  <c r="I43" i="5"/>
  <c r="J43" i="5" s="1"/>
  <c r="F43" i="5"/>
  <c r="G43" i="5" s="1"/>
  <c r="I42" i="5"/>
  <c r="J42" i="5" s="1"/>
  <c r="F42" i="5"/>
  <c r="G42" i="5" s="1"/>
  <c r="I41" i="5"/>
  <c r="J41" i="5" s="1"/>
  <c r="F41" i="5"/>
  <c r="G41" i="5" s="1"/>
  <c r="I40" i="5"/>
  <c r="J40" i="5" s="1"/>
  <c r="F40" i="5"/>
  <c r="G40" i="5" s="1"/>
  <c r="I39" i="5"/>
  <c r="J39" i="5" s="1"/>
  <c r="F39" i="5"/>
  <c r="G39" i="5" s="1"/>
  <c r="I38" i="5"/>
  <c r="J38" i="5" s="1"/>
  <c r="F38" i="5"/>
  <c r="G38" i="5" s="1"/>
  <c r="J37" i="5"/>
  <c r="I37" i="5"/>
  <c r="F37" i="5"/>
  <c r="G37" i="5" s="1"/>
  <c r="I36" i="5"/>
  <c r="J36" i="5" s="1"/>
  <c r="F36" i="5"/>
  <c r="G36" i="5" s="1"/>
  <c r="I35" i="5"/>
  <c r="J35" i="5" s="1"/>
  <c r="F35" i="5"/>
  <c r="G35" i="5" s="1"/>
  <c r="I34" i="5"/>
  <c r="J34" i="5" s="1"/>
  <c r="F34" i="5"/>
  <c r="G34" i="5" s="1"/>
  <c r="I33" i="5"/>
  <c r="J33" i="5" s="1"/>
  <c r="F33" i="5"/>
  <c r="G33" i="5" s="1"/>
  <c r="I32" i="5"/>
  <c r="J32" i="5" s="1"/>
  <c r="F32" i="5"/>
  <c r="G32" i="5" s="1"/>
  <c r="I31" i="5"/>
  <c r="J31" i="5" s="1"/>
  <c r="F31" i="5"/>
  <c r="G31" i="5" s="1"/>
  <c r="I30" i="5"/>
  <c r="J30" i="5" s="1"/>
  <c r="F30" i="5"/>
  <c r="G30" i="5" s="1"/>
  <c r="I29" i="5"/>
  <c r="J29" i="5" s="1"/>
  <c r="F29" i="5"/>
  <c r="G29" i="5" s="1"/>
  <c r="I28" i="5"/>
  <c r="J28" i="5" s="1"/>
  <c r="F28" i="5"/>
  <c r="G28" i="5" s="1"/>
  <c r="I27" i="5"/>
  <c r="J27" i="5" s="1"/>
  <c r="F27" i="5"/>
  <c r="G27" i="5" s="1"/>
  <c r="I26" i="5"/>
  <c r="J26" i="5" s="1"/>
  <c r="F26" i="5"/>
  <c r="G26" i="5" s="1"/>
  <c r="I25" i="5"/>
  <c r="J25" i="5" s="1"/>
  <c r="F25" i="5"/>
  <c r="G25" i="5" s="1"/>
  <c r="I24" i="5"/>
  <c r="J24" i="5" s="1"/>
  <c r="F24" i="5"/>
  <c r="G24" i="5" s="1"/>
  <c r="I23" i="5"/>
  <c r="J23" i="5" s="1"/>
  <c r="F23" i="5"/>
  <c r="G23" i="5" s="1"/>
  <c r="I22" i="5"/>
  <c r="J22" i="5" s="1"/>
  <c r="F22" i="5"/>
  <c r="G22" i="5" s="1"/>
  <c r="J21" i="5"/>
  <c r="I21" i="5"/>
  <c r="F21" i="5"/>
  <c r="G21" i="5" s="1"/>
  <c r="I20" i="5"/>
  <c r="J20" i="5" s="1"/>
  <c r="F20" i="5"/>
  <c r="G20" i="5" s="1"/>
  <c r="J19" i="5"/>
  <c r="I19" i="5"/>
  <c r="F19" i="5"/>
  <c r="G19" i="5" s="1"/>
  <c r="I18" i="5"/>
  <c r="J18" i="5" s="1"/>
  <c r="F18" i="5"/>
  <c r="G18" i="5" s="1"/>
  <c r="I17" i="5"/>
  <c r="J17" i="5" s="1"/>
  <c r="F17" i="5"/>
  <c r="G17" i="5" s="1"/>
  <c r="I16" i="5"/>
  <c r="J16" i="5" s="1"/>
  <c r="F16" i="5"/>
  <c r="G16" i="5" s="1"/>
  <c r="I15" i="5"/>
  <c r="J15" i="5" s="1"/>
  <c r="F15" i="5"/>
  <c r="G15" i="5" s="1"/>
  <c r="I14" i="5"/>
  <c r="J14" i="5" s="1"/>
  <c r="F14" i="5"/>
  <c r="G14" i="5" s="1"/>
  <c r="I13" i="5"/>
  <c r="J13" i="5" s="1"/>
  <c r="F13" i="5"/>
  <c r="G13" i="5" s="1"/>
  <c r="I12" i="5"/>
  <c r="J12" i="5" s="1"/>
  <c r="F12" i="5"/>
  <c r="G12" i="5" s="1"/>
  <c r="I11" i="5"/>
  <c r="J11" i="5" s="1"/>
  <c r="F11" i="5"/>
  <c r="G11" i="5" s="1"/>
  <c r="I10" i="5"/>
  <c r="J10" i="5" s="1"/>
  <c r="F10" i="5"/>
  <c r="G10" i="5" s="1"/>
  <c r="I9" i="5"/>
  <c r="J9" i="5" s="1"/>
  <c r="F9" i="5"/>
  <c r="G9" i="5" s="1"/>
  <c r="I8" i="5"/>
  <c r="J8" i="5" s="1"/>
  <c r="F8" i="5"/>
  <c r="G8" i="5" s="1"/>
  <c r="I7" i="5"/>
  <c r="J7" i="5" s="1"/>
  <c r="F7" i="5"/>
  <c r="G7" i="5" s="1"/>
  <c r="I6" i="5"/>
  <c r="J6" i="5" s="1"/>
  <c r="F6" i="5"/>
  <c r="G6" i="5" s="1"/>
  <c r="I5" i="5"/>
  <c r="J5" i="5" s="1"/>
  <c r="F5" i="5"/>
  <c r="G5" i="5" s="1"/>
  <c r="AA74" i="7" l="1"/>
  <c r="V27" i="7"/>
  <c r="V26" i="7"/>
  <c r="V31" i="7"/>
  <c r="V30" i="7"/>
  <c r="V25" i="7"/>
  <c r="V29" i="7"/>
  <c r="V16" i="7"/>
  <c r="V15" i="7"/>
  <c r="V14" i="7"/>
  <c r="Y83" i="7"/>
  <c r="AA70" i="7"/>
  <c r="I406" i="4"/>
  <c r="J406" i="4" s="1"/>
  <c r="F406" i="4"/>
  <c r="G406" i="4" s="1"/>
  <c r="I405" i="4"/>
  <c r="J405" i="4" s="1"/>
  <c r="F405" i="4"/>
  <c r="G405" i="4" s="1"/>
  <c r="I404" i="4"/>
  <c r="J404" i="4" s="1"/>
  <c r="F404" i="4"/>
  <c r="G404" i="4" s="1"/>
  <c r="I403" i="4"/>
  <c r="J403" i="4" s="1"/>
  <c r="F403" i="4"/>
  <c r="G403" i="4" s="1"/>
  <c r="J402" i="4"/>
  <c r="I402" i="4"/>
  <c r="F402" i="4"/>
  <c r="G402" i="4" s="1"/>
  <c r="I401" i="4"/>
  <c r="J401" i="4" s="1"/>
  <c r="F401" i="4"/>
  <c r="G401" i="4" s="1"/>
  <c r="I400" i="4"/>
  <c r="J400" i="4" s="1"/>
  <c r="F400" i="4"/>
  <c r="G400" i="4" s="1"/>
  <c r="I399" i="4"/>
  <c r="J399" i="4" s="1"/>
  <c r="F399" i="4"/>
  <c r="G399" i="4" s="1"/>
  <c r="I398" i="4"/>
  <c r="J398" i="4" s="1"/>
  <c r="F398" i="4"/>
  <c r="G398" i="4" s="1"/>
  <c r="I397" i="4"/>
  <c r="J397" i="4" s="1"/>
  <c r="F397" i="4"/>
  <c r="G397" i="4" s="1"/>
  <c r="I396" i="4"/>
  <c r="J396" i="4" s="1"/>
  <c r="F396" i="4"/>
  <c r="G396" i="4" s="1"/>
  <c r="I395" i="4"/>
  <c r="J395" i="4" s="1"/>
  <c r="F395" i="4"/>
  <c r="G395" i="4" s="1"/>
  <c r="I394" i="4"/>
  <c r="J394" i="4" s="1"/>
  <c r="F394" i="4"/>
  <c r="G394" i="4" s="1"/>
  <c r="I393" i="4"/>
  <c r="J393" i="4" s="1"/>
  <c r="F393" i="4"/>
  <c r="G393" i="4" s="1"/>
  <c r="J392" i="4"/>
  <c r="I392" i="4"/>
  <c r="F392" i="4"/>
  <c r="G392" i="4" s="1"/>
  <c r="I391" i="4"/>
  <c r="J391" i="4" s="1"/>
  <c r="F391" i="4"/>
  <c r="G391" i="4" s="1"/>
  <c r="J390" i="4"/>
  <c r="I390" i="4"/>
  <c r="F390" i="4"/>
  <c r="G390" i="4" s="1"/>
  <c r="I389" i="4"/>
  <c r="J389" i="4" s="1"/>
  <c r="F389" i="4"/>
  <c r="G389" i="4" s="1"/>
  <c r="I388" i="4"/>
  <c r="J388" i="4" s="1"/>
  <c r="F388" i="4"/>
  <c r="G388" i="4" s="1"/>
  <c r="I387" i="4"/>
  <c r="J387" i="4" s="1"/>
  <c r="F387" i="4"/>
  <c r="G387" i="4" s="1"/>
  <c r="I386" i="4"/>
  <c r="J386" i="4" s="1"/>
  <c r="F386" i="4"/>
  <c r="G386" i="4" s="1"/>
  <c r="I385" i="4"/>
  <c r="J385" i="4" s="1"/>
  <c r="F385" i="4"/>
  <c r="G385" i="4" s="1"/>
  <c r="J384" i="4"/>
  <c r="I384" i="4"/>
  <c r="F384" i="4"/>
  <c r="G384" i="4" s="1"/>
  <c r="I383" i="4"/>
  <c r="J383" i="4" s="1"/>
  <c r="F383" i="4"/>
  <c r="G383" i="4" s="1"/>
  <c r="I382" i="4"/>
  <c r="J382" i="4" s="1"/>
  <c r="F382" i="4"/>
  <c r="G382" i="4" s="1"/>
  <c r="I381" i="4"/>
  <c r="J381" i="4" s="1"/>
  <c r="F381" i="4"/>
  <c r="G381" i="4" s="1"/>
  <c r="I380" i="4"/>
  <c r="J380" i="4" s="1"/>
  <c r="F380" i="4"/>
  <c r="G380" i="4" s="1"/>
  <c r="I379" i="4"/>
  <c r="J379" i="4" s="1"/>
  <c r="F379" i="4"/>
  <c r="G379" i="4" s="1"/>
  <c r="I378" i="4"/>
  <c r="J378" i="4" s="1"/>
  <c r="F378" i="4"/>
  <c r="G378" i="4" s="1"/>
  <c r="I377" i="4"/>
  <c r="J377" i="4" s="1"/>
  <c r="F377" i="4"/>
  <c r="G377" i="4" s="1"/>
  <c r="I376" i="4"/>
  <c r="J376" i="4" s="1"/>
  <c r="F376" i="4"/>
  <c r="G376" i="4" s="1"/>
  <c r="I375" i="4"/>
  <c r="J375" i="4" s="1"/>
  <c r="F375" i="4"/>
  <c r="G375" i="4" s="1"/>
  <c r="J374" i="4"/>
  <c r="I374" i="4"/>
  <c r="F374" i="4"/>
  <c r="G374" i="4" s="1"/>
  <c r="I373" i="4"/>
  <c r="J373" i="4" s="1"/>
  <c r="G373" i="4"/>
  <c r="F373" i="4"/>
  <c r="I372" i="4"/>
  <c r="J372" i="4" s="1"/>
  <c r="F372" i="4"/>
  <c r="G372" i="4" s="1"/>
  <c r="I371" i="4"/>
  <c r="J371" i="4" s="1"/>
  <c r="F371" i="4"/>
  <c r="G371" i="4" s="1"/>
  <c r="I370" i="4"/>
  <c r="J370" i="4" s="1"/>
  <c r="G370" i="4"/>
  <c r="F370" i="4"/>
  <c r="I369" i="4"/>
  <c r="J369" i="4" s="1"/>
  <c r="F369" i="4"/>
  <c r="G369" i="4" s="1"/>
  <c r="I368" i="4"/>
  <c r="J368" i="4" s="1"/>
  <c r="F368" i="4"/>
  <c r="G368" i="4" s="1"/>
  <c r="I367" i="4"/>
  <c r="J367" i="4" s="1"/>
  <c r="F367" i="4"/>
  <c r="G367" i="4" s="1"/>
  <c r="J366" i="4"/>
  <c r="I366" i="4"/>
  <c r="F366" i="4"/>
  <c r="G366" i="4" s="1"/>
  <c r="I365" i="4"/>
  <c r="J365" i="4" s="1"/>
  <c r="F365" i="4"/>
  <c r="G365" i="4" s="1"/>
  <c r="I364" i="4"/>
  <c r="J364" i="4" s="1"/>
  <c r="F364" i="4"/>
  <c r="G364" i="4" s="1"/>
  <c r="I363" i="4"/>
  <c r="J363" i="4" s="1"/>
  <c r="F363" i="4"/>
  <c r="G363" i="4" s="1"/>
  <c r="J362" i="4"/>
  <c r="I362" i="4"/>
  <c r="F362" i="4"/>
  <c r="G362" i="4" s="1"/>
  <c r="I361" i="4"/>
  <c r="J361" i="4" s="1"/>
  <c r="F361" i="4"/>
  <c r="G361" i="4" s="1"/>
  <c r="I360" i="4"/>
  <c r="J360" i="4" s="1"/>
  <c r="F360" i="4"/>
  <c r="G360" i="4" s="1"/>
  <c r="I359" i="4"/>
  <c r="J359" i="4" s="1"/>
  <c r="F359" i="4"/>
  <c r="G359" i="4" s="1"/>
  <c r="I358" i="4"/>
  <c r="J358" i="4" s="1"/>
  <c r="F358" i="4"/>
  <c r="G358" i="4" s="1"/>
  <c r="I357" i="4"/>
  <c r="J357" i="4" s="1"/>
  <c r="F357" i="4"/>
  <c r="G357" i="4" s="1"/>
  <c r="I356" i="4"/>
  <c r="J356" i="4" s="1"/>
  <c r="G356" i="4"/>
  <c r="F356" i="4"/>
  <c r="I355" i="4"/>
  <c r="J355" i="4" s="1"/>
  <c r="F355" i="4"/>
  <c r="G355" i="4" s="1"/>
  <c r="I354" i="4"/>
  <c r="J354" i="4" s="1"/>
  <c r="F354" i="4"/>
  <c r="G354" i="4" s="1"/>
  <c r="I353" i="4"/>
  <c r="J353" i="4" s="1"/>
  <c r="F353" i="4"/>
  <c r="G353" i="4" s="1"/>
  <c r="I352" i="4"/>
  <c r="J352" i="4" s="1"/>
  <c r="F352" i="4"/>
  <c r="G352" i="4" s="1"/>
  <c r="I351" i="4"/>
  <c r="J351" i="4" s="1"/>
  <c r="F351" i="4"/>
  <c r="G351" i="4" s="1"/>
  <c r="I350" i="4"/>
  <c r="J350" i="4" s="1"/>
  <c r="F350" i="4"/>
  <c r="G350" i="4" s="1"/>
  <c r="I349" i="4"/>
  <c r="J349" i="4" s="1"/>
  <c r="F349" i="4"/>
  <c r="G349" i="4" s="1"/>
  <c r="I348" i="4"/>
  <c r="J348" i="4" s="1"/>
  <c r="F348" i="4"/>
  <c r="G348" i="4" s="1"/>
  <c r="I347" i="4"/>
  <c r="J347" i="4" s="1"/>
  <c r="F347" i="4"/>
  <c r="G347" i="4" s="1"/>
  <c r="I346" i="4"/>
  <c r="J346" i="4" s="1"/>
  <c r="F346" i="4"/>
  <c r="G346" i="4" s="1"/>
  <c r="I345" i="4"/>
  <c r="J345" i="4" s="1"/>
  <c r="F345" i="4"/>
  <c r="G345" i="4" s="1"/>
  <c r="I344" i="4"/>
  <c r="J344" i="4" s="1"/>
  <c r="F344" i="4"/>
  <c r="G344" i="4" s="1"/>
  <c r="I343" i="4"/>
  <c r="J343" i="4" s="1"/>
  <c r="F343" i="4"/>
  <c r="G343" i="4" s="1"/>
  <c r="J342" i="4"/>
  <c r="I342" i="4"/>
  <c r="F342" i="4"/>
  <c r="G342" i="4" s="1"/>
  <c r="I341" i="4"/>
  <c r="J341" i="4" s="1"/>
  <c r="F341" i="4"/>
  <c r="G341" i="4" s="1"/>
  <c r="I340" i="4"/>
  <c r="J340" i="4" s="1"/>
  <c r="F340" i="4"/>
  <c r="G340" i="4" s="1"/>
  <c r="I339" i="4"/>
  <c r="J339" i="4" s="1"/>
  <c r="F339" i="4"/>
  <c r="G339" i="4" s="1"/>
  <c r="I338" i="4"/>
  <c r="J338" i="4" s="1"/>
  <c r="F338" i="4"/>
  <c r="G338" i="4" s="1"/>
  <c r="I337" i="4"/>
  <c r="J337" i="4" s="1"/>
  <c r="F337" i="4"/>
  <c r="G337" i="4" s="1"/>
  <c r="I336" i="4"/>
  <c r="J336" i="4" s="1"/>
  <c r="F336" i="4"/>
  <c r="G336" i="4" s="1"/>
  <c r="I335" i="4"/>
  <c r="J335" i="4" s="1"/>
  <c r="F335" i="4"/>
  <c r="G335" i="4" s="1"/>
  <c r="I334" i="4"/>
  <c r="J334" i="4" s="1"/>
  <c r="F334" i="4"/>
  <c r="G334" i="4" s="1"/>
  <c r="I333" i="4"/>
  <c r="J333" i="4" s="1"/>
  <c r="F333" i="4"/>
  <c r="G333" i="4" s="1"/>
  <c r="I332" i="4"/>
  <c r="J332" i="4" s="1"/>
  <c r="F332" i="4"/>
  <c r="G332" i="4" s="1"/>
  <c r="I331" i="4"/>
  <c r="J331" i="4" s="1"/>
  <c r="F331" i="4"/>
  <c r="G331" i="4" s="1"/>
  <c r="I330" i="4"/>
  <c r="J330" i="4" s="1"/>
  <c r="F330" i="4"/>
  <c r="G330" i="4" s="1"/>
  <c r="I329" i="4"/>
  <c r="J329" i="4" s="1"/>
  <c r="F329" i="4"/>
  <c r="G329" i="4" s="1"/>
  <c r="I328" i="4"/>
  <c r="J328" i="4" s="1"/>
  <c r="F328" i="4"/>
  <c r="G328" i="4" s="1"/>
  <c r="I327" i="4"/>
  <c r="J327" i="4" s="1"/>
  <c r="F327" i="4"/>
  <c r="G327" i="4" s="1"/>
  <c r="I326" i="4"/>
  <c r="J326" i="4" s="1"/>
  <c r="F326" i="4"/>
  <c r="G326" i="4" s="1"/>
  <c r="I325" i="4"/>
  <c r="J325" i="4" s="1"/>
  <c r="F325" i="4"/>
  <c r="G325" i="4" s="1"/>
  <c r="I324" i="4"/>
  <c r="J324" i="4" s="1"/>
  <c r="F324" i="4"/>
  <c r="G324" i="4" s="1"/>
  <c r="I323" i="4"/>
  <c r="J323" i="4" s="1"/>
  <c r="F323" i="4"/>
  <c r="G323" i="4" s="1"/>
  <c r="I322" i="4"/>
  <c r="J322" i="4" s="1"/>
  <c r="F322" i="4"/>
  <c r="G322" i="4" s="1"/>
  <c r="I321" i="4"/>
  <c r="J321" i="4" s="1"/>
  <c r="F321" i="4"/>
  <c r="G321" i="4" s="1"/>
  <c r="I320" i="4"/>
  <c r="J320" i="4" s="1"/>
  <c r="F320" i="4"/>
  <c r="G320" i="4" s="1"/>
  <c r="I319" i="4"/>
  <c r="J319" i="4" s="1"/>
  <c r="F319" i="4"/>
  <c r="G319" i="4" s="1"/>
  <c r="I318" i="4"/>
  <c r="J318" i="4" s="1"/>
  <c r="F318" i="4"/>
  <c r="G318" i="4" s="1"/>
  <c r="I317" i="4"/>
  <c r="J317" i="4" s="1"/>
  <c r="F317" i="4"/>
  <c r="G317" i="4" s="1"/>
  <c r="I316" i="4"/>
  <c r="J316" i="4" s="1"/>
  <c r="F316" i="4"/>
  <c r="G316" i="4" s="1"/>
  <c r="I315" i="4"/>
  <c r="J315" i="4" s="1"/>
  <c r="F315" i="4"/>
  <c r="G315" i="4" s="1"/>
  <c r="I314" i="4"/>
  <c r="J314" i="4" s="1"/>
  <c r="F314" i="4"/>
  <c r="G314" i="4" s="1"/>
  <c r="I313" i="4"/>
  <c r="J313" i="4" s="1"/>
  <c r="G313" i="4"/>
  <c r="F313" i="4"/>
  <c r="I312" i="4"/>
  <c r="J312" i="4" s="1"/>
  <c r="F312" i="4"/>
  <c r="G312" i="4" s="1"/>
  <c r="I311" i="4"/>
  <c r="J311" i="4" s="1"/>
  <c r="F311" i="4"/>
  <c r="G311" i="4" s="1"/>
  <c r="I310" i="4"/>
  <c r="J310" i="4" s="1"/>
  <c r="F310" i="4"/>
  <c r="G310" i="4" s="1"/>
  <c r="I309" i="4"/>
  <c r="J309" i="4" s="1"/>
  <c r="F309" i="4"/>
  <c r="G309" i="4" s="1"/>
  <c r="I308" i="4"/>
  <c r="J308" i="4" s="1"/>
  <c r="F308" i="4"/>
  <c r="G308" i="4" s="1"/>
  <c r="I307" i="4"/>
  <c r="J307" i="4" s="1"/>
  <c r="F307" i="4"/>
  <c r="G307" i="4" s="1"/>
  <c r="I306" i="4"/>
  <c r="J306" i="4" s="1"/>
  <c r="F306" i="4"/>
  <c r="G306" i="4" s="1"/>
  <c r="I305" i="4"/>
  <c r="J305" i="4" s="1"/>
  <c r="F305" i="4"/>
  <c r="G305" i="4" s="1"/>
  <c r="I304" i="4"/>
  <c r="J304" i="4" s="1"/>
  <c r="F304" i="4"/>
  <c r="G304" i="4" s="1"/>
  <c r="I303" i="4"/>
  <c r="J303" i="4" s="1"/>
  <c r="F303" i="4"/>
  <c r="G303" i="4" s="1"/>
  <c r="I302" i="4"/>
  <c r="J302" i="4" s="1"/>
  <c r="F302" i="4"/>
  <c r="G302" i="4" s="1"/>
  <c r="I301" i="4"/>
  <c r="J301" i="4" s="1"/>
  <c r="F301" i="4"/>
  <c r="G301" i="4" s="1"/>
  <c r="I300" i="4"/>
  <c r="J300" i="4" s="1"/>
  <c r="F300" i="4"/>
  <c r="G300" i="4" s="1"/>
  <c r="I299" i="4"/>
  <c r="J299" i="4" s="1"/>
  <c r="F299" i="4"/>
  <c r="G299" i="4" s="1"/>
  <c r="I298" i="4"/>
  <c r="J298" i="4" s="1"/>
  <c r="F298" i="4"/>
  <c r="G298" i="4" s="1"/>
  <c r="I297" i="4"/>
  <c r="J297" i="4" s="1"/>
  <c r="F297" i="4"/>
  <c r="G297" i="4" s="1"/>
  <c r="I296" i="4"/>
  <c r="J296" i="4" s="1"/>
  <c r="F296" i="4"/>
  <c r="G296" i="4" s="1"/>
  <c r="I295" i="4"/>
  <c r="J295" i="4" s="1"/>
  <c r="F295" i="4"/>
  <c r="G295" i="4" s="1"/>
  <c r="I294" i="4"/>
  <c r="J294" i="4" s="1"/>
  <c r="F294" i="4"/>
  <c r="G294" i="4" s="1"/>
  <c r="I293" i="4"/>
  <c r="J293" i="4" s="1"/>
  <c r="F293" i="4"/>
  <c r="G293" i="4" s="1"/>
  <c r="J292" i="4"/>
  <c r="I292" i="4"/>
  <c r="F292" i="4"/>
  <c r="G292" i="4" s="1"/>
  <c r="I291" i="4"/>
  <c r="J291" i="4" s="1"/>
  <c r="F291" i="4"/>
  <c r="G291" i="4" s="1"/>
  <c r="I290" i="4"/>
  <c r="J290" i="4" s="1"/>
  <c r="F290" i="4"/>
  <c r="G290" i="4" s="1"/>
  <c r="I289" i="4"/>
  <c r="J289" i="4" s="1"/>
  <c r="F289" i="4"/>
  <c r="G289" i="4" s="1"/>
  <c r="I288" i="4"/>
  <c r="J288" i="4" s="1"/>
  <c r="F288" i="4"/>
  <c r="G288" i="4" s="1"/>
  <c r="I287" i="4"/>
  <c r="J287" i="4" s="1"/>
  <c r="F287" i="4"/>
  <c r="G287" i="4" s="1"/>
  <c r="I286" i="4"/>
  <c r="J286" i="4" s="1"/>
  <c r="F286" i="4"/>
  <c r="G286" i="4" s="1"/>
  <c r="I285" i="4"/>
  <c r="J285" i="4" s="1"/>
  <c r="F285" i="4"/>
  <c r="G285" i="4" s="1"/>
  <c r="I284" i="4"/>
  <c r="J284" i="4" s="1"/>
  <c r="F284" i="4"/>
  <c r="G284" i="4" s="1"/>
  <c r="I283" i="4"/>
  <c r="J283" i="4" s="1"/>
  <c r="F283" i="4"/>
  <c r="G283" i="4" s="1"/>
  <c r="I282" i="4"/>
  <c r="J282" i="4" s="1"/>
  <c r="F282" i="4"/>
  <c r="G282" i="4" s="1"/>
  <c r="I281" i="4"/>
  <c r="J281" i="4" s="1"/>
  <c r="G281" i="4"/>
  <c r="F281" i="4"/>
  <c r="I280" i="4"/>
  <c r="J280" i="4" s="1"/>
  <c r="F280" i="4"/>
  <c r="G280" i="4" s="1"/>
  <c r="I279" i="4"/>
  <c r="J279" i="4" s="1"/>
  <c r="F279" i="4"/>
  <c r="G279" i="4" s="1"/>
  <c r="I278" i="4"/>
  <c r="J278" i="4" s="1"/>
  <c r="F278" i="4"/>
  <c r="G278" i="4" s="1"/>
  <c r="I277" i="4"/>
  <c r="J277" i="4" s="1"/>
  <c r="F277" i="4"/>
  <c r="G277" i="4" s="1"/>
  <c r="I276" i="4"/>
  <c r="J276" i="4" s="1"/>
  <c r="F276" i="4"/>
  <c r="G276" i="4" s="1"/>
  <c r="I275" i="4"/>
  <c r="J275" i="4" s="1"/>
  <c r="F275" i="4"/>
  <c r="G275" i="4" s="1"/>
  <c r="I274" i="4"/>
  <c r="J274" i="4" s="1"/>
  <c r="F274" i="4"/>
  <c r="G274" i="4" s="1"/>
  <c r="I273" i="4"/>
  <c r="J273" i="4" s="1"/>
  <c r="F273" i="4"/>
  <c r="G273" i="4" s="1"/>
  <c r="I272" i="4"/>
  <c r="J272" i="4" s="1"/>
  <c r="F272" i="4"/>
  <c r="G272" i="4" s="1"/>
  <c r="I271" i="4"/>
  <c r="J271" i="4" s="1"/>
  <c r="F271" i="4"/>
  <c r="G271" i="4" s="1"/>
  <c r="I270" i="4"/>
  <c r="J270" i="4" s="1"/>
  <c r="F270" i="4"/>
  <c r="G270" i="4" s="1"/>
  <c r="I269" i="4"/>
  <c r="J269" i="4" s="1"/>
  <c r="F269" i="4"/>
  <c r="G269" i="4" s="1"/>
  <c r="I268" i="4"/>
  <c r="J268" i="4" s="1"/>
  <c r="F268" i="4"/>
  <c r="G268" i="4" s="1"/>
  <c r="I267" i="4"/>
  <c r="J267" i="4" s="1"/>
  <c r="F267" i="4"/>
  <c r="G267" i="4" s="1"/>
  <c r="I266" i="4"/>
  <c r="J266" i="4" s="1"/>
  <c r="F266" i="4"/>
  <c r="G266" i="4" s="1"/>
  <c r="I265" i="4"/>
  <c r="J265" i="4" s="1"/>
  <c r="F265" i="4"/>
  <c r="G265" i="4" s="1"/>
  <c r="I264" i="4"/>
  <c r="J264" i="4" s="1"/>
  <c r="F264" i="4"/>
  <c r="G264" i="4" s="1"/>
  <c r="I263" i="4"/>
  <c r="J263" i="4" s="1"/>
  <c r="F263" i="4"/>
  <c r="G263" i="4" s="1"/>
  <c r="I262" i="4"/>
  <c r="J262" i="4" s="1"/>
  <c r="F262" i="4"/>
  <c r="G262" i="4" s="1"/>
  <c r="I261" i="4"/>
  <c r="J261" i="4" s="1"/>
  <c r="F261" i="4"/>
  <c r="G261" i="4" s="1"/>
  <c r="I260" i="4"/>
  <c r="J260" i="4" s="1"/>
  <c r="G260" i="4"/>
  <c r="F260" i="4"/>
  <c r="I259" i="4"/>
  <c r="J259" i="4" s="1"/>
  <c r="F259" i="4"/>
  <c r="G259" i="4" s="1"/>
  <c r="I258" i="4"/>
  <c r="J258" i="4" s="1"/>
  <c r="F258" i="4"/>
  <c r="G258" i="4" s="1"/>
  <c r="I257" i="4"/>
  <c r="J257" i="4" s="1"/>
  <c r="F257" i="4"/>
  <c r="G257" i="4" s="1"/>
  <c r="J256" i="4"/>
  <c r="I256" i="4"/>
  <c r="F256" i="4"/>
  <c r="G256" i="4" s="1"/>
  <c r="I255" i="4"/>
  <c r="J255" i="4" s="1"/>
  <c r="F255" i="4"/>
  <c r="G255" i="4" s="1"/>
  <c r="I254" i="4"/>
  <c r="J254" i="4" s="1"/>
  <c r="F254" i="4"/>
  <c r="G254" i="4" s="1"/>
  <c r="I253" i="4"/>
  <c r="J253" i="4" s="1"/>
  <c r="G253" i="4"/>
  <c r="F253" i="4"/>
  <c r="I252" i="4"/>
  <c r="J252" i="4" s="1"/>
  <c r="F252" i="4"/>
  <c r="G252" i="4" s="1"/>
  <c r="I251" i="4"/>
  <c r="J251" i="4" s="1"/>
  <c r="F251" i="4"/>
  <c r="G251" i="4" s="1"/>
  <c r="I250" i="4"/>
  <c r="J250" i="4" s="1"/>
  <c r="F250" i="4"/>
  <c r="G250" i="4" s="1"/>
  <c r="I249" i="4"/>
  <c r="J249" i="4" s="1"/>
  <c r="F249" i="4"/>
  <c r="G249" i="4" s="1"/>
  <c r="I248" i="4"/>
  <c r="J248" i="4" s="1"/>
  <c r="F248" i="4"/>
  <c r="G248" i="4" s="1"/>
  <c r="I247" i="4"/>
  <c r="J247" i="4" s="1"/>
  <c r="F247" i="4"/>
  <c r="G247" i="4" s="1"/>
  <c r="I246" i="4"/>
  <c r="J246" i="4" s="1"/>
  <c r="F246" i="4"/>
  <c r="G246" i="4" s="1"/>
  <c r="I245" i="4"/>
  <c r="J245" i="4" s="1"/>
  <c r="F245" i="4"/>
  <c r="G245" i="4" s="1"/>
  <c r="I244" i="4"/>
  <c r="J244" i="4" s="1"/>
  <c r="F244" i="4"/>
  <c r="G244" i="4" s="1"/>
  <c r="I243" i="4"/>
  <c r="J243" i="4" s="1"/>
  <c r="F243" i="4"/>
  <c r="G243" i="4" s="1"/>
  <c r="I242" i="4"/>
  <c r="J242" i="4" s="1"/>
  <c r="F242" i="4"/>
  <c r="G242" i="4" s="1"/>
  <c r="I241" i="4"/>
  <c r="J241" i="4" s="1"/>
  <c r="F241" i="4"/>
  <c r="G241" i="4" s="1"/>
  <c r="I240" i="4"/>
  <c r="J240" i="4" s="1"/>
  <c r="F240" i="4"/>
  <c r="G240" i="4" s="1"/>
  <c r="I239" i="4"/>
  <c r="J239" i="4" s="1"/>
  <c r="F239" i="4"/>
  <c r="G239" i="4" s="1"/>
  <c r="I238" i="4"/>
  <c r="J238" i="4" s="1"/>
  <c r="F238" i="4"/>
  <c r="G238" i="4" s="1"/>
  <c r="I237" i="4"/>
  <c r="J237" i="4" s="1"/>
  <c r="F237" i="4"/>
  <c r="G237" i="4" s="1"/>
  <c r="I236" i="4"/>
  <c r="J236" i="4" s="1"/>
  <c r="F236" i="4"/>
  <c r="G236" i="4" s="1"/>
  <c r="I235" i="4"/>
  <c r="J235" i="4" s="1"/>
  <c r="G235" i="4"/>
  <c r="F235" i="4"/>
  <c r="I234" i="4"/>
  <c r="J234" i="4" s="1"/>
  <c r="F234" i="4"/>
  <c r="G234" i="4" s="1"/>
  <c r="J233" i="4"/>
  <c r="I233" i="4"/>
  <c r="F233" i="4"/>
  <c r="G233" i="4" s="1"/>
  <c r="I232" i="4"/>
  <c r="J232" i="4" s="1"/>
  <c r="F232" i="4"/>
  <c r="G232" i="4" s="1"/>
  <c r="I231" i="4"/>
  <c r="J231" i="4" s="1"/>
  <c r="F231" i="4"/>
  <c r="G231" i="4" s="1"/>
  <c r="I230" i="4"/>
  <c r="J230" i="4" s="1"/>
  <c r="F230" i="4"/>
  <c r="G230" i="4" s="1"/>
  <c r="I229" i="4"/>
  <c r="J229" i="4" s="1"/>
  <c r="F229" i="4"/>
  <c r="G229" i="4" s="1"/>
  <c r="I228" i="4"/>
  <c r="J228" i="4" s="1"/>
  <c r="F228" i="4"/>
  <c r="G228" i="4" s="1"/>
  <c r="I227" i="4"/>
  <c r="J227" i="4" s="1"/>
  <c r="F227" i="4"/>
  <c r="G227" i="4" s="1"/>
  <c r="I226" i="4"/>
  <c r="J226" i="4" s="1"/>
  <c r="F226" i="4"/>
  <c r="G226" i="4" s="1"/>
  <c r="I225" i="4"/>
  <c r="J225" i="4" s="1"/>
  <c r="F225" i="4"/>
  <c r="G225" i="4" s="1"/>
  <c r="I224" i="4"/>
  <c r="J224" i="4" s="1"/>
  <c r="F224" i="4"/>
  <c r="G224" i="4" s="1"/>
  <c r="J223" i="4"/>
  <c r="I223" i="4"/>
  <c r="F223" i="4"/>
  <c r="G223" i="4" s="1"/>
  <c r="I222" i="4"/>
  <c r="J222" i="4" s="1"/>
  <c r="F222" i="4"/>
  <c r="G222" i="4" s="1"/>
  <c r="I221" i="4"/>
  <c r="J221" i="4" s="1"/>
  <c r="F221" i="4"/>
  <c r="G221" i="4" s="1"/>
  <c r="I220" i="4"/>
  <c r="J220" i="4" s="1"/>
  <c r="F220" i="4"/>
  <c r="G220" i="4" s="1"/>
  <c r="I219" i="4"/>
  <c r="J219" i="4" s="1"/>
  <c r="F219" i="4"/>
  <c r="G219" i="4" s="1"/>
  <c r="I218" i="4"/>
  <c r="J218" i="4" s="1"/>
  <c r="F218" i="4"/>
  <c r="G218" i="4" s="1"/>
  <c r="I217" i="4"/>
  <c r="J217" i="4" s="1"/>
  <c r="F217" i="4"/>
  <c r="G217" i="4" s="1"/>
  <c r="I216" i="4"/>
  <c r="J216" i="4" s="1"/>
  <c r="F216" i="4"/>
  <c r="G216" i="4" s="1"/>
  <c r="I215" i="4"/>
  <c r="J215" i="4" s="1"/>
  <c r="F215" i="4"/>
  <c r="G215" i="4" s="1"/>
  <c r="I214" i="4"/>
  <c r="J214" i="4" s="1"/>
  <c r="F214" i="4"/>
  <c r="G214" i="4" s="1"/>
  <c r="I213" i="4"/>
  <c r="J213" i="4" s="1"/>
  <c r="G213" i="4"/>
  <c r="F213" i="4"/>
  <c r="I212" i="4"/>
  <c r="J212" i="4" s="1"/>
  <c r="G212" i="4"/>
  <c r="F212" i="4"/>
  <c r="I211" i="4"/>
  <c r="J211" i="4" s="1"/>
  <c r="F211" i="4"/>
  <c r="G211" i="4" s="1"/>
  <c r="I210" i="4"/>
  <c r="J210" i="4" s="1"/>
  <c r="G210" i="4"/>
  <c r="F210" i="4"/>
  <c r="I209" i="4"/>
  <c r="J209" i="4" s="1"/>
  <c r="G209" i="4"/>
  <c r="F209" i="4"/>
  <c r="I208" i="4"/>
  <c r="J208" i="4" s="1"/>
  <c r="F208" i="4"/>
  <c r="G208" i="4" s="1"/>
  <c r="I207" i="4"/>
  <c r="J207" i="4" s="1"/>
  <c r="F207" i="4"/>
  <c r="G207" i="4" s="1"/>
  <c r="I206" i="4"/>
  <c r="J206" i="4" s="1"/>
  <c r="F206" i="4"/>
  <c r="G206" i="4" s="1"/>
  <c r="I205" i="4"/>
  <c r="J205" i="4" s="1"/>
  <c r="F205" i="4"/>
  <c r="G205" i="4" s="1"/>
  <c r="I204" i="4"/>
  <c r="J204" i="4" s="1"/>
  <c r="F204" i="4"/>
  <c r="G204" i="4" s="1"/>
  <c r="I203" i="4"/>
  <c r="J203" i="4" s="1"/>
  <c r="F203" i="4"/>
  <c r="G203" i="4" s="1"/>
  <c r="I202" i="4"/>
  <c r="J202" i="4" s="1"/>
  <c r="F202" i="4"/>
  <c r="G202" i="4" s="1"/>
  <c r="I201" i="4"/>
  <c r="J201" i="4" s="1"/>
  <c r="F201" i="4"/>
  <c r="G201" i="4" s="1"/>
  <c r="I200" i="4"/>
  <c r="J200" i="4" s="1"/>
  <c r="F200" i="4"/>
  <c r="G200" i="4" s="1"/>
  <c r="I199" i="4"/>
  <c r="J199" i="4" s="1"/>
  <c r="F199" i="4"/>
  <c r="G199" i="4" s="1"/>
  <c r="I198" i="4"/>
  <c r="J198" i="4" s="1"/>
  <c r="F198" i="4"/>
  <c r="G198" i="4" s="1"/>
  <c r="I197" i="4"/>
  <c r="J197" i="4" s="1"/>
  <c r="F197" i="4"/>
  <c r="G197" i="4" s="1"/>
  <c r="I196" i="4"/>
  <c r="J196" i="4" s="1"/>
  <c r="F196" i="4"/>
  <c r="G196" i="4" s="1"/>
  <c r="I195" i="4"/>
  <c r="J195" i="4" s="1"/>
  <c r="F195" i="4"/>
  <c r="G195" i="4" s="1"/>
  <c r="I194" i="4"/>
  <c r="J194" i="4" s="1"/>
  <c r="F194" i="4"/>
  <c r="G194" i="4" s="1"/>
  <c r="J193" i="4"/>
  <c r="I193" i="4"/>
  <c r="F193" i="4"/>
  <c r="G193" i="4" s="1"/>
  <c r="I192" i="4"/>
  <c r="J192" i="4" s="1"/>
  <c r="F192" i="4"/>
  <c r="G192" i="4" s="1"/>
  <c r="I191" i="4"/>
  <c r="J191" i="4" s="1"/>
  <c r="F191" i="4"/>
  <c r="G191" i="4" s="1"/>
  <c r="I190" i="4"/>
  <c r="J190" i="4" s="1"/>
  <c r="F190" i="4"/>
  <c r="G190" i="4" s="1"/>
  <c r="I189" i="4"/>
  <c r="J189" i="4" s="1"/>
  <c r="F189" i="4"/>
  <c r="G189" i="4" s="1"/>
  <c r="I188" i="4"/>
  <c r="J188" i="4" s="1"/>
  <c r="F188" i="4"/>
  <c r="G188" i="4" s="1"/>
  <c r="I187" i="4"/>
  <c r="J187" i="4" s="1"/>
  <c r="F187" i="4"/>
  <c r="G187" i="4" s="1"/>
  <c r="I186" i="4"/>
  <c r="J186" i="4" s="1"/>
  <c r="F186" i="4"/>
  <c r="G186" i="4" s="1"/>
  <c r="I185" i="4"/>
  <c r="J185" i="4" s="1"/>
  <c r="G185" i="4"/>
  <c r="F185" i="4"/>
  <c r="I184" i="4"/>
  <c r="J184" i="4" s="1"/>
  <c r="F184" i="4"/>
  <c r="G184" i="4" s="1"/>
  <c r="I183" i="4"/>
  <c r="J183" i="4" s="1"/>
  <c r="G183" i="4"/>
  <c r="F183" i="4"/>
  <c r="I182" i="4"/>
  <c r="J182" i="4" s="1"/>
  <c r="G182" i="4"/>
  <c r="F182" i="4"/>
  <c r="I181" i="4"/>
  <c r="J181" i="4" s="1"/>
  <c r="F181" i="4"/>
  <c r="G181" i="4" s="1"/>
  <c r="I180" i="4"/>
  <c r="J180" i="4" s="1"/>
  <c r="F180" i="4"/>
  <c r="G180" i="4" s="1"/>
  <c r="I179" i="4"/>
  <c r="J179" i="4" s="1"/>
  <c r="F179" i="4"/>
  <c r="G179" i="4" s="1"/>
  <c r="I178" i="4"/>
  <c r="J178" i="4" s="1"/>
  <c r="F178" i="4"/>
  <c r="G178" i="4" s="1"/>
  <c r="I177" i="4"/>
  <c r="J177" i="4" s="1"/>
  <c r="F177" i="4"/>
  <c r="G177" i="4" s="1"/>
  <c r="I176" i="4"/>
  <c r="J176" i="4" s="1"/>
  <c r="F176" i="4"/>
  <c r="G176" i="4" s="1"/>
  <c r="I175" i="4"/>
  <c r="J175" i="4" s="1"/>
  <c r="F175" i="4"/>
  <c r="G175" i="4" s="1"/>
  <c r="I174" i="4"/>
  <c r="J174" i="4" s="1"/>
  <c r="F174" i="4"/>
  <c r="G174" i="4" s="1"/>
  <c r="J173" i="4"/>
  <c r="I173" i="4"/>
  <c r="F173" i="4"/>
  <c r="G173" i="4" s="1"/>
  <c r="I172" i="4"/>
  <c r="J172" i="4" s="1"/>
  <c r="F172" i="4"/>
  <c r="G172" i="4" s="1"/>
  <c r="I171" i="4"/>
  <c r="J171" i="4" s="1"/>
  <c r="F171" i="4"/>
  <c r="G171" i="4" s="1"/>
  <c r="I170" i="4"/>
  <c r="J170" i="4" s="1"/>
  <c r="F170" i="4"/>
  <c r="G170" i="4" s="1"/>
  <c r="J169" i="4"/>
  <c r="I169" i="4"/>
  <c r="F169" i="4"/>
  <c r="G169" i="4" s="1"/>
  <c r="I168" i="4"/>
  <c r="J168" i="4" s="1"/>
  <c r="F168" i="4"/>
  <c r="G168" i="4" s="1"/>
  <c r="I167" i="4"/>
  <c r="J167" i="4" s="1"/>
  <c r="F167" i="4"/>
  <c r="G167" i="4" s="1"/>
  <c r="I166" i="4"/>
  <c r="J166" i="4" s="1"/>
  <c r="F166" i="4"/>
  <c r="G166" i="4" s="1"/>
  <c r="I165" i="4"/>
  <c r="J165" i="4" s="1"/>
  <c r="F165" i="4"/>
  <c r="G165" i="4" s="1"/>
  <c r="I164" i="4"/>
  <c r="J164" i="4" s="1"/>
  <c r="F164" i="4"/>
  <c r="G164" i="4" s="1"/>
  <c r="I163" i="4"/>
  <c r="J163" i="4" s="1"/>
  <c r="F163" i="4"/>
  <c r="G163" i="4" s="1"/>
  <c r="I162" i="4"/>
  <c r="J162" i="4" s="1"/>
  <c r="F162" i="4"/>
  <c r="G162" i="4" s="1"/>
  <c r="I161" i="4"/>
  <c r="J161" i="4" s="1"/>
  <c r="F161" i="4"/>
  <c r="G161" i="4" s="1"/>
  <c r="I160" i="4"/>
  <c r="J160" i="4" s="1"/>
  <c r="F160" i="4"/>
  <c r="G160" i="4" s="1"/>
  <c r="I159" i="4"/>
  <c r="J159" i="4" s="1"/>
  <c r="F159" i="4"/>
  <c r="G159" i="4" s="1"/>
  <c r="I158" i="4"/>
  <c r="J158" i="4" s="1"/>
  <c r="F158" i="4"/>
  <c r="G158" i="4" s="1"/>
  <c r="I157" i="4"/>
  <c r="J157" i="4" s="1"/>
  <c r="F157" i="4"/>
  <c r="G157" i="4" s="1"/>
  <c r="I156" i="4"/>
  <c r="J156" i="4" s="1"/>
  <c r="F156" i="4"/>
  <c r="G156" i="4" s="1"/>
  <c r="I155" i="4"/>
  <c r="J155" i="4" s="1"/>
  <c r="F155" i="4"/>
  <c r="G155" i="4" s="1"/>
  <c r="I154" i="4"/>
  <c r="J154" i="4" s="1"/>
  <c r="F154" i="4"/>
  <c r="G154" i="4" s="1"/>
  <c r="I153" i="4"/>
  <c r="J153" i="4" s="1"/>
  <c r="F153" i="4"/>
  <c r="G153" i="4" s="1"/>
  <c r="I152" i="4"/>
  <c r="J152" i="4" s="1"/>
  <c r="F152" i="4"/>
  <c r="G152" i="4" s="1"/>
  <c r="I151" i="4"/>
  <c r="J151" i="4" s="1"/>
  <c r="F151" i="4"/>
  <c r="G151" i="4" s="1"/>
  <c r="I150" i="4"/>
  <c r="J150" i="4" s="1"/>
  <c r="G150" i="4"/>
  <c r="F150" i="4"/>
  <c r="I149" i="4"/>
  <c r="J149" i="4" s="1"/>
  <c r="F149" i="4"/>
  <c r="G149" i="4" s="1"/>
  <c r="I148" i="4"/>
  <c r="J148" i="4" s="1"/>
  <c r="F148" i="4"/>
  <c r="G148" i="4" s="1"/>
  <c r="I147" i="4"/>
  <c r="J147" i="4" s="1"/>
  <c r="F147" i="4"/>
  <c r="G147" i="4" s="1"/>
  <c r="I146" i="4"/>
  <c r="J146" i="4" s="1"/>
  <c r="F146" i="4"/>
  <c r="G146" i="4" s="1"/>
  <c r="I145" i="4"/>
  <c r="J145" i="4" s="1"/>
  <c r="F145" i="4"/>
  <c r="G145" i="4" s="1"/>
  <c r="I144" i="4"/>
  <c r="J144" i="4" s="1"/>
  <c r="F144" i="4"/>
  <c r="G144" i="4" s="1"/>
  <c r="I143" i="4"/>
  <c r="J143" i="4" s="1"/>
  <c r="F143" i="4"/>
  <c r="G143" i="4" s="1"/>
  <c r="I142" i="4"/>
  <c r="J142" i="4" s="1"/>
  <c r="G142" i="4"/>
  <c r="F142" i="4"/>
  <c r="I141" i="4"/>
  <c r="J141" i="4" s="1"/>
  <c r="F141" i="4"/>
  <c r="G141" i="4" s="1"/>
  <c r="I140" i="4"/>
  <c r="J140" i="4" s="1"/>
  <c r="F140" i="4"/>
  <c r="G140" i="4" s="1"/>
  <c r="I139" i="4"/>
  <c r="J139" i="4" s="1"/>
  <c r="F139" i="4"/>
  <c r="G139" i="4" s="1"/>
  <c r="I138" i="4"/>
  <c r="J138" i="4" s="1"/>
  <c r="F138" i="4"/>
  <c r="G138" i="4" s="1"/>
  <c r="I137" i="4"/>
  <c r="J137" i="4" s="1"/>
  <c r="F137" i="4"/>
  <c r="G137" i="4" s="1"/>
  <c r="I136" i="4"/>
  <c r="J136" i="4" s="1"/>
  <c r="F136" i="4"/>
  <c r="G136" i="4" s="1"/>
  <c r="I135" i="4"/>
  <c r="J135" i="4" s="1"/>
  <c r="F135" i="4"/>
  <c r="G135" i="4" s="1"/>
  <c r="I134" i="4"/>
  <c r="J134" i="4" s="1"/>
  <c r="F134" i="4"/>
  <c r="G134" i="4" s="1"/>
  <c r="J133" i="4"/>
  <c r="I133" i="4"/>
  <c r="F133" i="4"/>
  <c r="G133" i="4" s="1"/>
  <c r="I132" i="4"/>
  <c r="J132" i="4" s="1"/>
  <c r="F132" i="4"/>
  <c r="G132" i="4" s="1"/>
  <c r="I131" i="4"/>
  <c r="J131" i="4" s="1"/>
  <c r="F131" i="4"/>
  <c r="G131" i="4" s="1"/>
  <c r="I130" i="4"/>
  <c r="J130" i="4" s="1"/>
  <c r="F130" i="4"/>
  <c r="G130" i="4" s="1"/>
  <c r="I129" i="4"/>
  <c r="J129" i="4" s="1"/>
  <c r="G129" i="4"/>
  <c r="F129" i="4"/>
  <c r="I128" i="4"/>
  <c r="J128" i="4" s="1"/>
  <c r="F128" i="4"/>
  <c r="G128" i="4" s="1"/>
  <c r="I127" i="4"/>
  <c r="J127" i="4" s="1"/>
  <c r="F127" i="4"/>
  <c r="G127" i="4" s="1"/>
  <c r="I126" i="4"/>
  <c r="J126" i="4" s="1"/>
  <c r="F126" i="4"/>
  <c r="G126" i="4" s="1"/>
  <c r="I125" i="4"/>
  <c r="J125" i="4" s="1"/>
  <c r="F125" i="4"/>
  <c r="G125" i="4" s="1"/>
  <c r="I124" i="4"/>
  <c r="J124" i="4" s="1"/>
  <c r="F124" i="4"/>
  <c r="G124" i="4" s="1"/>
  <c r="I123" i="4"/>
  <c r="J123" i="4" s="1"/>
  <c r="F123" i="4"/>
  <c r="G123" i="4" s="1"/>
  <c r="I122" i="4"/>
  <c r="J122" i="4" s="1"/>
  <c r="F122" i="4"/>
  <c r="G122" i="4" s="1"/>
  <c r="I121" i="4"/>
  <c r="J121" i="4" s="1"/>
  <c r="F121" i="4"/>
  <c r="G121" i="4" s="1"/>
  <c r="I120" i="4"/>
  <c r="J120" i="4" s="1"/>
  <c r="F120" i="4"/>
  <c r="G120" i="4" s="1"/>
  <c r="I119" i="4"/>
  <c r="J119" i="4" s="1"/>
  <c r="F119" i="4"/>
  <c r="G119" i="4" s="1"/>
  <c r="I118" i="4"/>
  <c r="J118" i="4" s="1"/>
  <c r="F118" i="4"/>
  <c r="G118" i="4" s="1"/>
  <c r="I117" i="4"/>
  <c r="J117" i="4" s="1"/>
  <c r="F117" i="4"/>
  <c r="G117" i="4" s="1"/>
  <c r="I116" i="4"/>
  <c r="J116" i="4" s="1"/>
  <c r="F116" i="4"/>
  <c r="G116" i="4" s="1"/>
  <c r="I115" i="4"/>
  <c r="J115" i="4" s="1"/>
  <c r="F115" i="4"/>
  <c r="G115" i="4" s="1"/>
  <c r="I114" i="4"/>
  <c r="J114" i="4" s="1"/>
  <c r="F114" i="4"/>
  <c r="G114" i="4" s="1"/>
  <c r="I113" i="4"/>
  <c r="J113" i="4" s="1"/>
  <c r="F113" i="4"/>
  <c r="G113" i="4" s="1"/>
  <c r="I112" i="4"/>
  <c r="J112" i="4" s="1"/>
  <c r="F112" i="4"/>
  <c r="G112" i="4" s="1"/>
  <c r="I111" i="4"/>
  <c r="J111" i="4" s="1"/>
  <c r="F111" i="4"/>
  <c r="G111" i="4" s="1"/>
  <c r="I110" i="4"/>
  <c r="J110" i="4" s="1"/>
  <c r="F110" i="4"/>
  <c r="G110" i="4" s="1"/>
  <c r="I109" i="4"/>
  <c r="J109" i="4" s="1"/>
  <c r="F109" i="4"/>
  <c r="G109" i="4" s="1"/>
  <c r="I108" i="4"/>
  <c r="J108" i="4" s="1"/>
  <c r="F108" i="4"/>
  <c r="G108" i="4" s="1"/>
  <c r="I107" i="4"/>
  <c r="J107" i="4" s="1"/>
  <c r="F107" i="4"/>
  <c r="G107" i="4" s="1"/>
  <c r="I106" i="4"/>
  <c r="J106" i="4" s="1"/>
  <c r="F106" i="4"/>
  <c r="G106" i="4" s="1"/>
  <c r="I105" i="4"/>
  <c r="J105" i="4" s="1"/>
  <c r="G105" i="4"/>
  <c r="F105" i="4"/>
  <c r="I104" i="4"/>
  <c r="J104" i="4" s="1"/>
  <c r="G104" i="4"/>
  <c r="F104" i="4"/>
  <c r="I103" i="4"/>
  <c r="J103" i="4" s="1"/>
  <c r="F103" i="4"/>
  <c r="G103" i="4" s="1"/>
  <c r="I102" i="4"/>
  <c r="J102" i="4" s="1"/>
  <c r="F102" i="4"/>
  <c r="G102" i="4" s="1"/>
  <c r="J101" i="4"/>
  <c r="I101" i="4"/>
  <c r="F101" i="4"/>
  <c r="G101" i="4" s="1"/>
  <c r="I100" i="4"/>
  <c r="J100" i="4" s="1"/>
  <c r="F100" i="4"/>
  <c r="G100" i="4" s="1"/>
  <c r="I99" i="4"/>
  <c r="J99" i="4" s="1"/>
  <c r="G99" i="4"/>
  <c r="F99" i="4"/>
  <c r="I98" i="4"/>
  <c r="J98" i="4" s="1"/>
  <c r="F98" i="4"/>
  <c r="G98" i="4" s="1"/>
  <c r="J97" i="4"/>
  <c r="I97" i="4"/>
  <c r="F97" i="4"/>
  <c r="G97" i="4" s="1"/>
  <c r="I96" i="4"/>
  <c r="J96" i="4" s="1"/>
  <c r="F96" i="4"/>
  <c r="G96" i="4" s="1"/>
  <c r="I95" i="4"/>
  <c r="J95" i="4" s="1"/>
  <c r="F95" i="4"/>
  <c r="G95" i="4" s="1"/>
  <c r="I94" i="4"/>
  <c r="J94" i="4" s="1"/>
  <c r="G94" i="4"/>
  <c r="F94" i="4"/>
  <c r="I93" i="4"/>
  <c r="J93" i="4" s="1"/>
  <c r="F93" i="4"/>
  <c r="G93" i="4" s="1"/>
  <c r="I92" i="4"/>
  <c r="J92" i="4" s="1"/>
  <c r="F92" i="4"/>
  <c r="G92" i="4" s="1"/>
  <c r="J91" i="4"/>
  <c r="I91" i="4"/>
  <c r="F91" i="4"/>
  <c r="G91" i="4" s="1"/>
  <c r="I90" i="4"/>
  <c r="J90" i="4" s="1"/>
  <c r="G90" i="4"/>
  <c r="F90" i="4"/>
  <c r="I89" i="4"/>
  <c r="J89" i="4" s="1"/>
  <c r="F89" i="4"/>
  <c r="G89" i="4" s="1"/>
  <c r="I88" i="4"/>
  <c r="J88" i="4" s="1"/>
  <c r="F88" i="4"/>
  <c r="G88" i="4" s="1"/>
  <c r="I87" i="4"/>
  <c r="J87" i="4" s="1"/>
  <c r="F87" i="4"/>
  <c r="G87" i="4" s="1"/>
  <c r="I86" i="4"/>
  <c r="J86" i="4" s="1"/>
  <c r="F86" i="4"/>
  <c r="G86" i="4" s="1"/>
  <c r="I85" i="4"/>
  <c r="J85" i="4" s="1"/>
  <c r="F85" i="4"/>
  <c r="G85" i="4" s="1"/>
  <c r="I84" i="4"/>
  <c r="J84" i="4" s="1"/>
  <c r="G84" i="4"/>
  <c r="F84" i="4"/>
  <c r="I83" i="4"/>
  <c r="J83" i="4" s="1"/>
  <c r="F83" i="4"/>
  <c r="G83" i="4" s="1"/>
  <c r="I82" i="4"/>
  <c r="J82" i="4" s="1"/>
  <c r="F82" i="4"/>
  <c r="G82" i="4" s="1"/>
  <c r="I81" i="4"/>
  <c r="J81" i="4" s="1"/>
  <c r="F81" i="4"/>
  <c r="G81" i="4" s="1"/>
  <c r="I80" i="4"/>
  <c r="J80" i="4" s="1"/>
  <c r="F80" i="4"/>
  <c r="G80" i="4" s="1"/>
  <c r="J79" i="4"/>
  <c r="I79" i="4"/>
  <c r="F79" i="4"/>
  <c r="G79" i="4" s="1"/>
  <c r="I78" i="4"/>
  <c r="J78" i="4" s="1"/>
  <c r="F78" i="4"/>
  <c r="G78" i="4" s="1"/>
  <c r="J77" i="4"/>
  <c r="I77" i="4"/>
  <c r="F77" i="4"/>
  <c r="G77" i="4" s="1"/>
  <c r="I76" i="4"/>
  <c r="J76" i="4" s="1"/>
  <c r="F76" i="4"/>
  <c r="G76" i="4" s="1"/>
  <c r="I75" i="4"/>
  <c r="J75" i="4" s="1"/>
  <c r="G75" i="4"/>
  <c r="F75" i="4"/>
  <c r="I74" i="4"/>
  <c r="J74" i="4" s="1"/>
  <c r="G74" i="4"/>
  <c r="F74" i="4"/>
  <c r="I73" i="4"/>
  <c r="J73" i="4" s="1"/>
  <c r="F73" i="4"/>
  <c r="G73" i="4" s="1"/>
  <c r="I72" i="4"/>
  <c r="J72" i="4" s="1"/>
  <c r="F72" i="4"/>
  <c r="G72" i="4" s="1"/>
  <c r="J71" i="4"/>
  <c r="I71" i="4"/>
  <c r="F71" i="4"/>
  <c r="G71" i="4" s="1"/>
  <c r="I70" i="4"/>
  <c r="J70" i="4" s="1"/>
  <c r="F70" i="4"/>
  <c r="G70" i="4" s="1"/>
  <c r="J69" i="4"/>
  <c r="I69" i="4"/>
  <c r="F69" i="4"/>
  <c r="G69" i="4" s="1"/>
  <c r="I68" i="4"/>
  <c r="J68" i="4" s="1"/>
  <c r="F68" i="4"/>
  <c r="G68" i="4" s="1"/>
  <c r="I67" i="4"/>
  <c r="J67" i="4" s="1"/>
  <c r="G67" i="4"/>
  <c r="F67" i="4"/>
  <c r="I66" i="4"/>
  <c r="J66" i="4" s="1"/>
  <c r="G66" i="4"/>
  <c r="F66" i="4"/>
  <c r="I65" i="4"/>
  <c r="J65" i="4" s="1"/>
  <c r="F65" i="4"/>
  <c r="G65" i="4" s="1"/>
  <c r="I64" i="4"/>
  <c r="J64" i="4" s="1"/>
  <c r="F64" i="4"/>
  <c r="G64" i="4" s="1"/>
  <c r="J63" i="4"/>
  <c r="I63" i="4"/>
  <c r="F63" i="4"/>
  <c r="G63" i="4" s="1"/>
  <c r="I62" i="4"/>
  <c r="J62" i="4" s="1"/>
  <c r="F62" i="4"/>
  <c r="G62" i="4" s="1"/>
  <c r="J61" i="4"/>
  <c r="I61" i="4"/>
  <c r="F61" i="4"/>
  <c r="G61" i="4" s="1"/>
  <c r="I60" i="4"/>
  <c r="J60" i="4" s="1"/>
  <c r="F60" i="4"/>
  <c r="G60" i="4" s="1"/>
  <c r="I59" i="4"/>
  <c r="J59" i="4" s="1"/>
  <c r="F59" i="4"/>
  <c r="G59" i="4" s="1"/>
  <c r="I58" i="4"/>
  <c r="J58" i="4" s="1"/>
  <c r="F58" i="4"/>
  <c r="G58" i="4" s="1"/>
  <c r="I57" i="4"/>
  <c r="J57" i="4" s="1"/>
  <c r="F57" i="4"/>
  <c r="G57" i="4" s="1"/>
  <c r="I56" i="4"/>
  <c r="J56" i="4" s="1"/>
  <c r="F56" i="4"/>
  <c r="G56" i="4" s="1"/>
  <c r="I55" i="4"/>
  <c r="J55" i="4" s="1"/>
  <c r="F55" i="4"/>
  <c r="G55" i="4" s="1"/>
  <c r="I54" i="4"/>
  <c r="J54" i="4" s="1"/>
  <c r="F54" i="4"/>
  <c r="G54" i="4" s="1"/>
  <c r="I53" i="4"/>
  <c r="J53" i="4" s="1"/>
  <c r="F53" i="4"/>
  <c r="G53" i="4" s="1"/>
  <c r="I52" i="4"/>
  <c r="J52" i="4" s="1"/>
  <c r="F52" i="4"/>
  <c r="G52" i="4" s="1"/>
  <c r="I51" i="4"/>
  <c r="J51" i="4" s="1"/>
  <c r="F51" i="4"/>
  <c r="G51" i="4" s="1"/>
  <c r="I50" i="4"/>
  <c r="J50" i="4" s="1"/>
  <c r="G50" i="4"/>
  <c r="F50" i="4"/>
  <c r="I49" i="4"/>
  <c r="J49" i="4" s="1"/>
  <c r="G49" i="4"/>
  <c r="F49" i="4"/>
  <c r="I48" i="4"/>
  <c r="J48" i="4" s="1"/>
  <c r="F48" i="4"/>
  <c r="G48" i="4" s="1"/>
  <c r="I47" i="4"/>
  <c r="J47" i="4" s="1"/>
  <c r="F47" i="4"/>
  <c r="G47" i="4" s="1"/>
  <c r="I46" i="4"/>
  <c r="J46" i="4" s="1"/>
  <c r="F46" i="4"/>
  <c r="G46" i="4" s="1"/>
  <c r="I45" i="4"/>
  <c r="J45" i="4" s="1"/>
  <c r="F45" i="4"/>
  <c r="G45" i="4" s="1"/>
  <c r="I44" i="4"/>
  <c r="J44" i="4" s="1"/>
  <c r="G44" i="4"/>
  <c r="F44" i="4"/>
  <c r="I43" i="4"/>
  <c r="J43" i="4" s="1"/>
  <c r="G43" i="4"/>
  <c r="F43" i="4"/>
  <c r="I42" i="4"/>
  <c r="J42" i="4" s="1"/>
  <c r="F42" i="4"/>
  <c r="G42" i="4" s="1"/>
  <c r="I41" i="4"/>
  <c r="J41" i="4" s="1"/>
  <c r="F41" i="4"/>
  <c r="G41" i="4" s="1"/>
  <c r="I40" i="4"/>
  <c r="J40" i="4" s="1"/>
  <c r="F40" i="4"/>
  <c r="G40" i="4" s="1"/>
  <c r="I39" i="4"/>
  <c r="J39" i="4" s="1"/>
  <c r="F39" i="4"/>
  <c r="G39" i="4" s="1"/>
  <c r="I38" i="4"/>
  <c r="J38" i="4" s="1"/>
  <c r="F38" i="4"/>
  <c r="G38" i="4" s="1"/>
  <c r="I37" i="4"/>
  <c r="J37" i="4" s="1"/>
  <c r="F37" i="4"/>
  <c r="G37" i="4" s="1"/>
  <c r="I36" i="4"/>
  <c r="J36" i="4" s="1"/>
  <c r="F36" i="4"/>
  <c r="G36" i="4" s="1"/>
  <c r="I35" i="4"/>
  <c r="J35" i="4" s="1"/>
  <c r="F35" i="4"/>
  <c r="G35" i="4" s="1"/>
  <c r="I34" i="4"/>
  <c r="J34" i="4" s="1"/>
  <c r="F34" i="4"/>
  <c r="G34" i="4" s="1"/>
  <c r="I33" i="4"/>
  <c r="J33" i="4" s="1"/>
  <c r="F33" i="4"/>
  <c r="G33" i="4" s="1"/>
  <c r="I32" i="4"/>
  <c r="J32" i="4" s="1"/>
  <c r="F32" i="4"/>
  <c r="G32" i="4" s="1"/>
  <c r="J31" i="4"/>
  <c r="I31" i="4"/>
  <c r="F31" i="4"/>
  <c r="G31" i="4" s="1"/>
  <c r="I30" i="4"/>
  <c r="J30" i="4" s="1"/>
  <c r="F30" i="4"/>
  <c r="G30" i="4" s="1"/>
  <c r="J29" i="4"/>
  <c r="I29" i="4"/>
  <c r="F29" i="4"/>
  <c r="G29" i="4" s="1"/>
  <c r="I28" i="4"/>
  <c r="J28" i="4" s="1"/>
  <c r="F28" i="4"/>
  <c r="G28" i="4" s="1"/>
  <c r="I27" i="4"/>
  <c r="J27" i="4" s="1"/>
  <c r="F27" i="4"/>
  <c r="G27" i="4" s="1"/>
  <c r="I26" i="4"/>
  <c r="J26" i="4" s="1"/>
  <c r="F26" i="4"/>
  <c r="G26" i="4" s="1"/>
  <c r="I25" i="4"/>
  <c r="J25" i="4" s="1"/>
  <c r="F25" i="4"/>
  <c r="G25" i="4" s="1"/>
  <c r="I24" i="4"/>
  <c r="J24" i="4" s="1"/>
  <c r="F24" i="4"/>
  <c r="G24" i="4" s="1"/>
  <c r="J23" i="4"/>
  <c r="I23" i="4"/>
  <c r="F23" i="4"/>
  <c r="G23" i="4" s="1"/>
  <c r="I22" i="4"/>
  <c r="J22" i="4" s="1"/>
  <c r="F22" i="4"/>
  <c r="G22" i="4" s="1"/>
  <c r="I21" i="4"/>
  <c r="J21" i="4" s="1"/>
  <c r="F21" i="4"/>
  <c r="G21" i="4" s="1"/>
  <c r="I20" i="4"/>
  <c r="J20" i="4" s="1"/>
  <c r="G20" i="4"/>
  <c r="F20" i="4"/>
  <c r="I19" i="4"/>
  <c r="J19" i="4" s="1"/>
  <c r="G19" i="4"/>
  <c r="F19" i="4"/>
  <c r="I18" i="4"/>
  <c r="J18" i="4" s="1"/>
  <c r="F18" i="4"/>
  <c r="G18" i="4" s="1"/>
  <c r="I17" i="4"/>
  <c r="J17" i="4" s="1"/>
  <c r="F17" i="4"/>
  <c r="G17" i="4" s="1"/>
  <c r="I16" i="4"/>
  <c r="J16" i="4" s="1"/>
  <c r="F16" i="4"/>
  <c r="G16" i="4" s="1"/>
  <c r="I15" i="4"/>
  <c r="J15" i="4" s="1"/>
  <c r="F15" i="4"/>
  <c r="G15" i="4" s="1"/>
  <c r="I14" i="4"/>
  <c r="J14" i="4" s="1"/>
  <c r="F14" i="4"/>
  <c r="G14" i="4" s="1"/>
  <c r="I13" i="4"/>
  <c r="J13" i="4" s="1"/>
  <c r="F13" i="4"/>
  <c r="G13" i="4" s="1"/>
  <c r="I12" i="4"/>
  <c r="J12" i="4" s="1"/>
  <c r="F12" i="4"/>
  <c r="G12" i="4" s="1"/>
  <c r="I11" i="4"/>
  <c r="J11" i="4" s="1"/>
  <c r="G11" i="4"/>
  <c r="F11" i="4"/>
  <c r="I10" i="4"/>
  <c r="J10" i="4" s="1"/>
  <c r="F10" i="4"/>
  <c r="G10" i="4" s="1"/>
  <c r="I9" i="4"/>
  <c r="J9" i="4" s="1"/>
  <c r="F9" i="4"/>
  <c r="G9" i="4" s="1"/>
  <c r="I8" i="4"/>
  <c r="J8" i="4" s="1"/>
  <c r="F8" i="4"/>
  <c r="G8" i="4" s="1"/>
  <c r="I7" i="4"/>
  <c r="J7" i="4" s="1"/>
  <c r="F7" i="4"/>
  <c r="G7" i="4" s="1"/>
  <c r="I6" i="4"/>
  <c r="J6" i="4" s="1"/>
  <c r="F6" i="4"/>
  <c r="G6" i="4" s="1"/>
  <c r="I5" i="4"/>
  <c r="J5" i="4" s="1"/>
  <c r="F5" i="4"/>
  <c r="G5" i="4" s="1"/>
  <c r="I414" i="3" l="1"/>
  <c r="J414" i="3" s="1"/>
  <c r="F414" i="3"/>
  <c r="G414" i="3" s="1"/>
  <c r="I413" i="3"/>
  <c r="J413" i="3" s="1"/>
  <c r="F413" i="3"/>
  <c r="G413" i="3" s="1"/>
  <c r="I412" i="3"/>
  <c r="J412" i="3" s="1"/>
  <c r="F412" i="3"/>
  <c r="G412" i="3" s="1"/>
  <c r="I411" i="3"/>
  <c r="J411" i="3" s="1"/>
  <c r="F411" i="3"/>
  <c r="G411" i="3" s="1"/>
  <c r="I410" i="3"/>
  <c r="J410" i="3" s="1"/>
  <c r="F410" i="3"/>
  <c r="G410" i="3" s="1"/>
  <c r="I409" i="3"/>
  <c r="J409" i="3" s="1"/>
  <c r="F409" i="3"/>
  <c r="G409" i="3" s="1"/>
  <c r="I408" i="3"/>
  <c r="J408" i="3" s="1"/>
  <c r="F408" i="3"/>
  <c r="G408" i="3" s="1"/>
  <c r="I407" i="3"/>
  <c r="J407" i="3" s="1"/>
  <c r="F407" i="3"/>
  <c r="G407" i="3" s="1"/>
  <c r="I406" i="3"/>
  <c r="J406" i="3" s="1"/>
  <c r="F406" i="3"/>
  <c r="G406" i="3" s="1"/>
  <c r="I405" i="3"/>
  <c r="J405" i="3" s="1"/>
  <c r="F405" i="3"/>
  <c r="G405" i="3" s="1"/>
  <c r="I404" i="3"/>
  <c r="J404" i="3" s="1"/>
  <c r="F404" i="3"/>
  <c r="G404" i="3" s="1"/>
  <c r="I403" i="3"/>
  <c r="J403" i="3" s="1"/>
  <c r="F403" i="3"/>
  <c r="G403" i="3" s="1"/>
  <c r="I402" i="3"/>
  <c r="J402" i="3" s="1"/>
  <c r="F402" i="3"/>
  <c r="G402" i="3" s="1"/>
  <c r="I401" i="3"/>
  <c r="J401" i="3" s="1"/>
  <c r="F401" i="3"/>
  <c r="G401" i="3" s="1"/>
  <c r="I400" i="3"/>
  <c r="J400" i="3" s="1"/>
  <c r="F400" i="3"/>
  <c r="G400" i="3" s="1"/>
  <c r="I399" i="3"/>
  <c r="J399" i="3" s="1"/>
  <c r="F399" i="3"/>
  <c r="G399" i="3" s="1"/>
  <c r="I398" i="3"/>
  <c r="J398" i="3" s="1"/>
  <c r="F398" i="3"/>
  <c r="G398" i="3" s="1"/>
  <c r="I397" i="3"/>
  <c r="J397" i="3" s="1"/>
  <c r="F397" i="3"/>
  <c r="G397" i="3" s="1"/>
  <c r="I396" i="3"/>
  <c r="J396" i="3" s="1"/>
  <c r="F396" i="3"/>
  <c r="G396" i="3" s="1"/>
  <c r="I395" i="3"/>
  <c r="J395" i="3" s="1"/>
  <c r="F395" i="3"/>
  <c r="G395" i="3" s="1"/>
  <c r="I394" i="3"/>
  <c r="J394" i="3" s="1"/>
  <c r="F394" i="3"/>
  <c r="G394" i="3" s="1"/>
  <c r="I393" i="3"/>
  <c r="J393" i="3" s="1"/>
  <c r="F393" i="3"/>
  <c r="G393" i="3" s="1"/>
  <c r="I392" i="3"/>
  <c r="J392" i="3" s="1"/>
  <c r="F392" i="3"/>
  <c r="G392" i="3" s="1"/>
  <c r="I391" i="3"/>
  <c r="J391" i="3" s="1"/>
  <c r="F391" i="3"/>
  <c r="G391" i="3" s="1"/>
  <c r="I390" i="3"/>
  <c r="J390" i="3" s="1"/>
  <c r="F390" i="3"/>
  <c r="G390" i="3" s="1"/>
  <c r="I389" i="3"/>
  <c r="J389" i="3" s="1"/>
  <c r="F389" i="3"/>
  <c r="G389" i="3" s="1"/>
  <c r="I388" i="3"/>
  <c r="J388" i="3" s="1"/>
  <c r="F388" i="3"/>
  <c r="G388" i="3" s="1"/>
  <c r="I387" i="3"/>
  <c r="J387" i="3" s="1"/>
  <c r="F387" i="3"/>
  <c r="G387" i="3" s="1"/>
  <c r="I386" i="3"/>
  <c r="J386" i="3" s="1"/>
  <c r="F386" i="3"/>
  <c r="G386" i="3" s="1"/>
  <c r="I385" i="3"/>
  <c r="J385" i="3" s="1"/>
  <c r="F385" i="3"/>
  <c r="G385" i="3" s="1"/>
  <c r="I384" i="3"/>
  <c r="J384" i="3" s="1"/>
  <c r="F384" i="3"/>
  <c r="G384" i="3" s="1"/>
  <c r="I383" i="3"/>
  <c r="J383" i="3" s="1"/>
  <c r="F383" i="3"/>
  <c r="G383" i="3" s="1"/>
  <c r="I382" i="3"/>
  <c r="J382" i="3" s="1"/>
  <c r="F382" i="3"/>
  <c r="G382" i="3" s="1"/>
  <c r="I381" i="3"/>
  <c r="J381" i="3" s="1"/>
  <c r="F381" i="3"/>
  <c r="G381" i="3" s="1"/>
  <c r="I380" i="3"/>
  <c r="J380" i="3" s="1"/>
  <c r="F380" i="3"/>
  <c r="G380" i="3" s="1"/>
  <c r="I379" i="3"/>
  <c r="J379" i="3" s="1"/>
  <c r="F379" i="3"/>
  <c r="G379" i="3" s="1"/>
  <c r="I378" i="3"/>
  <c r="J378" i="3" s="1"/>
  <c r="F378" i="3"/>
  <c r="G378" i="3" s="1"/>
  <c r="I377" i="3"/>
  <c r="J377" i="3" s="1"/>
  <c r="F377" i="3"/>
  <c r="G377" i="3" s="1"/>
  <c r="I376" i="3"/>
  <c r="J376" i="3" s="1"/>
  <c r="F376" i="3"/>
  <c r="G376" i="3" s="1"/>
  <c r="I375" i="3"/>
  <c r="J375" i="3" s="1"/>
  <c r="F375" i="3"/>
  <c r="G375" i="3" s="1"/>
  <c r="I374" i="3"/>
  <c r="J374" i="3" s="1"/>
  <c r="F374" i="3"/>
  <c r="G374" i="3" s="1"/>
  <c r="I373" i="3"/>
  <c r="J373" i="3" s="1"/>
  <c r="F373" i="3"/>
  <c r="G373" i="3" s="1"/>
  <c r="I372" i="3"/>
  <c r="J372" i="3" s="1"/>
  <c r="F372" i="3"/>
  <c r="G372" i="3" s="1"/>
  <c r="I371" i="3"/>
  <c r="J371" i="3" s="1"/>
  <c r="F371" i="3"/>
  <c r="G371" i="3" s="1"/>
  <c r="I370" i="3"/>
  <c r="J370" i="3" s="1"/>
  <c r="F370" i="3"/>
  <c r="G370" i="3" s="1"/>
  <c r="I369" i="3"/>
  <c r="J369" i="3" s="1"/>
  <c r="F369" i="3"/>
  <c r="G369" i="3" s="1"/>
  <c r="I368" i="3"/>
  <c r="J368" i="3" s="1"/>
  <c r="F368" i="3"/>
  <c r="G368" i="3" s="1"/>
  <c r="I367" i="3"/>
  <c r="J367" i="3" s="1"/>
  <c r="F367" i="3"/>
  <c r="G367" i="3" s="1"/>
  <c r="I366" i="3"/>
  <c r="J366" i="3" s="1"/>
  <c r="F366" i="3"/>
  <c r="G366" i="3" s="1"/>
  <c r="I365" i="3"/>
  <c r="J365" i="3" s="1"/>
  <c r="F365" i="3"/>
  <c r="G365" i="3" s="1"/>
  <c r="I364" i="3"/>
  <c r="J364" i="3" s="1"/>
  <c r="F364" i="3"/>
  <c r="G364" i="3" s="1"/>
  <c r="I363" i="3"/>
  <c r="J363" i="3" s="1"/>
  <c r="F363" i="3"/>
  <c r="G363" i="3" s="1"/>
  <c r="I362" i="3"/>
  <c r="J362" i="3" s="1"/>
  <c r="F362" i="3"/>
  <c r="G362" i="3" s="1"/>
  <c r="I361" i="3"/>
  <c r="J361" i="3" s="1"/>
  <c r="F361" i="3"/>
  <c r="G361" i="3" s="1"/>
  <c r="I360" i="3"/>
  <c r="J360" i="3" s="1"/>
  <c r="F360" i="3"/>
  <c r="G360" i="3" s="1"/>
  <c r="I359" i="3"/>
  <c r="J359" i="3" s="1"/>
  <c r="F359" i="3"/>
  <c r="G359" i="3" s="1"/>
  <c r="I358" i="3"/>
  <c r="J358" i="3" s="1"/>
  <c r="F358" i="3"/>
  <c r="G358" i="3" s="1"/>
  <c r="I357" i="3"/>
  <c r="J357" i="3" s="1"/>
  <c r="F357" i="3"/>
  <c r="G357" i="3" s="1"/>
  <c r="I356" i="3"/>
  <c r="J356" i="3" s="1"/>
  <c r="F356" i="3"/>
  <c r="G356" i="3" s="1"/>
  <c r="I355" i="3"/>
  <c r="J355" i="3" s="1"/>
  <c r="F355" i="3"/>
  <c r="G355" i="3" s="1"/>
  <c r="I354" i="3"/>
  <c r="J354" i="3" s="1"/>
  <c r="F354" i="3"/>
  <c r="G354" i="3" s="1"/>
  <c r="I353" i="3"/>
  <c r="J353" i="3" s="1"/>
  <c r="F353" i="3"/>
  <c r="G353" i="3" s="1"/>
  <c r="I352" i="3"/>
  <c r="J352" i="3" s="1"/>
  <c r="F352" i="3"/>
  <c r="G352" i="3" s="1"/>
  <c r="I351" i="3"/>
  <c r="J351" i="3" s="1"/>
  <c r="F351" i="3"/>
  <c r="G351" i="3" s="1"/>
  <c r="I350" i="3"/>
  <c r="J350" i="3" s="1"/>
  <c r="F350" i="3"/>
  <c r="G350" i="3" s="1"/>
  <c r="I349" i="3"/>
  <c r="J349" i="3" s="1"/>
  <c r="F349" i="3"/>
  <c r="G349" i="3" s="1"/>
  <c r="I348" i="3"/>
  <c r="J348" i="3" s="1"/>
  <c r="F348" i="3"/>
  <c r="G348" i="3" s="1"/>
  <c r="I347" i="3"/>
  <c r="J347" i="3" s="1"/>
  <c r="F347" i="3"/>
  <c r="G347" i="3" s="1"/>
  <c r="I346" i="3"/>
  <c r="J346" i="3" s="1"/>
  <c r="F346" i="3"/>
  <c r="G346" i="3" s="1"/>
  <c r="I345" i="3"/>
  <c r="J345" i="3" s="1"/>
  <c r="F345" i="3"/>
  <c r="G345" i="3" s="1"/>
  <c r="I344" i="3"/>
  <c r="J344" i="3" s="1"/>
  <c r="F344" i="3"/>
  <c r="G344" i="3" s="1"/>
  <c r="I343" i="3"/>
  <c r="J343" i="3" s="1"/>
  <c r="F343" i="3"/>
  <c r="G343" i="3" s="1"/>
  <c r="I342" i="3"/>
  <c r="J342" i="3" s="1"/>
  <c r="F342" i="3"/>
  <c r="G342" i="3" s="1"/>
  <c r="I341" i="3"/>
  <c r="J341" i="3" s="1"/>
  <c r="F341" i="3"/>
  <c r="G341" i="3" s="1"/>
  <c r="I340" i="3"/>
  <c r="J340" i="3" s="1"/>
  <c r="F340" i="3"/>
  <c r="G340" i="3" s="1"/>
  <c r="I339" i="3"/>
  <c r="J339" i="3" s="1"/>
  <c r="F339" i="3"/>
  <c r="G339" i="3" s="1"/>
  <c r="I338" i="3"/>
  <c r="J338" i="3" s="1"/>
  <c r="F338" i="3"/>
  <c r="G338" i="3" s="1"/>
  <c r="I337" i="3"/>
  <c r="J337" i="3" s="1"/>
  <c r="F337" i="3"/>
  <c r="G337" i="3" s="1"/>
  <c r="I336" i="3"/>
  <c r="J336" i="3" s="1"/>
  <c r="F336" i="3"/>
  <c r="G336" i="3" s="1"/>
  <c r="I335" i="3"/>
  <c r="J335" i="3" s="1"/>
  <c r="F335" i="3"/>
  <c r="G335" i="3" s="1"/>
  <c r="I334" i="3"/>
  <c r="J334" i="3" s="1"/>
  <c r="F334" i="3"/>
  <c r="G334" i="3" s="1"/>
  <c r="I333" i="3"/>
  <c r="J333" i="3" s="1"/>
  <c r="F333" i="3"/>
  <c r="G333" i="3" s="1"/>
  <c r="I332" i="3"/>
  <c r="J332" i="3" s="1"/>
  <c r="F332" i="3"/>
  <c r="G332" i="3" s="1"/>
  <c r="I331" i="3"/>
  <c r="J331" i="3" s="1"/>
  <c r="F331" i="3"/>
  <c r="G331" i="3" s="1"/>
  <c r="I330" i="3"/>
  <c r="J330" i="3" s="1"/>
  <c r="F330" i="3"/>
  <c r="G330" i="3" s="1"/>
  <c r="I329" i="3"/>
  <c r="J329" i="3" s="1"/>
  <c r="F329" i="3"/>
  <c r="G329" i="3" s="1"/>
  <c r="I328" i="3"/>
  <c r="J328" i="3" s="1"/>
  <c r="F328" i="3"/>
  <c r="G328" i="3" s="1"/>
  <c r="I327" i="3"/>
  <c r="J327" i="3" s="1"/>
  <c r="F327" i="3"/>
  <c r="G327" i="3" s="1"/>
  <c r="I326" i="3"/>
  <c r="J326" i="3" s="1"/>
  <c r="F326" i="3"/>
  <c r="G326" i="3" s="1"/>
  <c r="I325" i="3"/>
  <c r="J325" i="3" s="1"/>
  <c r="F325" i="3"/>
  <c r="G325" i="3" s="1"/>
  <c r="I324" i="3"/>
  <c r="J324" i="3" s="1"/>
  <c r="F324" i="3"/>
  <c r="G324" i="3" s="1"/>
  <c r="I323" i="3"/>
  <c r="J323" i="3" s="1"/>
  <c r="F323" i="3"/>
  <c r="G323" i="3" s="1"/>
  <c r="I322" i="3"/>
  <c r="J322" i="3" s="1"/>
  <c r="F322" i="3"/>
  <c r="G322" i="3" s="1"/>
  <c r="I321" i="3"/>
  <c r="J321" i="3" s="1"/>
  <c r="F321" i="3"/>
  <c r="G321" i="3" s="1"/>
  <c r="I320" i="3"/>
  <c r="J320" i="3" s="1"/>
  <c r="F320" i="3"/>
  <c r="G320" i="3" s="1"/>
  <c r="I319" i="3"/>
  <c r="J319" i="3" s="1"/>
  <c r="F319" i="3"/>
  <c r="G319" i="3" s="1"/>
  <c r="I318" i="3"/>
  <c r="J318" i="3" s="1"/>
  <c r="F318" i="3"/>
  <c r="G318" i="3" s="1"/>
  <c r="I317" i="3"/>
  <c r="J317" i="3" s="1"/>
  <c r="F317" i="3"/>
  <c r="G317" i="3" s="1"/>
  <c r="I316" i="3"/>
  <c r="J316" i="3" s="1"/>
  <c r="F316" i="3"/>
  <c r="G316" i="3" s="1"/>
  <c r="I315" i="3"/>
  <c r="J315" i="3" s="1"/>
  <c r="F315" i="3"/>
  <c r="G315" i="3" s="1"/>
  <c r="I314" i="3"/>
  <c r="J314" i="3" s="1"/>
  <c r="F314" i="3"/>
  <c r="G314" i="3" s="1"/>
  <c r="I313" i="3"/>
  <c r="J313" i="3" s="1"/>
  <c r="F313" i="3"/>
  <c r="G313" i="3" s="1"/>
  <c r="I312" i="3"/>
  <c r="J312" i="3" s="1"/>
  <c r="F312" i="3"/>
  <c r="G312" i="3" s="1"/>
  <c r="I311" i="3"/>
  <c r="J311" i="3" s="1"/>
  <c r="F311" i="3"/>
  <c r="G311" i="3" s="1"/>
  <c r="I310" i="3"/>
  <c r="J310" i="3" s="1"/>
  <c r="F310" i="3"/>
  <c r="G310" i="3" s="1"/>
  <c r="I309" i="3"/>
  <c r="J309" i="3" s="1"/>
  <c r="F309" i="3"/>
  <c r="G309" i="3" s="1"/>
  <c r="I308" i="3"/>
  <c r="J308" i="3" s="1"/>
  <c r="F308" i="3"/>
  <c r="G308" i="3" s="1"/>
  <c r="I307" i="3"/>
  <c r="J307" i="3" s="1"/>
  <c r="F307" i="3"/>
  <c r="G307" i="3" s="1"/>
  <c r="I306" i="3"/>
  <c r="J306" i="3" s="1"/>
  <c r="F306" i="3"/>
  <c r="G306" i="3" s="1"/>
  <c r="I305" i="3"/>
  <c r="J305" i="3" s="1"/>
  <c r="F305" i="3"/>
  <c r="G305" i="3" s="1"/>
  <c r="I304" i="3"/>
  <c r="J304" i="3" s="1"/>
  <c r="F304" i="3"/>
  <c r="G304" i="3" s="1"/>
  <c r="I303" i="3"/>
  <c r="J303" i="3" s="1"/>
  <c r="F303" i="3"/>
  <c r="G303" i="3" s="1"/>
  <c r="I302" i="3"/>
  <c r="J302" i="3" s="1"/>
  <c r="F302" i="3"/>
  <c r="G302" i="3" s="1"/>
  <c r="I301" i="3"/>
  <c r="J301" i="3" s="1"/>
  <c r="F301" i="3"/>
  <c r="G301" i="3" s="1"/>
  <c r="I300" i="3"/>
  <c r="J300" i="3" s="1"/>
  <c r="F300" i="3"/>
  <c r="G300" i="3" s="1"/>
  <c r="I299" i="3"/>
  <c r="J299" i="3" s="1"/>
  <c r="F299" i="3"/>
  <c r="G299" i="3" s="1"/>
  <c r="I298" i="3"/>
  <c r="J298" i="3" s="1"/>
  <c r="F298" i="3"/>
  <c r="G298" i="3" s="1"/>
  <c r="I297" i="3"/>
  <c r="J297" i="3" s="1"/>
  <c r="F297" i="3"/>
  <c r="G297" i="3" s="1"/>
  <c r="I296" i="3"/>
  <c r="J296" i="3" s="1"/>
  <c r="F296" i="3"/>
  <c r="G296" i="3" s="1"/>
  <c r="I295" i="3"/>
  <c r="J295" i="3" s="1"/>
  <c r="F295" i="3"/>
  <c r="G295" i="3" s="1"/>
  <c r="I294" i="3"/>
  <c r="J294" i="3" s="1"/>
  <c r="F294" i="3"/>
  <c r="G294" i="3" s="1"/>
  <c r="I293" i="3"/>
  <c r="J293" i="3" s="1"/>
  <c r="F293" i="3"/>
  <c r="G293" i="3" s="1"/>
  <c r="I292" i="3"/>
  <c r="J292" i="3" s="1"/>
  <c r="F292" i="3"/>
  <c r="G292" i="3" s="1"/>
  <c r="I291" i="3"/>
  <c r="J291" i="3" s="1"/>
  <c r="F291" i="3"/>
  <c r="G291" i="3" s="1"/>
  <c r="I290" i="3"/>
  <c r="J290" i="3" s="1"/>
  <c r="F290" i="3"/>
  <c r="G290" i="3" s="1"/>
  <c r="I289" i="3"/>
  <c r="J289" i="3" s="1"/>
  <c r="F289" i="3"/>
  <c r="G289" i="3" s="1"/>
  <c r="I288" i="3"/>
  <c r="J288" i="3" s="1"/>
  <c r="F288" i="3"/>
  <c r="G288" i="3" s="1"/>
  <c r="I287" i="3"/>
  <c r="J287" i="3" s="1"/>
  <c r="F287" i="3"/>
  <c r="G287" i="3" s="1"/>
  <c r="I286" i="3"/>
  <c r="J286" i="3" s="1"/>
  <c r="F286" i="3"/>
  <c r="G286" i="3" s="1"/>
  <c r="I285" i="3"/>
  <c r="J285" i="3" s="1"/>
  <c r="F285" i="3"/>
  <c r="G285" i="3" s="1"/>
  <c r="I284" i="3"/>
  <c r="J284" i="3" s="1"/>
  <c r="F284" i="3"/>
  <c r="G284" i="3" s="1"/>
  <c r="I283" i="3"/>
  <c r="J283" i="3" s="1"/>
  <c r="F283" i="3"/>
  <c r="G283" i="3" s="1"/>
  <c r="I282" i="3"/>
  <c r="J282" i="3" s="1"/>
  <c r="F282" i="3"/>
  <c r="G282" i="3" s="1"/>
  <c r="I281" i="3"/>
  <c r="J281" i="3" s="1"/>
  <c r="F281" i="3"/>
  <c r="G281" i="3" s="1"/>
  <c r="I280" i="3"/>
  <c r="J280" i="3" s="1"/>
  <c r="F280" i="3"/>
  <c r="G280" i="3" s="1"/>
  <c r="I279" i="3"/>
  <c r="J279" i="3" s="1"/>
  <c r="F279" i="3"/>
  <c r="G279" i="3" s="1"/>
  <c r="I278" i="3"/>
  <c r="J278" i="3" s="1"/>
  <c r="F278" i="3"/>
  <c r="G278" i="3" s="1"/>
  <c r="I277" i="3"/>
  <c r="J277" i="3" s="1"/>
  <c r="F277" i="3"/>
  <c r="G277" i="3" s="1"/>
  <c r="I276" i="3"/>
  <c r="J276" i="3" s="1"/>
  <c r="F276" i="3"/>
  <c r="G276" i="3" s="1"/>
  <c r="I275" i="3"/>
  <c r="J275" i="3" s="1"/>
  <c r="F275" i="3"/>
  <c r="G275" i="3" s="1"/>
  <c r="I274" i="3"/>
  <c r="J274" i="3" s="1"/>
  <c r="F274" i="3"/>
  <c r="G274" i="3" s="1"/>
  <c r="I273" i="3"/>
  <c r="J273" i="3" s="1"/>
  <c r="F273" i="3"/>
  <c r="G273" i="3" s="1"/>
  <c r="I272" i="3"/>
  <c r="J272" i="3" s="1"/>
  <c r="F272" i="3"/>
  <c r="G272" i="3" s="1"/>
  <c r="I271" i="3"/>
  <c r="J271" i="3" s="1"/>
  <c r="F271" i="3"/>
  <c r="G271" i="3" s="1"/>
  <c r="I270" i="3"/>
  <c r="J270" i="3" s="1"/>
  <c r="F270" i="3"/>
  <c r="G270" i="3" s="1"/>
  <c r="I269" i="3"/>
  <c r="J269" i="3" s="1"/>
  <c r="F269" i="3"/>
  <c r="G269" i="3" s="1"/>
  <c r="I268" i="3"/>
  <c r="J268" i="3" s="1"/>
  <c r="F268" i="3"/>
  <c r="G268" i="3" s="1"/>
  <c r="I267" i="3"/>
  <c r="J267" i="3" s="1"/>
  <c r="F267" i="3"/>
  <c r="G267" i="3" s="1"/>
  <c r="I266" i="3"/>
  <c r="J266" i="3" s="1"/>
  <c r="F266" i="3"/>
  <c r="G266" i="3" s="1"/>
  <c r="I265" i="3"/>
  <c r="J265" i="3" s="1"/>
  <c r="F265" i="3"/>
  <c r="G265" i="3" s="1"/>
  <c r="I264" i="3"/>
  <c r="J264" i="3" s="1"/>
  <c r="F264" i="3"/>
  <c r="G264" i="3" s="1"/>
  <c r="I263" i="3"/>
  <c r="J263" i="3" s="1"/>
  <c r="F263" i="3"/>
  <c r="G263" i="3" s="1"/>
  <c r="I262" i="3"/>
  <c r="J262" i="3" s="1"/>
  <c r="F262" i="3"/>
  <c r="G262" i="3" s="1"/>
  <c r="I261" i="3"/>
  <c r="J261" i="3" s="1"/>
  <c r="F261" i="3"/>
  <c r="G261" i="3" s="1"/>
  <c r="I260" i="3"/>
  <c r="J260" i="3" s="1"/>
  <c r="F260" i="3"/>
  <c r="G260" i="3" s="1"/>
  <c r="I259" i="3"/>
  <c r="J259" i="3" s="1"/>
  <c r="F259" i="3"/>
  <c r="G259" i="3" s="1"/>
  <c r="I258" i="3"/>
  <c r="J258" i="3" s="1"/>
  <c r="F258" i="3"/>
  <c r="G258" i="3" s="1"/>
  <c r="I257" i="3"/>
  <c r="J257" i="3" s="1"/>
  <c r="F257" i="3"/>
  <c r="G257" i="3" s="1"/>
  <c r="I256" i="3"/>
  <c r="J256" i="3" s="1"/>
  <c r="F256" i="3"/>
  <c r="G256" i="3" s="1"/>
  <c r="I255" i="3"/>
  <c r="J255" i="3" s="1"/>
  <c r="F255" i="3"/>
  <c r="G255" i="3" s="1"/>
  <c r="I254" i="3"/>
  <c r="J254" i="3" s="1"/>
  <c r="F254" i="3"/>
  <c r="G254" i="3" s="1"/>
  <c r="I253" i="3"/>
  <c r="J253" i="3" s="1"/>
  <c r="F253" i="3"/>
  <c r="G253" i="3" s="1"/>
  <c r="I252" i="3"/>
  <c r="J252" i="3" s="1"/>
  <c r="F252" i="3"/>
  <c r="G252" i="3" s="1"/>
  <c r="I251" i="3"/>
  <c r="J251" i="3" s="1"/>
  <c r="F251" i="3"/>
  <c r="G251" i="3" s="1"/>
  <c r="I250" i="3"/>
  <c r="J250" i="3" s="1"/>
  <c r="F250" i="3"/>
  <c r="G250" i="3" s="1"/>
  <c r="I249" i="3"/>
  <c r="J249" i="3" s="1"/>
  <c r="F249" i="3"/>
  <c r="G249" i="3" s="1"/>
  <c r="I248" i="3"/>
  <c r="J248" i="3" s="1"/>
  <c r="F248" i="3"/>
  <c r="G248" i="3" s="1"/>
  <c r="I247" i="3"/>
  <c r="J247" i="3" s="1"/>
  <c r="F247" i="3"/>
  <c r="G247" i="3" s="1"/>
  <c r="I246" i="3"/>
  <c r="J246" i="3" s="1"/>
  <c r="F246" i="3"/>
  <c r="G246" i="3" s="1"/>
  <c r="I245" i="3"/>
  <c r="J245" i="3" s="1"/>
  <c r="F245" i="3"/>
  <c r="G245" i="3" s="1"/>
  <c r="I244" i="3"/>
  <c r="J244" i="3" s="1"/>
  <c r="F244" i="3"/>
  <c r="G244" i="3" s="1"/>
  <c r="I243" i="3"/>
  <c r="J243" i="3" s="1"/>
  <c r="F243" i="3"/>
  <c r="G243" i="3" s="1"/>
  <c r="I242" i="3"/>
  <c r="J242" i="3" s="1"/>
  <c r="F242" i="3"/>
  <c r="G242" i="3" s="1"/>
  <c r="I241" i="3"/>
  <c r="J241" i="3" s="1"/>
  <c r="F241" i="3"/>
  <c r="G241" i="3" s="1"/>
  <c r="I240" i="3"/>
  <c r="J240" i="3" s="1"/>
  <c r="F240" i="3"/>
  <c r="G240" i="3" s="1"/>
  <c r="I239" i="3"/>
  <c r="J239" i="3" s="1"/>
  <c r="F239" i="3"/>
  <c r="G239" i="3" s="1"/>
  <c r="I238" i="3"/>
  <c r="J238" i="3" s="1"/>
  <c r="F238" i="3"/>
  <c r="G238" i="3" s="1"/>
  <c r="I237" i="3"/>
  <c r="J237" i="3" s="1"/>
  <c r="F237" i="3"/>
  <c r="G237" i="3" s="1"/>
  <c r="I236" i="3"/>
  <c r="J236" i="3" s="1"/>
  <c r="F236" i="3"/>
  <c r="G236" i="3" s="1"/>
  <c r="I235" i="3"/>
  <c r="J235" i="3" s="1"/>
  <c r="F235" i="3"/>
  <c r="G235" i="3" s="1"/>
  <c r="I234" i="3"/>
  <c r="J234" i="3" s="1"/>
  <c r="F234" i="3"/>
  <c r="G234" i="3" s="1"/>
  <c r="I233" i="3"/>
  <c r="J233" i="3" s="1"/>
  <c r="F233" i="3"/>
  <c r="G233" i="3" s="1"/>
  <c r="I232" i="3"/>
  <c r="J232" i="3" s="1"/>
  <c r="F232" i="3"/>
  <c r="G232" i="3" s="1"/>
  <c r="I231" i="3"/>
  <c r="J231" i="3" s="1"/>
  <c r="F231" i="3"/>
  <c r="G231" i="3" s="1"/>
  <c r="I230" i="3"/>
  <c r="J230" i="3" s="1"/>
  <c r="F230" i="3"/>
  <c r="G230" i="3" s="1"/>
  <c r="I229" i="3"/>
  <c r="J229" i="3" s="1"/>
  <c r="F229" i="3"/>
  <c r="G229" i="3" s="1"/>
  <c r="I228" i="3"/>
  <c r="J228" i="3" s="1"/>
  <c r="F228" i="3"/>
  <c r="G228" i="3" s="1"/>
  <c r="I227" i="3"/>
  <c r="J227" i="3" s="1"/>
  <c r="F227" i="3"/>
  <c r="G227" i="3" s="1"/>
  <c r="I226" i="3"/>
  <c r="J226" i="3" s="1"/>
  <c r="F226" i="3"/>
  <c r="G226" i="3" s="1"/>
  <c r="I225" i="3"/>
  <c r="J225" i="3" s="1"/>
  <c r="F225" i="3"/>
  <c r="G225" i="3" s="1"/>
  <c r="I224" i="3"/>
  <c r="J224" i="3" s="1"/>
  <c r="F224" i="3"/>
  <c r="G224" i="3" s="1"/>
  <c r="I223" i="3"/>
  <c r="J223" i="3" s="1"/>
  <c r="F223" i="3"/>
  <c r="G223" i="3" s="1"/>
  <c r="I222" i="3"/>
  <c r="J222" i="3" s="1"/>
  <c r="F222" i="3"/>
  <c r="G222" i="3" s="1"/>
  <c r="I221" i="3"/>
  <c r="J221" i="3" s="1"/>
  <c r="F221" i="3"/>
  <c r="G221" i="3" s="1"/>
  <c r="I220" i="3"/>
  <c r="J220" i="3" s="1"/>
  <c r="F220" i="3"/>
  <c r="G220" i="3" s="1"/>
  <c r="I219" i="3"/>
  <c r="J219" i="3" s="1"/>
  <c r="F219" i="3"/>
  <c r="G219" i="3" s="1"/>
  <c r="I218" i="3"/>
  <c r="J218" i="3" s="1"/>
  <c r="F218" i="3"/>
  <c r="G218" i="3" s="1"/>
  <c r="I217" i="3"/>
  <c r="J217" i="3" s="1"/>
  <c r="F217" i="3"/>
  <c r="G217" i="3" s="1"/>
  <c r="I216" i="3"/>
  <c r="J216" i="3" s="1"/>
  <c r="F216" i="3"/>
  <c r="G216" i="3" s="1"/>
  <c r="I215" i="3"/>
  <c r="J215" i="3" s="1"/>
  <c r="F215" i="3"/>
  <c r="G215" i="3" s="1"/>
  <c r="I214" i="3"/>
  <c r="J214" i="3" s="1"/>
  <c r="F214" i="3"/>
  <c r="G214" i="3" s="1"/>
  <c r="I213" i="3"/>
  <c r="J213" i="3" s="1"/>
  <c r="F213" i="3"/>
  <c r="G213" i="3" s="1"/>
  <c r="I212" i="3"/>
  <c r="J212" i="3" s="1"/>
  <c r="F212" i="3"/>
  <c r="G212" i="3" s="1"/>
  <c r="I211" i="3"/>
  <c r="J211" i="3" s="1"/>
  <c r="F211" i="3"/>
  <c r="G211" i="3" s="1"/>
  <c r="I210" i="3"/>
  <c r="J210" i="3" s="1"/>
  <c r="F210" i="3"/>
  <c r="G210" i="3" s="1"/>
  <c r="I209" i="3"/>
  <c r="J209" i="3" s="1"/>
  <c r="F209" i="3"/>
  <c r="G209" i="3" s="1"/>
  <c r="I208" i="3"/>
  <c r="J208" i="3" s="1"/>
  <c r="F208" i="3"/>
  <c r="G208" i="3" s="1"/>
  <c r="I207" i="3"/>
  <c r="J207" i="3" s="1"/>
  <c r="F207" i="3"/>
  <c r="G207" i="3" s="1"/>
  <c r="I206" i="3"/>
  <c r="J206" i="3" s="1"/>
  <c r="F206" i="3"/>
  <c r="G206" i="3" s="1"/>
  <c r="I205" i="3"/>
  <c r="J205" i="3" s="1"/>
  <c r="F205" i="3"/>
  <c r="G205" i="3" s="1"/>
  <c r="I204" i="3"/>
  <c r="J204" i="3" s="1"/>
  <c r="F204" i="3"/>
  <c r="G204" i="3" s="1"/>
  <c r="I203" i="3"/>
  <c r="J203" i="3" s="1"/>
  <c r="F203" i="3"/>
  <c r="G203" i="3" s="1"/>
  <c r="I202" i="3"/>
  <c r="J202" i="3" s="1"/>
  <c r="F202" i="3"/>
  <c r="G202" i="3" s="1"/>
  <c r="I201" i="3"/>
  <c r="J201" i="3" s="1"/>
  <c r="F201" i="3"/>
  <c r="G201" i="3" s="1"/>
  <c r="I200" i="3"/>
  <c r="J200" i="3" s="1"/>
  <c r="F200" i="3"/>
  <c r="G200" i="3" s="1"/>
  <c r="I199" i="3"/>
  <c r="J199" i="3" s="1"/>
  <c r="F199" i="3"/>
  <c r="G199" i="3" s="1"/>
  <c r="I198" i="3"/>
  <c r="J198" i="3" s="1"/>
  <c r="F198" i="3"/>
  <c r="G198" i="3" s="1"/>
  <c r="I197" i="3"/>
  <c r="J197" i="3" s="1"/>
  <c r="F197" i="3"/>
  <c r="G197" i="3" s="1"/>
  <c r="I196" i="3"/>
  <c r="J196" i="3" s="1"/>
  <c r="F196" i="3"/>
  <c r="G196" i="3" s="1"/>
  <c r="I195" i="3"/>
  <c r="J195" i="3" s="1"/>
  <c r="F195" i="3"/>
  <c r="G195" i="3" s="1"/>
  <c r="I194" i="3"/>
  <c r="J194" i="3" s="1"/>
  <c r="F194" i="3"/>
  <c r="G194" i="3" s="1"/>
  <c r="I193" i="3"/>
  <c r="J193" i="3" s="1"/>
  <c r="F193" i="3"/>
  <c r="G193" i="3" s="1"/>
  <c r="I192" i="3"/>
  <c r="J192" i="3" s="1"/>
  <c r="F192" i="3"/>
  <c r="G192" i="3" s="1"/>
  <c r="I191" i="3"/>
  <c r="J191" i="3" s="1"/>
  <c r="F191" i="3"/>
  <c r="G191" i="3" s="1"/>
  <c r="I190" i="3"/>
  <c r="J190" i="3" s="1"/>
  <c r="F190" i="3"/>
  <c r="G190" i="3" s="1"/>
  <c r="I189" i="3"/>
  <c r="J189" i="3" s="1"/>
  <c r="F189" i="3"/>
  <c r="G189" i="3" s="1"/>
  <c r="I188" i="3"/>
  <c r="J188" i="3" s="1"/>
  <c r="F188" i="3"/>
  <c r="G188" i="3" s="1"/>
  <c r="I187" i="3"/>
  <c r="J187" i="3" s="1"/>
  <c r="F187" i="3"/>
  <c r="G187" i="3" s="1"/>
  <c r="I186" i="3"/>
  <c r="J186" i="3" s="1"/>
  <c r="F186" i="3"/>
  <c r="G186" i="3" s="1"/>
  <c r="I185" i="3"/>
  <c r="J185" i="3" s="1"/>
  <c r="F185" i="3"/>
  <c r="G185" i="3" s="1"/>
  <c r="I184" i="3"/>
  <c r="J184" i="3" s="1"/>
  <c r="F184" i="3"/>
  <c r="G184" i="3" s="1"/>
  <c r="I183" i="3"/>
  <c r="J183" i="3" s="1"/>
  <c r="F183" i="3"/>
  <c r="G183" i="3" s="1"/>
  <c r="I182" i="3"/>
  <c r="J182" i="3" s="1"/>
  <c r="F182" i="3"/>
  <c r="G182" i="3" s="1"/>
  <c r="I181" i="3"/>
  <c r="J181" i="3" s="1"/>
  <c r="F181" i="3"/>
  <c r="G181" i="3" s="1"/>
  <c r="I180" i="3"/>
  <c r="J180" i="3" s="1"/>
  <c r="F180" i="3"/>
  <c r="G180" i="3" s="1"/>
  <c r="I179" i="3"/>
  <c r="J179" i="3" s="1"/>
  <c r="F179" i="3"/>
  <c r="G179" i="3" s="1"/>
  <c r="I178" i="3"/>
  <c r="J178" i="3" s="1"/>
  <c r="F178" i="3"/>
  <c r="G178" i="3" s="1"/>
  <c r="I177" i="3"/>
  <c r="J177" i="3" s="1"/>
  <c r="F177" i="3"/>
  <c r="G177" i="3" s="1"/>
  <c r="I176" i="3"/>
  <c r="J176" i="3" s="1"/>
  <c r="F176" i="3"/>
  <c r="G176" i="3" s="1"/>
  <c r="I175" i="3"/>
  <c r="J175" i="3" s="1"/>
  <c r="F175" i="3"/>
  <c r="G175" i="3" s="1"/>
  <c r="I174" i="3"/>
  <c r="J174" i="3" s="1"/>
  <c r="F174" i="3"/>
  <c r="G174" i="3" s="1"/>
  <c r="I173" i="3"/>
  <c r="J173" i="3" s="1"/>
  <c r="F173" i="3"/>
  <c r="G173" i="3" s="1"/>
  <c r="I172" i="3"/>
  <c r="J172" i="3" s="1"/>
  <c r="F172" i="3"/>
  <c r="G172" i="3" s="1"/>
  <c r="I171" i="3"/>
  <c r="J171" i="3" s="1"/>
  <c r="F171" i="3"/>
  <c r="G171" i="3" s="1"/>
  <c r="I170" i="3"/>
  <c r="J170" i="3" s="1"/>
  <c r="F170" i="3"/>
  <c r="G170" i="3" s="1"/>
  <c r="I169" i="3"/>
  <c r="J169" i="3" s="1"/>
  <c r="F169" i="3"/>
  <c r="G169" i="3" s="1"/>
  <c r="I168" i="3"/>
  <c r="J168" i="3" s="1"/>
  <c r="F168" i="3"/>
  <c r="G168" i="3" s="1"/>
  <c r="I167" i="3"/>
  <c r="J167" i="3" s="1"/>
  <c r="F167" i="3"/>
  <c r="G167" i="3" s="1"/>
  <c r="I166" i="3"/>
  <c r="J166" i="3" s="1"/>
  <c r="F166" i="3"/>
  <c r="G166" i="3" s="1"/>
  <c r="I165" i="3"/>
  <c r="J165" i="3" s="1"/>
  <c r="F165" i="3"/>
  <c r="G165" i="3" s="1"/>
  <c r="I164" i="3"/>
  <c r="J164" i="3" s="1"/>
  <c r="F164" i="3"/>
  <c r="G164" i="3" s="1"/>
  <c r="I163" i="3"/>
  <c r="J163" i="3" s="1"/>
  <c r="F163" i="3"/>
  <c r="G163" i="3" s="1"/>
  <c r="I162" i="3"/>
  <c r="J162" i="3" s="1"/>
  <c r="F162" i="3"/>
  <c r="G162" i="3" s="1"/>
  <c r="I161" i="3"/>
  <c r="J161" i="3" s="1"/>
  <c r="F161" i="3"/>
  <c r="G161" i="3" s="1"/>
  <c r="I160" i="3"/>
  <c r="J160" i="3" s="1"/>
  <c r="F160" i="3"/>
  <c r="G160" i="3" s="1"/>
  <c r="I159" i="3"/>
  <c r="J159" i="3" s="1"/>
  <c r="F159" i="3"/>
  <c r="G159" i="3" s="1"/>
  <c r="I158" i="3"/>
  <c r="J158" i="3" s="1"/>
  <c r="F158" i="3"/>
  <c r="G158" i="3" s="1"/>
  <c r="I157" i="3"/>
  <c r="J157" i="3" s="1"/>
  <c r="F157" i="3"/>
  <c r="G157" i="3" s="1"/>
  <c r="I156" i="3"/>
  <c r="J156" i="3" s="1"/>
  <c r="F156" i="3"/>
  <c r="G156" i="3" s="1"/>
  <c r="I155" i="3"/>
  <c r="J155" i="3" s="1"/>
  <c r="F155" i="3"/>
  <c r="G155" i="3" s="1"/>
  <c r="I154" i="3"/>
  <c r="J154" i="3" s="1"/>
  <c r="F154" i="3"/>
  <c r="G154" i="3" s="1"/>
  <c r="I153" i="3"/>
  <c r="J153" i="3" s="1"/>
  <c r="F153" i="3"/>
  <c r="G153" i="3" s="1"/>
  <c r="I152" i="3"/>
  <c r="J152" i="3" s="1"/>
  <c r="F152" i="3"/>
  <c r="G152" i="3" s="1"/>
  <c r="I151" i="3"/>
  <c r="J151" i="3" s="1"/>
  <c r="F151" i="3"/>
  <c r="G151" i="3" s="1"/>
  <c r="I150" i="3"/>
  <c r="J150" i="3" s="1"/>
  <c r="F150" i="3"/>
  <c r="G150" i="3" s="1"/>
  <c r="I149" i="3"/>
  <c r="J149" i="3" s="1"/>
  <c r="F149" i="3"/>
  <c r="G149" i="3" s="1"/>
  <c r="I148" i="3"/>
  <c r="J148" i="3" s="1"/>
  <c r="F148" i="3"/>
  <c r="G148" i="3" s="1"/>
  <c r="I147" i="3"/>
  <c r="J147" i="3" s="1"/>
  <c r="F147" i="3"/>
  <c r="G147" i="3" s="1"/>
  <c r="I146" i="3"/>
  <c r="J146" i="3" s="1"/>
  <c r="F146" i="3"/>
  <c r="G146" i="3" s="1"/>
  <c r="I145" i="3"/>
  <c r="J145" i="3" s="1"/>
  <c r="F145" i="3"/>
  <c r="G145" i="3" s="1"/>
  <c r="I144" i="3"/>
  <c r="J144" i="3" s="1"/>
  <c r="F144" i="3"/>
  <c r="G144" i="3" s="1"/>
  <c r="I143" i="3"/>
  <c r="J143" i="3" s="1"/>
  <c r="F143" i="3"/>
  <c r="G143" i="3" s="1"/>
  <c r="I142" i="3"/>
  <c r="J142" i="3" s="1"/>
  <c r="F142" i="3"/>
  <c r="G142" i="3" s="1"/>
  <c r="I141" i="3"/>
  <c r="J141" i="3" s="1"/>
  <c r="F141" i="3"/>
  <c r="G141" i="3" s="1"/>
  <c r="I140" i="3"/>
  <c r="J140" i="3" s="1"/>
  <c r="F140" i="3"/>
  <c r="G140" i="3" s="1"/>
  <c r="I139" i="3"/>
  <c r="J139" i="3" s="1"/>
  <c r="F139" i="3"/>
  <c r="G139" i="3" s="1"/>
  <c r="I138" i="3"/>
  <c r="J138" i="3" s="1"/>
  <c r="F138" i="3"/>
  <c r="G138" i="3" s="1"/>
  <c r="I137" i="3"/>
  <c r="J137" i="3" s="1"/>
  <c r="F137" i="3"/>
  <c r="G137" i="3" s="1"/>
  <c r="I136" i="3"/>
  <c r="J136" i="3" s="1"/>
  <c r="F136" i="3"/>
  <c r="G136" i="3" s="1"/>
  <c r="I135" i="3"/>
  <c r="J135" i="3" s="1"/>
  <c r="F135" i="3"/>
  <c r="G135" i="3" s="1"/>
  <c r="I134" i="3"/>
  <c r="J134" i="3" s="1"/>
  <c r="F134" i="3"/>
  <c r="G134" i="3" s="1"/>
  <c r="I133" i="3"/>
  <c r="J133" i="3" s="1"/>
  <c r="F133" i="3"/>
  <c r="G133" i="3" s="1"/>
  <c r="I132" i="3"/>
  <c r="J132" i="3" s="1"/>
  <c r="F132" i="3"/>
  <c r="G132" i="3" s="1"/>
  <c r="I131" i="3"/>
  <c r="J131" i="3" s="1"/>
  <c r="F131" i="3"/>
  <c r="G131" i="3" s="1"/>
  <c r="I130" i="3"/>
  <c r="J130" i="3" s="1"/>
  <c r="F130" i="3"/>
  <c r="G130" i="3" s="1"/>
  <c r="I129" i="3"/>
  <c r="J129" i="3" s="1"/>
  <c r="F129" i="3"/>
  <c r="G129" i="3" s="1"/>
  <c r="I128" i="3"/>
  <c r="J128" i="3" s="1"/>
  <c r="F128" i="3"/>
  <c r="G128" i="3" s="1"/>
  <c r="I127" i="3"/>
  <c r="J127" i="3" s="1"/>
  <c r="F127" i="3"/>
  <c r="G127" i="3" s="1"/>
  <c r="I126" i="3"/>
  <c r="J126" i="3" s="1"/>
  <c r="F126" i="3"/>
  <c r="G126" i="3" s="1"/>
  <c r="I125" i="3"/>
  <c r="J125" i="3" s="1"/>
  <c r="F125" i="3"/>
  <c r="G125" i="3" s="1"/>
  <c r="I124" i="3"/>
  <c r="J124" i="3" s="1"/>
  <c r="F124" i="3"/>
  <c r="G124" i="3" s="1"/>
  <c r="I123" i="3"/>
  <c r="J123" i="3" s="1"/>
  <c r="F123" i="3"/>
  <c r="G123" i="3" s="1"/>
  <c r="I122" i="3"/>
  <c r="J122" i="3" s="1"/>
  <c r="F122" i="3"/>
  <c r="G122" i="3" s="1"/>
  <c r="I121" i="3"/>
  <c r="J121" i="3" s="1"/>
  <c r="F121" i="3"/>
  <c r="G121" i="3" s="1"/>
  <c r="I120" i="3"/>
  <c r="J120" i="3" s="1"/>
  <c r="F120" i="3"/>
  <c r="G120" i="3" s="1"/>
  <c r="I119" i="3"/>
  <c r="J119" i="3" s="1"/>
  <c r="F119" i="3"/>
  <c r="G119" i="3" s="1"/>
  <c r="I118" i="3"/>
  <c r="J118" i="3" s="1"/>
  <c r="F118" i="3"/>
  <c r="G118" i="3" s="1"/>
  <c r="I117" i="3"/>
  <c r="J117" i="3" s="1"/>
  <c r="F117" i="3"/>
  <c r="G117" i="3" s="1"/>
  <c r="I116" i="3"/>
  <c r="J116" i="3" s="1"/>
  <c r="F116" i="3"/>
  <c r="G116" i="3" s="1"/>
  <c r="I115" i="3"/>
  <c r="J115" i="3" s="1"/>
  <c r="F115" i="3"/>
  <c r="G115" i="3" s="1"/>
  <c r="I114" i="3"/>
  <c r="J114" i="3" s="1"/>
  <c r="F114" i="3"/>
  <c r="G114" i="3" s="1"/>
  <c r="I113" i="3"/>
  <c r="J113" i="3" s="1"/>
  <c r="F113" i="3"/>
  <c r="G113" i="3" s="1"/>
  <c r="I112" i="3"/>
  <c r="J112" i="3" s="1"/>
  <c r="F112" i="3"/>
  <c r="G112" i="3" s="1"/>
  <c r="I111" i="3"/>
  <c r="J111" i="3" s="1"/>
  <c r="F111" i="3"/>
  <c r="G111" i="3" s="1"/>
  <c r="I110" i="3"/>
  <c r="J110" i="3" s="1"/>
  <c r="F110" i="3"/>
  <c r="G110" i="3" s="1"/>
  <c r="I109" i="3"/>
  <c r="J109" i="3" s="1"/>
  <c r="F109" i="3"/>
  <c r="G109" i="3" s="1"/>
  <c r="I108" i="3"/>
  <c r="J108" i="3" s="1"/>
  <c r="F108" i="3"/>
  <c r="G108" i="3" s="1"/>
  <c r="I107" i="3"/>
  <c r="J107" i="3" s="1"/>
  <c r="F107" i="3"/>
  <c r="G107" i="3" s="1"/>
  <c r="I106" i="3"/>
  <c r="J106" i="3" s="1"/>
  <c r="F106" i="3"/>
  <c r="G106" i="3" s="1"/>
  <c r="I105" i="3"/>
  <c r="J105" i="3" s="1"/>
  <c r="F105" i="3"/>
  <c r="G105" i="3" s="1"/>
  <c r="I104" i="3"/>
  <c r="J104" i="3" s="1"/>
  <c r="F104" i="3"/>
  <c r="G104" i="3" s="1"/>
  <c r="I103" i="3"/>
  <c r="J103" i="3" s="1"/>
  <c r="F103" i="3"/>
  <c r="G103" i="3" s="1"/>
  <c r="I102" i="3"/>
  <c r="J102" i="3" s="1"/>
  <c r="F102" i="3"/>
  <c r="G102" i="3" s="1"/>
  <c r="I101" i="3"/>
  <c r="J101" i="3" s="1"/>
  <c r="F101" i="3"/>
  <c r="G101" i="3" s="1"/>
  <c r="I100" i="3"/>
  <c r="J100" i="3" s="1"/>
  <c r="F100" i="3"/>
  <c r="G100" i="3" s="1"/>
  <c r="I99" i="3"/>
  <c r="J99" i="3" s="1"/>
  <c r="F99" i="3"/>
  <c r="G99" i="3" s="1"/>
  <c r="I98" i="3"/>
  <c r="J98" i="3" s="1"/>
  <c r="F98" i="3"/>
  <c r="G98" i="3" s="1"/>
  <c r="I97" i="3"/>
  <c r="J97" i="3" s="1"/>
  <c r="F97" i="3"/>
  <c r="G97" i="3" s="1"/>
  <c r="I96" i="3"/>
  <c r="J96" i="3" s="1"/>
  <c r="F96" i="3"/>
  <c r="G96" i="3" s="1"/>
  <c r="I95" i="3"/>
  <c r="J95" i="3" s="1"/>
  <c r="F95" i="3"/>
  <c r="G95" i="3" s="1"/>
  <c r="I94" i="3"/>
  <c r="J94" i="3" s="1"/>
  <c r="F94" i="3"/>
  <c r="G94" i="3" s="1"/>
  <c r="I93" i="3"/>
  <c r="J93" i="3" s="1"/>
  <c r="F93" i="3"/>
  <c r="G93" i="3" s="1"/>
  <c r="I92" i="3"/>
  <c r="J92" i="3" s="1"/>
  <c r="F92" i="3"/>
  <c r="G92" i="3" s="1"/>
  <c r="I91" i="3"/>
  <c r="J91" i="3" s="1"/>
  <c r="F91" i="3"/>
  <c r="G91" i="3" s="1"/>
  <c r="I90" i="3"/>
  <c r="J90" i="3" s="1"/>
  <c r="F90" i="3"/>
  <c r="G90" i="3" s="1"/>
  <c r="I89" i="3"/>
  <c r="J89" i="3" s="1"/>
  <c r="F89" i="3"/>
  <c r="G89" i="3" s="1"/>
  <c r="I88" i="3"/>
  <c r="J88" i="3" s="1"/>
  <c r="F88" i="3"/>
  <c r="G88" i="3" s="1"/>
  <c r="I87" i="3"/>
  <c r="J87" i="3" s="1"/>
  <c r="F87" i="3"/>
  <c r="G87" i="3" s="1"/>
  <c r="I86" i="3"/>
  <c r="J86" i="3" s="1"/>
  <c r="F86" i="3"/>
  <c r="G86" i="3" s="1"/>
  <c r="I85" i="3"/>
  <c r="J85" i="3" s="1"/>
  <c r="F85" i="3"/>
  <c r="G85" i="3" s="1"/>
  <c r="I84" i="3"/>
  <c r="J84" i="3" s="1"/>
  <c r="F84" i="3"/>
  <c r="G84" i="3" s="1"/>
  <c r="I83" i="3"/>
  <c r="J83" i="3" s="1"/>
  <c r="F83" i="3"/>
  <c r="G83" i="3" s="1"/>
  <c r="I82" i="3"/>
  <c r="J82" i="3" s="1"/>
  <c r="F82" i="3"/>
  <c r="G82" i="3" s="1"/>
  <c r="I81" i="3"/>
  <c r="J81" i="3" s="1"/>
  <c r="F81" i="3"/>
  <c r="G81" i="3" s="1"/>
  <c r="I80" i="3"/>
  <c r="J80" i="3" s="1"/>
  <c r="F80" i="3"/>
  <c r="G80" i="3" s="1"/>
  <c r="I79" i="3"/>
  <c r="J79" i="3" s="1"/>
  <c r="F79" i="3"/>
  <c r="G79" i="3" s="1"/>
  <c r="I78" i="3"/>
  <c r="J78" i="3" s="1"/>
  <c r="F78" i="3"/>
  <c r="G78" i="3" s="1"/>
  <c r="I77" i="3"/>
  <c r="J77" i="3" s="1"/>
  <c r="F77" i="3"/>
  <c r="G77" i="3" s="1"/>
  <c r="I76" i="3"/>
  <c r="J76" i="3" s="1"/>
  <c r="F76" i="3"/>
  <c r="G76" i="3" s="1"/>
  <c r="I75" i="3"/>
  <c r="J75" i="3" s="1"/>
  <c r="F75" i="3"/>
  <c r="G75" i="3" s="1"/>
  <c r="I74" i="3"/>
  <c r="J74" i="3" s="1"/>
  <c r="F74" i="3"/>
  <c r="G74" i="3" s="1"/>
  <c r="I73" i="3"/>
  <c r="J73" i="3" s="1"/>
  <c r="F73" i="3"/>
  <c r="G73" i="3" s="1"/>
  <c r="I72" i="3"/>
  <c r="J72" i="3" s="1"/>
  <c r="F72" i="3"/>
  <c r="G72" i="3" s="1"/>
  <c r="I71" i="3"/>
  <c r="J71" i="3" s="1"/>
  <c r="F71" i="3"/>
  <c r="G71" i="3" s="1"/>
  <c r="I70" i="3"/>
  <c r="J70" i="3" s="1"/>
  <c r="F70" i="3"/>
  <c r="G70" i="3" s="1"/>
  <c r="I69" i="3"/>
  <c r="J69" i="3" s="1"/>
  <c r="F69" i="3"/>
  <c r="G69" i="3" s="1"/>
  <c r="I68" i="3"/>
  <c r="J68" i="3" s="1"/>
  <c r="F68" i="3"/>
  <c r="G68" i="3" s="1"/>
  <c r="I67" i="3"/>
  <c r="J67" i="3" s="1"/>
  <c r="F67" i="3"/>
  <c r="G67" i="3" s="1"/>
  <c r="I66" i="3"/>
  <c r="J66" i="3" s="1"/>
  <c r="F66" i="3"/>
  <c r="G66" i="3" s="1"/>
  <c r="I65" i="3"/>
  <c r="J65" i="3" s="1"/>
  <c r="F65" i="3"/>
  <c r="G65" i="3" s="1"/>
  <c r="I64" i="3"/>
  <c r="J64" i="3" s="1"/>
  <c r="F64" i="3"/>
  <c r="G64" i="3" s="1"/>
  <c r="I63" i="3"/>
  <c r="J63" i="3" s="1"/>
  <c r="F63" i="3"/>
  <c r="G63" i="3" s="1"/>
  <c r="I62" i="3"/>
  <c r="J62" i="3" s="1"/>
  <c r="F62" i="3"/>
  <c r="G62" i="3" s="1"/>
  <c r="I61" i="3"/>
  <c r="J61" i="3" s="1"/>
  <c r="F61" i="3"/>
  <c r="G61" i="3" s="1"/>
  <c r="I60" i="3"/>
  <c r="J60" i="3" s="1"/>
  <c r="F60" i="3"/>
  <c r="G60" i="3" s="1"/>
  <c r="I59" i="3"/>
  <c r="J59" i="3" s="1"/>
  <c r="F59" i="3"/>
  <c r="G59" i="3" s="1"/>
  <c r="I58" i="3"/>
  <c r="J58" i="3" s="1"/>
  <c r="F58" i="3"/>
  <c r="G58" i="3" s="1"/>
  <c r="I57" i="3"/>
  <c r="J57" i="3" s="1"/>
  <c r="F57" i="3"/>
  <c r="G57" i="3" s="1"/>
  <c r="I56" i="3"/>
  <c r="J56" i="3" s="1"/>
  <c r="F56" i="3"/>
  <c r="G56" i="3" s="1"/>
  <c r="I55" i="3"/>
  <c r="J55" i="3" s="1"/>
  <c r="F55" i="3"/>
  <c r="G55" i="3" s="1"/>
  <c r="I54" i="3"/>
  <c r="J54" i="3" s="1"/>
  <c r="F54" i="3"/>
  <c r="G54" i="3" s="1"/>
  <c r="I53" i="3"/>
  <c r="J53" i="3" s="1"/>
  <c r="F53" i="3"/>
  <c r="G53" i="3" s="1"/>
  <c r="I52" i="3"/>
  <c r="J52" i="3" s="1"/>
  <c r="F52" i="3"/>
  <c r="G52" i="3" s="1"/>
  <c r="I51" i="3"/>
  <c r="J51" i="3" s="1"/>
  <c r="F51" i="3"/>
  <c r="G51" i="3" s="1"/>
  <c r="I50" i="3"/>
  <c r="J50" i="3" s="1"/>
  <c r="F50" i="3"/>
  <c r="G50" i="3" s="1"/>
  <c r="I49" i="3"/>
  <c r="J49" i="3" s="1"/>
  <c r="F49" i="3"/>
  <c r="G49" i="3" s="1"/>
  <c r="I48" i="3"/>
  <c r="J48" i="3" s="1"/>
  <c r="F48" i="3"/>
  <c r="G48" i="3" s="1"/>
  <c r="I47" i="3"/>
  <c r="J47" i="3" s="1"/>
  <c r="F47" i="3"/>
  <c r="G47" i="3" s="1"/>
  <c r="I46" i="3"/>
  <c r="J46" i="3" s="1"/>
  <c r="F46" i="3"/>
  <c r="G46" i="3" s="1"/>
  <c r="I45" i="3"/>
  <c r="J45" i="3" s="1"/>
  <c r="F45" i="3"/>
  <c r="G45" i="3" s="1"/>
  <c r="I44" i="3"/>
  <c r="J44" i="3" s="1"/>
  <c r="F44" i="3"/>
  <c r="G44" i="3" s="1"/>
  <c r="I43" i="3"/>
  <c r="J43" i="3" s="1"/>
  <c r="F43" i="3"/>
  <c r="G43" i="3" s="1"/>
  <c r="I42" i="3"/>
  <c r="J42" i="3" s="1"/>
  <c r="F42" i="3"/>
  <c r="G42" i="3" s="1"/>
  <c r="I41" i="3"/>
  <c r="J41" i="3" s="1"/>
  <c r="F41" i="3"/>
  <c r="G41" i="3" s="1"/>
  <c r="I40" i="3"/>
  <c r="J40" i="3" s="1"/>
  <c r="F40" i="3"/>
  <c r="G40" i="3" s="1"/>
  <c r="I39" i="3"/>
  <c r="J39" i="3" s="1"/>
  <c r="F39" i="3"/>
  <c r="G39" i="3" s="1"/>
  <c r="I38" i="3"/>
  <c r="J38" i="3" s="1"/>
  <c r="F38" i="3"/>
  <c r="G38" i="3" s="1"/>
  <c r="I37" i="3"/>
  <c r="J37" i="3" s="1"/>
  <c r="F37" i="3"/>
  <c r="G37" i="3" s="1"/>
  <c r="I36" i="3"/>
  <c r="J36" i="3" s="1"/>
  <c r="F36" i="3"/>
  <c r="G36" i="3" s="1"/>
  <c r="I35" i="3"/>
  <c r="J35" i="3" s="1"/>
  <c r="F35" i="3"/>
  <c r="G35" i="3" s="1"/>
  <c r="I34" i="3"/>
  <c r="J34" i="3" s="1"/>
  <c r="F34" i="3"/>
  <c r="G34" i="3" s="1"/>
  <c r="I33" i="3"/>
  <c r="J33" i="3" s="1"/>
  <c r="F33" i="3"/>
  <c r="G33" i="3" s="1"/>
  <c r="I32" i="3"/>
  <c r="J32" i="3" s="1"/>
  <c r="F32" i="3"/>
  <c r="G32" i="3" s="1"/>
  <c r="I31" i="3"/>
  <c r="J31" i="3" s="1"/>
  <c r="F31" i="3"/>
  <c r="G31" i="3" s="1"/>
  <c r="I30" i="3"/>
  <c r="J30" i="3" s="1"/>
  <c r="F30" i="3"/>
  <c r="G30" i="3" s="1"/>
  <c r="I29" i="3"/>
  <c r="J29" i="3" s="1"/>
  <c r="F29" i="3"/>
  <c r="G29" i="3" s="1"/>
  <c r="I28" i="3"/>
  <c r="J28" i="3" s="1"/>
  <c r="F28" i="3"/>
  <c r="G28" i="3" s="1"/>
  <c r="I27" i="3"/>
  <c r="J27" i="3" s="1"/>
  <c r="F27" i="3"/>
  <c r="G27" i="3" s="1"/>
  <c r="I26" i="3"/>
  <c r="J26" i="3" s="1"/>
  <c r="F26" i="3"/>
  <c r="G26" i="3" s="1"/>
  <c r="I25" i="3"/>
  <c r="J25" i="3" s="1"/>
  <c r="F25" i="3"/>
  <c r="G25" i="3" s="1"/>
  <c r="I24" i="3"/>
  <c r="J24" i="3" s="1"/>
  <c r="F24" i="3"/>
  <c r="G24" i="3" s="1"/>
  <c r="I23" i="3"/>
  <c r="J23" i="3" s="1"/>
  <c r="F23" i="3"/>
  <c r="G23" i="3" s="1"/>
  <c r="I22" i="3"/>
  <c r="J22" i="3" s="1"/>
  <c r="F22" i="3"/>
  <c r="G22" i="3" s="1"/>
  <c r="I21" i="3"/>
  <c r="J21" i="3" s="1"/>
  <c r="F21" i="3"/>
  <c r="G21" i="3" s="1"/>
  <c r="I20" i="3"/>
  <c r="J20" i="3" s="1"/>
  <c r="F20" i="3"/>
  <c r="G20" i="3" s="1"/>
  <c r="I19" i="3"/>
  <c r="J19" i="3" s="1"/>
  <c r="F19" i="3"/>
  <c r="G19" i="3" s="1"/>
  <c r="I18" i="3"/>
  <c r="J18" i="3" s="1"/>
  <c r="F18" i="3"/>
  <c r="G18" i="3" s="1"/>
  <c r="I17" i="3"/>
  <c r="J17" i="3" s="1"/>
  <c r="F17" i="3"/>
  <c r="G17" i="3" s="1"/>
  <c r="I16" i="3"/>
  <c r="J16" i="3" s="1"/>
  <c r="F16" i="3"/>
  <c r="G16" i="3" s="1"/>
  <c r="I15" i="3"/>
  <c r="J15" i="3" s="1"/>
  <c r="F15" i="3"/>
  <c r="G15" i="3" s="1"/>
  <c r="I14" i="3"/>
  <c r="J14" i="3" s="1"/>
  <c r="F14" i="3"/>
  <c r="G14" i="3" s="1"/>
  <c r="I13" i="3"/>
  <c r="J13" i="3" s="1"/>
  <c r="F13" i="3"/>
  <c r="G13" i="3" s="1"/>
  <c r="I12" i="3"/>
  <c r="J12" i="3" s="1"/>
  <c r="F12" i="3"/>
  <c r="G12" i="3" s="1"/>
  <c r="I11" i="3"/>
  <c r="J11" i="3" s="1"/>
  <c r="F11" i="3"/>
  <c r="G11" i="3" s="1"/>
  <c r="I10" i="3"/>
  <c r="J10" i="3" s="1"/>
  <c r="F10" i="3"/>
  <c r="G10" i="3" s="1"/>
  <c r="I9" i="3"/>
  <c r="J9" i="3" s="1"/>
  <c r="F9" i="3"/>
  <c r="G9" i="3" s="1"/>
  <c r="I8" i="3"/>
  <c r="J8" i="3" s="1"/>
  <c r="F8" i="3"/>
  <c r="G8" i="3" s="1"/>
  <c r="I7" i="3"/>
  <c r="J7" i="3" s="1"/>
  <c r="F7" i="3"/>
  <c r="G7" i="3" s="1"/>
  <c r="I6" i="3"/>
  <c r="J6" i="3" s="1"/>
  <c r="F6" i="3"/>
  <c r="G6" i="3" s="1"/>
  <c r="I5" i="3"/>
  <c r="J5" i="3" s="1"/>
  <c r="F5" i="3"/>
  <c r="G5" i="3" s="1"/>
  <c r="I412" i="2" l="1"/>
  <c r="J412" i="2" s="1"/>
  <c r="F412" i="2"/>
  <c r="G412" i="2" s="1"/>
  <c r="I411" i="2"/>
  <c r="J411" i="2" s="1"/>
  <c r="F411" i="2"/>
  <c r="G411" i="2" s="1"/>
  <c r="I410" i="2"/>
  <c r="J410" i="2" s="1"/>
  <c r="F410" i="2"/>
  <c r="G410" i="2" s="1"/>
  <c r="I409" i="2"/>
  <c r="J409" i="2" s="1"/>
  <c r="F409" i="2"/>
  <c r="G409" i="2" s="1"/>
  <c r="I408" i="2"/>
  <c r="J408" i="2" s="1"/>
  <c r="F408" i="2"/>
  <c r="G408" i="2" s="1"/>
  <c r="I407" i="2"/>
  <c r="J407" i="2" s="1"/>
  <c r="F407" i="2"/>
  <c r="G407" i="2" s="1"/>
  <c r="I406" i="2"/>
  <c r="J406" i="2" s="1"/>
  <c r="F406" i="2"/>
  <c r="G406" i="2" s="1"/>
  <c r="I403" i="2"/>
  <c r="J403" i="2" s="1"/>
  <c r="F403" i="2"/>
  <c r="G403" i="2" s="1"/>
  <c r="I402" i="2"/>
  <c r="J402" i="2" s="1"/>
  <c r="F402" i="2"/>
  <c r="G402" i="2" s="1"/>
  <c r="I401" i="2"/>
  <c r="J401" i="2" s="1"/>
  <c r="F401" i="2"/>
  <c r="G401" i="2" s="1"/>
  <c r="I400" i="2"/>
  <c r="J400" i="2" s="1"/>
  <c r="F400" i="2"/>
  <c r="G400" i="2" s="1"/>
  <c r="I399" i="2"/>
  <c r="J399" i="2" s="1"/>
  <c r="F399" i="2"/>
  <c r="G399" i="2" s="1"/>
  <c r="I398" i="2"/>
  <c r="J398" i="2" s="1"/>
  <c r="F398" i="2"/>
  <c r="G398" i="2" s="1"/>
  <c r="I397" i="2"/>
  <c r="J397" i="2" s="1"/>
  <c r="F397" i="2"/>
  <c r="G397" i="2" s="1"/>
  <c r="I396" i="2"/>
  <c r="J396" i="2" s="1"/>
  <c r="F396" i="2"/>
  <c r="G396" i="2" s="1"/>
  <c r="I395" i="2"/>
  <c r="J395" i="2" s="1"/>
  <c r="F395" i="2"/>
  <c r="G395" i="2" s="1"/>
  <c r="I394" i="2"/>
  <c r="J394" i="2" s="1"/>
  <c r="F394" i="2"/>
  <c r="G394" i="2" s="1"/>
  <c r="I393" i="2"/>
  <c r="J393" i="2" s="1"/>
  <c r="F393" i="2"/>
  <c r="G393" i="2" s="1"/>
  <c r="I392" i="2"/>
  <c r="J392" i="2" s="1"/>
  <c r="F392" i="2"/>
  <c r="G392" i="2" s="1"/>
  <c r="I391" i="2"/>
  <c r="J391" i="2" s="1"/>
  <c r="F391" i="2"/>
  <c r="G391" i="2" s="1"/>
  <c r="I390" i="2"/>
  <c r="J390" i="2" s="1"/>
  <c r="F390" i="2"/>
  <c r="G390" i="2" s="1"/>
  <c r="I389" i="2"/>
  <c r="J389" i="2" s="1"/>
  <c r="F389" i="2"/>
  <c r="G389" i="2" s="1"/>
  <c r="I386" i="2"/>
  <c r="J386" i="2" s="1"/>
  <c r="F386" i="2"/>
  <c r="G386" i="2" s="1"/>
  <c r="I385" i="2"/>
  <c r="J385" i="2" s="1"/>
  <c r="F385" i="2"/>
  <c r="G385" i="2" s="1"/>
  <c r="I384" i="2"/>
  <c r="J384" i="2" s="1"/>
  <c r="F384" i="2"/>
  <c r="G384" i="2" s="1"/>
  <c r="I383" i="2"/>
  <c r="J383" i="2" s="1"/>
  <c r="F383" i="2"/>
  <c r="G383" i="2" s="1"/>
  <c r="I382" i="2"/>
  <c r="J382" i="2" s="1"/>
  <c r="F382" i="2"/>
  <c r="G382" i="2" s="1"/>
  <c r="I381" i="2"/>
  <c r="J381" i="2" s="1"/>
  <c r="F381" i="2"/>
  <c r="G381" i="2" s="1"/>
  <c r="I380" i="2"/>
  <c r="J380" i="2" s="1"/>
  <c r="F380" i="2"/>
  <c r="G380" i="2" s="1"/>
  <c r="I379" i="2"/>
  <c r="J379" i="2" s="1"/>
  <c r="F379" i="2"/>
  <c r="G379" i="2" s="1"/>
  <c r="I378" i="2"/>
  <c r="J378" i="2" s="1"/>
  <c r="F378" i="2"/>
  <c r="G378" i="2" s="1"/>
  <c r="I377" i="2"/>
  <c r="J377" i="2" s="1"/>
  <c r="F377" i="2"/>
  <c r="G377" i="2" s="1"/>
  <c r="I376" i="2"/>
  <c r="J376" i="2" s="1"/>
  <c r="F376" i="2"/>
  <c r="G376" i="2" s="1"/>
  <c r="I375" i="2"/>
  <c r="J375" i="2" s="1"/>
  <c r="F375" i="2"/>
  <c r="G375" i="2" s="1"/>
  <c r="I374" i="2"/>
  <c r="J374" i="2" s="1"/>
  <c r="F374" i="2"/>
  <c r="G374" i="2" s="1"/>
  <c r="I373" i="2"/>
  <c r="J373" i="2" s="1"/>
  <c r="F373" i="2"/>
  <c r="G373" i="2" s="1"/>
  <c r="I372" i="2"/>
  <c r="J372" i="2" s="1"/>
  <c r="F372" i="2"/>
  <c r="G372" i="2" s="1"/>
  <c r="I371" i="2"/>
  <c r="J371" i="2" s="1"/>
  <c r="F371" i="2"/>
  <c r="G371" i="2" s="1"/>
  <c r="I370" i="2"/>
  <c r="J370" i="2" s="1"/>
  <c r="F370" i="2"/>
  <c r="G370" i="2" s="1"/>
  <c r="I369" i="2"/>
  <c r="J369" i="2" s="1"/>
  <c r="F369" i="2"/>
  <c r="G369" i="2" s="1"/>
  <c r="I368" i="2"/>
  <c r="J368" i="2" s="1"/>
  <c r="F368" i="2"/>
  <c r="G368" i="2" s="1"/>
  <c r="I367" i="2"/>
  <c r="J367" i="2" s="1"/>
  <c r="F367" i="2"/>
  <c r="G367" i="2" s="1"/>
  <c r="I366" i="2"/>
  <c r="J366" i="2" s="1"/>
  <c r="F366" i="2"/>
  <c r="G366" i="2" s="1"/>
  <c r="I365" i="2"/>
  <c r="J365" i="2" s="1"/>
  <c r="F365" i="2"/>
  <c r="G365" i="2" s="1"/>
  <c r="I364" i="2"/>
  <c r="J364" i="2" s="1"/>
  <c r="F364" i="2"/>
  <c r="G364" i="2" s="1"/>
  <c r="I363" i="2"/>
  <c r="J363" i="2" s="1"/>
  <c r="F363" i="2"/>
  <c r="G363" i="2" s="1"/>
  <c r="I362" i="2"/>
  <c r="J362" i="2" s="1"/>
  <c r="F362" i="2"/>
  <c r="G362" i="2" s="1"/>
  <c r="I361" i="2"/>
  <c r="J361" i="2" s="1"/>
  <c r="F361" i="2"/>
  <c r="G361" i="2" s="1"/>
  <c r="I360" i="2"/>
  <c r="J360" i="2" s="1"/>
  <c r="F360" i="2"/>
  <c r="G360" i="2" s="1"/>
  <c r="I359" i="2"/>
  <c r="J359" i="2" s="1"/>
  <c r="F359" i="2"/>
  <c r="G359" i="2" s="1"/>
  <c r="I358" i="2"/>
  <c r="J358" i="2" s="1"/>
  <c r="F358" i="2"/>
  <c r="G358" i="2" s="1"/>
  <c r="I357" i="2"/>
  <c r="J357" i="2" s="1"/>
  <c r="F357" i="2"/>
  <c r="G357" i="2" s="1"/>
  <c r="I356" i="2"/>
  <c r="J356" i="2" s="1"/>
  <c r="F356" i="2"/>
  <c r="G356" i="2" s="1"/>
  <c r="I355" i="2"/>
  <c r="J355" i="2" s="1"/>
  <c r="F355" i="2"/>
  <c r="G355" i="2" s="1"/>
  <c r="I354" i="2"/>
  <c r="J354" i="2" s="1"/>
  <c r="F354" i="2"/>
  <c r="G354" i="2" s="1"/>
  <c r="I353" i="2"/>
  <c r="J353" i="2" s="1"/>
  <c r="F353" i="2"/>
  <c r="G353" i="2" s="1"/>
  <c r="I352" i="2"/>
  <c r="J352" i="2" s="1"/>
  <c r="F352" i="2"/>
  <c r="G352" i="2" s="1"/>
  <c r="I351" i="2"/>
  <c r="J351" i="2" s="1"/>
  <c r="F351" i="2"/>
  <c r="G351" i="2" s="1"/>
  <c r="I350" i="2"/>
  <c r="J350" i="2" s="1"/>
  <c r="F350" i="2"/>
  <c r="G350" i="2" s="1"/>
  <c r="I349" i="2"/>
  <c r="J349" i="2" s="1"/>
  <c r="F349" i="2"/>
  <c r="G349" i="2" s="1"/>
  <c r="I348" i="2"/>
  <c r="J348" i="2" s="1"/>
  <c r="F348" i="2"/>
  <c r="G348" i="2" s="1"/>
  <c r="I347" i="2"/>
  <c r="J347" i="2" s="1"/>
  <c r="F347" i="2"/>
  <c r="G347" i="2" s="1"/>
  <c r="I346" i="2"/>
  <c r="J346" i="2" s="1"/>
  <c r="F346" i="2"/>
  <c r="G346" i="2" s="1"/>
  <c r="I345" i="2"/>
  <c r="J345" i="2" s="1"/>
  <c r="F345" i="2"/>
  <c r="G345" i="2" s="1"/>
  <c r="I344" i="2"/>
  <c r="J344" i="2" s="1"/>
  <c r="F344" i="2"/>
  <c r="G344" i="2" s="1"/>
  <c r="I343" i="2"/>
  <c r="J343" i="2" s="1"/>
  <c r="F343" i="2"/>
  <c r="G343" i="2" s="1"/>
  <c r="I342" i="2"/>
  <c r="J342" i="2" s="1"/>
  <c r="F342" i="2"/>
  <c r="G342" i="2" s="1"/>
  <c r="I341" i="2"/>
  <c r="J341" i="2" s="1"/>
  <c r="F341" i="2"/>
  <c r="G341" i="2" s="1"/>
  <c r="I340" i="2"/>
  <c r="J340" i="2" s="1"/>
  <c r="F340" i="2"/>
  <c r="G340" i="2" s="1"/>
  <c r="I339" i="2"/>
  <c r="J339" i="2" s="1"/>
  <c r="F339" i="2"/>
  <c r="G339" i="2" s="1"/>
  <c r="I338" i="2"/>
  <c r="J338" i="2" s="1"/>
  <c r="F338" i="2"/>
  <c r="G338" i="2" s="1"/>
  <c r="I337" i="2"/>
  <c r="J337" i="2" s="1"/>
  <c r="F337" i="2"/>
  <c r="G337" i="2" s="1"/>
  <c r="I336" i="2"/>
  <c r="J336" i="2" s="1"/>
  <c r="F336" i="2"/>
  <c r="G336" i="2" s="1"/>
  <c r="I335" i="2"/>
  <c r="J335" i="2" s="1"/>
  <c r="F335" i="2"/>
  <c r="G335" i="2" s="1"/>
  <c r="I334" i="2"/>
  <c r="J334" i="2" s="1"/>
  <c r="F334" i="2"/>
  <c r="G334" i="2" s="1"/>
  <c r="I333" i="2"/>
  <c r="J333" i="2" s="1"/>
  <c r="F333" i="2"/>
  <c r="G333" i="2" s="1"/>
  <c r="I332" i="2"/>
  <c r="J332" i="2" s="1"/>
  <c r="F332" i="2"/>
  <c r="G332" i="2" s="1"/>
  <c r="I331" i="2"/>
  <c r="J331" i="2" s="1"/>
  <c r="F331" i="2"/>
  <c r="G331" i="2" s="1"/>
  <c r="I330" i="2"/>
  <c r="J330" i="2" s="1"/>
  <c r="F330" i="2"/>
  <c r="G330" i="2" s="1"/>
  <c r="I329" i="2"/>
  <c r="J329" i="2" s="1"/>
  <c r="F329" i="2"/>
  <c r="G329" i="2" s="1"/>
  <c r="I328" i="2"/>
  <c r="J328" i="2" s="1"/>
  <c r="F328" i="2"/>
  <c r="G328" i="2" s="1"/>
  <c r="I327" i="2"/>
  <c r="J327" i="2" s="1"/>
  <c r="F327" i="2"/>
  <c r="G327" i="2" s="1"/>
  <c r="I326" i="2"/>
  <c r="J326" i="2" s="1"/>
  <c r="F326" i="2"/>
  <c r="G326" i="2" s="1"/>
  <c r="I325" i="2"/>
  <c r="J325" i="2" s="1"/>
  <c r="F325" i="2"/>
  <c r="G325" i="2" s="1"/>
  <c r="I324" i="2"/>
  <c r="J324" i="2" s="1"/>
  <c r="F324" i="2"/>
  <c r="G324" i="2" s="1"/>
  <c r="I322" i="2"/>
  <c r="J322" i="2" s="1"/>
  <c r="F322" i="2"/>
  <c r="G322" i="2" s="1"/>
  <c r="I321" i="2"/>
  <c r="J321" i="2" s="1"/>
  <c r="F321" i="2"/>
  <c r="G321" i="2" s="1"/>
  <c r="I320" i="2"/>
  <c r="J320" i="2" s="1"/>
  <c r="F320" i="2"/>
  <c r="G320" i="2" s="1"/>
  <c r="I319" i="2"/>
  <c r="J319" i="2" s="1"/>
  <c r="F319" i="2"/>
  <c r="G319" i="2" s="1"/>
  <c r="I318" i="2"/>
  <c r="J318" i="2" s="1"/>
  <c r="F318" i="2"/>
  <c r="G318" i="2" s="1"/>
  <c r="I317" i="2"/>
  <c r="J317" i="2" s="1"/>
  <c r="F317" i="2"/>
  <c r="G317" i="2" s="1"/>
  <c r="I316" i="2"/>
  <c r="J316" i="2" s="1"/>
  <c r="F316" i="2"/>
  <c r="G316" i="2" s="1"/>
  <c r="I315" i="2"/>
  <c r="J315" i="2" s="1"/>
  <c r="F315" i="2"/>
  <c r="G315" i="2" s="1"/>
  <c r="I314" i="2"/>
  <c r="J314" i="2" s="1"/>
  <c r="F314" i="2"/>
  <c r="G314" i="2" s="1"/>
  <c r="I313" i="2"/>
  <c r="J313" i="2" s="1"/>
  <c r="F313" i="2"/>
  <c r="G313" i="2" s="1"/>
  <c r="I312" i="2"/>
  <c r="J312" i="2" s="1"/>
  <c r="F312" i="2"/>
  <c r="G312" i="2" s="1"/>
  <c r="I311" i="2"/>
  <c r="J311" i="2" s="1"/>
  <c r="F311" i="2"/>
  <c r="G311" i="2" s="1"/>
  <c r="I310" i="2"/>
  <c r="J310" i="2" s="1"/>
  <c r="F310" i="2"/>
  <c r="G310" i="2" s="1"/>
  <c r="I309" i="2"/>
  <c r="J309" i="2" s="1"/>
  <c r="F309" i="2"/>
  <c r="G309" i="2" s="1"/>
  <c r="I308" i="2"/>
  <c r="J308" i="2" s="1"/>
  <c r="F308" i="2"/>
  <c r="G308" i="2" s="1"/>
  <c r="I307" i="2"/>
  <c r="J307" i="2" s="1"/>
  <c r="F307" i="2"/>
  <c r="G307" i="2" s="1"/>
  <c r="I306" i="2"/>
  <c r="J306" i="2" s="1"/>
  <c r="F306" i="2"/>
  <c r="G306" i="2" s="1"/>
  <c r="I305" i="2"/>
  <c r="J305" i="2" s="1"/>
  <c r="F305" i="2"/>
  <c r="G305" i="2" s="1"/>
  <c r="I304" i="2"/>
  <c r="J304" i="2" s="1"/>
  <c r="F304" i="2"/>
  <c r="G304" i="2" s="1"/>
  <c r="I303" i="2"/>
  <c r="J303" i="2" s="1"/>
  <c r="F303" i="2"/>
  <c r="G303" i="2" s="1"/>
  <c r="I302" i="2"/>
  <c r="J302" i="2" s="1"/>
  <c r="F302" i="2"/>
  <c r="G302" i="2" s="1"/>
  <c r="I301" i="2"/>
  <c r="J301" i="2" s="1"/>
  <c r="F301" i="2"/>
  <c r="G301" i="2" s="1"/>
  <c r="I300" i="2"/>
  <c r="J300" i="2" s="1"/>
  <c r="F300" i="2"/>
  <c r="G300" i="2" s="1"/>
  <c r="I299" i="2"/>
  <c r="J299" i="2" s="1"/>
  <c r="F299" i="2"/>
  <c r="G299" i="2" s="1"/>
  <c r="I298" i="2"/>
  <c r="J298" i="2" s="1"/>
  <c r="F298" i="2"/>
  <c r="G298" i="2" s="1"/>
  <c r="I297" i="2"/>
  <c r="J297" i="2" s="1"/>
  <c r="F297" i="2"/>
  <c r="G297" i="2" s="1"/>
  <c r="I296" i="2"/>
  <c r="J296" i="2" s="1"/>
  <c r="F296" i="2"/>
  <c r="G296" i="2" s="1"/>
  <c r="I295" i="2"/>
  <c r="J295" i="2" s="1"/>
  <c r="F295" i="2"/>
  <c r="G295" i="2" s="1"/>
  <c r="I294" i="2"/>
  <c r="J294" i="2" s="1"/>
  <c r="F294" i="2"/>
  <c r="G294" i="2" s="1"/>
  <c r="I293" i="2"/>
  <c r="J293" i="2" s="1"/>
  <c r="F293" i="2"/>
  <c r="G293" i="2" s="1"/>
  <c r="I292" i="2"/>
  <c r="J292" i="2" s="1"/>
  <c r="F292" i="2"/>
  <c r="G292" i="2" s="1"/>
  <c r="I291" i="2"/>
  <c r="J291" i="2" s="1"/>
  <c r="F291" i="2"/>
  <c r="G291" i="2" s="1"/>
  <c r="I290" i="2"/>
  <c r="J290" i="2" s="1"/>
  <c r="F290" i="2"/>
  <c r="G290" i="2" s="1"/>
  <c r="I289" i="2"/>
  <c r="J289" i="2" s="1"/>
  <c r="F289" i="2"/>
  <c r="G289" i="2" s="1"/>
  <c r="I288" i="2"/>
  <c r="J288" i="2" s="1"/>
  <c r="F288" i="2"/>
  <c r="G288" i="2" s="1"/>
  <c r="I287" i="2"/>
  <c r="J287" i="2" s="1"/>
  <c r="F287" i="2"/>
  <c r="G287" i="2" s="1"/>
  <c r="I286" i="2"/>
  <c r="J286" i="2" s="1"/>
  <c r="F286" i="2"/>
  <c r="G286" i="2" s="1"/>
  <c r="I285" i="2"/>
  <c r="J285" i="2" s="1"/>
  <c r="F285" i="2"/>
  <c r="G285" i="2" s="1"/>
  <c r="I284" i="2"/>
  <c r="J284" i="2" s="1"/>
  <c r="F284" i="2"/>
  <c r="G284" i="2" s="1"/>
  <c r="I283" i="2"/>
  <c r="J283" i="2" s="1"/>
  <c r="F283" i="2"/>
  <c r="G283" i="2" s="1"/>
  <c r="I282" i="2"/>
  <c r="J282" i="2" s="1"/>
  <c r="F282" i="2"/>
  <c r="G282" i="2" s="1"/>
  <c r="I281" i="2"/>
  <c r="J281" i="2" s="1"/>
  <c r="F281" i="2"/>
  <c r="G281" i="2" s="1"/>
  <c r="I280" i="2"/>
  <c r="J280" i="2" s="1"/>
  <c r="F280" i="2"/>
  <c r="G280" i="2" s="1"/>
  <c r="I279" i="2"/>
  <c r="J279" i="2" s="1"/>
  <c r="F279" i="2"/>
  <c r="G279" i="2" s="1"/>
  <c r="I277" i="2"/>
  <c r="J277" i="2" s="1"/>
  <c r="F277" i="2"/>
  <c r="G277" i="2" s="1"/>
  <c r="I276" i="2"/>
  <c r="J276" i="2" s="1"/>
  <c r="F276" i="2"/>
  <c r="G276" i="2" s="1"/>
  <c r="I275" i="2"/>
  <c r="J275" i="2" s="1"/>
  <c r="F275" i="2"/>
  <c r="G275" i="2" s="1"/>
  <c r="I274" i="2"/>
  <c r="J274" i="2" s="1"/>
  <c r="F274" i="2"/>
  <c r="G274" i="2" s="1"/>
  <c r="I273" i="2"/>
  <c r="J273" i="2" s="1"/>
  <c r="F273" i="2"/>
  <c r="G273" i="2" s="1"/>
  <c r="I272" i="2"/>
  <c r="J272" i="2" s="1"/>
  <c r="F272" i="2"/>
  <c r="G272" i="2" s="1"/>
  <c r="I271" i="2"/>
  <c r="J271" i="2" s="1"/>
  <c r="F271" i="2"/>
  <c r="G271" i="2" s="1"/>
  <c r="I270" i="2"/>
  <c r="J270" i="2" s="1"/>
  <c r="F270" i="2"/>
  <c r="G270" i="2" s="1"/>
  <c r="I269" i="2"/>
  <c r="J269" i="2" s="1"/>
  <c r="F269" i="2"/>
  <c r="G269" i="2" s="1"/>
  <c r="I268" i="2"/>
  <c r="J268" i="2" s="1"/>
  <c r="F268" i="2"/>
  <c r="G268" i="2" s="1"/>
  <c r="I267" i="2"/>
  <c r="J267" i="2" s="1"/>
  <c r="F267" i="2"/>
  <c r="G267" i="2" s="1"/>
  <c r="I266" i="2"/>
  <c r="J266" i="2" s="1"/>
  <c r="F266" i="2"/>
  <c r="G266" i="2" s="1"/>
  <c r="I265" i="2"/>
  <c r="J265" i="2" s="1"/>
  <c r="F265" i="2"/>
  <c r="G265" i="2" s="1"/>
  <c r="I264" i="2"/>
  <c r="J264" i="2" s="1"/>
  <c r="F264" i="2"/>
  <c r="G264" i="2" s="1"/>
  <c r="I263" i="2"/>
  <c r="J263" i="2" s="1"/>
  <c r="F263" i="2"/>
  <c r="G263" i="2" s="1"/>
  <c r="I262" i="2"/>
  <c r="J262" i="2" s="1"/>
  <c r="F262" i="2"/>
  <c r="G262" i="2" s="1"/>
  <c r="I261" i="2"/>
  <c r="J261" i="2" s="1"/>
  <c r="F261" i="2"/>
  <c r="G261" i="2" s="1"/>
  <c r="I260" i="2"/>
  <c r="J260" i="2" s="1"/>
  <c r="F260" i="2"/>
  <c r="G260" i="2" s="1"/>
  <c r="I259" i="2"/>
  <c r="J259" i="2" s="1"/>
  <c r="F259" i="2"/>
  <c r="G259" i="2" s="1"/>
  <c r="I258" i="2"/>
  <c r="J258" i="2" s="1"/>
  <c r="F258" i="2"/>
  <c r="G258" i="2" s="1"/>
  <c r="I257" i="2"/>
  <c r="J257" i="2" s="1"/>
  <c r="F257" i="2"/>
  <c r="G257" i="2" s="1"/>
  <c r="I256" i="2"/>
  <c r="J256" i="2" s="1"/>
  <c r="F256" i="2"/>
  <c r="G256" i="2" s="1"/>
  <c r="I255" i="2"/>
  <c r="J255" i="2" s="1"/>
  <c r="F255" i="2"/>
  <c r="G255" i="2" s="1"/>
  <c r="I253" i="2"/>
  <c r="J253" i="2" s="1"/>
  <c r="F253" i="2"/>
  <c r="G253" i="2" s="1"/>
  <c r="I252" i="2"/>
  <c r="J252" i="2" s="1"/>
  <c r="F252" i="2"/>
  <c r="G252" i="2" s="1"/>
  <c r="I251" i="2"/>
  <c r="J251" i="2" s="1"/>
  <c r="F251" i="2"/>
  <c r="G251" i="2" s="1"/>
  <c r="I250" i="2"/>
  <c r="J250" i="2" s="1"/>
  <c r="F250" i="2"/>
  <c r="G250" i="2" s="1"/>
  <c r="I249" i="2"/>
  <c r="J249" i="2" s="1"/>
  <c r="F249" i="2"/>
  <c r="G249" i="2" s="1"/>
  <c r="I248" i="2"/>
  <c r="J248" i="2" s="1"/>
  <c r="F248" i="2"/>
  <c r="G248" i="2" s="1"/>
  <c r="I247" i="2"/>
  <c r="J247" i="2" s="1"/>
  <c r="F247" i="2"/>
  <c r="G247" i="2" s="1"/>
  <c r="I246" i="2"/>
  <c r="J246" i="2" s="1"/>
  <c r="F246" i="2"/>
  <c r="G246" i="2" s="1"/>
  <c r="I245" i="2"/>
  <c r="J245" i="2" s="1"/>
  <c r="F245" i="2"/>
  <c r="G245" i="2" s="1"/>
  <c r="I244" i="2"/>
  <c r="J244" i="2" s="1"/>
  <c r="F244" i="2"/>
  <c r="G244" i="2" s="1"/>
  <c r="I243" i="2"/>
  <c r="J243" i="2" s="1"/>
  <c r="F243" i="2"/>
  <c r="G243" i="2" s="1"/>
  <c r="I242" i="2"/>
  <c r="J242" i="2" s="1"/>
  <c r="F242" i="2"/>
  <c r="G242" i="2" s="1"/>
  <c r="I241" i="2"/>
  <c r="J241" i="2" s="1"/>
  <c r="F241" i="2"/>
  <c r="G241" i="2" s="1"/>
  <c r="I240" i="2"/>
  <c r="J240" i="2" s="1"/>
  <c r="F240" i="2"/>
  <c r="G240" i="2" s="1"/>
  <c r="I239" i="2"/>
  <c r="J239" i="2" s="1"/>
  <c r="F239" i="2"/>
  <c r="G239" i="2" s="1"/>
  <c r="I238" i="2"/>
  <c r="J238" i="2" s="1"/>
  <c r="F238" i="2"/>
  <c r="G238" i="2" s="1"/>
  <c r="I237" i="2"/>
  <c r="J237" i="2" s="1"/>
  <c r="F237" i="2"/>
  <c r="G237" i="2" s="1"/>
  <c r="I236" i="2"/>
  <c r="J236" i="2" s="1"/>
  <c r="F236" i="2"/>
  <c r="G236" i="2" s="1"/>
  <c r="I235" i="2"/>
  <c r="J235" i="2" s="1"/>
  <c r="F235" i="2"/>
  <c r="G235" i="2" s="1"/>
  <c r="J234" i="2"/>
  <c r="I234" i="2"/>
  <c r="F234" i="2"/>
  <c r="G234" i="2" s="1"/>
  <c r="I233" i="2"/>
  <c r="J233" i="2" s="1"/>
  <c r="F233" i="2"/>
  <c r="G233" i="2" s="1"/>
  <c r="I232" i="2"/>
  <c r="J232" i="2" s="1"/>
  <c r="F232" i="2"/>
  <c r="G232" i="2" s="1"/>
  <c r="I231" i="2"/>
  <c r="J231" i="2" s="1"/>
  <c r="F231" i="2"/>
  <c r="G231" i="2" s="1"/>
  <c r="I230" i="2"/>
  <c r="J230" i="2" s="1"/>
  <c r="F230" i="2"/>
  <c r="G230" i="2" s="1"/>
  <c r="I229" i="2"/>
  <c r="J229" i="2" s="1"/>
  <c r="F229" i="2"/>
  <c r="G229" i="2" s="1"/>
  <c r="I228" i="2"/>
  <c r="J228" i="2" s="1"/>
  <c r="F228" i="2"/>
  <c r="G228" i="2" s="1"/>
  <c r="I227" i="2"/>
  <c r="J227" i="2" s="1"/>
  <c r="F227" i="2"/>
  <c r="G227" i="2" s="1"/>
  <c r="I226" i="2"/>
  <c r="J226" i="2" s="1"/>
  <c r="F226" i="2"/>
  <c r="G226" i="2" s="1"/>
  <c r="I225" i="2"/>
  <c r="J225" i="2" s="1"/>
  <c r="F225" i="2"/>
  <c r="G225" i="2" s="1"/>
  <c r="I224" i="2"/>
  <c r="J224" i="2" s="1"/>
  <c r="F224" i="2"/>
  <c r="G224" i="2" s="1"/>
  <c r="I223" i="2"/>
  <c r="J223" i="2" s="1"/>
  <c r="F223" i="2"/>
  <c r="G223" i="2" s="1"/>
  <c r="I222" i="2"/>
  <c r="J222" i="2" s="1"/>
  <c r="F222" i="2"/>
  <c r="G222" i="2" s="1"/>
  <c r="I221" i="2"/>
  <c r="J221" i="2" s="1"/>
  <c r="F221" i="2"/>
  <c r="G221" i="2" s="1"/>
  <c r="I220" i="2"/>
  <c r="J220" i="2" s="1"/>
  <c r="F220" i="2"/>
  <c r="G220" i="2" s="1"/>
  <c r="I219" i="2"/>
  <c r="J219" i="2" s="1"/>
  <c r="F219" i="2"/>
  <c r="G219" i="2" s="1"/>
  <c r="I218" i="2"/>
  <c r="J218" i="2" s="1"/>
  <c r="F218" i="2"/>
  <c r="G218" i="2" s="1"/>
  <c r="I217" i="2"/>
  <c r="J217" i="2" s="1"/>
  <c r="F217" i="2"/>
  <c r="G217" i="2" s="1"/>
  <c r="I216" i="2"/>
  <c r="J216" i="2" s="1"/>
  <c r="F216" i="2"/>
  <c r="G216" i="2" s="1"/>
  <c r="I215" i="2"/>
  <c r="J215" i="2" s="1"/>
  <c r="F215" i="2"/>
  <c r="G215" i="2" s="1"/>
  <c r="I214" i="2"/>
  <c r="J214" i="2" s="1"/>
  <c r="F214" i="2"/>
  <c r="G214" i="2" s="1"/>
  <c r="I213" i="2"/>
  <c r="J213" i="2" s="1"/>
  <c r="F213" i="2"/>
  <c r="G213" i="2" s="1"/>
  <c r="I212" i="2"/>
  <c r="J212" i="2" s="1"/>
  <c r="F212" i="2"/>
  <c r="G212" i="2" s="1"/>
  <c r="I211" i="2"/>
  <c r="J211" i="2" s="1"/>
  <c r="F211" i="2"/>
  <c r="G211" i="2" s="1"/>
  <c r="I210" i="2"/>
  <c r="J210" i="2" s="1"/>
  <c r="F210" i="2"/>
  <c r="G210" i="2" s="1"/>
  <c r="I209" i="2"/>
  <c r="J209" i="2" s="1"/>
  <c r="F209" i="2"/>
  <c r="G209" i="2" s="1"/>
  <c r="I208" i="2"/>
  <c r="J208" i="2" s="1"/>
  <c r="F208" i="2"/>
  <c r="G208" i="2" s="1"/>
  <c r="I207" i="2"/>
  <c r="J207" i="2" s="1"/>
  <c r="F207" i="2"/>
  <c r="G207" i="2" s="1"/>
  <c r="J206" i="2"/>
  <c r="I206" i="2"/>
  <c r="F206" i="2"/>
  <c r="G206" i="2" s="1"/>
  <c r="I205" i="2"/>
  <c r="J205" i="2" s="1"/>
  <c r="F205" i="2"/>
  <c r="G205" i="2" s="1"/>
  <c r="I204" i="2"/>
  <c r="J204" i="2" s="1"/>
  <c r="F204" i="2"/>
  <c r="G204" i="2" s="1"/>
  <c r="I203" i="2"/>
  <c r="J203" i="2" s="1"/>
  <c r="F203" i="2"/>
  <c r="G203" i="2" s="1"/>
  <c r="I202" i="2"/>
  <c r="J202" i="2" s="1"/>
  <c r="F202" i="2"/>
  <c r="G202" i="2" s="1"/>
  <c r="I201" i="2"/>
  <c r="J201" i="2" s="1"/>
  <c r="F201" i="2"/>
  <c r="G201" i="2" s="1"/>
  <c r="I200" i="2"/>
  <c r="J200" i="2" s="1"/>
  <c r="F200" i="2"/>
  <c r="G200" i="2" s="1"/>
  <c r="J199" i="2"/>
  <c r="I199" i="2"/>
  <c r="F199" i="2"/>
  <c r="G199" i="2" s="1"/>
  <c r="I198" i="2"/>
  <c r="J198" i="2" s="1"/>
  <c r="F198" i="2"/>
  <c r="G198" i="2" s="1"/>
  <c r="I197" i="2"/>
  <c r="J197" i="2" s="1"/>
  <c r="F197" i="2"/>
  <c r="G197" i="2" s="1"/>
  <c r="I196" i="2"/>
  <c r="J196" i="2" s="1"/>
  <c r="F196" i="2"/>
  <c r="G196" i="2" s="1"/>
  <c r="I195" i="2"/>
  <c r="J195" i="2" s="1"/>
  <c r="F195" i="2"/>
  <c r="G195" i="2" s="1"/>
  <c r="I194" i="2"/>
  <c r="J194" i="2" s="1"/>
  <c r="F194" i="2"/>
  <c r="G194" i="2" s="1"/>
  <c r="I193" i="2"/>
  <c r="J193" i="2" s="1"/>
  <c r="F193" i="2"/>
  <c r="G193" i="2" s="1"/>
  <c r="I192" i="2"/>
  <c r="J192" i="2" s="1"/>
  <c r="F192" i="2"/>
  <c r="G192" i="2" s="1"/>
  <c r="I191" i="2"/>
  <c r="J191" i="2" s="1"/>
  <c r="F191" i="2"/>
  <c r="G191" i="2" s="1"/>
  <c r="I190" i="2"/>
  <c r="J190" i="2" s="1"/>
  <c r="F190" i="2"/>
  <c r="G190" i="2" s="1"/>
  <c r="I189" i="2"/>
  <c r="J189" i="2" s="1"/>
  <c r="F189" i="2"/>
  <c r="G189" i="2" s="1"/>
  <c r="I188" i="2"/>
  <c r="J188" i="2" s="1"/>
  <c r="F188" i="2"/>
  <c r="G188" i="2" s="1"/>
  <c r="I187" i="2"/>
  <c r="J187" i="2" s="1"/>
  <c r="F187" i="2"/>
  <c r="G187" i="2" s="1"/>
  <c r="I186" i="2"/>
  <c r="J186" i="2" s="1"/>
  <c r="F186" i="2"/>
  <c r="G186" i="2" s="1"/>
  <c r="I185" i="2"/>
  <c r="J185" i="2" s="1"/>
  <c r="F185" i="2"/>
  <c r="G185" i="2" s="1"/>
  <c r="I184" i="2"/>
  <c r="J184" i="2" s="1"/>
  <c r="F184" i="2"/>
  <c r="G184" i="2" s="1"/>
  <c r="I183" i="2"/>
  <c r="J183" i="2" s="1"/>
  <c r="F183" i="2"/>
  <c r="G183" i="2" s="1"/>
  <c r="I182" i="2"/>
  <c r="J182" i="2" s="1"/>
  <c r="F182" i="2"/>
  <c r="G182" i="2" s="1"/>
  <c r="I181" i="2"/>
  <c r="J181" i="2" s="1"/>
  <c r="F181" i="2"/>
  <c r="G181" i="2" s="1"/>
  <c r="I180" i="2"/>
  <c r="J180" i="2" s="1"/>
  <c r="F180" i="2"/>
  <c r="G180" i="2" s="1"/>
  <c r="I179" i="2"/>
  <c r="J179" i="2" s="1"/>
  <c r="F179" i="2"/>
  <c r="G179" i="2" s="1"/>
  <c r="J178" i="2"/>
  <c r="I178" i="2"/>
  <c r="F178" i="2"/>
  <c r="G178" i="2" s="1"/>
  <c r="I177" i="2"/>
  <c r="J177" i="2" s="1"/>
  <c r="F177" i="2"/>
  <c r="G177" i="2" s="1"/>
  <c r="I176" i="2"/>
  <c r="J176" i="2" s="1"/>
  <c r="F176" i="2"/>
  <c r="G176" i="2" s="1"/>
  <c r="I175" i="2"/>
  <c r="J175" i="2" s="1"/>
  <c r="F175" i="2"/>
  <c r="G175" i="2" s="1"/>
  <c r="I174" i="2"/>
  <c r="J174" i="2" s="1"/>
  <c r="F174" i="2"/>
  <c r="G174" i="2" s="1"/>
  <c r="I173" i="2"/>
  <c r="J173" i="2" s="1"/>
  <c r="F173" i="2"/>
  <c r="G173" i="2" s="1"/>
  <c r="I172" i="2"/>
  <c r="J172" i="2" s="1"/>
  <c r="F172" i="2"/>
  <c r="G172" i="2" s="1"/>
  <c r="I171" i="2"/>
  <c r="J171" i="2" s="1"/>
  <c r="F171" i="2"/>
  <c r="G171" i="2" s="1"/>
  <c r="I170" i="2"/>
  <c r="J170" i="2" s="1"/>
  <c r="F170" i="2"/>
  <c r="G170" i="2" s="1"/>
  <c r="I169" i="2"/>
  <c r="J169" i="2" s="1"/>
  <c r="F169" i="2"/>
  <c r="G169" i="2" s="1"/>
  <c r="I168" i="2"/>
  <c r="J168" i="2" s="1"/>
  <c r="F168" i="2"/>
  <c r="G168" i="2" s="1"/>
  <c r="I167" i="2"/>
  <c r="J167" i="2" s="1"/>
  <c r="F167" i="2"/>
  <c r="G167" i="2" s="1"/>
  <c r="I166" i="2"/>
  <c r="J166" i="2" s="1"/>
  <c r="F166" i="2"/>
  <c r="G166" i="2" s="1"/>
  <c r="I165" i="2"/>
  <c r="J165" i="2" s="1"/>
  <c r="F165" i="2"/>
  <c r="G165" i="2" s="1"/>
  <c r="I164" i="2"/>
  <c r="J164" i="2" s="1"/>
  <c r="F164" i="2"/>
  <c r="G164" i="2" s="1"/>
  <c r="I163" i="2"/>
  <c r="J163" i="2" s="1"/>
  <c r="F163" i="2"/>
  <c r="G163" i="2" s="1"/>
  <c r="J162" i="2"/>
  <c r="I162" i="2"/>
  <c r="F162" i="2"/>
  <c r="G162" i="2" s="1"/>
  <c r="I161" i="2"/>
  <c r="J161" i="2" s="1"/>
  <c r="F161" i="2"/>
  <c r="G161" i="2" s="1"/>
  <c r="I160" i="2"/>
  <c r="J160" i="2" s="1"/>
  <c r="F160" i="2"/>
  <c r="G160" i="2" s="1"/>
  <c r="I159" i="2"/>
  <c r="J159" i="2" s="1"/>
  <c r="F159" i="2"/>
  <c r="G159" i="2" s="1"/>
  <c r="I158" i="2"/>
  <c r="J158" i="2" s="1"/>
  <c r="F158" i="2"/>
  <c r="G158" i="2" s="1"/>
  <c r="I157" i="2"/>
  <c r="J157" i="2" s="1"/>
  <c r="F157" i="2"/>
  <c r="G157" i="2" s="1"/>
  <c r="I156" i="2"/>
  <c r="J156" i="2" s="1"/>
  <c r="F156" i="2"/>
  <c r="G156" i="2" s="1"/>
  <c r="I155" i="2"/>
  <c r="J155" i="2" s="1"/>
  <c r="F155" i="2"/>
  <c r="G155" i="2" s="1"/>
  <c r="I154" i="2"/>
  <c r="J154" i="2" s="1"/>
  <c r="F154" i="2"/>
  <c r="G154" i="2" s="1"/>
  <c r="I153" i="2"/>
  <c r="J153" i="2" s="1"/>
  <c r="F153" i="2"/>
  <c r="G153" i="2" s="1"/>
  <c r="I152" i="2"/>
  <c r="J152" i="2" s="1"/>
  <c r="F152" i="2"/>
  <c r="G152" i="2" s="1"/>
  <c r="J151" i="2"/>
  <c r="I151" i="2"/>
  <c r="F151" i="2"/>
  <c r="G151" i="2" s="1"/>
  <c r="I150" i="2"/>
  <c r="J150" i="2" s="1"/>
  <c r="F150" i="2"/>
  <c r="G150" i="2" s="1"/>
  <c r="I149" i="2"/>
  <c r="J149" i="2" s="1"/>
  <c r="F149" i="2"/>
  <c r="G149" i="2" s="1"/>
  <c r="Q148" i="2"/>
  <c r="I148" i="2"/>
  <c r="J148" i="2" s="1"/>
  <c r="F148" i="2"/>
  <c r="G148" i="2" s="1"/>
  <c r="I147" i="2"/>
  <c r="J147" i="2" s="1"/>
  <c r="F147" i="2"/>
  <c r="G147" i="2" s="1"/>
  <c r="I146" i="2"/>
  <c r="J146" i="2" s="1"/>
  <c r="F146" i="2"/>
  <c r="G146" i="2" s="1"/>
  <c r="I145" i="2"/>
  <c r="J145" i="2" s="1"/>
  <c r="F145" i="2"/>
  <c r="G145" i="2" s="1"/>
  <c r="J144" i="2"/>
  <c r="I144" i="2"/>
  <c r="F144" i="2"/>
  <c r="G144" i="2" s="1"/>
  <c r="I143" i="2"/>
  <c r="J143" i="2" s="1"/>
  <c r="F143" i="2"/>
  <c r="G143" i="2" s="1"/>
  <c r="I142" i="2"/>
  <c r="J142" i="2" s="1"/>
  <c r="F142" i="2"/>
  <c r="G142" i="2" s="1"/>
  <c r="I141" i="2"/>
  <c r="J141" i="2" s="1"/>
  <c r="F141" i="2"/>
  <c r="G141" i="2" s="1"/>
  <c r="I140" i="2"/>
  <c r="J140" i="2" s="1"/>
  <c r="F140" i="2"/>
  <c r="G140" i="2" s="1"/>
  <c r="J139" i="2"/>
  <c r="I139" i="2"/>
  <c r="G139" i="2"/>
  <c r="F139" i="2"/>
  <c r="J138" i="2"/>
  <c r="I138" i="2"/>
  <c r="F138" i="2"/>
  <c r="G138" i="2" s="1"/>
  <c r="I137" i="2"/>
  <c r="J137" i="2" s="1"/>
  <c r="F137" i="2"/>
  <c r="G137" i="2" s="1"/>
  <c r="I136" i="2"/>
  <c r="J136" i="2" s="1"/>
  <c r="F136" i="2"/>
  <c r="G136" i="2" s="1"/>
  <c r="J135" i="2"/>
  <c r="I135" i="2"/>
  <c r="G135" i="2"/>
  <c r="F135" i="2"/>
  <c r="J134" i="2"/>
  <c r="I134" i="2"/>
  <c r="F134" i="2"/>
  <c r="G134" i="2" s="1"/>
  <c r="I133" i="2"/>
  <c r="J133" i="2" s="1"/>
  <c r="G133" i="2"/>
  <c r="F133" i="2"/>
  <c r="I132" i="2"/>
  <c r="J132" i="2" s="1"/>
  <c r="F132" i="2"/>
  <c r="G132" i="2" s="1"/>
  <c r="J131" i="2"/>
  <c r="I131" i="2"/>
  <c r="G131" i="2"/>
  <c r="F131" i="2"/>
  <c r="J130" i="2"/>
  <c r="I130" i="2"/>
  <c r="F130" i="2"/>
  <c r="G130" i="2" s="1"/>
  <c r="I129" i="2"/>
  <c r="J129" i="2" s="1"/>
  <c r="F129" i="2"/>
  <c r="G129" i="2" s="1"/>
  <c r="I128" i="2"/>
  <c r="J128" i="2" s="1"/>
  <c r="F128" i="2"/>
  <c r="G128" i="2" s="1"/>
  <c r="J127" i="2"/>
  <c r="I127" i="2"/>
  <c r="G127" i="2"/>
  <c r="F127" i="2"/>
  <c r="J126" i="2"/>
  <c r="I126" i="2"/>
  <c r="F126" i="2"/>
  <c r="G126" i="2" s="1"/>
  <c r="I125" i="2"/>
  <c r="J125" i="2" s="1"/>
  <c r="F125" i="2"/>
  <c r="G125" i="2" s="1"/>
  <c r="I124" i="2"/>
  <c r="J124" i="2" s="1"/>
  <c r="F124" i="2"/>
  <c r="G124" i="2" s="1"/>
  <c r="I123" i="2"/>
  <c r="J123" i="2" s="1"/>
  <c r="F123" i="2"/>
  <c r="G123" i="2" s="1"/>
  <c r="I122" i="2"/>
  <c r="J122" i="2" s="1"/>
  <c r="F122" i="2"/>
  <c r="G122" i="2" s="1"/>
  <c r="J121" i="2"/>
  <c r="I121" i="2"/>
  <c r="F121" i="2"/>
  <c r="G121" i="2" s="1"/>
  <c r="I120" i="2"/>
  <c r="J120" i="2" s="1"/>
  <c r="F120" i="2"/>
  <c r="G120" i="2" s="1"/>
  <c r="I119" i="2"/>
  <c r="J119" i="2" s="1"/>
  <c r="F119" i="2"/>
  <c r="G119" i="2" s="1"/>
  <c r="I118" i="2"/>
  <c r="J118" i="2" s="1"/>
  <c r="F118" i="2"/>
  <c r="G118" i="2" s="1"/>
  <c r="I117" i="2"/>
  <c r="J117" i="2" s="1"/>
  <c r="F117" i="2"/>
  <c r="G117" i="2" s="1"/>
  <c r="I116" i="2"/>
  <c r="J116" i="2" s="1"/>
  <c r="F116" i="2"/>
  <c r="G116" i="2" s="1"/>
  <c r="I115" i="2"/>
  <c r="J115" i="2" s="1"/>
  <c r="F115" i="2"/>
  <c r="G115" i="2" s="1"/>
  <c r="I114" i="2"/>
  <c r="J114" i="2" s="1"/>
  <c r="F114" i="2"/>
  <c r="G114" i="2" s="1"/>
  <c r="I113" i="2"/>
  <c r="J113" i="2" s="1"/>
  <c r="F113" i="2"/>
  <c r="G113" i="2" s="1"/>
  <c r="J112" i="2"/>
  <c r="I112" i="2"/>
  <c r="F112" i="2"/>
  <c r="G112" i="2" s="1"/>
  <c r="I111" i="2"/>
  <c r="J111" i="2" s="1"/>
  <c r="F111" i="2"/>
  <c r="G111" i="2" s="1"/>
  <c r="I110" i="2"/>
  <c r="J110" i="2" s="1"/>
  <c r="F110" i="2"/>
  <c r="G110" i="2" s="1"/>
  <c r="I109" i="2"/>
  <c r="J109" i="2" s="1"/>
  <c r="F109" i="2"/>
  <c r="G109" i="2" s="1"/>
  <c r="I108" i="2"/>
  <c r="J108" i="2" s="1"/>
  <c r="F108" i="2"/>
  <c r="G108" i="2" s="1"/>
  <c r="J107" i="2"/>
  <c r="I107" i="2"/>
  <c r="G107" i="2"/>
  <c r="F107" i="2"/>
  <c r="J106" i="2"/>
  <c r="I106" i="2"/>
  <c r="F106" i="2"/>
  <c r="G106" i="2" s="1"/>
  <c r="I105" i="2"/>
  <c r="J105" i="2" s="1"/>
  <c r="F105" i="2"/>
  <c r="G105" i="2" s="1"/>
  <c r="I104" i="2"/>
  <c r="J104" i="2" s="1"/>
  <c r="F104" i="2"/>
  <c r="G104" i="2" s="1"/>
  <c r="J103" i="2"/>
  <c r="I103" i="2"/>
  <c r="G103" i="2"/>
  <c r="F103" i="2"/>
  <c r="J102" i="2"/>
  <c r="I102" i="2"/>
  <c r="F102" i="2"/>
  <c r="G102" i="2" s="1"/>
  <c r="I101" i="2"/>
  <c r="J101" i="2" s="1"/>
  <c r="G101" i="2"/>
  <c r="F101" i="2"/>
  <c r="I100" i="2"/>
  <c r="J100" i="2" s="1"/>
  <c r="F100" i="2"/>
  <c r="G100" i="2" s="1"/>
  <c r="J99" i="2"/>
  <c r="I99" i="2"/>
  <c r="G99" i="2"/>
  <c r="F99" i="2"/>
  <c r="J98" i="2"/>
  <c r="I98" i="2"/>
  <c r="F98" i="2"/>
  <c r="G98" i="2" s="1"/>
  <c r="I97" i="2"/>
  <c r="J97" i="2" s="1"/>
  <c r="F97" i="2"/>
  <c r="G97" i="2" s="1"/>
  <c r="I96" i="2"/>
  <c r="J96" i="2" s="1"/>
  <c r="F96" i="2"/>
  <c r="G96" i="2" s="1"/>
  <c r="J95" i="2"/>
  <c r="I95" i="2"/>
  <c r="G95" i="2"/>
  <c r="F95" i="2"/>
  <c r="J94" i="2"/>
  <c r="I94" i="2"/>
  <c r="F94" i="2"/>
  <c r="G94" i="2" s="1"/>
  <c r="I93" i="2"/>
  <c r="J93" i="2" s="1"/>
  <c r="F93" i="2"/>
  <c r="G93" i="2" s="1"/>
  <c r="I92" i="2"/>
  <c r="J92" i="2" s="1"/>
  <c r="F92" i="2"/>
  <c r="G92" i="2" s="1"/>
  <c r="I91" i="2"/>
  <c r="J91" i="2" s="1"/>
  <c r="F91" i="2"/>
  <c r="G91" i="2" s="1"/>
  <c r="I90" i="2"/>
  <c r="J90" i="2" s="1"/>
  <c r="F90" i="2"/>
  <c r="G90" i="2" s="1"/>
  <c r="J89" i="2"/>
  <c r="I89" i="2"/>
  <c r="F89" i="2"/>
  <c r="G89" i="2" s="1"/>
  <c r="I88" i="2"/>
  <c r="J88" i="2" s="1"/>
  <c r="F88" i="2"/>
  <c r="G88" i="2" s="1"/>
  <c r="I87" i="2"/>
  <c r="J87" i="2" s="1"/>
  <c r="F87" i="2"/>
  <c r="G87" i="2" s="1"/>
  <c r="I86" i="2"/>
  <c r="J86" i="2" s="1"/>
  <c r="F86" i="2"/>
  <c r="G86" i="2" s="1"/>
  <c r="I85" i="2"/>
  <c r="J85" i="2" s="1"/>
  <c r="F85" i="2"/>
  <c r="G85" i="2" s="1"/>
  <c r="I84" i="2"/>
  <c r="J84" i="2" s="1"/>
  <c r="F84" i="2"/>
  <c r="G84" i="2" s="1"/>
  <c r="I83" i="2"/>
  <c r="J83" i="2" s="1"/>
  <c r="F83" i="2"/>
  <c r="G83" i="2" s="1"/>
  <c r="I82" i="2"/>
  <c r="J82" i="2" s="1"/>
  <c r="F82" i="2"/>
  <c r="G82" i="2" s="1"/>
  <c r="I81" i="2"/>
  <c r="J81" i="2" s="1"/>
  <c r="F81" i="2"/>
  <c r="G81" i="2" s="1"/>
  <c r="J80" i="2"/>
  <c r="I80" i="2"/>
  <c r="F80" i="2"/>
  <c r="G80" i="2" s="1"/>
  <c r="I79" i="2"/>
  <c r="J79" i="2" s="1"/>
  <c r="F79" i="2"/>
  <c r="G79" i="2" s="1"/>
  <c r="I78" i="2"/>
  <c r="J78" i="2" s="1"/>
  <c r="F78" i="2"/>
  <c r="G78" i="2" s="1"/>
  <c r="I77" i="2"/>
  <c r="J77" i="2" s="1"/>
  <c r="F77" i="2"/>
  <c r="G77" i="2" s="1"/>
  <c r="I76" i="2"/>
  <c r="J76" i="2" s="1"/>
  <c r="F76" i="2"/>
  <c r="G76" i="2" s="1"/>
  <c r="J75" i="2"/>
  <c r="I75" i="2"/>
  <c r="G75" i="2"/>
  <c r="F75" i="2"/>
  <c r="J74" i="2"/>
  <c r="I74" i="2"/>
  <c r="F74" i="2"/>
  <c r="G74" i="2" s="1"/>
  <c r="I73" i="2"/>
  <c r="J73" i="2" s="1"/>
  <c r="F73" i="2"/>
  <c r="G73" i="2" s="1"/>
  <c r="I72" i="2"/>
  <c r="J72" i="2" s="1"/>
  <c r="F72" i="2"/>
  <c r="G72" i="2" s="1"/>
  <c r="J71" i="2"/>
  <c r="I71" i="2"/>
  <c r="G71" i="2"/>
  <c r="F71" i="2"/>
  <c r="J70" i="2"/>
  <c r="I70" i="2"/>
  <c r="F70" i="2"/>
  <c r="G70" i="2" s="1"/>
  <c r="I69" i="2"/>
  <c r="J69" i="2" s="1"/>
  <c r="G69" i="2"/>
  <c r="F69" i="2"/>
  <c r="I68" i="2"/>
  <c r="J68" i="2" s="1"/>
  <c r="F68" i="2"/>
  <c r="G68" i="2" s="1"/>
  <c r="J67" i="2"/>
  <c r="I67" i="2"/>
  <c r="G67" i="2"/>
  <c r="F67" i="2"/>
  <c r="J66" i="2"/>
  <c r="I66" i="2"/>
  <c r="F66" i="2"/>
  <c r="G66" i="2" s="1"/>
  <c r="I65" i="2"/>
  <c r="J65" i="2" s="1"/>
  <c r="F65" i="2"/>
  <c r="G65" i="2" s="1"/>
  <c r="I64" i="2"/>
  <c r="J64" i="2" s="1"/>
  <c r="F64" i="2"/>
  <c r="G64" i="2" s="1"/>
  <c r="J63" i="2"/>
  <c r="I63" i="2"/>
  <c r="G63" i="2"/>
  <c r="F63" i="2"/>
  <c r="J62" i="2"/>
  <c r="I62" i="2"/>
  <c r="F62" i="2"/>
  <c r="G62" i="2" s="1"/>
  <c r="I61" i="2"/>
  <c r="J61" i="2" s="1"/>
  <c r="F61" i="2"/>
  <c r="G61" i="2" s="1"/>
  <c r="I60" i="2"/>
  <c r="J60" i="2" s="1"/>
  <c r="F60" i="2"/>
  <c r="G60" i="2" s="1"/>
  <c r="I59" i="2"/>
  <c r="J59" i="2" s="1"/>
  <c r="F59" i="2"/>
  <c r="G59" i="2" s="1"/>
  <c r="I58" i="2"/>
  <c r="J58" i="2" s="1"/>
  <c r="F58" i="2"/>
  <c r="G58" i="2" s="1"/>
  <c r="J57" i="2"/>
  <c r="I57" i="2"/>
  <c r="F57" i="2"/>
  <c r="G57" i="2" s="1"/>
  <c r="I56" i="2"/>
  <c r="J56" i="2" s="1"/>
  <c r="F56" i="2"/>
  <c r="G56" i="2" s="1"/>
  <c r="I55" i="2"/>
  <c r="J55" i="2" s="1"/>
  <c r="F55" i="2"/>
  <c r="G55" i="2" s="1"/>
  <c r="I54" i="2"/>
  <c r="J54" i="2" s="1"/>
  <c r="F54" i="2"/>
  <c r="G54" i="2" s="1"/>
  <c r="I53" i="2"/>
  <c r="J53" i="2" s="1"/>
  <c r="F53" i="2"/>
  <c r="G53" i="2" s="1"/>
  <c r="I52" i="2"/>
  <c r="J52" i="2" s="1"/>
  <c r="F52" i="2"/>
  <c r="G52" i="2" s="1"/>
  <c r="I51" i="2"/>
  <c r="J51" i="2" s="1"/>
  <c r="F51" i="2"/>
  <c r="G51" i="2" s="1"/>
  <c r="P50" i="2"/>
  <c r="I50" i="2"/>
  <c r="J50" i="2" s="1"/>
  <c r="F50" i="2"/>
  <c r="G50" i="2" s="1"/>
  <c r="P49" i="2"/>
  <c r="I49" i="2"/>
  <c r="J49" i="2" s="1"/>
  <c r="F49" i="2"/>
  <c r="G49" i="2" s="1"/>
  <c r="P48" i="2"/>
  <c r="I48" i="2"/>
  <c r="J48" i="2" s="1"/>
  <c r="F48" i="2"/>
  <c r="G48" i="2" s="1"/>
  <c r="P47" i="2"/>
  <c r="I47" i="2"/>
  <c r="J47" i="2" s="1"/>
  <c r="F47" i="2"/>
  <c r="G47" i="2" s="1"/>
  <c r="P46" i="2"/>
  <c r="I46" i="2"/>
  <c r="J46" i="2" s="1"/>
  <c r="F46" i="2"/>
  <c r="G46" i="2" s="1"/>
  <c r="P45" i="2"/>
  <c r="I45" i="2"/>
  <c r="J45" i="2" s="1"/>
  <c r="F45" i="2"/>
  <c r="G45" i="2" s="1"/>
  <c r="P44" i="2"/>
  <c r="I44" i="2"/>
  <c r="J44" i="2" s="1"/>
  <c r="F44" i="2"/>
  <c r="G44" i="2" s="1"/>
  <c r="P43" i="2"/>
  <c r="I43" i="2"/>
  <c r="J43" i="2" s="1"/>
  <c r="F43" i="2"/>
  <c r="G43" i="2" s="1"/>
  <c r="P42" i="2"/>
  <c r="I42" i="2"/>
  <c r="J42" i="2" s="1"/>
  <c r="F42" i="2"/>
  <c r="G42" i="2" s="1"/>
  <c r="P41" i="2"/>
  <c r="I41" i="2"/>
  <c r="J41" i="2" s="1"/>
  <c r="F41" i="2"/>
  <c r="G41" i="2" s="1"/>
  <c r="P40" i="2"/>
  <c r="I40" i="2"/>
  <c r="J40" i="2" s="1"/>
  <c r="F40" i="2"/>
  <c r="G40" i="2" s="1"/>
  <c r="P39" i="2"/>
  <c r="I39" i="2"/>
  <c r="J39" i="2" s="1"/>
  <c r="F39" i="2"/>
  <c r="G39" i="2" s="1"/>
  <c r="P37" i="2"/>
  <c r="I37" i="2"/>
  <c r="J37" i="2" s="1"/>
  <c r="F37" i="2"/>
  <c r="G37" i="2" s="1"/>
  <c r="P36" i="2"/>
  <c r="I36" i="2"/>
  <c r="J36" i="2" s="1"/>
  <c r="F36" i="2"/>
  <c r="G36" i="2" s="1"/>
  <c r="P35" i="2"/>
  <c r="I35" i="2"/>
  <c r="J35" i="2" s="1"/>
  <c r="F35" i="2"/>
  <c r="G35" i="2" s="1"/>
  <c r="P34" i="2"/>
  <c r="I34" i="2"/>
  <c r="J34" i="2" s="1"/>
  <c r="F34" i="2"/>
  <c r="G34" i="2" s="1"/>
  <c r="P33" i="2"/>
  <c r="I33" i="2"/>
  <c r="J33" i="2" s="1"/>
  <c r="F33" i="2"/>
  <c r="G33" i="2" s="1"/>
  <c r="P32" i="2"/>
  <c r="I32" i="2"/>
  <c r="J32" i="2" s="1"/>
  <c r="F32" i="2"/>
  <c r="G32" i="2" s="1"/>
  <c r="P31" i="2"/>
  <c r="I31" i="2"/>
  <c r="J31" i="2" s="1"/>
  <c r="F31" i="2"/>
  <c r="G31" i="2" s="1"/>
  <c r="P30" i="2"/>
  <c r="I30" i="2"/>
  <c r="J30" i="2" s="1"/>
  <c r="F30" i="2"/>
  <c r="G30" i="2" s="1"/>
  <c r="P29" i="2"/>
  <c r="I29" i="2"/>
  <c r="J29" i="2" s="1"/>
  <c r="F29" i="2"/>
  <c r="G29" i="2" s="1"/>
  <c r="P28" i="2"/>
  <c r="I28" i="2"/>
  <c r="J28" i="2" s="1"/>
  <c r="F28" i="2"/>
  <c r="G28" i="2" s="1"/>
  <c r="P27" i="2"/>
  <c r="I27" i="2"/>
  <c r="J27" i="2" s="1"/>
  <c r="F27" i="2"/>
  <c r="G27" i="2" s="1"/>
  <c r="P26" i="2"/>
  <c r="I26" i="2"/>
  <c r="J26" i="2" s="1"/>
  <c r="F26" i="2"/>
  <c r="G26" i="2" s="1"/>
  <c r="P25" i="2"/>
  <c r="I25" i="2"/>
  <c r="J25" i="2" s="1"/>
  <c r="F25" i="2"/>
  <c r="G25" i="2" s="1"/>
  <c r="P24" i="2"/>
  <c r="I24" i="2"/>
  <c r="J24" i="2" s="1"/>
  <c r="F24" i="2"/>
  <c r="G24" i="2" s="1"/>
  <c r="P23" i="2"/>
  <c r="I23" i="2"/>
  <c r="J23" i="2" s="1"/>
  <c r="F23" i="2"/>
  <c r="G23" i="2" s="1"/>
  <c r="P22" i="2"/>
  <c r="I22" i="2"/>
  <c r="J22" i="2" s="1"/>
  <c r="F22" i="2"/>
  <c r="G22" i="2" s="1"/>
  <c r="P21" i="2"/>
  <c r="I21" i="2"/>
  <c r="J21" i="2" s="1"/>
  <c r="F21" i="2"/>
  <c r="G21" i="2" s="1"/>
  <c r="P20" i="2"/>
  <c r="I20" i="2"/>
  <c r="J20" i="2" s="1"/>
  <c r="F20" i="2"/>
  <c r="G20" i="2" s="1"/>
  <c r="P19" i="2"/>
  <c r="I19" i="2"/>
  <c r="J19" i="2" s="1"/>
  <c r="F19" i="2"/>
  <c r="G19" i="2" s="1"/>
  <c r="P18" i="2"/>
  <c r="I18" i="2"/>
  <c r="J18" i="2" s="1"/>
  <c r="F18" i="2"/>
  <c r="G18" i="2" s="1"/>
  <c r="P17" i="2"/>
  <c r="I17" i="2"/>
  <c r="J17" i="2" s="1"/>
  <c r="F17" i="2"/>
  <c r="G17" i="2" s="1"/>
  <c r="P16" i="2"/>
  <c r="I16" i="2"/>
  <c r="J16" i="2" s="1"/>
  <c r="F16" i="2"/>
  <c r="G16" i="2" s="1"/>
  <c r="P15" i="2"/>
  <c r="I15" i="2"/>
  <c r="J15" i="2" s="1"/>
  <c r="F15" i="2"/>
  <c r="G15" i="2" s="1"/>
  <c r="P14" i="2"/>
  <c r="I14" i="2"/>
  <c r="J14" i="2" s="1"/>
  <c r="F14" i="2"/>
  <c r="G14" i="2" s="1"/>
  <c r="P13" i="2"/>
  <c r="I13" i="2"/>
  <c r="J13" i="2" s="1"/>
  <c r="F13" i="2"/>
  <c r="G13" i="2" s="1"/>
  <c r="P12" i="2"/>
  <c r="I12" i="2"/>
  <c r="J12" i="2" s="1"/>
  <c r="F12" i="2"/>
  <c r="G12" i="2" s="1"/>
  <c r="P11" i="2"/>
  <c r="I11" i="2"/>
  <c r="J11" i="2" s="1"/>
  <c r="F11" i="2"/>
  <c r="G11" i="2" s="1"/>
  <c r="P10" i="2"/>
  <c r="I10" i="2"/>
  <c r="J10" i="2" s="1"/>
  <c r="F10" i="2"/>
  <c r="G10" i="2" s="1"/>
  <c r="P9" i="2"/>
  <c r="I9" i="2"/>
  <c r="J9" i="2" s="1"/>
  <c r="F9" i="2"/>
  <c r="G9" i="2" s="1"/>
  <c r="P8" i="2"/>
  <c r="I8" i="2"/>
  <c r="J8" i="2" s="1"/>
  <c r="F8" i="2"/>
  <c r="G8" i="2" s="1"/>
  <c r="P7" i="2"/>
  <c r="I7" i="2"/>
  <c r="J7" i="2" s="1"/>
  <c r="F7" i="2"/>
  <c r="G7" i="2" s="1"/>
  <c r="P6" i="2"/>
  <c r="I6" i="2"/>
  <c r="J6" i="2" s="1"/>
  <c r="F6" i="2"/>
  <c r="G6" i="2" s="1"/>
  <c r="I5" i="2"/>
  <c r="J5" i="2" s="1"/>
  <c r="F5" i="2"/>
  <c r="G5" i="2" s="1"/>
  <c r="K1651" i="1" l="1"/>
  <c r="L1651" i="1" s="1"/>
  <c r="H1651" i="1"/>
  <c r="I1651" i="1" s="1"/>
  <c r="E1651" i="1"/>
  <c r="D1651" i="1"/>
  <c r="K1650" i="1"/>
  <c r="L1650" i="1" s="1"/>
  <c r="H1650" i="1"/>
  <c r="I1650" i="1" s="1"/>
  <c r="E1650" i="1"/>
  <c r="D1650" i="1"/>
  <c r="K1649" i="1"/>
  <c r="L1649" i="1" s="1"/>
  <c r="H1649" i="1"/>
  <c r="I1649" i="1" s="1"/>
  <c r="E1649" i="1"/>
  <c r="D1649" i="1"/>
  <c r="K1648" i="1"/>
  <c r="L1648" i="1" s="1"/>
  <c r="H1648" i="1"/>
  <c r="I1648" i="1" s="1"/>
  <c r="E1648" i="1"/>
  <c r="D1648" i="1"/>
  <c r="K1647" i="1"/>
  <c r="L1647" i="1" s="1"/>
  <c r="H1647" i="1"/>
  <c r="I1647" i="1" s="1"/>
  <c r="E1647" i="1"/>
  <c r="D1647" i="1"/>
  <c r="L1646" i="1"/>
  <c r="K1646" i="1"/>
  <c r="H1646" i="1"/>
  <c r="I1646" i="1" s="1"/>
  <c r="E1646" i="1"/>
  <c r="D1646" i="1"/>
  <c r="K1645" i="1"/>
  <c r="L1645" i="1" s="1"/>
  <c r="H1645" i="1"/>
  <c r="I1645" i="1" s="1"/>
  <c r="E1645" i="1"/>
  <c r="D1645" i="1"/>
  <c r="K1644" i="1"/>
  <c r="L1644" i="1" s="1"/>
  <c r="H1644" i="1"/>
  <c r="I1644" i="1" s="1"/>
  <c r="E1644" i="1"/>
  <c r="D1644" i="1"/>
  <c r="K1643" i="1"/>
  <c r="L1643" i="1" s="1"/>
  <c r="H1643" i="1"/>
  <c r="I1643" i="1" s="1"/>
  <c r="E1643" i="1"/>
  <c r="D1643" i="1"/>
  <c r="K1642" i="1"/>
  <c r="L1642" i="1" s="1"/>
  <c r="H1642" i="1"/>
  <c r="I1642" i="1" s="1"/>
  <c r="E1642" i="1"/>
  <c r="D1642" i="1"/>
  <c r="K1641" i="1"/>
  <c r="L1641" i="1" s="1"/>
  <c r="H1641" i="1"/>
  <c r="I1641" i="1" s="1"/>
  <c r="E1641" i="1"/>
  <c r="D1641" i="1"/>
  <c r="K1640" i="1"/>
  <c r="L1640" i="1" s="1"/>
  <c r="H1640" i="1"/>
  <c r="I1640" i="1" s="1"/>
  <c r="E1640" i="1"/>
  <c r="D1640" i="1"/>
  <c r="K1639" i="1"/>
  <c r="L1639" i="1" s="1"/>
  <c r="H1639" i="1"/>
  <c r="I1639" i="1" s="1"/>
  <c r="E1639" i="1"/>
  <c r="D1639" i="1"/>
  <c r="K1638" i="1"/>
  <c r="L1638" i="1" s="1"/>
  <c r="H1638" i="1"/>
  <c r="I1638" i="1" s="1"/>
  <c r="E1638" i="1"/>
  <c r="D1638" i="1"/>
  <c r="K1637" i="1"/>
  <c r="L1637" i="1" s="1"/>
  <c r="H1637" i="1"/>
  <c r="I1637" i="1" s="1"/>
  <c r="E1637" i="1"/>
  <c r="D1637" i="1"/>
  <c r="K1636" i="1"/>
  <c r="L1636" i="1" s="1"/>
  <c r="H1636" i="1"/>
  <c r="I1636" i="1" s="1"/>
  <c r="E1636" i="1"/>
  <c r="D1636" i="1"/>
  <c r="K1635" i="1"/>
  <c r="L1635" i="1" s="1"/>
  <c r="H1635" i="1"/>
  <c r="I1635" i="1" s="1"/>
  <c r="E1635" i="1"/>
  <c r="D1635" i="1"/>
  <c r="K1634" i="1"/>
  <c r="L1634" i="1" s="1"/>
  <c r="H1634" i="1"/>
  <c r="I1634" i="1" s="1"/>
  <c r="E1634" i="1"/>
  <c r="D1634" i="1"/>
  <c r="K1633" i="1"/>
  <c r="L1633" i="1" s="1"/>
  <c r="H1633" i="1"/>
  <c r="I1633" i="1" s="1"/>
  <c r="E1633" i="1"/>
  <c r="D1633" i="1"/>
  <c r="K1632" i="1"/>
  <c r="L1632" i="1" s="1"/>
  <c r="H1632" i="1"/>
  <c r="I1632" i="1" s="1"/>
  <c r="E1632" i="1"/>
  <c r="D1632" i="1"/>
  <c r="K1631" i="1"/>
  <c r="L1631" i="1" s="1"/>
  <c r="H1631" i="1"/>
  <c r="I1631" i="1" s="1"/>
  <c r="E1631" i="1"/>
  <c r="D1631" i="1"/>
  <c r="K1630" i="1"/>
  <c r="L1630" i="1" s="1"/>
  <c r="H1630" i="1"/>
  <c r="I1630" i="1" s="1"/>
  <c r="E1630" i="1"/>
  <c r="D1630" i="1"/>
  <c r="K1629" i="1"/>
  <c r="L1629" i="1" s="1"/>
  <c r="H1629" i="1"/>
  <c r="I1629" i="1" s="1"/>
  <c r="E1629" i="1"/>
  <c r="D1629" i="1"/>
  <c r="K1628" i="1"/>
  <c r="L1628" i="1" s="1"/>
  <c r="H1628" i="1"/>
  <c r="I1628" i="1" s="1"/>
  <c r="E1628" i="1"/>
  <c r="D1628" i="1"/>
  <c r="K1627" i="1"/>
  <c r="L1627" i="1" s="1"/>
  <c r="H1627" i="1"/>
  <c r="I1627" i="1" s="1"/>
  <c r="E1627" i="1"/>
  <c r="D1627" i="1"/>
  <c r="K1626" i="1"/>
  <c r="L1626" i="1" s="1"/>
  <c r="H1626" i="1"/>
  <c r="I1626" i="1" s="1"/>
  <c r="E1626" i="1"/>
  <c r="D1626" i="1"/>
  <c r="K1625" i="1"/>
  <c r="L1625" i="1" s="1"/>
  <c r="H1625" i="1"/>
  <c r="I1625" i="1" s="1"/>
  <c r="E1625" i="1"/>
  <c r="D1625" i="1"/>
  <c r="K1624" i="1"/>
  <c r="L1624" i="1" s="1"/>
  <c r="H1624" i="1"/>
  <c r="I1624" i="1" s="1"/>
  <c r="E1624" i="1"/>
  <c r="D1624" i="1"/>
  <c r="K1623" i="1"/>
  <c r="L1623" i="1" s="1"/>
  <c r="H1623" i="1"/>
  <c r="I1623" i="1" s="1"/>
  <c r="E1623" i="1"/>
  <c r="D1623" i="1"/>
  <c r="K1622" i="1"/>
  <c r="L1622" i="1" s="1"/>
  <c r="H1622" i="1"/>
  <c r="I1622" i="1" s="1"/>
  <c r="E1622" i="1"/>
  <c r="D1622" i="1"/>
  <c r="K1621" i="1"/>
  <c r="L1621" i="1" s="1"/>
  <c r="H1621" i="1"/>
  <c r="I1621" i="1" s="1"/>
  <c r="E1621" i="1"/>
  <c r="D1621" i="1"/>
  <c r="K1620" i="1"/>
  <c r="L1620" i="1" s="1"/>
  <c r="H1620" i="1"/>
  <c r="I1620" i="1" s="1"/>
  <c r="E1620" i="1"/>
  <c r="D1620" i="1"/>
  <c r="K1619" i="1"/>
  <c r="L1619" i="1" s="1"/>
  <c r="H1619" i="1"/>
  <c r="I1619" i="1" s="1"/>
  <c r="E1619" i="1"/>
  <c r="D1619" i="1"/>
  <c r="K1618" i="1"/>
  <c r="L1618" i="1" s="1"/>
  <c r="H1618" i="1"/>
  <c r="I1618" i="1" s="1"/>
  <c r="E1618" i="1"/>
  <c r="D1618" i="1"/>
  <c r="K1617" i="1"/>
  <c r="L1617" i="1" s="1"/>
  <c r="H1617" i="1"/>
  <c r="I1617" i="1" s="1"/>
  <c r="E1617" i="1"/>
  <c r="D1617" i="1"/>
  <c r="K1616" i="1"/>
  <c r="L1616" i="1" s="1"/>
  <c r="H1616" i="1"/>
  <c r="I1616" i="1" s="1"/>
  <c r="E1616" i="1"/>
  <c r="D1616" i="1"/>
  <c r="K1615" i="1"/>
  <c r="L1615" i="1" s="1"/>
  <c r="H1615" i="1"/>
  <c r="I1615" i="1" s="1"/>
  <c r="E1615" i="1"/>
  <c r="D1615" i="1"/>
  <c r="K1614" i="1"/>
  <c r="L1614" i="1" s="1"/>
  <c r="H1614" i="1"/>
  <c r="I1614" i="1" s="1"/>
  <c r="E1614" i="1"/>
  <c r="D1614" i="1"/>
  <c r="K1613" i="1"/>
  <c r="L1613" i="1" s="1"/>
  <c r="H1613" i="1"/>
  <c r="I1613" i="1" s="1"/>
  <c r="E1613" i="1"/>
  <c r="D1613" i="1"/>
  <c r="K1612" i="1"/>
  <c r="L1612" i="1" s="1"/>
  <c r="H1612" i="1"/>
  <c r="I1612" i="1" s="1"/>
  <c r="E1612" i="1"/>
  <c r="D1612" i="1"/>
  <c r="K1611" i="1"/>
  <c r="L1611" i="1" s="1"/>
  <c r="H1611" i="1"/>
  <c r="I1611" i="1" s="1"/>
  <c r="E1611" i="1"/>
  <c r="D1611" i="1"/>
  <c r="L1610" i="1"/>
  <c r="K1610" i="1"/>
  <c r="H1610" i="1"/>
  <c r="I1610" i="1" s="1"/>
  <c r="E1610" i="1"/>
  <c r="D1610" i="1"/>
  <c r="K1609" i="1"/>
  <c r="L1609" i="1" s="1"/>
  <c r="H1609" i="1"/>
  <c r="I1609" i="1" s="1"/>
  <c r="E1609" i="1"/>
  <c r="D1609" i="1"/>
  <c r="K1608" i="1"/>
  <c r="L1608" i="1" s="1"/>
  <c r="H1608" i="1"/>
  <c r="I1608" i="1" s="1"/>
  <c r="E1608" i="1"/>
  <c r="D1608" i="1"/>
  <c r="K1607" i="1"/>
  <c r="L1607" i="1" s="1"/>
  <c r="H1607" i="1"/>
  <c r="I1607" i="1" s="1"/>
  <c r="E1607" i="1"/>
  <c r="D1607" i="1"/>
  <c r="K1606" i="1"/>
  <c r="L1606" i="1" s="1"/>
  <c r="H1606" i="1"/>
  <c r="I1606" i="1" s="1"/>
  <c r="E1606" i="1"/>
  <c r="D1606" i="1"/>
  <c r="K1605" i="1"/>
  <c r="L1605" i="1" s="1"/>
  <c r="H1605" i="1"/>
  <c r="I1605" i="1" s="1"/>
  <c r="E1605" i="1"/>
  <c r="D1605" i="1"/>
  <c r="K1604" i="1"/>
  <c r="L1604" i="1" s="1"/>
  <c r="H1604" i="1"/>
  <c r="I1604" i="1" s="1"/>
  <c r="E1604" i="1"/>
  <c r="D1604" i="1"/>
  <c r="K1603" i="1"/>
  <c r="L1603" i="1" s="1"/>
  <c r="H1603" i="1"/>
  <c r="I1603" i="1" s="1"/>
  <c r="E1603" i="1"/>
  <c r="D1603" i="1"/>
  <c r="K1602" i="1"/>
  <c r="L1602" i="1" s="1"/>
  <c r="H1602" i="1"/>
  <c r="I1602" i="1" s="1"/>
  <c r="E1602" i="1"/>
  <c r="D1602" i="1"/>
  <c r="K1601" i="1"/>
  <c r="L1601" i="1" s="1"/>
  <c r="H1601" i="1"/>
  <c r="I1601" i="1" s="1"/>
  <c r="E1601" i="1"/>
  <c r="D1601" i="1"/>
  <c r="K1600" i="1"/>
  <c r="L1600" i="1" s="1"/>
  <c r="H1600" i="1"/>
  <c r="I1600" i="1" s="1"/>
  <c r="E1600" i="1"/>
  <c r="D1600" i="1"/>
  <c r="K1599" i="1"/>
  <c r="L1599" i="1" s="1"/>
  <c r="H1599" i="1"/>
  <c r="I1599" i="1" s="1"/>
  <c r="E1599" i="1"/>
  <c r="D1599" i="1"/>
  <c r="K1598" i="1"/>
  <c r="L1598" i="1" s="1"/>
  <c r="H1598" i="1"/>
  <c r="I1598" i="1" s="1"/>
  <c r="E1598" i="1"/>
  <c r="D1598" i="1"/>
  <c r="K1597" i="1"/>
  <c r="L1597" i="1" s="1"/>
  <c r="H1597" i="1"/>
  <c r="I1597" i="1" s="1"/>
  <c r="E1597" i="1"/>
  <c r="D1597" i="1"/>
  <c r="K1596" i="1"/>
  <c r="L1596" i="1" s="1"/>
  <c r="H1596" i="1"/>
  <c r="I1596" i="1" s="1"/>
  <c r="E1596" i="1"/>
  <c r="D1596" i="1"/>
  <c r="K1595" i="1"/>
  <c r="L1595" i="1" s="1"/>
  <c r="H1595" i="1"/>
  <c r="I1595" i="1" s="1"/>
  <c r="E1595" i="1"/>
  <c r="D1595" i="1"/>
  <c r="K1594" i="1"/>
  <c r="L1594" i="1" s="1"/>
  <c r="H1594" i="1"/>
  <c r="I1594" i="1" s="1"/>
  <c r="E1594" i="1"/>
  <c r="D1594" i="1"/>
  <c r="K1593" i="1"/>
  <c r="L1593" i="1" s="1"/>
  <c r="I1593" i="1"/>
  <c r="H1593" i="1"/>
  <c r="E1593" i="1"/>
  <c r="D1593" i="1"/>
  <c r="K1592" i="1"/>
  <c r="L1592" i="1" s="1"/>
  <c r="H1592" i="1"/>
  <c r="I1592" i="1" s="1"/>
  <c r="E1592" i="1"/>
  <c r="D1592" i="1"/>
  <c r="K1591" i="1"/>
  <c r="L1591" i="1" s="1"/>
  <c r="H1591" i="1"/>
  <c r="I1591" i="1" s="1"/>
  <c r="E1591" i="1"/>
  <c r="D1591" i="1"/>
  <c r="L1590" i="1"/>
  <c r="K1590" i="1"/>
  <c r="H1590" i="1"/>
  <c r="I1590" i="1" s="1"/>
  <c r="E1590" i="1"/>
  <c r="D1590" i="1"/>
  <c r="K1589" i="1"/>
  <c r="L1589" i="1" s="1"/>
  <c r="H1589" i="1"/>
  <c r="I1589" i="1" s="1"/>
  <c r="E1589" i="1"/>
  <c r="D1589" i="1"/>
  <c r="K1588" i="1"/>
  <c r="L1588" i="1" s="1"/>
  <c r="H1588" i="1"/>
  <c r="I1588" i="1" s="1"/>
  <c r="E1588" i="1"/>
  <c r="D1588" i="1"/>
  <c r="K1587" i="1"/>
  <c r="L1587" i="1" s="1"/>
  <c r="H1587" i="1"/>
  <c r="I1587" i="1" s="1"/>
  <c r="E1587" i="1"/>
  <c r="D1587" i="1"/>
  <c r="K1586" i="1"/>
  <c r="L1586" i="1" s="1"/>
  <c r="H1586" i="1"/>
  <c r="I1586" i="1" s="1"/>
  <c r="E1586" i="1"/>
  <c r="D1586" i="1"/>
  <c r="K1585" i="1"/>
  <c r="L1585" i="1" s="1"/>
  <c r="I1585" i="1"/>
  <c r="H1585" i="1"/>
  <c r="E1585" i="1"/>
  <c r="D1585" i="1"/>
  <c r="K1584" i="1"/>
  <c r="L1584" i="1" s="1"/>
  <c r="H1584" i="1"/>
  <c r="I1584" i="1" s="1"/>
  <c r="E1584" i="1"/>
  <c r="D1584" i="1"/>
  <c r="K1583" i="1"/>
  <c r="L1583" i="1" s="1"/>
  <c r="H1583" i="1"/>
  <c r="I1583" i="1" s="1"/>
  <c r="E1583" i="1"/>
  <c r="D1583" i="1"/>
  <c r="L1582" i="1"/>
  <c r="K1582" i="1"/>
  <c r="H1582" i="1"/>
  <c r="I1582" i="1" s="1"/>
  <c r="E1582" i="1"/>
  <c r="D1582" i="1"/>
  <c r="K1581" i="1"/>
  <c r="L1581" i="1" s="1"/>
  <c r="H1581" i="1"/>
  <c r="I1581" i="1" s="1"/>
  <c r="E1581" i="1"/>
  <c r="D1581" i="1"/>
  <c r="K1580" i="1"/>
  <c r="L1580" i="1" s="1"/>
  <c r="H1580" i="1"/>
  <c r="I1580" i="1" s="1"/>
  <c r="E1580" i="1"/>
  <c r="D1580" i="1"/>
  <c r="K1579" i="1"/>
  <c r="L1579" i="1" s="1"/>
  <c r="H1579" i="1"/>
  <c r="I1579" i="1" s="1"/>
  <c r="E1579" i="1"/>
  <c r="D1579" i="1"/>
  <c r="K1578" i="1"/>
  <c r="L1578" i="1" s="1"/>
  <c r="H1578" i="1"/>
  <c r="I1578" i="1" s="1"/>
  <c r="E1578" i="1"/>
  <c r="D1578" i="1"/>
  <c r="K1577" i="1"/>
  <c r="L1577" i="1" s="1"/>
  <c r="I1577" i="1"/>
  <c r="H1577" i="1"/>
  <c r="E1577" i="1"/>
  <c r="D1577" i="1"/>
  <c r="K1576" i="1"/>
  <c r="L1576" i="1" s="1"/>
  <c r="H1576" i="1"/>
  <c r="I1576" i="1" s="1"/>
  <c r="E1576" i="1"/>
  <c r="D1576" i="1"/>
  <c r="K1575" i="1"/>
  <c r="L1575" i="1" s="1"/>
  <c r="H1575" i="1"/>
  <c r="I1575" i="1" s="1"/>
  <c r="E1575" i="1"/>
  <c r="D1575" i="1"/>
  <c r="L1574" i="1"/>
  <c r="K1574" i="1"/>
  <c r="H1574" i="1"/>
  <c r="I1574" i="1" s="1"/>
  <c r="E1574" i="1"/>
  <c r="D1574" i="1"/>
  <c r="K1573" i="1"/>
  <c r="L1573" i="1" s="1"/>
  <c r="H1573" i="1"/>
  <c r="I1573" i="1" s="1"/>
  <c r="E1573" i="1"/>
  <c r="D1573" i="1"/>
  <c r="K1572" i="1"/>
  <c r="L1572" i="1" s="1"/>
  <c r="H1572" i="1"/>
  <c r="I1572" i="1" s="1"/>
  <c r="E1572" i="1"/>
  <c r="D1572" i="1"/>
  <c r="K1571" i="1"/>
  <c r="L1571" i="1" s="1"/>
  <c r="H1571" i="1"/>
  <c r="I1571" i="1" s="1"/>
  <c r="E1571" i="1"/>
  <c r="D1571" i="1"/>
  <c r="K1570" i="1"/>
  <c r="L1570" i="1" s="1"/>
  <c r="H1570" i="1"/>
  <c r="I1570" i="1" s="1"/>
  <c r="E1570" i="1"/>
  <c r="D1570" i="1"/>
  <c r="K1569" i="1"/>
  <c r="L1569" i="1" s="1"/>
  <c r="H1569" i="1"/>
  <c r="I1569" i="1" s="1"/>
  <c r="E1569" i="1"/>
  <c r="D1569" i="1"/>
  <c r="K1568" i="1"/>
  <c r="L1568" i="1" s="1"/>
  <c r="H1568" i="1"/>
  <c r="I1568" i="1" s="1"/>
  <c r="E1568" i="1"/>
  <c r="D1568" i="1"/>
  <c r="K1567" i="1"/>
  <c r="L1567" i="1" s="1"/>
  <c r="H1567" i="1"/>
  <c r="I1567" i="1" s="1"/>
  <c r="E1567" i="1"/>
  <c r="D1567" i="1"/>
  <c r="K1566" i="1"/>
  <c r="L1566" i="1" s="1"/>
  <c r="H1566" i="1"/>
  <c r="I1566" i="1" s="1"/>
  <c r="E1566" i="1"/>
  <c r="D1566" i="1"/>
  <c r="K1565" i="1"/>
  <c r="L1565" i="1" s="1"/>
  <c r="H1565" i="1"/>
  <c r="I1565" i="1" s="1"/>
  <c r="E1565" i="1"/>
  <c r="D1565" i="1"/>
  <c r="K1564" i="1"/>
  <c r="L1564" i="1" s="1"/>
  <c r="H1564" i="1"/>
  <c r="I1564" i="1" s="1"/>
  <c r="E1564" i="1"/>
  <c r="D1564" i="1"/>
  <c r="K1563" i="1"/>
  <c r="L1563" i="1" s="1"/>
  <c r="H1563" i="1"/>
  <c r="I1563" i="1" s="1"/>
  <c r="E1563" i="1"/>
  <c r="D1563" i="1"/>
  <c r="K1562" i="1"/>
  <c r="L1562" i="1" s="1"/>
  <c r="H1562" i="1"/>
  <c r="I1562" i="1" s="1"/>
  <c r="E1562" i="1"/>
  <c r="D1562" i="1"/>
  <c r="K1561" i="1"/>
  <c r="L1561" i="1" s="1"/>
  <c r="H1561" i="1"/>
  <c r="I1561" i="1" s="1"/>
  <c r="E1561" i="1"/>
  <c r="D1561" i="1"/>
  <c r="K1560" i="1"/>
  <c r="L1560" i="1" s="1"/>
  <c r="H1560" i="1"/>
  <c r="I1560" i="1" s="1"/>
  <c r="E1560" i="1"/>
  <c r="D1560" i="1"/>
  <c r="K1559" i="1"/>
  <c r="L1559" i="1" s="1"/>
  <c r="H1559" i="1"/>
  <c r="I1559" i="1" s="1"/>
  <c r="E1559" i="1"/>
  <c r="D1559" i="1"/>
  <c r="K1558" i="1"/>
  <c r="L1558" i="1" s="1"/>
  <c r="H1558" i="1"/>
  <c r="I1558" i="1" s="1"/>
  <c r="E1558" i="1"/>
  <c r="D1558" i="1"/>
  <c r="K1557" i="1"/>
  <c r="L1557" i="1" s="1"/>
  <c r="H1557" i="1"/>
  <c r="I1557" i="1" s="1"/>
  <c r="E1557" i="1"/>
  <c r="D1557" i="1"/>
  <c r="K1556" i="1"/>
  <c r="L1556" i="1" s="1"/>
  <c r="H1556" i="1"/>
  <c r="I1556" i="1" s="1"/>
  <c r="E1556" i="1"/>
  <c r="D1556" i="1"/>
  <c r="K1555" i="1"/>
  <c r="L1555" i="1" s="1"/>
  <c r="H1555" i="1"/>
  <c r="I1555" i="1" s="1"/>
  <c r="E1555" i="1"/>
  <c r="D1555" i="1"/>
  <c r="K1554" i="1"/>
  <c r="L1554" i="1" s="1"/>
  <c r="H1554" i="1"/>
  <c r="I1554" i="1" s="1"/>
  <c r="E1554" i="1"/>
  <c r="D1554" i="1"/>
  <c r="K1553" i="1"/>
  <c r="L1553" i="1" s="1"/>
  <c r="H1553" i="1"/>
  <c r="I1553" i="1" s="1"/>
  <c r="E1553" i="1"/>
  <c r="D1553" i="1"/>
  <c r="K1552" i="1"/>
  <c r="L1552" i="1" s="1"/>
  <c r="H1552" i="1"/>
  <c r="I1552" i="1" s="1"/>
  <c r="E1552" i="1"/>
  <c r="D1552" i="1"/>
  <c r="K1551" i="1"/>
  <c r="L1551" i="1" s="1"/>
  <c r="H1551" i="1"/>
  <c r="I1551" i="1" s="1"/>
  <c r="E1551" i="1"/>
  <c r="D1551" i="1"/>
  <c r="K1550" i="1"/>
  <c r="L1550" i="1" s="1"/>
  <c r="H1550" i="1"/>
  <c r="I1550" i="1" s="1"/>
  <c r="E1550" i="1"/>
  <c r="D1550" i="1"/>
  <c r="K1549" i="1"/>
  <c r="L1549" i="1" s="1"/>
  <c r="H1549" i="1"/>
  <c r="I1549" i="1" s="1"/>
  <c r="E1549" i="1"/>
  <c r="D1549" i="1"/>
  <c r="K1548" i="1"/>
  <c r="L1548" i="1" s="1"/>
  <c r="H1548" i="1"/>
  <c r="I1548" i="1" s="1"/>
  <c r="E1548" i="1"/>
  <c r="D1548" i="1"/>
  <c r="K1547" i="1"/>
  <c r="L1547" i="1" s="1"/>
  <c r="H1547" i="1"/>
  <c r="I1547" i="1" s="1"/>
  <c r="E1547" i="1"/>
  <c r="D1547" i="1"/>
  <c r="K1546" i="1"/>
  <c r="L1546" i="1" s="1"/>
  <c r="H1546" i="1"/>
  <c r="I1546" i="1" s="1"/>
  <c r="E1546" i="1"/>
  <c r="D1546" i="1"/>
  <c r="K1545" i="1"/>
  <c r="L1545" i="1" s="1"/>
  <c r="H1545" i="1"/>
  <c r="I1545" i="1" s="1"/>
  <c r="E1545" i="1"/>
  <c r="D1545" i="1"/>
  <c r="K1544" i="1"/>
  <c r="L1544" i="1" s="1"/>
  <c r="H1544" i="1"/>
  <c r="I1544" i="1" s="1"/>
  <c r="E1544" i="1"/>
  <c r="D1544" i="1"/>
  <c r="K1543" i="1"/>
  <c r="L1543" i="1" s="1"/>
  <c r="H1543" i="1"/>
  <c r="I1543" i="1" s="1"/>
  <c r="E1543" i="1"/>
  <c r="D1543" i="1"/>
  <c r="K1542" i="1"/>
  <c r="L1542" i="1" s="1"/>
  <c r="H1542" i="1"/>
  <c r="I1542" i="1" s="1"/>
  <c r="E1542" i="1"/>
  <c r="D1542" i="1"/>
  <c r="K1541" i="1"/>
  <c r="L1541" i="1" s="1"/>
  <c r="H1541" i="1"/>
  <c r="I1541" i="1" s="1"/>
  <c r="E1541" i="1"/>
  <c r="D1541" i="1"/>
  <c r="K1540" i="1"/>
  <c r="L1540" i="1" s="1"/>
  <c r="H1540" i="1"/>
  <c r="I1540" i="1" s="1"/>
  <c r="E1540" i="1"/>
  <c r="D1540" i="1"/>
  <c r="K1539" i="1"/>
  <c r="L1539" i="1" s="1"/>
  <c r="H1539" i="1"/>
  <c r="I1539" i="1" s="1"/>
  <c r="E1539" i="1"/>
  <c r="D1539" i="1"/>
  <c r="K1538" i="1"/>
  <c r="L1538" i="1" s="1"/>
  <c r="H1538" i="1"/>
  <c r="I1538" i="1" s="1"/>
  <c r="E1538" i="1"/>
  <c r="D1538" i="1"/>
  <c r="K1537" i="1"/>
  <c r="L1537" i="1" s="1"/>
  <c r="H1537" i="1"/>
  <c r="I1537" i="1" s="1"/>
  <c r="E1537" i="1"/>
  <c r="D1537" i="1"/>
  <c r="K1536" i="1"/>
  <c r="L1536" i="1" s="1"/>
  <c r="H1536" i="1"/>
  <c r="I1536" i="1" s="1"/>
  <c r="E1536" i="1"/>
  <c r="D1536" i="1"/>
  <c r="K1535" i="1"/>
  <c r="L1535" i="1" s="1"/>
  <c r="H1535" i="1"/>
  <c r="I1535" i="1" s="1"/>
  <c r="E1535" i="1"/>
  <c r="D1535" i="1"/>
  <c r="K1534" i="1"/>
  <c r="L1534" i="1" s="1"/>
  <c r="H1534" i="1"/>
  <c r="I1534" i="1" s="1"/>
  <c r="E1534" i="1"/>
  <c r="D1534" i="1"/>
  <c r="K1533" i="1"/>
  <c r="L1533" i="1" s="1"/>
  <c r="H1533" i="1"/>
  <c r="I1533" i="1" s="1"/>
  <c r="E1533" i="1"/>
  <c r="D1533" i="1"/>
  <c r="K1532" i="1"/>
  <c r="L1532" i="1" s="1"/>
  <c r="H1532" i="1"/>
  <c r="I1532" i="1" s="1"/>
  <c r="E1532" i="1"/>
  <c r="D1532" i="1"/>
  <c r="K1531" i="1"/>
  <c r="L1531" i="1" s="1"/>
  <c r="H1531" i="1"/>
  <c r="I1531" i="1" s="1"/>
  <c r="E1531" i="1"/>
  <c r="D1531" i="1"/>
  <c r="K1530" i="1"/>
  <c r="L1530" i="1" s="1"/>
  <c r="H1530" i="1"/>
  <c r="I1530" i="1" s="1"/>
  <c r="E1530" i="1"/>
  <c r="D1530" i="1"/>
  <c r="K1529" i="1"/>
  <c r="L1529" i="1" s="1"/>
  <c r="H1529" i="1"/>
  <c r="I1529" i="1" s="1"/>
  <c r="E1529" i="1"/>
  <c r="D1529" i="1"/>
  <c r="K1528" i="1"/>
  <c r="L1528" i="1" s="1"/>
  <c r="H1528" i="1"/>
  <c r="I1528" i="1" s="1"/>
  <c r="E1528" i="1"/>
  <c r="D1528" i="1"/>
  <c r="K1527" i="1"/>
  <c r="L1527" i="1" s="1"/>
  <c r="H1527" i="1"/>
  <c r="I1527" i="1" s="1"/>
  <c r="E1527" i="1"/>
  <c r="D1527" i="1"/>
  <c r="K1526" i="1"/>
  <c r="L1526" i="1" s="1"/>
  <c r="H1526" i="1"/>
  <c r="I1526" i="1" s="1"/>
  <c r="E1526" i="1"/>
  <c r="D1526" i="1"/>
  <c r="K1525" i="1"/>
  <c r="L1525" i="1" s="1"/>
  <c r="H1525" i="1"/>
  <c r="I1525" i="1" s="1"/>
  <c r="E1525" i="1"/>
  <c r="D1525" i="1"/>
  <c r="K1524" i="1"/>
  <c r="L1524" i="1" s="1"/>
  <c r="H1524" i="1"/>
  <c r="I1524" i="1" s="1"/>
  <c r="E1524" i="1"/>
  <c r="D1524" i="1"/>
  <c r="K1523" i="1"/>
  <c r="L1523" i="1" s="1"/>
  <c r="H1523" i="1"/>
  <c r="I1523" i="1" s="1"/>
  <c r="E1523" i="1"/>
  <c r="D1523" i="1"/>
  <c r="K1522" i="1"/>
  <c r="L1522" i="1" s="1"/>
  <c r="H1522" i="1"/>
  <c r="I1522" i="1" s="1"/>
  <c r="E1522" i="1"/>
  <c r="D1522" i="1"/>
  <c r="K1521" i="1"/>
  <c r="L1521" i="1" s="1"/>
  <c r="H1521" i="1"/>
  <c r="I1521" i="1" s="1"/>
  <c r="E1521" i="1"/>
  <c r="D1521" i="1"/>
  <c r="K1520" i="1"/>
  <c r="L1520" i="1" s="1"/>
  <c r="H1520" i="1"/>
  <c r="I1520" i="1" s="1"/>
  <c r="E1520" i="1"/>
  <c r="D1520" i="1"/>
  <c r="K1519" i="1"/>
  <c r="L1519" i="1" s="1"/>
  <c r="H1519" i="1"/>
  <c r="I1519" i="1" s="1"/>
  <c r="E1519" i="1"/>
  <c r="D1519" i="1"/>
  <c r="K1518" i="1"/>
  <c r="L1518" i="1" s="1"/>
  <c r="H1518" i="1"/>
  <c r="I1518" i="1" s="1"/>
  <c r="E1518" i="1"/>
  <c r="D1518" i="1"/>
  <c r="K1517" i="1"/>
  <c r="L1517" i="1" s="1"/>
  <c r="H1517" i="1"/>
  <c r="I1517" i="1" s="1"/>
  <c r="E1517" i="1"/>
  <c r="D1517" i="1"/>
  <c r="K1516" i="1"/>
  <c r="L1516" i="1" s="1"/>
  <c r="H1516" i="1"/>
  <c r="I1516" i="1" s="1"/>
  <c r="E1516" i="1"/>
  <c r="D1516" i="1"/>
  <c r="K1515" i="1"/>
  <c r="L1515" i="1" s="1"/>
  <c r="H1515" i="1"/>
  <c r="I1515" i="1" s="1"/>
  <c r="E1515" i="1"/>
  <c r="D1515" i="1"/>
  <c r="K1514" i="1"/>
  <c r="L1514" i="1" s="1"/>
  <c r="H1514" i="1"/>
  <c r="I1514" i="1" s="1"/>
  <c r="E1514" i="1"/>
  <c r="D1514" i="1"/>
  <c r="K1513" i="1"/>
  <c r="L1513" i="1" s="1"/>
  <c r="H1513" i="1"/>
  <c r="I1513" i="1" s="1"/>
  <c r="E1513" i="1"/>
  <c r="D1513" i="1"/>
  <c r="K1512" i="1"/>
  <c r="L1512" i="1" s="1"/>
  <c r="H1512" i="1"/>
  <c r="I1512" i="1" s="1"/>
  <c r="E1512" i="1"/>
  <c r="D1512" i="1"/>
  <c r="K1511" i="1"/>
  <c r="L1511" i="1" s="1"/>
  <c r="H1511" i="1"/>
  <c r="I1511" i="1" s="1"/>
  <c r="E1511" i="1"/>
  <c r="D1511" i="1"/>
  <c r="K1510" i="1"/>
  <c r="L1510" i="1" s="1"/>
  <c r="H1510" i="1"/>
  <c r="I1510" i="1" s="1"/>
  <c r="E1510" i="1"/>
  <c r="D1510" i="1"/>
  <c r="K1509" i="1"/>
  <c r="L1509" i="1" s="1"/>
  <c r="H1509" i="1"/>
  <c r="I1509" i="1" s="1"/>
  <c r="E1509" i="1"/>
  <c r="D1509" i="1"/>
  <c r="K1508" i="1"/>
  <c r="L1508" i="1" s="1"/>
  <c r="H1508" i="1"/>
  <c r="I1508" i="1" s="1"/>
  <c r="E1508" i="1"/>
  <c r="D1508" i="1"/>
  <c r="K1507" i="1"/>
  <c r="L1507" i="1" s="1"/>
  <c r="H1507" i="1"/>
  <c r="I1507" i="1" s="1"/>
  <c r="E1507" i="1"/>
  <c r="D1507" i="1"/>
  <c r="K1506" i="1"/>
  <c r="L1506" i="1" s="1"/>
  <c r="H1506" i="1"/>
  <c r="I1506" i="1" s="1"/>
  <c r="E1506" i="1"/>
  <c r="D1506" i="1"/>
  <c r="K1505" i="1"/>
  <c r="L1505" i="1" s="1"/>
  <c r="H1505" i="1"/>
  <c r="I1505" i="1" s="1"/>
  <c r="E1505" i="1"/>
  <c r="D1505" i="1"/>
  <c r="K1504" i="1"/>
  <c r="L1504" i="1" s="1"/>
  <c r="H1504" i="1"/>
  <c r="I1504" i="1" s="1"/>
  <c r="E1504" i="1"/>
  <c r="D1504" i="1"/>
  <c r="K1503" i="1"/>
  <c r="L1503" i="1" s="1"/>
  <c r="H1503" i="1"/>
  <c r="I1503" i="1" s="1"/>
  <c r="E1503" i="1"/>
  <c r="D1503" i="1"/>
  <c r="K1502" i="1"/>
  <c r="L1502" i="1" s="1"/>
  <c r="H1502" i="1"/>
  <c r="I1502" i="1" s="1"/>
  <c r="E1502" i="1"/>
  <c r="D1502" i="1"/>
  <c r="K1501" i="1"/>
  <c r="L1501" i="1" s="1"/>
  <c r="H1501" i="1"/>
  <c r="I1501" i="1" s="1"/>
  <c r="E1501" i="1"/>
  <c r="D1501" i="1"/>
  <c r="K1500" i="1"/>
  <c r="L1500" i="1" s="1"/>
  <c r="H1500" i="1"/>
  <c r="I1500" i="1" s="1"/>
  <c r="E1500" i="1"/>
  <c r="D1500" i="1"/>
  <c r="K1499" i="1"/>
  <c r="L1499" i="1" s="1"/>
  <c r="H1499" i="1"/>
  <c r="I1499" i="1" s="1"/>
  <c r="E1499" i="1"/>
  <c r="D1499" i="1"/>
  <c r="K1498" i="1"/>
  <c r="L1498" i="1" s="1"/>
  <c r="H1498" i="1"/>
  <c r="I1498" i="1" s="1"/>
  <c r="E1498" i="1"/>
  <c r="D1498" i="1"/>
  <c r="K1497" i="1"/>
  <c r="L1497" i="1" s="1"/>
  <c r="H1497" i="1"/>
  <c r="I1497" i="1" s="1"/>
  <c r="E1497" i="1"/>
  <c r="D1497" i="1"/>
  <c r="K1496" i="1"/>
  <c r="L1496" i="1" s="1"/>
  <c r="H1496" i="1"/>
  <c r="I1496" i="1" s="1"/>
  <c r="E1496" i="1"/>
  <c r="D1496" i="1"/>
  <c r="K1495" i="1"/>
  <c r="L1495" i="1" s="1"/>
  <c r="H1495" i="1"/>
  <c r="I1495" i="1" s="1"/>
  <c r="E1495" i="1"/>
  <c r="D1495" i="1"/>
  <c r="K1494" i="1"/>
  <c r="L1494" i="1" s="1"/>
  <c r="H1494" i="1"/>
  <c r="I1494" i="1" s="1"/>
  <c r="E1494" i="1"/>
  <c r="D1494" i="1"/>
  <c r="K1493" i="1"/>
  <c r="L1493" i="1" s="1"/>
  <c r="H1493" i="1"/>
  <c r="I1493" i="1" s="1"/>
  <c r="E1493" i="1"/>
  <c r="D1493" i="1"/>
  <c r="K1492" i="1"/>
  <c r="L1492" i="1" s="1"/>
  <c r="H1492" i="1"/>
  <c r="I1492" i="1" s="1"/>
  <c r="E1492" i="1"/>
  <c r="D1492" i="1"/>
  <c r="K1491" i="1"/>
  <c r="L1491" i="1" s="1"/>
  <c r="H1491" i="1"/>
  <c r="I1491" i="1" s="1"/>
  <c r="E1491" i="1"/>
  <c r="D1491" i="1"/>
  <c r="K1490" i="1"/>
  <c r="L1490" i="1" s="1"/>
  <c r="H1490" i="1"/>
  <c r="I1490" i="1" s="1"/>
  <c r="E1490" i="1"/>
  <c r="D1490" i="1"/>
  <c r="K1489" i="1"/>
  <c r="L1489" i="1" s="1"/>
  <c r="H1489" i="1"/>
  <c r="I1489" i="1" s="1"/>
  <c r="E1489" i="1"/>
  <c r="D1489" i="1"/>
  <c r="K1488" i="1"/>
  <c r="L1488" i="1" s="1"/>
  <c r="H1488" i="1"/>
  <c r="I1488" i="1" s="1"/>
  <c r="E1488" i="1"/>
  <c r="D1488" i="1"/>
  <c r="K1487" i="1"/>
  <c r="L1487" i="1" s="1"/>
  <c r="H1487" i="1"/>
  <c r="I1487" i="1" s="1"/>
  <c r="E1487" i="1"/>
  <c r="D1487" i="1"/>
  <c r="K1486" i="1"/>
  <c r="L1486" i="1" s="1"/>
  <c r="H1486" i="1"/>
  <c r="I1486" i="1" s="1"/>
  <c r="E1486" i="1"/>
  <c r="D1486" i="1"/>
  <c r="K1485" i="1"/>
  <c r="L1485" i="1" s="1"/>
  <c r="H1485" i="1"/>
  <c r="I1485" i="1" s="1"/>
  <c r="E1485" i="1"/>
  <c r="D1485" i="1"/>
  <c r="K1484" i="1"/>
  <c r="L1484" i="1" s="1"/>
  <c r="H1484" i="1"/>
  <c r="I1484" i="1" s="1"/>
  <c r="E1484" i="1"/>
  <c r="D1484" i="1"/>
  <c r="K1483" i="1"/>
  <c r="L1483" i="1" s="1"/>
  <c r="H1483" i="1"/>
  <c r="I1483" i="1" s="1"/>
  <c r="E1483" i="1"/>
  <c r="D1483" i="1"/>
  <c r="K1482" i="1"/>
  <c r="L1482" i="1" s="1"/>
  <c r="H1482" i="1"/>
  <c r="I1482" i="1" s="1"/>
  <c r="E1482" i="1"/>
  <c r="D1482" i="1"/>
  <c r="L1481" i="1"/>
  <c r="K1481" i="1"/>
  <c r="H1481" i="1"/>
  <c r="I1481" i="1" s="1"/>
  <c r="E1481" i="1"/>
  <c r="D1481" i="1"/>
  <c r="K1480" i="1"/>
  <c r="L1480" i="1" s="1"/>
  <c r="H1480" i="1"/>
  <c r="I1480" i="1" s="1"/>
  <c r="E1480" i="1"/>
  <c r="D1480" i="1"/>
  <c r="K1479" i="1"/>
  <c r="L1479" i="1" s="1"/>
  <c r="H1479" i="1"/>
  <c r="I1479" i="1" s="1"/>
  <c r="E1479" i="1"/>
  <c r="D1479" i="1"/>
  <c r="K1478" i="1"/>
  <c r="L1478" i="1" s="1"/>
  <c r="H1478" i="1"/>
  <c r="I1478" i="1" s="1"/>
  <c r="E1478" i="1"/>
  <c r="D1478" i="1"/>
  <c r="L1477" i="1"/>
  <c r="K1477" i="1"/>
  <c r="H1477" i="1"/>
  <c r="I1477" i="1" s="1"/>
  <c r="E1477" i="1"/>
  <c r="D1477" i="1"/>
  <c r="K1476" i="1"/>
  <c r="L1476" i="1" s="1"/>
  <c r="I1476" i="1"/>
  <c r="H1476" i="1"/>
  <c r="E1476" i="1"/>
  <c r="D1476" i="1"/>
  <c r="K1475" i="1"/>
  <c r="L1475" i="1" s="1"/>
  <c r="H1475" i="1"/>
  <c r="I1475" i="1" s="1"/>
  <c r="E1475" i="1"/>
  <c r="D1475" i="1"/>
  <c r="K1474" i="1"/>
  <c r="L1474" i="1" s="1"/>
  <c r="H1474" i="1"/>
  <c r="I1474" i="1" s="1"/>
  <c r="E1474" i="1"/>
  <c r="D1474" i="1"/>
  <c r="L1473" i="1"/>
  <c r="K1473" i="1"/>
  <c r="H1473" i="1"/>
  <c r="I1473" i="1" s="1"/>
  <c r="E1473" i="1"/>
  <c r="D1473" i="1"/>
  <c r="K1472" i="1"/>
  <c r="L1472" i="1" s="1"/>
  <c r="I1472" i="1"/>
  <c r="H1472" i="1"/>
  <c r="E1472" i="1"/>
  <c r="D1472" i="1"/>
  <c r="K1471" i="1"/>
  <c r="L1471" i="1" s="1"/>
  <c r="H1471" i="1"/>
  <c r="I1471" i="1" s="1"/>
  <c r="E1471" i="1"/>
  <c r="D1471" i="1"/>
  <c r="K1470" i="1"/>
  <c r="L1470" i="1" s="1"/>
  <c r="H1470" i="1"/>
  <c r="I1470" i="1" s="1"/>
  <c r="E1470" i="1"/>
  <c r="D1470" i="1"/>
  <c r="K1469" i="1"/>
  <c r="L1469" i="1" s="1"/>
  <c r="H1469" i="1"/>
  <c r="I1469" i="1" s="1"/>
  <c r="E1469" i="1"/>
  <c r="D1469" i="1"/>
  <c r="K1468" i="1"/>
  <c r="L1468" i="1" s="1"/>
  <c r="I1468" i="1"/>
  <c r="H1468" i="1"/>
  <c r="E1468" i="1"/>
  <c r="D1468" i="1"/>
  <c r="K1467" i="1"/>
  <c r="L1467" i="1" s="1"/>
  <c r="H1467" i="1"/>
  <c r="I1467" i="1" s="1"/>
  <c r="E1467" i="1"/>
  <c r="D1467" i="1"/>
  <c r="K1466" i="1"/>
  <c r="L1466" i="1" s="1"/>
  <c r="H1466" i="1"/>
  <c r="I1466" i="1" s="1"/>
  <c r="E1466" i="1"/>
  <c r="D1466" i="1"/>
  <c r="K1465" i="1"/>
  <c r="L1465" i="1" s="1"/>
  <c r="H1465" i="1"/>
  <c r="I1465" i="1" s="1"/>
  <c r="E1465" i="1"/>
  <c r="D1465" i="1"/>
  <c r="K1464" i="1"/>
  <c r="L1464" i="1" s="1"/>
  <c r="H1464" i="1"/>
  <c r="I1464" i="1" s="1"/>
  <c r="E1464" i="1"/>
  <c r="D1464" i="1"/>
  <c r="K1463" i="1"/>
  <c r="L1463" i="1" s="1"/>
  <c r="H1463" i="1"/>
  <c r="I1463" i="1" s="1"/>
  <c r="E1463" i="1"/>
  <c r="D1463" i="1"/>
  <c r="K1462" i="1"/>
  <c r="L1462" i="1" s="1"/>
  <c r="H1462" i="1"/>
  <c r="I1462" i="1" s="1"/>
  <c r="E1462" i="1"/>
  <c r="D1462" i="1"/>
  <c r="K1461" i="1"/>
  <c r="L1461" i="1" s="1"/>
  <c r="H1461" i="1"/>
  <c r="I1461" i="1" s="1"/>
  <c r="E1461" i="1"/>
  <c r="D1461" i="1"/>
  <c r="K1460" i="1"/>
  <c r="L1460" i="1" s="1"/>
  <c r="H1460" i="1"/>
  <c r="I1460" i="1" s="1"/>
  <c r="E1460" i="1"/>
  <c r="D1460" i="1"/>
  <c r="K1459" i="1"/>
  <c r="L1459" i="1" s="1"/>
  <c r="H1459" i="1"/>
  <c r="I1459" i="1" s="1"/>
  <c r="E1459" i="1"/>
  <c r="D1459" i="1"/>
  <c r="K1458" i="1"/>
  <c r="L1458" i="1" s="1"/>
  <c r="H1458" i="1"/>
  <c r="I1458" i="1" s="1"/>
  <c r="E1458" i="1"/>
  <c r="D1458" i="1"/>
  <c r="L1457" i="1"/>
  <c r="K1457" i="1"/>
  <c r="H1457" i="1"/>
  <c r="I1457" i="1" s="1"/>
  <c r="E1457" i="1"/>
  <c r="D1457" i="1"/>
  <c r="K1456" i="1"/>
  <c r="L1456" i="1" s="1"/>
  <c r="H1456" i="1"/>
  <c r="I1456" i="1" s="1"/>
  <c r="E1456" i="1"/>
  <c r="D1456" i="1"/>
  <c r="K1455" i="1"/>
  <c r="L1455" i="1" s="1"/>
  <c r="H1455" i="1"/>
  <c r="I1455" i="1" s="1"/>
  <c r="E1455" i="1"/>
  <c r="D1455" i="1"/>
  <c r="K1454" i="1"/>
  <c r="L1454" i="1" s="1"/>
  <c r="H1454" i="1"/>
  <c r="I1454" i="1" s="1"/>
  <c r="E1454" i="1"/>
  <c r="D1454" i="1"/>
  <c r="K1453" i="1"/>
  <c r="L1453" i="1" s="1"/>
  <c r="H1453" i="1"/>
  <c r="I1453" i="1" s="1"/>
  <c r="E1453" i="1"/>
  <c r="D1453" i="1"/>
  <c r="K1452" i="1"/>
  <c r="L1452" i="1" s="1"/>
  <c r="H1452" i="1"/>
  <c r="I1452" i="1" s="1"/>
  <c r="E1452" i="1"/>
  <c r="D1452" i="1"/>
  <c r="K1451" i="1"/>
  <c r="L1451" i="1" s="1"/>
  <c r="H1451" i="1"/>
  <c r="I1451" i="1" s="1"/>
  <c r="E1451" i="1"/>
  <c r="D1451" i="1"/>
  <c r="K1450" i="1"/>
  <c r="L1450" i="1" s="1"/>
  <c r="H1450" i="1"/>
  <c r="I1450" i="1" s="1"/>
  <c r="E1450" i="1"/>
  <c r="D1450" i="1"/>
  <c r="K1449" i="1"/>
  <c r="L1449" i="1" s="1"/>
  <c r="H1449" i="1"/>
  <c r="I1449" i="1" s="1"/>
  <c r="E1449" i="1"/>
  <c r="D1449" i="1"/>
  <c r="K1448" i="1"/>
  <c r="L1448" i="1" s="1"/>
  <c r="H1448" i="1"/>
  <c r="I1448" i="1" s="1"/>
  <c r="E1448" i="1"/>
  <c r="D1448" i="1"/>
  <c r="K1447" i="1"/>
  <c r="L1447" i="1" s="1"/>
  <c r="H1447" i="1"/>
  <c r="I1447" i="1" s="1"/>
  <c r="E1447" i="1"/>
  <c r="D1447" i="1"/>
  <c r="K1446" i="1"/>
  <c r="L1446" i="1" s="1"/>
  <c r="H1446" i="1"/>
  <c r="I1446" i="1" s="1"/>
  <c r="E1446" i="1"/>
  <c r="D1446" i="1"/>
  <c r="K1445" i="1"/>
  <c r="L1445" i="1" s="1"/>
  <c r="H1445" i="1"/>
  <c r="I1445" i="1" s="1"/>
  <c r="E1445" i="1"/>
  <c r="D1445" i="1"/>
  <c r="K1444" i="1"/>
  <c r="L1444" i="1" s="1"/>
  <c r="H1444" i="1"/>
  <c r="I1444" i="1" s="1"/>
  <c r="E1444" i="1"/>
  <c r="D1444" i="1"/>
  <c r="K1443" i="1"/>
  <c r="L1443" i="1" s="1"/>
  <c r="H1443" i="1"/>
  <c r="I1443" i="1" s="1"/>
  <c r="E1443" i="1"/>
  <c r="D1443" i="1"/>
  <c r="K1442" i="1"/>
  <c r="L1442" i="1" s="1"/>
  <c r="H1442" i="1"/>
  <c r="I1442" i="1" s="1"/>
  <c r="E1442" i="1"/>
  <c r="D1442" i="1"/>
  <c r="L1441" i="1"/>
  <c r="K1441" i="1"/>
  <c r="H1441" i="1"/>
  <c r="I1441" i="1" s="1"/>
  <c r="E1441" i="1"/>
  <c r="D1441" i="1"/>
  <c r="K1440" i="1"/>
  <c r="L1440" i="1" s="1"/>
  <c r="H1440" i="1"/>
  <c r="I1440" i="1" s="1"/>
  <c r="E1440" i="1"/>
  <c r="D1440" i="1"/>
  <c r="K1439" i="1"/>
  <c r="L1439" i="1" s="1"/>
  <c r="H1439" i="1"/>
  <c r="I1439" i="1" s="1"/>
  <c r="E1439" i="1"/>
  <c r="D1439" i="1"/>
  <c r="K1438" i="1"/>
  <c r="L1438" i="1" s="1"/>
  <c r="H1438" i="1"/>
  <c r="I1438" i="1" s="1"/>
  <c r="E1438" i="1"/>
  <c r="D1438" i="1"/>
  <c r="K1437" i="1"/>
  <c r="L1437" i="1" s="1"/>
  <c r="H1437" i="1"/>
  <c r="I1437" i="1" s="1"/>
  <c r="E1437" i="1"/>
  <c r="D1437" i="1"/>
  <c r="K1436" i="1"/>
  <c r="L1436" i="1" s="1"/>
  <c r="H1436" i="1"/>
  <c r="I1436" i="1" s="1"/>
  <c r="E1436" i="1"/>
  <c r="D1436" i="1"/>
  <c r="K1435" i="1"/>
  <c r="L1435" i="1" s="1"/>
  <c r="H1435" i="1"/>
  <c r="I1435" i="1" s="1"/>
  <c r="E1435" i="1"/>
  <c r="D1435" i="1"/>
  <c r="K1434" i="1"/>
  <c r="L1434" i="1" s="1"/>
  <c r="H1434" i="1"/>
  <c r="I1434" i="1" s="1"/>
  <c r="E1434" i="1"/>
  <c r="D1434" i="1"/>
  <c r="K1433" i="1"/>
  <c r="L1433" i="1" s="1"/>
  <c r="H1433" i="1"/>
  <c r="I1433" i="1" s="1"/>
  <c r="E1433" i="1"/>
  <c r="D1433" i="1"/>
  <c r="K1432" i="1"/>
  <c r="L1432" i="1" s="1"/>
  <c r="I1432" i="1"/>
  <c r="H1432" i="1"/>
  <c r="E1432" i="1"/>
  <c r="D1432" i="1"/>
  <c r="K1431" i="1"/>
  <c r="L1431" i="1" s="1"/>
  <c r="H1431" i="1"/>
  <c r="I1431" i="1" s="1"/>
  <c r="E1431" i="1"/>
  <c r="D1431" i="1"/>
  <c r="K1430" i="1"/>
  <c r="L1430" i="1" s="1"/>
  <c r="H1430" i="1"/>
  <c r="I1430" i="1" s="1"/>
  <c r="E1430" i="1"/>
  <c r="D1430" i="1"/>
  <c r="K1429" i="1"/>
  <c r="L1429" i="1" s="1"/>
  <c r="H1429" i="1"/>
  <c r="I1429" i="1" s="1"/>
  <c r="E1429" i="1"/>
  <c r="D1429" i="1"/>
  <c r="K1428" i="1"/>
  <c r="L1428" i="1" s="1"/>
  <c r="H1428" i="1"/>
  <c r="I1428" i="1" s="1"/>
  <c r="E1428" i="1"/>
  <c r="D1428" i="1"/>
  <c r="K1427" i="1"/>
  <c r="L1427" i="1" s="1"/>
  <c r="H1427" i="1"/>
  <c r="I1427" i="1" s="1"/>
  <c r="E1427" i="1"/>
  <c r="D1427" i="1"/>
  <c r="K1426" i="1"/>
  <c r="L1426" i="1" s="1"/>
  <c r="H1426" i="1"/>
  <c r="I1426" i="1" s="1"/>
  <c r="E1426" i="1"/>
  <c r="D1426" i="1"/>
  <c r="L1425" i="1"/>
  <c r="K1425" i="1"/>
  <c r="H1425" i="1"/>
  <c r="I1425" i="1" s="1"/>
  <c r="E1425" i="1"/>
  <c r="D1425" i="1"/>
  <c r="K1424" i="1"/>
  <c r="L1424" i="1" s="1"/>
  <c r="H1424" i="1"/>
  <c r="I1424" i="1" s="1"/>
  <c r="E1424" i="1"/>
  <c r="D1424" i="1"/>
  <c r="K1423" i="1"/>
  <c r="L1423" i="1" s="1"/>
  <c r="H1423" i="1"/>
  <c r="I1423" i="1" s="1"/>
  <c r="E1423" i="1"/>
  <c r="D1423" i="1"/>
  <c r="K1422" i="1"/>
  <c r="L1422" i="1" s="1"/>
  <c r="H1422" i="1"/>
  <c r="I1422" i="1" s="1"/>
  <c r="E1422" i="1"/>
  <c r="D1422" i="1"/>
  <c r="K1421" i="1"/>
  <c r="L1421" i="1" s="1"/>
  <c r="H1421" i="1"/>
  <c r="I1421" i="1" s="1"/>
  <c r="E1421" i="1"/>
  <c r="D1421" i="1"/>
  <c r="K1420" i="1"/>
  <c r="L1420" i="1" s="1"/>
  <c r="H1420" i="1"/>
  <c r="I1420" i="1" s="1"/>
  <c r="E1420" i="1"/>
  <c r="D1420" i="1"/>
  <c r="K1419" i="1"/>
  <c r="L1419" i="1" s="1"/>
  <c r="H1419" i="1"/>
  <c r="I1419" i="1" s="1"/>
  <c r="E1419" i="1"/>
  <c r="D1419" i="1"/>
  <c r="K1418" i="1"/>
  <c r="L1418" i="1" s="1"/>
  <c r="H1418" i="1"/>
  <c r="I1418" i="1" s="1"/>
  <c r="E1418" i="1"/>
  <c r="D1418" i="1"/>
  <c r="K1417" i="1"/>
  <c r="L1417" i="1" s="1"/>
  <c r="H1417" i="1"/>
  <c r="I1417" i="1" s="1"/>
  <c r="E1417" i="1"/>
  <c r="D1417" i="1"/>
  <c r="K1416" i="1"/>
  <c r="L1416" i="1" s="1"/>
  <c r="I1416" i="1"/>
  <c r="H1416" i="1"/>
  <c r="E1416" i="1"/>
  <c r="D1416" i="1"/>
  <c r="K1415" i="1"/>
  <c r="L1415" i="1" s="1"/>
  <c r="H1415" i="1"/>
  <c r="I1415" i="1" s="1"/>
  <c r="E1415" i="1"/>
  <c r="D1415" i="1"/>
  <c r="K1414" i="1"/>
  <c r="L1414" i="1" s="1"/>
  <c r="H1414" i="1"/>
  <c r="I1414" i="1" s="1"/>
  <c r="E1414" i="1"/>
  <c r="D1414" i="1"/>
  <c r="K1413" i="1"/>
  <c r="L1413" i="1" s="1"/>
  <c r="H1413" i="1"/>
  <c r="I1413" i="1" s="1"/>
  <c r="E1413" i="1"/>
  <c r="D1413" i="1"/>
  <c r="K1412" i="1"/>
  <c r="L1412" i="1" s="1"/>
  <c r="H1412" i="1"/>
  <c r="I1412" i="1" s="1"/>
  <c r="E1412" i="1"/>
  <c r="D1412" i="1"/>
  <c r="K1411" i="1"/>
  <c r="L1411" i="1" s="1"/>
  <c r="H1411" i="1"/>
  <c r="I1411" i="1" s="1"/>
  <c r="E1411" i="1"/>
  <c r="D1411" i="1"/>
  <c r="K1410" i="1"/>
  <c r="L1410" i="1" s="1"/>
  <c r="H1410" i="1"/>
  <c r="I1410" i="1" s="1"/>
  <c r="E1410" i="1"/>
  <c r="D1410" i="1"/>
  <c r="K1409" i="1"/>
  <c r="L1409" i="1" s="1"/>
  <c r="H1409" i="1"/>
  <c r="I1409" i="1" s="1"/>
  <c r="E1409" i="1"/>
  <c r="D1409" i="1"/>
  <c r="K1408" i="1"/>
  <c r="L1408" i="1" s="1"/>
  <c r="H1408" i="1"/>
  <c r="I1408" i="1" s="1"/>
  <c r="E1408" i="1"/>
  <c r="D1408" i="1"/>
  <c r="K1407" i="1"/>
  <c r="L1407" i="1" s="1"/>
  <c r="H1407" i="1"/>
  <c r="I1407" i="1" s="1"/>
  <c r="E1407" i="1"/>
  <c r="D1407" i="1"/>
  <c r="K1406" i="1"/>
  <c r="L1406" i="1" s="1"/>
  <c r="H1406" i="1"/>
  <c r="I1406" i="1" s="1"/>
  <c r="E1406" i="1"/>
  <c r="D1406" i="1"/>
  <c r="K1405" i="1"/>
  <c r="L1405" i="1" s="1"/>
  <c r="H1405" i="1"/>
  <c r="I1405" i="1" s="1"/>
  <c r="E1405" i="1"/>
  <c r="D1405" i="1"/>
  <c r="K1404" i="1"/>
  <c r="L1404" i="1" s="1"/>
  <c r="H1404" i="1"/>
  <c r="I1404" i="1" s="1"/>
  <c r="E1404" i="1"/>
  <c r="D1404" i="1"/>
  <c r="K1403" i="1"/>
  <c r="L1403" i="1" s="1"/>
  <c r="H1403" i="1"/>
  <c r="I1403" i="1" s="1"/>
  <c r="E1403" i="1"/>
  <c r="D1403" i="1"/>
  <c r="K1402" i="1"/>
  <c r="L1402" i="1" s="1"/>
  <c r="H1402" i="1"/>
  <c r="I1402" i="1" s="1"/>
  <c r="E1402" i="1"/>
  <c r="D1402" i="1"/>
  <c r="K1401" i="1"/>
  <c r="L1401" i="1" s="1"/>
  <c r="H1401" i="1"/>
  <c r="I1401" i="1" s="1"/>
  <c r="E1401" i="1"/>
  <c r="D1401" i="1"/>
  <c r="K1400" i="1"/>
  <c r="L1400" i="1" s="1"/>
  <c r="H1400" i="1"/>
  <c r="I1400" i="1" s="1"/>
  <c r="E1400" i="1"/>
  <c r="D1400" i="1"/>
  <c r="K1399" i="1"/>
  <c r="L1399" i="1" s="1"/>
  <c r="H1399" i="1"/>
  <c r="I1399" i="1" s="1"/>
  <c r="E1399" i="1"/>
  <c r="D1399" i="1"/>
  <c r="K1398" i="1"/>
  <c r="L1398" i="1" s="1"/>
  <c r="H1398" i="1"/>
  <c r="I1398" i="1" s="1"/>
  <c r="E1398" i="1"/>
  <c r="D1398" i="1"/>
  <c r="K1397" i="1"/>
  <c r="L1397" i="1" s="1"/>
  <c r="H1397" i="1"/>
  <c r="I1397" i="1" s="1"/>
  <c r="E1397" i="1"/>
  <c r="D1397" i="1"/>
  <c r="K1396" i="1"/>
  <c r="L1396" i="1" s="1"/>
  <c r="H1396" i="1"/>
  <c r="I1396" i="1" s="1"/>
  <c r="E1396" i="1"/>
  <c r="D1396" i="1"/>
  <c r="K1395" i="1"/>
  <c r="L1395" i="1" s="1"/>
  <c r="H1395" i="1"/>
  <c r="I1395" i="1" s="1"/>
  <c r="E1395" i="1"/>
  <c r="D1395" i="1"/>
  <c r="K1394" i="1"/>
  <c r="L1394" i="1" s="1"/>
  <c r="H1394" i="1"/>
  <c r="I1394" i="1" s="1"/>
  <c r="E1394" i="1"/>
  <c r="D1394" i="1"/>
  <c r="K1393" i="1"/>
  <c r="L1393" i="1" s="1"/>
  <c r="H1393" i="1"/>
  <c r="I1393" i="1" s="1"/>
  <c r="E1393" i="1"/>
  <c r="D1393" i="1"/>
  <c r="K1392" i="1"/>
  <c r="L1392" i="1" s="1"/>
  <c r="H1392" i="1"/>
  <c r="I1392" i="1" s="1"/>
  <c r="E1392" i="1"/>
  <c r="D1392" i="1"/>
  <c r="K1391" i="1"/>
  <c r="L1391" i="1" s="1"/>
  <c r="H1391" i="1"/>
  <c r="I1391" i="1" s="1"/>
  <c r="E1391" i="1"/>
  <c r="D1391" i="1"/>
  <c r="K1390" i="1"/>
  <c r="L1390" i="1" s="1"/>
  <c r="H1390" i="1"/>
  <c r="I1390" i="1" s="1"/>
  <c r="E1390" i="1"/>
  <c r="D1390" i="1"/>
  <c r="K1389" i="1"/>
  <c r="L1389" i="1" s="1"/>
  <c r="H1389" i="1"/>
  <c r="I1389" i="1" s="1"/>
  <c r="E1389" i="1"/>
  <c r="D1389" i="1"/>
  <c r="K1388" i="1"/>
  <c r="L1388" i="1" s="1"/>
  <c r="H1388" i="1"/>
  <c r="I1388" i="1" s="1"/>
  <c r="E1388" i="1"/>
  <c r="D1388" i="1"/>
  <c r="K1387" i="1"/>
  <c r="L1387" i="1" s="1"/>
  <c r="H1387" i="1"/>
  <c r="I1387" i="1" s="1"/>
  <c r="E1387" i="1"/>
  <c r="D1387" i="1"/>
  <c r="K1386" i="1"/>
  <c r="L1386" i="1" s="1"/>
  <c r="H1386" i="1"/>
  <c r="I1386" i="1" s="1"/>
  <c r="E1386" i="1"/>
  <c r="D1386" i="1"/>
  <c r="K1385" i="1"/>
  <c r="L1385" i="1" s="1"/>
  <c r="H1385" i="1"/>
  <c r="I1385" i="1" s="1"/>
  <c r="E1385" i="1"/>
  <c r="D1385" i="1"/>
  <c r="K1384" i="1"/>
  <c r="L1384" i="1" s="1"/>
  <c r="H1384" i="1"/>
  <c r="I1384" i="1" s="1"/>
  <c r="E1384" i="1"/>
  <c r="D1384" i="1"/>
  <c r="K1383" i="1"/>
  <c r="L1383" i="1" s="1"/>
  <c r="H1383" i="1"/>
  <c r="I1383" i="1" s="1"/>
  <c r="E1383" i="1"/>
  <c r="D1383" i="1"/>
  <c r="K1382" i="1"/>
  <c r="L1382" i="1" s="1"/>
  <c r="H1382" i="1"/>
  <c r="I1382" i="1" s="1"/>
  <c r="E1382" i="1"/>
  <c r="D1382" i="1"/>
  <c r="K1381" i="1"/>
  <c r="L1381" i="1" s="1"/>
  <c r="H1381" i="1"/>
  <c r="I1381" i="1" s="1"/>
  <c r="E1381" i="1"/>
  <c r="D1381" i="1"/>
  <c r="K1380" i="1"/>
  <c r="L1380" i="1" s="1"/>
  <c r="H1380" i="1"/>
  <c r="I1380" i="1" s="1"/>
  <c r="E1380" i="1"/>
  <c r="D1380" i="1"/>
  <c r="K1379" i="1"/>
  <c r="L1379" i="1" s="1"/>
  <c r="H1379" i="1"/>
  <c r="I1379" i="1" s="1"/>
  <c r="E1379" i="1"/>
  <c r="D1379" i="1"/>
  <c r="K1378" i="1"/>
  <c r="L1378" i="1" s="1"/>
  <c r="H1378" i="1"/>
  <c r="I1378" i="1" s="1"/>
  <c r="E1378" i="1"/>
  <c r="D1378" i="1"/>
  <c r="K1377" i="1"/>
  <c r="L1377" i="1" s="1"/>
  <c r="H1377" i="1"/>
  <c r="I1377" i="1" s="1"/>
  <c r="E1377" i="1"/>
  <c r="D1377" i="1"/>
  <c r="K1376" i="1"/>
  <c r="L1376" i="1" s="1"/>
  <c r="H1376" i="1"/>
  <c r="I1376" i="1" s="1"/>
  <c r="E1376" i="1"/>
  <c r="D1376" i="1"/>
  <c r="K1375" i="1"/>
  <c r="L1375" i="1" s="1"/>
  <c r="H1375" i="1"/>
  <c r="I1375" i="1" s="1"/>
  <c r="E1375" i="1"/>
  <c r="D1375" i="1"/>
  <c r="K1374" i="1"/>
  <c r="L1374" i="1" s="1"/>
  <c r="H1374" i="1"/>
  <c r="I1374" i="1" s="1"/>
  <c r="E1374" i="1"/>
  <c r="D1374" i="1"/>
  <c r="K1373" i="1"/>
  <c r="L1373" i="1" s="1"/>
  <c r="H1373" i="1"/>
  <c r="I1373" i="1" s="1"/>
  <c r="E1373" i="1"/>
  <c r="D1373" i="1"/>
  <c r="K1372" i="1"/>
  <c r="L1372" i="1" s="1"/>
  <c r="H1372" i="1"/>
  <c r="I1372" i="1" s="1"/>
  <c r="E1372" i="1"/>
  <c r="D1372" i="1"/>
  <c r="K1371" i="1"/>
  <c r="L1371" i="1" s="1"/>
  <c r="H1371" i="1"/>
  <c r="I1371" i="1" s="1"/>
  <c r="E1371" i="1"/>
  <c r="D1371" i="1"/>
  <c r="K1370" i="1"/>
  <c r="L1370" i="1" s="1"/>
  <c r="H1370" i="1"/>
  <c r="I1370" i="1" s="1"/>
  <c r="E1370" i="1"/>
  <c r="D1370" i="1"/>
  <c r="K1369" i="1"/>
  <c r="L1369" i="1" s="1"/>
  <c r="H1369" i="1"/>
  <c r="I1369" i="1" s="1"/>
  <c r="E1369" i="1"/>
  <c r="D1369" i="1"/>
  <c r="K1368" i="1"/>
  <c r="L1368" i="1" s="1"/>
  <c r="H1368" i="1"/>
  <c r="I1368" i="1" s="1"/>
  <c r="E1368" i="1"/>
  <c r="D1368" i="1"/>
  <c r="K1367" i="1"/>
  <c r="L1367" i="1" s="1"/>
  <c r="H1367" i="1"/>
  <c r="I1367" i="1" s="1"/>
  <c r="E1367" i="1"/>
  <c r="D1367" i="1"/>
  <c r="K1366" i="1"/>
  <c r="L1366" i="1" s="1"/>
  <c r="H1366" i="1"/>
  <c r="I1366" i="1" s="1"/>
  <c r="E1366" i="1"/>
  <c r="D1366" i="1"/>
  <c r="K1365" i="1"/>
  <c r="L1365" i="1" s="1"/>
  <c r="H1365" i="1"/>
  <c r="I1365" i="1" s="1"/>
  <c r="E1365" i="1"/>
  <c r="D1365" i="1"/>
  <c r="K1364" i="1"/>
  <c r="L1364" i="1" s="1"/>
  <c r="H1364" i="1"/>
  <c r="I1364" i="1" s="1"/>
  <c r="E1364" i="1"/>
  <c r="D1364" i="1"/>
  <c r="K1363" i="1"/>
  <c r="L1363" i="1" s="1"/>
  <c r="H1363" i="1"/>
  <c r="I1363" i="1" s="1"/>
  <c r="E1363" i="1"/>
  <c r="D1363" i="1"/>
  <c r="K1362" i="1"/>
  <c r="L1362" i="1" s="1"/>
  <c r="H1362" i="1"/>
  <c r="I1362" i="1" s="1"/>
  <c r="E1362" i="1"/>
  <c r="D1362" i="1"/>
  <c r="K1361" i="1"/>
  <c r="L1361" i="1" s="1"/>
  <c r="H1361" i="1"/>
  <c r="I1361" i="1" s="1"/>
  <c r="E1361" i="1"/>
  <c r="D1361" i="1"/>
  <c r="K1360" i="1"/>
  <c r="L1360" i="1" s="1"/>
  <c r="H1360" i="1"/>
  <c r="I1360" i="1" s="1"/>
  <c r="E1360" i="1"/>
  <c r="D1360" i="1"/>
  <c r="K1359" i="1"/>
  <c r="L1359" i="1" s="1"/>
  <c r="H1359" i="1"/>
  <c r="I1359" i="1" s="1"/>
  <c r="E1359" i="1"/>
  <c r="D1359" i="1"/>
  <c r="K1358" i="1"/>
  <c r="L1358" i="1" s="1"/>
  <c r="H1358" i="1"/>
  <c r="I1358" i="1" s="1"/>
  <c r="E1358" i="1"/>
  <c r="D1358" i="1"/>
  <c r="K1357" i="1"/>
  <c r="L1357" i="1" s="1"/>
  <c r="H1357" i="1"/>
  <c r="I1357" i="1" s="1"/>
  <c r="E1357" i="1"/>
  <c r="D1357" i="1"/>
  <c r="K1356" i="1"/>
  <c r="L1356" i="1" s="1"/>
  <c r="H1356" i="1"/>
  <c r="I1356" i="1" s="1"/>
  <c r="E1356" i="1"/>
  <c r="D1356" i="1"/>
  <c r="K1355" i="1"/>
  <c r="L1355" i="1" s="1"/>
  <c r="H1355" i="1"/>
  <c r="I1355" i="1" s="1"/>
  <c r="E1355" i="1"/>
  <c r="D1355" i="1"/>
  <c r="K1354" i="1"/>
  <c r="L1354" i="1" s="1"/>
  <c r="H1354" i="1"/>
  <c r="I1354" i="1" s="1"/>
  <c r="E1354" i="1"/>
  <c r="D1354" i="1"/>
  <c r="K1353" i="1"/>
  <c r="L1353" i="1" s="1"/>
  <c r="H1353" i="1"/>
  <c r="I1353" i="1" s="1"/>
  <c r="E1353" i="1"/>
  <c r="D1353" i="1"/>
  <c r="K1352" i="1"/>
  <c r="L1352" i="1" s="1"/>
  <c r="H1352" i="1"/>
  <c r="I1352" i="1" s="1"/>
  <c r="E1352" i="1"/>
  <c r="D1352" i="1"/>
  <c r="K1351" i="1"/>
  <c r="L1351" i="1" s="1"/>
  <c r="H1351" i="1"/>
  <c r="I1351" i="1" s="1"/>
  <c r="E1351" i="1"/>
  <c r="D1351" i="1"/>
  <c r="K1350" i="1"/>
  <c r="L1350" i="1" s="1"/>
  <c r="H1350" i="1"/>
  <c r="I1350" i="1" s="1"/>
  <c r="E1350" i="1"/>
  <c r="D1350" i="1"/>
  <c r="K1349" i="1"/>
  <c r="L1349" i="1" s="1"/>
  <c r="H1349" i="1"/>
  <c r="I1349" i="1" s="1"/>
  <c r="E1349" i="1"/>
  <c r="D1349" i="1"/>
  <c r="K1348" i="1"/>
  <c r="L1348" i="1" s="1"/>
  <c r="H1348" i="1"/>
  <c r="I1348" i="1" s="1"/>
  <c r="E1348" i="1"/>
  <c r="D1348" i="1"/>
  <c r="K1347" i="1"/>
  <c r="L1347" i="1" s="1"/>
  <c r="H1347" i="1"/>
  <c r="I1347" i="1" s="1"/>
  <c r="E1347" i="1"/>
  <c r="D1347" i="1"/>
  <c r="K1346" i="1"/>
  <c r="L1346" i="1" s="1"/>
  <c r="H1346" i="1"/>
  <c r="I1346" i="1" s="1"/>
  <c r="E1346" i="1"/>
  <c r="D1346" i="1"/>
  <c r="K1345" i="1"/>
  <c r="L1345" i="1" s="1"/>
  <c r="H1345" i="1"/>
  <c r="I1345" i="1" s="1"/>
  <c r="E1345" i="1"/>
  <c r="D1345" i="1"/>
  <c r="K1344" i="1"/>
  <c r="L1344" i="1" s="1"/>
  <c r="H1344" i="1"/>
  <c r="I1344" i="1" s="1"/>
  <c r="E1344" i="1"/>
  <c r="D1344" i="1"/>
  <c r="K1343" i="1"/>
  <c r="L1343" i="1" s="1"/>
  <c r="H1343" i="1"/>
  <c r="I1343" i="1" s="1"/>
  <c r="E1343" i="1"/>
  <c r="D1343" i="1"/>
  <c r="K1342" i="1"/>
  <c r="L1342" i="1" s="1"/>
  <c r="H1342" i="1"/>
  <c r="I1342" i="1" s="1"/>
  <c r="E1342" i="1"/>
  <c r="D1342" i="1"/>
  <c r="L1341" i="1"/>
  <c r="K1341" i="1"/>
  <c r="H1341" i="1"/>
  <c r="I1341" i="1" s="1"/>
  <c r="E1341" i="1"/>
  <c r="D1341" i="1"/>
  <c r="K1340" i="1"/>
  <c r="L1340" i="1" s="1"/>
  <c r="H1340" i="1"/>
  <c r="I1340" i="1" s="1"/>
  <c r="E1340" i="1"/>
  <c r="D1340" i="1"/>
  <c r="K1339" i="1"/>
  <c r="L1339" i="1" s="1"/>
  <c r="H1339" i="1"/>
  <c r="I1339" i="1" s="1"/>
  <c r="E1339" i="1"/>
  <c r="D1339" i="1"/>
  <c r="K1338" i="1"/>
  <c r="L1338" i="1" s="1"/>
  <c r="H1338" i="1"/>
  <c r="I1338" i="1" s="1"/>
  <c r="E1338" i="1"/>
  <c r="D1338" i="1"/>
  <c r="K1337" i="1"/>
  <c r="L1337" i="1" s="1"/>
  <c r="H1337" i="1"/>
  <c r="I1337" i="1" s="1"/>
  <c r="E1337" i="1"/>
  <c r="D1337" i="1"/>
  <c r="K1336" i="1"/>
  <c r="L1336" i="1" s="1"/>
  <c r="H1336" i="1"/>
  <c r="I1336" i="1" s="1"/>
  <c r="E1336" i="1"/>
  <c r="D1336" i="1"/>
  <c r="L1335" i="1"/>
  <c r="K1335" i="1"/>
  <c r="H1335" i="1"/>
  <c r="I1335" i="1" s="1"/>
  <c r="E1335" i="1"/>
  <c r="D1335" i="1"/>
  <c r="K1334" i="1"/>
  <c r="L1334" i="1" s="1"/>
  <c r="H1334" i="1"/>
  <c r="I1334" i="1" s="1"/>
  <c r="E1334" i="1"/>
  <c r="D1334" i="1"/>
  <c r="K1333" i="1"/>
  <c r="L1333" i="1" s="1"/>
  <c r="H1333" i="1"/>
  <c r="I1333" i="1" s="1"/>
  <c r="E1333" i="1"/>
  <c r="D1333" i="1"/>
  <c r="K1332" i="1"/>
  <c r="L1332" i="1" s="1"/>
  <c r="H1332" i="1"/>
  <c r="I1332" i="1" s="1"/>
  <c r="E1332" i="1"/>
  <c r="D1332" i="1"/>
  <c r="K1331" i="1"/>
  <c r="L1331" i="1" s="1"/>
  <c r="H1331" i="1"/>
  <c r="I1331" i="1" s="1"/>
  <c r="E1331" i="1"/>
  <c r="D1331" i="1"/>
  <c r="K1330" i="1"/>
  <c r="L1330" i="1" s="1"/>
  <c r="I1330" i="1"/>
  <c r="H1330" i="1"/>
  <c r="E1330" i="1"/>
  <c r="D1330" i="1"/>
  <c r="K1329" i="1"/>
  <c r="L1329" i="1" s="1"/>
  <c r="H1329" i="1"/>
  <c r="I1329" i="1" s="1"/>
  <c r="E1329" i="1"/>
  <c r="D1329" i="1"/>
  <c r="K1328" i="1"/>
  <c r="L1328" i="1" s="1"/>
  <c r="H1328" i="1"/>
  <c r="I1328" i="1" s="1"/>
  <c r="E1328" i="1"/>
  <c r="D1328" i="1"/>
  <c r="L1327" i="1"/>
  <c r="K1327" i="1"/>
  <c r="H1327" i="1"/>
  <c r="I1327" i="1" s="1"/>
  <c r="E1327" i="1"/>
  <c r="D1327" i="1"/>
  <c r="K1326" i="1"/>
  <c r="L1326" i="1" s="1"/>
  <c r="H1326" i="1"/>
  <c r="I1326" i="1" s="1"/>
  <c r="E1326" i="1"/>
  <c r="D1326" i="1"/>
  <c r="K1325" i="1"/>
  <c r="L1325" i="1" s="1"/>
  <c r="H1325" i="1"/>
  <c r="I1325" i="1" s="1"/>
  <c r="E1325" i="1"/>
  <c r="D1325" i="1"/>
  <c r="K1324" i="1"/>
  <c r="L1324" i="1" s="1"/>
  <c r="H1324" i="1"/>
  <c r="I1324" i="1" s="1"/>
  <c r="E1324" i="1"/>
  <c r="D1324" i="1"/>
  <c r="K1323" i="1"/>
  <c r="L1323" i="1" s="1"/>
  <c r="H1323" i="1"/>
  <c r="I1323" i="1" s="1"/>
  <c r="E1323" i="1"/>
  <c r="D1323" i="1"/>
  <c r="K1322" i="1"/>
  <c r="L1322" i="1" s="1"/>
  <c r="I1322" i="1"/>
  <c r="H1322" i="1"/>
  <c r="E1322" i="1"/>
  <c r="D1322" i="1"/>
  <c r="K1321" i="1"/>
  <c r="L1321" i="1" s="1"/>
  <c r="H1321" i="1"/>
  <c r="I1321" i="1" s="1"/>
  <c r="E1321" i="1"/>
  <c r="D1321" i="1"/>
  <c r="K1320" i="1"/>
  <c r="L1320" i="1" s="1"/>
  <c r="H1320" i="1"/>
  <c r="I1320" i="1" s="1"/>
  <c r="E1320" i="1"/>
  <c r="D1320" i="1"/>
  <c r="K1319" i="1"/>
  <c r="L1319" i="1" s="1"/>
  <c r="H1319" i="1"/>
  <c r="I1319" i="1" s="1"/>
  <c r="E1319" i="1"/>
  <c r="D1319" i="1"/>
  <c r="K1318" i="1"/>
  <c r="L1318" i="1" s="1"/>
  <c r="H1318" i="1"/>
  <c r="I1318" i="1" s="1"/>
  <c r="E1318" i="1"/>
  <c r="D1318" i="1"/>
  <c r="K1317" i="1"/>
  <c r="L1317" i="1" s="1"/>
  <c r="H1317" i="1"/>
  <c r="I1317" i="1" s="1"/>
  <c r="E1317" i="1"/>
  <c r="D1317" i="1"/>
  <c r="K1316" i="1"/>
  <c r="L1316" i="1" s="1"/>
  <c r="H1316" i="1"/>
  <c r="I1316" i="1" s="1"/>
  <c r="E1316" i="1"/>
  <c r="D1316" i="1"/>
  <c r="K1315" i="1"/>
  <c r="L1315" i="1" s="1"/>
  <c r="H1315" i="1"/>
  <c r="I1315" i="1" s="1"/>
  <c r="E1315" i="1"/>
  <c r="D1315" i="1"/>
  <c r="K1314" i="1"/>
  <c r="L1314" i="1" s="1"/>
  <c r="I1314" i="1"/>
  <c r="H1314" i="1"/>
  <c r="E1314" i="1"/>
  <c r="D1314" i="1"/>
  <c r="K1313" i="1"/>
  <c r="L1313" i="1" s="1"/>
  <c r="H1313" i="1"/>
  <c r="I1313" i="1" s="1"/>
  <c r="E1313" i="1"/>
  <c r="D1313" i="1"/>
  <c r="K1312" i="1"/>
  <c r="L1312" i="1" s="1"/>
  <c r="H1312" i="1"/>
  <c r="I1312" i="1" s="1"/>
  <c r="E1312" i="1"/>
  <c r="D1312" i="1"/>
  <c r="L1311" i="1"/>
  <c r="K1311" i="1"/>
  <c r="H1311" i="1"/>
  <c r="I1311" i="1" s="1"/>
  <c r="E1311" i="1"/>
  <c r="D1311" i="1"/>
  <c r="K1310" i="1"/>
  <c r="L1310" i="1" s="1"/>
  <c r="H1310" i="1"/>
  <c r="I1310" i="1" s="1"/>
  <c r="E1310" i="1"/>
  <c r="D1310" i="1"/>
  <c r="K1309" i="1"/>
  <c r="L1309" i="1" s="1"/>
  <c r="H1309" i="1"/>
  <c r="I1309" i="1" s="1"/>
  <c r="E1309" i="1"/>
  <c r="D1309" i="1"/>
  <c r="K1308" i="1"/>
  <c r="L1308" i="1" s="1"/>
  <c r="H1308" i="1"/>
  <c r="I1308" i="1" s="1"/>
  <c r="E1308" i="1"/>
  <c r="D1308" i="1"/>
  <c r="K1307" i="1"/>
  <c r="L1307" i="1" s="1"/>
  <c r="H1307" i="1"/>
  <c r="I1307" i="1" s="1"/>
  <c r="E1307" i="1"/>
  <c r="D1307" i="1"/>
  <c r="K1306" i="1"/>
  <c r="L1306" i="1" s="1"/>
  <c r="H1306" i="1"/>
  <c r="I1306" i="1" s="1"/>
  <c r="E1306" i="1"/>
  <c r="D1306" i="1"/>
  <c r="K1305" i="1"/>
  <c r="L1305" i="1" s="1"/>
  <c r="H1305" i="1"/>
  <c r="I1305" i="1" s="1"/>
  <c r="E1305" i="1"/>
  <c r="D1305" i="1"/>
  <c r="K1304" i="1"/>
  <c r="L1304" i="1" s="1"/>
  <c r="H1304" i="1"/>
  <c r="I1304" i="1" s="1"/>
  <c r="E1304" i="1"/>
  <c r="D1304" i="1"/>
  <c r="L1303" i="1"/>
  <c r="K1303" i="1"/>
  <c r="H1303" i="1"/>
  <c r="I1303" i="1" s="1"/>
  <c r="E1303" i="1"/>
  <c r="D1303" i="1"/>
  <c r="K1302" i="1"/>
  <c r="L1302" i="1" s="1"/>
  <c r="H1302" i="1"/>
  <c r="I1302" i="1" s="1"/>
  <c r="E1302" i="1"/>
  <c r="D1302" i="1"/>
  <c r="K1301" i="1"/>
  <c r="L1301" i="1" s="1"/>
  <c r="H1301" i="1"/>
  <c r="I1301" i="1" s="1"/>
  <c r="E1301" i="1"/>
  <c r="D1301" i="1"/>
  <c r="K1300" i="1"/>
  <c r="L1300" i="1" s="1"/>
  <c r="H1300" i="1"/>
  <c r="I1300" i="1" s="1"/>
  <c r="E1300" i="1"/>
  <c r="D1300" i="1"/>
  <c r="K1299" i="1"/>
  <c r="L1299" i="1" s="1"/>
  <c r="H1299" i="1"/>
  <c r="I1299" i="1" s="1"/>
  <c r="E1299" i="1"/>
  <c r="D1299" i="1"/>
  <c r="K1298" i="1"/>
  <c r="L1298" i="1" s="1"/>
  <c r="I1298" i="1"/>
  <c r="H1298" i="1"/>
  <c r="E1298" i="1"/>
  <c r="D1298" i="1"/>
  <c r="K1297" i="1"/>
  <c r="L1297" i="1" s="1"/>
  <c r="H1297" i="1"/>
  <c r="I1297" i="1" s="1"/>
  <c r="E1297" i="1"/>
  <c r="D1297" i="1"/>
  <c r="K1296" i="1"/>
  <c r="L1296" i="1" s="1"/>
  <c r="H1296" i="1"/>
  <c r="I1296" i="1" s="1"/>
  <c r="E1296" i="1"/>
  <c r="D1296" i="1"/>
  <c r="L1295" i="1"/>
  <c r="K1295" i="1"/>
  <c r="H1295" i="1"/>
  <c r="I1295" i="1" s="1"/>
  <c r="E1295" i="1"/>
  <c r="D1295" i="1"/>
  <c r="K1294" i="1"/>
  <c r="L1294" i="1" s="1"/>
  <c r="H1294" i="1"/>
  <c r="I1294" i="1" s="1"/>
  <c r="E1294" i="1"/>
  <c r="D1294" i="1"/>
  <c r="K1293" i="1"/>
  <c r="L1293" i="1" s="1"/>
  <c r="H1293" i="1"/>
  <c r="I1293" i="1" s="1"/>
  <c r="E1293" i="1"/>
  <c r="D1293" i="1"/>
  <c r="K1292" i="1"/>
  <c r="L1292" i="1" s="1"/>
  <c r="H1292" i="1"/>
  <c r="I1292" i="1" s="1"/>
  <c r="E1292" i="1"/>
  <c r="D1292" i="1"/>
  <c r="K1291" i="1"/>
  <c r="L1291" i="1" s="1"/>
  <c r="H1291" i="1"/>
  <c r="I1291" i="1" s="1"/>
  <c r="E1291" i="1"/>
  <c r="D1291" i="1"/>
  <c r="K1290" i="1"/>
  <c r="L1290" i="1" s="1"/>
  <c r="I1290" i="1"/>
  <c r="H1290" i="1"/>
  <c r="E1290" i="1"/>
  <c r="D1290" i="1"/>
  <c r="K1289" i="1"/>
  <c r="L1289" i="1" s="1"/>
  <c r="H1289" i="1"/>
  <c r="I1289" i="1" s="1"/>
  <c r="E1289" i="1"/>
  <c r="D1289" i="1"/>
  <c r="K1288" i="1"/>
  <c r="L1288" i="1" s="1"/>
  <c r="H1288" i="1"/>
  <c r="I1288" i="1" s="1"/>
  <c r="E1288" i="1"/>
  <c r="D1288" i="1"/>
  <c r="K1287" i="1"/>
  <c r="L1287" i="1" s="1"/>
  <c r="H1287" i="1"/>
  <c r="I1287" i="1" s="1"/>
  <c r="E1287" i="1"/>
  <c r="D1287" i="1"/>
  <c r="K1286" i="1"/>
  <c r="L1286" i="1" s="1"/>
  <c r="H1286" i="1"/>
  <c r="I1286" i="1" s="1"/>
  <c r="E1286" i="1"/>
  <c r="D1286" i="1"/>
  <c r="K1285" i="1"/>
  <c r="L1285" i="1" s="1"/>
  <c r="H1285" i="1"/>
  <c r="I1285" i="1" s="1"/>
  <c r="E1285" i="1"/>
  <c r="D1285" i="1"/>
  <c r="K1284" i="1"/>
  <c r="L1284" i="1" s="1"/>
  <c r="H1284" i="1"/>
  <c r="I1284" i="1" s="1"/>
  <c r="E1284" i="1"/>
  <c r="D1284" i="1"/>
  <c r="K1283" i="1"/>
  <c r="L1283" i="1" s="1"/>
  <c r="H1283" i="1"/>
  <c r="I1283" i="1" s="1"/>
  <c r="E1283" i="1"/>
  <c r="D1283" i="1"/>
  <c r="K1282" i="1"/>
  <c r="L1282" i="1" s="1"/>
  <c r="I1282" i="1"/>
  <c r="H1282" i="1"/>
  <c r="E1282" i="1"/>
  <c r="D1282" i="1"/>
  <c r="K1281" i="1"/>
  <c r="L1281" i="1" s="1"/>
  <c r="H1281" i="1"/>
  <c r="I1281" i="1" s="1"/>
  <c r="E1281" i="1"/>
  <c r="D1281" i="1"/>
  <c r="K1280" i="1"/>
  <c r="L1280" i="1" s="1"/>
  <c r="H1280" i="1"/>
  <c r="I1280" i="1" s="1"/>
  <c r="E1280" i="1"/>
  <c r="D1280" i="1"/>
  <c r="L1279" i="1"/>
  <c r="K1279" i="1"/>
  <c r="H1279" i="1"/>
  <c r="I1279" i="1" s="1"/>
  <c r="E1279" i="1"/>
  <c r="D1279" i="1"/>
  <c r="K1278" i="1"/>
  <c r="L1278" i="1" s="1"/>
  <c r="H1278" i="1"/>
  <c r="I1278" i="1" s="1"/>
  <c r="E1278" i="1"/>
  <c r="D1278" i="1"/>
  <c r="K1277" i="1"/>
  <c r="L1277" i="1" s="1"/>
  <c r="H1277" i="1"/>
  <c r="I1277" i="1" s="1"/>
  <c r="E1277" i="1"/>
  <c r="D1277" i="1"/>
  <c r="K1276" i="1"/>
  <c r="L1276" i="1" s="1"/>
  <c r="H1276" i="1"/>
  <c r="I1276" i="1" s="1"/>
  <c r="E1276" i="1"/>
  <c r="D1276" i="1"/>
  <c r="K1275" i="1"/>
  <c r="L1275" i="1" s="1"/>
  <c r="H1275" i="1"/>
  <c r="I1275" i="1" s="1"/>
  <c r="E1275" i="1"/>
  <c r="D1275" i="1"/>
  <c r="K1274" i="1"/>
  <c r="L1274" i="1" s="1"/>
  <c r="H1274" i="1"/>
  <c r="I1274" i="1" s="1"/>
  <c r="E1274" i="1"/>
  <c r="D1274" i="1"/>
  <c r="K1273" i="1"/>
  <c r="L1273" i="1" s="1"/>
  <c r="H1273" i="1"/>
  <c r="I1273" i="1" s="1"/>
  <c r="E1273" i="1"/>
  <c r="D1273" i="1"/>
  <c r="K1272" i="1"/>
  <c r="L1272" i="1" s="1"/>
  <c r="H1272" i="1"/>
  <c r="I1272" i="1" s="1"/>
  <c r="E1272" i="1"/>
  <c r="D1272" i="1"/>
  <c r="L1271" i="1"/>
  <c r="K1271" i="1"/>
  <c r="H1271" i="1"/>
  <c r="I1271" i="1" s="1"/>
  <c r="E1271" i="1"/>
  <c r="D1271" i="1"/>
  <c r="K1270" i="1"/>
  <c r="L1270" i="1" s="1"/>
  <c r="H1270" i="1"/>
  <c r="I1270" i="1" s="1"/>
  <c r="E1270" i="1"/>
  <c r="D1270" i="1"/>
  <c r="K1269" i="1"/>
  <c r="L1269" i="1" s="1"/>
  <c r="H1269" i="1"/>
  <c r="I1269" i="1" s="1"/>
  <c r="E1269" i="1"/>
  <c r="D1269" i="1"/>
  <c r="K1268" i="1"/>
  <c r="L1268" i="1" s="1"/>
  <c r="H1268" i="1"/>
  <c r="I1268" i="1" s="1"/>
  <c r="E1268" i="1"/>
  <c r="D1268" i="1"/>
  <c r="K1267" i="1"/>
  <c r="L1267" i="1" s="1"/>
  <c r="H1267" i="1"/>
  <c r="I1267" i="1" s="1"/>
  <c r="E1267" i="1"/>
  <c r="D1267" i="1"/>
  <c r="K1266" i="1"/>
  <c r="L1266" i="1" s="1"/>
  <c r="I1266" i="1"/>
  <c r="H1266" i="1"/>
  <c r="E1266" i="1"/>
  <c r="D1266" i="1"/>
  <c r="K1265" i="1"/>
  <c r="L1265" i="1" s="1"/>
  <c r="H1265" i="1"/>
  <c r="I1265" i="1" s="1"/>
  <c r="E1265" i="1"/>
  <c r="D1265" i="1"/>
  <c r="K1264" i="1"/>
  <c r="L1264" i="1" s="1"/>
  <c r="H1264" i="1"/>
  <c r="I1264" i="1" s="1"/>
  <c r="E1264" i="1"/>
  <c r="D1264" i="1"/>
  <c r="L1263" i="1"/>
  <c r="K1263" i="1"/>
  <c r="H1263" i="1"/>
  <c r="I1263" i="1" s="1"/>
  <c r="E1263" i="1"/>
  <c r="D1263" i="1"/>
  <c r="K1262" i="1"/>
  <c r="L1262" i="1" s="1"/>
  <c r="H1262" i="1"/>
  <c r="I1262" i="1" s="1"/>
  <c r="E1262" i="1"/>
  <c r="D1262" i="1"/>
  <c r="K1261" i="1"/>
  <c r="L1261" i="1" s="1"/>
  <c r="H1261" i="1"/>
  <c r="I1261" i="1" s="1"/>
  <c r="E1261" i="1"/>
  <c r="D1261" i="1"/>
  <c r="K1260" i="1"/>
  <c r="L1260" i="1" s="1"/>
  <c r="H1260" i="1"/>
  <c r="I1260" i="1" s="1"/>
  <c r="E1260" i="1"/>
  <c r="D1260" i="1"/>
  <c r="K1259" i="1"/>
  <c r="L1259" i="1" s="1"/>
  <c r="H1259" i="1"/>
  <c r="I1259" i="1" s="1"/>
  <c r="E1259" i="1"/>
  <c r="D1259" i="1"/>
  <c r="K1258" i="1"/>
  <c r="L1258" i="1" s="1"/>
  <c r="I1258" i="1"/>
  <c r="H1258" i="1"/>
  <c r="E1258" i="1"/>
  <c r="D1258" i="1"/>
  <c r="K1257" i="1"/>
  <c r="L1257" i="1" s="1"/>
  <c r="H1257" i="1"/>
  <c r="I1257" i="1" s="1"/>
  <c r="E1257" i="1"/>
  <c r="D1257" i="1"/>
  <c r="K1256" i="1"/>
  <c r="L1256" i="1" s="1"/>
  <c r="H1256" i="1"/>
  <c r="I1256" i="1" s="1"/>
  <c r="E1256" i="1"/>
  <c r="D1256" i="1"/>
  <c r="K1255" i="1"/>
  <c r="L1255" i="1" s="1"/>
  <c r="H1255" i="1"/>
  <c r="I1255" i="1" s="1"/>
  <c r="E1255" i="1"/>
  <c r="D1255" i="1"/>
  <c r="K1254" i="1"/>
  <c r="L1254" i="1" s="1"/>
  <c r="H1254" i="1"/>
  <c r="I1254" i="1" s="1"/>
  <c r="E1254" i="1"/>
  <c r="D1254" i="1"/>
  <c r="K1253" i="1"/>
  <c r="L1253" i="1" s="1"/>
  <c r="H1253" i="1"/>
  <c r="I1253" i="1" s="1"/>
  <c r="E1253" i="1"/>
  <c r="D1253" i="1"/>
  <c r="K1252" i="1"/>
  <c r="L1252" i="1" s="1"/>
  <c r="H1252" i="1"/>
  <c r="I1252" i="1" s="1"/>
  <c r="E1252" i="1"/>
  <c r="D1252" i="1"/>
  <c r="K1251" i="1"/>
  <c r="L1251" i="1" s="1"/>
  <c r="H1251" i="1"/>
  <c r="I1251" i="1" s="1"/>
  <c r="E1251" i="1"/>
  <c r="D1251" i="1"/>
  <c r="K1250" i="1"/>
  <c r="L1250" i="1" s="1"/>
  <c r="I1250" i="1"/>
  <c r="H1250" i="1"/>
  <c r="E1250" i="1"/>
  <c r="D1250" i="1"/>
  <c r="K1249" i="1"/>
  <c r="L1249" i="1" s="1"/>
  <c r="H1249" i="1"/>
  <c r="I1249" i="1" s="1"/>
  <c r="E1249" i="1"/>
  <c r="D1249" i="1"/>
  <c r="K1248" i="1"/>
  <c r="L1248" i="1" s="1"/>
  <c r="H1248" i="1"/>
  <c r="I1248" i="1" s="1"/>
  <c r="E1248" i="1"/>
  <c r="D1248" i="1"/>
  <c r="L1247" i="1"/>
  <c r="K1247" i="1"/>
  <c r="H1247" i="1"/>
  <c r="I1247" i="1" s="1"/>
  <c r="E1247" i="1"/>
  <c r="D1247" i="1"/>
  <c r="K1246" i="1"/>
  <c r="L1246" i="1" s="1"/>
  <c r="H1246" i="1"/>
  <c r="I1246" i="1" s="1"/>
  <c r="E1246" i="1"/>
  <c r="D1246" i="1"/>
  <c r="K1245" i="1"/>
  <c r="L1245" i="1" s="1"/>
  <c r="H1245" i="1"/>
  <c r="I1245" i="1" s="1"/>
  <c r="E1245" i="1"/>
  <c r="D1245" i="1"/>
  <c r="K1244" i="1"/>
  <c r="L1244" i="1" s="1"/>
  <c r="H1244" i="1"/>
  <c r="I1244" i="1" s="1"/>
  <c r="E1244" i="1"/>
  <c r="D1244" i="1"/>
  <c r="K1243" i="1"/>
  <c r="L1243" i="1" s="1"/>
  <c r="H1243" i="1"/>
  <c r="I1243" i="1" s="1"/>
  <c r="E1243" i="1"/>
  <c r="D1243" i="1"/>
  <c r="K1242" i="1"/>
  <c r="L1242" i="1" s="1"/>
  <c r="H1242" i="1"/>
  <c r="I1242" i="1" s="1"/>
  <c r="E1242" i="1"/>
  <c r="D1242" i="1"/>
  <c r="K1241" i="1"/>
  <c r="L1241" i="1" s="1"/>
  <c r="H1241" i="1"/>
  <c r="I1241" i="1" s="1"/>
  <c r="E1241" i="1"/>
  <c r="D1241" i="1"/>
  <c r="K1240" i="1"/>
  <c r="L1240" i="1" s="1"/>
  <c r="H1240" i="1"/>
  <c r="I1240" i="1" s="1"/>
  <c r="E1240" i="1"/>
  <c r="D1240" i="1"/>
  <c r="L1239" i="1"/>
  <c r="K1239" i="1"/>
  <c r="H1239" i="1"/>
  <c r="I1239" i="1" s="1"/>
  <c r="E1239" i="1"/>
  <c r="D1239" i="1"/>
  <c r="K1238" i="1"/>
  <c r="L1238" i="1" s="1"/>
  <c r="H1238" i="1"/>
  <c r="I1238" i="1" s="1"/>
  <c r="E1238" i="1"/>
  <c r="D1238" i="1"/>
  <c r="K1237" i="1"/>
  <c r="L1237" i="1" s="1"/>
  <c r="H1237" i="1"/>
  <c r="I1237" i="1" s="1"/>
  <c r="E1237" i="1"/>
  <c r="D1237" i="1"/>
  <c r="K1236" i="1"/>
  <c r="L1236" i="1" s="1"/>
  <c r="H1236" i="1"/>
  <c r="I1236" i="1" s="1"/>
  <c r="E1236" i="1"/>
  <c r="D1236" i="1"/>
  <c r="K1235" i="1"/>
  <c r="L1235" i="1" s="1"/>
  <c r="H1235" i="1"/>
  <c r="I1235" i="1" s="1"/>
  <c r="E1235" i="1"/>
  <c r="D1235" i="1"/>
  <c r="K1234" i="1"/>
  <c r="L1234" i="1" s="1"/>
  <c r="I1234" i="1"/>
  <c r="H1234" i="1"/>
  <c r="E1234" i="1"/>
  <c r="D1234" i="1"/>
  <c r="K1233" i="1"/>
  <c r="L1233" i="1" s="1"/>
  <c r="H1233" i="1"/>
  <c r="I1233" i="1" s="1"/>
  <c r="E1233" i="1"/>
  <c r="D1233" i="1"/>
  <c r="K1232" i="1"/>
  <c r="L1232" i="1" s="1"/>
  <c r="H1232" i="1"/>
  <c r="I1232" i="1" s="1"/>
  <c r="E1232" i="1"/>
  <c r="D1232" i="1"/>
  <c r="L1231" i="1"/>
  <c r="K1231" i="1"/>
  <c r="H1231" i="1"/>
  <c r="I1231" i="1" s="1"/>
  <c r="E1231" i="1"/>
  <c r="D1231" i="1"/>
  <c r="K1230" i="1"/>
  <c r="L1230" i="1" s="1"/>
  <c r="H1230" i="1"/>
  <c r="I1230" i="1" s="1"/>
  <c r="E1230" i="1"/>
  <c r="D1230" i="1"/>
  <c r="K1229" i="1"/>
  <c r="L1229" i="1" s="1"/>
  <c r="H1229" i="1"/>
  <c r="I1229" i="1" s="1"/>
  <c r="E1229" i="1"/>
  <c r="D1229" i="1"/>
  <c r="K1228" i="1"/>
  <c r="L1228" i="1" s="1"/>
  <c r="H1228" i="1"/>
  <c r="I1228" i="1" s="1"/>
  <c r="E1228" i="1"/>
  <c r="D1228" i="1"/>
  <c r="K1227" i="1"/>
  <c r="L1227" i="1" s="1"/>
  <c r="H1227" i="1"/>
  <c r="I1227" i="1" s="1"/>
  <c r="E1227" i="1"/>
  <c r="D1227" i="1"/>
  <c r="K1226" i="1"/>
  <c r="L1226" i="1" s="1"/>
  <c r="I1226" i="1"/>
  <c r="H1226" i="1"/>
  <c r="E1226" i="1"/>
  <c r="D1226" i="1"/>
  <c r="K1225" i="1"/>
  <c r="L1225" i="1" s="1"/>
  <c r="H1225" i="1"/>
  <c r="I1225" i="1" s="1"/>
  <c r="E1225" i="1"/>
  <c r="D1225" i="1"/>
  <c r="K1224" i="1"/>
  <c r="L1224" i="1" s="1"/>
  <c r="H1224" i="1"/>
  <c r="I1224" i="1" s="1"/>
  <c r="E1224" i="1"/>
  <c r="D1224" i="1"/>
  <c r="K1223" i="1"/>
  <c r="L1223" i="1" s="1"/>
  <c r="H1223" i="1"/>
  <c r="I1223" i="1" s="1"/>
  <c r="E1223" i="1"/>
  <c r="D1223" i="1"/>
  <c r="K1222" i="1"/>
  <c r="L1222" i="1" s="1"/>
  <c r="H1222" i="1"/>
  <c r="I1222" i="1" s="1"/>
  <c r="E1222" i="1"/>
  <c r="D1222" i="1"/>
  <c r="K1221" i="1"/>
  <c r="L1221" i="1" s="1"/>
  <c r="H1221" i="1"/>
  <c r="I1221" i="1" s="1"/>
  <c r="E1221" i="1"/>
  <c r="D1221" i="1"/>
  <c r="K1220" i="1"/>
  <c r="L1220" i="1" s="1"/>
  <c r="H1220" i="1"/>
  <c r="I1220" i="1" s="1"/>
  <c r="E1220" i="1"/>
  <c r="D1220" i="1"/>
  <c r="K1219" i="1"/>
  <c r="L1219" i="1" s="1"/>
  <c r="H1219" i="1"/>
  <c r="I1219" i="1" s="1"/>
  <c r="E1219" i="1"/>
  <c r="D1219" i="1"/>
  <c r="K1218" i="1"/>
  <c r="L1218" i="1" s="1"/>
  <c r="I1218" i="1"/>
  <c r="H1218" i="1"/>
  <c r="E1218" i="1"/>
  <c r="D1218" i="1"/>
  <c r="K1217" i="1"/>
  <c r="L1217" i="1" s="1"/>
  <c r="H1217" i="1"/>
  <c r="I1217" i="1" s="1"/>
  <c r="E1217" i="1"/>
  <c r="D1217" i="1"/>
  <c r="K1216" i="1"/>
  <c r="L1216" i="1" s="1"/>
  <c r="H1216" i="1"/>
  <c r="I1216" i="1" s="1"/>
  <c r="E1216" i="1"/>
  <c r="D1216" i="1"/>
  <c r="L1215" i="1"/>
  <c r="K1215" i="1"/>
  <c r="H1215" i="1"/>
  <c r="I1215" i="1" s="1"/>
  <c r="E1215" i="1"/>
  <c r="D1215" i="1"/>
  <c r="K1214" i="1"/>
  <c r="L1214" i="1" s="1"/>
  <c r="H1214" i="1"/>
  <c r="I1214" i="1" s="1"/>
  <c r="E1214" i="1"/>
  <c r="D1214" i="1"/>
  <c r="K1213" i="1"/>
  <c r="L1213" i="1" s="1"/>
  <c r="H1213" i="1"/>
  <c r="I1213" i="1" s="1"/>
  <c r="E1213" i="1"/>
  <c r="D1213" i="1"/>
  <c r="K1212" i="1"/>
  <c r="L1212" i="1" s="1"/>
  <c r="H1212" i="1"/>
  <c r="I1212" i="1" s="1"/>
  <c r="E1212" i="1"/>
  <c r="D1212" i="1"/>
  <c r="K1211" i="1"/>
  <c r="L1211" i="1" s="1"/>
  <c r="H1211" i="1"/>
  <c r="I1211" i="1" s="1"/>
  <c r="E1211" i="1"/>
  <c r="D1211" i="1"/>
  <c r="K1210" i="1"/>
  <c r="L1210" i="1" s="1"/>
  <c r="H1210" i="1"/>
  <c r="I1210" i="1" s="1"/>
  <c r="E1210" i="1"/>
  <c r="D1210" i="1"/>
  <c r="K1209" i="1"/>
  <c r="L1209" i="1" s="1"/>
  <c r="H1209" i="1"/>
  <c r="I1209" i="1" s="1"/>
  <c r="E1209" i="1"/>
  <c r="D1209" i="1"/>
  <c r="K1208" i="1"/>
  <c r="L1208" i="1" s="1"/>
  <c r="H1208" i="1"/>
  <c r="I1208" i="1" s="1"/>
  <c r="E1208" i="1"/>
  <c r="D1208" i="1"/>
  <c r="L1207" i="1"/>
  <c r="K1207" i="1"/>
  <c r="H1207" i="1"/>
  <c r="I1207" i="1" s="1"/>
  <c r="E1207" i="1"/>
  <c r="D1207" i="1"/>
  <c r="K1206" i="1"/>
  <c r="L1206" i="1" s="1"/>
  <c r="H1206" i="1"/>
  <c r="I1206" i="1" s="1"/>
  <c r="E1206" i="1"/>
  <c r="D1206" i="1"/>
  <c r="K1205" i="1"/>
  <c r="L1205" i="1" s="1"/>
  <c r="H1205" i="1"/>
  <c r="I1205" i="1" s="1"/>
  <c r="E1205" i="1"/>
  <c r="D1205" i="1"/>
  <c r="K1204" i="1"/>
  <c r="L1204" i="1" s="1"/>
  <c r="H1204" i="1"/>
  <c r="I1204" i="1" s="1"/>
  <c r="E1204" i="1"/>
  <c r="D1204" i="1"/>
  <c r="K1203" i="1"/>
  <c r="L1203" i="1" s="1"/>
  <c r="H1203" i="1"/>
  <c r="I1203" i="1" s="1"/>
  <c r="E1203" i="1"/>
  <c r="D1203" i="1"/>
  <c r="K1202" i="1"/>
  <c r="L1202" i="1" s="1"/>
  <c r="I1202" i="1"/>
  <c r="H1202" i="1"/>
  <c r="E1202" i="1"/>
  <c r="D1202" i="1"/>
  <c r="K1201" i="1"/>
  <c r="L1201" i="1" s="1"/>
  <c r="H1201" i="1"/>
  <c r="I1201" i="1" s="1"/>
  <c r="E1201" i="1"/>
  <c r="D1201" i="1"/>
  <c r="K1200" i="1"/>
  <c r="L1200" i="1" s="1"/>
  <c r="H1200" i="1"/>
  <c r="I1200" i="1" s="1"/>
  <c r="E1200" i="1"/>
  <c r="D1200" i="1"/>
  <c r="L1199" i="1"/>
  <c r="K1199" i="1"/>
  <c r="H1199" i="1"/>
  <c r="I1199" i="1" s="1"/>
  <c r="E1199" i="1"/>
  <c r="D1199" i="1"/>
  <c r="K1198" i="1"/>
  <c r="L1198" i="1" s="1"/>
  <c r="H1198" i="1"/>
  <c r="I1198" i="1" s="1"/>
  <c r="E1198" i="1"/>
  <c r="D1198" i="1"/>
  <c r="K1197" i="1"/>
  <c r="L1197" i="1" s="1"/>
  <c r="H1197" i="1"/>
  <c r="I1197" i="1" s="1"/>
  <c r="E1197" i="1"/>
  <c r="D1197" i="1"/>
  <c r="K1196" i="1"/>
  <c r="L1196" i="1" s="1"/>
  <c r="H1196" i="1"/>
  <c r="I1196" i="1" s="1"/>
  <c r="E1196" i="1"/>
  <c r="D1196" i="1"/>
  <c r="K1195" i="1"/>
  <c r="L1195" i="1" s="1"/>
  <c r="H1195" i="1"/>
  <c r="I1195" i="1" s="1"/>
  <c r="E1195" i="1"/>
  <c r="D1195" i="1"/>
  <c r="K1194" i="1"/>
  <c r="L1194" i="1" s="1"/>
  <c r="I1194" i="1"/>
  <c r="H1194" i="1"/>
  <c r="E1194" i="1"/>
  <c r="D1194" i="1"/>
  <c r="K1193" i="1"/>
  <c r="L1193" i="1" s="1"/>
  <c r="H1193" i="1"/>
  <c r="I1193" i="1" s="1"/>
  <c r="E1193" i="1"/>
  <c r="D1193" i="1"/>
  <c r="K1192" i="1"/>
  <c r="L1192" i="1" s="1"/>
  <c r="H1192" i="1"/>
  <c r="I1192" i="1" s="1"/>
  <c r="E1192" i="1"/>
  <c r="D1192" i="1"/>
  <c r="K1191" i="1"/>
  <c r="L1191" i="1" s="1"/>
  <c r="H1191" i="1"/>
  <c r="I1191" i="1" s="1"/>
  <c r="E1191" i="1"/>
  <c r="D1191" i="1"/>
  <c r="K1190" i="1"/>
  <c r="L1190" i="1" s="1"/>
  <c r="H1190" i="1"/>
  <c r="I1190" i="1" s="1"/>
  <c r="E1190" i="1"/>
  <c r="D1190" i="1"/>
  <c r="K1189" i="1"/>
  <c r="L1189" i="1" s="1"/>
  <c r="H1189" i="1"/>
  <c r="I1189" i="1" s="1"/>
  <c r="E1189" i="1"/>
  <c r="D1189" i="1"/>
  <c r="K1188" i="1"/>
  <c r="L1188" i="1" s="1"/>
  <c r="H1188" i="1"/>
  <c r="I1188" i="1" s="1"/>
  <c r="E1188" i="1"/>
  <c r="D1188" i="1"/>
  <c r="K1187" i="1"/>
  <c r="L1187" i="1" s="1"/>
  <c r="H1187" i="1"/>
  <c r="I1187" i="1" s="1"/>
  <c r="E1187" i="1"/>
  <c r="D1187" i="1"/>
  <c r="K1186" i="1"/>
  <c r="L1186" i="1" s="1"/>
  <c r="I1186" i="1"/>
  <c r="H1186" i="1"/>
  <c r="E1186" i="1"/>
  <c r="D1186" i="1"/>
  <c r="K1185" i="1"/>
  <c r="L1185" i="1" s="1"/>
  <c r="H1185" i="1"/>
  <c r="I1185" i="1" s="1"/>
  <c r="E1185" i="1"/>
  <c r="D1185" i="1"/>
  <c r="K1184" i="1"/>
  <c r="L1184" i="1" s="1"/>
  <c r="H1184" i="1"/>
  <c r="I1184" i="1" s="1"/>
  <c r="E1184" i="1"/>
  <c r="D1184" i="1"/>
  <c r="L1183" i="1"/>
  <c r="K1183" i="1"/>
  <c r="H1183" i="1"/>
  <c r="I1183" i="1" s="1"/>
  <c r="E1183" i="1"/>
  <c r="D1183" i="1"/>
  <c r="K1182" i="1"/>
  <c r="L1182" i="1" s="1"/>
  <c r="H1182" i="1"/>
  <c r="I1182" i="1" s="1"/>
  <c r="E1182" i="1"/>
  <c r="D1182" i="1"/>
  <c r="K1181" i="1"/>
  <c r="L1181" i="1" s="1"/>
  <c r="H1181" i="1"/>
  <c r="I1181" i="1" s="1"/>
  <c r="E1181" i="1"/>
  <c r="D1181" i="1"/>
  <c r="K1180" i="1"/>
  <c r="L1180" i="1" s="1"/>
  <c r="H1180" i="1"/>
  <c r="I1180" i="1" s="1"/>
  <c r="E1180" i="1"/>
  <c r="D1180" i="1"/>
  <c r="K1179" i="1"/>
  <c r="L1179" i="1" s="1"/>
  <c r="H1179" i="1"/>
  <c r="I1179" i="1" s="1"/>
  <c r="E1179" i="1"/>
  <c r="D1179" i="1"/>
  <c r="K1178" i="1"/>
  <c r="L1178" i="1" s="1"/>
  <c r="H1178" i="1"/>
  <c r="I1178" i="1" s="1"/>
  <c r="E1178" i="1"/>
  <c r="D1178" i="1"/>
  <c r="K1177" i="1"/>
  <c r="L1177" i="1" s="1"/>
  <c r="H1177" i="1"/>
  <c r="I1177" i="1" s="1"/>
  <c r="E1177" i="1"/>
  <c r="D1177" i="1"/>
  <c r="K1176" i="1"/>
  <c r="L1176" i="1" s="1"/>
  <c r="H1176" i="1"/>
  <c r="I1176" i="1" s="1"/>
  <c r="E1176" i="1"/>
  <c r="D1176" i="1"/>
  <c r="L1175" i="1"/>
  <c r="K1175" i="1"/>
  <c r="H1175" i="1"/>
  <c r="I1175" i="1" s="1"/>
  <c r="E1175" i="1"/>
  <c r="D1175" i="1"/>
  <c r="K1174" i="1"/>
  <c r="L1174" i="1" s="1"/>
  <c r="H1174" i="1"/>
  <c r="I1174" i="1" s="1"/>
  <c r="E1174" i="1"/>
  <c r="D1174" i="1"/>
  <c r="K1173" i="1"/>
  <c r="L1173" i="1" s="1"/>
  <c r="H1173" i="1"/>
  <c r="I1173" i="1" s="1"/>
  <c r="E1173" i="1"/>
  <c r="D1173" i="1"/>
  <c r="K1172" i="1"/>
  <c r="L1172" i="1" s="1"/>
  <c r="H1172" i="1"/>
  <c r="I1172" i="1" s="1"/>
  <c r="E1172" i="1"/>
  <c r="D1172" i="1"/>
  <c r="K1171" i="1"/>
  <c r="L1171" i="1" s="1"/>
  <c r="H1171" i="1"/>
  <c r="I1171" i="1" s="1"/>
  <c r="E1171" i="1"/>
  <c r="D1171" i="1"/>
  <c r="K1170" i="1"/>
  <c r="L1170" i="1" s="1"/>
  <c r="I1170" i="1"/>
  <c r="H1170" i="1"/>
  <c r="E1170" i="1"/>
  <c r="D1170" i="1"/>
  <c r="K1169" i="1"/>
  <c r="L1169" i="1" s="1"/>
  <c r="H1169" i="1"/>
  <c r="I1169" i="1" s="1"/>
  <c r="E1169" i="1"/>
  <c r="D1169" i="1"/>
  <c r="K1168" i="1"/>
  <c r="L1168" i="1" s="1"/>
  <c r="H1168" i="1"/>
  <c r="I1168" i="1" s="1"/>
  <c r="E1168" i="1"/>
  <c r="D1168" i="1"/>
  <c r="L1167" i="1"/>
  <c r="K1167" i="1"/>
  <c r="H1167" i="1"/>
  <c r="I1167" i="1" s="1"/>
  <c r="E1167" i="1"/>
  <c r="D1167" i="1"/>
  <c r="K1166" i="1"/>
  <c r="L1166" i="1" s="1"/>
  <c r="H1166" i="1"/>
  <c r="I1166" i="1" s="1"/>
  <c r="E1166" i="1"/>
  <c r="D1166" i="1"/>
  <c r="K1165" i="1"/>
  <c r="L1165" i="1" s="1"/>
  <c r="H1165" i="1"/>
  <c r="I1165" i="1" s="1"/>
  <c r="E1165" i="1"/>
  <c r="D1165" i="1"/>
  <c r="K1164" i="1"/>
  <c r="L1164" i="1" s="1"/>
  <c r="H1164" i="1"/>
  <c r="I1164" i="1" s="1"/>
  <c r="E1164" i="1"/>
  <c r="D1164" i="1"/>
  <c r="K1163" i="1"/>
  <c r="L1163" i="1" s="1"/>
  <c r="H1163" i="1"/>
  <c r="I1163" i="1" s="1"/>
  <c r="E1163" i="1"/>
  <c r="D1163" i="1"/>
  <c r="K1162" i="1"/>
  <c r="L1162" i="1" s="1"/>
  <c r="I1162" i="1"/>
  <c r="H1162" i="1"/>
  <c r="E1162" i="1"/>
  <c r="D1162" i="1"/>
  <c r="K1161" i="1"/>
  <c r="L1161" i="1" s="1"/>
  <c r="H1161" i="1"/>
  <c r="I1161" i="1" s="1"/>
  <c r="E1161" i="1"/>
  <c r="D1161" i="1"/>
  <c r="K1160" i="1"/>
  <c r="L1160" i="1" s="1"/>
  <c r="H1160" i="1"/>
  <c r="I1160" i="1" s="1"/>
  <c r="E1160" i="1"/>
  <c r="D1160" i="1"/>
  <c r="K1159" i="1"/>
  <c r="L1159" i="1" s="1"/>
  <c r="H1159" i="1"/>
  <c r="I1159" i="1" s="1"/>
  <c r="E1159" i="1"/>
  <c r="D1159" i="1"/>
  <c r="K1158" i="1"/>
  <c r="L1158" i="1" s="1"/>
  <c r="H1158" i="1"/>
  <c r="I1158" i="1" s="1"/>
  <c r="E1158" i="1"/>
  <c r="D1158" i="1"/>
  <c r="K1157" i="1"/>
  <c r="L1157" i="1" s="1"/>
  <c r="H1157" i="1"/>
  <c r="I1157" i="1" s="1"/>
  <c r="E1157" i="1"/>
  <c r="D1157" i="1"/>
  <c r="K1156" i="1"/>
  <c r="L1156" i="1" s="1"/>
  <c r="H1156" i="1"/>
  <c r="I1156" i="1" s="1"/>
  <c r="E1156" i="1"/>
  <c r="D1156" i="1"/>
  <c r="K1155" i="1"/>
  <c r="L1155" i="1" s="1"/>
  <c r="H1155" i="1"/>
  <c r="I1155" i="1" s="1"/>
  <c r="E1155" i="1"/>
  <c r="D1155" i="1"/>
  <c r="K1154" i="1"/>
  <c r="L1154" i="1" s="1"/>
  <c r="I1154" i="1"/>
  <c r="H1154" i="1"/>
  <c r="E1154" i="1"/>
  <c r="D1154" i="1"/>
  <c r="K1153" i="1"/>
  <c r="L1153" i="1" s="1"/>
  <c r="H1153" i="1"/>
  <c r="I1153" i="1" s="1"/>
  <c r="E1153" i="1"/>
  <c r="D1153" i="1"/>
  <c r="K1152" i="1"/>
  <c r="L1152" i="1" s="1"/>
  <c r="H1152" i="1"/>
  <c r="I1152" i="1" s="1"/>
  <c r="E1152" i="1"/>
  <c r="D1152" i="1"/>
  <c r="L1151" i="1"/>
  <c r="K1151" i="1"/>
  <c r="H1151" i="1"/>
  <c r="I1151" i="1" s="1"/>
  <c r="E1151" i="1"/>
  <c r="D1151" i="1"/>
  <c r="K1150" i="1"/>
  <c r="L1150" i="1" s="1"/>
  <c r="H1150" i="1"/>
  <c r="I1150" i="1" s="1"/>
  <c r="E1150" i="1"/>
  <c r="D1150" i="1"/>
  <c r="K1149" i="1"/>
  <c r="L1149" i="1" s="1"/>
  <c r="H1149" i="1"/>
  <c r="I1149" i="1" s="1"/>
  <c r="E1149" i="1"/>
  <c r="D1149" i="1"/>
  <c r="K1148" i="1"/>
  <c r="L1148" i="1" s="1"/>
  <c r="H1148" i="1"/>
  <c r="I1148" i="1" s="1"/>
  <c r="E1148" i="1"/>
  <c r="D1148" i="1"/>
  <c r="K1147" i="1"/>
  <c r="L1147" i="1" s="1"/>
  <c r="H1147" i="1"/>
  <c r="I1147" i="1" s="1"/>
  <c r="E1147" i="1"/>
  <c r="D1147" i="1"/>
  <c r="K1146" i="1"/>
  <c r="L1146" i="1" s="1"/>
  <c r="H1146" i="1"/>
  <c r="I1146" i="1" s="1"/>
  <c r="E1146" i="1"/>
  <c r="D1146" i="1"/>
  <c r="K1145" i="1"/>
  <c r="L1145" i="1" s="1"/>
  <c r="H1145" i="1"/>
  <c r="I1145" i="1" s="1"/>
  <c r="E1145" i="1"/>
  <c r="D1145" i="1"/>
  <c r="K1144" i="1"/>
  <c r="L1144" i="1" s="1"/>
  <c r="H1144" i="1"/>
  <c r="I1144" i="1" s="1"/>
  <c r="E1144" i="1"/>
  <c r="D1144" i="1"/>
  <c r="L1143" i="1"/>
  <c r="K1143" i="1"/>
  <c r="H1143" i="1"/>
  <c r="I1143" i="1" s="1"/>
  <c r="E1143" i="1"/>
  <c r="D1143" i="1"/>
  <c r="K1142" i="1"/>
  <c r="L1142" i="1" s="1"/>
  <c r="H1142" i="1"/>
  <c r="I1142" i="1" s="1"/>
  <c r="E1142" i="1"/>
  <c r="D1142" i="1"/>
  <c r="K1141" i="1"/>
  <c r="L1141" i="1" s="1"/>
  <c r="H1141" i="1"/>
  <c r="I1141" i="1" s="1"/>
  <c r="E1141" i="1"/>
  <c r="D1141" i="1"/>
  <c r="K1140" i="1"/>
  <c r="L1140" i="1" s="1"/>
  <c r="H1140" i="1"/>
  <c r="I1140" i="1" s="1"/>
  <c r="E1140" i="1"/>
  <c r="D1140" i="1"/>
  <c r="K1139" i="1"/>
  <c r="L1139" i="1" s="1"/>
  <c r="H1139" i="1"/>
  <c r="I1139" i="1" s="1"/>
  <c r="E1139" i="1"/>
  <c r="D1139" i="1"/>
  <c r="K1138" i="1"/>
  <c r="L1138" i="1" s="1"/>
  <c r="I1138" i="1"/>
  <c r="H1138" i="1"/>
  <c r="E1138" i="1"/>
  <c r="D1138" i="1"/>
  <c r="K1137" i="1"/>
  <c r="L1137" i="1" s="1"/>
  <c r="H1137" i="1"/>
  <c r="I1137" i="1" s="1"/>
  <c r="E1137" i="1"/>
  <c r="D1137" i="1"/>
  <c r="K1136" i="1"/>
  <c r="L1136" i="1" s="1"/>
  <c r="H1136" i="1"/>
  <c r="I1136" i="1" s="1"/>
  <c r="E1136" i="1"/>
  <c r="D1136" i="1"/>
  <c r="L1135" i="1"/>
  <c r="K1135" i="1"/>
  <c r="H1135" i="1"/>
  <c r="I1135" i="1" s="1"/>
  <c r="E1135" i="1"/>
  <c r="D1135" i="1"/>
  <c r="K1134" i="1"/>
  <c r="L1134" i="1" s="1"/>
  <c r="H1134" i="1"/>
  <c r="I1134" i="1" s="1"/>
  <c r="E1134" i="1"/>
  <c r="D1134" i="1"/>
  <c r="K1133" i="1"/>
  <c r="L1133" i="1" s="1"/>
  <c r="H1133" i="1"/>
  <c r="I1133" i="1" s="1"/>
  <c r="E1133" i="1"/>
  <c r="D1133" i="1"/>
  <c r="K1132" i="1"/>
  <c r="L1132" i="1" s="1"/>
  <c r="H1132" i="1"/>
  <c r="I1132" i="1" s="1"/>
  <c r="E1132" i="1"/>
  <c r="D1132" i="1"/>
  <c r="K1131" i="1"/>
  <c r="L1131" i="1" s="1"/>
  <c r="H1131" i="1"/>
  <c r="I1131" i="1" s="1"/>
  <c r="E1131" i="1"/>
  <c r="D1131" i="1"/>
  <c r="K1130" i="1"/>
  <c r="L1130" i="1" s="1"/>
  <c r="I1130" i="1"/>
  <c r="H1130" i="1"/>
  <c r="E1130" i="1"/>
  <c r="D1130" i="1"/>
  <c r="K1129" i="1"/>
  <c r="L1129" i="1" s="1"/>
  <c r="H1129" i="1"/>
  <c r="I1129" i="1" s="1"/>
  <c r="E1129" i="1"/>
  <c r="D1129" i="1"/>
  <c r="K1128" i="1"/>
  <c r="L1128" i="1" s="1"/>
  <c r="H1128" i="1"/>
  <c r="I1128" i="1" s="1"/>
  <c r="E1128" i="1"/>
  <c r="D1128" i="1"/>
  <c r="K1127" i="1"/>
  <c r="L1127" i="1" s="1"/>
  <c r="H1127" i="1"/>
  <c r="I1127" i="1" s="1"/>
  <c r="E1127" i="1"/>
  <c r="D1127" i="1"/>
  <c r="K1126" i="1"/>
  <c r="L1126" i="1" s="1"/>
  <c r="H1126" i="1"/>
  <c r="I1126" i="1" s="1"/>
  <c r="E1126" i="1"/>
  <c r="D1126" i="1"/>
  <c r="K1125" i="1"/>
  <c r="L1125" i="1" s="1"/>
  <c r="H1125" i="1"/>
  <c r="I1125" i="1" s="1"/>
  <c r="E1125" i="1"/>
  <c r="D1125" i="1"/>
  <c r="K1124" i="1"/>
  <c r="L1124" i="1" s="1"/>
  <c r="H1124" i="1"/>
  <c r="I1124" i="1" s="1"/>
  <c r="E1124" i="1"/>
  <c r="D1124" i="1"/>
  <c r="K1123" i="1"/>
  <c r="L1123" i="1" s="1"/>
  <c r="H1123" i="1"/>
  <c r="I1123" i="1" s="1"/>
  <c r="E1123" i="1"/>
  <c r="D1123" i="1"/>
  <c r="K1122" i="1"/>
  <c r="L1122" i="1" s="1"/>
  <c r="I1122" i="1"/>
  <c r="H1122" i="1"/>
  <c r="E1122" i="1"/>
  <c r="D1122" i="1"/>
  <c r="K1121" i="1"/>
  <c r="L1121" i="1" s="1"/>
  <c r="H1121" i="1"/>
  <c r="I1121" i="1" s="1"/>
  <c r="E1121" i="1"/>
  <c r="D1121" i="1"/>
  <c r="K1120" i="1"/>
  <c r="L1120" i="1" s="1"/>
  <c r="H1120" i="1"/>
  <c r="I1120" i="1" s="1"/>
  <c r="E1120" i="1"/>
  <c r="D1120" i="1"/>
  <c r="K1119" i="1"/>
  <c r="L1119" i="1" s="1"/>
  <c r="H1119" i="1"/>
  <c r="I1119" i="1" s="1"/>
  <c r="E1119" i="1"/>
  <c r="D1119" i="1"/>
  <c r="K1118" i="1"/>
  <c r="L1118" i="1" s="1"/>
  <c r="H1118" i="1"/>
  <c r="I1118" i="1" s="1"/>
  <c r="E1118" i="1"/>
  <c r="D1118" i="1"/>
  <c r="K1117" i="1"/>
  <c r="L1117" i="1" s="1"/>
  <c r="H1117" i="1"/>
  <c r="I1117" i="1" s="1"/>
  <c r="E1117" i="1"/>
  <c r="D1117" i="1"/>
  <c r="K1116" i="1"/>
  <c r="L1116" i="1" s="1"/>
  <c r="H1116" i="1"/>
  <c r="I1116" i="1" s="1"/>
  <c r="E1116" i="1"/>
  <c r="D1116" i="1"/>
  <c r="K1115" i="1"/>
  <c r="L1115" i="1" s="1"/>
  <c r="H1115" i="1"/>
  <c r="I1115" i="1" s="1"/>
  <c r="E1115" i="1"/>
  <c r="D1115" i="1"/>
  <c r="K1114" i="1"/>
  <c r="L1114" i="1" s="1"/>
  <c r="H1114" i="1"/>
  <c r="I1114" i="1" s="1"/>
  <c r="E1114" i="1"/>
  <c r="D1114" i="1"/>
  <c r="K1113" i="1"/>
  <c r="L1113" i="1" s="1"/>
  <c r="H1113" i="1"/>
  <c r="I1113" i="1" s="1"/>
  <c r="E1113" i="1"/>
  <c r="D1113" i="1"/>
  <c r="K1112" i="1"/>
  <c r="L1112" i="1" s="1"/>
  <c r="H1112" i="1"/>
  <c r="I1112" i="1" s="1"/>
  <c r="E1112" i="1"/>
  <c r="D1112" i="1"/>
  <c r="K1111" i="1"/>
  <c r="L1111" i="1" s="1"/>
  <c r="H1111" i="1"/>
  <c r="I1111" i="1" s="1"/>
  <c r="E1111" i="1"/>
  <c r="D1111" i="1"/>
  <c r="K1110" i="1"/>
  <c r="L1110" i="1" s="1"/>
  <c r="H1110" i="1"/>
  <c r="I1110" i="1" s="1"/>
  <c r="E1110" i="1"/>
  <c r="D1110" i="1"/>
  <c r="K1109" i="1"/>
  <c r="L1109" i="1" s="1"/>
  <c r="H1109" i="1"/>
  <c r="I1109" i="1" s="1"/>
  <c r="E1109" i="1"/>
  <c r="D1109" i="1"/>
  <c r="K1108" i="1"/>
  <c r="L1108" i="1" s="1"/>
  <c r="H1108" i="1"/>
  <c r="I1108" i="1" s="1"/>
  <c r="E1108" i="1"/>
  <c r="D1108" i="1"/>
  <c r="K1107" i="1"/>
  <c r="L1107" i="1" s="1"/>
  <c r="H1107" i="1"/>
  <c r="I1107" i="1" s="1"/>
  <c r="E1107" i="1"/>
  <c r="D1107" i="1"/>
  <c r="K1106" i="1"/>
  <c r="L1106" i="1" s="1"/>
  <c r="H1106" i="1"/>
  <c r="I1106" i="1" s="1"/>
  <c r="E1106" i="1"/>
  <c r="D1106" i="1"/>
  <c r="K1105" i="1"/>
  <c r="L1105" i="1" s="1"/>
  <c r="H1105" i="1"/>
  <c r="I1105" i="1" s="1"/>
  <c r="E1105" i="1"/>
  <c r="D1105" i="1"/>
  <c r="K1104" i="1"/>
  <c r="L1104" i="1" s="1"/>
  <c r="H1104" i="1"/>
  <c r="I1104" i="1" s="1"/>
  <c r="E1104" i="1"/>
  <c r="D1104" i="1"/>
  <c r="K1103" i="1"/>
  <c r="L1103" i="1" s="1"/>
  <c r="H1103" i="1"/>
  <c r="I1103" i="1" s="1"/>
  <c r="E1103" i="1"/>
  <c r="D1103" i="1"/>
  <c r="K1102" i="1"/>
  <c r="L1102" i="1" s="1"/>
  <c r="H1102" i="1"/>
  <c r="I1102" i="1" s="1"/>
  <c r="E1102" i="1"/>
  <c r="D1102" i="1"/>
  <c r="K1101" i="1"/>
  <c r="L1101" i="1" s="1"/>
  <c r="H1101" i="1"/>
  <c r="I1101" i="1" s="1"/>
  <c r="E1101" i="1"/>
  <c r="D1101" i="1"/>
  <c r="K1100" i="1"/>
  <c r="L1100" i="1" s="1"/>
  <c r="H1100" i="1"/>
  <c r="I1100" i="1" s="1"/>
  <c r="E1100" i="1"/>
  <c r="D1100" i="1"/>
  <c r="K1099" i="1"/>
  <c r="L1099" i="1" s="1"/>
  <c r="H1099" i="1"/>
  <c r="I1099" i="1" s="1"/>
  <c r="E1099" i="1"/>
  <c r="D1099" i="1"/>
  <c r="K1098" i="1"/>
  <c r="L1098" i="1" s="1"/>
  <c r="H1098" i="1"/>
  <c r="I1098" i="1" s="1"/>
  <c r="E1098" i="1"/>
  <c r="D1098" i="1"/>
  <c r="K1097" i="1"/>
  <c r="L1097" i="1" s="1"/>
  <c r="H1097" i="1"/>
  <c r="I1097" i="1" s="1"/>
  <c r="E1097" i="1"/>
  <c r="D1097" i="1"/>
  <c r="K1096" i="1"/>
  <c r="L1096" i="1" s="1"/>
  <c r="H1096" i="1"/>
  <c r="I1096" i="1" s="1"/>
  <c r="E1096" i="1"/>
  <c r="D1096" i="1"/>
  <c r="K1095" i="1"/>
  <c r="L1095" i="1" s="1"/>
  <c r="H1095" i="1"/>
  <c r="I1095" i="1" s="1"/>
  <c r="E1095" i="1"/>
  <c r="D1095" i="1"/>
  <c r="K1094" i="1"/>
  <c r="L1094" i="1" s="1"/>
  <c r="H1094" i="1"/>
  <c r="I1094" i="1" s="1"/>
  <c r="E1094" i="1"/>
  <c r="D1094" i="1"/>
  <c r="K1093" i="1"/>
  <c r="L1093" i="1" s="1"/>
  <c r="H1093" i="1"/>
  <c r="I1093" i="1" s="1"/>
  <c r="E1093" i="1"/>
  <c r="D1093" i="1"/>
  <c r="K1092" i="1"/>
  <c r="L1092" i="1" s="1"/>
  <c r="H1092" i="1"/>
  <c r="I1092" i="1" s="1"/>
  <c r="E1092" i="1"/>
  <c r="D1092" i="1"/>
  <c r="L1091" i="1"/>
  <c r="K1091" i="1"/>
  <c r="H1091" i="1"/>
  <c r="I1091" i="1" s="1"/>
  <c r="E1091" i="1"/>
  <c r="D1091" i="1"/>
  <c r="K1090" i="1"/>
  <c r="L1090" i="1" s="1"/>
  <c r="I1090" i="1"/>
  <c r="H1090" i="1"/>
  <c r="E1090" i="1"/>
  <c r="D1090" i="1"/>
  <c r="K1089" i="1"/>
  <c r="L1089" i="1" s="1"/>
  <c r="H1089" i="1"/>
  <c r="I1089" i="1" s="1"/>
  <c r="E1089" i="1"/>
  <c r="D1089" i="1"/>
  <c r="K1088" i="1"/>
  <c r="L1088" i="1" s="1"/>
  <c r="H1088" i="1"/>
  <c r="I1088" i="1" s="1"/>
  <c r="E1088" i="1"/>
  <c r="D1088" i="1"/>
  <c r="K1087" i="1"/>
  <c r="L1087" i="1" s="1"/>
  <c r="H1087" i="1"/>
  <c r="I1087" i="1" s="1"/>
  <c r="E1087" i="1"/>
  <c r="D1087" i="1"/>
  <c r="K1086" i="1"/>
  <c r="L1086" i="1" s="1"/>
  <c r="H1086" i="1"/>
  <c r="I1086" i="1" s="1"/>
  <c r="E1086" i="1"/>
  <c r="D1086" i="1"/>
  <c r="K1085" i="1"/>
  <c r="L1085" i="1" s="1"/>
  <c r="H1085" i="1"/>
  <c r="I1085" i="1" s="1"/>
  <c r="E1085" i="1"/>
  <c r="D1085" i="1"/>
  <c r="K1084" i="1"/>
  <c r="L1084" i="1" s="1"/>
  <c r="H1084" i="1"/>
  <c r="I1084" i="1" s="1"/>
  <c r="E1084" i="1"/>
  <c r="D1084" i="1"/>
  <c r="K1083" i="1"/>
  <c r="L1083" i="1" s="1"/>
  <c r="H1083" i="1"/>
  <c r="I1083" i="1" s="1"/>
  <c r="E1083" i="1"/>
  <c r="D1083" i="1"/>
  <c r="K1082" i="1"/>
  <c r="L1082" i="1" s="1"/>
  <c r="H1082" i="1"/>
  <c r="I1082" i="1" s="1"/>
  <c r="E1082" i="1"/>
  <c r="D1082" i="1"/>
  <c r="K1081" i="1"/>
  <c r="L1081" i="1" s="1"/>
  <c r="H1081" i="1"/>
  <c r="I1081" i="1" s="1"/>
  <c r="E1081" i="1"/>
  <c r="D1081" i="1"/>
  <c r="K1080" i="1"/>
  <c r="L1080" i="1" s="1"/>
  <c r="H1080" i="1"/>
  <c r="I1080" i="1" s="1"/>
  <c r="E1080" i="1"/>
  <c r="D1080" i="1"/>
  <c r="K1079" i="1"/>
  <c r="L1079" i="1" s="1"/>
  <c r="H1079" i="1"/>
  <c r="I1079" i="1" s="1"/>
  <c r="E1079" i="1"/>
  <c r="D1079" i="1"/>
  <c r="K1078" i="1"/>
  <c r="L1078" i="1" s="1"/>
  <c r="H1078" i="1"/>
  <c r="I1078" i="1" s="1"/>
  <c r="E1078" i="1"/>
  <c r="D1078" i="1"/>
  <c r="K1077" i="1"/>
  <c r="L1077" i="1" s="1"/>
  <c r="H1077" i="1"/>
  <c r="I1077" i="1" s="1"/>
  <c r="E1077" i="1"/>
  <c r="D1077" i="1"/>
  <c r="K1076" i="1"/>
  <c r="L1076" i="1" s="1"/>
  <c r="H1076" i="1"/>
  <c r="I1076" i="1" s="1"/>
  <c r="E1076" i="1"/>
  <c r="D1076" i="1"/>
  <c r="K1075" i="1"/>
  <c r="L1075" i="1" s="1"/>
  <c r="H1075" i="1"/>
  <c r="I1075" i="1" s="1"/>
  <c r="E1075" i="1"/>
  <c r="D1075" i="1"/>
  <c r="K1074" i="1"/>
  <c r="L1074" i="1" s="1"/>
  <c r="H1074" i="1"/>
  <c r="I1074" i="1" s="1"/>
  <c r="E1074" i="1"/>
  <c r="D1074" i="1"/>
  <c r="K1073" i="1"/>
  <c r="L1073" i="1" s="1"/>
  <c r="H1073" i="1"/>
  <c r="I1073" i="1" s="1"/>
  <c r="E1073" i="1"/>
  <c r="D1073" i="1"/>
  <c r="K1072" i="1"/>
  <c r="L1072" i="1" s="1"/>
  <c r="H1072" i="1"/>
  <c r="I1072" i="1" s="1"/>
  <c r="E1072" i="1"/>
  <c r="D1072" i="1"/>
  <c r="K1071" i="1"/>
  <c r="L1071" i="1" s="1"/>
  <c r="H1071" i="1"/>
  <c r="I1071" i="1" s="1"/>
  <c r="E1071" i="1"/>
  <c r="D1071" i="1"/>
  <c r="K1070" i="1"/>
  <c r="L1070" i="1" s="1"/>
  <c r="H1070" i="1"/>
  <c r="I1070" i="1" s="1"/>
  <c r="E1070" i="1"/>
  <c r="D1070" i="1"/>
  <c r="K1069" i="1"/>
  <c r="L1069" i="1" s="1"/>
  <c r="H1069" i="1"/>
  <c r="I1069" i="1" s="1"/>
  <c r="E1069" i="1"/>
  <c r="D1069" i="1"/>
  <c r="K1068" i="1"/>
  <c r="L1068" i="1" s="1"/>
  <c r="H1068" i="1"/>
  <c r="I1068" i="1" s="1"/>
  <c r="E1068" i="1"/>
  <c r="D1068" i="1"/>
  <c r="K1067" i="1"/>
  <c r="L1067" i="1" s="1"/>
  <c r="H1067" i="1"/>
  <c r="I1067" i="1" s="1"/>
  <c r="E1067" i="1"/>
  <c r="D1067" i="1"/>
  <c r="K1066" i="1"/>
  <c r="L1066" i="1" s="1"/>
  <c r="H1066" i="1"/>
  <c r="I1066" i="1" s="1"/>
  <c r="E1066" i="1"/>
  <c r="D1066" i="1"/>
  <c r="K1065" i="1"/>
  <c r="L1065" i="1" s="1"/>
  <c r="H1065" i="1"/>
  <c r="I1065" i="1" s="1"/>
  <c r="E1065" i="1"/>
  <c r="D1065" i="1"/>
  <c r="K1064" i="1"/>
  <c r="L1064" i="1" s="1"/>
  <c r="H1064" i="1"/>
  <c r="I1064" i="1" s="1"/>
  <c r="E1064" i="1"/>
  <c r="D1064" i="1"/>
  <c r="K1063" i="1"/>
  <c r="L1063" i="1" s="1"/>
  <c r="H1063" i="1"/>
  <c r="I1063" i="1" s="1"/>
  <c r="E1063" i="1"/>
  <c r="D1063" i="1"/>
  <c r="K1062" i="1"/>
  <c r="L1062" i="1" s="1"/>
  <c r="H1062" i="1"/>
  <c r="I1062" i="1" s="1"/>
  <c r="E1062" i="1"/>
  <c r="D1062" i="1"/>
  <c r="K1061" i="1"/>
  <c r="L1061" i="1" s="1"/>
  <c r="H1061" i="1"/>
  <c r="I1061" i="1" s="1"/>
  <c r="E1061" i="1"/>
  <c r="D1061" i="1"/>
  <c r="K1060" i="1"/>
  <c r="L1060" i="1" s="1"/>
  <c r="H1060" i="1"/>
  <c r="I1060" i="1" s="1"/>
  <c r="E1060" i="1"/>
  <c r="D1060" i="1"/>
  <c r="K1059" i="1"/>
  <c r="L1059" i="1" s="1"/>
  <c r="H1059" i="1"/>
  <c r="I1059" i="1" s="1"/>
  <c r="E1059" i="1"/>
  <c r="D1059" i="1"/>
  <c r="K1058" i="1"/>
  <c r="L1058" i="1" s="1"/>
  <c r="H1058" i="1"/>
  <c r="I1058" i="1" s="1"/>
  <c r="E1058" i="1"/>
  <c r="D1058" i="1"/>
  <c r="K1057" i="1"/>
  <c r="L1057" i="1" s="1"/>
  <c r="H1057" i="1"/>
  <c r="I1057" i="1" s="1"/>
  <c r="E1057" i="1"/>
  <c r="D1057" i="1"/>
  <c r="K1056" i="1"/>
  <c r="L1056" i="1" s="1"/>
  <c r="H1056" i="1"/>
  <c r="I1056" i="1" s="1"/>
  <c r="E1056" i="1"/>
  <c r="D1056" i="1"/>
  <c r="K1055" i="1"/>
  <c r="L1055" i="1" s="1"/>
  <c r="H1055" i="1"/>
  <c r="I1055" i="1" s="1"/>
  <c r="E1055" i="1"/>
  <c r="D1055" i="1"/>
  <c r="K1054" i="1"/>
  <c r="L1054" i="1" s="1"/>
  <c r="H1054" i="1"/>
  <c r="I1054" i="1" s="1"/>
  <c r="E1054" i="1"/>
  <c r="D1054" i="1"/>
  <c r="K1053" i="1"/>
  <c r="L1053" i="1" s="1"/>
  <c r="H1053" i="1"/>
  <c r="I1053" i="1" s="1"/>
  <c r="E1053" i="1"/>
  <c r="D1053" i="1"/>
  <c r="K1052" i="1"/>
  <c r="L1052" i="1" s="1"/>
  <c r="H1052" i="1"/>
  <c r="I1052" i="1" s="1"/>
  <c r="E1052" i="1"/>
  <c r="D1052" i="1"/>
  <c r="K1051" i="1"/>
  <c r="L1051" i="1" s="1"/>
  <c r="H1051" i="1"/>
  <c r="I1051" i="1" s="1"/>
  <c r="E1051" i="1"/>
  <c r="D1051" i="1"/>
  <c r="K1050" i="1"/>
  <c r="L1050" i="1" s="1"/>
  <c r="H1050" i="1"/>
  <c r="I1050" i="1" s="1"/>
  <c r="E1050" i="1"/>
  <c r="D1050" i="1"/>
  <c r="K1049" i="1"/>
  <c r="L1049" i="1" s="1"/>
  <c r="H1049" i="1"/>
  <c r="I1049" i="1" s="1"/>
  <c r="E1049" i="1"/>
  <c r="D1049" i="1"/>
  <c r="K1048" i="1"/>
  <c r="L1048" i="1" s="1"/>
  <c r="H1048" i="1"/>
  <c r="I1048" i="1" s="1"/>
  <c r="E1048" i="1"/>
  <c r="D1048" i="1"/>
  <c r="K1047" i="1"/>
  <c r="L1047" i="1" s="1"/>
  <c r="H1047" i="1"/>
  <c r="I1047" i="1" s="1"/>
  <c r="E1047" i="1"/>
  <c r="D1047" i="1"/>
  <c r="K1046" i="1"/>
  <c r="L1046" i="1" s="1"/>
  <c r="H1046" i="1"/>
  <c r="I1046" i="1" s="1"/>
  <c r="E1046" i="1"/>
  <c r="D1046" i="1"/>
  <c r="K1045" i="1"/>
  <c r="L1045" i="1" s="1"/>
  <c r="H1045" i="1"/>
  <c r="I1045" i="1" s="1"/>
  <c r="E1045" i="1"/>
  <c r="D1045" i="1"/>
  <c r="K1044" i="1"/>
  <c r="L1044" i="1" s="1"/>
  <c r="H1044" i="1"/>
  <c r="I1044" i="1" s="1"/>
  <c r="E1044" i="1"/>
  <c r="D1044" i="1"/>
  <c r="K1043" i="1"/>
  <c r="L1043" i="1" s="1"/>
  <c r="H1043" i="1"/>
  <c r="I1043" i="1" s="1"/>
  <c r="E1043" i="1"/>
  <c r="D1043" i="1"/>
  <c r="K1042" i="1"/>
  <c r="L1042" i="1" s="1"/>
  <c r="H1042" i="1"/>
  <c r="I1042" i="1" s="1"/>
  <c r="E1042" i="1"/>
  <c r="D1042" i="1"/>
  <c r="K1041" i="1"/>
  <c r="L1041" i="1" s="1"/>
  <c r="H1041" i="1"/>
  <c r="I1041" i="1" s="1"/>
  <c r="E1041" i="1"/>
  <c r="D1041" i="1"/>
  <c r="K1040" i="1"/>
  <c r="L1040" i="1" s="1"/>
  <c r="H1040" i="1"/>
  <c r="I1040" i="1" s="1"/>
  <c r="E1040" i="1"/>
  <c r="D1040" i="1"/>
  <c r="K1039" i="1"/>
  <c r="L1039" i="1" s="1"/>
  <c r="H1039" i="1"/>
  <c r="I1039" i="1" s="1"/>
  <c r="E1039" i="1"/>
  <c r="D1039" i="1"/>
  <c r="K1038" i="1"/>
  <c r="L1038" i="1" s="1"/>
  <c r="H1038" i="1"/>
  <c r="I1038" i="1" s="1"/>
  <c r="E1038" i="1"/>
  <c r="D1038" i="1"/>
  <c r="K1037" i="1"/>
  <c r="L1037" i="1" s="1"/>
  <c r="H1037" i="1"/>
  <c r="I1037" i="1" s="1"/>
  <c r="E1037" i="1"/>
  <c r="D1037" i="1"/>
  <c r="K1036" i="1"/>
  <c r="L1036" i="1" s="1"/>
  <c r="H1036" i="1"/>
  <c r="I1036" i="1" s="1"/>
  <c r="E1036" i="1"/>
  <c r="D1036" i="1"/>
  <c r="K1035" i="1"/>
  <c r="L1035" i="1" s="1"/>
  <c r="H1035" i="1"/>
  <c r="I1035" i="1" s="1"/>
  <c r="E1035" i="1"/>
  <c r="D1035" i="1"/>
  <c r="K1034" i="1"/>
  <c r="L1034" i="1" s="1"/>
  <c r="H1034" i="1"/>
  <c r="I1034" i="1" s="1"/>
  <c r="E1034" i="1"/>
  <c r="D1034" i="1"/>
  <c r="K1033" i="1"/>
  <c r="L1033" i="1" s="1"/>
  <c r="H1033" i="1"/>
  <c r="I1033" i="1" s="1"/>
  <c r="E1033" i="1"/>
  <c r="D1033" i="1"/>
  <c r="K1032" i="1"/>
  <c r="L1032" i="1" s="1"/>
  <c r="H1032" i="1"/>
  <c r="I1032" i="1" s="1"/>
  <c r="E1032" i="1"/>
  <c r="D1032" i="1"/>
  <c r="K1031" i="1"/>
  <c r="L1031" i="1" s="1"/>
  <c r="H1031" i="1"/>
  <c r="I1031" i="1" s="1"/>
  <c r="E1031" i="1"/>
  <c r="D1031" i="1"/>
  <c r="K1030" i="1"/>
  <c r="L1030" i="1" s="1"/>
  <c r="H1030" i="1"/>
  <c r="I1030" i="1" s="1"/>
  <c r="E1030" i="1"/>
  <c r="D1030" i="1"/>
  <c r="K1029" i="1"/>
  <c r="L1029" i="1" s="1"/>
  <c r="H1029" i="1"/>
  <c r="I1029" i="1" s="1"/>
  <c r="E1029" i="1"/>
  <c r="D1029" i="1"/>
  <c r="K1028" i="1"/>
  <c r="L1028" i="1" s="1"/>
  <c r="H1028" i="1"/>
  <c r="I1028" i="1" s="1"/>
  <c r="E1028" i="1"/>
  <c r="D1028" i="1"/>
  <c r="K1027" i="1"/>
  <c r="L1027" i="1" s="1"/>
  <c r="H1027" i="1"/>
  <c r="I1027" i="1" s="1"/>
  <c r="E1027" i="1"/>
  <c r="D1027" i="1"/>
  <c r="K1026" i="1"/>
  <c r="L1026" i="1" s="1"/>
  <c r="H1026" i="1"/>
  <c r="I1026" i="1" s="1"/>
  <c r="E1026" i="1"/>
  <c r="D1026" i="1"/>
  <c r="K1025" i="1"/>
  <c r="L1025" i="1" s="1"/>
  <c r="H1025" i="1"/>
  <c r="I1025" i="1" s="1"/>
  <c r="E1025" i="1"/>
  <c r="D1025" i="1"/>
  <c r="K1024" i="1"/>
  <c r="L1024" i="1" s="1"/>
  <c r="H1024" i="1"/>
  <c r="I1024" i="1" s="1"/>
  <c r="E1024" i="1"/>
  <c r="D1024" i="1"/>
  <c r="K1023" i="1"/>
  <c r="L1023" i="1" s="1"/>
  <c r="H1023" i="1"/>
  <c r="I1023" i="1" s="1"/>
  <c r="E1023" i="1"/>
  <c r="D1023" i="1"/>
  <c r="K1022" i="1"/>
  <c r="L1022" i="1" s="1"/>
  <c r="H1022" i="1"/>
  <c r="I1022" i="1" s="1"/>
  <c r="E1022" i="1"/>
  <c r="D1022" i="1"/>
  <c r="K1021" i="1"/>
  <c r="L1021" i="1" s="1"/>
  <c r="H1021" i="1"/>
  <c r="I1021" i="1" s="1"/>
  <c r="E1021" i="1"/>
  <c r="D1021" i="1"/>
  <c r="K1020" i="1"/>
  <c r="L1020" i="1" s="1"/>
  <c r="H1020" i="1"/>
  <c r="I1020" i="1" s="1"/>
  <c r="E1020" i="1"/>
  <c r="D1020" i="1"/>
  <c r="K1019" i="1"/>
  <c r="L1019" i="1" s="1"/>
  <c r="H1019" i="1"/>
  <c r="I1019" i="1" s="1"/>
  <c r="E1019" i="1"/>
  <c r="D1019" i="1"/>
  <c r="K1018" i="1"/>
  <c r="L1018" i="1" s="1"/>
  <c r="H1018" i="1"/>
  <c r="I1018" i="1" s="1"/>
  <c r="E1018" i="1"/>
  <c r="D1018" i="1"/>
  <c r="K1017" i="1"/>
  <c r="L1017" i="1" s="1"/>
  <c r="H1017" i="1"/>
  <c r="I1017" i="1" s="1"/>
  <c r="E1017" i="1"/>
  <c r="D1017" i="1"/>
  <c r="K1016" i="1"/>
  <c r="L1016" i="1" s="1"/>
  <c r="H1016" i="1"/>
  <c r="I1016" i="1" s="1"/>
  <c r="E1016" i="1"/>
  <c r="D1016" i="1"/>
  <c r="K1015" i="1"/>
  <c r="L1015" i="1" s="1"/>
  <c r="H1015" i="1"/>
  <c r="I1015" i="1" s="1"/>
  <c r="E1015" i="1"/>
  <c r="D1015" i="1"/>
  <c r="K1014" i="1"/>
  <c r="L1014" i="1" s="1"/>
  <c r="H1014" i="1"/>
  <c r="I1014" i="1" s="1"/>
  <c r="E1014" i="1"/>
  <c r="D1014" i="1"/>
  <c r="K1013" i="1"/>
  <c r="L1013" i="1" s="1"/>
  <c r="H1013" i="1"/>
  <c r="I1013" i="1" s="1"/>
  <c r="E1013" i="1"/>
  <c r="D1013" i="1"/>
  <c r="K1012" i="1"/>
  <c r="L1012" i="1" s="1"/>
  <c r="H1012" i="1"/>
  <c r="I1012" i="1" s="1"/>
  <c r="E1012" i="1"/>
  <c r="D1012" i="1"/>
  <c r="K1011" i="1"/>
  <c r="L1011" i="1" s="1"/>
  <c r="H1011" i="1"/>
  <c r="I1011" i="1" s="1"/>
  <c r="E1011" i="1"/>
  <c r="D1011" i="1"/>
  <c r="K1010" i="1"/>
  <c r="L1010" i="1" s="1"/>
  <c r="I1010" i="1"/>
  <c r="H1010" i="1"/>
  <c r="E1010" i="1"/>
  <c r="D1010" i="1"/>
  <c r="K1009" i="1"/>
  <c r="L1009" i="1" s="1"/>
  <c r="H1009" i="1"/>
  <c r="I1009" i="1" s="1"/>
  <c r="E1009" i="1"/>
  <c r="D1009" i="1"/>
  <c r="K1008" i="1"/>
  <c r="L1008" i="1" s="1"/>
  <c r="H1008" i="1"/>
  <c r="I1008" i="1" s="1"/>
  <c r="E1008" i="1"/>
  <c r="D1008" i="1"/>
  <c r="K1007" i="1"/>
  <c r="L1007" i="1" s="1"/>
  <c r="H1007" i="1"/>
  <c r="I1007" i="1" s="1"/>
  <c r="E1007" i="1"/>
  <c r="D1007" i="1"/>
  <c r="L1006" i="1"/>
  <c r="K1006" i="1"/>
  <c r="H1006" i="1"/>
  <c r="I1006" i="1" s="1"/>
  <c r="E1006" i="1"/>
  <c r="D1006" i="1"/>
  <c r="K1005" i="1"/>
  <c r="L1005" i="1" s="1"/>
  <c r="H1005" i="1"/>
  <c r="I1005" i="1" s="1"/>
  <c r="E1005" i="1"/>
  <c r="D1005" i="1"/>
  <c r="K1004" i="1"/>
  <c r="L1004" i="1" s="1"/>
  <c r="H1004" i="1"/>
  <c r="I1004" i="1" s="1"/>
  <c r="E1004" i="1"/>
  <c r="D1004" i="1"/>
  <c r="K1003" i="1"/>
  <c r="L1003" i="1" s="1"/>
  <c r="H1003" i="1"/>
  <c r="I1003" i="1" s="1"/>
  <c r="E1003" i="1"/>
  <c r="D1003" i="1"/>
  <c r="K1002" i="1"/>
  <c r="L1002" i="1" s="1"/>
  <c r="H1002" i="1"/>
  <c r="I1002" i="1" s="1"/>
  <c r="E1002" i="1"/>
  <c r="D1002" i="1"/>
  <c r="K1001" i="1"/>
  <c r="L1001" i="1" s="1"/>
  <c r="H1001" i="1"/>
  <c r="I1001" i="1" s="1"/>
  <c r="E1001" i="1"/>
  <c r="D1001" i="1"/>
  <c r="K1000" i="1"/>
  <c r="L1000" i="1" s="1"/>
  <c r="H1000" i="1"/>
  <c r="I1000" i="1" s="1"/>
  <c r="E1000" i="1"/>
  <c r="D1000" i="1"/>
  <c r="K999" i="1"/>
  <c r="L999" i="1" s="1"/>
  <c r="I999" i="1"/>
  <c r="H999" i="1"/>
  <c r="E999" i="1"/>
  <c r="D999" i="1"/>
  <c r="L998" i="1"/>
  <c r="K998" i="1"/>
  <c r="H998" i="1"/>
  <c r="I998" i="1" s="1"/>
  <c r="E998" i="1"/>
  <c r="D998" i="1"/>
  <c r="K997" i="1"/>
  <c r="L997" i="1" s="1"/>
  <c r="H997" i="1"/>
  <c r="I997" i="1" s="1"/>
  <c r="E997" i="1"/>
  <c r="D997" i="1"/>
  <c r="K996" i="1"/>
  <c r="L996" i="1" s="1"/>
  <c r="H996" i="1"/>
  <c r="I996" i="1" s="1"/>
  <c r="E996" i="1"/>
  <c r="D996" i="1"/>
  <c r="K995" i="1"/>
  <c r="L995" i="1" s="1"/>
  <c r="H995" i="1"/>
  <c r="I995" i="1" s="1"/>
  <c r="E995" i="1"/>
  <c r="D995" i="1"/>
  <c r="K994" i="1"/>
  <c r="L994" i="1" s="1"/>
  <c r="H994" i="1"/>
  <c r="I994" i="1" s="1"/>
  <c r="E994" i="1"/>
  <c r="D994" i="1"/>
  <c r="L993" i="1"/>
  <c r="K993" i="1"/>
  <c r="H993" i="1"/>
  <c r="I993" i="1" s="1"/>
  <c r="E993" i="1"/>
  <c r="D993" i="1"/>
  <c r="K992" i="1"/>
  <c r="L992" i="1" s="1"/>
  <c r="H992" i="1"/>
  <c r="I992" i="1" s="1"/>
  <c r="E992" i="1"/>
  <c r="D992" i="1"/>
  <c r="K991" i="1"/>
  <c r="L991" i="1" s="1"/>
  <c r="H991" i="1"/>
  <c r="I991" i="1" s="1"/>
  <c r="E991" i="1"/>
  <c r="D991" i="1"/>
  <c r="K990" i="1"/>
  <c r="L990" i="1" s="1"/>
  <c r="H990" i="1"/>
  <c r="I990" i="1" s="1"/>
  <c r="E990" i="1"/>
  <c r="D990" i="1"/>
  <c r="K989" i="1"/>
  <c r="L989" i="1" s="1"/>
  <c r="H989" i="1"/>
  <c r="I989" i="1" s="1"/>
  <c r="E989" i="1"/>
  <c r="D989" i="1"/>
  <c r="K988" i="1"/>
  <c r="L988" i="1" s="1"/>
  <c r="H988" i="1"/>
  <c r="I988" i="1" s="1"/>
  <c r="E988" i="1"/>
  <c r="D988" i="1"/>
  <c r="K987" i="1"/>
  <c r="L987" i="1" s="1"/>
  <c r="H987" i="1"/>
  <c r="I987" i="1" s="1"/>
  <c r="E987" i="1"/>
  <c r="D987" i="1"/>
  <c r="L986" i="1"/>
  <c r="K986" i="1"/>
  <c r="H986" i="1"/>
  <c r="I986" i="1" s="1"/>
  <c r="E986" i="1"/>
  <c r="D986" i="1"/>
  <c r="K985" i="1"/>
  <c r="L985" i="1" s="1"/>
  <c r="H985" i="1"/>
  <c r="I985" i="1" s="1"/>
  <c r="E985" i="1"/>
  <c r="D985" i="1"/>
  <c r="K984" i="1"/>
  <c r="L984" i="1" s="1"/>
  <c r="H984" i="1"/>
  <c r="I984" i="1" s="1"/>
  <c r="E984" i="1"/>
  <c r="D984" i="1"/>
  <c r="K983" i="1"/>
  <c r="L983" i="1" s="1"/>
  <c r="I983" i="1"/>
  <c r="H983" i="1"/>
  <c r="E983" i="1"/>
  <c r="D983" i="1"/>
  <c r="L982" i="1"/>
  <c r="K982" i="1"/>
  <c r="H982" i="1"/>
  <c r="I982" i="1" s="1"/>
  <c r="E982" i="1"/>
  <c r="D982" i="1"/>
  <c r="K981" i="1"/>
  <c r="L981" i="1" s="1"/>
  <c r="H981" i="1"/>
  <c r="I981" i="1" s="1"/>
  <c r="E981" i="1"/>
  <c r="D981" i="1"/>
  <c r="K980" i="1"/>
  <c r="L980" i="1" s="1"/>
  <c r="H980" i="1"/>
  <c r="I980" i="1" s="1"/>
  <c r="E980" i="1"/>
  <c r="D980" i="1"/>
  <c r="K979" i="1"/>
  <c r="L979" i="1" s="1"/>
  <c r="I979" i="1"/>
  <c r="H979" i="1"/>
  <c r="E979" i="1"/>
  <c r="D979" i="1"/>
  <c r="K978" i="1"/>
  <c r="L978" i="1" s="1"/>
  <c r="H978" i="1"/>
  <c r="I978" i="1" s="1"/>
  <c r="E978" i="1"/>
  <c r="D978" i="1"/>
  <c r="K977" i="1"/>
  <c r="L977" i="1" s="1"/>
  <c r="H977" i="1"/>
  <c r="I977" i="1" s="1"/>
  <c r="E977" i="1"/>
  <c r="D977" i="1"/>
  <c r="K976" i="1"/>
  <c r="L976" i="1" s="1"/>
  <c r="H976" i="1"/>
  <c r="I976" i="1" s="1"/>
  <c r="E976" i="1"/>
  <c r="D976" i="1"/>
  <c r="K975" i="1"/>
  <c r="L975" i="1" s="1"/>
  <c r="I975" i="1"/>
  <c r="H975" i="1"/>
  <c r="E975" i="1"/>
  <c r="D975" i="1"/>
  <c r="L974" i="1"/>
  <c r="K974" i="1"/>
  <c r="H974" i="1"/>
  <c r="I974" i="1" s="1"/>
  <c r="E974" i="1"/>
  <c r="D974" i="1"/>
  <c r="K973" i="1"/>
  <c r="L973" i="1" s="1"/>
  <c r="H973" i="1"/>
  <c r="I973" i="1" s="1"/>
  <c r="E973" i="1"/>
  <c r="D973" i="1"/>
  <c r="K972" i="1"/>
  <c r="L972" i="1" s="1"/>
  <c r="H972" i="1"/>
  <c r="I972" i="1" s="1"/>
  <c r="E972" i="1"/>
  <c r="D972" i="1"/>
  <c r="K971" i="1"/>
  <c r="L971" i="1" s="1"/>
  <c r="H971" i="1"/>
  <c r="I971" i="1" s="1"/>
  <c r="E971" i="1"/>
  <c r="D971" i="1"/>
  <c r="L970" i="1"/>
  <c r="K970" i="1"/>
  <c r="H970" i="1"/>
  <c r="I970" i="1" s="1"/>
  <c r="E970" i="1"/>
  <c r="D970" i="1"/>
  <c r="K969" i="1"/>
  <c r="L969" i="1" s="1"/>
  <c r="H969" i="1"/>
  <c r="I969" i="1" s="1"/>
  <c r="E969" i="1"/>
  <c r="D969" i="1"/>
  <c r="K968" i="1"/>
  <c r="L968" i="1" s="1"/>
  <c r="H968" i="1"/>
  <c r="I968" i="1" s="1"/>
  <c r="E968" i="1"/>
  <c r="D968" i="1"/>
  <c r="K967" i="1"/>
  <c r="L967" i="1" s="1"/>
  <c r="I967" i="1"/>
  <c r="H967" i="1"/>
  <c r="E967" i="1"/>
  <c r="D967" i="1"/>
  <c r="L966" i="1"/>
  <c r="K966" i="1"/>
  <c r="H966" i="1"/>
  <c r="I966" i="1" s="1"/>
  <c r="E966" i="1"/>
  <c r="D966" i="1"/>
  <c r="K965" i="1"/>
  <c r="L965" i="1" s="1"/>
  <c r="H965" i="1"/>
  <c r="I965" i="1" s="1"/>
  <c r="E965" i="1"/>
  <c r="D965" i="1"/>
  <c r="K964" i="1"/>
  <c r="L964" i="1" s="1"/>
  <c r="H964" i="1"/>
  <c r="I964" i="1" s="1"/>
  <c r="E964" i="1"/>
  <c r="D964" i="1"/>
  <c r="K963" i="1"/>
  <c r="L963" i="1" s="1"/>
  <c r="I963" i="1"/>
  <c r="H963" i="1"/>
  <c r="E963" i="1"/>
  <c r="D963" i="1"/>
  <c r="K962" i="1"/>
  <c r="L962" i="1" s="1"/>
  <c r="H962" i="1"/>
  <c r="I962" i="1" s="1"/>
  <c r="E962" i="1"/>
  <c r="D962" i="1"/>
  <c r="K961" i="1"/>
  <c r="L961" i="1" s="1"/>
  <c r="H961" i="1"/>
  <c r="I961" i="1" s="1"/>
  <c r="E961" i="1"/>
  <c r="D961" i="1"/>
  <c r="K960" i="1"/>
  <c r="L960" i="1" s="1"/>
  <c r="H960" i="1"/>
  <c r="I960" i="1" s="1"/>
  <c r="E960" i="1"/>
  <c r="D960" i="1"/>
  <c r="K959" i="1"/>
  <c r="L959" i="1" s="1"/>
  <c r="I959" i="1"/>
  <c r="H959" i="1"/>
  <c r="E959" i="1"/>
  <c r="D959" i="1"/>
  <c r="L958" i="1"/>
  <c r="K958" i="1"/>
  <c r="H958" i="1"/>
  <c r="I958" i="1" s="1"/>
  <c r="E958" i="1"/>
  <c r="D958" i="1"/>
  <c r="K957" i="1"/>
  <c r="L957" i="1" s="1"/>
  <c r="H957" i="1"/>
  <c r="I957" i="1" s="1"/>
  <c r="E957" i="1"/>
  <c r="D957" i="1"/>
  <c r="K956" i="1"/>
  <c r="L956" i="1" s="1"/>
  <c r="H956" i="1"/>
  <c r="I956" i="1" s="1"/>
  <c r="E956" i="1"/>
  <c r="D956" i="1"/>
  <c r="K955" i="1"/>
  <c r="L955" i="1" s="1"/>
  <c r="H955" i="1"/>
  <c r="I955" i="1" s="1"/>
  <c r="E955" i="1"/>
  <c r="D955" i="1"/>
  <c r="L954" i="1"/>
  <c r="K954" i="1"/>
  <c r="H954" i="1"/>
  <c r="I954" i="1" s="1"/>
  <c r="E954" i="1"/>
  <c r="D954" i="1"/>
  <c r="K953" i="1"/>
  <c r="L953" i="1" s="1"/>
  <c r="H953" i="1"/>
  <c r="I953" i="1" s="1"/>
  <c r="E953" i="1"/>
  <c r="D953" i="1"/>
  <c r="K952" i="1"/>
  <c r="L952" i="1" s="1"/>
  <c r="H952" i="1"/>
  <c r="I952" i="1" s="1"/>
  <c r="E952" i="1"/>
  <c r="D952" i="1"/>
  <c r="K951" i="1"/>
  <c r="L951" i="1" s="1"/>
  <c r="I951" i="1"/>
  <c r="H951" i="1"/>
  <c r="E951" i="1"/>
  <c r="D951" i="1"/>
  <c r="L950" i="1"/>
  <c r="K950" i="1"/>
  <c r="H950" i="1"/>
  <c r="I950" i="1" s="1"/>
  <c r="E950" i="1"/>
  <c r="D950" i="1"/>
  <c r="K949" i="1"/>
  <c r="L949" i="1" s="1"/>
  <c r="H949" i="1"/>
  <c r="I949" i="1" s="1"/>
  <c r="E949" i="1"/>
  <c r="D949" i="1"/>
  <c r="K948" i="1"/>
  <c r="L948" i="1" s="1"/>
  <c r="H948" i="1"/>
  <c r="I948" i="1" s="1"/>
  <c r="E948" i="1"/>
  <c r="D948" i="1"/>
  <c r="K947" i="1"/>
  <c r="L947" i="1" s="1"/>
  <c r="I947" i="1"/>
  <c r="H947" i="1"/>
  <c r="E947" i="1"/>
  <c r="D947" i="1"/>
  <c r="K946" i="1"/>
  <c r="L946" i="1" s="1"/>
  <c r="H946" i="1"/>
  <c r="I946" i="1" s="1"/>
  <c r="E946" i="1"/>
  <c r="D946" i="1"/>
  <c r="K945" i="1"/>
  <c r="L945" i="1" s="1"/>
  <c r="H945" i="1"/>
  <c r="I945" i="1" s="1"/>
  <c r="E945" i="1"/>
  <c r="D945" i="1"/>
  <c r="K944" i="1"/>
  <c r="L944" i="1" s="1"/>
  <c r="H944" i="1"/>
  <c r="I944" i="1" s="1"/>
  <c r="E944" i="1"/>
  <c r="D944" i="1"/>
  <c r="K943" i="1"/>
  <c r="L943" i="1" s="1"/>
  <c r="I943" i="1"/>
  <c r="H943" i="1"/>
  <c r="E943" i="1"/>
  <c r="D943" i="1"/>
  <c r="L942" i="1"/>
  <c r="K942" i="1"/>
  <c r="H942" i="1"/>
  <c r="I942" i="1" s="1"/>
  <c r="E942" i="1"/>
  <c r="D942" i="1"/>
  <c r="K941" i="1"/>
  <c r="L941" i="1" s="1"/>
  <c r="H941" i="1"/>
  <c r="I941" i="1" s="1"/>
  <c r="E941" i="1"/>
  <c r="D941" i="1"/>
  <c r="K940" i="1"/>
  <c r="L940" i="1" s="1"/>
  <c r="H940" i="1"/>
  <c r="I940" i="1" s="1"/>
  <c r="E940" i="1"/>
  <c r="D940" i="1"/>
  <c r="K939" i="1"/>
  <c r="L939" i="1" s="1"/>
  <c r="H939" i="1"/>
  <c r="I939" i="1" s="1"/>
  <c r="E939" i="1"/>
  <c r="D939" i="1"/>
  <c r="L938" i="1"/>
  <c r="K938" i="1"/>
  <c r="H938" i="1"/>
  <c r="I938" i="1" s="1"/>
  <c r="E938" i="1"/>
  <c r="D938" i="1"/>
  <c r="K937" i="1"/>
  <c r="L937" i="1" s="1"/>
  <c r="H937" i="1"/>
  <c r="I937" i="1" s="1"/>
  <c r="E937" i="1"/>
  <c r="D937" i="1"/>
  <c r="K936" i="1"/>
  <c r="L936" i="1" s="1"/>
  <c r="H936" i="1"/>
  <c r="I936" i="1" s="1"/>
  <c r="E936" i="1"/>
  <c r="D936" i="1"/>
  <c r="K935" i="1"/>
  <c r="L935" i="1" s="1"/>
  <c r="I935" i="1"/>
  <c r="H935" i="1"/>
  <c r="E935" i="1"/>
  <c r="D935" i="1"/>
  <c r="L934" i="1"/>
  <c r="K934" i="1"/>
  <c r="H934" i="1"/>
  <c r="I934" i="1" s="1"/>
  <c r="E934" i="1"/>
  <c r="D934" i="1"/>
  <c r="K933" i="1"/>
  <c r="L933" i="1" s="1"/>
  <c r="I933" i="1"/>
  <c r="H933" i="1"/>
  <c r="E933" i="1"/>
  <c r="D933" i="1"/>
  <c r="K932" i="1"/>
  <c r="L932" i="1" s="1"/>
  <c r="H932" i="1"/>
  <c r="I932" i="1" s="1"/>
  <c r="E932" i="1"/>
  <c r="D932" i="1"/>
  <c r="K931" i="1"/>
  <c r="L931" i="1" s="1"/>
  <c r="I931" i="1"/>
  <c r="H931" i="1"/>
  <c r="E931" i="1"/>
  <c r="D931" i="1"/>
  <c r="L930" i="1"/>
  <c r="K930" i="1"/>
  <c r="H930" i="1"/>
  <c r="I930" i="1" s="1"/>
  <c r="E930" i="1"/>
  <c r="D930" i="1"/>
  <c r="K929" i="1"/>
  <c r="L929" i="1" s="1"/>
  <c r="H929" i="1"/>
  <c r="I929" i="1" s="1"/>
  <c r="E929" i="1"/>
  <c r="D929" i="1"/>
  <c r="L928" i="1"/>
  <c r="K928" i="1"/>
  <c r="H928" i="1"/>
  <c r="I928" i="1" s="1"/>
  <c r="E928" i="1"/>
  <c r="D928" i="1"/>
  <c r="K927" i="1"/>
  <c r="L927" i="1" s="1"/>
  <c r="I927" i="1"/>
  <c r="H927" i="1"/>
  <c r="E927" i="1"/>
  <c r="D927" i="1"/>
  <c r="L926" i="1"/>
  <c r="K926" i="1"/>
  <c r="H926" i="1"/>
  <c r="I926" i="1" s="1"/>
  <c r="E926" i="1"/>
  <c r="D926" i="1"/>
  <c r="K925" i="1"/>
  <c r="L925" i="1" s="1"/>
  <c r="I925" i="1"/>
  <c r="H925" i="1"/>
  <c r="E925" i="1"/>
  <c r="D925" i="1"/>
  <c r="K924" i="1"/>
  <c r="L924" i="1" s="1"/>
  <c r="H924" i="1"/>
  <c r="I924" i="1" s="1"/>
  <c r="E924" i="1"/>
  <c r="D924" i="1"/>
  <c r="K923" i="1"/>
  <c r="L923" i="1" s="1"/>
  <c r="I923" i="1"/>
  <c r="H923" i="1"/>
  <c r="E923" i="1"/>
  <c r="D923" i="1"/>
  <c r="L922" i="1"/>
  <c r="K922" i="1"/>
  <c r="H922" i="1"/>
  <c r="I922" i="1" s="1"/>
  <c r="E922" i="1"/>
  <c r="D922" i="1"/>
  <c r="K921" i="1"/>
  <c r="L921" i="1" s="1"/>
  <c r="H921" i="1"/>
  <c r="I921" i="1" s="1"/>
  <c r="E921" i="1"/>
  <c r="D921" i="1"/>
  <c r="L920" i="1"/>
  <c r="K920" i="1"/>
  <c r="H920" i="1"/>
  <c r="I920" i="1" s="1"/>
  <c r="E920" i="1"/>
  <c r="D920" i="1"/>
  <c r="K919" i="1"/>
  <c r="L919" i="1" s="1"/>
  <c r="I919" i="1"/>
  <c r="H919" i="1"/>
  <c r="E919" i="1"/>
  <c r="D919" i="1"/>
  <c r="L918" i="1"/>
  <c r="K918" i="1"/>
  <c r="H918" i="1"/>
  <c r="I918" i="1" s="1"/>
  <c r="E918" i="1"/>
  <c r="D918" i="1"/>
  <c r="K917" i="1"/>
  <c r="L917" i="1" s="1"/>
  <c r="I917" i="1"/>
  <c r="H917" i="1"/>
  <c r="E917" i="1"/>
  <c r="D917" i="1"/>
  <c r="K916" i="1"/>
  <c r="L916" i="1" s="1"/>
  <c r="H916" i="1"/>
  <c r="I916" i="1" s="1"/>
  <c r="E916" i="1"/>
  <c r="D916" i="1"/>
  <c r="K915" i="1"/>
  <c r="L915" i="1" s="1"/>
  <c r="I915" i="1"/>
  <c r="H915" i="1"/>
  <c r="E915" i="1"/>
  <c r="D915" i="1"/>
  <c r="L914" i="1"/>
  <c r="K914" i="1"/>
  <c r="H914" i="1"/>
  <c r="I914" i="1" s="1"/>
  <c r="E914" i="1"/>
  <c r="D914" i="1"/>
  <c r="K913" i="1"/>
  <c r="L913" i="1" s="1"/>
  <c r="H913" i="1"/>
  <c r="I913" i="1" s="1"/>
  <c r="E913" i="1"/>
  <c r="D913" i="1"/>
  <c r="L912" i="1"/>
  <c r="K912" i="1"/>
  <c r="H912" i="1"/>
  <c r="I912" i="1" s="1"/>
  <c r="E912" i="1"/>
  <c r="D912" i="1"/>
  <c r="K911" i="1"/>
  <c r="L911" i="1" s="1"/>
  <c r="I911" i="1"/>
  <c r="H911" i="1"/>
  <c r="E911" i="1"/>
  <c r="D911" i="1"/>
  <c r="L910" i="1"/>
  <c r="K910" i="1"/>
  <c r="H910" i="1"/>
  <c r="I910" i="1" s="1"/>
  <c r="E910" i="1"/>
  <c r="D910" i="1"/>
  <c r="K909" i="1"/>
  <c r="L909" i="1" s="1"/>
  <c r="I909" i="1"/>
  <c r="H909" i="1"/>
  <c r="E909" i="1"/>
  <c r="D909" i="1"/>
  <c r="K908" i="1"/>
  <c r="L908" i="1" s="1"/>
  <c r="H908" i="1"/>
  <c r="I908" i="1" s="1"/>
  <c r="E908" i="1"/>
  <c r="D908" i="1"/>
  <c r="K907" i="1"/>
  <c r="L907" i="1" s="1"/>
  <c r="I907" i="1"/>
  <c r="H907" i="1"/>
  <c r="E907" i="1"/>
  <c r="D907" i="1"/>
  <c r="L906" i="1"/>
  <c r="K906" i="1"/>
  <c r="H906" i="1"/>
  <c r="I906" i="1" s="1"/>
  <c r="E906" i="1"/>
  <c r="D906" i="1"/>
  <c r="K905" i="1"/>
  <c r="L905" i="1" s="1"/>
  <c r="H905" i="1"/>
  <c r="I905" i="1" s="1"/>
  <c r="E905" i="1"/>
  <c r="D905" i="1"/>
  <c r="L904" i="1"/>
  <c r="K904" i="1"/>
  <c r="H904" i="1"/>
  <c r="I904" i="1" s="1"/>
  <c r="E904" i="1"/>
  <c r="D904" i="1"/>
  <c r="K903" i="1"/>
  <c r="L903" i="1" s="1"/>
  <c r="I903" i="1"/>
  <c r="H903" i="1"/>
  <c r="E903" i="1"/>
  <c r="D903" i="1"/>
  <c r="L902" i="1"/>
  <c r="K902" i="1"/>
  <c r="H902" i="1"/>
  <c r="I902" i="1" s="1"/>
  <c r="E902" i="1"/>
  <c r="D902" i="1"/>
  <c r="K901" i="1"/>
  <c r="L901" i="1" s="1"/>
  <c r="I901" i="1"/>
  <c r="H901" i="1"/>
  <c r="E901" i="1"/>
  <c r="D901" i="1"/>
  <c r="K900" i="1"/>
  <c r="L900" i="1" s="1"/>
  <c r="H900" i="1"/>
  <c r="I900" i="1" s="1"/>
  <c r="E900" i="1"/>
  <c r="D900" i="1"/>
  <c r="K899" i="1"/>
  <c r="L899" i="1" s="1"/>
  <c r="I899" i="1"/>
  <c r="H899" i="1"/>
  <c r="E899" i="1"/>
  <c r="D899" i="1"/>
  <c r="L898" i="1"/>
  <c r="K898" i="1"/>
  <c r="H898" i="1"/>
  <c r="I898" i="1" s="1"/>
  <c r="E898" i="1"/>
  <c r="D898" i="1"/>
  <c r="K897" i="1"/>
  <c r="L897" i="1" s="1"/>
  <c r="H897" i="1"/>
  <c r="I897" i="1" s="1"/>
  <c r="E897" i="1"/>
  <c r="D897" i="1"/>
  <c r="K896" i="1"/>
  <c r="L896" i="1" s="1"/>
  <c r="H896" i="1"/>
  <c r="I896" i="1" s="1"/>
  <c r="E896" i="1"/>
  <c r="D896" i="1"/>
  <c r="K895" i="1"/>
  <c r="L895" i="1" s="1"/>
  <c r="H895" i="1"/>
  <c r="I895" i="1" s="1"/>
  <c r="E895" i="1"/>
  <c r="D895" i="1"/>
  <c r="K894" i="1"/>
  <c r="L894" i="1" s="1"/>
  <c r="H894" i="1"/>
  <c r="I894" i="1" s="1"/>
  <c r="E894" i="1"/>
  <c r="D894" i="1"/>
  <c r="K893" i="1"/>
  <c r="L893" i="1" s="1"/>
  <c r="H893" i="1"/>
  <c r="I893" i="1" s="1"/>
  <c r="E893" i="1"/>
  <c r="D893" i="1"/>
  <c r="K892" i="1"/>
  <c r="L892" i="1" s="1"/>
  <c r="H892" i="1"/>
  <c r="I892" i="1" s="1"/>
  <c r="E892" i="1"/>
  <c r="D892" i="1"/>
  <c r="K891" i="1"/>
  <c r="L891" i="1" s="1"/>
  <c r="H891" i="1"/>
  <c r="I891" i="1" s="1"/>
  <c r="E891" i="1"/>
  <c r="D891" i="1"/>
  <c r="L890" i="1"/>
  <c r="K890" i="1"/>
  <c r="H890" i="1"/>
  <c r="I890" i="1" s="1"/>
  <c r="E890" i="1"/>
  <c r="D890" i="1"/>
  <c r="K889" i="1"/>
  <c r="L889" i="1" s="1"/>
  <c r="H889" i="1"/>
  <c r="I889" i="1" s="1"/>
  <c r="E889" i="1"/>
  <c r="D889" i="1"/>
  <c r="K888" i="1"/>
  <c r="L888" i="1" s="1"/>
  <c r="H888" i="1"/>
  <c r="I888" i="1" s="1"/>
  <c r="E888" i="1"/>
  <c r="D888" i="1"/>
  <c r="K887" i="1"/>
  <c r="L887" i="1" s="1"/>
  <c r="H887" i="1"/>
  <c r="I887" i="1" s="1"/>
  <c r="E887" i="1"/>
  <c r="D887" i="1"/>
  <c r="K886" i="1"/>
  <c r="L886" i="1" s="1"/>
  <c r="H886" i="1"/>
  <c r="I886" i="1" s="1"/>
  <c r="E886" i="1"/>
  <c r="D886" i="1"/>
  <c r="K885" i="1"/>
  <c r="L885" i="1" s="1"/>
  <c r="I885" i="1"/>
  <c r="H885" i="1"/>
  <c r="E885" i="1"/>
  <c r="D885" i="1"/>
  <c r="K884" i="1"/>
  <c r="L884" i="1" s="1"/>
  <c r="H884" i="1"/>
  <c r="I884" i="1" s="1"/>
  <c r="E884" i="1"/>
  <c r="D884" i="1"/>
  <c r="K883" i="1"/>
  <c r="L883" i="1" s="1"/>
  <c r="H883" i="1"/>
  <c r="I883" i="1" s="1"/>
  <c r="E883" i="1"/>
  <c r="D883" i="1"/>
  <c r="L882" i="1"/>
  <c r="K882" i="1"/>
  <c r="H882" i="1"/>
  <c r="I882" i="1" s="1"/>
  <c r="E882" i="1"/>
  <c r="D882" i="1"/>
  <c r="K881" i="1"/>
  <c r="L881" i="1" s="1"/>
  <c r="H881" i="1"/>
  <c r="I881" i="1" s="1"/>
  <c r="E881" i="1"/>
  <c r="D881" i="1"/>
  <c r="K880" i="1"/>
  <c r="L880" i="1" s="1"/>
  <c r="H880" i="1"/>
  <c r="I880" i="1" s="1"/>
  <c r="E880" i="1"/>
  <c r="D880" i="1"/>
  <c r="K879" i="1"/>
  <c r="L879" i="1" s="1"/>
  <c r="H879" i="1"/>
  <c r="I879" i="1" s="1"/>
  <c r="E879" i="1"/>
  <c r="D879" i="1"/>
  <c r="K878" i="1"/>
  <c r="L878" i="1" s="1"/>
  <c r="H878" i="1"/>
  <c r="I878" i="1" s="1"/>
  <c r="E878" i="1"/>
  <c r="D878" i="1"/>
  <c r="K877" i="1"/>
  <c r="L877" i="1" s="1"/>
  <c r="I877" i="1"/>
  <c r="H877" i="1"/>
  <c r="E877" i="1"/>
  <c r="D877" i="1"/>
  <c r="K876" i="1"/>
  <c r="L876" i="1" s="1"/>
  <c r="H876" i="1"/>
  <c r="I876" i="1" s="1"/>
  <c r="E876" i="1"/>
  <c r="D876" i="1"/>
  <c r="K875" i="1"/>
  <c r="L875" i="1" s="1"/>
  <c r="H875" i="1"/>
  <c r="I875" i="1" s="1"/>
  <c r="E875" i="1"/>
  <c r="D875" i="1"/>
  <c r="K874" i="1"/>
  <c r="L874" i="1" s="1"/>
  <c r="H874" i="1"/>
  <c r="I874" i="1" s="1"/>
  <c r="E874" i="1"/>
  <c r="D874" i="1"/>
  <c r="K873" i="1"/>
  <c r="L873" i="1" s="1"/>
  <c r="H873" i="1"/>
  <c r="I873" i="1" s="1"/>
  <c r="E873" i="1"/>
  <c r="D873" i="1"/>
  <c r="K872" i="1"/>
  <c r="L872" i="1" s="1"/>
  <c r="H872" i="1"/>
  <c r="I872" i="1" s="1"/>
  <c r="E872" i="1"/>
  <c r="D872" i="1"/>
  <c r="K871" i="1"/>
  <c r="L871" i="1" s="1"/>
  <c r="H871" i="1"/>
  <c r="I871" i="1" s="1"/>
  <c r="E871" i="1"/>
  <c r="D871" i="1"/>
  <c r="K870" i="1"/>
  <c r="L870" i="1" s="1"/>
  <c r="H870" i="1"/>
  <c r="I870" i="1" s="1"/>
  <c r="E870" i="1"/>
  <c r="D870" i="1"/>
  <c r="K869" i="1"/>
  <c r="L869" i="1" s="1"/>
  <c r="I869" i="1"/>
  <c r="H869" i="1"/>
  <c r="E869" i="1"/>
  <c r="D869" i="1"/>
  <c r="K868" i="1"/>
  <c r="L868" i="1" s="1"/>
  <c r="H868" i="1"/>
  <c r="I868" i="1" s="1"/>
  <c r="E868" i="1"/>
  <c r="D868" i="1"/>
  <c r="K867" i="1"/>
  <c r="L867" i="1" s="1"/>
  <c r="H867" i="1"/>
  <c r="I867" i="1" s="1"/>
  <c r="E867" i="1"/>
  <c r="D867" i="1"/>
  <c r="L866" i="1"/>
  <c r="K866" i="1"/>
  <c r="H866" i="1"/>
  <c r="I866" i="1" s="1"/>
  <c r="E866" i="1"/>
  <c r="D866" i="1"/>
  <c r="K865" i="1"/>
  <c r="L865" i="1" s="1"/>
  <c r="H865" i="1"/>
  <c r="I865" i="1" s="1"/>
  <c r="E865" i="1"/>
  <c r="D865" i="1"/>
  <c r="K864" i="1"/>
  <c r="L864" i="1" s="1"/>
  <c r="H864" i="1"/>
  <c r="I864" i="1" s="1"/>
  <c r="E864" i="1"/>
  <c r="D864" i="1"/>
  <c r="K863" i="1"/>
  <c r="L863" i="1" s="1"/>
  <c r="H863" i="1"/>
  <c r="I863" i="1" s="1"/>
  <c r="E863" i="1"/>
  <c r="D863" i="1"/>
  <c r="K862" i="1"/>
  <c r="L862" i="1" s="1"/>
  <c r="H862" i="1"/>
  <c r="I862" i="1" s="1"/>
  <c r="E862" i="1"/>
  <c r="D862" i="1"/>
  <c r="K861" i="1"/>
  <c r="L861" i="1" s="1"/>
  <c r="H861" i="1"/>
  <c r="I861" i="1" s="1"/>
  <c r="E861" i="1"/>
  <c r="D861" i="1"/>
  <c r="K860" i="1"/>
  <c r="L860" i="1" s="1"/>
  <c r="H860" i="1"/>
  <c r="I860" i="1" s="1"/>
  <c r="E860" i="1"/>
  <c r="D860" i="1"/>
  <c r="K859" i="1"/>
  <c r="L859" i="1" s="1"/>
  <c r="H859" i="1"/>
  <c r="I859" i="1" s="1"/>
  <c r="E859" i="1"/>
  <c r="D859" i="1"/>
  <c r="K858" i="1"/>
  <c r="L858" i="1" s="1"/>
  <c r="H858" i="1"/>
  <c r="I858" i="1" s="1"/>
  <c r="E858" i="1"/>
  <c r="D858" i="1"/>
  <c r="K857" i="1"/>
  <c r="L857" i="1" s="1"/>
  <c r="H857" i="1"/>
  <c r="I857" i="1" s="1"/>
  <c r="E857" i="1"/>
  <c r="D857" i="1"/>
  <c r="L856" i="1"/>
  <c r="K856" i="1"/>
  <c r="H856" i="1"/>
  <c r="I856" i="1" s="1"/>
  <c r="E856" i="1"/>
  <c r="D856" i="1"/>
  <c r="K855" i="1"/>
  <c r="L855" i="1" s="1"/>
  <c r="I855" i="1"/>
  <c r="H855" i="1"/>
  <c r="E855" i="1"/>
  <c r="D855" i="1"/>
  <c r="K854" i="1"/>
  <c r="L854" i="1" s="1"/>
  <c r="H854" i="1"/>
  <c r="I854" i="1" s="1"/>
  <c r="E854" i="1"/>
  <c r="D854" i="1"/>
  <c r="K853" i="1"/>
  <c r="L853" i="1" s="1"/>
  <c r="H853" i="1"/>
  <c r="I853" i="1" s="1"/>
  <c r="E853" i="1"/>
  <c r="D853" i="1"/>
  <c r="K852" i="1"/>
  <c r="L852" i="1" s="1"/>
  <c r="H852" i="1"/>
  <c r="I852" i="1" s="1"/>
  <c r="E852" i="1"/>
  <c r="D852" i="1"/>
  <c r="K851" i="1"/>
  <c r="L851" i="1" s="1"/>
  <c r="H851" i="1"/>
  <c r="I851" i="1" s="1"/>
  <c r="E851" i="1"/>
  <c r="D851" i="1"/>
  <c r="K850" i="1"/>
  <c r="L850" i="1" s="1"/>
  <c r="H850" i="1"/>
  <c r="I850" i="1" s="1"/>
  <c r="E850" i="1"/>
  <c r="D850" i="1"/>
  <c r="K849" i="1"/>
  <c r="L849" i="1" s="1"/>
  <c r="H849" i="1"/>
  <c r="I849" i="1" s="1"/>
  <c r="E849" i="1"/>
  <c r="D849" i="1"/>
  <c r="L848" i="1"/>
  <c r="K848" i="1"/>
  <c r="H848" i="1"/>
  <c r="I848" i="1" s="1"/>
  <c r="E848" i="1"/>
  <c r="D848" i="1"/>
  <c r="K847" i="1"/>
  <c r="L847" i="1" s="1"/>
  <c r="I847" i="1"/>
  <c r="H847" i="1"/>
  <c r="E847" i="1"/>
  <c r="D847" i="1"/>
  <c r="K846" i="1"/>
  <c r="L846" i="1" s="1"/>
  <c r="H846" i="1"/>
  <c r="I846" i="1" s="1"/>
  <c r="E846" i="1"/>
  <c r="D846" i="1"/>
  <c r="K845" i="1"/>
  <c r="L845" i="1" s="1"/>
  <c r="H845" i="1"/>
  <c r="I845" i="1" s="1"/>
  <c r="E845" i="1"/>
  <c r="D845" i="1"/>
  <c r="K844" i="1"/>
  <c r="L844" i="1" s="1"/>
  <c r="H844" i="1"/>
  <c r="I844" i="1" s="1"/>
  <c r="E844" i="1"/>
  <c r="D844" i="1"/>
  <c r="K843" i="1"/>
  <c r="L843" i="1" s="1"/>
  <c r="H843" i="1"/>
  <c r="I843" i="1" s="1"/>
  <c r="E843" i="1"/>
  <c r="D843" i="1"/>
  <c r="K842" i="1"/>
  <c r="L842" i="1" s="1"/>
  <c r="H842" i="1"/>
  <c r="I842" i="1" s="1"/>
  <c r="E842" i="1"/>
  <c r="D842" i="1"/>
  <c r="K841" i="1"/>
  <c r="L841" i="1" s="1"/>
  <c r="H841" i="1"/>
  <c r="I841" i="1" s="1"/>
  <c r="E841" i="1"/>
  <c r="D841" i="1"/>
  <c r="K840" i="1"/>
  <c r="L840" i="1" s="1"/>
  <c r="H840" i="1"/>
  <c r="I840" i="1" s="1"/>
  <c r="E840" i="1"/>
  <c r="D840" i="1"/>
  <c r="K839" i="1"/>
  <c r="L839" i="1" s="1"/>
  <c r="H839" i="1"/>
  <c r="I839" i="1" s="1"/>
  <c r="E839" i="1"/>
  <c r="D839" i="1"/>
  <c r="K838" i="1"/>
  <c r="L838" i="1" s="1"/>
  <c r="H838" i="1"/>
  <c r="I838" i="1" s="1"/>
  <c r="E838" i="1"/>
  <c r="D838" i="1"/>
  <c r="K837" i="1"/>
  <c r="L837" i="1" s="1"/>
  <c r="H837" i="1"/>
  <c r="I837" i="1" s="1"/>
  <c r="E837" i="1"/>
  <c r="D837" i="1"/>
  <c r="K836" i="1"/>
  <c r="L836" i="1" s="1"/>
  <c r="H836" i="1"/>
  <c r="I836" i="1" s="1"/>
  <c r="E836" i="1"/>
  <c r="D836" i="1"/>
  <c r="K835" i="1"/>
  <c r="L835" i="1" s="1"/>
  <c r="H835" i="1"/>
  <c r="I835" i="1" s="1"/>
  <c r="E835" i="1"/>
  <c r="D835" i="1"/>
  <c r="K834" i="1"/>
  <c r="L834" i="1" s="1"/>
  <c r="H834" i="1"/>
  <c r="I834" i="1" s="1"/>
  <c r="E834" i="1"/>
  <c r="D834" i="1"/>
  <c r="K833" i="1"/>
  <c r="L833" i="1" s="1"/>
  <c r="H833" i="1"/>
  <c r="I833" i="1" s="1"/>
  <c r="E833" i="1"/>
  <c r="D833" i="1"/>
  <c r="K832" i="1"/>
  <c r="L832" i="1" s="1"/>
  <c r="H832" i="1"/>
  <c r="I832" i="1" s="1"/>
  <c r="E832" i="1"/>
  <c r="D832" i="1"/>
  <c r="K831" i="1"/>
  <c r="L831" i="1" s="1"/>
  <c r="H831" i="1"/>
  <c r="I831" i="1" s="1"/>
  <c r="E831" i="1"/>
  <c r="D831" i="1"/>
  <c r="K830" i="1"/>
  <c r="L830" i="1" s="1"/>
  <c r="H830" i="1"/>
  <c r="I830" i="1" s="1"/>
  <c r="E830" i="1"/>
  <c r="D830" i="1"/>
  <c r="K829" i="1"/>
  <c r="L829" i="1" s="1"/>
  <c r="H829" i="1"/>
  <c r="I829" i="1" s="1"/>
  <c r="E829" i="1"/>
  <c r="D829" i="1"/>
  <c r="K828" i="1"/>
  <c r="L828" i="1" s="1"/>
  <c r="H828" i="1"/>
  <c r="I828" i="1" s="1"/>
  <c r="E828" i="1"/>
  <c r="D828" i="1"/>
  <c r="K827" i="1"/>
  <c r="L827" i="1" s="1"/>
  <c r="H827" i="1"/>
  <c r="I827" i="1" s="1"/>
  <c r="E827" i="1"/>
  <c r="D827" i="1"/>
  <c r="K826" i="1"/>
  <c r="L826" i="1" s="1"/>
  <c r="H826" i="1"/>
  <c r="I826" i="1" s="1"/>
  <c r="E826" i="1"/>
  <c r="D826" i="1"/>
  <c r="K825" i="1"/>
  <c r="L825" i="1" s="1"/>
  <c r="H825" i="1"/>
  <c r="I825" i="1" s="1"/>
  <c r="E825" i="1"/>
  <c r="D825" i="1"/>
  <c r="K824" i="1"/>
  <c r="L824" i="1" s="1"/>
  <c r="H824" i="1"/>
  <c r="I824" i="1" s="1"/>
  <c r="E824" i="1"/>
  <c r="D824" i="1"/>
  <c r="K823" i="1"/>
  <c r="L823" i="1" s="1"/>
  <c r="H823" i="1"/>
  <c r="I823" i="1" s="1"/>
  <c r="E823" i="1"/>
  <c r="D823" i="1"/>
  <c r="K822" i="1"/>
  <c r="L822" i="1" s="1"/>
  <c r="H822" i="1"/>
  <c r="I822" i="1" s="1"/>
  <c r="E822" i="1"/>
  <c r="D822" i="1"/>
  <c r="K821" i="1"/>
  <c r="L821" i="1" s="1"/>
  <c r="H821" i="1"/>
  <c r="I821" i="1" s="1"/>
  <c r="E821" i="1"/>
  <c r="D821" i="1"/>
  <c r="K820" i="1"/>
  <c r="L820" i="1" s="1"/>
  <c r="H820" i="1"/>
  <c r="I820" i="1" s="1"/>
  <c r="E820" i="1"/>
  <c r="D820" i="1"/>
  <c r="K819" i="1"/>
  <c r="L819" i="1" s="1"/>
  <c r="H819" i="1"/>
  <c r="I819" i="1" s="1"/>
  <c r="E819" i="1"/>
  <c r="D819" i="1"/>
  <c r="K818" i="1"/>
  <c r="L818" i="1" s="1"/>
  <c r="H818" i="1"/>
  <c r="I818" i="1" s="1"/>
  <c r="E818" i="1"/>
  <c r="D818" i="1"/>
  <c r="K817" i="1"/>
  <c r="L817" i="1" s="1"/>
  <c r="H817" i="1"/>
  <c r="I817" i="1" s="1"/>
  <c r="E817" i="1"/>
  <c r="D817" i="1"/>
  <c r="K816" i="1"/>
  <c r="L816" i="1" s="1"/>
  <c r="H816" i="1"/>
  <c r="I816" i="1" s="1"/>
  <c r="E816" i="1"/>
  <c r="D816" i="1"/>
  <c r="K815" i="1"/>
  <c r="L815" i="1" s="1"/>
  <c r="H815" i="1"/>
  <c r="I815" i="1" s="1"/>
  <c r="E815" i="1"/>
  <c r="D815" i="1"/>
  <c r="K814" i="1"/>
  <c r="L814" i="1" s="1"/>
  <c r="H814" i="1"/>
  <c r="I814" i="1" s="1"/>
  <c r="E814" i="1"/>
  <c r="D814" i="1"/>
  <c r="K813" i="1"/>
  <c r="L813" i="1" s="1"/>
  <c r="H813" i="1"/>
  <c r="I813" i="1" s="1"/>
  <c r="E813" i="1"/>
  <c r="D813" i="1"/>
  <c r="K812" i="1"/>
  <c r="L812" i="1" s="1"/>
  <c r="H812" i="1"/>
  <c r="I812" i="1" s="1"/>
  <c r="E812" i="1"/>
  <c r="D812" i="1"/>
  <c r="K811" i="1"/>
  <c r="L811" i="1" s="1"/>
  <c r="H811" i="1"/>
  <c r="I811" i="1" s="1"/>
  <c r="E811" i="1"/>
  <c r="D811" i="1"/>
  <c r="K810" i="1"/>
  <c r="L810" i="1" s="1"/>
  <c r="H810" i="1"/>
  <c r="I810" i="1" s="1"/>
  <c r="E810" i="1"/>
  <c r="D810" i="1"/>
  <c r="K809" i="1"/>
  <c r="L809" i="1" s="1"/>
  <c r="H809" i="1"/>
  <c r="I809" i="1" s="1"/>
  <c r="E809" i="1"/>
  <c r="D809" i="1"/>
  <c r="K808" i="1"/>
  <c r="L808" i="1" s="1"/>
  <c r="H808" i="1"/>
  <c r="I808" i="1" s="1"/>
  <c r="E808" i="1"/>
  <c r="D808" i="1"/>
  <c r="K807" i="1"/>
  <c r="L807" i="1" s="1"/>
  <c r="H807" i="1"/>
  <c r="I807" i="1" s="1"/>
  <c r="E807" i="1"/>
  <c r="D807" i="1"/>
  <c r="K806" i="1"/>
  <c r="L806" i="1" s="1"/>
  <c r="H806" i="1"/>
  <c r="I806" i="1" s="1"/>
  <c r="E806" i="1"/>
  <c r="D806" i="1"/>
  <c r="K805" i="1"/>
  <c r="L805" i="1" s="1"/>
  <c r="H805" i="1"/>
  <c r="I805" i="1" s="1"/>
  <c r="E805" i="1"/>
  <c r="D805" i="1"/>
  <c r="K804" i="1"/>
  <c r="L804" i="1" s="1"/>
  <c r="H804" i="1"/>
  <c r="I804" i="1" s="1"/>
  <c r="E804" i="1"/>
  <c r="D804" i="1"/>
  <c r="K803" i="1"/>
  <c r="L803" i="1" s="1"/>
  <c r="H803" i="1"/>
  <c r="I803" i="1" s="1"/>
  <c r="E803" i="1"/>
  <c r="D803" i="1"/>
  <c r="K802" i="1"/>
  <c r="L802" i="1" s="1"/>
  <c r="H802" i="1"/>
  <c r="I802" i="1" s="1"/>
  <c r="E802" i="1"/>
  <c r="D802" i="1"/>
  <c r="L801" i="1"/>
  <c r="K801" i="1"/>
  <c r="H801" i="1"/>
  <c r="I801" i="1" s="1"/>
  <c r="E801" i="1"/>
  <c r="D801" i="1"/>
  <c r="K800" i="1"/>
  <c r="L800" i="1" s="1"/>
  <c r="H800" i="1"/>
  <c r="I800" i="1" s="1"/>
  <c r="E800" i="1"/>
  <c r="D800" i="1"/>
  <c r="K799" i="1"/>
  <c r="L799" i="1" s="1"/>
  <c r="H799" i="1"/>
  <c r="I799" i="1" s="1"/>
  <c r="E799" i="1"/>
  <c r="D799" i="1"/>
  <c r="K798" i="1"/>
  <c r="L798" i="1" s="1"/>
  <c r="H798" i="1"/>
  <c r="I798" i="1" s="1"/>
  <c r="E798" i="1"/>
  <c r="D798" i="1"/>
  <c r="K797" i="1"/>
  <c r="L797" i="1" s="1"/>
  <c r="H797" i="1"/>
  <c r="I797" i="1" s="1"/>
  <c r="E797" i="1"/>
  <c r="D797" i="1"/>
  <c r="K796" i="1"/>
  <c r="L796" i="1" s="1"/>
  <c r="H796" i="1"/>
  <c r="I796" i="1" s="1"/>
  <c r="E796" i="1"/>
  <c r="D796" i="1"/>
  <c r="K795" i="1"/>
  <c r="L795" i="1" s="1"/>
  <c r="H795" i="1"/>
  <c r="I795" i="1" s="1"/>
  <c r="E795" i="1"/>
  <c r="D795" i="1"/>
  <c r="K794" i="1"/>
  <c r="L794" i="1" s="1"/>
  <c r="H794" i="1"/>
  <c r="I794" i="1" s="1"/>
  <c r="E794" i="1"/>
  <c r="D794" i="1"/>
  <c r="K793" i="1"/>
  <c r="L793" i="1" s="1"/>
  <c r="H793" i="1"/>
  <c r="I793" i="1" s="1"/>
  <c r="E793" i="1"/>
  <c r="D793" i="1"/>
  <c r="K792" i="1"/>
  <c r="L792" i="1" s="1"/>
  <c r="H792" i="1"/>
  <c r="I792" i="1" s="1"/>
  <c r="E792" i="1"/>
  <c r="D792" i="1"/>
  <c r="K791" i="1"/>
  <c r="L791" i="1" s="1"/>
  <c r="H791" i="1"/>
  <c r="I791" i="1" s="1"/>
  <c r="E791" i="1"/>
  <c r="D791" i="1"/>
  <c r="K790" i="1"/>
  <c r="L790" i="1" s="1"/>
  <c r="H790" i="1"/>
  <c r="I790" i="1" s="1"/>
  <c r="E790" i="1"/>
  <c r="D790" i="1"/>
  <c r="K789" i="1"/>
  <c r="L789" i="1" s="1"/>
  <c r="H789" i="1"/>
  <c r="I789" i="1" s="1"/>
  <c r="E789" i="1"/>
  <c r="D789" i="1"/>
  <c r="K788" i="1"/>
  <c r="L788" i="1" s="1"/>
  <c r="H788" i="1"/>
  <c r="I788" i="1" s="1"/>
  <c r="E788" i="1"/>
  <c r="D788" i="1"/>
  <c r="K787" i="1"/>
  <c r="L787" i="1" s="1"/>
  <c r="H787" i="1"/>
  <c r="I787" i="1" s="1"/>
  <c r="E787" i="1"/>
  <c r="D787" i="1"/>
  <c r="K786" i="1"/>
  <c r="L786" i="1" s="1"/>
  <c r="H786" i="1"/>
  <c r="I786" i="1" s="1"/>
  <c r="E786" i="1"/>
  <c r="D786" i="1"/>
  <c r="K785" i="1"/>
  <c r="L785" i="1" s="1"/>
  <c r="H785" i="1"/>
  <c r="I785" i="1" s="1"/>
  <c r="E785" i="1"/>
  <c r="D785" i="1"/>
  <c r="K784" i="1"/>
  <c r="L784" i="1" s="1"/>
  <c r="H784" i="1"/>
  <c r="I784" i="1" s="1"/>
  <c r="E784" i="1"/>
  <c r="D784" i="1"/>
  <c r="K783" i="1"/>
  <c r="L783" i="1" s="1"/>
  <c r="H783" i="1"/>
  <c r="I783" i="1" s="1"/>
  <c r="E783" i="1"/>
  <c r="D783" i="1"/>
  <c r="K782" i="1"/>
  <c r="L782" i="1" s="1"/>
  <c r="H782" i="1"/>
  <c r="I782" i="1" s="1"/>
  <c r="E782" i="1"/>
  <c r="D782" i="1"/>
  <c r="K781" i="1"/>
  <c r="L781" i="1" s="1"/>
  <c r="H781" i="1"/>
  <c r="I781" i="1" s="1"/>
  <c r="E781" i="1"/>
  <c r="D781" i="1"/>
  <c r="K780" i="1"/>
  <c r="L780" i="1" s="1"/>
  <c r="H780" i="1"/>
  <c r="I780" i="1" s="1"/>
  <c r="E780" i="1"/>
  <c r="D780" i="1"/>
  <c r="K779" i="1"/>
  <c r="L779" i="1" s="1"/>
  <c r="H779" i="1"/>
  <c r="I779" i="1" s="1"/>
  <c r="E779" i="1"/>
  <c r="D779" i="1"/>
  <c r="K778" i="1"/>
  <c r="L778" i="1" s="1"/>
  <c r="H778" i="1"/>
  <c r="I778" i="1" s="1"/>
  <c r="E778" i="1"/>
  <c r="D778" i="1"/>
  <c r="K777" i="1"/>
  <c r="L777" i="1" s="1"/>
  <c r="H777" i="1"/>
  <c r="I777" i="1" s="1"/>
  <c r="E777" i="1"/>
  <c r="D777" i="1"/>
  <c r="K776" i="1"/>
  <c r="L776" i="1" s="1"/>
  <c r="H776" i="1"/>
  <c r="I776" i="1" s="1"/>
  <c r="E776" i="1"/>
  <c r="D776" i="1"/>
  <c r="K775" i="1"/>
  <c r="L775" i="1" s="1"/>
  <c r="H775" i="1"/>
  <c r="I775" i="1" s="1"/>
  <c r="E775" i="1"/>
  <c r="D775" i="1"/>
  <c r="K774" i="1"/>
  <c r="L774" i="1" s="1"/>
  <c r="H774" i="1"/>
  <c r="I774" i="1" s="1"/>
  <c r="E774" i="1"/>
  <c r="D774" i="1"/>
  <c r="K773" i="1"/>
  <c r="L773" i="1" s="1"/>
  <c r="H773" i="1"/>
  <c r="I773" i="1" s="1"/>
  <c r="E773" i="1"/>
  <c r="D773" i="1"/>
  <c r="K772" i="1"/>
  <c r="L772" i="1" s="1"/>
  <c r="H772" i="1"/>
  <c r="I772" i="1" s="1"/>
  <c r="E772" i="1"/>
  <c r="D772" i="1"/>
  <c r="K771" i="1"/>
  <c r="L771" i="1" s="1"/>
  <c r="H771" i="1"/>
  <c r="I771" i="1" s="1"/>
  <c r="E771" i="1"/>
  <c r="D771" i="1"/>
  <c r="K770" i="1"/>
  <c r="L770" i="1" s="1"/>
  <c r="H770" i="1"/>
  <c r="I770" i="1" s="1"/>
  <c r="E770" i="1"/>
  <c r="D770" i="1"/>
  <c r="K769" i="1"/>
  <c r="L769" i="1" s="1"/>
  <c r="H769" i="1"/>
  <c r="I769" i="1" s="1"/>
  <c r="E769" i="1"/>
  <c r="D769" i="1"/>
  <c r="K768" i="1"/>
  <c r="L768" i="1" s="1"/>
  <c r="I768" i="1"/>
  <c r="H768" i="1"/>
  <c r="E768" i="1"/>
  <c r="D768" i="1"/>
  <c r="K767" i="1"/>
  <c r="L767" i="1" s="1"/>
  <c r="H767" i="1"/>
  <c r="I767" i="1" s="1"/>
  <c r="E767" i="1"/>
  <c r="D767" i="1"/>
  <c r="K766" i="1"/>
  <c r="L766" i="1" s="1"/>
  <c r="H766" i="1"/>
  <c r="I766" i="1" s="1"/>
  <c r="E766" i="1"/>
  <c r="D766" i="1"/>
  <c r="K765" i="1"/>
  <c r="L765" i="1" s="1"/>
  <c r="H765" i="1"/>
  <c r="I765" i="1" s="1"/>
  <c r="E765" i="1"/>
  <c r="D765" i="1"/>
  <c r="K764" i="1"/>
  <c r="L764" i="1" s="1"/>
  <c r="H764" i="1"/>
  <c r="I764" i="1" s="1"/>
  <c r="E764" i="1"/>
  <c r="D764" i="1"/>
  <c r="K763" i="1"/>
  <c r="L763" i="1" s="1"/>
  <c r="H763" i="1"/>
  <c r="I763" i="1" s="1"/>
  <c r="E763" i="1"/>
  <c r="D763" i="1"/>
  <c r="K762" i="1"/>
  <c r="L762" i="1" s="1"/>
  <c r="H762" i="1"/>
  <c r="I762" i="1" s="1"/>
  <c r="E762" i="1"/>
  <c r="D762" i="1"/>
  <c r="K761" i="1"/>
  <c r="L761" i="1" s="1"/>
  <c r="H761" i="1"/>
  <c r="I761" i="1" s="1"/>
  <c r="E761" i="1"/>
  <c r="D761" i="1"/>
  <c r="K760" i="1"/>
  <c r="L760" i="1" s="1"/>
  <c r="H760" i="1"/>
  <c r="I760" i="1" s="1"/>
  <c r="E760" i="1"/>
  <c r="D760" i="1"/>
  <c r="K759" i="1"/>
  <c r="L759" i="1" s="1"/>
  <c r="H759" i="1"/>
  <c r="I759" i="1" s="1"/>
  <c r="E759" i="1"/>
  <c r="D759" i="1"/>
  <c r="K758" i="1"/>
  <c r="L758" i="1" s="1"/>
  <c r="H758" i="1"/>
  <c r="I758" i="1" s="1"/>
  <c r="E758" i="1"/>
  <c r="D758" i="1"/>
  <c r="L757" i="1"/>
  <c r="K757" i="1"/>
  <c r="H757" i="1"/>
  <c r="I757" i="1" s="1"/>
  <c r="E757" i="1"/>
  <c r="D757" i="1"/>
  <c r="K756" i="1"/>
  <c r="L756" i="1" s="1"/>
  <c r="H756" i="1"/>
  <c r="I756" i="1" s="1"/>
  <c r="E756" i="1"/>
  <c r="D756" i="1"/>
  <c r="K755" i="1"/>
  <c r="L755" i="1" s="1"/>
  <c r="H755" i="1"/>
  <c r="I755" i="1" s="1"/>
  <c r="E755" i="1"/>
  <c r="D755" i="1"/>
  <c r="K754" i="1"/>
  <c r="L754" i="1" s="1"/>
  <c r="I754" i="1"/>
  <c r="H754" i="1"/>
  <c r="E754" i="1"/>
  <c r="D754" i="1"/>
  <c r="K753" i="1"/>
  <c r="L753" i="1" s="1"/>
  <c r="H753" i="1"/>
  <c r="I753" i="1" s="1"/>
  <c r="E753" i="1"/>
  <c r="D753" i="1"/>
  <c r="K752" i="1"/>
  <c r="L752" i="1" s="1"/>
  <c r="H752" i="1"/>
  <c r="I752" i="1" s="1"/>
  <c r="E752" i="1"/>
  <c r="D752" i="1"/>
  <c r="K751" i="1"/>
  <c r="L751" i="1" s="1"/>
  <c r="H751" i="1"/>
  <c r="I751" i="1" s="1"/>
  <c r="E751" i="1"/>
  <c r="D751" i="1"/>
  <c r="K750" i="1"/>
  <c r="L750" i="1" s="1"/>
  <c r="H750" i="1"/>
  <c r="I750" i="1" s="1"/>
  <c r="E750" i="1"/>
  <c r="D750" i="1"/>
  <c r="K749" i="1"/>
  <c r="L749" i="1" s="1"/>
  <c r="H749" i="1"/>
  <c r="I749" i="1" s="1"/>
  <c r="E749" i="1"/>
  <c r="D749" i="1"/>
  <c r="K748" i="1"/>
  <c r="L748" i="1" s="1"/>
  <c r="H748" i="1"/>
  <c r="I748" i="1" s="1"/>
  <c r="E748" i="1"/>
  <c r="D748" i="1"/>
  <c r="K747" i="1"/>
  <c r="L747" i="1" s="1"/>
  <c r="H747" i="1"/>
  <c r="I747" i="1" s="1"/>
  <c r="E747" i="1"/>
  <c r="D747" i="1"/>
  <c r="K746" i="1"/>
  <c r="L746" i="1" s="1"/>
  <c r="H746" i="1"/>
  <c r="I746" i="1" s="1"/>
  <c r="E746" i="1"/>
  <c r="D746" i="1"/>
  <c r="K745" i="1"/>
  <c r="L745" i="1" s="1"/>
  <c r="H745" i="1"/>
  <c r="I745" i="1" s="1"/>
  <c r="E745" i="1"/>
  <c r="D745" i="1"/>
  <c r="K744" i="1"/>
  <c r="L744" i="1" s="1"/>
  <c r="I744" i="1"/>
  <c r="H744" i="1"/>
  <c r="E744" i="1"/>
  <c r="D744" i="1"/>
  <c r="L743" i="1"/>
  <c r="K743" i="1"/>
  <c r="H743" i="1"/>
  <c r="I743" i="1" s="1"/>
  <c r="E743" i="1"/>
  <c r="D743" i="1"/>
  <c r="K742" i="1"/>
  <c r="L742" i="1" s="1"/>
  <c r="H742" i="1"/>
  <c r="I742" i="1" s="1"/>
  <c r="E742" i="1"/>
  <c r="D742" i="1"/>
  <c r="K741" i="1"/>
  <c r="L741" i="1" s="1"/>
  <c r="H741" i="1"/>
  <c r="I741" i="1" s="1"/>
  <c r="E741" i="1"/>
  <c r="D741" i="1"/>
  <c r="K740" i="1"/>
  <c r="L740" i="1" s="1"/>
  <c r="H740" i="1"/>
  <c r="I740" i="1" s="1"/>
  <c r="E740" i="1"/>
  <c r="D740" i="1"/>
  <c r="K739" i="1"/>
  <c r="L739" i="1" s="1"/>
  <c r="H739" i="1"/>
  <c r="I739" i="1" s="1"/>
  <c r="E739" i="1"/>
  <c r="D739" i="1"/>
  <c r="K738" i="1"/>
  <c r="L738" i="1" s="1"/>
  <c r="H738" i="1"/>
  <c r="I738" i="1" s="1"/>
  <c r="E738" i="1"/>
  <c r="D738" i="1"/>
  <c r="K737" i="1"/>
  <c r="L737" i="1" s="1"/>
  <c r="H737" i="1"/>
  <c r="I737" i="1" s="1"/>
  <c r="E737" i="1"/>
  <c r="D737" i="1"/>
  <c r="K736" i="1"/>
  <c r="L736" i="1" s="1"/>
  <c r="H736" i="1"/>
  <c r="I736" i="1" s="1"/>
  <c r="E736" i="1"/>
  <c r="D736" i="1"/>
  <c r="K735" i="1"/>
  <c r="L735" i="1" s="1"/>
  <c r="H735" i="1"/>
  <c r="I735" i="1" s="1"/>
  <c r="E735" i="1"/>
  <c r="D735" i="1"/>
  <c r="K734" i="1"/>
  <c r="L734" i="1" s="1"/>
  <c r="H734" i="1"/>
  <c r="I734" i="1" s="1"/>
  <c r="E734" i="1"/>
  <c r="D734" i="1"/>
  <c r="K733" i="1"/>
  <c r="L733" i="1" s="1"/>
  <c r="H733" i="1"/>
  <c r="I733" i="1" s="1"/>
  <c r="E733" i="1"/>
  <c r="D733" i="1"/>
  <c r="K732" i="1"/>
  <c r="L732" i="1" s="1"/>
  <c r="H732" i="1"/>
  <c r="I732" i="1" s="1"/>
  <c r="E732" i="1"/>
  <c r="D732" i="1"/>
  <c r="L731" i="1"/>
  <c r="K731" i="1"/>
  <c r="H731" i="1"/>
  <c r="I731" i="1" s="1"/>
  <c r="E731" i="1"/>
  <c r="D731" i="1"/>
  <c r="K730" i="1"/>
  <c r="L730" i="1" s="1"/>
  <c r="H730" i="1"/>
  <c r="I730" i="1" s="1"/>
  <c r="E730" i="1"/>
  <c r="D730" i="1"/>
  <c r="K729" i="1"/>
  <c r="L729" i="1" s="1"/>
  <c r="H729" i="1"/>
  <c r="I729" i="1" s="1"/>
  <c r="E729" i="1"/>
  <c r="D729" i="1"/>
  <c r="K728" i="1"/>
  <c r="L728" i="1" s="1"/>
  <c r="I728" i="1"/>
  <c r="H728" i="1"/>
  <c r="E728" i="1"/>
  <c r="D728" i="1"/>
  <c r="K727" i="1"/>
  <c r="L727" i="1" s="1"/>
  <c r="H727" i="1"/>
  <c r="I727" i="1" s="1"/>
  <c r="E727" i="1"/>
  <c r="D727" i="1"/>
  <c r="K726" i="1"/>
  <c r="L726" i="1" s="1"/>
  <c r="H726" i="1"/>
  <c r="I726" i="1" s="1"/>
  <c r="E726" i="1"/>
  <c r="D726" i="1"/>
  <c r="K725" i="1"/>
  <c r="L725" i="1" s="1"/>
  <c r="H725" i="1"/>
  <c r="I725" i="1" s="1"/>
  <c r="E725" i="1"/>
  <c r="D725" i="1"/>
  <c r="K724" i="1"/>
  <c r="L724" i="1" s="1"/>
  <c r="H724" i="1"/>
  <c r="I724" i="1" s="1"/>
  <c r="E724" i="1"/>
  <c r="D724" i="1"/>
  <c r="K723" i="1"/>
  <c r="L723" i="1" s="1"/>
  <c r="H723" i="1"/>
  <c r="I723" i="1" s="1"/>
  <c r="E723" i="1"/>
  <c r="D723" i="1"/>
  <c r="K722" i="1"/>
  <c r="L722" i="1" s="1"/>
  <c r="I722" i="1"/>
  <c r="H722" i="1"/>
  <c r="E722" i="1"/>
  <c r="D722" i="1"/>
  <c r="K721" i="1"/>
  <c r="L721" i="1" s="1"/>
  <c r="H721" i="1"/>
  <c r="I721" i="1" s="1"/>
  <c r="E721" i="1"/>
  <c r="D721" i="1"/>
  <c r="K720" i="1"/>
  <c r="L720" i="1" s="1"/>
  <c r="H720" i="1"/>
  <c r="I720" i="1" s="1"/>
  <c r="E720" i="1"/>
  <c r="D720" i="1"/>
  <c r="K719" i="1"/>
  <c r="L719" i="1" s="1"/>
  <c r="H719" i="1"/>
  <c r="I719" i="1" s="1"/>
  <c r="E719" i="1"/>
  <c r="D719" i="1"/>
  <c r="K718" i="1"/>
  <c r="L718" i="1" s="1"/>
  <c r="H718" i="1"/>
  <c r="I718" i="1" s="1"/>
  <c r="E718" i="1"/>
  <c r="D718" i="1"/>
  <c r="K717" i="1"/>
  <c r="L717" i="1" s="1"/>
  <c r="H717" i="1"/>
  <c r="I717" i="1" s="1"/>
  <c r="E717" i="1"/>
  <c r="D717" i="1"/>
  <c r="K716" i="1"/>
  <c r="L716" i="1" s="1"/>
  <c r="H716" i="1"/>
  <c r="I716" i="1" s="1"/>
  <c r="E716" i="1"/>
  <c r="D716" i="1"/>
  <c r="L715" i="1"/>
  <c r="K715" i="1"/>
  <c r="H715" i="1"/>
  <c r="I715" i="1" s="1"/>
  <c r="E715" i="1"/>
  <c r="D715" i="1"/>
  <c r="K714" i="1"/>
  <c r="L714" i="1" s="1"/>
  <c r="H714" i="1"/>
  <c r="I714" i="1" s="1"/>
  <c r="E714" i="1"/>
  <c r="D714" i="1"/>
  <c r="K713" i="1"/>
  <c r="L713" i="1" s="1"/>
  <c r="H713" i="1"/>
  <c r="I713" i="1" s="1"/>
  <c r="E713" i="1"/>
  <c r="D713" i="1"/>
  <c r="K712" i="1"/>
  <c r="L712" i="1" s="1"/>
  <c r="I712" i="1"/>
  <c r="H712" i="1"/>
  <c r="E712" i="1"/>
  <c r="D712" i="1"/>
  <c r="L711" i="1"/>
  <c r="K711" i="1"/>
  <c r="H711" i="1"/>
  <c r="I711" i="1" s="1"/>
  <c r="E711" i="1"/>
  <c r="D711" i="1"/>
  <c r="K710" i="1"/>
  <c r="L710" i="1" s="1"/>
  <c r="H710" i="1"/>
  <c r="I710" i="1" s="1"/>
  <c r="E710" i="1"/>
  <c r="D710" i="1"/>
  <c r="K709" i="1"/>
  <c r="L709" i="1" s="1"/>
  <c r="H709" i="1"/>
  <c r="I709" i="1" s="1"/>
  <c r="E709" i="1"/>
  <c r="D709" i="1"/>
  <c r="K708" i="1"/>
  <c r="L708" i="1" s="1"/>
  <c r="H708" i="1"/>
  <c r="I708" i="1" s="1"/>
  <c r="E708" i="1"/>
  <c r="D708" i="1"/>
  <c r="K707" i="1"/>
  <c r="L707" i="1" s="1"/>
  <c r="H707" i="1"/>
  <c r="I707" i="1" s="1"/>
  <c r="E707" i="1"/>
  <c r="D707" i="1"/>
  <c r="K706" i="1"/>
  <c r="L706" i="1" s="1"/>
  <c r="I706" i="1"/>
  <c r="H706" i="1"/>
  <c r="E706" i="1"/>
  <c r="D706" i="1"/>
  <c r="K705" i="1"/>
  <c r="L705" i="1" s="1"/>
  <c r="H705" i="1"/>
  <c r="I705" i="1" s="1"/>
  <c r="E705" i="1"/>
  <c r="D705" i="1"/>
  <c r="K704" i="1"/>
  <c r="L704" i="1" s="1"/>
  <c r="H704" i="1"/>
  <c r="I704" i="1" s="1"/>
  <c r="E704" i="1"/>
  <c r="D704" i="1"/>
  <c r="K703" i="1"/>
  <c r="L703" i="1" s="1"/>
  <c r="H703" i="1"/>
  <c r="I703" i="1" s="1"/>
  <c r="E703" i="1"/>
  <c r="D703" i="1"/>
  <c r="K702" i="1"/>
  <c r="L702" i="1" s="1"/>
  <c r="H702" i="1"/>
  <c r="I702" i="1" s="1"/>
  <c r="E702" i="1"/>
  <c r="D702" i="1"/>
  <c r="K701" i="1"/>
  <c r="L701" i="1" s="1"/>
  <c r="H701" i="1"/>
  <c r="I701" i="1" s="1"/>
  <c r="E701" i="1"/>
  <c r="D701" i="1"/>
  <c r="K700" i="1"/>
  <c r="L700" i="1" s="1"/>
  <c r="H700" i="1"/>
  <c r="I700" i="1" s="1"/>
  <c r="E700" i="1"/>
  <c r="D700" i="1"/>
  <c r="L699" i="1"/>
  <c r="K699" i="1"/>
  <c r="H699" i="1"/>
  <c r="I699" i="1" s="1"/>
  <c r="E699" i="1"/>
  <c r="D699" i="1"/>
  <c r="K698" i="1"/>
  <c r="L698" i="1" s="1"/>
  <c r="H698" i="1"/>
  <c r="I698" i="1" s="1"/>
  <c r="E698" i="1"/>
  <c r="D698" i="1"/>
  <c r="K697" i="1"/>
  <c r="L697" i="1" s="1"/>
  <c r="H697" i="1"/>
  <c r="I697" i="1" s="1"/>
  <c r="E697" i="1"/>
  <c r="D697" i="1"/>
  <c r="K696" i="1"/>
  <c r="L696" i="1" s="1"/>
  <c r="H696" i="1"/>
  <c r="I696" i="1" s="1"/>
  <c r="E696" i="1"/>
  <c r="D696" i="1"/>
  <c r="K695" i="1"/>
  <c r="L695" i="1" s="1"/>
  <c r="H695" i="1"/>
  <c r="I695" i="1" s="1"/>
  <c r="E695" i="1"/>
  <c r="D695" i="1"/>
  <c r="K694" i="1"/>
  <c r="L694" i="1" s="1"/>
  <c r="H694" i="1"/>
  <c r="I694" i="1" s="1"/>
  <c r="E694" i="1"/>
  <c r="D694" i="1"/>
  <c r="K693" i="1"/>
  <c r="L693" i="1" s="1"/>
  <c r="H693" i="1"/>
  <c r="I693" i="1" s="1"/>
  <c r="E693" i="1"/>
  <c r="D693" i="1"/>
  <c r="K692" i="1"/>
  <c r="L692" i="1" s="1"/>
  <c r="H692" i="1"/>
  <c r="I692" i="1" s="1"/>
  <c r="E692" i="1"/>
  <c r="D692" i="1"/>
  <c r="K691" i="1"/>
  <c r="L691" i="1" s="1"/>
  <c r="H691" i="1"/>
  <c r="I691" i="1" s="1"/>
  <c r="E691" i="1"/>
  <c r="D691" i="1"/>
  <c r="K690" i="1"/>
  <c r="L690" i="1" s="1"/>
  <c r="H690" i="1"/>
  <c r="I690" i="1" s="1"/>
  <c r="E690" i="1"/>
  <c r="D690" i="1"/>
  <c r="K689" i="1"/>
  <c r="L689" i="1" s="1"/>
  <c r="H689" i="1"/>
  <c r="I689" i="1" s="1"/>
  <c r="E689" i="1"/>
  <c r="D689" i="1"/>
  <c r="K688" i="1"/>
  <c r="L688" i="1" s="1"/>
  <c r="H688" i="1"/>
  <c r="I688" i="1" s="1"/>
  <c r="E688" i="1"/>
  <c r="D688" i="1"/>
  <c r="K687" i="1"/>
  <c r="L687" i="1" s="1"/>
  <c r="H687" i="1"/>
  <c r="I687" i="1" s="1"/>
  <c r="E687" i="1"/>
  <c r="D687" i="1"/>
  <c r="K686" i="1"/>
  <c r="L686" i="1" s="1"/>
  <c r="H686" i="1"/>
  <c r="I686" i="1" s="1"/>
  <c r="E686" i="1"/>
  <c r="D686" i="1"/>
  <c r="K685" i="1"/>
  <c r="L685" i="1" s="1"/>
  <c r="H685" i="1"/>
  <c r="I685" i="1" s="1"/>
  <c r="E685" i="1"/>
  <c r="D685" i="1"/>
  <c r="K684" i="1"/>
  <c r="L684" i="1" s="1"/>
  <c r="I684" i="1"/>
  <c r="H684" i="1"/>
  <c r="E684" i="1"/>
  <c r="D684" i="1"/>
  <c r="K683" i="1"/>
  <c r="L683" i="1" s="1"/>
  <c r="H683" i="1"/>
  <c r="I683" i="1" s="1"/>
  <c r="E683" i="1"/>
  <c r="D683" i="1"/>
  <c r="K682" i="1"/>
  <c r="L682" i="1" s="1"/>
  <c r="H682" i="1"/>
  <c r="I682" i="1" s="1"/>
  <c r="E682" i="1"/>
  <c r="D682" i="1"/>
  <c r="K681" i="1"/>
  <c r="L681" i="1" s="1"/>
  <c r="H681" i="1"/>
  <c r="I681" i="1" s="1"/>
  <c r="E681" i="1"/>
  <c r="D681" i="1"/>
  <c r="K680" i="1"/>
  <c r="L680" i="1" s="1"/>
  <c r="H680" i="1"/>
  <c r="I680" i="1" s="1"/>
  <c r="E680" i="1"/>
  <c r="D680" i="1"/>
  <c r="K679" i="1"/>
  <c r="L679" i="1" s="1"/>
  <c r="H679" i="1"/>
  <c r="I679" i="1" s="1"/>
  <c r="E679" i="1"/>
  <c r="D679" i="1"/>
  <c r="K678" i="1"/>
  <c r="L678" i="1" s="1"/>
  <c r="H678" i="1"/>
  <c r="I678" i="1" s="1"/>
  <c r="E678" i="1"/>
  <c r="D678" i="1"/>
  <c r="K677" i="1"/>
  <c r="L677" i="1" s="1"/>
  <c r="H677" i="1"/>
  <c r="I677" i="1" s="1"/>
  <c r="E677" i="1"/>
  <c r="D677" i="1"/>
  <c r="K676" i="1"/>
  <c r="L676" i="1" s="1"/>
  <c r="H676" i="1"/>
  <c r="I676" i="1" s="1"/>
  <c r="E676" i="1"/>
  <c r="D676" i="1"/>
  <c r="K675" i="1"/>
  <c r="L675" i="1" s="1"/>
  <c r="H675" i="1"/>
  <c r="I675" i="1" s="1"/>
  <c r="E675" i="1"/>
  <c r="D675" i="1"/>
  <c r="K674" i="1"/>
  <c r="L674" i="1" s="1"/>
  <c r="H674" i="1"/>
  <c r="I674" i="1" s="1"/>
  <c r="E674" i="1"/>
  <c r="D674" i="1"/>
  <c r="K673" i="1"/>
  <c r="L673" i="1" s="1"/>
  <c r="H673" i="1"/>
  <c r="I673" i="1" s="1"/>
  <c r="E673" i="1"/>
  <c r="D673" i="1"/>
  <c r="K672" i="1"/>
  <c r="L672" i="1" s="1"/>
  <c r="I672" i="1"/>
  <c r="H672" i="1"/>
  <c r="E672" i="1"/>
  <c r="D672" i="1"/>
  <c r="K671" i="1"/>
  <c r="L671" i="1" s="1"/>
  <c r="H671" i="1"/>
  <c r="I671" i="1" s="1"/>
  <c r="E671" i="1"/>
  <c r="D671" i="1"/>
  <c r="K670" i="1"/>
  <c r="L670" i="1" s="1"/>
  <c r="H670" i="1"/>
  <c r="I670" i="1" s="1"/>
  <c r="E670" i="1"/>
  <c r="D670" i="1"/>
  <c r="K669" i="1"/>
  <c r="L669" i="1" s="1"/>
  <c r="H669" i="1"/>
  <c r="I669" i="1" s="1"/>
  <c r="E669" i="1"/>
  <c r="D669" i="1"/>
  <c r="K668" i="1"/>
  <c r="L668" i="1" s="1"/>
  <c r="H668" i="1"/>
  <c r="I668" i="1" s="1"/>
  <c r="E668" i="1"/>
  <c r="D668" i="1"/>
  <c r="K667" i="1"/>
  <c r="L667" i="1" s="1"/>
  <c r="H667" i="1"/>
  <c r="I667" i="1" s="1"/>
  <c r="E667" i="1"/>
  <c r="D667" i="1"/>
  <c r="K666" i="1"/>
  <c r="L666" i="1" s="1"/>
  <c r="I666" i="1"/>
  <c r="H666" i="1"/>
  <c r="E666" i="1"/>
  <c r="D666" i="1"/>
  <c r="K665" i="1"/>
  <c r="L665" i="1" s="1"/>
  <c r="H665" i="1"/>
  <c r="I665" i="1" s="1"/>
  <c r="E665" i="1"/>
  <c r="D665" i="1"/>
  <c r="K664" i="1"/>
  <c r="L664" i="1" s="1"/>
  <c r="H664" i="1"/>
  <c r="I664" i="1" s="1"/>
  <c r="E664" i="1"/>
  <c r="D664" i="1"/>
  <c r="K663" i="1"/>
  <c r="L663" i="1" s="1"/>
  <c r="H663" i="1"/>
  <c r="I663" i="1" s="1"/>
  <c r="E663" i="1"/>
  <c r="D663" i="1"/>
  <c r="K662" i="1"/>
  <c r="L662" i="1" s="1"/>
  <c r="H662" i="1"/>
  <c r="I662" i="1" s="1"/>
  <c r="E662" i="1"/>
  <c r="D662" i="1"/>
  <c r="K661" i="1"/>
  <c r="L661" i="1" s="1"/>
  <c r="H661" i="1"/>
  <c r="I661" i="1" s="1"/>
  <c r="E661" i="1"/>
  <c r="D661" i="1"/>
  <c r="K660" i="1"/>
  <c r="L660" i="1" s="1"/>
  <c r="H660" i="1"/>
  <c r="I660" i="1" s="1"/>
  <c r="E660" i="1"/>
  <c r="D660" i="1"/>
  <c r="K659" i="1"/>
  <c r="L659" i="1" s="1"/>
  <c r="H659" i="1"/>
  <c r="I659" i="1" s="1"/>
  <c r="E659" i="1"/>
  <c r="D659" i="1"/>
  <c r="K658" i="1"/>
  <c r="L658" i="1" s="1"/>
  <c r="I658" i="1"/>
  <c r="H658" i="1"/>
  <c r="E658" i="1"/>
  <c r="D658" i="1"/>
  <c r="K657" i="1"/>
  <c r="L657" i="1" s="1"/>
  <c r="H657" i="1"/>
  <c r="I657" i="1" s="1"/>
  <c r="E657" i="1"/>
  <c r="D657" i="1"/>
  <c r="K656" i="1"/>
  <c r="L656" i="1" s="1"/>
  <c r="H656" i="1"/>
  <c r="I656" i="1" s="1"/>
  <c r="E656" i="1"/>
  <c r="D656" i="1"/>
  <c r="K655" i="1"/>
  <c r="L655" i="1" s="1"/>
  <c r="I655" i="1"/>
  <c r="H655" i="1"/>
  <c r="E655" i="1"/>
  <c r="D655" i="1"/>
  <c r="K654" i="1"/>
  <c r="L654" i="1" s="1"/>
  <c r="H654" i="1"/>
  <c r="I654" i="1" s="1"/>
  <c r="E654" i="1"/>
  <c r="D654" i="1"/>
  <c r="K653" i="1"/>
  <c r="L653" i="1" s="1"/>
  <c r="H653" i="1"/>
  <c r="I653" i="1" s="1"/>
  <c r="E653" i="1"/>
  <c r="D653" i="1"/>
  <c r="K652" i="1"/>
  <c r="L652" i="1" s="1"/>
  <c r="H652" i="1"/>
  <c r="I652" i="1" s="1"/>
  <c r="E652" i="1"/>
  <c r="D652" i="1"/>
  <c r="K651" i="1"/>
  <c r="L651" i="1" s="1"/>
  <c r="H651" i="1"/>
  <c r="I651" i="1" s="1"/>
  <c r="E651" i="1"/>
  <c r="D651" i="1"/>
  <c r="K650" i="1"/>
  <c r="L650" i="1" s="1"/>
  <c r="H650" i="1"/>
  <c r="I650" i="1" s="1"/>
  <c r="E650" i="1"/>
  <c r="D650" i="1"/>
  <c r="K649" i="1"/>
  <c r="L649" i="1" s="1"/>
  <c r="H649" i="1"/>
  <c r="I649" i="1" s="1"/>
  <c r="E649" i="1"/>
  <c r="D649" i="1"/>
  <c r="L648" i="1"/>
  <c r="K648" i="1"/>
  <c r="I648" i="1"/>
  <c r="H648" i="1"/>
  <c r="E648" i="1"/>
  <c r="D648" i="1"/>
  <c r="K647" i="1"/>
  <c r="L647" i="1" s="1"/>
  <c r="H647" i="1"/>
  <c r="I647" i="1" s="1"/>
  <c r="E647" i="1"/>
  <c r="D647" i="1"/>
  <c r="K646" i="1"/>
  <c r="L646" i="1" s="1"/>
  <c r="H646" i="1"/>
  <c r="I646" i="1" s="1"/>
  <c r="E646" i="1"/>
  <c r="D646" i="1"/>
  <c r="K645" i="1"/>
  <c r="L645" i="1" s="1"/>
  <c r="H645" i="1"/>
  <c r="I645" i="1" s="1"/>
  <c r="E645" i="1"/>
  <c r="D645" i="1"/>
  <c r="K644" i="1"/>
  <c r="L644" i="1" s="1"/>
  <c r="H644" i="1"/>
  <c r="I644" i="1" s="1"/>
  <c r="E644" i="1"/>
  <c r="D644" i="1"/>
  <c r="K643" i="1"/>
  <c r="L643" i="1" s="1"/>
  <c r="H643" i="1"/>
  <c r="I643" i="1" s="1"/>
  <c r="E643" i="1"/>
  <c r="D643" i="1"/>
  <c r="K642" i="1"/>
  <c r="L642" i="1" s="1"/>
  <c r="H642" i="1"/>
  <c r="I642" i="1" s="1"/>
  <c r="E642" i="1"/>
  <c r="D642" i="1"/>
  <c r="K641" i="1"/>
  <c r="L641" i="1" s="1"/>
  <c r="H641" i="1"/>
  <c r="I641" i="1" s="1"/>
  <c r="E641" i="1"/>
  <c r="D641" i="1"/>
  <c r="L640" i="1"/>
  <c r="K640" i="1"/>
  <c r="H640" i="1"/>
  <c r="I640" i="1" s="1"/>
  <c r="E640" i="1"/>
  <c r="D640" i="1"/>
  <c r="K639" i="1"/>
  <c r="L639" i="1" s="1"/>
  <c r="H639" i="1"/>
  <c r="I639" i="1" s="1"/>
  <c r="E639" i="1"/>
  <c r="D639" i="1"/>
  <c r="K638" i="1"/>
  <c r="L638" i="1" s="1"/>
  <c r="H638" i="1"/>
  <c r="I638" i="1" s="1"/>
  <c r="E638" i="1"/>
  <c r="D638" i="1"/>
  <c r="K637" i="1"/>
  <c r="L637" i="1" s="1"/>
  <c r="H637" i="1"/>
  <c r="I637" i="1" s="1"/>
  <c r="E637" i="1"/>
  <c r="D637" i="1"/>
  <c r="K636" i="1"/>
  <c r="L636" i="1" s="1"/>
  <c r="H636" i="1"/>
  <c r="I636" i="1" s="1"/>
  <c r="E636" i="1"/>
  <c r="D636" i="1"/>
  <c r="K635" i="1"/>
  <c r="L635" i="1" s="1"/>
  <c r="I635" i="1"/>
  <c r="H635" i="1"/>
  <c r="E635" i="1"/>
  <c r="D635" i="1"/>
  <c r="K634" i="1"/>
  <c r="L634" i="1" s="1"/>
  <c r="H634" i="1"/>
  <c r="I634" i="1" s="1"/>
  <c r="E634" i="1"/>
  <c r="D634" i="1"/>
  <c r="K633" i="1"/>
  <c r="L633" i="1" s="1"/>
  <c r="H633" i="1"/>
  <c r="I633" i="1" s="1"/>
  <c r="E633" i="1"/>
  <c r="D633" i="1"/>
  <c r="K632" i="1"/>
  <c r="L632" i="1" s="1"/>
  <c r="H632" i="1"/>
  <c r="I632" i="1" s="1"/>
  <c r="E632" i="1"/>
  <c r="D632" i="1"/>
  <c r="K631" i="1"/>
  <c r="L631" i="1" s="1"/>
  <c r="H631" i="1"/>
  <c r="I631" i="1" s="1"/>
  <c r="E631" i="1"/>
  <c r="D631" i="1"/>
  <c r="K630" i="1"/>
  <c r="L630" i="1" s="1"/>
  <c r="H630" i="1"/>
  <c r="I630" i="1" s="1"/>
  <c r="E630" i="1"/>
  <c r="D630" i="1"/>
  <c r="K629" i="1"/>
  <c r="L629" i="1" s="1"/>
  <c r="H629" i="1"/>
  <c r="I629" i="1" s="1"/>
  <c r="E629" i="1"/>
  <c r="D629" i="1"/>
  <c r="K628" i="1"/>
  <c r="L628" i="1" s="1"/>
  <c r="H628" i="1"/>
  <c r="I628" i="1" s="1"/>
  <c r="E628" i="1"/>
  <c r="D628" i="1"/>
  <c r="K627" i="1"/>
  <c r="L627" i="1" s="1"/>
  <c r="H627" i="1"/>
  <c r="I627" i="1" s="1"/>
  <c r="E627" i="1"/>
  <c r="D627" i="1"/>
  <c r="K626" i="1"/>
  <c r="L626" i="1" s="1"/>
  <c r="I626" i="1"/>
  <c r="H626" i="1"/>
  <c r="E626" i="1"/>
  <c r="D626" i="1"/>
  <c r="L625" i="1"/>
  <c r="K625" i="1"/>
  <c r="H625" i="1"/>
  <c r="I625" i="1" s="1"/>
  <c r="E625" i="1"/>
  <c r="D625" i="1"/>
  <c r="K624" i="1"/>
  <c r="L624" i="1" s="1"/>
  <c r="H624" i="1"/>
  <c r="I624" i="1" s="1"/>
  <c r="E624" i="1"/>
  <c r="D624" i="1"/>
  <c r="K623" i="1"/>
  <c r="L623" i="1" s="1"/>
  <c r="H623" i="1"/>
  <c r="I623" i="1" s="1"/>
  <c r="E623" i="1"/>
  <c r="D623" i="1"/>
  <c r="K622" i="1"/>
  <c r="L622" i="1" s="1"/>
  <c r="H622" i="1"/>
  <c r="I622" i="1" s="1"/>
  <c r="E622" i="1"/>
  <c r="D622" i="1"/>
  <c r="L621" i="1"/>
  <c r="K621" i="1"/>
  <c r="H621" i="1"/>
  <c r="I621" i="1" s="1"/>
  <c r="E621" i="1"/>
  <c r="D621" i="1"/>
  <c r="K620" i="1"/>
  <c r="L620" i="1" s="1"/>
  <c r="H620" i="1"/>
  <c r="I620" i="1" s="1"/>
  <c r="E620" i="1"/>
  <c r="D620" i="1"/>
  <c r="K619" i="1"/>
  <c r="L619" i="1" s="1"/>
  <c r="H619" i="1"/>
  <c r="I619" i="1" s="1"/>
  <c r="E619" i="1"/>
  <c r="D619" i="1"/>
  <c r="K618" i="1"/>
  <c r="L618" i="1" s="1"/>
  <c r="H618" i="1"/>
  <c r="I618" i="1" s="1"/>
  <c r="E618" i="1"/>
  <c r="D618" i="1"/>
  <c r="K617" i="1"/>
  <c r="L617" i="1" s="1"/>
  <c r="H617" i="1"/>
  <c r="I617" i="1" s="1"/>
  <c r="E617" i="1"/>
  <c r="D617" i="1"/>
  <c r="K616" i="1"/>
  <c r="L616" i="1" s="1"/>
  <c r="H616" i="1"/>
  <c r="I616" i="1" s="1"/>
  <c r="E616" i="1"/>
  <c r="D616" i="1"/>
  <c r="K615" i="1"/>
  <c r="L615" i="1" s="1"/>
  <c r="H615" i="1"/>
  <c r="I615" i="1" s="1"/>
  <c r="E615" i="1"/>
  <c r="D615" i="1"/>
  <c r="K614" i="1"/>
  <c r="L614" i="1" s="1"/>
  <c r="H614" i="1"/>
  <c r="I614" i="1" s="1"/>
  <c r="E614" i="1"/>
  <c r="D614" i="1"/>
  <c r="K613" i="1"/>
  <c r="L613" i="1" s="1"/>
  <c r="H613" i="1"/>
  <c r="I613" i="1" s="1"/>
  <c r="E613" i="1"/>
  <c r="D613" i="1"/>
  <c r="K612" i="1"/>
  <c r="L612" i="1" s="1"/>
  <c r="I612" i="1"/>
  <c r="H612" i="1"/>
  <c r="E612" i="1"/>
  <c r="D612" i="1"/>
  <c r="K611" i="1"/>
  <c r="L611" i="1" s="1"/>
  <c r="H611" i="1"/>
  <c r="I611" i="1" s="1"/>
  <c r="E611" i="1"/>
  <c r="D611" i="1"/>
  <c r="K610" i="1"/>
  <c r="L610" i="1" s="1"/>
  <c r="H610" i="1"/>
  <c r="I610" i="1" s="1"/>
  <c r="E610" i="1"/>
  <c r="D610" i="1"/>
  <c r="K609" i="1"/>
  <c r="L609" i="1" s="1"/>
  <c r="H609" i="1"/>
  <c r="I609" i="1" s="1"/>
  <c r="E609" i="1"/>
  <c r="D609" i="1"/>
  <c r="K608" i="1"/>
  <c r="L608" i="1" s="1"/>
  <c r="H608" i="1"/>
  <c r="I608" i="1" s="1"/>
  <c r="E608" i="1"/>
  <c r="D608" i="1"/>
  <c r="K607" i="1"/>
  <c r="L607" i="1" s="1"/>
  <c r="H607" i="1"/>
  <c r="I607" i="1" s="1"/>
  <c r="E607" i="1"/>
  <c r="D607" i="1"/>
  <c r="K606" i="1"/>
  <c r="L606" i="1" s="1"/>
  <c r="H606" i="1"/>
  <c r="I606" i="1" s="1"/>
  <c r="E606" i="1"/>
  <c r="D606" i="1"/>
  <c r="K605" i="1"/>
  <c r="L605" i="1" s="1"/>
  <c r="H605" i="1"/>
  <c r="I605" i="1" s="1"/>
  <c r="E605" i="1"/>
  <c r="D605" i="1"/>
  <c r="K604" i="1"/>
  <c r="L604" i="1" s="1"/>
  <c r="H604" i="1"/>
  <c r="I604" i="1" s="1"/>
  <c r="E604" i="1"/>
  <c r="D604" i="1"/>
  <c r="K603" i="1"/>
  <c r="L603" i="1" s="1"/>
  <c r="H603" i="1"/>
  <c r="I603" i="1" s="1"/>
  <c r="E603" i="1"/>
  <c r="D603" i="1"/>
  <c r="K602" i="1"/>
  <c r="L602" i="1" s="1"/>
  <c r="H602" i="1"/>
  <c r="I602" i="1" s="1"/>
  <c r="E602" i="1"/>
  <c r="D602" i="1"/>
  <c r="K601" i="1"/>
  <c r="L601" i="1" s="1"/>
  <c r="H601" i="1"/>
  <c r="I601" i="1" s="1"/>
  <c r="E601" i="1"/>
  <c r="D601" i="1"/>
  <c r="K600" i="1"/>
  <c r="L600" i="1" s="1"/>
  <c r="H600" i="1"/>
  <c r="I600" i="1" s="1"/>
  <c r="E600" i="1"/>
  <c r="D600" i="1"/>
  <c r="K599" i="1"/>
  <c r="L599" i="1" s="1"/>
  <c r="H599" i="1"/>
  <c r="I599" i="1" s="1"/>
  <c r="E599" i="1"/>
  <c r="D599" i="1"/>
  <c r="K598" i="1"/>
  <c r="L598" i="1" s="1"/>
  <c r="H598" i="1"/>
  <c r="I598" i="1" s="1"/>
  <c r="E598" i="1"/>
  <c r="D598" i="1"/>
  <c r="K597" i="1"/>
  <c r="L597" i="1" s="1"/>
  <c r="H597" i="1"/>
  <c r="I597" i="1" s="1"/>
  <c r="E597" i="1"/>
  <c r="D597" i="1"/>
  <c r="K596" i="1"/>
  <c r="L596" i="1" s="1"/>
  <c r="H596" i="1"/>
  <c r="I596" i="1" s="1"/>
  <c r="E596" i="1"/>
  <c r="D596" i="1"/>
  <c r="K595" i="1"/>
  <c r="L595" i="1" s="1"/>
  <c r="H595" i="1"/>
  <c r="I595" i="1" s="1"/>
  <c r="E595" i="1"/>
  <c r="D595" i="1"/>
  <c r="K594" i="1"/>
  <c r="L594" i="1" s="1"/>
  <c r="H594" i="1"/>
  <c r="I594" i="1" s="1"/>
  <c r="E594" i="1"/>
  <c r="D594" i="1"/>
  <c r="K593" i="1"/>
  <c r="L593" i="1" s="1"/>
  <c r="H593" i="1"/>
  <c r="I593" i="1" s="1"/>
  <c r="E593" i="1"/>
  <c r="D593" i="1"/>
  <c r="K592" i="1"/>
  <c r="L592" i="1" s="1"/>
  <c r="I592" i="1"/>
  <c r="H592" i="1"/>
  <c r="E592" i="1"/>
  <c r="D592" i="1"/>
  <c r="L591" i="1"/>
  <c r="K591" i="1"/>
  <c r="H591" i="1"/>
  <c r="I591" i="1" s="1"/>
  <c r="E591" i="1"/>
  <c r="D591" i="1"/>
  <c r="K590" i="1"/>
  <c r="L590" i="1" s="1"/>
  <c r="H590" i="1"/>
  <c r="I590" i="1" s="1"/>
  <c r="E590" i="1"/>
  <c r="D590" i="1"/>
  <c r="K589" i="1"/>
  <c r="L589" i="1" s="1"/>
  <c r="H589" i="1"/>
  <c r="I589" i="1" s="1"/>
  <c r="E589" i="1"/>
  <c r="D589" i="1"/>
  <c r="K588" i="1"/>
  <c r="L588" i="1" s="1"/>
  <c r="H588" i="1"/>
  <c r="I588" i="1" s="1"/>
  <c r="E588" i="1"/>
  <c r="D588" i="1"/>
  <c r="K587" i="1"/>
  <c r="L587" i="1" s="1"/>
  <c r="H587" i="1"/>
  <c r="I587" i="1" s="1"/>
  <c r="E587" i="1"/>
  <c r="D587" i="1"/>
  <c r="K586" i="1"/>
  <c r="L586" i="1" s="1"/>
  <c r="H586" i="1"/>
  <c r="I586" i="1" s="1"/>
  <c r="E586" i="1"/>
  <c r="D586" i="1"/>
  <c r="K585" i="1"/>
  <c r="L585" i="1" s="1"/>
  <c r="H585" i="1"/>
  <c r="I585" i="1" s="1"/>
  <c r="E585" i="1"/>
  <c r="D585" i="1"/>
  <c r="K584" i="1"/>
  <c r="L584" i="1" s="1"/>
  <c r="I584" i="1"/>
  <c r="H584" i="1"/>
  <c r="E584" i="1"/>
  <c r="D584" i="1"/>
  <c r="L583" i="1"/>
  <c r="K583" i="1"/>
  <c r="H583" i="1"/>
  <c r="I583" i="1" s="1"/>
  <c r="E583" i="1"/>
  <c r="D583" i="1"/>
  <c r="K582" i="1"/>
  <c r="L582" i="1" s="1"/>
  <c r="H582" i="1"/>
  <c r="I582" i="1" s="1"/>
  <c r="E582" i="1"/>
  <c r="D582" i="1"/>
  <c r="K581" i="1"/>
  <c r="L581" i="1" s="1"/>
  <c r="H581" i="1"/>
  <c r="I581" i="1" s="1"/>
  <c r="E581" i="1"/>
  <c r="D581" i="1"/>
  <c r="K580" i="1"/>
  <c r="L580" i="1" s="1"/>
  <c r="I580" i="1"/>
  <c r="H580" i="1"/>
  <c r="E580" i="1"/>
  <c r="D580" i="1"/>
  <c r="K579" i="1"/>
  <c r="L579" i="1" s="1"/>
  <c r="H579" i="1"/>
  <c r="I579" i="1" s="1"/>
  <c r="E579" i="1"/>
  <c r="D579" i="1"/>
  <c r="K578" i="1"/>
  <c r="L578" i="1" s="1"/>
  <c r="H578" i="1"/>
  <c r="I578" i="1" s="1"/>
  <c r="E578" i="1"/>
  <c r="D578" i="1"/>
  <c r="K577" i="1"/>
  <c r="L577" i="1" s="1"/>
  <c r="H577" i="1"/>
  <c r="I577" i="1" s="1"/>
  <c r="E577" i="1"/>
  <c r="D577" i="1"/>
  <c r="K576" i="1"/>
  <c r="L576" i="1" s="1"/>
  <c r="H576" i="1"/>
  <c r="I576" i="1" s="1"/>
  <c r="E576" i="1"/>
  <c r="D576" i="1"/>
  <c r="K575" i="1"/>
  <c r="L575" i="1" s="1"/>
  <c r="H575" i="1"/>
  <c r="I575" i="1" s="1"/>
  <c r="E575" i="1"/>
  <c r="D575" i="1"/>
  <c r="K574" i="1"/>
  <c r="L574" i="1" s="1"/>
  <c r="I574" i="1"/>
  <c r="H574" i="1"/>
  <c r="E574" i="1"/>
  <c r="D574" i="1"/>
  <c r="L573" i="1"/>
  <c r="K573" i="1"/>
  <c r="H573" i="1"/>
  <c r="I573" i="1" s="1"/>
  <c r="E573" i="1"/>
  <c r="D573" i="1"/>
  <c r="K572" i="1"/>
  <c r="L572" i="1" s="1"/>
  <c r="H572" i="1"/>
  <c r="I572" i="1" s="1"/>
  <c r="E572" i="1"/>
  <c r="D572" i="1"/>
  <c r="K571" i="1"/>
  <c r="L571" i="1" s="1"/>
  <c r="H571" i="1"/>
  <c r="I571" i="1" s="1"/>
  <c r="E571" i="1"/>
  <c r="D571" i="1"/>
  <c r="K570" i="1"/>
  <c r="L570" i="1" s="1"/>
  <c r="H570" i="1"/>
  <c r="I570" i="1" s="1"/>
  <c r="E570" i="1"/>
  <c r="D570" i="1"/>
  <c r="K569" i="1"/>
  <c r="L569" i="1" s="1"/>
  <c r="H569" i="1"/>
  <c r="I569" i="1" s="1"/>
  <c r="E569" i="1"/>
  <c r="D569" i="1"/>
  <c r="K568" i="1"/>
  <c r="L568" i="1" s="1"/>
  <c r="H568" i="1"/>
  <c r="I568" i="1" s="1"/>
  <c r="E568" i="1"/>
  <c r="D568" i="1"/>
  <c r="K567" i="1"/>
  <c r="L567" i="1" s="1"/>
  <c r="H567" i="1"/>
  <c r="I567" i="1" s="1"/>
  <c r="E567" i="1"/>
  <c r="D567" i="1"/>
  <c r="K566" i="1"/>
  <c r="L566" i="1" s="1"/>
  <c r="H566" i="1"/>
  <c r="I566" i="1" s="1"/>
  <c r="E566" i="1"/>
  <c r="D566" i="1"/>
  <c r="K565" i="1"/>
  <c r="L565" i="1" s="1"/>
  <c r="H565" i="1"/>
  <c r="I565" i="1" s="1"/>
  <c r="E565" i="1"/>
  <c r="D565" i="1"/>
  <c r="K564" i="1"/>
  <c r="L564" i="1" s="1"/>
  <c r="I564" i="1"/>
  <c r="H564" i="1"/>
  <c r="E564" i="1"/>
  <c r="D564" i="1"/>
  <c r="K563" i="1"/>
  <c r="L563" i="1" s="1"/>
  <c r="H563" i="1"/>
  <c r="I563" i="1" s="1"/>
  <c r="E563" i="1"/>
  <c r="D563" i="1"/>
  <c r="K562" i="1"/>
  <c r="L562" i="1" s="1"/>
  <c r="H562" i="1"/>
  <c r="I562" i="1" s="1"/>
  <c r="E562" i="1"/>
  <c r="D562" i="1"/>
  <c r="K561" i="1"/>
  <c r="L561" i="1" s="1"/>
  <c r="H561" i="1"/>
  <c r="I561" i="1" s="1"/>
  <c r="E561" i="1"/>
  <c r="D561" i="1"/>
  <c r="K560" i="1"/>
  <c r="L560" i="1" s="1"/>
  <c r="H560" i="1"/>
  <c r="I560" i="1" s="1"/>
  <c r="E560" i="1"/>
  <c r="D560" i="1"/>
  <c r="K559" i="1"/>
  <c r="L559" i="1" s="1"/>
  <c r="H559" i="1"/>
  <c r="I559" i="1" s="1"/>
  <c r="E559" i="1"/>
  <c r="D559" i="1"/>
  <c r="K558" i="1"/>
  <c r="L558" i="1" s="1"/>
  <c r="H558" i="1"/>
  <c r="I558" i="1" s="1"/>
  <c r="E558" i="1"/>
  <c r="D558" i="1"/>
  <c r="K557" i="1"/>
  <c r="L557" i="1" s="1"/>
  <c r="H557" i="1"/>
  <c r="I557" i="1" s="1"/>
  <c r="E557" i="1"/>
  <c r="D557" i="1"/>
  <c r="K556" i="1"/>
  <c r="L556" i="1" s="1"/>
  <c r="H556" i="1"/>
  <c r="I556" i="1" s="1"/>
  <c r="E556" i="1"/>
  <c r="D556" i="1"/>
  <c r="K555" i="1"/>
  <c r="L555" i="1" s="1"/>
  <c r="H555" i="1"/>
  <c r="I555" i="1" s="1"/>
  <c r="E555" i="1"/>
  <c r="D555" i="1"/>
  <c r="K554" i="1"/>
  <c r="L554" i="1" s="1"/>
  <c r="H554" i="1"/>
  <c r="I554" i="1" s="1"/>
  <c r="E554" i="1"/>
  <c r="D554" i="1"/>
  <c r="K553" i="1"/>
  <c r="L553" i="1" s="1"/>
  <c r="H553" i="1"/>
  <c r="I553" i="1" s="1"/>
  <c r="E553" i="1"/>
  <c r="D553" i="1"/>
  <c r="K552" i="1"/>
  <c r="L552" i="1" s="1"/>
  <c r="I552" i="1"/>
  <c r="H552" i="1"/>
  <c r="E552" i="1"/>
  <c r="D552" i="1"/>
  <c r="L551" i="1"/>
  <c r="K551" i="1"/>
  <c r="H551" i="1"/>
  <c r="I551" i="1" s="1"/>
  <c r="E551" i="1"/>
  <c r="D551" i="1"/>
  <c r="K550" i="1"/>
  <c r="L550" i="1" s="1"/>
  <c r="H550" i="1"/>
  <c r="I550" i="1" s="1"/>
  <c r="E550" i="1"/>
  <c r="D550" i="1"/>
  <c r="K549" i="1"/>
  <c r="L549" i="1" s="1"/>
  <c r="H549" i="1"/>
  <c r="I549" i="1" s="1"/>
  <c r="E549" i="1"/>
  <c r="D549" i="1"/>
  <c r="K548" i="1"/>
  <c r="L548" i="1" s="1"/>
  <c r="H548" i="1"/>
  <c r="I548" i="1" s="1"/>
  <c r="E548" i="1"/>
  <c r="D548" i="1"/>
  <c r="K547" i="1"/>
  <c r="L547" i="1" s="1"/>
  <c r="H547" i="1"/>
  <c r="I547" i="1" s="1"/>
  <c r="E547" i="1"/>
  <c r="D547" i="1"/>
  <c r="K546" i="1"/>
  <c r="L546" i="1" s="1"/>
  <c r="H546" i="1"/>
  <c r="I546" i="1" s="1"/>
  <c r="E546" i="1"/>
  <c r="D546" i="1"/>
  <c r="K545" i="1"/>
  <c r="L545" i="1" s="1"/>
  <c r="H545" i="1"/>
  <c r="I545" i="1" s="1"/>
  <c r="E545" i="1"/>
  <c r="D545" i="1"/>
  <c r="K544" i="1"/>
  <c r="L544" i="1" s="1"/>
  <c r="H544" i="1"/>
  <c r="I544" i="1" s="1"/>
  <c r="E544" i="1"/>
  <c r="D544" i="1"/>
  <c r="K543" i="1"/>
  <c r="L543" i="1" s="1"/>
  <c r="H543" i="1"/>
  <c r="I543" i="1" s="1"/>
  <c r="E543" i="1"/>
  <c r="D543" i="1"/>
  <c r="K542" i="1"/>
  <c r="L542" i="1" s="1"/>
  <c r="H542" i="1"/>
  <c r="I542" i="1" s="1"/>
  <c r="E542" i="1"/>
  <c r="D542" i="1"/>
  <c r="L541" i="1"/>
  <c r="K541" i="1"/>
  <c r="H541" i="1"/>
  <c r="I541" i="1" s="1"/>
  <c r="E541" i="1"/>
  <c r="D541" i="1"/>
  <c r="K540" i="1"/>
  <c r="L540" i="1" s="1"/>
  <c r="H540" i="1"/>
  <c r="I540" i="1" s="1"/>
  <c r="E540" i="1"/>
  <c r="D540" i="1"/>
  <c r="K539" i="1"/>
  <c r="L539" i="1" s="1"/>
  <c r="H539" i="1"/>
  <c r="I539" i="1" s="1"/>
  <c r="E539" i="1"/>
  <c r="D539" i="1"/>
  <c r="K538" i="1"/>
  <c r="L538" i="1" s="1"/>
  <c r="H538" i="1"/>
  <c r="I538" i="1" s="1"/>
  <c r="E538" i="1"/>
  <c r="D538" i="1"/>
  <c r="K537" i="1"/>
  <c r="L537" i="1" s="1"/>
  <c r="H537" i="1"/>
  <c r="I537" i="1" s="1"/>
  <c r="E537" i="1"/>
  <c r="D537" i="1"/>
  <c r="K536" i="1"/>
  <c r="L536" i="1" s="1"/>
  <c r="H536" i="1"/>
  <c r="I536" i="1" s="1"/>
  <c r="E536" i="1"/>
  <c r="D536" i="1"/>
  <c r="K535" i="1"/>
  <c r="L535" i="1" s="1"/>
  <c r="H535" i="1"/>
  <c r="I535" i="1" s="1"/>
  <c r="E535" i="1"/>
  <c r="D535" i="1"/>
  <c r="K534" i="1"/>
  <c r="L534" i="1" s="1"/>
  <c r="H534" i="1"/>
  <c r="I534" i="1" s="1"/>
  <c r="E534" i="1"/>
  <c r="D534" i="1"/>
  <c r="K533" i="1"/>
  <c r="L533" i="1" s="1"/>
  <c r="H533" i="1"/>
  <c r="I533" i="1" s="1"/>
  <c r="E533" i="1"/>
  <c r="D533" i="1"/>
  <c r="K532" i="1"/>
  <c r="L532" i="1" s="1"/>
  <c r="I532" i="1"/>
  <c r="H532" i="1"/>
  <c r="E532" i="1"/>
  <c r="D532" i="1"/>
  <c r="K531" i="1"/>
  <c r="L531" i="1" s="1"/>
  <c r="H531" i="1"/>
  <c r="I531" i="1" s="1"/>
  <c r="E531" i="1"/>
  <c r="D531" i="1"/>
  <c r="K530" i="1"/>
  <c r="L530" i="1" s="1"/>
  <c r="H530" i="1"/>
  <c r="I530" i="1" s="1"/>
  <c r="E530" i="1"/>
  <c r="D530" i="1"/>
  <c r="K529" i="1"/>
  <c r="L529" i="1" s="1"/>
  <c r="H529" i="1"/>
  <c r="I529" i="1" s="1"/>
  <c r="E529" i="1"/>
  <c r="D529" i="1"/>
  <c r="K528" i="1"/>
  <c r="L528" i="1" s="1"/>
  <c r="H528" i="1"/>
  <c r="I528" i="1" s="1"/>
  <c r="E528" i="1"/>
  <c r="D528" i="1"/>
  <c r="K527" i="1"/>
  <c r="L527" i="1" s="1"/>
  <c r="H527" i="1"/>
  <c r="I527" i="1" s="1"/>
  <c r="E527" i="1"/>
  <c r="D527" i="1"/>
  <c r="K526" i="1"/>
  <c r="L526" i="1" s="1"/>
  <c r="H526" i="1"/>
  <c r="I526" i="1" s="1"/>
  <c r="E526" i="1"/>
  <c r="D526" i="1"/>
  <c r="K525" i="1"/>
  <c r="L525" i="1" s="1"/>
  <c r="H525" i="1"/>
  <c r="I525" i="1" s="1"/>
  <c r="E525" i="1"/>
  <c r="D525" i="1"/>
  <c r="K524" i="1"/>
  <c r="L524" i="1" s="1"/>
  <c r="H524" i="1"/>
  <c r="I524" i="1" s="1"/>
  <c r="E524" i="1"/>
  <c r="D524" i="1"/>
  <c r="K523" i="1"/>
  <c r="L523" i="1" s="1"/>
  <c r="H523" i="1"/>
  <c r="I523" i="1" s="1"/>
  <c r="E523" i="1"/>
  <c r="D523" i="1"/>
  <c r="K522" i="1"/>
  <c r="L522" i="1" s="1"/>
  <c r="I522" i="1"/>
  <c r="H522" i="1"/>
  <c r="E522" i="1"/>
  <c r="D522" i="1"/>
  <c r="L521" i="1"/>
  <c r="K521" i="1"/>
  <c r="H521" i="1"/>
  <c r="I521" i="1" s="1"/>
  <c r="E521" i="1"/>
  <c r="D521" i="1"/>
  <c r="K520" i="1"/>
  <c r="L520" i="1" s="1"/>
  <c r="H520" i="1"/>
  <c r="I520" i="1" s="1"/>
  <c r="E520" i="1"/>
  <c r="D520" i="1"/>
  <c r="K519" i="1"/>
  <c r="L519" i="1" s="1"/>
  <c r="H519" i="1"/>
  <c r="I519" i="1" s="1"/>
  <c r="E519" i="1"/>
  <c r="D519" i="1"/>
  <c r="K518" i="1"/>
  <c r="L518" i="1" s="1"/>
  <c r="I518" i="1"/>
  <c r="H518" i="1"/>
  <c r="E518" i="1"/>
  <c r="D518" i="1"/>
  <c r="K517" i="1"/>
  <c r="L517" i="1" s="1"/>
  <c r="H517" i="1"/>
  <c r="I517" i="1" s="1"/>
  <c r="E517" i="1"/>
  <c r="D517" i="1"/>
  <c r="K516" i="1"/>
  <c r="L516" i="1" s="1"/>
  <c r="H516" i="1"/>
  <c r="I516" i="1" s="1"/>
  <c r="E516" i="1"/>
  <c r="D516" i="1"/>
  <c r="K515" i="1"/>
  <c r="L515" i="1" s="1"/>
  <c r="H515" i="1"/>
  <c r="I515" i="1" s="1"/>
  <c r="E515" i="1"/>
  <c r="D515" i="1"/>
  <c r="K514" i="1"/>
  <c r="L514" i="1" s="1"/>
  <c r="H514" i="1"/>
  <c r="I514" i="1" s="1"/>
  <c r="E514" i="1"/>
  <c r="D514" i="1"/>
  <c r="K513" i="1"/>
  <c r="L513" i="1" s="1"/>
  <c r="H513" i="1"/>
  <c r="I513" i="1" s="1"/>
  <c r="E513" i="1"/>
  <c r="D513" i="1"/>
  <c r="K512" i="1"/>
  <c r="L512" i="1" s="1"/>
  <c r="H512" i="1"/>
  <c r="I512" i="1" s="1"/>
  <c r="E512" i="1"/>
  <c r="D512" i="1"/>
  <c r="K511" i="1"/>
  <c r="L511" i="1" s="1"/>
  <c r="H511" i="1"/>
  <c r="I511" i="1" s="1"/>
  <c r="E511" i="1"/>
  <c r="D511" i="1"/>
  <c r="K510" i="1"/>
  <c r="L510" i="1" s="1"/>
  <c r="I510" i="1"/>
  <c r="H510" i="1"/>
  <c r="E510" i="1"/>
  <c r="D510" i="1"/>
  <c r="K509" i="1"/>
  <c r="L509" i="1" s="1"/>
  <c r="H509" i="1"/>
  <c r="I509" i="1" s="1"/>
  <c r="E509" i="1"/>
  <c r="D509" i="1"/>
  <c r="K508" i="1"/>
  <c r="L508" i="1" s="1"/>
  <c r="H508" i="1"/>
  <c r="I508" i="1" s="1"/>
  <c r="E508" i="1"/>
  <c r="D508" i="1"/>
  <c r="K507" i="1"/>
  <c r="L507" i="1" s="1"/>
  <c r="H507" i="1"/>
  <c r="I507" i="1" s="1"/>
  <c r="E507" i="1"/>
  <c r="D507" i="1"/>
  <c r="K506" i="1"/>
  <c r="L506" i="1" s="1"/>
  <c r="H506" i="1"/>
  <c r="I506" i="1" s="1"/>
  <c r="E506" i="1"/>
  <c r="D506" i="1"/>
  <c r="K505" i="1"/>
  <c r="L505" i="1" s="1"/>
  <c r="H505" i="1"/>
  <c r="I505" i="1" s="1"/>
  <c r="E505" i="1"/>
  <c r="D505" i="1"/>
  <c r="K504" i="1"/>
  <c r="L504" i="1" s="1"/>
  <c r="H504" i="1"/>
  <c r="I504" i="1" s="1"/>
  <c r="E504" i="1"/>
  <c r="D504" i="1"/>
  <c r="L503" i="1"/>
  <c r="K503" i="1"/>
  <c r="H503" i="1"/>
  <c r="I503" i="1" s="1"/>
  <c r="E503" i="1"/>
  <c r="D503" i="1"/>
  <c r="K502" i="1"/>
  <c r="L502" i="1" s="1"/>
  <c r="H502" i="1"/>
  <c r="I502" i="1" s="1"/>
  <c r="E502" i="1"/>
  <c r="D502" i="1"/>
  <c r="K501" i="1"/>
  <c r="L501" i="1" s="1"/>
  <c r="H501" i="1"/>
  <c r="I501" i="1" s="1"/>
  <c r="E501" i="1"/>
  <c r="D501" i="1"/>
  <c r="K500" i="1"/>
  <c r="L500" i="1" s="1"/>
  <c r="H500" i="1"/>
  <c r="I500" i="1" s="1"/>
  <c r="E500" i="1"/>
  <c r="D500" i="1"/>
  <c r="K499" i="1"/>
  <c r="L499" i="1" s="1"/>
  <c r="H499" i="1"/>
  <c r="I499" i="1" s="1"/>
  <c r="E499" i="1"/>
  <c r="D499" i="1"/>
  <c r="K498" i="1"/>
  <c r="L498" i="1" s="1"/>
  <c r="H498" i="1"/>
  <c r="I498" i="1" s="1"/>
  <c r="E498" i="1"/>
  <c r="D498" i="1"/>
  <c r="K497" i="1"/>
  <c r="L497" i="1" s="1"/>
  <c r="H497" i="1"/>
  <c r="I497" i="1" s="1"/>
  <c r="E497" i="1"/>
  <c r="D497" i="1"/>
  <c r="K496" i="1"/>
  <c r="L496" i="1" s="1"/>
  <c r="H496" i="1"/>
  <c r="I496" i="1" s="1"/>
  <c r="E496" i="1"/>
  <c r="D496" i="1"/>
  <c r="K495" i="1"/>
  <c r="L495" i="1" s="1"/>
  <c r="H495" i="1"/>
  <c r="I495" i="1" s="1"/>
  <c r="E495" i="1"/>
  <c r="D495" i="1"/>
  <c r="K494" i="1"/>
  <c r="L494" i="1" s="1"/>
  <c r="H494" i="1"/>
  <c r="I494" i="1" s="1"/>
  <c r="E494" i="1"/>
  <c r="D494" i="1"/>
  <c r="K493" i="1"/>
  <c r="L493" i="1" s="1"/>
  <c r="H493" i="1"/>
  <c r="I493" i="1" s="1"/>
  <c r="E493" i="1"/>
  <c r="D493" i="1"/>
  <c r="K492" i="1"/>
  <c r="L492" i="1" s="1"/>
  <c r="H492" i="1"/>
  <c r="I492" i="1" s="1"/>
  <c r="E492" i="1"/>
  <c r="D492" i="1"/>
  <c r="K491" i="1"/>
  <c r="L491" i="1" s="1"/>
  <c r="H491" i="1"/>
  <c r="I491" i="1" s="1"/>
  <c r="E491" i="1"/>
  <c r="D491" i="1"/>
  <c r="K490" i="1"/>
  <c r="L490" i="1" s="1"/>
  <c r="H490" i="1"/>
  <c r="I490" i="1" s="1"/>
  <c r="E490" i="1"/>
  <c r="D490" i="1"/>
  <c r="K489" i="1"/>
  <c r="L489" i="1" s="1"/>
  <c r="H489" i="1"/>
  <c r="I489" i="1" s="1"/>
  <c r="E489" i="1"/>
  <c r="D489" i="1"/>
  <c r="K488" i="1"/>
  <c r="L488" i="1" s="1"/>
  <c r="H488" i="1"/>
  <c r="I488" i="1" s="1"/>
  <c r="E488" i="1"/>
  <c r="D488" i="1"/>
  <c r="K487" i="1"/>
  <c r="L487" i="1" s="1"/>
  <c r="H487" i="1"/>
  <c r="I487" i="1" s="1"/>
  <c r="E487" i="1"/>
  <c r="D487" i="1"/>
  <c r="K486" i="1"/>
  <c r="L486" i="1" s="1"/>
  <c r="I486" i="1"/>
  <c r="H486" i="1"/>
  <c r="E486" i="1"/>
  <c r="D486" i="1"/>
  <c r="K485" i="1"/>
  <c r="L485" i="1" s="1"/>
  <c r="H485" i="1"/>
  <c r="I485" i="1" s="1"/>
  <c r="E485" i="1"/>
  <c r="D485" i="1"/>
  <c r="K484" i="1"/>
  <c r="L484" i="1" s="1"/>
  <c r="H484" i="1"/>
  <c r="I484" i="1" s="1"/>
  <c r="E484" i="1"/>
  <c r="D484" i="1"/>
  <c r="K483" i="1"/>
  <c r="L483" i="1" s="1"/>
  <c r="H483" i="1"/>
  <c r="I483" i="1" s="1"/>
  <c r="E483" i="1"/>
  <c r="D483" i="1"/>
  <c r="K482" i="1"/>
  <c r="L482" i="1" s="1"/>
  <c r="H482" i="1"/>
  <c r="I482" i="1" s="1"/>
  <c r="E482" i="1"/>
  <c r="D482" i="1"/>
  <c r="L481" i="1"/>
  <c r="K481" i="1"/>
  <c r="H481" i="1"/>
  <c r="I481" i="1" s="1"/>
  <c r="E481" i="1"/>
  <c r="D481" i="1"/>
  <c r="K480" i="1"/>
  <c r="L480" i="1" s="1"/>
  <c r="H480" i="1"/>
  <c r="I480" i="1" s="1"/>
  <c r="E480" i="1"/>
  <c r="D480" i="1"/>
  <c r="K479" i="1"/>
  <c r="L479" i="1" s="1"/>
  <c r="H479" i="1"/>
  <c r="I479" i="1" s="1"/>
  <c r="E479" i="1"/>
  <c r="D479" i="1"/>
  <c r="K478" i="1"/>
  <c r="L478" i="1" s="1"/>
  <c r="I478" i="1"/>
  <c r="H478" i="1"/>
  <c r="E478" i="1"/>
  <c r="D478" i="1"/>
  <c r="K477" i="1"/>
  <c r="L477" i="1" s="1"/>
  <c r="H477" i="1"/>
  <c r="I477" i="1" s="1"/>
  <c r="E477" i="1"/>
  <c r="D477" i="1"/>
  <c r="K476" i="1"/>
  <c r="L476" i="1" s="1"/>
  <c r="H476" i="1"/>
  <c r="I476" i="1" s="1"/>
  <c r="E476" i="1"/>
  <c r="D476" i="1"/>
  <c r="K475" i="1"/>
  <c r="L475" i="1" s="1"/>
  <c r="H475" i="1"/>
  <c r="I475" i="1" s="1"/>
  <c r="E475" i="1"/>
  <c r="D475" i="1"/>
  <c r="K474" i="1"/>
  <c r="L474" i="1" s="1"/>
  <c r="H474" i="1"/>
  <c r="I474" i="1" s="1"/>
  <c r="E474" i="1"/>
  <c r="D474" i="1"/>
  <c r="K473" i="1"/>
  <c r="L473" i="1" s="1"/>
  <c r="H473" i="1"/>
  <c r="I473" i="1" s="1"/>
  <c r="E473" i="1"/>
  <c r="D473" i="1"/>
  <c r="K472" i="1"/>
  <c r="L472" i="1" s="1"/>
  <c r="H472" i="1"/>
  <c r="I472" i="1" s="1"/>
  <c r="E472" i="1"/>
  <c r="D472" i="1"/>
  <c r="K471" i="1"/>
  <c r="L471" i="1" s="1"/>
  <c r="H471" i="1"/>
  <c r="I471" i="1" s="1"/>
  <c r="E471" i="1"/>
  <c r="D471" i="1"/>
  <c r="K470" i="1"/>
  <c r="L470" i="1" s="1"/>
  <c r="H470" i="1"/>
  <c r="I470" i="1" s="1"/>
  <c r="E470" i="1"/>
  <c r="D470" i="1"/>
  <c r="K469" i="1"/>
  <c r="L469" i="1" s="1"/>
  <c r="H469" i="1"/>
  <c r="I469" i="1" s="1"/>
  <c r="E469" i="1"/>
  <c r="D469" i="1"/>
  <c r="K468" i="1"/>
  <c r="L468" i="1" s="1"/>
  <c r="I468" i="1"/>
  <c r="H468" i="1"/>
  <c r="E468" i="1"/>
  <c r="D468" i="1"/>
  <c r="K467" i="1"/>
  <c r="L467" i="1" s="1"/>
  <c r="H467" i="1"/>
  <c r="I467" i="1" s="1"/>
  <c r="E467" i="1"/>
  <c r="D467" i="1"/>
  <c r="K466" i="1"/>
  <c r="L466" i="1" s="1"/>
  <c r="H466" i="1"/>
  <c r="I466" i="1" s="1"/>
  <c r="E466" i="1"/>
  <c r="D466" i="1"/>
  <c r="L465" i="1"/>
  <c r="K465" i="1"/>
  <c r="H465" i="1"/>
  <c r="I465" i="1" s="1"/>
  <c r="E465" i="1"/>
  <c r="D465" i="1"/>
  <c r="K464" i="1"/>
  <c r="L464" i="1" s="1"/>
  <c r="H464" i="1"/>
  <c r="I464" i="1" s="1"/>
  <c r="E464" i="1"/>
  <c r="D464" i="1"/>
  <c r="K463" i="1"/>
  <c r="L463" i="1" s="1"/>
  <c r="H463" i="1"/>
  <c r="I463" i="1" s="1"/>
  <c r="E463" i="1"/>
  <c r="D463" i="1"/>
  <c r="K462" i="1"/>
  <c r="L462" i="1" s="1"/>
  <c r="H462" i="1"/>
  <c r="I462" i="1" s="1"/>
  <c r="E462" i="1"/>
  <c r="D462" i="1"/>
  <c r="L461" i="1"/>
  <c r="K461" i="1"/>
  <c r="H461" i="1"/>
  <c r="I461" i="1" s="1"/>
  <c r="E461" i="1"/>
  <c r="D461" i="1"/>
  <c r="K460" i="1"/>
  <c r="L460" i="1" s="1"/>
  <c r="H460" i="1"/>
  <c r="I460" i="1" s="1"/>
  <c r="E460" i="1"/>
  <c r="D460" i="1"/>
  <c r="K459" i="1"/>
  <c r="L459" i="1" s="1"/>
  <c r="H459" i="1"/>
  <c r="I459" i="1" s="1"/>
  <c r="E459" i="1"/>
  <c r="D459" i="1"/>
  <c r="K458" i="1"/>
  <c r="L458" i="1" s="1"/>
  <c r="I458" i="1"/>
  <c r="H458" i="1"/>
  <c r="E458" i="1"/>
  <c r="D458" i="1"/>
  <c r="K457" i="1"/>
  <c r="L457" i="1" s="1"/>
  <c r="H457" i="1"/>
  <c r="I457" i="1" s="1"/>
  <c r="E457" i="1"/>
  <c r="D457" i="1"/>
  <c r="K456" i="1"/>
  <c r="L456" i="1" s="1"/>
  <c r="H456" i="1"/>
  <c r="I456" i="1" s="1"/>
  <c r="E456" i="1"/>
  <c r="D456" i="1"/>
  <c r="L455" i="1"/>
  <c r="K455" i="1"/>
  <c r="H455" i="1"/>
  <c r="I455" i="1" s="1"/>
  <c r="E455" i="1"/>
  <c r="D455" i="1"/>
  <c r="K454" i="1"/>
  <c r="L454" i="1" s="1"/>
  <c r="H454" i="1"/>
  <c r="I454" i="1" s="1"/>
  <c r="E454" i="1"/>
  <c r="D454" i="1"/>
  <c r="K453" i="1"/>
  <c r="L453" i="1" s="1"/>
  <c r="H453" i="1"/>
  <c r="I453" i="1" s="1"/>
  <c r="E453" i="1"/>
  <c r="D453" i="1"/>
  <c r="K452" i="1"/>
  <c r="L452" i="1" s="1"/>
  <c r="H452" i="1"/>
  <c r="I452" i="1" s="1"/>
  <c r="E452" i="1"/>
  <c r="D452" i="1"/>
  <c r="K451" i="1"/>
  <c r="L451" i="1" s="1"/>
  <c r="H451" i="1"/>
  <c r="I451" i="1" s="1"/>
  <c r="E451" i="1"/>
  <c r="D451" i="1"/>
  <c r="K450" i="1"/>
  <c r="L450" i="1" s="1"/>
  <c r="I450" i="1"/>
  <c r="H450" i="1"/>
  <c r="E450" i="1"/>
  <c r="D450" i="1"/>
  <c r="K449" i="1"/>
  <c r="L449" i="1" s="1"/>
  <c r="H449" i="1"/>
  <c r="I449" i="1" s="1"/>
  <c r="E449" i="1"/>
  <c r="D449" i="1"/>
  <c r="K448" i="1"/>
  <c r="L448" i="1" s="1"/>
  <c r="H448" i="1"/>
  <c r="I448" i="1" s="1"/>
  <c r="E448" i="1"/>
  <c r="D448" i="1"/>
  <c r="K447" i="1"/>
  <c r="L447" i="1" s="1"/>
  <c r="H447" i="1"/>
  <c r="I447" i="1" s="1"/>
  <c r="E447" i="1"/>
  <c r="D447" i="1"/>
  <c r="K446" i="1"/>
  <c r="L446" i="1" s="1"/>
  <c r="H446" i="1"/>
  <c r="I446" i="1" s="1"/>
  <c r="E446" i="1"/>
  <c r="D446" i="1"/>
  <c r="K445" i="1"/>
  <c r="L445" i="1" s="1"/>
  <c r="H445" i="1"/>
  <c r="I445" i="1" s="1"/>
  <c r="E445" i="1"/>
  <c r="D445" i="1"/>
  <c r="K444" i="1"/>
  <c r="L444" i="1" s="1"/>
  <c r="H444" i="1"/>
  <c r="I444" i="1" s="1"/>
  <c r="E444" i="1"/>
  <c r="D444" i="1"/>
  <c r="K443" i="1"/>
  <c r="L443" i="1" s="1"/>
  <c r="H443" i="1"/>
  <c r="I443" i="1" s="1"/>
  <c r="E443" i="1"/>
  <c r="D443" i="1"/>
  <c r="K442" i="1"/>
  <c r="L442" i="1" s="1"/>
  <c r="H442" i="1"/>
  <c r="I442" i="1" s="1"/>
  <c r="E442" i="1"/>
  <c r="D442" i="1"/>
  <c r="L441" i="1"/>
  <c r="K441" i="1"/>
  <c r="H441" i="1"/>
  <c r="I441" i="1" s="1"/>
  <c r="E441" i="1"/>
  <c r="D441" i="1"/>
  <c r="K440" i="1"/>
  <c r="L440" i="1" s="1"/>
  <c r="H440" i="1"/>
  <c r="I440" i="1" s="1"/>
  <c r="E440" i="1"/>
  <c r="D440" i="1"/>
  <c r="K439" i="1"/>
  <c r="L439" i="1" s="1"/>
  <c r="H439" i="1"/>
  <c r="I439" i="1" s="1"/>
  <c r="E439" i="1"/>
  <c r="D439" i="1"/>
  <c r="K438" i="1"/>
  <c r="L438" i="1" s="1"/>
  <c r="H438" i="1"/>
  <c r="I438" i="1" s="1"/>
  <c r="E438" i="1"/>
  <c r="D438" i="1"/>
  <c r="K437" i="1"/>
  <c r="L437" i="1" s="1"/>
  <c r="H437" i="1"/>
  <c r="I437" i="1" s="1"/>
  <c r="E437" i="1"/>
  <c r="D437" i="1"/>
  <c r="K436" i="1"/>
  <c r="L436" i="1" s="1"/>
  <c r="H436" i="1"/>
  <c r="I436" i="1" s="1"/>
  <c r="E436" i="1"/>
  <c r="D436" i="1"/>
  <c r="K435" i="1"/>
  <c r="L435" i="1" s="1"/>
  <c r="H435" i="1"/>
  <c r="I435" i="1" s="1"/>
  <c r="E435" i="1"/>
  <c r="D435" i="1"/>
  <c r="K434" i="1"/>
  <c r="L434" i="1" s="1"/>
  <c r="H434" i="1"/>
  <c r="I434" i="1" s="1"/>
  <c r="E434" i="1"/>
  <c r="D434" i="1"/>
  <c r="K433" i="1"/>
  <c r="L433" i="1" s="1"/>
  <c r="H433" i="1"/>
  <c r="I433" i="1" s="1"/>
  <c r="E433" i="1"/>
  <c r="D433" i="1"/>
  <c r="K432" i="1"/>
  <c r="L432" i="1" s="1"/>
  <c r="H432" i="1"/>
  <c r="I432" i="1" s="1"/>
  <c r="E432" i="1"/>
  <c r="D432" i="1"/>
  <c r="K431" i="1"/>
  <c r="L431" i="1" s="1"/>
  <c r="H431" i="1"/>
  <c r="I431" i="1" s="1"/>
  <c r="E431" i="1"/>
  <c r="D431" i="1"/>
  <c r="K430" i="1"/>
  <c r="L430" i="1" s="1"/>
  <c r="I430" i="1"/>
  <c r="H430" i="1"/>
  <c r="E430" i="1"/>
  <c r="D430" i="1"/>
  <c r="K429" i="1"/>
  <c r="L429" i="1" s="1"/>
  <c r="H429" i="1"/>
  <c r="I429" i="1" s="1"/>
  <c r="E429" i="1"/>
  <c r="D429" i="1"/>
  <c r="K428" i="1"/>
  <c r="L428" i="1" s="1"/>
  <c r="H428" i="1"/>
  <c r="I428" i="1" s="1"/>
  <c r="E428" i="1"/>
  <c r="D428" i="1"/>
  <c r="K427" i="1"/>
  <c r="L427" i="1" s="1"/>
  <c r="H427" i="1"/>
  <c r="I427" i="1" s="1"/>
  <c r="E427" i="1"/>
  <c r="D427" i="1"/>
  <c r="K426" i="1"/>
  <c r="L426" i="1" s="1"/>
  <c r="H426" i="1"/>
  <c r="I426" i="1" s="1"/>
  <c r="E426" i="1"/>
  <c r="D426" i="1"/>
  <c r="K425" i="1"/>
  <c r="L425" i="1" s="1"/>
  <c r="H425" i="1"/>
  <c r="I425" i="1" s="1"/>
  <c r="E425" i="1"/>
  <c r="D425" i="1"/>
  <c r="K424" i="1"/>
  <c r="L424" i="1" s="1"/>
  <c r="H424" i="1"/>
  <c r="I424" i="1" s="1"/>
  <c r="E424" i="1"/>
  <c r="D424" i="1"/>
  <c r="L423" i="1"/>
  <c r="K423" i="1"/>
  <c r="H423" i="1"/>
  <c r="I423" i="1" s="1"/>
  <c r="E423" i="1"/>
  <c r="D423" i="1"/>
  <c r="K422" i="1"/>
  <c r="L422" i="1" s="1"/>
  <c r="H422" i="1"/>
  <c r="I422" i="1" s="1"/>
  <c r="E422" i="1"/>
  <c r="D422" i="1"/>
  <c r="K421" i="1"/>
  <c r="L421" i="1" s="1"/>
  <c r="H421" i="1"/>
  <c r="I421" i="1" s="1"/>
  <c r="E421" i="1"/>
  <c r="D421" i="1"/>
  <c r="K420" i="1"/>
  <c r="L420" i="1" s="1"/>
  <c r="H420" i="1"/>
  <c r="I420" i="1" s="1"/>
  <c r="E420" i="1"/>
  <c r="D420" i="1"/>
  <c r="K419" i="1"/>
  <c r="L419" i="1" s="1"/>
  <c r="H419" i="1"/>
  <c r="I419" i="1" s="1"/>
  <c r="E419" i="1"/>
  <c r="D419" i="1"/>
  <c r="K418" i="1"/>
  <c r="L418" i="1" s="1"/>
  <c r="H418" i="1"/>
  <c r="I418" i="1" s="1"/>
  <c r="E418" i="1"/>
  <c r="D418" i="1"/>
  <c r="K417" i="1"/>
  <c r="L417" i="1" s="1"/>
  <c r="H417" i="1"/>
  <c r="I417" i="1" s="1"/>
  <c r="E417" i="1"/>
  <c r="D417" i="1"/>
  <c r="L416" i="1"/>
  <c r="K416" i="1"/>
  <c r="I416" i="1"/>
  <c r="H416" i="1"/>
  <c r="E416" i="1"/>
  <c r="D416" i="1"/>
  <c r="K415" i="1"/>
  <c r="L415" i="1" s="1"/>
  <c r="H415" i="1"/>
  <c r="I415" i="1" s="1"/>
  <c r="E415" i="1"/>
  <c r="D415" i="1"/>
  <c r="K414" i="1"/>
  <c r="L414" i="1" s="1"/>
  <c r="H414" i="1"/>
  <c r="I414" i="1" s="1"/>
  <c r="E414" i="1"/>
  <c r="D414" i="1"/>
  <c r="K413" i="1"/>
  <c r="L413" i="1" s="1"/>
  <c r="H413" i="1"/>
  <c r="I413" i="1" s="1"/>
  <c r="E413" i="1"/>
  <c r="D413" i="1"/>
  <c r="K412" i="1"/>
  <c r="L412" i="1" s="1"/>
  <c r="H412" i="1"/>
  <c r="I412" i="1" s="1"/>
  <c r="E412" i="1"/>
  <c r="D412" i="1"/>
  <c r="K411" i="1"/>
  <c r="L411" i="1" s="1"/>
  <c r="H411" i="1"/>
  <c r="I411" i="1" s="1"/>
  <c r="E411" i="1"/>
  <c r="D411" i="1"/>
  <c r="K410" i="1"/>
  <c r="L410" i="1" s="1"/>
  <c r="H410" i="1"/>
  <c r="I410" i="1" s="1"/>
  <c r="E410" i="1"/>
  <c r="D410" i="1"/>
  <c r="K409" i="1"/>
  <c r="L409" i="1" s="1"/>
  <c r="H409" i="1"/>
  <c r="I409" i="1" s="1"/>
  <c r="E409" i="1"/>
  <c r="D409" i="1"/>
  <c r="K408" i="1"/>
  <c r="L408" i="1" s="1"/>
  <c r="H408" i="1"/>
  <c r="I408" i="1" s="1"/>
  <c r="E408" i="1"/>
  <c r="D408" i="1"/>
  <c r="L407" i="1"/>
  <c r="K407" i="1"/>
  <c r="H407" i="1"/>
  <c r="I407" i="1" s="1"/>
  <c r="E407" i="1"/>
  <c r="D407" i="1"/>
  <c r="K406" i="1"/>
  <c r="L406" i="1" s="1"/>
  <c r="H406" i="1"/>
  <c r="I406" i="1" s="1"/>
  <c r="E406" i="1"/>
  <c r="D406" i="1"/>
  <c r="K405" i="1"/>
  <c r="L405" i="1" s="1"/>
  <c r="H405" i="1"/>
  <c r="I405" i="1" s="1"/>
  <c r="E405" i="1"/>
  <c r="D405" i="1"/>
  <c r="K404" i="1"/>
  <c r="L404" i="1" s="1"/>
  <c r="H404" i="1"/>
  <c r="I404" i="1" s="1"/>
  <c r="E404" i="1"/>
  <c r="D404" i="1"/>
  <c r="K403" i="1"/>
  <c r="L403" i="1" s="1"/>
  <c r="I403" i="1"/>
  <c r="H403" i="1"/>
  <c r="E403" i="1"/>
  <c r="D403" i="1"/>
  <c r="K402" i="1"/>
  <c r="L402" i="1" s="1"/>
  <c r="H402" i="1"/>
  <c r="I402" i="1" s="1"/>
  <c r="E402" i="1"/>
  <c r="D402" i="1"/>
  <c r="L401" i="1"/>
  <c r="K401" i="1"/>
  <c r="H401" i="1"/>
  <c r="I401" i="1" s="1"/>
  <c r="E401" i="1"/>
  <c r="D401" i="1"/>
  <c r="K400" i="1"/>
  <c r="L400" i="1" s="1"/>
  <c r="H400" i="1"/>
  <c r="I400" i="1" s="1"/>
  <c r="E400" i="1"/>
  <c r="D400" i="1"/>
  <c r="K399" i="1"/>
  <c r="L399" i="1" s="1"/>
  <c r="I399" i="1"/>
  <c r="H399" i="1"/>
  <c r="E399" i="1"/>
  <c r="D399" i="1"/>
  <c r="K398" i="1"/>
  <c r="L398" i="1" s="1"/>
  <c r="H398" i="1"/>
  <c r="I398" i="1" s="1"/>
  <c r="E398" i="1"/>
  <c r="D398" i="1"/>
  <c r="K397" i="1"/>
  <c r="L397" i="1" s="1"/>
  <c r="H397" i="1"/>
  <c r="I397" i="1" s="1"/>
  <c r="E397" i="1"/>
  <c r="D397" i="1"/>
  <c r="L396" i="1"/>
  <c r="K396" i="1"/>
  <c r="H396" i="1"/>
  <c r="I396" i="1" s="1"/>
  <c r="E396" i="1"/>
  <c r="D396" i="1"/>
  <c r="K395" i="1"/>
  <c r="L395" i="1" s="1"/>
  <c r="H395" i="1"/>
  <c r="I395" i="1" s="1"/>
  <c r="E395" i="1"/>
  <c r="D395" i="1"/>
  <c r="K394" i="1"/>
  <c r="L394" i="1" s="1"/>
  <c r="I394" i="1"/>
  <c r="H394" i="1"/>
  <c r="E394" i="1"/>
  <c r="D394" i="1"/>
  <c r="K393" i="1"/>
  <c r="L393" i="1" s="1"/>
  <c r="H393" i="1"/>
  <c r="I393" i="1" s="1"/>
  <c r="E393" i="1"/>
  <c r="D393" i="1"/>
  <c r="K392" i="1"/>
  <c r="L392" i="1" s="1"/>
  <c r="H392" i="1"/>
  <c r="I392" i="1" s="1"/>
  <c r="E392" i="1"/>
  <c r="D392" i="1"/>
  <c r="K391" i="1"/>
  <c r="L391" i="1" s="1"/>
  <c r="H391" i="1"/>
  <c r="I391" i="1" s="1"/>
  <c r="E391" i="1"/>
  <c r="D391" i="1"/>
  <c r="K390" i="1"/>
  <c r="L390" i="1" s="1"/>
  <c r="H390" i="1"/>
  <c r="I390" i="1" s="1"/>
  <c r="E390" i="1"/>
  <c r="D390" i="1"/>
  <c r="K389" i="1"/>
  <c r="L389" i="1" s="1"/>
  <c r="H389" i="1"/>
  <c r="I389" i="1" s="1"/>
  <c r="E389" i="1"/>
  <c r="D389" i="1"/>
  <c r="K388" i="1"/>
  <c r="L388" i="1" s="1"/>
  <c r="H388" i="1"/>
  <c r="I388" i="1" s="1"/>
  <c r="E388" i="1"/>
  <c r="D388" i="1"/>
  <c r="K387" i="1"/>
  <c r="L387" i="1" s="1"/>
  <c r="I387" i="1"/>
  <c r="H387" i="1"/>
  <c r="E387" i="1"/>
  <c r="D387" i="1"/>
  <c r="K386" i="1"/>
  <c r="L386" i="1" s="1"/>
  <c r="H386" i="1"/>
  <c r="I386" i="1" s="1"/>
  <c r="E386" i="1"/>
  <c r="D386" i="1"/>
  <c r="L385" i="1"/>
  <c r="K385" i="1"/>
  <c r="H385" i="1"/>
  <c r="I385" i="1" s="1"/>
  <c r="E385" i="1"/>
  <c r="D385" i="1"/>
  <c r="K384" i="1"/>
  <c r="L384" i="1" s="1"/>
  <c r="H384" i="1"/>
  <c r="I384" i="1" s="1"/>
  <c r="E384" i="1"/>
  <c r="D384" i="1"/>
  <c r="K383" i="1"/>
  <c r="L383" i="1" s="1"/>
  <c r="H383" i="1"/>
  <c r="I383" i="1" s="1"/>
  <c r="E383" i="1"/>
  <c r="D383" i="1"/>
  <c r="K382" i="1"/>
  <c r="L382" i="1" s="1"/>
  <c r="H382" i="1"/>
  <c r="I382" i="1" s="1"/>
  <c r="E382" i="1"/>
  <c r="D382" i="1"/>
  <c r="K381" i="1"/>
  <c r="L381" i="1" s="1"/>
  <c r="H381" i="1"/>
  <c r="I381" i="1" s="1"/>
  <c r="E381" i="1"/>
  <c r="D381" i="1"/>
  <c r="K380" i="1"/>
  <c r="L380" i="1" s="1"/>
  <c r="H380" i="1"/>
  <c r="I380" i="1" s="1"/>
  <c r="E380" i="1"/>
  <c r="D380" i="1"/>
  <c r="K379" i="1"/>
  <c r="L379" i="1" s="1"/>
  <c r="H379" i="1"/>
  <c r="I379" i="1" s="1"/>
  <c r="E379" i="1"/>
  <c r="D379" i="1"/>
  <c r="K378" i="1"/>
  <c r="L378" i="1" s="1"/>
  <c r="H378" i="1"/>
  <c r="I378" i="1" s="1"/>
  <c r="E378" i="1"/>
  <c r="D378" i="1"/>
  <c r="K377" i="1"/>
  <c r="L377" i="1" s="1"/>
  <c r="H377" i="1"/>
  <c r="I377" i="1" s="1"/>
  <c r="E377" i="1"/>
  <c r="D377" i="1"/>
  <c r="K376" i="1"/>
  <c r="L376" i="1" s="1"/>
  <c r="H376" i="1"/>
  <c r="I376" i="1" s="1"/>
  <c r="E376" i="1"/>
  <c r="D376" i="1"/>
  <c r="K375" i="1"/>
  <c r="L375" i="1" s="1"/>
  <c r="H375" i="1"/>
  <c r="I375" i="1" s="1"/>
  <c r="E375" i="1"/>
  <c r="D375" i="1"/>
  <c r="K374" i="1"/>
  <c r="L374" i="1" s="1"/>
  <c r="H374" i="1"/>
  <c r="I374" i="1" s="1"/>
  <c r="E374" i="1"/>
  <c r="D374" i="1"/>
  <c r="K373" i="1"/>
  <c r="L373" i="1" s="1"/>
  <c r="H373" i="1"/>
  <c r="I373" i="1" s="1"/>
  <c r="E373" i="1"/>
  <c r="D373" i="1"/>
  <c r="K372" i="1"/>
  <c r="L372" i="1" s="1"/>
  <c r="H372" i="1"/>
  <c r="I372" i="1" s="1"/>
  <c r="E372" i="1"/>
  <c r="D372" i="1"/>
  <c r="K371" i="1"/>
  <c r="L371" i="1" s="1"/>
  <c r="H371" i="1"/>
  <c r="I371" i="1" s="1"/>
  <c r="E371" i="1"/>
  <c r="D371" i="1"/>
  <c r="K370" i="1"/>
  <c r="L370" i="1" s="1"/>
  <c r="H370" i="1"/>
  <c r="I370" i="1" s="1"/>
  <c r="E370" i="1"/>
  <c r="D370" i="1"/>
  <c r="K369" i="1"/>
  <c r="L369" i="1" s="1"/>
  <c r="H369" i="1"/>
  <c r="I369" i="1" s="1"/>
  <c r="E369" i="1"/>
  <c r="D369" i="1"/>
  <c r="K368" i="1"/>
  <c r="L368" i="1" s="1"/>
  <c r="H368" i="1"/>
  <c r="I368" i="1" s="1"/>
  <c r="E368" i="1"/>
  <c r="D368" i="1"/>
  <c r="K367" i="1"/>
  <c r="L367" i="1" s="1"/>
  <c r="H367" i="1"/>
  <c r="I367" i="1" s="1"/>
  <c r="E367" i="1"/>
  <c r="D367" i="1"/>
  <c r="K366" i="1"/>
  <c r="L366" i="1" s="1"/>
  <c r="H366" i="1"/>
  <c r="I366" i="1" s="1"/>
  <c r="E366" i="1"/>
  <c r="D366" i="1"/>
  <c r="K365" i="1"/>
  <c r="L365" i="1" s="1"/>
  <c r="H365" i="1"/>
  <c r="I365" i="1" s="1"/>
  <c r="E365" i="1"/>
  <c r="D365" i="1"/>
  <c r="K364" i="1"/>
  <c r="L364" i="1" s="1"/>
  <c r="H364" i="1"/>
  <c r="I364" i="1" s="1"/>
  <c r="E364" i="1"/>
  <c r="D364" i="1"/>
  <c r="K363" i="1"/>
  <c r="L363" i="1" s="1"/>
  <c r="H363" i="1"/>
  <c r="I363" i="1" s="1"/>
  <c r="E363" i="1"/>
  <c r="D363" i="1"/>
  <c r="K362" i="1"/>
  <c r="L362" i="1" s="1"/>
  <c r="H362" i="1"/>
  <c r="I362" i="1" s="1"/>
  <c r="E362" i="1"/>
  <c r="D362" i="1"/>
  <c r="K361" i="1"/>
  <c r="L361" i="1" s="1"/>
  <c r="H361" i="1"/>
  <c r="I361" i="1" s="1"/>
  <c r="E361" i="1"/>
  <c r="D361" i="1"/>
  <c r="K360" i="1"/>
  <c r="L360" i="1" s="1"/>
  <c r="H360" i="1"/>
  <c r="I360" i="1" s="1"/>
  <c r="E360" i="1"/>
  <c r="D360" i="1"/>
  <c r="K359" i="1"/>
  <c r="L359" i="1" s="1"/>
  <c r="H359" i="1"/>
  <c r="I359" i="1" s="1"/>
  <c r="E359" i="1"/>
  <c r="D359" i="1"/>
  <c r="K358" i="1"/>
  <c r="L358" i="1" s="1"/>
  <c r="H358" i="1"/>
  <c r="I358" i="1" s="1"/>
  <c r="E358" i="1"/>
  <c r="D358" i="1"/>
  <c r="K357" i="1"/>
  <c r="L357" i="1" s="1"/>
  <c r="H357" i="1"/>
  <c r="I357" i="1" s="1"/>
  <c r="E357" i="1"/>
  <c r="D357" i="1"/>
  <c r="K356" i="1"/>
  <c r="L356" i="1" s="1"/>
  <c r="H356" i="1"/>
  <c r="I356" i="1" s="1"/>
  <c r="E356" i="1"/>
  <c r="D356" i="1"/>
  <c r="K355" i="1"/>
  <c r="L355" i="1" s="1"/>
  <c r="H355" i="1"/>
  <c r="I355" i="1" s="1"/>
  <c r="E355" i="1"/>
  <c r="D355" i="1"/>
  <c r="K354" i="1"/>
  <c r="L354" i="1" s="1"/>
  <c r="H354" i="1"/>
  <c r="I354" i="1" s="1"/>
  <c r="E354" i="1"/>
  <c r="D354" i="1"/>
  <c r="K353" i="1"/>
  <c r="L353" i="1" s="1"/>
  <c r="H353" i="1"/>
  <c r="I353" i="1" s="1"/>
  <c r="E353" i="1"/>
  <c r="D353" i="1"/>
  <c r="K352" i="1"/>
  <c r="L352" i="1" s="1"/>
  <c r="H352" i="1"/>
  <c r="I352" i="1" s="1"/>
  <c r="E352" i="1"/>
  <c r="D352" i="1"/>
  <c r="K351" i="1"/>
  <c r="L351" i="1" s="1"/>
  <c r="H351" i="1"/>
  <c r="I351" i="1" s="1"/>
  <c r="E351" i="1"/>
  <c r="D351" i="1"/>
  <c r="K350" i="1"/>
  <c r="L350" i="1" s="1"/>
  <c r="H350" i="1"/>
  <c r="I350" i="1" s="1"/>
  <c r="E350" i="1"/>
  <c r="D350" i="1"/>
  <c r="K349" i="1"/>
  <c r="L349" i="1" s="1"/>
  <c r="H349" i="1"/>
  <c r="I349" i="1" s="1"/>
  <c r="E349" i="1"/>
  <c r="D349" i="1"/>
  <c r="K348" i="1"/>
  <c r="L348" i="1" s="1"/>
  <c r="H348" i="1"/>
  <c r="I348" i="1" s="1"/>
  <c r="E348" i="1"/>
  <c r="D348" i="1"/>
  <c r="K347" i="1"/>
  <c r="L347" i="1" s="1"/>
  <c r="H347" i="1"/>
  <c r="I347" i="1" s="1"/>
  <c r="E347" i="1"/>
  <c r="D347" i="1"/>
  <c r="K346" i="1"/>
  <c r="L346" i="1" s="1"/>
  <c r="H346" i="1"/>
  <c r="I346" i="1" s="1"/>
  <c r="E346" i="1"/>
  <c r="D346" i="1"/>
  <c r="K345" i="1"/>
  <c r="L345" i="1" s="1"/>
  <c r="H345" i="1"/>
  <c r="I345" i="1" s="1"/>
  <c r="E345" i="1"/>
  <c r="D345" i="1"/>
  <c r="K344" i="1"/>
  <c r="L344" i="1" s="1"/>
  <c r="H344" i="1"/>
  <c r="I344" i="1" s="1"/>
  <c r="E344" i="1"/>
  <c r="D344" i="1"/>
  <c r="K343" i="1"/>
  <c r="L343" i="1" s="1"/>
  <c r="H343" i="1"/>
  <c r="I343" i="1" s="1"/>
  <c r="E343" i="1"/>
  <c r="D343" i="1"/>
  <c r="K342" i="1"/>
  <c r="L342" i="1" s="1"/>
  <c r="H342" i="1"/>
  <c r="I342" i="1" s="1"/>
  <c r="E342" i="1"/>
  <c r="D342" i="1"/>
  <c r="K341" i="1"/>
  <c r="L341" i="1" s="1"/>
  <c r="H341" i="1"/>
  <c r="I341" i="1" s="1"/>
  <c r="E341" i="1"/>
  <c r="D341" i="1"/>
  <c r="K340" i="1"/>
  <c r="L340" i="1" s="1"/>
  <c r="H340" i="1"/>
  <c r="I340" i="1" s="1"/>
  <c r="E340" i="1"/>
  <c r="D340" i="1"/>
  <c r="K339" i="1"/>
  <c r="L339" i="1" s="1"/>
  <c r="H339" i="1"/>
  <c r="I339" i="1" s="1"/>
  <c r="E339" i="1"/>
  <c r="D339" i="1"/>
  <c r="K338" i="1"/>
  <c r="L338" i="1" s="1"/>
  <c r="H338" i="1"/>
  <c r="I338" i="1" s="1"/>
  <c r="E338" i="1"/>
  <c r="D338" i="1"/>
  <c r="K337" i="1"/>
  <c r="L337" i="1" s="1"/>
  <c r="H337" i="1"/>
  <c r="I337" i="1" s="1"/>
  <c r="E337" i="1"/>
  <c r="D337" i="1"/>
  <c r="K336" i="1"/>
  <c r="L336" i="1" s="1"/>
  <c r="H336" i="1"/>
  <c r="I336" i="1" s="1"/>
  <c r="E336" i="1"/>
  <c r="D336" i="1"/>
  <c r="K335" i="1"/>
  <c r="L335" i="1" s="1"/>
  <c r="H335" i="1"/>
  <c r="I335" i="1" s="1"/>
  <c r="E335" i="1"/>
  <c r="D335" i="1"/>
  <c r="K334" i="1"/>
  <c r="L334" i="1" s="1"/>
  <c r="H334" i="1"/>
  <c r="I334" i="1" s="1"/>
  <c r="E334" i="1"/>
  <c r="D334" i="1"/>
  <c r="K333" i="1"/>
  <c r="L333" i="1" s="1"/>
  <c r="H333" i="1"/>
  <c r="I333" i="1" s="1"/>
  <c r="E333" i="1"/>
  <c r="D333" i="1"/>
  <c r="K332" i="1"/>
  <c r="L332" i="1" s="1"/>
  <c r="H332" i="1"/>
  <c r="I332" i="1" s="1"/>
  <c r="E332" i="1"/>
  <c r="D332" i="1"/>
  <c r="K331" i="1"/>
  <c r="L331" i="1" s="1"/>
  <c r="H331" i="1"/>
  <c r="I331" i="1" s="1"/>
  <c r="E331" i="1"/>
  <c r="D331" i="1"/>
  <c r="K330" i="1"/>
  <c r="L330" i="1" s="1"/>
  <c r="H330" i="1"/>
  <c r="I330" i="1" s="1"/>
  <c r="E330" i="1"/>
  <c r="D330" i="1"/>
  <c r="K329" i="1"/>
  <c r="L329" i="1" s="1"/>
  <c r="H329" i="1"/>
  <c r="I329" i="1" s="1"/>
  <c r="E329" i="1"/>
  <c r="D329" i="1"/>
  <c r="K328" i="1"/>
  <c r="L328" i="1" s="1"/>
  <c r="H328" i="1"/>
  <c r="I328" i="1" s="1"/>
  <c r="E328" i="1"/>
  <c r="D328" i="1"/>
  <c r="K327" i="1"/>
  <c r="L327" i="1" s="1"/>
  <c r="H327" i="1"/>
  <c r="I327" i="1" s="1"/>
  <c r="E327" i="1"/>
  <c r="D327" i="1"/>
  <c r="K326" i="1"/>
  <c r="L326" i="1" s="1"/>
  <c r="H326" i="1"/>
  <c r="I326" i="1" s="1"/>
  <c r="E326" i="1"/>
  <c r="D326" i="1"/>
  <c r="K325" i="1"/>
  <c r="L325" i="1" s="1"/>
  <c r="H325" i="1"/>
  <c r="I325" i="1" s="1"/>
  <c r="E325" i="1"/>
  <c r="D325" i="1"/>
  <c r="K324" i="1"/>
  <c r="L324" i="1" s="1"/>
  <c r="H324" i="1"/>
  <c r="I324" i="1" s="1"/>
  <c r="E324" i="1"/>
  <c r="D324" i="1"/>
  <c r="K323" i="1"/>
  <c r="L323" i="1" s="1"/>
  <c r="H323" i="1"/>
  <c r="I323" i="1" s="1"/>
  <c r="E323" i="1"/>
  <c r="D323" i="1"/>
  <c r="K322" i="1"/>
  <c r="L322" i="1" s="1"/>
  <c r="H322" i="1"/>
  <c r="I322" i="1" s="1"/>
  <c r="E322" i="1"/>
  <c r="D322" i="1"/>
  <c r="K321" i="1"/>
  <c r="L321" i="1" s="1"/>
  <c r="H321" i="1"/>
  <c r="I321" i="1" s="1"/>
  <c r="E321" i="1"/>
  <c r="D321" i="1"/>
  <c r="K320" i="1"/>
  <c r="L320" i="1" s="1"/>
  <c r="H320" i="1"/>
  <c r="I320" i="1" s="1"/>
  <c r="E320" i="1"/>
  <c r="D320" i="1"/>
  <c r="K319" i="1"/>
  <c r="L319" i="1" s="1"/>
  <c r="H319" i="1"/>
  <c r="I319" i="1" s="1"/>
  <c r="E319" i="1"/>
  <c r="D319" i="1"/>
  <c r="K318" i="1"/>
  <c r="L318" i="1" s="1"/>
  <c r="H318" i="1"/>
  <c r="I318" i="1" s="1"/>
  <c r="E318" i="1"/>
  <c r="D318" i="1"/>
  <c r="K317" i="1"/>
  <c r="L317" i="1" s="1"/>
  <c r="H317" i="1"/>
  <c r="I317" i="1" s="1"/>
  <c r="E317" i="1"/>
  <c r="D317" i="1"/>
  <c r="K316" i="1"/>
  <c r="L316" i="1" s="1"/>
  <c r="H316" i="1"/>
  <c r="I316" i="1" s="1"/>
  <c r="E316" i="1"/>
  <c r="D316" i="1"/>
  <c r="K315" i="1"/>
  <c r="L315" i="1" s="1"/>
  <c r="H315" i="1"/>
  <c r="I315" i="1" s="1"/>
  <c r="E315" i="1"/>
  <c r="D315" i="1"/>
  <c r="K314" i="1"/>
  <c r="L314" i="1" s="1"/>
  <c r="H314" i="1"/>
  <c r="I314" i="1" s="1"/>
  <c r="E314" i="1"/>
  <c r="D314" i="1"/>
  <c r="K313" i="1"/>
  <c r="L313" i="1" s="1"/>
  <c r="H313" i="1"/>
  <c r="I313" i="1" s="1"/>
  <c r="E313" i="1"/>
  <c r="D313" i="1"/>
  <c r="K312" i="1"/>
  <c r="L312" i="1" s="1"/>
  <c r="H312" i="1"/>
  <c r="I312" i="1" s="1"/>
  <c r="E312" i="1"/>
  <c r="D312" i="1"/>
  <c r="K311" i="1"/>
  <c r="L311" i="1" s="1"/>
  <c r="H311" i="1"/>
  <c r="I311" i="1" s="1"/>
  <c r="E311" i="1"/>
  <c r="D311" i="1"/>
  <c r="K310" i="1"/>
  <c r="L310" i="1" s="1"/>
  <c r="H310" i="1"/>
  <c r="I310" i="1" s="1"/>
  <c r="E310" i="1"/>
  <c r="D310" i="1"/>
  <c r="K309" i="1"/>
  <c r="L309" i="1" s="1"/>
  <c r="H309" i="1"/>
  <c r="I309" i="1" s="1"/>
  <c r="E309" i="1"/>
  <c r="D309" i="1"/>
  <c r="K308" i="1"/>
  <c r="L308" i="1" s="1"/>
  <c r="H308" i="1"/>
  <c r="I308" i="1" s="1"/>
  <c r="E308" i="1"/>
  <c r="D308" i="1"/>
  <c r="K307" i="1"/>
  <c r="L307" i="1" s="1"/>
  <c r="H307" i="1"/>
  <c r="I307" i="1" s="1"/>
  <c r="E307" i="1"/>
  <c r="D307" i="1"/>
  <c r="K306" i="1"/>
  <c r="L306" i="1" s="1"/>
  <c r="H306" i="1"/>
  <c r="I306" i="1" s="1"/>
  <c r="E306" i="1"/>
  <c r="D306" i="1"/>
  <c r="K305" i="1"/>
  <c r="L305" i="1" s="1"/>
  <c r="H305" i="1"/>
  <c r="I305" i="1" s="1"/>
  <c r="E305" i="1"/>
  <c r="D305" i="1"/>
  <c r="K304" i="1"/>
  <c r="L304" i="1" s="1"/>
  <c r="H304" i="1"/>
  <c r="I304" i="1" s="1"/>
  <c r="E304" i="1"/>
  <c r="D304" i="1"/>
  <c r="K303" i="1"/>
  <c r="L303" i="1" s="1"/>
  <c r="H303" i="1"/>
  <c r="I303" i="1" s="1"/>
  <c r="E303" i="1"/>
  <c r="D303" i="1"/>
  <c r="K302" i="1"/>
  <c r="L302" i="1" s="1"/>
  <c r="H302" i="1"/>
  <c r="I302" i="1" s="1"/>
  <c r="E302" i="1"/>
  <c r="D302" i="1"/>
  <c r="K301" i="1"/>
  <c r="L301" i="1" s="1"/>
  <c r="H301" i="1"/>
  <c r="I301" i="1" s="1"/>
  <c r="E301" i="1"/>
  <c r="D301" i="1"/>
  <c r="K300" i="1"/>
  <c r="L300" i="1" s="1"/>
  <c r="H300" i="1"/>
  <c r="I300" i="1" s="1"/>
  <c r="E300" i="1"/>
  <c r="D300" i="1"/>
  <c r="K299" i="1"/>
  <c r="L299" i="1" s="1"/>
  <c r="H299" i="1"/>
  <c r="I299" i="1" s="1"/>
  <c r="E299" i="1"/>
  <c r="D299" i="1"/>
  <c r="K298" i="1"/>
  <c r="L298" i="1" s="1"/>
  <c r="H298" i="1"/>
  <c r="I298" i="1" s="1"/>
  <c r="E298" i="1"/>
  <c r="D298" i="1"/>
  <c r="K297" i="1"/>
  <c r="L297" i="1" s="1"/>
  <c r="H297" i="1"/>
  <c r="I297" i="1" s="1"/>
  <c r="E297" i="1"/>
  <c r="D297" i="1"/>
  <c r="K296" i="1"/>
  <c r="L296" i="1" s="1"/>
  <c r="H296" i="1"/>
  <c r="I296" i="1" s="1"/>
  <c r="E296" i="1"/>
  <c r="D296" i="1"/>
  <c r="K295" i="1"/>
  <c r="L295" i="1" s="1"/>
  <c r="H295" i="1"/>
  <c r="I295" i="1" s="1"/>
  <c r="E295" i="1"/>
  <c r="D295" i="1"/>
  <c r="K294" i="1"/>
  <c r="L294" i="1" s="1"/>
  <c r="H294" i="1"/>
  <c r="I294" i="1" s="1"/>
  <c r="E294" i="1"/>
  <c r="D294" i="1"/>
  <c r="K293" i="1"/>
  <c r="L293" i="1" s="1"/>
  <c r="H293" i="1"/>
  <c r="I293" i="1" s="1"/>
  <c r="E293" i="1"/>
  <c r="D293" i="1"/>
  <c r="K292" i="1"/>
  <c r="L292" i="1" s="1"/>
  <c r="H292" i="1"/>
  <c r="I292" i="1" s="1"/>
  <c r="E292" i="1"/>
  <c r="D292" i="1"/>
  <c r="K291" i="1"/>
  <c r="L291" i="1" s="1"/>
  <c r="H291" i="1"/>
  <c r="I291" i="1" s="1"/>
  <c r="E291" i="1"/>
  <c r="D291" i="1"/>
  <c r="K290" i="1"/>
  <c r="L290" i="1" s="1"/>
  <c r="H290" i="1"/>
  <c r="I290" i="1" s="1"/>
  <c r="E290" i="1"/>
  <c r="D290" i="1"/>
  <c r="K289" i="1"/>
  <c r="L289" i="1" s="1"/>
  <c r="H289" i="1"/>
  <c r="I289" i="1" s="1"/>
  <c r="E289" i="1"/>
  <c r="D289" i="1"/>
  <c r="K288" i="1"/>
  <c r="L288" i="1" s="1"/>
  <c r="H288" i="1"/>
  <c r="I288" i="1" s="1"/>
  <c r="E288" i="1"/>
  <c r="D288" i="1"/>
  <c r="K287" i="1"/>
  <c r="L287" i="1" s="1"/>
  <c r="H287" i="1"/>
  <c r="I287" i="1" s="1"/>
  <c r="E287" i="1"/>
  <c r="D287" i="1"/>
  <c r="K286" i="1"/>
  <c r="L286" i="1" s="1"/>
  <c r="H286" i="1"/>
  <c r="I286" i="1" s="1"/>
  <c r="E286" i="1"/>
  <c r="D286" i="1"/>
  <c r="K285" i="1"/>
  <c r="L285" i="1" s="1"/>
  <c r="H285" i="1"/>
  <c r="I285" i="1" s="1"/>
  <c r="E285" i="1"/>
  <c r="D285" i="1"/>
  <c r="K284" i="1"/>
  <c r="L284" i="1" s="1"/>
  <c r="H284" i="1"/>
  <c r="I284" i="1" s="1"/>
  <c r="E284" i="1"/>
  <c r="D284" i="1"/>
  <c r="K283" i="1"/>
  <c r="L283" i="1" s="1"/>
  <c r="H283" i="1"/>
  <c r="I283" i="1" s="1"/>
  <c r="E283" i="1"/>
  <c r="D283" i="1"/>
  <c r="K282" i="1"/>
  <c r="L282" i="1" s="1"/>
  <c r="H282" i="1"/>
  <c r="I282" i="1" s="1"/>
  <c r="E282" i="1"/>
  <c r="D282" i="1"/>
  <c r="K281" i="1"/>
  <c r="L281" i="1" s="1"/>
  <c r="H281" i="1"/>
  <c r="I281" i="1" s="1"/>
  <c r="E281" i="1"/>
  <c r="D281" i="1"/>
  <c r="K280" i="1"/>
  <c r="L280" i="1" s="1"/>
  <c r="H280" i="1"/>
  <c r="I280" i="1" s="1"/>
  <c r="E280" i="1"/>
  <c r="D280" i="1"/>
  <c r="K279" i="1"/>
  <c r="L279" i="1" s="1"/>
  <c r="H279" i="1"/>
  <c r="I279" i="1" s="1"/>
  <c r="E279" i="1"/>
  <c r="D279" i="1"/>
  <c r="K278" i="1"/>
  <c r="L278" i="1" s="1"/>
  <c r="H278" i="1"/>
  <c r="I278" i="1" s="1"/>
  <c r="E278" i="1"/>
  <c r="D278" i="1"/>
  <c r="K277" i="1"/>
  <c r="L277" i="1" s="1"/>
  <c r="H277" i="1"/>
  <c r="I277" i="1" s="1"/>
  <c r="E277" i="1"/>
  <c r="D277" i="1"/>
  <c r="K276" i="1"/>
  <c r="L276" i="1" s="1"/>
  <c r="H276" i="1"/>
  <c r="I276" i="1" s="1"/>
  <c r="E276" i="1"/>
  <c r="D276" i="1"/>
  <c r="K275" i="1"/>
  <c r="L275" i="1" s="1"/>
  <c r="H275" i="1"/>
  <c r="I275" i="1" s="1"/>
  <c r="E275" i="1"/>
  <c r="D275" i="1"/>
  <c r="K274" i="1"/>
  <c r="L274" i="1" s="1"/>
  <c r="H274" i="1"/>
  <c r="I274" i="1" s="1"/>
  <c r="E274" i="1"/>
  <c r="D274" i="1"/>
  <c r="K273" i="1"/>
  <c r="L273" i="1" s="1"/>
  <c r="H273" i="1"/>
  <c r="I273" i="1" s="1"/>
  <c r="E273" i="1"/>
  <c r="D273" i="1"/>
  <c r="K272" i="1"/>
  <c r="L272" i="1" s="1"/>
  <c r="H272" i="1"/>
  <c r="I272" i="1" s="1"/>
  <c r="E272" i="1"/>
  <c r="D272" i="1"/>
  <c r="K271" i="1"/>
  <c r="L271" i="1" s="1"/>
  <c r="H271" i="1"/>
  <c r="I271" i="1" s="1"/>
  <c r="E271" i="1"/>
  <c r="D271" i="1"/>
  <c r="K270" i="1"/>
  <c r="L270" i="1" s="1"/>
  <c r="H270" i="1"/>
  <c r="I270" i="1" s="1"/>
  <c r="E270" i="1"/>
  <c r="D270" i="1"/>
  <c r="K269" i="1"/>
  <c r="L269" i="1" s="1"/>
  <c r="H269" i="1"/>
  <c r="I269" i="1" s="1"/>
  <c r="E269" i="1"/>
  <c r="D269" i="1"/>
  <c r="K268" i="1"/>
  <c r="L268" i="1" s="1"/>
  <c r="H268" i="1"/>
  <c r="I268" i="1" s="1"/>
  <c r="E268" i="1"/>
  <c r="D268" i="1"/>
  <c r="K267" i="1"/>
  <c r="L267" i="1" s="1"/>
  <c r="H267" i="1"/>
  <c r="I267" i="1" s="1"/>
  <c r="E267" i="1"/>
  <c r="D267" i="1"/>
  <c r="K266" i="1"/>
  <c r="L266" i="1" s="1"/>
  <c r="H266" i="1"/>
  <c r="I266" i="1" s="1"/>
  <c r="E266" i="1"/>
  <c r="D266" i="1"/>
  <c r="K265" i="1"/>
  <c r="L265" i="1" s="1"/>
  <c r="H265" i="1"/>
  <c r="I265" i="1" s="1"/>
  <c r="E265" i="1"/>
  <c r="D265" i="1"/>
  <c r="K264" i="1"/>
  <c r="L264" i="1" s="1"/>
  <c r="H264" i="1"/>
  <c r="I264" i="1" s="1"/>
  <c r="E264" i="1"/>
  <c r="D264" i="1"/>
  <c r="K263" i="1"/>
  <c r="L263" i="1" s="1"/>
  <c r="H263" i="1"/>
  <c r="I263" i="1" s="1"/>
  <c r="E263" i="1"/>
  <c r="D263" i="1"/>
  <c r="K262" i="1"/>
  <c r="L262" i="1" s="1"/>
  <c r="H262" i="1"/>
  <c r="I262" i="1" s="1"/>
  <c r="E262" i="1"/>
  <c r="D262" i="1"/>
  <c r="K261" i="1"/>
  <c r="L261" i="1" s="1"/>
  <c r="H261" i="1"/>
  <c r="I261" i="1" s="1"/>
  <c r="E261" i="1"/>
  <c r="D261" i="1"/>
  <c r="K260" i="1"/>
  <c r="L260" i="1" s="1"/>
  <c r="H260" i="1"/>
  <c r="I260" i="1" s="1"/>
  <c r="E260" i="1"/>
  <c r="D260" i="1"/>
  <c r="K259" i="1"/>
  <c r="L259" i="1" s="1"/>
  <c r="H259" i="1"/>
  <c r="I259" i="1" s="1"/>
  <c r="E259" i="1"/>
  <c r="D259" i="1"/>
  <c r="K258" i="1"/>
  <c r="L258" i="1" s="1"/>
  <c r="H258" i="1"/>
  <c r="I258" i="1" s="1"/>
  <c r="E258" i="1"/>
  <c r="D258" i="1"/>
  <c r="K257" i="1"/>
  <c r="L257" i="1" s="1"/>
  <c r="H257" i="1"/>
  <c r="I257" i="1" s="1"/>
  <c r="E257" i="1"/>
  <c r="D257" i="1"/>
  <c r="K256" i="1"/>
  <c r="L256" i="1" s="1"/>
  <c r="H256" i="1"/>
  <c r="I256" i="1" s="1"/>
  <c r="E256" i="1"/>
  <c r="D256" i="1"/>
  <c r="K255" i="1"/>
  <c r="L255" i="1" s="1"/>
  <c r="H255" i="1"/>
  <c r="I255" i="1" s="1"/>
  <c r="E255" i="1"/>
  <c r="D255" i="1"/>
  <c r="K254" i="1"/>
  <c r="L254" i="1" s="1"/>
  <c r="H254" i="1"/>
  <c r="I254" i="1" s="1"/>
  <c r="E254" i="1"/>
  <c r="D254" i="1"/>
  <c r="K253" i="1"/>
  <c r="L253" i="1" s="1"/>
  <c r="H253" i="1"/>
  <c r="I253" i="1" s="1"/>
  <c r="E253" i="1"/>
  <c r="D253" i="1"/>
  <c r="K252" i="1"/>
  <c r="L252" i="1" s="1"/>
  <c r="H252" i="1"/>
  <c r="I252" i="1" s="1"/>
  <c r="E252" i="1"/>
  <c r="D252" i="1"/>
  <c r="K251" i="1"/>
  <c r="L251" i="1" s="1"/>
  <c r="H251" i="1"/>
  <c r="I251" i="1" s="1"/>
  <c r="E251" i="1"/>
  <c r="D251" i="1"/>
  <c r="K250" i="1"/>
  <c r="L250" i="1" s="1"/>
  <c r="H250" i="1"/>
  <c r="I250" i="1" s="1"/>
  <c r="E250" i="1"/>
  <c r="D250" i="1"/>
  <c r="K249" i="1"/>
  <c r="L249" i="1" s="1"/>
  <c r="H249" i="1"/>
  <c r="I249" i="1" s="1"/>
  <c r="E249" i="1"/>
  <c r="D249" i="1"/>
  <c r="K248" i="1"/>
  <c r="L248" i="1" s="1"/>
  <c r="H248" i="1"/>
  <c r="I248" i="1" s="1"/>
  <c r="E248" i="1"/>
  <c r="D248" i="1"/>
  <c r="K247" i="1"/>
  <c r="L247" i="1" s="1"/>
  <c r="H247" i="1"/>
  <c r="I247" i="1" s="1"/>
  <c r="E247" i="1"/>
  <c r="D247" i="1"/>
  <c r="K246" i="1"/>
  <c r="L246" i="1" s="1"/>
  <c r="H246" i="1"/>
  <c r="I246" i="1" s="1"/>
  <c r="E246" i="1"/>
  <c r="D246" i="1"/>
  <c r="K245" i="1"/>
  <c r="L245" i="1" s="1"/>
  <c r="H245" i="1"/>
  <c r="I245" i="1" s="1"/>
  <c r="E245" i="1"/>
  <c r="D245" i="1"/>
  <c r="K244" i="1"/>
  <c r="L244" i="1" s="1"/>
  <c r="H244" i="1"/>
  <c r="I244" i="1" s="1"/>
  <c r="E244" i="1"/>
  <c r="D244" i="1"/>
  <c r="K243" i="1"/>
  <c r="L243" i="1" s="1"/>
  <c r="H243" i="1"/>
  <c r="I243" i="1" s="1"/>
  <c r="E243" i="1"/>
  <c r="D243" i="1"/>
  <c r="K242" i="1"/>
  <c r="L242" i="1" s="1"/>
  <c r="H242" i="1"/>
  <c r="I242" i="1" s="1"/>
  <c r="E242" i="1"/>
  <c r="D242" i="1"/>
  <c r="K241" i="1"/>
  <c r="L241" i="1" s="1"/>
  <c r="H241" i="1"/>
  <c r="I241" i="1" s="1"/>
  <c r="E241" i="1"/>
  <c r="D241" i="1"/>
  <c r="K240" i="1"/>
  <c r="L240" i="1" s="1"/>
  <c r="H240" i="1"/>
  <c r="I240" i="1" s="1"/>
  <c r="E240" i="1"/>
  <c r="D240" i="1"/>
  <c r="K239" i="1"/>
  <c r="L239" i="1" s="1"/>
  <c r="H239" i="1"/>
  <c r="I239" i="1" s="1"/>
  <c r="E239" i="1"/>
  <c r="D239" i="1"/>
  <c r="K238" i="1"/>
  <c r="L238" i="1" s="1"/>
  <c r="H238" i="1"/>
  <c r="I238" i="1" s="1"/>
  <c r="E238" i="1"/>
  <c r="D238" i="1"/>
  <c r="K237" i="1"/>
  <c r="L237" i="1" s="1"/>
  <c r="H237" i="1"/>
  <c r="I237" i="1" s="1"/>
  <c r="E237" i="1"/>
  <c r="D237" i="1"/>
  <c r="K236" i="1"/>
  <c r="L236" i="1" s="1"/>
  <c r="H236" i="1"/>
  <c r="I236" i="1" s="1"/>
  <c r="E236" i="1"/>
  <c r="D236" i="1"/>
  <c r="K235" i="1"/>
  <c r="L235" i="1" s="1"/>
  <c r="H235" i="1"/>
  <c r="I235" i="1" s="1"/>
  <c r="E235" i="1"/>
  <c r="D235" i="1"/>
  <c r="K234" i="1"/>
  <c r="L234" i="1" s="1"/>
  <c r="H234" i="1"/>
  <c r="I234" i="1" s="1"/>
  <c r="E234" i="1"/>
  <c r="D234" i="1"/>
  <c r="K233" i="1"/>
  <c r="L233" i="1" s="1"/>
  <c r="H233" i="1"/>
  <c r="I233" i="1" s="1"/>
  <c r="E233" i="1"/>
  <c r="D233" i="1"/>
  <c r="K232" i="1"/>
  <c r="L232" i="1" s="1"/>
  <c r="H232" i="1"/>
  <c r="I232" i="1" s="1"/>
  <c r="E232" i="1"/>
  <c r="D232" i="1"/>
  <c r="K231" i="1"/>
  <c r="L231" i="1" s="1"/>
  <c r="H231" i="1"/>
  <c r="I231" i="1" s="1"/>
  <c r="E231" i="1"/>
  <c r="D231" i="1"/>
  <c r="K230" i="1"/>
  <c r="L230" i="1" s="1"/>
  <c r="H230" i="1"/>
  <c r="I230" i="1" s="1"/>
  <c r="E230" i="1"/>
  <c r="D230" i="1"/>
  <c r="K229" i="1"/>
  <c r="L229" i="1" s="1"/>
  <c r="H229" i="1"/>
  <c r="I229" i="1" s="1"/>
  <c r="E229" i="1"/>
  <c r="D229" i="1"/>
  <c r="L228" i="1"/>
  <c r="K228" i="1"/>
  <c r="H228" i="1"/>
  <c r="I228" i="1" s="1"/>
  <c r="E228" i="1"/>
  <c r="D228" i="1"/>
  <c r="K227" i="1"/>
  <c r="L227" i="1" s="1"/>
  <c r="H227" i="1"/>
  <c r="I227" i="1" s="1"/>
  <c r="E227" i="1"/>
  <c r="D227" i="1"/>
  <c r="K226" i="1"/>
  <c r="L226" i="1" s="1"/>
  <c r="H226" i="1"/>
  <c r="I226" i="1" s="1"/>
  <c r="E226" i="1"/>
  <c r="D226" i="1"/>
  <c r="K225" i="1"/>
  <c r="L225" i="1" s="1"/>
  <c r="I225" i="1"/>
  <c r="H225" i="1"/>
  <c r="E225" i="1"/>
  <c r="D225" i="1"/>
  <c r="K224" i="1"/>
  <c r="L224" i="1" s="1"/>
  <c r="H224" i="1"/>
  <c r="I224" i="1" s="1"/>
  <c r="E224" i="1"/>
  <c r="D224" i="1"/>
  <c r="K223" i="1"/>
  <c r="L223" i="1" s="1"/>
  <c r="H223" i="1"/>
  <c r="I223" i="1" s="1"/>
  <c r="E223" i="1"/>
  <c r="D223" i="1"/>
  <c r="L222" i="1"/>
  <c r="K222" i="1"/>
  <c r="H222" i="1"/>
  <c r="I222" i="1" s="1"/>
  <c r="E222" i="1"/>
  <c r="D222" i="1"/>
  <c r="K221" i="1"/>
  <c r="L221" i="1" s="1"/>
  <c r="H221" i="1"/>
  <c r="I221" i="1" s="1"/>
  <c r="E221" i="1"/>
  <c r="D221" i="1"/>
  <c r="K220" i="1"/>
  <c r="L220" i="1" s="1"/>
  <c r="H220" i="1"/>
  <c r="I220" i="1" s="1"/>
  <c r="E220" i="1"/>
  <c r="D220" i="1"/>
  <c r="K219" i="1"/>
  <c r="L219" i="1" s="1"/>
  <c r="H219" i="1"/>
  <c r="I219" i="1" s="1"/>
  <c r="E219" i="1"/>
  <c r="D219" i="1"/>
  <c r="K218" i="1"/>
  <c r="L218" i="1" s="1"/>
  <c r="H218" i="1"/>
  <c r="I218" i="1" s="1"/>
  <c r="E218" i="1"/>
  <c r="D218" i="1"/>
  <c r="K217" i="1"/>
  <c r="L217" i="1" s="1"/>
  <c r="I217" i="1"/>
  <c r="H217" i="1"/>
  <c r="E217" i="1"/>
  <c r="D217" i="1"/>
  <c r="K216" i="1"/>
  <c r="L216" i="1" s="1"/>
  <c r="H216" i="1"/>
  <c r="I216" i="1" s="1"/>
  <c r="E216" i="1"/>
  <c r="D216" i="1"/>
  <c r="K215" i="1"/>
  <c r="L215" i="1" s="1"/>
  <c r="H215" i="1"/>
  <c r="I215" i="1" s="1"/>
  <c r="E215" i="1"/>
  <c r="D215" i="1"/>
  <c r="K214" i="1"/>
  <c r="L214" i="1" s="1"/>
  <c r="H214" i="1"/>
  <c r="I214" i="1" s="1"/>
  <c r="E214" i="1"/>
  <c r="D214" i="1"/>
  <c r="K213" i="1"/>
  <c r="L213" i="1" s="1"/>
  <c r="H213" i="1"/>
  <c r="I213" i="1" s="1"/>
  <c r="E213" i="1"/>
  <c r="D213" i="1"/>
  <c r="K212" i="1"/>
  <c r="L212" i="1" s="1"/>
  <c r="H212" i="1"/>
  <c r="I212" i="1" s="1"/>
  <c r="E212" i="1"/>
  <c r="D212" i="1"/>
  <c r="K211" i="1"/>
  <c r="L211" i="1" s="1"/>
  <c r="H211" i="1"/>
  <c r="I211" i="1" s="1"/>
  <c r="E211" i="1"/>
  <c r="D211" i="1"/>
  <c r="K210" i="1"/>
  <c r="L210" i="1" s="1"/>
  <c r="H210" i="1"/>
  <c r="I210" i="1" s="1"/>
  <c r="E210" i="1"/>
  <c r="D210" i="1"/>
  <c r="K209" i="1"/>
  <c r="L209" i="1" s="1"/>
  <c r="I209" i="1"/>
  <c r="H209" i="1"/>
  <c r="E209" i="1"/>
  <c r="D209" i="1"/>
  <c r="K208" i="1"/>
  <c r="L208" i="1" s="1"/>
  <c r="H208" i="1"/>
  <c r="I208" i="1" s="1"/>
  <c r="E208" i="1"/>
  <c r="D208" i="1"/>
  <c r="K207" i="1"/>
  <c r="L207" i="1" s="1"/>
  <c r="H207" i="1"/>
  <c r="I207" i="1" s="1"/>
  <c r="E207" i="1"/>
  <c r="D207" i="1"/>
  <c r="L206" i="1"/>
  <c r="K206" i="1"/>
  <c r="H206" i="1"/>
  <c r="I206" i="1" s="1"/>
  <c r="E206" i="1"/>
  <c r="D206" i="1"/>
  <c r="K205" i="1"/>
  <c r="L205" i="1" s="1"/>
  <c r="H205" i="1"/>
  <c r="I205" i="1" s="1"/>
  <c r="E205" i="1"/>
  <c r="D205" i="1"/>
  <c r="K204" i="1"/>
  <c r="L204" i="1" s="1"/>
  <c r="H204" i="1"/>
  <c r="I204" i="1" s="1"/>
  <c r="E204" i="1"/>
  <c r="D204" i="1"/>
  <c r="K203" i="1"/>
  <c r="L203" i="1" s="1"/>
  <c r="H203" i="1"/>
  <c r="I203" i="1" s="1"/>
  <c r="E203" i="1"/>
  <c r="D203" i="1"/>
  <c r="K202" i="1"/>
  <c r="L202" i="1" s="1"/>
  <c r="H202" i="1"/>
  <c r="I202" i="1" s="1"/>
  <c r="E202" i="1"/>
  <c r="D202" i="1"/>
  <c r="K201" i="1"/>
  <c r="L201" i="1" s="1"/>
  <c r="H201" i="1"/>
  <c r="I201" i="1" s="1"/>
  <c r="E201" i="1"/>
  <c r="D201" i="1"/>
  <c r="K200" i="1"/>
  <c r="L200" i="1" s="1"/>
  <c r="H200" i="1"/>
  <c r="I200" i="1" s="1"/>
  <c r="E200" i="1"/>
  <c r="D200" i="1"/>
  <c r="K199" i="1"/>
  <c r="L199" i="1" s="1"/>
  <c r="H199" i="1"/>
  <c r="I199" i="1" s="1"/>
  <c r="E199" i="1"/>
  <c r="D199" i="1"/>
  <c r="L198" i="1"/>
  <c r="K198" i="1"/>
  <c r="H198" i="1"/>
  <c r="I198" i="1" s="1"/>
  <c r="E198" i="1"/>
  <c r="D198" i="1"/>
  <c r="K197" i="1"/>
  <c r="L197" i="1" s="1"/>
  <c r="H197" i="1"/>
  <c r="I197" i="1" s="1"/>
  <c r="E197" i="1"/>
  <c r="D197" i="1"/>
  <c r="K196" i="1"/>
  <c r="L196" i="1" s="1"/>
  <c r="H196" i="1"/>
  <c r="I196" i="1" s="1"/>
  <c r="E196" i="1"/>
  <c r="D196" i="1"/>
  <c r="K195" i="1"/>
  <c r="L195" i="1" s="1"/>
  <c r="H195" i="1"/>
  <c r="I195" i="1" s="1"/>
  <c r="E195" i="1"/>
  <c r="D195" i="1"/>
  <c r="K194" i="1"/>
  <c r="L194" i="1" s="1"/>
  <c r="H194" i="1"/>
  <c r="I194" i="1" s="1"/>
  <c r="E194" i="1"/>
  <c r="D194" i="1"/>
  <c r="K193" i="1"/>
  <c r="L193" i="1" s="1"/>
  <c r="I193" i="1"/>
  <c r="H193" i="1"/>
  <c r="E193" i="1"/>
  <c r="D193" i="1"/>
  <c r="K192" i="1"/>
  <c r="L192" i="1" s="1"/>
  <c r="H192" i="1"/>
  <c r="I192" i="1" s="1"/>
  <c r="E192" i="1"/>
  <c r="D192" i="1"/>
  <c r="K191" i="1"/>
  <c r="L191" i="1" s="1"/>
  <c r="H191" i="1"/>
  <c r="I191" i="1" s="1"/>
  <c r="E191" i="1"/>
  <c r="D191" i="1"/>
  <c r="L190" i="1"/>
  <c r="K190" i="1"/>
  <c r="H190" i="1"/>
  <c r="I190" i="1" s="1"/>
  <c r="E190" i="1"/>
  <c r="D190" i="1"/>
  <c r="K189" i="1"/>
  <c r="L189" i="1" s="1"/>
  <c r="H189" i="1"/>
  <c r="I189" i="1" s="1"/>
  <c r="E189" i="1"/>
  <c r="D189" i="1"/>
  <c r="K188" i="1"/>
  <c r="L188" i="1" s="1"/>
  <c r="H188" i="1"/>
  <c r="I188" i="1" s="1"/>
  <c r="E188" i="1"/>
  <c r="D188" i="1"/>
  <c r="K187" i="1"/>
  <c r="L187" i="1" s="1"/>
  <c r="H187" i="1"/>
  <c r="I187" i="1" s="1"/>
  <c r="E187" i="1"/>
  <c r="D187" i="1"/>
  <c r="K186" i="1"/>
  <c r="L186" i="1" s="1"/>
  <c r="H186" i="1"/>
  <c r="I186" i="1" s="1"/>
  <c r="E186" i="1"/>
  <c r="D186" i="1"/>
  <c r="K185" i="1"/>
  <c r="L185" i="1" s="1"/>
  <c r="H185" i="1"/>
  <c r="I185" i="1" s="1"/>
  <c r="E185" i="1"/>
  <c r="D185" i="1"/>
  <c r="K184" i="1"/>
  <c r="L184" i="1" s="1"/>
  <c r="H184" i="1"/>
  <c r="I184" i="1" s="1"/>
  <c r="E184" i="1"/>
  <c r="D184" i="1"/>
  <c r="K183" i="1"/>
  <c r="L183" i="1" s="1"/>
  <c r="H183" i="1"/>
  <c r="I183" i="1" s="1"/>
  <c r="E183" i="1"/>
  <c r="D183" i="1"/>
  <c r="K182" i="1"/>
  <c r="L182" i="1" s="1"/>
  <c r="H182" i="1"/>
  <c r="I182" i="1" s="1"/>
  <c r="E182" i="1"/>
  <c r="D182" i="1"/>
  <c r="K181" i="1"/>
  <c r="L181" i="1" s="1"/>
  <c r="H181" i="1"/>
  <c r="I181" i="1" s="1"/>
  <c r="E181" i="1"/>
  <c r="D181" i="1"/>
  <c r="K180" i="1"/>
  <c r="L180" i="1" s="1"/>
  <c r="H180" i="1"/>
  <c r="I180" i="1" s="1"/>
  <c r="E180" i="1"/>
  <c r="D180" i="1"/>
  <c r="K179" i="1"/>
  <c r="L179" i="1" s="1"/>
  <c r="H179" i="1"/>
  <c r="I179" i="1" s="1"/>
  <c r="E179" i="1"/>
  <c r="D179" i="1"/>
  <c r="K178" i="1"/>
  <c r="L178" i="1" s="1"/>
  <c r="H178" i="1"/>
  <c r="I178" i="1" s="1"/>
  <c r="E178" i="1"/>
  <c r="D178" i="1"/>
  <c r="K177" i="1"/>
  <c r="L177" i="1" s="1"/>
  <c r="H177" i="1"/>
  <c r="I177" i="1" s="1"/>
  <c r="E177" i="1"/>
  <c r="D177" i="1"/>
  <c r="K176" i="1"/>
  <c r="L176" i="1" s="1"/>
  <c r="H176" i="1"/>
  <c r="I176" i="1" s="1"/>
  <c r="E176" i="1"/>
  <c r="D176" i="1"/>
  <c r="K175" i="1"/>
  <c r="L175" i="1" s="1"/>
  <c r="H175" i="1"/>
  <c r="I175" i="1" s="1"/>
  <c r="E175" i="1"/>
  <c r="D175" i="1"/>
  <c r="K174" i="1"/>
  <c r="L174" i="1" s="1"/>
  <c r="H174" i="1"/>
  <c r="I174" i="1" s="1"/>
  <c r="E174" i="1"/>
  <c r="D174" i="1"/>
  <c r="K173" i="1"/>
  <c r="L173" i="1" s="1"/>
  <c r="H173" i="1"/>
  <c r="I173" i="1" s="1"/>
  <c r="E173" i="1"/>
  <c r="D173" i="1"/>
  <c r="K172" i="1"/>
  <c r="L172" i="1" s="1"/>
  <c r="H172" i="1"/>
  <c r="I172" i="1" s="1"/>
  <c r="E172" i="1"/>
  <c r="D172" i="1"/>
  <c r="K171" i="1"/>
  <c r="L171" i="1" s="1"/>
  <c r="H171" i="1"/>
  <c r="I171" i="1" s="1"/>
  <c r="E171" i="1"/>
  <c r="D171" i="1"/>
  <c r="K170" i="1"/>
  <c r="L170" i="1" s="1"/>
  <c r="H170" i="1"/>
  <c r="I170" i="1" s="1"/>
  <c r="E170" i="1"/>
  <c r="D170" i="1"/>
  <c r="K169" i="1"/>
  <c r="L169" i="1" s="1"/>
  <c r="H169" i="1"/>
  <c r="I169" i="1" s="1"/>
  <c r="E169" i="1"/>
  <c r="D169" i="1"/>
  <c r="K168" i="1"/>
  <c r="L168" i="1" s="1"/>
  <c r="H168" i="1"/>
  <c r="I168" i="1" s="1"/>
  <c r="E168" i="1"/>
  <c r="D168" i="1"/>
  <c r="K167" i="1"/>
  <c r="L167" i="1" s="1"/>
  <c r="H167" i="1"/>
  <c r="I167" i="1" s="1"/>
  <c r="E167" i="1"/>
  <c r="D167" i="1"/>
  <c r="K166" i="1"/>
  <c r="L166" i="1" s="1"/>
  <c r="H166" i="1"/>
  <c r="I166" i="1" s="1"/>
  <c r="E166" i="1"/>
  <c r="D166" i="1"/>
  <c r="K165" i="1"/>
  <c r="L165" i="1" s="1"/>
  <c r="H165" i="1"/>
  <c r="I165" i="1" s="1"/>
  <c r="E165" i="1"/>
  <c r="D165" i="1"/>
  <c r="K164" i="1"/>
  <c r="L164" i="1" s="1"/>
  <c r="H164" i="1"/>
  <c r="I164" i="1" s="1"/>
  <c r="E164" i="1"/>
  <c r="D164" i="1"/>
  <c r="K163" i="1"/>
  <c r="L163" i="1" s="1"/>
  <c r="H163" i="1"/>
  <c r="I163" i="1" s="1"/>
  <c r="E163" i="1"/>
  <c r="D163" i="1"/>
  <c r="K162" i="1"/>
  <c r="L162" i="1" s="1"/>
  <c r="H162" i="1"/>
  <c r="I162" i="1" s="1"/>
  <c r="E162" i="1"/>
  <c r="D162" i="1"/>
  <c r="K161" i="1"/>
  <c r="L161" i="1" s="1"/>
  <c r="H161" i="1"/>
  <c r="I161" i="1" s="1"/>
  <c r="E161" i="1"/>
  <c r="D161" i="1"/>
  <c r="K160" i="1"/>
  <c r="L160" i="1" s="1"/>
  <c r="H160" i="1"/>
  <c r="I160" i="1" s="1"/>
  <c r="E160" i="1"/>
  <c r="D160" i="1"/>
  <c r="K159" i="1"/>
  <c r="L159" i="1" s="1"/>
  <c r="H159" i="1"/>
  <c r="I159" i="1" s="1"/>
  <c r="E159" i="1"/>
  <c r="D159" i="1"/>
  <c r="K158" i="1"/>
  <c r="L158" i="1" s="1"/>
  <c r="H158" i="1"/>
  <c r="I158" i="1" s="1"/>
  <c r="E158" i="1"/>
  <c r="D158" i="1"/>
  <c r="K157" i="1"/>
  <c r="L157" i="1" s="1"/>
  <c r="H157" i="1"/>
  <c r="I157" i="1" s="1"/>
  <c r="E157" i="1"/>
  <c r="D157" i="1"/>
  <c r="K156" i="1"/>
  <c r="L156" i="1" s="1"/>
  <c r="H156" i="1"/>
  <c r="I156" i="1" s="1"/>
  <c r="E156" i="1"/>
  <c r="D156" i="1"/>
  <c r="K155" i="1"/>
  <c r="L155" i="1" s="1"/>
  <c r="H155" i="1"/>
  <c r="I155" i="1" s="1"/>
  <c r="E155" i="1"/>
  <c r="D155" i="1"/>
  <c r="K154" i="1"/>
  <c r="L154" i="1" s="1"/>
  <c r="H154" i="1"/>
  <c r="I154" i="1" s="1"/>
  <c r="E154" i="1"/>
  <c r="D154" i="1"/>
  <c r="K153" i="1"/>
  <c r="L153" i="1" s="1"/>
  <c r="H153" i="1"/>
  <c r="I153" i="1" s="1"/>
  <c r="E153" i="1"/>
  <c r="D153" i="1"/>
  <c r="K152" i="1"/>
  <c r="L152" i="1" s="1"/>
  <c r="H152" i="1"/>
  <c r="I152" i="1" s="1"/>
  <c r="E152" i="1"/>
  <c r="D152" i="1"/>
  <c r="K151" i="1"/>
  <c r="L151" i="1" s="1"/>
  <c r="H151" i="1"/>
  <c r="I151" i="1" s="1"/>
  <c r="E151" i="1"/>
  <c r="D151" i="1"/>
  <c r="K150" i="1"/>
  <c r="L150" i="1" s="1"/>
  <c r="H150" i="1"/>
  <c r="I150" i="1" s="1"/>
  <c r="E150" i="1"/>
  <c r="D150" i="1"/>
  <c r="K149" i="1"/>
  <c r="L149" i="1" s="1"/>
  <c r="H149" i="1"/>
  <c r="I149" i="1" s="1"/>
  <c r="E149" i="1"/>
  <c r="D149" i="1"/>
  <c r="K148" i="1"/>
  <c r="L148" i="1" s="1"/>
  <c r="H148" i="1"/>
  <c r="I148" i="1" s="1"/>
  <c r="E148" i="1"/>
  <c r="D148" i="1"/>
  <c r="K147" i="1"/>
  <c r="L147" i="1" s="1"/>
  <c r="H147" i="1"/>
  <c r="I147" i="1" s="1"/>
  <c r="E147" i="1"/>
  <c r="D147" i="1"/>
  <c r="K146" i="1"/>
  <c r="L146" i="1" s="1"/>
  <c r="H146" i="1"/>
  <c r="I146" i="1" s="1"/>
  <c r="E146" i="1"/>
  <c r="D146" i="1"/>
  <c r="K145" i="1"/>
  <c r="L145" i="1" s="1"/>
  <c r="H145" i="1"/>
  <c r="I145" i="1" s="1"/>
  <c r="E145" i="1"/>
  <c r="D145" i="1"/>
  <c r="K144" i="1"/>
  <c r="L144" i="1" s="1"/>
  <c r="H144" i="1"/>
  <c r="I144" i="1" s="1"/>
  <c r="E144" i="1"/>
  <c r="D144" i="1"/>
  <c r="K143" i="1"/>
  <c r="L143" i="1" s="1"/>
  <c r="H143" i="1"/>
  <c r="I143" i="1" s="1"/>
  <c r="E143" i="1"/>
  <c r="D143" i="1"/>
  <c r="K142" i="1"/>
  <c r="L142" i="1" s="1"/>
  <c r="H142" i="1"/>
  <c r="I142" i="1" s="1"/>
  <c r="E142" i="1"/>
  <c r="D142" i="1"/>
  <c r="K141" i="1"/>
  <c r="L141" i="1" s="1"/>
  <c r="H141" i="1"/>
  <c r="I141" i="1" s="1"/>
  <c r="E141" i="1"/>
  <c r="D141" i="1"/>
  <c r="K140" i="1"/>
  <c r="L140" i="1" s="1"/>
  <c r="H140" i="1"/>
  <c r="I140" i="1" s="1"/>
  <c r="E140" i="1"/>
  <c r="D140" i="1"/>
  <c r="K139" i="1"/>
  <c r="L139" i="1" s="1"/>
  <c r="H139" i="1"/>
  <c r="I139" i="1" s="1"/>
  <c r="E139" i="1"/>
  <c r="D139" i="1"/>
  <c r="K138" i="1"/>
  <c r="L138" i="1" s="1"/>
  <c r="H138" i="1"/>
  <c r="I138" i="1" s="1"/>
  <c r="E138" i="1"/>
  <c r="D138" i="1"/>
  <c r="K137" i="1"/>
  <c r="L137" i="1" s="1"/>
  <c r="H137" i="1"/>
  <c r="I137" i="1" s="1"/>
  <c r="E137" i="1"/>
  <c r="D137" i="1"/>
  <c r="K136" i="1"/>
  <c r="L136" i="1" s="1"/>
  <c r="H136" i="1"/>
  <c r="I136" i="1" s="1"/>
  <c r="E136" i="1"/>
  <c r="D136" i="1"/>
  <c r="K135" i="1"/>
  <c r="L135" i="1" s="1"/>
  <c r="H135" i="1"/>
  <c r="I135" i="1" s="1"/>
  <c r="E135" i="1"/>
  <c r="D135" i="1"/>
  <c r="K134" i="1"/>
  <c r="L134" i="1" s="1"/>
  <c r="H134" i="1"/>
  <c r="I134" i="1" s="1"/>
  <c r="E134" i="1"/>
  <c r="D134" i="1"/>
  <c r="K133" i="1"/>
  <c r="L133" i="1" s="1"/>
  <c r="H133" i="1"/>
  <c r="I133" i="1" s="1"/>
  <c r="E133" i="1"/>
  <c r="D133" i="1"/>
  <c r="K132" i="1"/>
  <c r="L132" i="1" s="1"/>
  <c r="H132" i="1"/>
  <c r="I132" i="1" s="1"/>
  <c r="E132" i="1"/>
  <c r="D132" i="1"/>
  <c r="K131" i="1"/>
  <c r="L131" i="1" s="1"/>
  <c r="H131" i="1"/>
  <c r="I131" i="1" s="1"/>
  <c r="E131" i="1"/>
  <c r="D131" i="1"/>
  <c r="K130" i="1"/>
  <c r="L130" i="1" s="1"/>
  <c r="H130" i="1"/>
  <c r="I130" i="1" s="1"/>
  <c r="E130" i="1"/>
  <c r="D130" i="1"/>
  <c r="K129" i="1"/>
  <c r="L129" i="1" s="1"/>
  <c r="H129" i="1"/>
  <c r="I129" i="1" s="1"/>
  <c r="E129" i="1"/>
  <c r="D129" i="1"/>
  <c r="K128" i="1"/>
  <c r="L128" i="1" s="1"/>
  <c r="H128" i="1"/>
  <c r="I128" i="1" s="1"/>
  <c r="E128" i="1"/>
  <c r="D128" i="1"/>
  <c r="K127" i="1"/>
  <c r="L127" i="1" s="1"/>
  <c r="H127" i="1"/>
  <c r="I127" i="1" s="1"/>
  <c r="E127" i="1"/>
  <c r="D127" i="1"/>
  <c r="K126" i="1"/>
  <c r="L126" i="1" s="1"/>
  <c r="H126" i="1"/>
  <c r="I126" i="1" s="1"/>
  <c r="E126" i="1"/>
  <c r="D126" i="1"/>
  <c r="K125" i="1"/>
  <c r="L125" i="1" s="1"/>
  <c r="H125" i="1"/>
  <c r="I125" i="1" s="1"/>
  <c r="E125" i="1"/>
  <c r="D125" i="1"/>
  <c r="K124" i="1"/>
  <c r="L124" i="1" s="1"/>
  <c r="H124" i="1"/>
  <c r="I124" i="1" s="1"/>
  <c r="E124" i="1"/>
  <c r="D124" i="1"/>
  <c r="K123" i="1"/>
  <c r="L123" i="1" s="1"/>
  <c r="H123" i="1"/>
  <c r="I123" i="1" s="1"/>
  <c r="E123" i="1"/>
  <c r="D123" i="1"/>
  <c r="K122" i="1"/>
  <c r="L122" i="1" s="1"/>
  <c r="H122" i="1"/>
  <c r="I122" i="1" s="1"/>
  <c r="E122" i="1"/>
  <c r="D122" i="1"/>
  <c r="K121" i="1"/>
  <c r="L121" i="1" s="1"/>
  <c r="H121" i="1"/>
  <c r="I121" i="1" s="1"/>
  <c r="E121" i="1"/>
  <c r="D121" i="1"/>
  <c r="K120" i="1"/>
  <c r="L120" i="1" s="1"/>
  <c r="H120" i="1"/>
  <c r="I120" i="1" s="1"/>
  <c r="E120" i="1"/>
  <c r="D120" i="1"/>
  <c r="K119" i="1"/>
  <c r="L119" i="1" s="1"/>
  <c r="H119" i="1"/>
  <c r="I119" i="1" s="1"/>
  <c r="E119" i="1"/>
  <c r="D119" i="1"/>
  <c r="K118" i="1"/>
  <c r="L118" i="1" s="1"/>
  <c r="H118" i="1"/>
  <c r="I118" i="1" s="1"/>
  <c r="E118" i="1"/>
  <c r="D118" i="1"/>
  <c r="K117" i="1"/>
  <c r="L117" i="1" s="1"/>
  <c r="H117" i="1"/>
  <c r="I117" i="1" s="1"/>
  <c r="E117" i="1"/>
  <c r="D117" i="1"/>
  <c r="K116" i="1"/>
  <c r="L116" i="1" s="1"/>
  <c r="H116" i="1"/>
  <c r="I116" i="1" s="1"/>
  <c r="E116" i="1"/>
  <c r="D116" i="1"/>
  <c r="K115" i="1"/>
  <c r="L115" i="1" s="1"/>
  <c r="H115" i="1"/>
  <c r="I115" i="1" s="1"/>
  <c r="E115" i="1"/>
  <c r="D115" i="1"/>
  <c r="K114" i="1"/>
  <c r="L114" i="1" s="1"/>
  <c r="H114" i="1"/>
  <c r="I114" i="1" s="1"/>
  <c r="E114" i="1"/>
  <c r="D114" i="1"/>
  <c r="K113" i="1"/>
  <c r="L113" i="1" s="1"/>
  <c r="H113" i="1"/>
  <c r="I113" i="1" s="1"/>
  <c r="E113" i="1"/>
  <c r="D113" i="1"/>
  <c r="K112" i="1"/>
  <c r="L112" i="1" s="1"/>
  <c r="H112" i="1"/>
  <c r="I112" i="1" s="1"/>
  <c r="E112" i="1"/>
  <c r="D112" i="1"/>
  <c r="K111" i="1"/>
  <c r="L111" i="1" s="1"/>
  <c r="H111" i="1"/>
  <c r="I111" i="1" s="1"/>
  <c r="E111" i="1"/>
  <c r="D111" i="1"/>
  <c r="K110" i="1"/>
  <c r="L110" i="1" s="1"/>
  <c r="H110" i="1"/>
  <c r="I110" i="1" s="1"/>
  <c r="E110" i="1"/>
  <c r="D110" i="1"/>
  <c r="K109" i="1"/>
  <c r="L109" i="1" s="1"/>
  <c r="H109" i="1"/>
  <c r="I109" i="1" s="1"/>
  <c r="E109" i="1"/>
  <c r="D109" i="1"/>
  <c r="K108" i="1"/>
  <c r="L108" i="1" s="1"/>
  <c r="H108" i="1"/>
  <c r="I108" i="1" s="1"/>
  <c r="E108" i="1"/>
  <c r="D108" i="1"/>
  <c r="K107" i="1"/>
  <c r="L107" i="1" s="1"/>
  <c r="H107" i="1"/>
  <c r="I107" i="1" s="1"/>
  <c r="E107" i="1"/>
  <c r="D107" i="1"/>
  <c r="K106" i="1"/>
  <c r="L106" i="1" s="1"/>
  <c r="H106" i="1"/>
  <c r="I106" i="1" s="1"/>
  <c r="E106" i="1"/>
  <c r="D106" i="1"/>
  <c r="K105" i="1"/>
  <c r="L105" i="1" s="1"/>
  <c r="H105" i="1"/>
  <c r="I105" i="1" s="1"/>
  <c r="E105" i="1"/>
  <c r="D105" i="1"/>
  <c r="K104" i="1"/>
  <c r="L104" i="1" s="1"/>
  <c r="H104" i="1"/>
  <c r="I104" i="1" s="1"/>
  <c r="E104" i="1"/>
  <c r="D104" i="1"/>
  <c r="K103" i="1"/>
  <c r="L103" i="1" s="1"/>
  <c r="H103" i="1"/>
  <c r="I103" i="1" s="1"/>
  <c r="E103" i="1"/>
  <c r="D103" i="1"/>
  <c r="K102" i="1"/>
  <c r="L102" i="1" s="1"/>
  <c r="H102" i="1"/>
  <c r="I102" i="1" s="1"/>
  <c r="E102" i="1"/>
  <c r="D102" i="1"/>
  <c r="K101" i="1"/>
  <c r="L101" i="1" s="1"/>
  <c r="H101" i="1"/>
  <c r="I101" i="1" s="1"/>
  <c r="E101" i="1"/>
  <c r="D101" i="1"/>
  <c r="K100" i="1"/>
  <c r="L100" i="1" s="1"/>
  <c r="H100" i="1"/>
  <c r="I100" i="1" s="1"/>
  <c r="E100" i="1"/>
  <c r="D100" i="1"/>
  <c r="K99" i="1"/>
  <c r="L99" i="1" s="1"/>
  <c r="H99" i="1"/>
  <c r="I99" i="1" s="1"/>
  <c r="E99" i="1"/>
  <c r="D99" i="1"/>
  <c r="K98" i="1"/>
  <c r="L98" i="1" s="1"/>
  <c r="H98" i="1"/>
  <c r="I98" i="1" s="1"/>
  <c r="E98" i="1"/>
  <c r="D98" i="1"/>
  <c r="K97" i="1"/>
  <c r="L97" i="1" s="1"/>
  <c r="H97" i="1"/>
  <c r="I97" i="1" s="1"/>
  <c r="E97" i="1"/>
  <c r="D97" i="1"/>
  <c r="K96" i="1"/>
  <c r="L96" i="1" s="1"/>
  <c r="H96" i="1"/>
  <c r="I96" i="1" s="1"/>
  <c r="E96" i="1"/>
  <c r="D96" i="1"/>
  <c r="K95" i="1"/>
  <c r="L95" i="1" s="1"/>
  <c r="H95" i="1"/>
  <c r="I95" i="1" s="1"/>
  <c r="E95" i="1"/>
  <c r="D95" i="1"/>
  <c r="K94" i="1"/>
  <c r="L94" i="1" s="1"/>
  <c r="H94" i="1"/>
  <c r="I94" i="1" s="1"/>
  <c r="E94" i="1"/>
  <c r="D94" i="1"/>
  <c r="K93" i="1"/>
  <c r="L93" i="1" s="1"/>
  <c r="H93" i="1"/>
  <c r="I93" i="1" s="1"/>
  <c r="E93" i="1"/>
  <c r="D93" i="1"/>
  <c r="K92" i="1"/>
  <c r="L92" i="1" s="1"/>
  <c r="H92" i="1"/>
  <c r="I92" i="1" s="1"/>
  <c r="E92" i="1"/>
  <c r="D92" i="1"/>
  <c r="K91" i="1"/>
  <c r="L91" i="1" s="1"/>
  <c r="H91" i="1"/>
  <c r="I91" i="1" s="1"/>
  <c r="E91" i="1"/>
  <c r="D91" i="1"/>
  <c r="K90" i="1"/>
  <c r="L90" i="1" s="1"/>
  <c r="H90" i="1"/>
  <c r="I90" i="1" s="1"/>
  <c r="E90" i="1"/>
  <c r="D90" i="1"/>
  <c r="K89" i="1"/>
  <c r="L89" i="1" s="1"/>
  <c r="H89" i="1"/>
  <c r="I89" i="1" s="1"/>
  <c r="E89" i="1"/>
  <c r="D89" i="1"/>
  <c r="K88" i="1"/>
  <c r="L88" i="1" s="1"/>
  <c r="H88" i="1"/>
  <c r="I88" i="1" s="1"/>
  <c r="E88" i="1"/>
  <c r="D88" i="1"/>
  <c r="K87" i="1"/>
  <c r="L87" i="1" s="1"/>
  <c r="H87" i="1"/>
  <c r="I87" i="1" s="1"/>
  <c r="E87" i="1"/>
  <c r="D87" i="1"/>
  <c r="K86" i="1"/>
  <c r="L86" i="1" s="1"/>
  <c r="H86" i="1"/>
  <c r="I86" i="1" s="1"/>
  <c r="E86" i="1"/>
  <c r="D86" i="1"/>
  <c r="K85" i="1"/>
  <c r="L85" i="1" s="1"/>
  <c r="H85" i="1"/>
  <c r="I85" i="1" s="1"/>
  <c r="E85" i="1"/>
  <c r="D85" i="1"/>
  <c r="K84" i="1"/>
  <c r="L84" i="1" s="1"/>
  <c r="H84" i="1"/>
  <c r="I84" i="1" s="1"/>
  <c r="E84" i="1"/>
  <c r="D84" i="1"/>
  <c r="K83" i="1"/>
  <c r="L83" i="1" s="1"/>
  <c r="H83" i="1"/>
  <c r="I83" i="1" s="1"/>
  <c r="E83" i="1"/>
  <c r="D83" i="1"/>
  <c r="K82" i="1"/>
  <c r="L82" i="1" s="1"/>
  <c r="H82" i="1"/>
  <c r="I82" i="1" s="1"/>
  <c r="E82" i="1"/>
  <c r="D82" i="1"/>
  <c r="K81" i="1"/>
  <c r="L81" i="1" s="1"/>
  <c r="H81" i="1"/>
  <c r="I81" i="1" s="1"/>
  <c r="E81" i="1"/>
  <c r="D81" i="1"/>
  <c r="K80" i="1"/>
  <c r="L80" i="1" s="1"/>
  <c r="H80" i="1"/>
  <c r="I80" i="1" s="1"/>
  <c r="E80" i="1"/>
  <c r="D80" i="1"/>
  <c r="K79" i="1"/>
  <c r="L79" i="1" s="1"/>
  <c r="H79" i="1"/>
  <c r="I79" i="1" s="1"/>
  <c r="E79" i="1"/>
  <c r="D79" i="1"/>
  <c r="K78" i="1"/>
  <c r="L78" i="1" s="1"/>
  <c r="H78" i="1"/>
  <c r="I78" i="1" s="1"/>
  <c r="E78" i="1"/>
  <c r="D78" i="1"/>
  <c r="K77" i="1"/>
  <c r="L77" i="1" s="1"/>
  <c r="H77" i="1"/>
  <c r="I77" i="1" s="1"/>
  <c r="E77" i="1"/>
  <c r="D77" i="1"/>
  <c r="K76" i="1"/>
  <c r="L76" i="1" s="1"/>
  <c r="H76" i="1"/>
  <c r="I76" i="1" s="1"/>
  <c r="E76" i="1"/>
  <c r="D76" i="1"/>
  <c r="K75" i="1"/>
  <c r="L75" i="1" s="1"/>
  <c r="H75" i="1"/>
  <c r="I75" i="1" s="1"/>
  <c r="E75" i="1"/>
  <c r="D75" i="1"/>
  <c r="K74" i="1"/>
  <c r="L74" i="1" s="1"/>
  <c r="H74" i="1"/>
  <c r="I74" i="1" s="1"/>
  <c r="E74" i="1"/>
  <c r="D74" i="1"/>
  <c r="L73" i="1"/>
  <c r="K73" i="1"/>
  <c r="I73" i="1"/>
  <c r="H73" i="1"/>
  <c r="E73" i="1"/>
  <c r="D73" i="1"/>
  <c r="K72" i="1"/>
  <c r="L72" i="1" s="1"/>
  <c r="H72" i="1"/>
  <c r="I72" i="1" s="1"/>
  <c r="E72" i="1"/>
  <c r="D72" i="1"/>
  <c r="L71" i="1"/>
  <c r="K71" i="1"/>
  <c r="H71" i="1"/>
  <c r="I71" i="1" s="1"/>
  <c r="E71" i="1"/>
  <c r="D71" i="1"/>
  <c r="K70" i="1"/>
  <c r="L70" i="1" s="1"/>
  <c r="H70" i="1"/>
  <c r="I70" i="1" s="1"/>
  <c r="E70" i="1"/>
  <c r="D70" i="1"/>
  <c r="K69" i="1"/>
  <c r="L69" i="1" s="1"/>
  <c r="H69" i="1"/>
  <c r="I69" i="1" s="1"/>
  <c r="E69" i="1"/>
  <c r="D69" i="1"/>
  <c r="K68" i="1"/>
  <c r="L68" i="1" s="1"/>
  <c r="H68" i="1"/>
  <c r="I68" i="1" s="1"/>
  <c r="E68" i="1"/>
  <c r="D68" i="1"/>
  <c r="K67" i="1"/>
  <c r="L67" i="1" s="1"/>
  <c r="H67" i="1"/>
  <c r="I67" i="1" s="1"/>
  <c r="E67" i="1"/>
  <c r="D67" i="1"/>
  <c r="K66" i="1"/>
  <c r="L66" i="1" s="1"/>
  <c r="H66" i="1"/>
  <c r="I66" i="1" s="1"/>
  <c r="E66" i="1"/>
  <c r="D66" i="1"/>
  <c r="K65" i="1"/>
  <c r="L65" i="1" s="1"/>
  <c r="H65" i="1"/>
  <c r="I65" i="1" s="1"/>
  <c r="E65" i="1"/>
  <c r="D65" i="1"/>
  <c r="K64" i="1"/>
  <c r="L64" i="1" s="1"/>
  <c r="H64" i="1"/>
  <c r="I64" i="1" s="1"/>
  <c r="E64" i="1"/>
  <c r="D64" i="1"/>
  <c r="K63" i="1"/>
  <c r="L63" i="1" s="1"/>
  <c r="H63" i="1"/>
  <c r="I63" i="1" s="1"/>
  <c r="E63" i="1"/>
  <c r="D63" i="1"/>
  <c r="K62" i="1"/>
  <c r="L62" i="1" s="1"/>
  <c r="H62" i="1"/>
  <c r="I62" i="1" s="1"/>
  <c r="E62" i="1"/>
  <c r="D62" i="1"/>
  <c r="K61" i="1"/>
  <c r="L61" i="1" s="1"/>
  <c r="H61" i="1"/>
  <c r="I61" i="1" s="1"/>
  <c r="E61" i="1"/>
  <c r="D61" i="1"/>
  <c r="K60" i="1"/>
  <c r="L60" i="1" s="1"/>
  <c r="H60" i="1"/>
  <c r="I60" i="1" s="1"/>
  <c r="E60" i="1"/>
  <c r="D60" i="1"/>
  <c r="K59" i="1"/>
  <c r="L59" i="1" s="1"/>
  <c r="H59" i="1"/>
  <c r="I59" i="1" s="1"/>
  <c r="E59" i="1"/>
  <c r="D59" i="1"/>
  <c r="AA58" i="1"/>
  <c r="Y80" i="1" s="1"/>
  <c r="Z58" i="1"/>
  <c r="X80" i="1" s="1"/>
  <c r="Y58" i="1"/>
  <c r="W80" i="1" s="1"/>
  <c r="K58" i="1"/>
  <c r="L58" i="1" s="1"/>
  <c r="H58" i="1"/>
  <c r="I58" i="1" s="1"/>
  <c r="E58" i="1"/>
  <c r="D58" i="1"/>
  <c r="AA57" i="1"/>
  <c r="Y78" i="1" s="1"/>
  <c r="Z57" i="1"/>
  <c r="X78" i="1" s="1"/>
  <c r="Y57" i="1"/>
  <c r="W78" i="1" s="1"/>
  <c r="L57" i="1"/>
  <c r="K57" i="1"/>
  <c r="H57" i="1"/>
  <c r="I57" i="1" s="1"/>
  <c r="E57" i="1"/>
  <c r="D57" i="1"/>
  <c r="AA56" i="1"/>
  <c r="Y76" i="1" s="1"/>
  <c r="Z56" i="1"/>
  <c r="X76" i="1" s="1"/>
  <c r="Y56" i="1"/>
  <c r="W76" i="1" s="1"/>
  <c r="K56" i="1"/>
  <c r="L56" i="1" s="1"/>
  <c r="H56" i="1"/>
  <c r="I56" i="1" s="1"/>
  <c r="E56" i="1"/>
  <c r="D56" i="1"/>
  <c r="AA55" i="1"/>
  <c r="Y75" i="1" s="1"/>
  <c r="Z55" i="1"/>
  <c r="X75" i="1" s="1"/>
  <c r="Y55" i="1"/>
  <c r="W75" i="1" s="1"/>
  <c r="AA75" i="1" s="1"/>
  <c r="K55" i="1"/>
  <c r="L55" i="1" s="1"/>
  <c r="H55" i="1"/>
  <c r="I55" i="1" s="1"/>
  <c r="E55" i="1"/>
  <c r="D55" i="1"/>
  <c r="AA54" i="1"/>
  <c r="Y74" i="1" s="1"/>
  <c r="Z54" i="1"/>
  <c r="X74" i="1" s="1"/>
  <c r="Y54" i="1"/>
  <c r="W74" i="1" s="1"/>
  <c r="K54" i="1"/>
  <c r="L54" i="1" s="1"/>
  <c r="H54" i="1"/>
  <c r="I54" i="1" s="1"/>
  <c r="E54" i="1"/>
  <c r="D54" i="1"/>
  <c r="K53" i="1"/>
  <c r="L53" i="1" s="1"/>
  <c r="H53" i="1"/>
  <c r="I53" i="1" s="1"/>
  <c r="E53" i="1"/>
  <c r="D53" i="1"/>
  <c r="K52" i="1"/>
  <c r="L52" i="1" s="1"/>
  <c r="H52" i="1"/>
  <c r="I52" i="1" s="1"/>
  <c r="E52" i="1"/>
  <c r="D52" i="1"/>
  <c r="K51" i="1"/>
  <c r="L51" i="1" s="1"/>
  <c r="H51" i="1"/>
  <c r="I51" i="1" s="1"/>
  <c r="E51" i="1"/>
  <c r="D51" i="1"/>
  <c r="K50" i="1"/>
  <c r="L50" i="1" s="1"/>
  <c r="H50" i="1"/>
  <c r="I50" i="1" s="1"/>
  <c r="E50" i="1"/>
  <c r="D50" i="1"/>
  <c r="K49" i="1"/>
  <c r="L49" i="1" s="1"/>
  <c r="H49" i="1"/>
  <c r="I49" i="1" s="1"/>
  <c r="E49" i="1"/>
  <c r="D49" i="1"/>
  <c r="K48" i="1"/>
  <c r="L48" i="1" s="1"/>
  <c r="H48" i="1"/>
  <c r="I48" i="1" s="1"/>
  <c r="E48" i="1"/>
  <c r="D48" i="1"/>
  <c r="K47" i="1"/>
  <c r="L47" i="1" s="1"/>
  <c r="H47" i="1"/>
  <c r="I47" i="1" s="1"/>
  <c r="E47" i="1"/>
  <c r="D47" i="1"/>
  <c r="K46" i="1"/>
  <c r="L46" i="1" s="1"/>
  <c r="H46" i="1"/>
  <c r="I46" i="1" s="1"/>
  <c r="E46" i="1"/>
  <c r="D46" i="1"/>
  <c r="K45" i="1"/>
  <c r="L45" i="1" s="1"/>
  <c r="H45" i="1"/>
  <c r="I45" i="1" s="1"/>
  <c r="E45" i="1"/>
  <c r="D45" i="1"/>
  <c r="K44" i="1"/>
  <c r="L44" i="1" s="1"/>
  <c r="H44" i="1"/>
  <c r="I44" i="1" s="1"/>
  <c r="E44" i="1"/>
  <c r="D44" i="1"/>
  <c r="K43" i="1"/>
  <c r="L43" i="1" s="1"/>
  <c r="H43" i="1"/>
  <c r="I43" i="1" s="1"/>
  <c r="E43" i="1"/>
  <c r="D43" i="1"/>
  <c r="K42" i="1"/>
  <c r="L42" i="1" s="1"/>
  <c r="H42" i="1"/>
  <c r="I42" i="1" s="1"/>
  <c r="E42" i="1"/>
  <c r="D42" i="1"/>
  <c r="K41" i="1"/>
  <c r="L41" i="1" s="1"/>
  <c r="H41" i="1"/>
  <c r="I41" i="1" s="1"/>
  <c r="E41" i="1"/>
  <c r="D41" i="1"/>
  <c r="K40" i="1"/>
  <c r="L40" i="1" s="1"/>
  <c r="H40" i="1"/>
  <c r="I40" i="1" s="1"/>
  <c r="E40" i="1"/>
  <c r="D40" i="1"/>
  <c r="K39" i="1"/>
  <c r="L39" i="1" s="1"/>
  <c r="H39" i="1"/>
  <c r="I39" i="1" s="1"/>
  <c r="E39" i="1"/>
  <c r="D39" i="1"/>
  <c r="AA38" i="1"/>
  <c r="Y73" i="1" s="1"/>
  <c r="Z38" i="1"/>
  <c r="X73" i="1" s="1"/>
  <c r="Y38" i="1"/>
  <c r="W73" i="1" s="1"/>
  <c r="K38" i="1"/>
  <c r="L38" i="1" s="1"/>
  <c r="H38" i="1"/>
  <c r="I38" i="1" s="1"/>
  <c r="E38" i="1"/>
  <c r="D38" i="1"/>
  <c r="AA37" i="1"/>
  <c r="Y72" i="1" s="1"/>
  <c r="Z37" i="1"/>
  <c r="X72" i="1" s="1"/>
  <c r="Y37" i="1"/>
  <c r="W72" i="1" s="1"/>
  <c r="K37" i="1"/>
  <c r="L37" i="1" s="1"/>
  <c r="H37" i="1"/>
  <c r="I37" i="1" s="1"/>
  <c r="E37" i="1"/>
  <c r="D37" i="1"/>
  <c r="AA36" i="1"/>
  <c r="Y71" i="1" s="1"/>
  <c r="Z36" i="1"/>
  <c r="X71" i="1" s="1"/>
  <c r="Y36" i="1"/>
  <c r="W71" i="1" s="1"/>
  <c r="AA71" i="1" s="1"/>
  <c r="AC71" i="1" s="1"/>
  <c r="K36" i="1"/>
  <c r="L36" i="1" s="1"/>
  <c r="H36" i="1"/>
  <c r="I36" i="1" s="1"/>
  <c r="E36" i="1"/>
  <c r="D36" i="1"/>
  <c r="AA35" i="1"/>
  <c r="Y70" i="1" s="1"/>
  <c r="Z35" i="1"/>
  <c r="X70" i="1" s="1"/>
  <c r="Y35" i="1"/>
  <c r="W70" i="1" s="1"/>
  <c r="K35" i="1"/>
  <c r="L35" i="1" s="1"/>
  <c r="H35" i="1"/>
  <c r="I35" i="1" s="1"/>
  <c r="E35" i="1"/>
  <c r="D35" i="1"/>
  <c r="AA34" i="1"/>
  <c r="Z34" i="1"/>
  <c r="Y34" i="1"/>
  <c r="K34" i="1"/>
  <c r="L34" i="1" s="1"/>
  <c r="H34" i="1"/>
  <c r="I34" i="1" s="1"/>
  <c r="E34" i="1"/>
  <c r="D34" i="1"/>
  <c r="AA33" i="1"/>
  <c r="Z33" i="1"/>
  <c r="Y33" i="1"/>
  <c r="X33" i="1"/>
  <c r="K33" i="1"/>
  <c r="L33" i="1" s="1"/>
  <c r="H33" i="1"/>
  <c r="I33" i="1" s="1"/>
  <c r="E33" i="1"/>
  <c r="D33" i="1"/>
  <c r="K32" i="1"/>
  <c r="L32" i="1" s="1"/>
  <c r="H32" i="1"/>
  <c r="I32" i="1" s="1"/>
  <c r="E32" i="1"/>
  <c r="D32" i="1"/>
  <c r="AA31" i="1"/>
  <c r="Z31" i="1"/>
  <c r="Y31" i="1"/>
  <c r="K31" i="1"/>
  <c r="L31" i="1" s="1"/>
  <c r="H31" i="1"/>
  <c r="I31" i="1" s="1"/>
  <c r="E31" i="1"/>
  <c r="D31" i="1"/>
  <c r="AA30" i="1"/>
  <c r="Z30" i="1"/>
  <c r="Y30" i="1"/>
  <c r="L30" i="1"/>
  <c r="K30" i="1"/>
  <c r="H30" i="1"/>
  <c r="I30" i="1" s="1"/>
  <c r="E30" i="1"/>
  <c r="D30" i="1"/>
  <c r="AA29" i="1"/>
  <c r="Z29" i="1"/>
  <c r="Y29" i="1"/>
  <c r="L29" i="1"/>
  <c r="K29" i="1"/>
  <c r="H29" i="1"/>
  <c r="I29" i="1" s="1"/>
  <c r="E29" i="1"/>
  <c r="D29" i="1"/>
  <c r="K28" i="1"/>
  <c r="L28" i="1" s="1"/>
  <c r="H28" i="1"/>
  <c r="I28" i="1" s="1"/>
  <c r="E28" i="1"/>
  <c r="D28" i="1"/>
  <c r="AA27" i="1"/>
  <c r="Z27" i="1"/>
  <c r="Y27" i="1"/>
  <c r="K27" i="1"/>
  <c r="L27" i="1" s="1"/>
  <c r="H27" i="1"/>
  <c r="I27" i="1" s="1"/>
  <c r="E27" i="1"/>
  <c r="D27" i="1"/>
  <c r="AA26" i="1"/>
  <c r="Z26" i="1"/>
  <c r="Y26" i="1"/>
  <c r="K26" i="1"/>
  <c r="L26" i="1" s="1"/>
  <c r="H26" i="1"/>
  <c r="I26" i="1" s="1"/>
  <c r="E26" i="1"/>
  <c r="D26" i="1"/>
  <c r="AA25" i="1"/>
  <c r="Z25" i="1"/>
  <c r="Y25" i="1"/>
  <c r="K25" i="1"/>
  <c r="L25" i="1" s="1"/>
  <c r="H25" i="1"/>
  <c r="I25" i="1" s="1"/>
  <c r="E25" i="1"/>
  <c r="D25" i="1"/>
  <c r="K24" i="1"/>
  <c r="L24" i="1" s="1"/>
  <c r="H24" i="1"/>
  <c r="I24" i="1" s="1"/>
  <c r="E24" i="1"/>
  <c r="D24" i="1"/>
  <c r="K23" i="1"/>
  <c r="L23" i="1" s="1"/>
  <c r="H23" i="1"/>
  <c r="I23" i="1" s="1"/>
  <c r="E23" i="1"/>
  <c r="D23" i="1"/>
  <c r="L22" i="1"/>
  <c r="K22" i="1"/>
  <c r="H22" i="1"/>
  <c r="I22" i="1" s="1"/>
  <c r="E22" i="1"/>
  <c r="D22" i="1"/>
  <c r="K21" i="1"/>
  <c r="L21" i="1" s="1"/>
  <c r="H21" i="1"/>
  <c r="I21" i="1" s="1"/>
  <c r="E21" i="1"/>
  <c r="D21" i="1"/>
  <c r="K20" i="1"/>
  <c r="L20" i="1" s="1"/>
  <c r="H20" i="1"/>
  <c r="I20" i="1" s="1"/>
  <c r="E20" i="1"/>
  <c r="D20" i="1"/>
  <c r="K19" i="1"/>
  <c r="L19" i="1" s="1"/>
  <c r="H19" i="1"/>
  <c r="I19" i="1" s="1"/>
  <c r="E19" i="1"/>
  <c r="D19" i="1"/>
  <c r="K18" i="1"/>
  <c r="L18" i="1" s="1"/>
  <c r="H18" i="1"/>
  <c r="I18" i="1" s="1"/>
  <c r="E18" i="1"/>
  <c r="D18" i="1"/>
  <c r="K17" i="1"/>
  <c r="L17" i="1" s="1"/>
  <c r="H17" i="1"/>
  <c r="I17" i="1" s="1"/>
  <c r="E17" i="1"/>
  <c r="D17" i="1"/>
  <c r="AA16" i="1"/>
  <c r="Z16" i="1"/>
  <c r="Y16" i="1"/>
  <c r="K16" i="1"/>
  <c r="L16" i="1" s="1"/>
  <c r="H16" i="1"/>
  <c r="I16" i="1" s="1"/>
  <c r="E16" i="1"/>
  <c r="D16" i="1"/>
  <c r="AA15" i="1"/>
  <c r="Z15" i="1"/>
  <c r="Y15" i="1"/>
  <c r="K15" i="1"/>
  <c r="L15" i="1" s="1"/>
  <c r="H15" i="1"/>
  <c r="I15" i="1" s="1"/>
  <c r="E15" i="1"/>
  <c r="D15" i="1"/>
  <c r="AA14" i="1"/>
  <c r="Z14" i="1"/>
  <c r="Y14" i="1"/>
  <c r="K14" i="1"/>
  <c r="L14" i="1" s="1"/>
  <c r="H14" i="1"/>
  <c r="I14" i="1" s="1"/>
  <c r="E14" i="1"/>
  <c r="D14" i="1"/>
  <c r="AA13" i="1"/>
  <c r="Z13" i="1"/>
  <c r="Y13" i="1"/>
  <c r="K13" i="1"/>
  <c r="L13" i="1" s="1"/>
  <c r="H13" i="1"/>
  <c r="I13" i="1" s="1"/>
  <c r="E13" i="1"/>
  <c r="D13" i="1"/>
  <c r="AA12" i="1"/>
  <c r="Z12" i="1"/>
  <c r="Y12" i="1"/>
  <c r="X12" i="1"/>
  <c r="K12" i="1"/>
  <c r="L12" i="1" s="1"/>
  <c r="H12" i="1"/>
  <c r="I12" i="1" s="1"/>
  <c r="E12" i="1"/>
  <c r="D12" i="1"/>
  <c r="K11" i="1"/>
  <c r="L11" i="1" s="1"/>
  <c r="H11" i="1"/>
  <c r="I11" i="1" s="1"/>
  <c r="E11" i="1"/>
  <c r="D11" i="1"/>
  <c r="AA10" i="1"/>
  <c r="Z10" i="1"/>
  <c r="Y10" i="1"/>
  <c r="X10" i="1"/>
  <c r="K10" i="1"/>
  <c r="L10" i="1" s="1"/>
  <c r="H10" i="1"/>
  <c r="I10" i="1" s="1"/>
  <c r="E10" i="1"/>
  <c r="D10" i="1"/>
  <c r="K9" i="1"/>
  <c r="L9" i="1" s="1"/>
  <c r="H9" i="1"/>
  <c r="I9" i="1" s="1"/>
  <c r="E9" i="1"/>
  <c r="D9" i="1"/>
  <c r="K8" i="1"/>
  <c r="L8" i="1" s="1"/>
  <c r="H8" i="1"/>
  <c r="I8" i="1" s="1"/>
  <c r="E8" i="1"/>
  <c r="D8" i="1"/>
  <c r="K7" i="1"/>
  <c r="L7" i="1" s="1"/>
  <c r="H7" i="1"/>
  <c r="I7" i="1" s="1"/>
  <c r="E7" i="1"/>
  <c r="D7" i="1"/>
  <c r="K6" i="1"/>
  <c r="H6" i="1"/>
  <c r="I6" i="1" s="1"/>
  <c r="E6" i="1"/>
  <c r="D6" i="1"/>
  <c r="AB29" i="1" l="1"/>
  <c r="AB30" i="1"/>
  <c r="AA72" i="1"/>
  <c r="AC72" i="1" s="1"/>
  <c r="X34" i="1"/>
  <c r="AB16" i="1"/>
  <c r="AB10" i="1"/>
  <c r="AB15" i="1"/>
  <c r="AB25" i="1"/>
  <c r="AB31" i="1"/>
  <c r="AA73" i="1"/>
  <c r="AC73" i="1" s="1"/>
  <c r="AA78" i="1"/>
  <c r="L6" i="1"/>
  <c r="AB14" i="1"/>
  <c r="AB26" i="1"/>
  <c r="AB27" i="1"/>
  <c r="AA70" i="1"/>
  <c r="X25" i="1"/>
  <c r="X30" i="1"/>
  <c r="X15" i="1"/>
  <c r="X29" i="1"/>
  <c r="X14" i="1"/>
  <c r="X27" i="1"/>
  <c r="X31" i="1"/>
  <c r="X16" i="1"/>
  <c r="X26" i="1"/>
  <c r="AA76" i="1"/>
  <c r="AC70" i="1"/>
  <c r="X56" i="1"/>
  <c r="AA74" i="1"/>
  <c r="AA80" i="1"/>
  <c r="X36" i="1"/>
  <c r="X54" i="1"/>
  <c r="X58" i="1"/>
  <c r="X57" i="1"/>
  <c r="X13" i="1"/>
  <c r="X37" i="1"/>
  <c r="X55" i="1"/>
  <c r="X35" i="1"/>
  <c r="X38" i="1"/>
  <c r="AC74" i="1" l="1"/>
  <c r="AA83" i="1"/>
  <c r="A2" i="12"/>
</calcChain>
</file>

<file path=xl/sharedStrings.xml><?xml version="1.0" encoding="utf-8"?>
<sst xmlns="http://schemas.openxmlformats.org/spreadsheetml/2006/main" count="24776" uniqueCount="1597">
  <si>
    <t>南相馬市放射線量率計測データ一覧（第７期）</t>
    <rPh sb="0" eb="1">
      <t>ミナミ</t>
    </rPh>
    <rPh sb="1" eb="4">
      <t>ソウマシ</t>
    </rPh>
    <rPh sb="4" eb="6">
      <t>ホウシャ</t>
    </rPh>
    <rPh sb="6" eb="8">
      <t>センリョウ</t>
    </rPh>
    <rPh sb="8" eb="9">
      <t>リツ</t>
    </rPh>
    <rPh sb="9" eb="11">
      <t>ケイソク</t>
    </rPh>
    <rPh sb="14" eb="16">
      <t>イチラン</t>
    </rPh>
    <rPh sb="17" eb="18">
      <t>ダイ</t>
    </rPh>
    <rPh sb="19" eb="20">
      <t>キ</t>
    </rPh>
    <phoneticPr fontId="4"/>
  </si>
  <si>
    <t>2014.04　測定</t>
    <rPh sb="8" eb="10">
      <t>ソクテイ</t>
    </rPh>
    <phoneticPr fontId="3"/>
  </si>
  <si>
    <t>＊未測定地点の列は、「非表示」にしてあります。（美知江）</t>
    <rPh sb="1" eb="4">
      <t>ミソクテイ</t>
    </rPh>
    <rPh sb="4" eb="6">
      <t>チテン</t>
    </rPh>
    <rPh sb="7" eb="8">
      <t>レツ</t>
    </rPh>
    <rPh sb="11" eb="14">
      <t>ヒヒョウジ</t>
    </rPh>
    <rPh sb="24" eb="27">
      <t>ミチエ</t>
    </rPh>
    <phoneticPr fontId="3"/>
  </si>
  <si>
    <t>1cm</t>
  </si>
  <si>
    <t xml:space="preserve">1m </t>
    <phoneticPr fontId="4"/>
  </si>
  <si>
    <t>第３期</t>
    <rPh sb="0" eb="1">
      <t>ダイ</t>
    </rPh>
    <rPh sb="2" eb="3">
      <t>キ</t>
    </rPh>
    <phoneticPr fontId="3"/>
  </si>
  <si>
    <t>ブロック
番号</t>
    <rPh sb="5" eb="7">
      <t>バンゴウ</t>
    </rPh>
    <phoneticPr fontId="4"/>
  </si>
  <si>
    <t>記入用
変換</t>
    <rPh sb="0" eb="2">
      <t>キニュウ</t>
    </rPh>
    <rPh sb="2" eb="3">
      <t>ヨウ</t>
    </rPh>
    <rPh sb="4" eb="6">
      <t>ヘンカン</t>
    </rPh>
    <phoneticPr fontId="4"/>
  </si>
  <si>
    <t xml:space="preserve">地区
</t>
    <rPh sb="0" eb="2">
      <t>チク</t>
    </rPh>
    <phoneticPr fontId="4"/>
  </si>
  <si>
    <t>計測データ</t>
    <rPh sb="0" eb="2">
      <t>ケイソク</t>
    </rPh>
    <phoneticPr fontId="4"/>
  </si>
  <si>
    <t>年間外部被曝
線量（換算値）</t>
    <rPh sb="0" eb="2">
      <t>ネンカン</t>
    </rPh>
    <rPh sb="2" eb="4">
      <t>ガイブ</t>
    </rPh>
    <rPh sb="4" eb="6">
      <t>ヒバク</t>
    </rPh>
    <rPh sb="7" eb="9">
      <t>センリョウ</t>
    </rPh>
    <rPh sb="10" eb="12">
      <t>カンザン</t>
    </rPh>
    <rPh sb="12" eb="13">
      <t>チ</t>
    </rPh>
    <phoneticPr fontId="4"/>
  </si>
  <si>
    <t>ランク</t>
    <phoneticPr fontId="4"/>
  </si>
  <si>
    <t>ランク</t>
    <phoneticPr fontId="4"/>
  </si>
  <si>
    <t>＜縦ブロック番号転換用シート＞</t>
    <rPh sb="1" eb="2">
      <t>タテ</t>
    </rPh>
    <rPh sb="6" eb="8">
      <t>バンゴウ</t>
    </rPh>
    <rPh sb="8" eb="10">
      <t>テンカン</t>
    </rPh>
    <rPh sb="10" eb="11">
      <t>ヨウ</t>
    </rPh>
    <phoneticPr fontId="3"/>
  </si>
  <si>
    <t>年間外部
被曝線量</t>
    <rPh sb="0" eb="2">
      <t>ネンカン</t>
    </rPh>
    <rPh sb="2" eb="4">
      <t>ガイブ</t>
    </rPh>
    <rPh sb="5" eb="7">
      <t>ヒバク</t>
    </rPh>
    <rPh sb="7" eb="9">
      <t>センリョウ</t>
    </rPh>
    <phoneticPr fontId="4"/>
  </si>
  <si>
    <t>ランク</t>
    <phoneticPr fontId="4"/>
  </si>
  <si>
    <t>計測値</t>
    <rPh sb="0" eb="2">
      <t>ケイソク</t>
    </rPh>
    <rPh sb="2" eb="3">
      <t>チ</t>
    </rPh>
    <phoneticPr fontId="4"/>
  </si>
  <si>
    <t>&lt;統計値＞</t>
    <rPh sb="1" eb="3">
      <t>トウケイ</t>
    </rPh>
    <rPh sb="3" eb="4">
      <t>チ</t>
    </rPh>
    <phoneticPr fontId="4"/>
  </si>
  <si>
    <t>&lt;統計値＞</t>
    <rPh sb="1" eb="3">
      <t>トウケイ</t>
    </rPh>
    <rPh sb="3" eb="4">
      <t>チ</t>
    </rPh>
    <phoneticPr fontId="2"/>
  </si>
  <si>
    <t>横</t>
    <rPh sb="0" eb="1">
      <t>ヨコ</t>
    </rPh>
    <phoneticPr fontId="3"/>
  </si>
  <si>
    <t>縦</t>
    <rPh sb="0" eb="1">
      <t>タテ</t>
    </rPh>
    <phoneticPr fontId="3"/>
  </si>
  <si>
    <t>[μSv/h]</t>
    <phoneticPr fontId="4"/>
  </si>
  <si>
    <t>[mSv/y]</t>
    <phoneticPr fontId="4"/>
  </si>
  <si>
    <t>[mSv/y]</t>
    <phoneticPr fontId="4"/>
  </si>
  <si>
    <t>[μSv/h]</t>
    <phoneticPr fontId="4"/>
  </si>
  <si>
    <t>全体</t>
    <rPh sb="0" eb="2">
      <t>ゼンタイ</t>
    </rPh>
    <phoneticPr fontId="4"/>
  </si>
  <si>
    <t>鹿島</t>
    <rPh sb="0" eb="1">
      <t>シカ</t>
    </rPh>
    <rPh sb="1" eb="2">
      <t>シマ</t>
    </rPh>
    <phoneticPr fontId="4"/>
  </si>
  <si>
    <t>原町</t>
    <rPh sb="0" eb="1">
      <t>ゲン</t>
    </rPh>
    <rPh sb="1" eb="2">
      <t>マチ</t>
    </rPh>
    <phoneticPr fontId="4"/>
  </si>
  <si>
    <t>小高</t>
    <rPh sb="0" eb="2">
      <t>オダカ</t>
    </rPh>
    <phoneticPr fontId="4"/>
  </si>
  <si>
    <t>全体</t>
    <rPh sb="0" eb="2">
      <t>ゼンタイ</t>
    </rPh>
    <phoneticPr fontId="2"/>
  </si>
  <si>
    <t>鹿島</t>
    <rPh sb="0" eb="1">
      <t>シカ</t>
    </rPh>
    <rPh sb="1" eb="2">
      <t>シマ</t>
    </rPh>
    <phoneticPr fontId="2"/>
  </si>
  <si>
    <t>原町</t>
    <rPh sb="0" eb="1">
      <t>ゲン</t>
    </rPh>
    <rPh sb="1" eb="2">
      <t>マチ</t>
    </rPh>
    <phoneticPr fontId="2"/>
  </si>
  <si>
    <t>小高</t>
    <rPh sb="0" eb="2">
      <t>オダカ</t>
    </rPh>
    <phoneticPr fontId="2"/>
  </si>
  <si>
    <t>浪江</t>
    <rPh sb="0" eb="2">
      <t>ナミエ</t>
    </rPh>
    <phoneticPr fontId="4"/>
  </si>
  <si>
    <t>ア</t>
    <phoneticPr fontId="3"/>
  </si>
  <si>
    <t>0.2未満</t>
    <rPh sb="3" eb="5">
      <t>ミマン</t>
    </rPh>
    <phoneticPr fontId="3"/>
  </si>
  <si>
    <t>ＡＡ</t>
    <phoneticPr fontId="3"/>
  </si>
  <si>
    <t>0.15未満</t>
    <rPh sb="4" eb="6">
      <t>ミマン</t>
    </rPh>
    <phoneticPr fontId="3"/>
  </si>
  <si>
    <t>イ</t>
    <phoneticPr fontId="3"/>
  </si>
  <si>
    <t>0.2～1</t>
    <phoneticPr fontId="4"/>
  </si>
  <si>
    <t>Ａ</t>
    <phoneticPr fontId="4"/>
  </si>
  <si>
    <t>0.15～0.30</t>
    <phoneticPr fontId="4"/>
  </si>
  <si>
    <t>ウ</t>
    <phoneticPr fontId="3"/>
  </si>
  <si>
    <t>1～2</t>
    <phoneticPr fontId="4"/>
  </si>
  <si>
    <t>Ｂ</t>
    <phoneticPr fontId="4"/>
  </si>
  <si>
    <t>0.30～0.50</t>
    <phoneticPr fontId="4"/>
  </si>
  <si>
    <t>エ</t>
    <phoneticPr fontId="3"/>
  </si>
  <si>
    <t>2～3.5</t>
    <phoneticPr fontId="4"/>
  </si>
  <si>
    <t>Ｃ</t>
    <phoneticPr fontId="4"/>
  </si>
  <si>
    <t>0.50～0.78</t>
    <phoneticPr fontId="4"/>
  </si>
  <si>
    <t>オ</t>
    <phoneticPr fontId="3"/>
  </si>
  <si>
    <t>3.5～5</t>
    <phoneticPr fontId="4"/>
  </si>
  <si>
    <t>Ｄ</t>
    <phoneticPr fontId="4"/>
  </si>
  <si>
    <t>0.78～1.07</t>
    <phoneticPr fontId="4"/>
  </si>
  <si>
    <t>測定点数</t>
    <rPh sb="0" eb="2">
      <t>ソクテイ</t>
    </rPh>
    <rPh sb="2" eb="4">
      <t>テンスウ</t>
    </rPh>
    <phoneticPr fontId="4"/>
  </si>
  <si>
    <t>測定点数</t>
    <rPh sb="0" eb="2">
      <t>ソクテイ</t>
    </rPh>
    <rPh sb="2" eb="4">
      <t>テンスウ</t>
    </rPh>
    <phoneticPr fontId="2"/>
  </si>
  <si>
    <t>カ</t>
    <phoneticPr fontId="3"/>
  </si>
  <si>
    <t>5～7.5</t>
    <phoneticPr fontId="4"/>
  </si>
  <si>
    <t>Ｅ</t>
    <phoneticPr fontId="4"/>
  </si>
  <si>
    <t>1.07～1.54</t>
    <phoneticPr fontId="4"/>
  </si>
  <si>
    <t>1cmデータ</t>
    <phoneticPr fontId="4"/>
  </si>
  <si>
    <t>1cmデータ</t>
  </si>
  <si>
    <t>キ</t>
    <phoneticPr fontId="3"/>
  </si>
  <si>
    <t>7.5～10</t>
    <phoneticPr fontId="4"/>
  </si>
  <si>
    <t>Ｆ</t>
    <phoneticPr fontId="4"/>
  </si>
  <si>
    <t>1.54～2.02</t>
    <phoneticPr fontId="4"/>
  </si>
  <si>
    <t>平均値</t>
    <rPh sb="0" eb="2">
      <t>ヘイキン</t>
    </rPh>
    <rPh sb="2" eb="3">
      <t>チ</t>
    </rPh>
    <phoneticPr fontId="4"/>
  </si>
  <si>
    <t>平均値</t>
    <rPh sb="0" eb="2">
      <t>ヘイキン</t>
    </rPh>
    <rPh sb="2" eb="3">
      <t>チ</t>
    </rPh>
    <phoneticPr fontId="2"/>
  </si>
  <si>
    <t>ク</t>
    <phoneticPr fontId="3"/>
  </si>
  <si>
    <t>10～15</t>
    <phoneticPr fontId="4"/>
  </si>
  <si>
    <t>Ｇ</t>
    <phoneticPr fontId="4"/>
  </si>
  <si>
    <t>2.02～2.97</t>
    <phoneticPr fontId="4"/>
  </si>
  <si>
    <t>年間線量</t>
    <rPh sb="0" eb="2">
      <t>ネンカン</t>
    </rPh>
    <rPh sb="2" eb="4">
      <t>センリョウ</t>
    </rPh>
    <phoneticPr fontId="4"/>
  </si>
  <si>
    <t>年間線量</t>
    <rPh sb="0" eb="2">
      <t>ネンカン</t>
    </rPh>
    <rPh sb="2" eb="4">
      <t>センリョウ</t>
    </rPh>
    <phoneticPr fontId="2"/>
  </si>
  <si>
    <t>ケ</t>
    <phoneticPr fontId="3"/>
  </si>
  <si>
    <t>15～20</t>
    <phoneticPr fontId="4"/>
  </si>
  <si>
    <t>Ｈ</t>
    <phoneticPr fontId="4"/>
  </si>
  <si>
    <t>2.97～3.92</t>
    <phoneticPr fontId="4"/>
  </si>
  <si>
    <t>A</t>
    <phoneticPr fontId="4"/>
  </si>
  <si>
    <t>A</t>
  </si>
  <si>
    <t>コ</t>
    <phoneticPr fontId="3"/>
  </si>
  <si>
    <t>20以上</t>
    <rPh sb="2" eb="4">
      <t>イジョウ</t>
    </rPh>
    <phoneticPr fontId="4"/>
  </si>
  <si>
    <t>Ｉ</t>
    <phoneticPr fontId="4"/>
  </si>
  <si>
    <t>3.92以上</t>
    <rPh sb="4" eb="6">
      <t>イジョウ</t>
    </rPh>
    <phoneticPr fontId="4"/>
  </si>
  <si>
    <t>B</t>
    <phoneticPr fontId="4"/>
  </si>
  <si>
    <t>B</t>
  </si>
  <si>
    <t>サ</t>
    <phoneticPr fontId="3"/>
  </si>
  <si>
    <t>C</t>
    <phoneticPr fontId="4"/>
  </si>
  <si>
    <t>C</t>
  </si>
  <si>
    <t>シ</t>
    <phoneticPr fontId="3"/>
  </si>
  <si>
    <t>ス</t>
    <phoneticPr fontId="3"/>
  </si>
  <si>
    <t>セ</t>
    <phoneticPr fontId="3"/>
  </si>
  <si>
    <t>＜ランク分け用データシート＞</t>
    <rPh sb="4" eb="5">
      <t>ワ</t>
    </rPh>
    <rPh sb="6" eb="7">
      <t>ヨウ</t>
    </rPh>
    <phoneticPr fontId="4"/>
  </si>
  <si>
    <t>ソ</t>
    <phoneticPr fontId="3"/>
  </si>
  <si>
    <t>タ</t>
    <phoneticPr fontId="3"/>
  </si>
  <si>
    <t>チ</t>
    <phoneticPr fontId="3"/>
  </si>
  <si>
    <t>mSv/y</t>
    <phoneticPr fontId="4"/>
  </si>
  <si>
    <t>ランク</t>
    <phoneticPr fontId="4"/>
  </si>
  <si>
    <t>ツ</t>
    <phoneticPr fontId="3"/>
  </si>
  <si>
    <t>ＡＡ</t>
    <phoneticPr fontId="3"/>
  </si>
  <si>
    <t>テ</t>
    <phoneticPr fontId="3"/>
  </si>
  <si>
    <t>Ａ</t>
  </si>
  <si>
    <t>ト</t>
    <phoneticPr fontId="3"/>
  </si>
  <si>
    <t>Ｂ</t>
  </si>
  <si>
    <t>D</t>
    <phoneticPr fontId="4"/>
  </si>
  <si>
    <t>D</t>
  </si>
  <si>
    <t>ナ</t>
    <phoneticPr fontId="3"/>
  </si>
  <si>
    <t>Ｃ</t>
  </si>
  <si>
    <t>E</t>
    <phoneticPr fontId="4"/>
  </si>
  <si>
    <t>E</t>
  </si>
  <si>
    <t>ニ</t>
    <phoneticPr fontId="3"/>
  </si>
  <si>
    <t>Ｄ</t>
  </si>
  <si>
    <t>F</t>
    <phoneticPr fontId="4"/>
  </si>
  <si>
    <t>F</t>
  </si>
  <si>
    <t>ヌ</t>
    <phoneticPr fontId="3"/>
  </si>
  <si>
    <t>Ｅ</t>
  </si>
  <si>
    <t>ネ</t>
    <phoneticPr fontId="3"/>
  </si>
  <si>
    <t>Ｆ</t>
  </si>
  <si>
    <t>G</t>
    <phoneticPr fontId="4"/>
  </si>
  <si>
    <t>G</t>
  </si>
  <si>
    <t>ノ</t>
    <phoneticPr fontId="3"/>
  </si>
  <si>
    <t>Ｇ</t>
  </si>
  <si>
    <t>H</t>
    <phoneticPr fontId="4"/>
  </si>
  <si>
    <t>H</t>
  </si>
  <si>
    <t>ハ</t>
    <phoneticPr fontId="3"/>
  </si>
  <si>
    <t>Ｈ</t>
  </si>
  <si>
    <t>I</t>
    <phoneticPr fontId="4"/>
  </si>
  <si>
    <t>I</t>
  </si>
  <si>
    <t>ヒ</t>
    <phoneticPr fontId="3"/>
  </si>
  <si>
    <t>Ｉ</t>
  </si>
  <si>
    <t>1mデータ</t>
    <phoneticPr fontId="4"/>
  </si>
  <si>
    <t>1mデータ</t>
  </si>
  <si>
    <t>フ</t>
    <phoneticPr fontId="3"/>
  </si>
  <si>
    <t>J</t>
    <phoneticPr fontId="4"/>
  </si>
  <si>
    <t>ヘ</t>
    <phoneticPr fontId="3"/>
  </si>
  <si>
    <t>ホ</t>
    <phoneticPr fontId="3"/>
  </si>
  <si>
    <t>マ</t>
    <phoneticPr fontId="3"/>
  </si>
  <si>
    <t>ミ</t>
    <phoneticPr fontId="3"/>
  </si>
  <si>
    <t>ム</t>
    <phoneticPr fontId="3"/>
  </si>
  <si>
    <t>メ</t>
    <phoneticPr fontId="3"/>
  </si>
  <si>
    <t>モ</t>
    <phoneticPr fontId="3"/>
  </si>
  <si>
    <t>ヤ</t>
    <phoneticPr fontId="3"/>
  </si>
  <si>
    <t>ユ</t>
    <phoneticPr fontId="3"/>
  </si>
  <si>
    <t>ヨ</t>
    <phoneticPr fontId="3"/>
  </si>
  <si>
    <t>ラ</t>
    <phoneticPr fontId="3"/>
  </si>
  <si>
    <t>リ</t>
    <phoneticPr fontId="3"/>
  </si>
  <si>
    <t>ル</t>
    <phoneticPr fontId="3"/>
  </si>
  <si>
    <t>レ</t>
    <phoneticPr fontId="3"/>
  </si>
  <si>
    <t>ロ</t>
    <phoneticPr fontId="3"/>
  </si>
  <si>
    <t>ワ</t>
    <phoneticPr fontId="3"/>
  </si>
  <si>
    <t>1mデータ各地区比較</t>
    <rPh sb="5" eb="8">
      <t>カクチク</t>
    </rPh>
    <rPh sb="8" eb="10">
      <t>ヒカク</t>
    </rPh>
    <phoneticPr fontId="4"/>
  </si>
  <si>
    <t>1mデータ各地区比較（グラフ用データ）</t>
    <rPh sb="5" eb="8">
      <t>カクチク</t>
    </rPh>
    <rPh sb="8" eb="10">
      <t>ヒカク</t>
    </rPh>
    <rPh sb="14" eb="15">
      <t>ヨウ</t>
    </rPh>
    <phoneticPr fontId="2"/>
  </si>
  <si>
    <t>全体</t>
    <rPh sb="0" eb="2">
      <t>ゼンタイ</t>
    </rPh>
    <phoneticPr fontId="3"/>
  </si>
  <si>
    <t>E～I</t>
    <phoneticPr fontId="3"/>
  </si>
  <si>
    <t>計</t>
    <rPh sb="0" eb="1">
      <t>ケイ</t>
    </rPh>
    <phoneticPr fontId="2"/>
  </si>
  <si>
    <t>測定ない</t>
    <rPh sb="0" eb="2">
      <t>ソクテイ</t>
    </rPh>
    <phoneticPr fontId="4"/>
  </si>
  <si>
    <t>5/23追加</t>
    <rPh sb="4" eb="6">
      <t>ツイカ</t>
    </rPh>
    <phoneticPr fontId="3"/>
  </si>
  <si>
    <t>浪江町放射線量率計測データ一覧（第8期）</t>
    <rPh sb="0" eb="2">
      <t>ナミエ</t>
    </rPh>
    <rPh sb="2" eb="3">
      <t>チョウ</t>
    </rPh>
    <rPh sb="3" eb="5">
      <t>ホウシャ</t>
    </rPh>
    <rPh sb="5" eb="7">
      <t>センリョウ</t>
    </rPh>
    <rPh sb="7" eb="8">
      <t>リツ</t>
    </rPh>
    <rPh sb="8" eb="10">
      <t>ケイソク</t>
    </rPh>
    <rPh sb="13" eb="15">
      <t>イチラン</t>
    </rPh>
    <rPh sb="16" eb="17">
      <t>ダイ</t>
    </rPh>
    <rPh sb="18" eb="19">
      <t>キ</t>
    </rPh>
    <phoneticPr fontId="4"/>
  </si>
  <si>
    <t>2014.10　測定</t>
    <rPh sb="8" eb="10">
      <t>ソクテイ</t>
    </rPh>
    <phoneticPr fontId="3"/>
  </si>
  <si>
    <t>（405地点）</t>
    <rPh sb="4" eb="6">
      <t>チテン</t>
    </rPh>
    <phoneticPr fontId="3"/>
  </si>
  <si>
    <t>100cm</t>
    <phoneticPr fontId="4"/>
  </si>
  <si>
    <t>ランク</t>
    <phoneticPr fontId="4"/>
  </si>
  <si>
    <t>＜解析用番号転換用シート縦＞</t>
    <rPh sb="1" eb="4">
      <t>カイセキヨウ</t>
    </rPh>
    <rPh sb="4" eb="6">
      <t>バンゴウ</t>
    </rPh>
    <rPh sb="6" eb="8">
      <t>テンカン</t>
    </rPh>
    <rPh sb="8" eb="9">
      <t>ヨウ</t>
    </rPh>
    <rPh sb="12" eb="13">
      <t>タテ</t>
    </rPh>
    <phoneticPr fontId="3"/>
  </si>
  <si>
    <t>ランク</t>
    <phoneticPr fontId="4"/>
  </si>
  <si>
    <t>[μSv/h]</t>
    <phoneticPr fontId="4"/>
  </si>
  <si>
    <t>[mSv/y]</t>
    <phoneticPr fontId="4"/>
  </si>
  <si>
    <t>[mSv/y]</t>
    <phoneticPr fontId="4"/>
  </si>
  <si>
    <t>浪江</t>
    <rPh sb="0" eb="2">
      <t>ナミエ</t>
    </rPh>
    <phoneticPr fontId="3"/>
  </si>
  <si>
    <t>ア</t>
    <phoneticPr fontId="3"/>
  </si>
  <si>
    <t>ＡＡ</t>
    <phoneticPr fontId="3"/>
  </si>
  <si>
    <t>イ</t>
    <phoneticPr fontId="3"/>
  </si>
  <si>
    <t>0.2～1</t>
    <phoneticPr fontId="4"/>
  </si>
  <si>
    <t>Ａ</t>
    <phoneticPr fontId="4"/>
  </si>
  <si>
    <t>0.15～0.30</t>
    <phoneticPr fontId="4"/>
  </si>
  <si>
    <t>ウ</t>
    <phoneticPr fontId="3"/>
  </si>
  <si>
    <t>1～2</t>
    <phoneticPr fontId="4"/>
  </si>
  <si>
    <t>Ｂ</t>
    <phoneticPr fontId="4"/>
  </si>
  <si>
    <t>0.30～0.50</t>
    <phoneticPr fontId="4"/>
  </si>
  <si>
    <t>エ</t>
    <phoneticPr fontId="3"/>
  </si>
  <si>
    <t>2～3.5</t>
    <phoneticPr fontId="4"/>
  </si>
  <si>
    <t>Ｃ</t>
    <phoneticPr fontId="4"/>
  </si>
  <si>
    <t>0.50～0.78</t>
    <phoneticPr fontId="4"/>
  </si>
  <si>
    <t>オ</t>
    <phoneticPr fontId="3"/>
  </si>
  <si>
    <t>3.5～5</t>
    <phoneticPr fontId="4"/>
  </si>
  <si>
    <t>Ｄ</t>
    <phoneticPr fontId="4"/>
  </si>
  <si>
    <t>0.78～1.07</t>
    <phoneticPr fontId="4"/>
  </si>
  <si>
    <t>カ</t>
    <phoneticPr fontId="3"/>
  </si>
  <si>
    <t>5～7.5</t>
    <phoneticPr fontId="4"/>
  </si>
  <si>
    <t>Ｅ</t>
    <phoneticPr fontId="4"/>
  </si>
  <si>
    <t>1.07～1.54</t>
    <phoneticPr fontId="4"/>
  </si>
  <si>
    <t>キ</t>
    <phoneticPr fontId="3"/>
  </si>
  <si>
    <t>7.5～10</t>
    <phoneticPr fontId="4"/>
  </si>
  <si>
    <t>Ｆ</t>
    <phoneticPr fontId="4"/>
  </si>
  <si>
    <t>1.54～2.02</t>
    <phoneticPr fontId="4"/>
  </si>
  <si>
    <t>ク</t>
    <phoneticPr fontId="3"/>
  </si>
  <si>
    <t>10～15</t>
    <phoneticPr fontId="4"/>
  </si>
  <si>
    <t>Ｇ</t>
    <phoneticPr fontId="4"/>
  </si>
  <si>
    <t>2.02～2.97</t>
    <phoneticPr fontId="4"/>
  </si>
  <si>
    <t>ケ</t>
    <phoneticPr fontId="3"/>
  </si>
  <si>
    <t>15～20</t>
    <phoneticPr fontId="4"/>
  </si>
  <si>
    <t>Ｈ</t>
    <phoneticPr fontId="4"/>
  </si>
  <si>
    <t>2.97～3.92</t>
    <phoneticPr fontId="4"/>
  </si>
  <si>
    <t>コ</t>
    <phoneticPr fontId="3"/>
  </si>
  <si>
    <t>Ｉ</t>
    <phoneticPr fontId="4"/>
  </si>
  <si>
    <t>サ</t>
    <phoneticPr fontId="3"/>
  </si>
  <si>
    <t>シ</t>
    <phoneticPr fontId="3"/>
  </si>
  <si>
    <t>ス</t>
    <phoneticPr fontId="3"/>
  </si>
  <si>
    <t>セ</t>
    <phoneticPr fontId="3"/>
  </si>
  <si>
    <t>ソ</t>
    <phoneticPr fontId="3"/>
  </si>
  <si>
    <t>タ</t>
    <phoneticPr fontId="3"/>
  </si>
  <si>
    <t>③</t>
    <phoneticPr fontId="3"/>
  </si>
  <si>
    <t>チ</t>
    <phoneticPr fontId="3"/>
  </si>
  <si>
    <t>mSv/y</t>
    <phoneticPr fontId="4"/>
  </si>
  <si>
    <t>ランク</t>
    <phoneticPr fontId="4"/>
  </si>
  <si>
    <t>ツ</t>
    <phoneticPr fontId="3"/>
  </si>
  <si>
    <t>テ</t>
    <phoneticPr fontId="3"/>
  </si>
  <si>
    <t>ト</t>
    <phoneticPr fontId="3"/>
  </si>
  <si>
    <t>ナ</t>
    <phoneticPr fontId="3"/>
  </si>
  <si>
    <t>ニ</t>
    <phoneticPr fontId="3"/>
  </si>
  <si>
    <t>ヌ</t>
    <phoneticPr fontId="3"/>
  </si>
  <si>
    <t>ネ</t>
    <phoneticPr fontId="3"/>
  </si>
  <si>
    <t>ノ</t>
    <phoneticPr fontId="3"/>
  </si>
  <si>
    <t>ハ</t>
    <phoneticPr fontId="3"/>
  </si>
  <si>
    <t>ヒ</t>
    <phoneticPr fontId="3"/>
  </si>
  <si>
    <t>フ</t>
    <phoneticPr fontId="3"/>
  </si>
  <si>
    <t>J</t>
    <phoneticPr fontId="4"/>
  </si>
  <si>
    <t>ヘ</t>
    <phoneticPr fontId="3"/>
  </si>
  <si>
    <t>ホ</t>
    <phoneticPr fontId="3"/>
  </si>
  <si>
    <t>マ</t>
    <phoneticPr fontId="3"/>
  </si>
  <si>
    <t>ミ</t>
    <phoneticPr fontId="3"/>
  </si>
  <si>
    <t>前回あり</t>
    <rPh sb="0" eb="2">
      <t>ゼンカイ</t>
    </rPh>
    <phoneticPr fontId="3"/>
  </si>
  <si>
    <t>ム</t>
    <phoneticPr fontId="3"/>
  </si>
  <si>
    <t>メ</t>
    <phoneticPr fontId="3"/>
  </si>
  <si>
    <t>モ</t>
    <phoneticPr fontId="3"/>
  </si>
  <si>
    <t>ヤ</t>
    <phoneticPr fontId="3"/>
  </si>
  <si>
    <t>ユ</t>
    <phoneticPr fontId="3"/>
  </si>
  <si>
    <t>ヨ</t>
    <phoneticPr fontId="3"/>
  </si>
  <si>
    <t>ラ</t>
    <phoneticPr fontId="3"/>
  </si>
  <si>
    <t>リ</t>
    <phoneticPr fontId="3"/>
  </si>
  <si>
    <t>ル</t>
    <phoneticPr fontId="3"/>
  </si>
  <si>
    <t>レ</t>
    <phoneticPr fontId="3"/>
  </si>
  <si>
    <t>ロ</t>
    <phoneticPr fontId="3"/>
  </si>
  <si>
    <t>ワ</t>
    <phoneticPr fontId="3"/>
  </si>
  <si>
    <t>＜解析用番号転換用シート横＞</t>
    <rPh sb="1" eb="4">
      <t>カイセキヨウ</t>
    </rPh>
    <rPh sb="4" eb="6">
      <t>バンゴウ</t>
    </rPh>
    <rPh sb="6" eb="8">
      <t>テンカン</t>
    </rPh>
    <rPh sb="8" eb="9">
      <t>ヨウ</t>
    </rPh>
    <rPh sb="12" eb="13">
      <t>ヨコ</t>
    </rPh>
    <phoneticPr fontId="3"/>
  </si>
  <si>
    <t>A1</t>
    <phoneticPr fontId="3"/>
  </si>
  <si>
    <t>A2</t>
    <phoneticPr fontId="3"/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</si>
  <si>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</si>
  <si>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</si>
  <si>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</si>
  <si>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</si>
  <si>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</si>
  <si>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</si>
  <si>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</si>
  <si>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</si>
  <si>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</si>
  <si>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</si>
  <si>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</si>
  <si>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</si>
  <si>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</si>
  <si>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</si>
  <si>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</si>
  <si>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</si>
  <si>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</si>
  <si>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</si>
  <si>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</si>
  <si>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</si>
  <si>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</si>
  <si>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</si>
  <si>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</si>
  <si>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</si>
  <si>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</si>
  <si>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</si>
  <si>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</si>
  <si>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</si>
  <si>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</si>
  <si>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</si>
  <si>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</si>
  <si>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B</t>
    <phoneticPr fontId="3"/>
  </si>
  <si>
    <t>C</t>
    <phoneticPr fontId="3"/>
  </si>
  <si>
    <t>D</t>
    <phoneticPr fontId="3"/>
  </si>
  <si>
    <t>E</t>
    <phoneticPr fontId="3"/>
  </si>
  <si>
    <t>F</t>
    <phoneticPr fontId="3"/>
  </si>
  <si>
    <t>G</t>
    <phoneticPr fontId="3"/>
  </si>
  <si>
    <t>H</t>
    <phoneticPr fontId="3"/>
  </si>
  <si>
    <t>I</t>
    <phoneticPr fontId="3"/>
  </si>
  <si>
    <t>J</t>
    <phoneticPr fontId="3"/>
  </si>
  <si>
    <t>K</t>
    <phoneticPr fontId="3"/>
  </si>
  <si>
    <t>L</t>
    <phoneticPr fontId="3"/>
  </si>
  <si>
    <t>M</t>
    <phoneticPr fontId="3"/>
  </si>
  <si>
    <t>N</t>
    <phoneticPr fontId="3"/>
  </si>
  <si>
    <t>O</t>
    <phoneticPr fontId="3"/>
  </si>
  <si>
    <t>P</t>
    <phoneticPr fontId="3"/>
  </si>
  <si>
    <t>Q</t>
    <phoneticPr fontId="3"/>
  </si>
  <si>
    <t>R</t>
    <phoneticPr fontId="3"/>
  </si>
  <si>
    <t>S</t>
    <phoneticPr fontId="3"/>
  </si>
  <si>
    <t>T</t>
    <phoneticPr fontId="3"/>
  </si>
  <si>
    <t>U</t>
    <phoneticPr fontId="3"/>
  </si>
  <si>
    <t>V</t>
    <phoneticPr fontId="3"/>
  </si>
  <si>
    <t>W</t>
    <phoneticPr fontId="3"/>
  </si>
  <si>
    <t>X</t>
    <phoneticPr fontId="3"/>
  </si>
  <si>
    <t>Y</t>
    <phoneticPr fontId="3"/>
  </si>
  <si>
    <t>Z</t>
    <phoneticPr fontId="3"/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</si>
  <si>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</si>
  <si>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</si>
  <si>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</si>
  <si>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</si>
  <si>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</si>
  <si>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</si>
  <si>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</si>
  <si>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</si>
  <si>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</si>
  <si>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</si>
  <si>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</si>
  <si>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Z</t>
  </si>
  <si>
    <t>X</t>
  </si>
  <si>
    <t>Y</t>
  </si>
  <si>
    <t>不</t>
    <rPh sb="0" eb="1">
      <t>フ</t>
    </rPh>
    <phoneticPr fontId="3"/>
  </si>
  <si>
    <t>×</t>
    <phoneticPr fontId="3"/>
  </si>
  <si>
    <t>生活道路なし</t>
    <rPh sb="0" eb="2">
      <t>セイカツ</t>
    </rPh>
    <rPh sb="2" eb="4">
      <t>ドウロ</t>
    </rPh>
    <phoneticPr fontId="3"/>
  </si>
  <si>
    <t>浪江町放射線量率計測データ一覧（第９期）</t>
    <rPh sb="0" eb="2">
      <t>ナミエ</t>
    </rPh>
    <rPh sb="2" eb="3">
      <t>チョウ</t>
    </rPh>
    <rPh sb="3" eb="5">
      <t>ホウシャ</t>
    </rPh>
    <rPh sb="5" eb="7">
      <t>センリョウ</t>
    </rPh>
    <rPh sb="7" eb="8">
      <t>リツ</t>
    </rPh>
    <rPh sb="8" eb="10">
      <t>ケイソク</t>
    </rPh>
    <rPh sb="13" eb="15">
      <t>イチラン</t>
    </rPh>
    <rPh sb="16" eb="17">
      <t>ダイ</t>
    </rPh>
    <rPh sb="18" eb="19">
      <t>キ</t>
    </rPh>
    <phoneticPr fontId="4"/>
  </si>
  <si>
    <t>2015.04　測定</t>
    <rPh sb="8" eb="10">
      <t>ソクテイ</t>
    </rPh>
    <phoneticPr fontId="3"/>
  </si>
  <si>
    <t>（397地点）</t>
    <rPh sb="4" eb="6">
      <t>チテン</t>
    </rPh>
    <phoneticPr fontId="3"/>
  </si>
  <si>
    <t>＜縦ブロック番号
転換用シート＞</t>
    <rPh sb="1" eb="2">
      <t>タテ</t>
    </rPh>
    <rPh sb="6" eb="8">
      <t>バンゴウ</t>
    </rPh>
    <rPh sb="9" eb="11">
      <t>テンカン</t>
    </rPh>
    <rPh sb="11" eb="12">
      <t>ヨウ</t>
    </rPh>
    <phoneticPr fontId="3"/>
  </si>
  <si>
    <t>100cm</t>
    <phoneticPr fontId="4"/>
  </si>
  <si>
    <t>第９期より</t>
    <rPh sb="0" eb="1">
      <t>ダイ</t>
    </rPh>
    <rPh sb="2" eb="3">
      <t>キ</t>
    </rPh>
    <phoneticPr fontId="3"/>
  </si>
  <si>
    <t>縦列</t>
    <rPh sb="0" eb="1">
      <t>タテ</t>
    </rPh>
    <rPh sb="1" eb="2">
      <t>レツ</t>
    </rPh>
    <phoneticPr fontId="3"/>
  </si>
  <si>
    <t>横列</t>
    <rPh sb="0" eb="1">
      <t>ヨコ</t>
    </rPh>
    <rPh sb="1" eb="2">
      <t>レツ</t>
    </rPh>
    <phoneticPr fontId="3"/>
  </si>
  <si>
    <t>旧</t>
    <rPh sb="0" eb="1">
      <t>キュウ</t>
    </rPh>
    <phoneticPr fontId="3"/>
  </si>
  <si>
    <t>新</t>
    <rPh sb="0" eb="1">
      <t>シン</t>
    </rPh>
    <phoneticPr fontId="3"/>
  </si>
  <si>
    <t>ヲ</t>
    <phoneticPr fontId="3"/>
  </si>
  <si>
    <t>イ</t>
    <phoneticPr fontId="3"/>
  </si>
  <si>
    <t>ＡＡ</t>
    <phoneticPr fontId="3"/>
  </si>
  <si>
    <t>ワ</t>
    <phoneticPr fontId="3"/>
  </si>
  <si>
    <t>Ａ</t>
    <phoneticPr fontId="4"/>
  </si>
  <si>
    <t>ハ</t>
    <phoneticPr fontId="3"/>
  </si>
  <si>
    <t>Ｂ</t>
    <phoneticPr fontId="4"/>
  </si>
  <si>
    <t>0.50～0.78</t>
    <phoneticPr fontId="4"/>
  </si>
  <si>
    <t>ホ</t>
    <phoneticPr fontId="3"/>
  </si>
  <si>
    <t>Ｄ</t>
    <phoneticPr fontId="4"/>
  </si>
  <si>
    <t>Ｅ</t>
    <phoneticPr fontId="4"/>
  </si>
  <si>
    <t>10～15</t>
    <phoneticPr fontId="4"/>
  </si>
  <si>
    <t>リ</t>
    <phoneticPr fontId="3"/>
  </si>
  <si>
    <t>Ｈ</t>
    <phoneticPr fontId="4"/>
  </si>
  <si>
    <t>ヲ</t>
    <phoneticPr fontId="3"/>
  </si>
  <si>
    <t>二</t>
    <rPh sb="0" eb="1">
      <t>ニ</t>
    </rPh>
    <phoneticPr fontId="3"/>
  </si>
  <si>
    <t>mSv/y</t>
    <phoneticPr fontId="4"/>
  </si>
  <si>
    <t>ＡＡ</t>
    <phoneticPr fontId="3"/>
  </si>
  <si>
    <t>ヰ</t>
    <phoneticPr fontId="3"/>
  </si>
  <si>
    <t>マ</t>
    <phoneticPr fontId="3"/>
  </si>
  <si>
    <t>ア</t>
    <phoneticPr fontId="3"/>
  </si>
  <si>
    <t>ヲ</t>
    <phoneticPr fontId="3"/>
  </si>
  <si>
    <t>ゑ</t>
    <phoneticPr fontId="3"/>
  </si>
  <si>
    <t>再</t>
    <rPh sb="0" eb="1">
      <t>サイ</t>
    </rPh>
    <phoneticPr fontId="3"/>
  </si>
  <si>
    <t>5月立入不可　
1km手前</t>
    <rPh sb="1" eb="2">
      <t>ガツ</t>
    </rPh>
    <rPh sb="2" eb="4">
      <t>タチイリ</t>
    </rPh>
    <rPh sb="4" eb="6">
      <t>フカ</t>
    </rPh>
    <phoneticPr fontId="3"/>
  </si>
  <si>
    <t>ヲ</t>
    <phoneticPr fontId="3"/>
  </si>
  <si>
    <t>チ</t>
    <phoneticPr fontId="3"/>
  </si>
  <si>
    <t>立入不可</t>
    <rPh sb="0" eb="2">
      <t>タチイリ</t>
    </rPh>
    <rPh sb="2" eb="4">
      <t>フカ</t>
    </rPh>
    <phoneticPr fontId="3"/>
  </si>
  <si>
    <t>ネ</t>
    <phoneticPr fontId="3"/>
  </si>
  <si>
    <t>テ</t>
    <phoneticPr fontId="3"/>
  </si>
  <si>
    <t>サ</t>
    <phoneticPr fontId="3"/>
  </si>
  <si>
    <t>キ</t>
    <phoneticPr fontId="3"/>
  </si>
  <si>
    <t>ナ</t>
    <phoneticPr fontId="3"/>
  </si>
  <si>
    <t>ク</t>
    <phoneticPr fontId="3"/>
  </si>
  <si>
    <t>エ</t>
    <phoneticPr fontId="3"/>
  </si>
  <si>
    <t>浪江町放射線量率計測データ一覧（第10期）</t>
    <rPh sb="0" eb="2">
      <t>ナミエ</t>
    </rPh>
    <rPh sb="2" eb="3">
      <t>チョウ</t>
    </rPh>
    <rPh sb="3" eb="5">
      <t>ホウシャ</t>
    </rPh>
    <rPh sb="5" eb="7">
      <t>センリョウ</t>
    </rPh>
    <rPh sb="7" eb="8">
      <t>リツ</t>
    </rPh>
    <rPh sb="8" eb="10">
      <t>ケイソク</t>
    </rPh>
    <rPh sb="13" eb="15">
      <t>イチラン</t>
    </rPh>
    <rPh sb="16" eb="17">
      <t>ダイ</t>
    </rPh>
    <rPh sb="19" eb="20">
      <t>キ</t>
    </rPh>
    <phoneticPr fontId="4"/>
  </si>
  <si>
    <t>2015.10　測定</t>
    <rPh sb="8" eb="10">
      <t>ソクテイ</t>
    </rPh>
    <phoneticPr fontId="3"/>
  </si>
  <si>
    <t>（390地点）</t>
    <rPh sb="4" eb="6">
      <t>チテン</t>
    </rPh>
    <phoneticPr fontId="3"/>
  </si>
  <si>
    <t>土壌
サンプル</t>
    <rPh sb="0" eb="2">
      <t>ドジョウ</t>
    </rPh>
    <phoneticPr fontId="3"/>
  </si>
  <si>
    <t>ル</t>
    <phoneticPr fontId="3"/>
  </si>
  <si>
    <t>ヲ</t>
    <phoneticPr fontId="3"/>
  </si>
  <si>
    <t>*</t>
    <phoneticPr fontId="3"/>
  </si>
  <si>
    <t>次*</t>
    <rPh sb="0" eb="1">
      <t>ジ</t>
    </rPh>
    <phoneticPr fontId="3"/>
  </si>
  <si>
    <t>次</t>
    <rPh sb="0" eb="1">
      <t>ジ</t>
    </rPh>
    <phoneticPr fontId="3"/>
  </si>
  <si>
    <t>ヘ</t>
    <phoneticPr fontId="3"/>
  </si>
  <si>
    <t>ゑ</t>
    <phoneticPr fontId="3"/>
  </si>
  <si>
    <t>ホ</t>
    <phoneticPr fontId="3"/>
  </si>
  <si>
    <t>ト</t>
    <phoneticPr fontId="3"/>
  </si>
  <si>
    <t>がけ崩れで入れず</t>
    <rPh sb="2" eb="3">
      <t>クズ</t>
    </rPh>
    <rPh sb="5" eb="6">
      <t>ハイ</t>
    </rPh>
    <phoneticPr fontId="3"/>
  </si>
  <si>
    <t>再測定</t>
    <rPh sb="0" eb="3">
      <t>サイソクテイ</t>
    </rPh>
    <phoneticPr fontId="3"/>
  </si>
  <si>
    <t>new</t>
    <phoneticPr fontId="3"/>
  </si>
  <si>
    <t>浪江町放射線量率計測データ一覧（第11期）</t>
    <rPh sb="0" eb="2">
      <t>ナミエ</t>
    </rPh>
    <rPh sb="2" eb="3">
      <t>チョウ</t>
    </rPh>
    <rPh sb="3" eb="5">
      <t>ホウシャ</t>
    </rPh>
    <rPh sb="5" eb="7">
      <t>センリョウ</t>
    </rPh>
    <rPh sb="7" eb="8">
      <t>リツ</t>
    </rPh>
    <rPh sb="8" eb="10">
      <t>ケイソク</t>
    </rPh>
    <rPh sb="13" eb="15">
      <t>イチラン</t>
    </rPh>
    <rPh sb="16" eb="17">
      <t>ダイ</t>
    </rPh>
    <rPh sb="19" eb="20">
      <t>キ</t>
    </rPh>
    <phoneticPr fontId="4"/>
  </si>
  <si>
    <t>（400地点）</t>
    <rPh sb="4" eb="6">
      <t>チテン</t>
    </rPh>
    <phoneticPr fontId="3"/>
  </si>
  <si>
    <t>②道路陥没</t>
    <rPh sb="1" eb="3">
      <t>ドウロ</t>
    </rPh>
    <rPh sb="3" eb="5">
      <t>カンボツ</t>
    </rPh>
    <phoneticPr fontId="3"/>
  </si>
  <si>
    <t>*</t>
    <phoneticPr fontId="3"/>
  </si>
  <si>
    <t>南相馬市(浪江町)放射線量率計測データ一覧（2013.10）</t>
    <rPh sb="0" eb="1">
      <t>ミナミ</t>
    </rPh>
    <rPh sb="1" eb="4">
      <t>ソウマシ</t>
    </rPh>
    <rPh sb="5" eb="7">
      <t>ナミエ</t>
    </rPh>
    <rPh sb="7" eb="8">
      <t>チョウ</t>
    </rPh>
    <rPh sb="9" eb="11">
      <t>ホウシャ</t>
    </rPh>
    <rPh sb="11" eb="13">
      <t>センリョウ</t>
    </rPh>
    <rPh sb="13" eb="14">
      <t>リツ</t>
    </rPh>
    <rPh sb="14" eb="16">
      <t>ケイソク</t>
    </rPh>
    <rPh sb="19" eb="21">
      <t>イチラン</t>
    </rPh>
    <phoneticPr fontId="4"/>
  </si>
  <si>
    <t>ブロック
番号</t>
    <phoneticPr fontId="4"/>
  </si>
  <si>
    <t>ランク</t>
    <phoneticPr fontId="4"/>
  </si>
  <si>
    <t>[μSv/h]</t>
    <phoneticPr fontId="4"/>
  </si>
  <si>
    <t>[mSv/y]</t>
    <phoneticPr fontId="4"/>
  </si>
  <si>
    <t>[μSv/h]</t>
    <phoneticPr fontId="4"/>
  </si>
  <si>
    <t>[mSv/y]</t>
    <phoneticPr fontId="4"/>
  </si>
  <si>
    <t>A</t>
    <phoneticPr fontId="3"/>
  </si>
  <si>
    <t>1未満</t>
    <rPh sb="1" eb="3">
      <t>ミマン</t>
    </rPh>
    <phoneticPr fontId="4"/>
  </si>
  <si>
    <t>Ａ</t>
    <phoneticPr fontId="4"/>
  </si>
  <si>
    <t>0.30未満</t>
    <rPh sb="4" eb="6">
      <t>ミマン</t>
    </rPh>
    <phoneticPr fontId="4"/>
  </si>
  <si>
    <t>B</t>
    <phoneticPr fontId="3"/>
  </si>
  <si>
    <t>Ｂ</t>
    <phoneticPr fontId="4"/>
  </si>
  <si>
    <t>0.30～0.50</t>
    <phoneticPr fontId="4"/>
  </si>
  <si>
    <t>C</t>
    <phoneticPr fontId="3"/>
  </si>
  <si>
    <t>2～3.5</t>
    <phoneticPr fontId="4"/>
  </si>
  <si>
    <t>0.50～0.78</t>
    <phoneticPr fontId="4"/>
  </si>
  <si>
    <t>D</t>
    <phoneticPr fontId="3"/>
  </si>
  <si>
    <t>3.5～5</t>
    <phoneticPr fontId="4"/>
  </si>
  <si>
    <t>Ｄ</t>
    <phoneticPr fontId="4"/>
  </si>
  <si>
    <t>0.78～1.07</t>
    <phoneticPr fontId="4"/>
  </si>
  <si>
    <t>A</t>
    <phoneticPr fontId="3"/>
  </si>
  <si>
    <t>B</t>
    <phoneticPr fontId="3"/>
  </si>
  <si>
    <t>5～7.5</t>
    <phoneticPr fontId="4"/>
  </si>
  <si>
    <t>Ｅ</t>
    <phoneticPr fontId="4"/>
  </si>
  <si>
    <t>1.07～1.54</t>
    <phoneticPr fontId="4"/>
  </si>
  <si>
    <t>C</t>
    <phoneticPr fontId="3"/>
  </si>
  <si>
    <t>7.5～10</t>
    <phoneticPr fontId="4"/>
  </si>
  <si>
    <t>1.54～2.02</t>
    <phoneticPr fontId="4"/>
  </si>
  <si>
    <t>1cmデータ</t>
    <phoneticPr fontId="4"/>
  </si>
  <si>
    <t>D</t>
    <phoneticPr fontId="3"/>
  </si>
  <si>
    <t>10～15</t>
    <phoneticPr fontId="4"/>
  </si>
  <si>
    <t>Ｇ</t>
    <phoneticPr fontId="4"/>
  </si>
  <si>
    <t>2.02～2.97</t>
    <phoneticPr fontId="4"/>
  </si>
  <si>
    <t>E</t>
    <phoneticPr fontId="3"/>
  </si>
  <si>
    <t>15～20</t>
    <phoneticPr fontId="4"/>
  </si>
  <si>
    <t>Ｈ</t>
    <phoneticPr fontId="4"/>
  </si>
  <si>
    <t>2.97～3.92</t>
    <phoneticPr fontId="4"/>
  </si>
  <si>
    <t>F</t>
    <phoneticPr fontId="4"/>
  </si>
  <si>
    <t>Ｉ</t>
    <phoneticPr fontId="4"/>
  </si>
  <si>
    <t>A</t>
    <phoneticPr fontId="4"/>
  </si>
  <si>
    <t>G</t>
    <phoneticPr fontId="4"/>
  </si>
  <si>
    <t>B</t>
    <phoneticPr fontId="4"/>
  </si>
  <si>
    <t>H</t>
    <phoneticPr fontId="4"/>
  </si>
  <si>
    <t>C</t>
    <phoneticPr fontId="3"/>
  </si>
  <si>
    <t>C</t>
    <phoneticPr fontId="4"/>
  </si>
  <si>
    <t>F</t>
    <phoneticPr fontId="3"/>
  </si>
  <si>
    <t>mSv/y</t>
    <phoneticPr fontId="4"/>
  </si>
  <si>
    <t>ランク</t>
    <phoneticPr fontId="4"/>
  </si>
  <si>
    <t>I</t>
    <phoneticPr fontId="4"/>
  </si>
  <si>
    <t>D</t>
    <phoneticPr fontId="4"/>
  </si>
  <si>
    <t>J</t>
    <phoneticPr fontId="3"/>
  </si>
  <si>
    <t>E</t>
    <phoneticPr fontId="4"/>
  </si>
  <si>
    <t>F</t>
    <phoneticPr fontId="4"/>
  </si>
  <si>
    <t>B</t>
    <phoneticPr fontId="3"/>
  </si>
  <si>
    <t>F</t>
    <phoneticPr fontId="3"/>
  </si>
  <si>
    <t>J</t>
    <phoneticPr fontId="4"/>
  </si>
  <si>
    <t>1mデータ</t>
    <phoneticPr fontId="4"/>
  </si>
  <si>
    <t>J</t>
  </si>
  <si>
    <t>K</t>
  </si>
  <si>
    <t>I</t>
    <phoneticPr fontId="3"/>
  </si>
  <si>
    <t>L</t>
  </si>
  <si>
    <t>R</t>
    <phoneticPr fontId="4"/>
  </si>
  <si>
    <t>G</t>
    <phoneticPr fontId="3"/>
  </si>
  <si>
    <t>H</t>
    <phoneticPr fontId="3"/>
  </si>
  <si>
    <t>J</t>
    <phoneticPr fontId="3"/>
  </si>
  <si>
    <t>K</t>
    <phoneticPr fontId="4"/>
  </si>
  <si>
    <t>B</t>
    <phoneticPr fontId="4"/>
  </si>
  <si>
    <t>E～I</t>
    <phoneticPr fontId="3"/>
  </si>
  <si>
    <t>F</t>
    <phoneticPr fontId="4"/>
  </si>
  <si>
    <t>R</t>
    <phoneticPr fontId="3"/>
  </si>
  <si>
    <t>M</t>
    <phoneticPr fontId="4"/>
  </si>
  <si>
    <t>N</t>
    <phoneticPr fontId="4"/>
  </si>
  <si>
    <t>P</t>
    <phoneticPr fontId="4"/>
  </si>
  <si>
    <t>S</t>
    <phoneticPr fontId="4"/>
  </si>
  <si>
    <t>南相馬市放射線量率計測データ一覧（第5期）</t>
    <rPh sb="0" eb="1">
      <t>ミナミ</t>
    </rPh>
    <rPh sb="1" eb="4">
      <t>ソウマシ</t>
    </rPh>
    <rPh sb="4" eb="6">
      <t>ホウシャ</t>
    </rPh>
    <rPh sb="6" eb="8">
      <t>センリョウ</t>
    </rPh>
    <rPh sb="8" eb="9">
      <t>リツ</t>
    </rPh>
    <rPh sb="9" eb="11">
      <t>ケイソク</t>
    </rPh>
    <rPh sb="14" eb="16">
      <t>イチラン</t>
    </rPh>
    <rPh sb="17" eb="18">
      <t>ダイ</t>
    </rPh>
    <rPh sb="19" eb="20">
      <t>キ</t>
    </rPh>
    <phoneticPr fontId="4"/>
  </si>
  <si>
    <t>＜未測定＞</t>
    <rPh sb="1" eb="4">
      <t>ミソクテイ</t>
    </rPh>
    <phoneticPr fontId="3"/>
  </si>
  <si>
    <t>１１－J.K、１２－J.K.</t>
    <phoneticPr fontId="3"/>
  </si>
  <si>
    <t xml:space="preserve">1m </t>
    <phoneticPr fontId="4"/>
  </si>
  <si>
    <t>立入不可のため（4/25）</t>
    <rPh sb="0" eb="2">
      <t>タチイリ</t>
    </rPh>
    <rPh sb="2" eb="4">
      <t>フカ</t>
    </rPh>
    <phoneticPr fontId="3"/>
  </si>
  <si>
    <t>ブロック
番号</t>
    <phoneticPr fontId="4"/>
  </si>
  <si>
    <t>ランク</t>
    <phoneticPr fontId="4"/>
  </si>
  <si>
    <t>ランク</t>
    <phoneticPr fontId="4"/>
  </si>
  <si>
    <t>A</t>
    <phoneticPr fontId="3"/>
  </si>
  <si>
    <t>B</t>
    <phoneticPr fontId="3"/>
  </si>
  <si>
    <t>Ａ</t>
    <phoneticPr fontId="4"/>
  </si>
  <si>
    <t>1～2</t>
    <phoneticPr fontId="4"/>
  </si>
  <si>
    <t>Ｃ</t>
    <phoneticPr fontId="4"/>
  </si>
  <si>
    <t>0.50～0.78</t>
    <phoneticPr fontId="4"/>
  </si>
  <si>
    <t>1.07～1.54</t>
    <phoneticPr fontId="4"/>
  </si>
  <si>
    <t>F</t>
    <phoneticPr fontId="4"/>
  </si>
  <si>
    <t>7.5～10</t>
    <phoneticPr fontId="4"/>
  </si>
  <si>
    <t>Ｆ</t>
    <phoneticPr fontId="4"/>
  </si>
  <si>
    <t>2.02～2.97</t>
    <phoneticPr fontId="4"/>
  </si>
  <si>
    <t>C</t>
    <phoneticPr fontId="4"/>
  </si>
  <si>
    <t>B</t>
    <phoneticPr fontId="4"/>
  </si>
  <si>
    <t>H</t>
    <phoneticPr fontId="4"/>
  </si>
  <si>
    <t>D</t>
    <phoneticPr fontId="4"/>
  </si>
  <si>
    <t>4P</t>
    <phoneticPr fontId="3"/>
  </si>
  <si>
    <t>重複</t>
    <rPh sb="0" eb="2">
      <t>ジュウフク</t>
    </rPh>
    <phoneticPr fontId="3"/>
  </si>
  <si>
    <t>4Q</t>
    <phoneticPr fontId="3"/>
  </si>
  <si>
    <t>5P</t>
    <phoneticPr fontId="3"/>
  </si>
  <si>
    <t>E</t>
    <phoneticPr fontId="4"/>
  </si>
  <si>
    <t>6H</t>
    <phoneticPr fontId="3"/>
  </si>
  <si>
    <t>J</t>
    <phoneticPr fontId="3"/>
  </si>
  <si>
    <t>B</t>
    <phoneticPr fontId="4"/>
  </si>
  <si>
    <t>K</t>
    <phoneticPr fontId="4"/>
  </si>
  <si>
    <t>D</t>
    <phoneticPr fontId="4"/>
  </si>
  <si>
    <t>E～I</t>
    <phoneticPr fontId="3"/>
  </si>
  <si>
    <t>F</t>
    <phoneticPr fontId="4"/>
  </si>
  <si>
    <t>G</t>
    <phoneticPr fontId="4"/>
  </si>
  <si>
    <t>7D</t>
    <phoneticPr fontId="3"/>
  </si>
  <si>
    <t>F</t>
    <phoneticPr fontId="3"/>
  </si>
  <si>
    <t>G</t>
    <phoneticPr fontId="3"/>
  </si>
  <si>
    <t>7R</t>
    <phoneticPr fontId="3"/>
  </si>
  <si>
    <t>ケ</t>
    <phoneticPr fontId="3"/>
  </si>
  <si>
    <t>マ</t>
    <phoneticPr fontId="3"/>
  </si>
  <si>
    <t>ヤ</t>
    <phoneticPr fontId="3"/>
  </si>
  <si>
    <t>ク</t>
    <phoneticPr fontId="3"/>
  </si>
  <si>
    <t>オ</t>
    <phoneticPr fontId="3"/>
  </si>
  <si>
    <t>⑫</t>
    <phoneticPr fontId="3"/>
  </si>
  <si>
    <t>ノ</t>
    <phoneticPr fontId="3"/>
  </si>
  <si>
    <t>エ</t>
    <phoneticPr fontId="3"/>
  </si>
  <si>
    <t>*</t>
    <phoneticPr fontId="3"/>
  </si>
  <si>
    <t>コ</t>
    <phoneticPr fontId="3"/>
  </si>
  <si>
    <t>フ</t>
    <phoneticPr fontId="3"/>
  </si>
  <si>
    <t>ケ</t>
    <phoneticPr fontId="3"/>
  </si>
  <si>
    <t>*</t>
    <phoneticPr fontId="3"/>
  </si>
  <si>
    <t>ヰ</t>
    <phoneticPr fontId="3"/>
  </si>
  <si>
    <t>ウ</t>
    <phoneticPr fontId="3"/>
  </si>
  <si>
    <t>エ</t>
    <phoneticPr fontId="3"/>
  </si>
  <si>
    <t>ム</t>
    <phoneticPr fontId="3"/>
  </si>
  <si>
    <t>ラ</t>
    <phoneticPr fontId="3"/>
  </si>
  <si>
    <t>ア</t>
    <phoneticPr fontId="3"/>
  </si>
  <si>
    <t>ナ</t>
    <phoneticPr fontId="3"/>
  </si>
  <si>
    <t>キ</t>
    <phoneticPr fontId="3"/>
  </si>
  <si>
    <t>サ</t>
    <phoneticPr fontId="3"/>
  </si>
  <si>
    <t>テ</t>
    <phoneticPr fontId="3"/>
  </si>
  <si>
    <t>ネ</t>
    <phoneticPr fontId="3"/>
  </si>
  <si>
    <t>⑤倒木立入不</t>
    <rPh sb="1" eb="3">
      <t>トウボク</t>
    </rPh>
    <rPh sb="3" eb="5">
      <t>タチイリ</t>
    </rPh>
    <rPh sb="5" eb="6">
      <t>フ</t>
    </rPh>
    <phoneticPr fontId="3"/>
  </si>
  <si>
    <t>ツ</t>
    <phoneticPr fontId="3"/>
  </si>
  <si>
    <t>レ</t>
    <phoneticPr fontId="3"/>
  </si>
  <si>
    <t>タ</t>
    <phoneticPr fontId="3"/>
  </si>
  <si>
    <t>ヨ</t>
    <phoneticPr fontId="3"/>
  </si>
  <si>
    <t>カ</t>
    <phoneticPr fontId="3"/>
  </si>
  <si>
    <t>ワ</t>
    <phoneticPr fontId="3"/>
  </si>
  <si>
    <t>④侵入不可</t>
    <rPh sb="1" eb="3">
      <t>シンニュウ</t>
    </rPh>
    <rPh sb="3" eb="5">
      <t>フカ</t>
    </rPh>
    <phoneticPr fontId="3"/>
  </si>
  <si>
    <t>ソ</t>
    <phoneticPr fontId="3"/>
  </si>
  <si>
    <t>ヲ</t>
    <phoneticPr fontId="3"/>
  </si>
  <si>
    <t>ル</t>
    <phoneticPr fontId="3"/>
  </si>
  <si>
    <t>ト</t>
    <phoneticPr fontId="3"/>
  </si>
  <si>
    <t>ヌ</t>
    <phoneticPr fontId="3"/>
  </si>
  <si>
    <t>リ</t>
    <phoneticPr fontId="3"/>
  </si>
  <si>
    <t>チ</t>
    <phoneticPr fontId="3"/>
  </si>
  <si>
    <t>ヘ</t>
    <phoneticPr fontId="3"/>
  </si>
  <si>
    <t>ホ</t>
    <phoneticPr fontId="3"/>
  </si>
  <si>
    <t>②侵入不可</t>
    <rPh sb="1" eb="3">
      <t>シンニュウ</t>
    </rPh>
    <rPh sb="3" eb="5">
      <t>フカ</t>
    </rPh>
    <phoneticPr fontId="3"/>
  </si>
  <si>
    <t>ヒ</t>
    <phoneticPr fontId="3"/>
  </si>
  <si>
    <t>ゑ</t>
    <phoneticPr fontId="3"/>
  </si>
  <si>
    <t>シ</t>
    <phoneticPr fontId="3"/>
  </si>
  <si>
    <t>ミ</t>
    <phoneticPr fontId="3"/>
  </si>
  <si>
    <t>ワ</t>
    <phoneticPr fontId="3"/>
  </si>
  <si>
    <t>メ</t>
    <phoneticPr fontId="3"/>
  </si>
  <si>
    <t>ユ</t>
    <phoneticPr fontId="3"/>
  </si>
  <si>
    <t>*</t>
    <phoneticPr fontId="3"/>
  </si>
  <si>
    <t>J</t>
    <phoneticPr fontId="4"/>
  </si>
  <si>
    <t>ウ</t>
    <phoneticPr fontId="3"/>
  </si>
  <si>
    <t>タ</t>
    <phoneticPr fontId="3"/>
  </si>
  <si>
    <t>ＡＡ</t>
    <phoneticPr fontId="3"/>
  </si>
  <si>
    <t>ランク</t>
    <phoneticPr fontId="4"/>
  </si>
  <si>
    <t>mSv/y</t>
    <phoneticPr fontId="4"/>
  </si>
  <si>
    <t>Ｉ</t>
    <phoneticPr fontId="4"/>
  </si>
  <si>
    <t>2.97～3.92</t>
    <phoneticPr fontId="4"/>
  </si>
  <si>
    <t>Ｈ</t>
    <phoneticPr fontId="4"/>
  </si>
  <si>
    <t>15～20</t>
    <phoneticPr fontId="4"/>
  </si>
  <si>
    <t>2.02～2.97</t>
    <phoneticPr fontId="4"/>
  </si>
  <si>
    <t>Ｇ</t>
    <phoneticPr fontId="4"/>
  </si>
  <si>
    <t>10～15</t>
    <phoneticPr fontId="4"/>
  </si>
  <si>
    <t>1.54～2.02</t>
    <phoneticPr fontId="4"/>
  </si>
  <si>
    <t>Ｆ</t>
    <phoneticPr fontId="4"/>
  </si>
  <si>
    <t>7.5～10</t>
    <phoneticPr fontId="4"/>
  </si>
  <si>
    <t>1.07～1.54</t>
    <phoneticPr fontId="4"/>
  </si>
  <si>
    <t>Ｅ</t>
    <phoneticPr fontId="4"/>
  </si>
  <si>
    <t>5～7.5</t>
    <phoneticPr fontId="4"/>
  </si>
  <si>
    <t>0.78～1.07</t>
    <phoneticPr fontId="4"/>
  </si>
  <si>
    <t>Ｄ</t>
    <phoneticPr fontId="4"/>
  </si>
  <si>
    <t>3.5～5</t>
    <phoneticPr fontId="4"/>
  </si>
  <si>
    <t>0.50～0.78</t>
    <phoneticPr fontId="4"/>
  </si>
  <si>
    <t>Ｃ</t>
    <phoneticPr fontId="4"/>
  </si>
  <si>
    <t>2～3.5</t>
    <phoneticPr fontId="4"/>
  </si>
  <si>
    <t>ニ</t>
    <phoneticPr fontId="3"/>
  </si>
  <si>
    <t>0.30～0.50</t>
    <phoneticPr fontId="4"/>
  </si>
  <si>
    <t>Ｂ</t>
    <phoneticPr fontId="4"/>
  </si>
  <si>
    <t>1～2</t>
    <phoneticPr fontId="4"/>
  </si>
  <si>
    <t>ハ</t>
    <phoneticPr fontId="3"/>
  </si>
  <si>
    <t>0.15～0.30</t>
    <phoneticPr fontId="4"/>
  </si>
  <si>
    <t>Ａ</t>
    <phoneticPr fontId="4"/>
  </si>
  <si>
    <t>0.2～1</t>
    <phoneticPr fontId="4"/>
  </si>
  <si>
    <t>ロ</t>
    <phoneticPr fontId="3"/>
  </si>
  <si>
    <t>イ</t>
    <phoneticPr fontId="3"/>
  </si>
  <si>
    <t>[μSv/h]</t>
    <phoneticPr fontId="4"/>
  </si>
  <si>
    <t>[mSv/y]</t>
    <phoneticPr fontId="4"/>
  </si>
  <si>
    <t>[mSv/y]</t>
    <phoneticPr fontId="4"/>
  </si>
  <si>
    <t>[μSv/h]</t>
    <phoneticPr fontId="4"/>
  </si>
  <si>
    <t>ランク</t>
    <phoneticPr fontId="4"/>
  </si>
  <si>
    <t>100cm</t>
    <phoneticPr fontId="4"/>
  </si>
  <si>
    <t>（398地点）</t>
    <rPh sb="4" eb="6">
      <t>チテン</t>
    </rPh>
    <phoneticPr fontId="3"/>
  </si>
  <si>
    <t>2016.10　測定</t>
    <rPh sb="8" eb="10">
      <t>ソクテイ</t>
    </rPh>
    <phoneticPr fontId="3"/>
  </si>
  <si>
    <t>浪江町放射線量率計測データ一覧（第12期）</t>
    <rPh sb="0" eb="2">
      <t>ナミエ</t>
    </rPh>
    <rPh sb="2" eb="3">
      <t>チョウ</t>
    </rPh>
    <rPh sb="3" eb="5">
      <t>ホウシャ</t>
    </rPh>
    <rPh sb="5" eb="7">
      <t>センリョウ</t>
    </rPh>
    <rPh sb="7" eb="8">
      <t>リツ</t>
    </rPh>
    <rPh sb="8" eb="10">
      <t>ケイソク</t>
    </rPh>
    <rPh sb="13" eb="15">
      <t>イチラン</t>
    </rPh>
    <rPh sb="16" eb="17">
      <t>ダイ</t>
    </rPh>
    <rPh sb="19" eb="20">
      <t>キ</t>
    </rPh>
    <phoneticPr fontId="4"/>
  </si>
  <si>
    <t>後</t>
    <rPh sb="0" eb="1">
      <t>アト</t>
    </rPh>
    <phoneticPr fontId="3"/>
  </si>
  <si>
    <t>土壌</t>
    <rPh sb="0" eb="2">
      <t>ドジョウ</t>
    </rPh>
    <phoneticPr fontId="3"/>
  </si>
  <si>
    <t>403-6</t>
    <phoneticPr fontId="3"/>
  </si>
  <si>
    <t>2017.10　測定</t>
    <rPh sb="8" eb="10">
      <t>ソクテイ</t>
    </rPh>
    <phoneticPr fontId="3"/>
  </si>
  <si>
    <t>浪江町放射線量率計測データ一覧（第14期）</t>
    <rPh sb="0" eb="2">
      <t>ナミエ</t>
    </rPh>
    <rPh sb="2" eb="3">
      <t>チョウ</t>
    </rPh>
    <rPh sb="3" eb="5">
      <t>ホウシャ</t>
    </rPh>
    <rPh sb="5" eb="7">
      <t>センリョウ</t>
    </rPh>
    <rPh sb="7" eb="8">
      <t>リツ</t>
    </rPh>
    <rPh sb="8" eb="10">
      <t>ケイソク</t>
    </rPh>
    <rPh sb="13" eb="15">
      <t>イチラン</t>
    </rPh>
    <rPh sb="16" eb="17">
      <t>ダイ</t>
    </rPh>
    <rPh sb="19" eb="20">
      <t>キ</t>
    </rPh>
    <phoneticPr fontId="4"/>
  </si>
  <si>
    <t>⑫立入不可</t>
    <rPh sb="1" eb="5">
      <t>タチイリフカ</t>
    </rPh>
    <phoneticPr fontId="3"/>
  </si>
  <si>
    <t>立入不可</t>
    <rPh sb="0" eb="4">
      <t>タチイリフカ</t>
    </rPh>
    <phoneticPr fontId="41"/>
  </si>
  <si>
    <t>④</t>
    <phoneticPr fontId="41"/>
  </si>
  <si>
    <t>③</t>
    <phoneticPr fontId="41"/>
  </si>
  <si>
    <t>全</t>
    <rPh sb="0" eb="1">
      <t>ゼン</t>
    </rPh>
    <phoneticPr fontId="41"/>
  </si>
  <si>
    <t>（396地点）</t>
    <rPh sb="4" eb="6">
      <t>チテン</t>
    </rPh>
    <phoneticPr fontId="3"/>
  </si>
  <si>
    <t>2017.04　測定</t>
    <rPh sb="8" eb="10">
      <t>ソクテイ</t>
    </rPh>
    <phoneticPr fontId="3"/>
  </si>
  <si>
    <t>浪江町放射線量率計測データ一覧（第13期）</t>
    <rPh sb="0" eb="2">
      <t>ナミエ</t>
    </rPh>
    <rPh sb="2" eb="3">
      <t>チョウ</t>
    </rPh>
    <rPh sb="3" eb="5">
      <t>ホウシャ</t>
    </rPh>
    <rPh sb="5" eb="7">
      <t>センリョウ</t>
    </rPh>
    <rPh sb="7" eb="8">
      <t>リツ</t>
    </rPh>
    <rPh sb="8" eb="10">
      <t>ケイソク</t>
    </rPh>
    <rPh sb="13" eb="15">
      <t>イチラン</t>
    </rPh>
    <rPh sb="16" eb="17">
      <t>ダイ</t>
    </rPh>
    <rPh sb="19" eb="20">
      <t>キ</t>
    </rPh>
    <phoneticPr fontId="4"/>
  </si>
  <si>
    <t>ル</t>
  </si>
  <si>
    <t>浪江</t>
  </si>
  <si>
    <t>ヲ</t>
  </si>
  <si>
    <t>ワ</t>
  </si>
  <si>
    <t>ヌ</t>
  </si>
  <si>
    <t>カ</t>
  </si>
  <si>
    <t>ヨ</t>
  </si>
  <si>
    <t>チ</t>
  </si>
  <si>
    <t>リ</t>
  </si>
  <si>
    <t>二</t>
  </si>
  <si>
    <t>ヘ</t>
  </si>
  <si>
    <t>タ</t>
  </si>
  <si>
    <t>レ</t>
  </si>
  <si>
    <t>ホ</t>
  </si>
  <si>
    <t>ソ</t>
  </si>
  <si>
    <t>ト</t>
  </si>
  <si>
    <t>ネ</t>
  </si>
  <si>
    <t>ノ</t>
  </si>
  <si>
    <t>オ</t>
  </si>
  <si>
    <t>ク</t>
  </si>
  <si>
    <t>ヤ</t>
  </si>
  <si>
    <t>マ</t>
  </si>
  <si>
    <t>ケ</t>
  </si>
  <si>
    <t>フ</t>
  </si>
  <si>
    <t>コ</t>
  </si>
  <si>
    <t>エ</t>
  </si>
  <si>
    <t>テ</t>
  </si>
  <si>
    <t>ア</t>
  </si>
  <si>
    <t>ツ</t>
  </si>
  <si>
    <t>ヰ</t>
  </si>
  <si>
    <t>ウ</t>
  </si>
  <si>
    <t>ナ</t>
  </si>
  <si>
    <t>ム</t>
  </si>
  <si>
    <t>ラ</t>
  </si>
  <si>
    <t>サ</t>
  </si>
  <si>
    <t>キ</t>
  </si>
  <si>
    <t>City</t>
  </si>
  <si>
    <t>1cmyear</t>
  </si>
  <si>
    <t>100cm</t>
  </si>
  <si>
    <t>100cmyear</t>
  </si>
  <si>
    <t>15期</t>
  </si>
  <si>
    <t>5～14期</t>
  </si>
  <si>
    <t>３～4期</t>
  </si>
  <si>
    <t>SN</t>
  </si>
  <si>
    <t>旧（SN)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</si>
  <si>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</si>
  <si>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</si>
  <si>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</si>
  <si>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</si>
  <si>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</si>
  <si>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</si>
  <si>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</si>
  <si>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</si>
  <si>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</si>
  <si>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</si>
  <si>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</si>
  <si>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</si>
  <si>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</si>
  <si>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Date</t>
  </si>
  <si>
    <t>2017-10</t>
  </si>
  <si>
    <t>ID</t>
  </si>
  <si>
    <t>0440</t>
  </si>
  <si>
    <t>40</t>
  </si>
  <si>
    <t>0441</t>
  </si>
  <si>
    <t>41</t>
  </si>
  <si>
    <t>0442</t>
  </si>
  <si>
    <t>42</t>
  </si>
  <si>
    <t>0539</t>
  </si>
  <si>
    <t>39</t>
  </si>
  <si>
    <t>0541</t>
  </si>
  <si>
    <t>0542</t>
  </si>
  <si>
    <t>0642</t>
  </si>
  <si>
    <t>0743</t>
  </si>
  <si>
    <t>43</t>
  </si>
  <si>
    <t>0744</t>
  </si>
  <si>
    <t>44</t>
  </si>
  <si>
    <t>0837</t>
  </si>
  <si>
    <t>37</t>
  </si>
  <si>
    <t>0838</t>
  </si>
  <si>
    <t>38</t>
  </si>
  <si>
    <t>0843</t>
  </si>
  <si>
    <t>0844</t>
  </si>
  <si>
    <t>0938</t>
  </si>
  <si>
    <t>0939</t>
  </si>
  <si>
    <t>0943</t>
  </si>
  <si>
    <t>0944</t>
  </si>
  <si>
    <t>1033</t>
  </si>
  <si>
    <t>33</t>
  </si>
  <si>
    <t>1035</t>
  </si>
  <si>
    <t>35</t>
  </si>
  <si>
    <t>1039</t>
  </si>
  <si>
    <t>1040</t>
  </si>
  <si>
    <t>1043</t>
  </si>
  <si>
    <t>1044</t>
  </si>
  <si>
    <t>1045</t>
  </si>
  <si>
    <t>45</t>
  </si>
  <si>
    <t>1046</t>
  </si>
  <si>
    <t>46</t>
  </si>
  <si>
    <t>1133</t>
  </si>
  <si>
    <t>1134</t>
  </si>
  <si>
    <t>34</t>
  </si>
  <si>
    <t>1140</t>
  </si>
  <si>
    <t>1141</t>
  </si>
  <si>
    <t>1142</t>
  </si>
  <si>
    <t>1143</t>
  </si>
  <si>
    <t>1145</t>
  </si>
  <si>
    <t>1146</t>
  </si>
  <si>
    <t>1147</t>
  </si>
  <si>
    <t>47</t>
  </si>
  <si>
    <t>1233</t>
  </si>
  <si>
    <t>1234</t>
  </si>
  <si>
    <t>1235</t>
  </si>
  <si>
    <t>1236</t>
  </si>
  <si>
    <t>36</t>
  </si>
  <si>
    <t>1237</t>
  </si>
  <si>
    <t>1240</t>
  </si>
  <si>
    <t>1241</t>
  </si>
  <si>
    <t>1242</t>
  </si>
  <si>
    <t>1247</t>
  </si>
  <si>
    <t>1333</t>
  </si>
  <si>
    <t>1334</t>
  </si>
  <si>
    <t>1335</t>
  </si>
  <si>
    <t>1337</t>
  </si>
  <si>
    <t>1338</t>
  </si>
  <si>
    <t>1339</t>
  </si>
  <si>
    <t>1340</t>
  </si>
  <si>
    <t>1342</t>
  </si>
  <si>
    <t>1343</t>
  </si>
  <si>
    <t>1344</t>
  </si>
  <si>
    <t>1434</t>
  </si>
  <si>
    <t>14</t>
  </si>
  <si>
    <t>1435</t>
  </si>
  <si>
    <t>1436</t>
  </si>
  <si>
    <t>1437</t>
  </si>
  <si>
    <t>1438</t>
  </si>
  <si>
    <t>1442</t>
  </si>
  <si>
    <t>1443</t>
  </si>
  <si>
    <t>1444</t>
  </si>
  <si>
    <t>1534</t>
  </si>
  <si>
    <t>15</t>
  </si>
  <si>
    <t>1535</t>
  </si>
  <si>
    <t>1537</t>
  </si>
  <si>
    <t>1539</t>
  </si>
  <si>
    <t>1540</t>
  </si>
  <si>
    <t>1542</t>
  </si>
  <si>
    <t>1634</t>
  </si>
  <si>
    <t>16</t>
  </si>
  <si>
    <t>1636</t>
  </si>
  <si>
    <t>1637</t>
  </si>
  <si>
    <t>1639</t>
  </si>
  <si>
    <t>1640</t>
  </si>
  <si>
    <t>1641</t>
  </si>
  <si>
    <t>1642</t>
  </si>
  <si>
    <t>1734</t>
  </si>
  <si>
    <t>17</t>
  </si>
  <si>
    <t>1735</t>
  </si>
  <si>
    <t>1738</t>
  </si>
  <si>
    <t>1739</t>
  </si>
  <si>
    <t>1740</t>
  </si>
  <si>
    <t>1742</t>
  </si>
  <si>
    <t>1743</t>
  </si>
  <si>
    <t>1746</t>
  </si>
  <si>
    <t>1834</t>
  </si>
  <si>
    <t>18</t>
  </si>
  <si>
    <t>1838</t>
  </si>
  <si>
    <t>1840</t>
  </si>
  <si>
    <t>1843</t>
  </si>
  <si>
    <t>1846</t>
  </si>
  <si>
    <t>1934</t>
  </si>
  <si>
    <t>19</t>
  </si>
  <si>
    <t>1935</t>
  </si>
  <si>
    <t>1939</t>
  </si>
  <si>
    <t>1941</t>
  </si>
  <si>
    <t>1942</t>
  </si>
  <si>
    <t>1943</t>
  </si>
  <si>
    <t>1946</t>
  </si>
  <si>
    <t>1947</t>
  </si>
  <si>
    <t>2036</t>
  </si>
  <si>
    <t>20</t>
  </si>
  <si>
    <t>2037</t>
  </si>
  <si>
    <t>2039</t>
  </si>
  <si>
    <t>2041</t>
  </si>
  <si>
    <t>2042</t>
  </si>
  <si>
    <t>2043</t>
  </si>
  <si>
    <t>2044</t>
  </si>
  <si>
    <t>2046</t>
  </si>
  <si>
    <t>2047</t>
  </si>
  <si>
    <t>2137</t>
  </si>
  <si>
    <t>21</t>
  </si>
  <si>
    <t>2138</t>
  </si>
  <si>
    <t>2139</t>
  </si>
  <si>
    <t>2140</t>
  </si>
  <si>
    <t>2141</t>
  </si>
  <si>
    <t>2143</t>
  </si>
  <si>
    <t>2144</t>
  </si>
  <si>
    <t>2145</t>
  </si>
  <si>
    <t>2236</t>
  </si>
  <si>
    <t>22</t>
  </si>
  <si>
    <t>2240</t>
  </si>
  <si>
    <t>2241</t>
  </si>
  <si>
    <t>2245</t>
  </si>
  <si>
    <t>2246</t>
  </si>
  <si>
    <t>2341</t>
  </si>
  <si>
    <t>23</t>
  </si>
  <si>
    <t>2345</t>
  </si>
  <si>
    <t>2347</t>
  </si>
  <si>
    <t>2441</t>
  </si>
  <si>
    <t>24</t>
  </si>
  <si>
    <t>2445</t>
  </si>
  <si>
    <t>2446</t>
  </si>
  <si>
    <t>2447</t>
  </si>
  <si>
    <t>2542</t>
  </si>
  <si>
    <t>25</t>
  </si>
  <si>
    <t>2642</t>
  </si>
  <si>
    <t>26</t>
  </si>
  <si>
    <t>2644</t>
  </si>
  <si>
    <t>2742</t>
  </si>
  <si>
    <t>27</t>
  </si>
  <si>
    <t>2743</t>
  </si>
  <si>
    <t>2843</t>
  </si>
  <si>
    <t>28</t>
  </si>
  <si>
    <t>2944</t>
  </si>
  <si>
    <t>29</t>
  </si>
  <si>
    <t>2945</t>
  </si>
  <si>
    <t>2946</t>
  </si>
  <si>
    <t>3046</t>
  </si>
  <si>
    <t>30</t>
  </si>
  <si>
    <t>3146</t>
  </si>
  <si>
    <t>31</t>
  </si>
  <si>
    <t>3246</t>
  </si>
  <si>
    <t>32</t>
  </si>
  <si>
    <t>3346</t>
  </si>
  <si>
    <t>3349</t>
  </si>
  <si>
    <t>49</t>
  </si>
  <si>
    <t>3355</t>
  </si>
  <si>
    <t>55</t>
  </si>
  <si>
    <t>3356</t>
  </si>
  <si>
    <t>56</t>
  </si>
  <si>
    <t>3357</t>
  </si>
  <si>
    <t>57</t>
  </si>
  <si>
    <t>3358</t>
  </si>
  <si>
    <t>58</t>
  </si>
  <si>
    <t>3359</t>
  </si>
  <si>
    <t>59</t>
  </si>
  <si>
    <t>3360</t>
  </si>
  <si>
    <t>60</t>
  </si>
  <si>
    <t>3361</t>
  </si>
  <si>
    <t>61</t>
  </si>
  <si>
    <t>3362</t>
  </si>
  <si>
    <t>62</t>
  </si>
  <si>
    <t>3363</t>
  </si>
  <si>
    <t>63</t>
  </si>
  <si>
    <t>3364</t>
  </si>
  <si>
    <t>64</t>
  </si>
  <si>
    <t>3365</t>
  </si>
  <si>
    <t>65</t>
  </si>
  <si>
    <t>3448</t>
  </si>
  <si>
    <t>48</t>
  </si>
  <si>
    <t>3449</t>
  </si>
  <si>
    <t>3454</t>
  </si>
  <si>
    <t>54</t>
  </si>
  <si>
    <t>3455</t>
  </si>
  <si>
    <t>3465</t>
  </si>
  <si>
    <t>3549</t>
  </si>
  <si>
    <t>3554</t>
  </si>
  <si>
    <t>3564</t>
  </si>
  <si>
    <t>3565</t>
  </si>
  <si>
    <t>3653</t>
  </si>
  <si>
    <t>53</t>
  </si>
  <si>
    <t>3654</t>
  </si>
  <si>
    <t>3663</t>
  </si>
  <si>
    <t>3750</t>
  </si>
  <si>
    <t>50</t>
  </si>
  <si>
    <t>3752</t>
  </si>
  <si>
    <t>52</t>
  </si>
  <si>
    <t>3753</t>
  </si>
  <si>
    <t>3852</t>
  </si>
  <si>
    <t>3853</t>
  </si>
  <si>
    <t>3953</t>
  </si>
  <si>
    <t>3963</t>
  </si>
  <si>
    <t>4053</t>
  </si>
  <si>
    <t>4063</t>
  </si>
  <si>
    <t>4153</t>
  </si>
  <si>
    <t>4154</t>
  </si>
  <si>
    <t>4155</t>
  </si>
  <si>
    <t>4163</t>
  </si>
  <si>
    <t>4253</t>
  </si>
  <si>
    <t>4254</t>
  </si>
  <si>
    <t>4255</t>
  </si>
  <si>
    <t>4263</t>
  </si>
  <si>
    <t>4353</t>
  </si>
  <si>
    <t>4354</t>
  </si>
  <si>
    <t>4363</t>
  </si>
  <si>
    <t>4449</t>
  </si>
  <si>
    <t>4450</t>
  </si>
  <si>
    <t>4451</t>
  </si>
  <si>
    <t>51</t>
  </si>
  <si>
    <t>4452</t>
  </si>
  <si>
    <t>4453</t>
  </si>
  <si>
    <t>4454</t>
  </si>
  <si>
    <t>4463</t>
  </si>
  <si>
    <t>4549</t>
  </si>
  <si>
    <t>4550</t>
  </si>
  <si>
    <t>4551</t>
  </si>
  <si>
    <t>4552</t>
  </si>
  <si>
    <t>4553</t>
  </si>
  <si>
    <t>4554</t>
  </si>
  <si>
    <t>4555</t>
  </si>
  <si>
    <t>4557</t>
  </si>
  <si>
    <t>4558</t>
  </si>
  <si>
    <t>4559</t>
  </si>
  <si>
    <t>4562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</si>
  <si>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</si>
  <si>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</si>
  <si>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</si>
  <si>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</si>
  <si>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</si>
  <si>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</si>
  <si>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</si>
  <si>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</si>
  <si>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</si>
  <si>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</si>
  <si>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</si>
  <si>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</si>
  <si>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</si>
  <si>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</si>
  <si>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</si>
  <si>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</si>
  <si>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</si>
  <si>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</si>
  <si>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</si>
  <si>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</si>
  <si>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</si>
  <si>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</si>
  <si>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</si>
  <si>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</si>
  <si>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</si>
  <si>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</si>
  <si>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</si>
  <si>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</si>
  <si>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</si>
  <si>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</si>
  <si>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</si>
  <si>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</si>
  <si>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66</t>
  </si>
  <si>
    <t>4767</t>
  </si>
  <si>
    <t>67</t>
  </si>
  <si>
    <t>4850</t>
  </si>
  <si>
    <t>4851</t>
  </si>
  <si>
    <t>4852</t>
  </si>
  <si>
    <t>4853</t>
  </si>
  <si>
    <t>4854</t>
  </si>
  <si>
    <t>4855</t>
  </si>
  <si>
    <t>4856</t>
  </si>
  <si>
    <t>4858</t>
  </si>
  <si>
    <t>4859</t>
  </si>
  <si>
    <t>4860</t>
  </si>
  <si>
    <t>4861</t>
  </si>
  <si>
    <t>4862</t>
  </si>
  <si>
    <t>4863</t>
  </si>
  <si>
    <t>4865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</si>
  <si>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</si>
  <si>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</si>
  <si>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</si>
  <si>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</si>
  <si>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</si>
  <si>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</si>
  <si>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</si>
  <si>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</si>
  <si>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</si>
  <si>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</si>
  <si>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</si>
  <si>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</si>
  <si>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</si>
  <si>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</si>
  <si>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</si>
  <si>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</si>
  <si>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</si>
  <si>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</si>
  <si>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</si>
  <si>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</si>
  <si>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</si>
  <si>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</si>
  <si>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</si>
  <si>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</si>
  <si>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</si>
  <si>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</si>
  <si>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</si>
  <si>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</si>
  <si>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</si>
  <si>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</si>
  <si>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</si>
  <si>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</si>
  <si>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</si>
  <si>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</si>
  <si>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</si>
  <si>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</si>
  <si>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</si>
  <si>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</si>
  <si>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</si>
  <si>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</si>
  <si>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</si>
  <si>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</si>
  <si>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</si>
  <si>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</si>
  <si>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</si>
  <si>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</si>
  <si>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</si>
  <si>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</si>
  <si>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</si>
  <si>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</si>
  <si>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</si>
  <si>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</si>
  <si>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</si>
  <si>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</si>
  <si>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</si>
  <si>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</si>
  <si>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</si>
  <si>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</si>
  <si>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</si>
  <si>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</si>
  <si>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</si>
  <si>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</si>
  <si>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</si>
  <si>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</si>
  <si>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</si>
  <si>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</si>
  <si>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</si>
  <si>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</si>
  <si>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</si>
  <si>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</si>
  <si>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</si>
  <si>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</si>
  <si>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</si>
  <si>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</si>
  <si>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</si>
  <si>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</si>
  <si>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</si>
  <si>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</si>
  <si>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</si>
  <si>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</si>
  <si>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</si>
  <si>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</si>
  <si>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5654</t>
  </si>
  <si>
    <t>5655</t>
  </si>
  <si>
    <t>5656</t>
  </si>
  <si>
    <t>5657</t>
  </si>
  <si>
    <t>5658</t>
  </si>
  <si>
    <t>5659</t>
  </si>
  <si>
    <t>5660</t>
  </si>
  <si>
    <t>5754</t>
  </si>
  <si>
    <t>5755</t>
  </si>
  <si>
    <t>5756</t>
  </si>
  <si>
    <t>5757</t>
  </si>
  <si>
    <t>5758</t>
  </si>
  <si>
    <t>5759</t>
  </si>
  <si>
    <t>5760</t>
  </si>
  <si>
    <t>5853</t>
  </si>
  <si>
    <t>5854</t>
  </si>
  <si>
    <t>5855</t>
  </si>
  <si>
    <t>5856</t>
  </si>
  <si>
    <t>5857</t>
  </si>
  <si>
    <t>5858</t>
  </si>
  <si>
    <t>5859</t>
  </si>
  <si>
    <t>5860</t>
  </si>
  <si>
    <t>5953</t>
  </si>
  <si>
    <t>5954</t>
  </si>
  <si>
    <t>5955</t>
  </si>
  <si>
    <t>5956</t>
  </si>
  <si>
    <t>5957</t>
  </si>
  <si>
    <t>5958</t>
  </si>
  <si>
    <t>5959</t>
  </si>
  <si>
    <t>6053</t>
  </si>
  <si>
    <t>6054</t>
  </si>
  <si>
    <t>6055</t>
  </si>
  <si>
    <t>6056</t>
  </si>
  <si>
    <t>6057</t>
  </si>
  <si>
    <t>6058</t>
  </si>
  <si>
    <t>6059</t>
  </si>
  <si>
    <t>6060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</si>
  <si>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</si>
  <si>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</si>
  <si>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</si>
  <si>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</si>
  <si>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</si>
  <si>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</si>
  <si>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</si>
  <si>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</si>
  <si>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</si>
  <si>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</si>
  <si>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</si>
  <si>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</si>
  <si>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</si>
  <si>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</si>
  <si>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</si>
  <si>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</si>
  <si>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</si>
  <si>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</si>
  <si>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</si>
  <si>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</si>
  <si>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</si>
  <si>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</si>
  <si>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</si>
  <si>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</si>
  <si>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</si>
  <si>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</si>
  <si>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</si>
  <si>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</si>
  <si>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</si>
  <si>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</si>
  <si>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</si>
  <si>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6455</t>
  </si>
  <si>
    <t>6456</t>
  </si>
  <si>
    <t>6457</t>
  </si>
  <si>
    <t>6458</t>
  </si>
  <si>
    <t>6459</t>
  </si>
  <si>
    <t>6460</t>
  </si>
  <si>
    <t>6461</t>
  </si>
  <si>
    <t>Corrected</t>
  </si>
  <si>
    <t>15期</t>
    <rPh sb="2" eb="3">
      <t>キ</t>
    </rPh>
    <phoneticPr fontId="2"/>
  </si>
  <si>
    <t>5～14期</t>
    <rPh sb="4" eb="5">
      <t>キ</t>
    </rPh>
    <phoneticPr fontId="2"/>
  </si>
  <si>
    <t>３～4期</t>
    <rPh sb="3" eb="4">
      <t>キ</t>
    </rPh>
    <phoneticPr fontId="2"/>
  </si>
  <si>
    <t>１～2期</t>
    <rPh sb="3" eb="4">
      <t>キ</t>
    </rPh>
    <phoneticPr fontId="2"/>
  </si>
  <si>
    <t>SN</t>
    <phoneticPr fontId="2"/>
  </si>
  <si>
    <t>EW</t>
    <phoneticPr fontId="2"/>
  </si>
  <si>
    <t>旧（SN)</t>
    <rPh sb="0" eb="1">
      <t>キュウ</t>
    </rPh>
    <phoneticPr fontId="2"/>
  </si>
  <si>
    <t>旧（EW)</t>
    <rPh sb="0" eb="1">
      <t>キュウ</t>
    </rPh>
    <phoneticPr fontId="2"/>
  </si>
  <si>
    <t>地域</t>
    <rPh sb="0" eb="2">
      <t>チイキ</t>
    </rPh>
    <phoneticPr fontId="2"/>
  </si>
  <si>
    <t>チ</t>
    <phoneticPr fontId="2"/>
  </si>
  <si>
    <t>―</t>
    <phoneticPr fontId="2"/>
  </si>
  <si>
    <t>浪江</t>
    <rPh sb="0" eb="2">
      <t>ナミエ</t>
    </rPh>
    <phoneticPr fontId="2"/>
  </si>
  <si>
    <t>01</t>
    <phoneticPr fontId="2"/>
  </si>
  <si>
    <t>リ</t>
    <phoneticPr fontId="2"/>
  </si>
  <si>
    <t>ヌ</t>
    <phoneticPr fontId="2"/>
  </si>
  <si>
    <t>二</t>
    <rPh sb="0" eb="1">
      <t>ニ</t>
    </rPh>
    <phoneticPr fontId="2"/>
  </si>
  <si>
    <t>ヘ</t>
    <phoneticPr fontId="2"/>
  </si>
  <si>
    <t>ル</t>
    <phoneticPr fontId="2"/>
  </si>
  <si>
    <t>ホ</t>
    <phoneticPr fontId="2"/>
  </si>
  <si>
    <t>ト</t>
    <phoneticPr fontId="2"/>
  </si>
  <si>
    <t>ヲ</t>
    <phoneticPr fontId="2"/>
  </si>
  <si>
    <t>ワ</t>
    <phoneticPr fontId="2"/>
  </si>
  <si>
    <t>カ</t>
    <phoneticPr fontId="2"/>
  </si>
  <si>
    <t>ヨ</t>
    <phoneticPr fontId="2"/>
  </si>
  <si>
    <t>タ</t>
    <phoneticPr fontId="2"/>
  </si>
  <si>
    <t>レ</t>
    <phoneticPr fontId="2"/>
  </si>
  <si>
    <t>ソ</t>
    <phoneticPr fontId="2"/>
  </si>
  <si>
    <r>
      <rPr>
        <sz val="9"/>
        <color theme="1"/>
        <rFont val="Arial Unicode MS"/>
        <family val="3"/>
        <charset val="128"/>
      </rPr>
      <t>ワ</t>
    </r>
  </si>
  <si>
    <r>
      <rPr>
        <sz val="9"/>
        <color theme="1"/>
        <rFont val="Arial Unicode MS"/>
        <family val="3"/>
        <charset val="128"/>
      </rPr>
      <t>ヨ</t>
    </r>
  </si>
  <si>
    <r>
      <rPr>
        <sz val="9"/>
        <color theme="1"/>
        <rFont val="Arial Unicode MS"/>
        <family val="3"/>
        <charset val="128"/>
      </rPr>
      <t>カ</t>
    </r>
  </si>
  <si>
    <r>
      <rPr>
        <sz val="9"/>
        <color theme="1"/>
        <rFont val="Arial Unicode MS"/>
        <family val="3"/>
        <charset val="128"/>
      </rPr>
      <t>タ</t>
    </r>
  </si>
  <si>
    <r>
      <rPr>
        <sz val="9"/>
        <color theme="1"/>
        <rFont val="Arial Unicode MS"/>
        <family val="3"/>
        <charset val="128"/>
      </rPr>
      <t>レ</t>
    </r>
  </si>
  <si>
    <r>
      <rPr>
        <sz val="9"/>
        <color theme="1"/>
        <rFont val="Arial Unicode MS"/>
        <family val="3"/>
        <charset val="128"/>
      </rPr>
      <t>ネ</t>
    </r>
  </si>
  <si>
    <r>
      <rPr>
        <sz val="9"/>
        <color theme="1"/>
        <rFont val="Arial Unicode MS"/>
        <family val="3"/>
        <charset val="128"/>
      </rPr>
      <t>ツ</t>
    </r>
  </si>
  <si>
    <r>
      <rPr>
        <sz val="9"/>
        <color theme="1"/>
        <rFont val="Arial Unicode MS"/>
        <family val="3"/>
        <charset val="128"/>
      </rPr>
      <t>ナ</t>
    </r>
  </si>
  <si>
    <r>
      <rPr>
        <sz val="9"/>
        <color theme="1"/>
        <rFont val="Arial Unicode MS"/>
        <family val="3"/>
        <charset val="128"/>
      </rPr>
      <t>ム</t>
    </r>
  </si>
  <si>
    <r>
      <rPr>
        <sz val="9"/>
        <color theme="1"/>
        <rFont val="Arial Unicode MS"/>
        <family val="3"/>
        <charset val="128"/>
      </rPr>
      <t>ウ</t>
    </r>
  </si>
  <si>
    <r>
      <rPr>
        <sz val="9"/>
        <color theme="1"/>
        <rFont val="Arial Unicode MS"/>
        <family val="3"/>
        <charset val="128"/>
      </rPr>
      <t>ヰ</t>
    </r>
  </si>
  <si>
    <r>
      <rPr>
        <sz val="9"/>
        <color theme="1"/>
        <rFont val="Arial Unicode MS"/>
        <family val="3"/>
        <charset val="128"/>
      </rPr>
      <t>ノ</t>
    </r>
  </si>
  <si>
    <r>
      <rPr>
        <sz val="9"/>
        <color theme="1"/>
        <rFont val="Arial Unicode MS"/>
        <family val="3"/>
        <charset val="128"/>
      </rPr>
      <t>オ</t>
    </r>
  </si>
  <si>
    <r>
      <rPr>
        <sz val="9"/>
        <color theme="1"/>
        <rFont val="Arial Unicode MS"/>
        <family val="3"/>
        <charset val="128"/>
      </rPr>
      <t>ク</t>
    </r>
  </si>
  <si>
    <r>
      <rPr>
        <sz val="9"/>
        <color theme="1"/>
        <rFont val="Arial Unicode MS"/>
        <family val="3"/>
        <charset val="128"/>
      </rPr>
      <t>ヤ</t>
    </r>
  </si>
  <si>
    <r>
      <rPr>
        <sz val="9"/>
        <color theme="1"/>
        <rFont val="Arial Unicode MS"/>
        <family val="3"/>
        <charset val="128"/>
      </rPr>
      <t>マ</t>
    </r>
  </si>
  <si>
    <r>
      <rPr>
        <sz val="9"/>
        <color theme="1"/>
        <rFont val="Arial Unicode MS"/>
        <family val="3"/>
        <charset val="128"/>
      </rPr>
      <t>ケ</t>
    </r>
  </si>
  <si>
    <r>
      <rPr>
        <sz val="9"/>
        <color theme="1"/>
        <rFont val="Arial Unicode MS"/>
        <family val="3"/>
        <charset val="128"/>
      </rPr>
      <t>フ</t>
    </r>
  </si>
  <si>
    <r>
      <rPr>
        <sz val="9"/>
        <color theme="1"/>
        <rFont val="Arial Unicode MS"/>
        <family val="3"/>
        <charset val="128"/>
      </rPr>
      <t>コ</t>
    </r>
  </si>
  <si>
    <r>
      <rPr>
        <sz val="9"/>
        <color theme="1"/>
        <rFont val="Arial Unicode MS"/>
        <family val="3"/>
        <charset val="128"/>
      </rPr>
      <t>エ</t>
    </r>
  </si>
  <si>
    <r>
      <rPr>
        <sz val="9"/>
        <color theme="1"/>
        <rFont val="Arial Unicode MS"/>
        <family val="3"/>
        <charset val="128"/>
      </rPr>
      <t>テ</t>
    </r>
  </si>
  <si>
    <r>
      <rPr>
        <sz val="9"/>
        <color theme="1"/>
        <rFont val="Arial Unicode MS"/>
        <family val="3"/>
        <charset val="128"/>
      </rPr>
      <t>ア</t>
    </r>
  </si>
  <si>
    <t>Ａ</t>
    <phoneticPr fontId="2"/>
  </si>
  <si>
    <t>Ｂ</t>
    <phoneticPr fontId="2"/>
  </si>
  <si>
    <r>
      <rPr>
        <sz val="9"/>
        <color theme="1"/>
        <rFont val="Arial Unicode MS"/>
        <family val="3"/>
        <charset val="128"/>
      </rPr>
      <t>ラ</t>
    </r>
  </si>
  <si>
    <t>Ｃ</t>
    <phoneticPr fontId="2"/>
  </si>
  <si>
    <t>Ｄ</t>
    <phoneticPr fontId="2"/>
  </si>
  <si>
    <t>Ｅ</t>
    <phoneticPr fontId="2"/>
  </si>
  <si>
    <t>Ｆ</t>
    <phoneticPr fontId="2"/>
  </si>
  <si>
    <t>Ｇ</t>
    <phoneticPr fontId="2"/>
  </si>
  <si>
    <r>
      <rPr>
        <sz val="9"/>
        <color theme="1"/>
        <rFont val="Arial Unicode MS"/>
        <family val="3"/>
        <charset val="128"/>
      </rPr>
      <t>サ</t>
    </r>
  </si>
  <si>
    <r>
      <rPr>
        <sz val="9"/>
        <color theme="1"/>
        <rFont val="Arial Unicode MS"/>
        <family val="3"/>
        <charset val="128"/>
      </rPr>
      <t>キ</t>
    </r>
  </si>
  <si>
    <t>Ｈ</t>
    <phoneticPr fontId="2"/>
  </si>
  <si>
    <t>Ｉ</t>
    <phoneticPr fontId="2"/>
  </si>
  <si>
    <t>Ｊ</t>
    <phoneticPr fontId="2"/>
  </si>
  <si>
    <t>Ｋ</t>
    <phoneticPr fontId="2"/>
  </si>
  <si>
    <t>Ｌ</t>
    <phoneticPr fontId="2"/>
  </si>
  <si>
    <t>Ｍ</t>
    <phoneticPr fontId="2"/>
  </si>
  <si>
    <t>Ｎ</t>
    <phoneticPr fontId="2"/>
  </si>
  <si>
    <t>Ｏ</t>
    <phoneticPr fontId="2"/>
  </si>
  <si>
    <t>Ｐ</t>
    <phoneticPr fontId="2"/>
  </si>
  <si>
    <t>Ｑ</t>
    <phoneticPr fontId="2"/>
  </si>
  <si>
    <t>Ｒ</t>
    <phoneticPr fontId="2"/>
  </si>
  <si>
    <t>Ｓ</t>
    <phoneticPr fontId="2"/>
  </si>
  <si>
    <t>Ｔ</t>
    <phoneticPr fontId="2"/>
  </si>
  <si>
    <t>newid</t>
  </si>
  <si>
    <t>lookup</t>
  </si>
  <si>
    <t>6240</t>
  </si>
  <si>
    <t>6241</t>
  </si>
  <si>
    <t>6242</t>
  </si>
  <si>
    <t>6139</t>
  </si>
  <si>
    <t>6141</t>
  </si>
  <si>
    <t>6142</t>
  </si>
  <si>
    <t>6042</t>
  </si>
  <si>
    <t>5943</t>
  </si>
  <si>
    <t>5944</t>
  </si>
  <si>
    <t>5837</t>
  </si>
  <si>
    <t>5838</t>
  </si>
  <si>
    <t>5843</t>
  </si>
  <si>
    <t>5844</t>
  </si>
  <si>
    <t>5738</t>
  </si>
  <si>
    <t>5739</t>
  </si>
  <si>
    <t>5743</t>
  </si>
  <si>
    <t>5744</t>
  </si>
  <si>
    <t>5633</t>
  </si>
  <si>
    <t>5635</t>
  </si>
  <si>
    <t>5639</t>
  </si>
  <si>
    <t>5640</t>
  </si>
  <si>
    <t>5643</t>
  </si>
  <si>
    <t>5644</t>
  </si>
  <si>
    <t>5645</t>
  </si>
  <si>
    <t>5646</t>
  </si>
  <si>
    <t>5533</t>
  </si>
  <si>
    <t>5534</t>
  </si>
  <si>
    <t>5540</t>
  </si>
  <si>
    <t>5541</t>
  </si>
  <si>
    <t>5542</t>
  </si>
  <si>
    <t>5543</t>
  </si>
  <si>
    <t>5545</t>
  </si>
  <si>
    <t>5546</t>
  </si>
  <si>
    <t>5547</t>
  </si>
  <si>
    <t>5433</t>
  </si>
  <si>
    <t>5434</t>
  </si>
  <si>
    <t>5435</t>
  </si>
  <si>
    <t>5436</t>
  </si>
  <si>
    <t>5437</t>
  </si>
  <si>
    <t>5440</t>
  </si>
  <si>
    <t>5441</t>
  </si>
  <si>
    <t>5442</t>
  </si>
  <si>
    <t>5447</t>
  </si>
  <si>
    <t>5333</t>
  </si>
  <si>
    <t>5334</t>
  </si>
  <si>
    <t>5335</t>
  </si>
  <si>
    <t>5337</t>
  </si>
  <si>
    <t>5338</t>
  </si>
  <si>
    <t>5339</t>
  </si>
  <si>
    <t>5340</t>
  </si>
  <si>
    <t>5342</t>
  </si>
  <si>
    <t>5343</t>
  </si>
  <si>
    <t>5344</t>
  </si>
  <si>
    <t>5234</t>
  </si>
  <si>
    <t>5235</t>
  </si>
  <si>
    <t>5236</t>
  </si>
  <si>
    <t>5237</t>
  </si>
  <si>
    <t>5238</t>
  </si>
  <si>
    <t>5242</t>
  </si>
  <si>
    <t>5243</t>
  </si>
  <si>
    <t>5244</t>
  </si>
  <si>
    <t>5134</t>
  </si>
  <si>
    <t>5135</t>
  </si>
  <si>
    <t>5137</t>
  </si>
  <si>
    <t>5139</t>
  </si>
  <si>
    <t>5140</t>
  </si>
  <si>
    <t>5142</t>
  </si>
  <si>
    <t>5034</t>
  </si>
  <si>
    <t>5036</t>
  </si>
  <si>
    <t>5037</t>
  </si>
  <si>
    <t>5039</t>
  </si>
  <si>
    <t>5040</t>
  </si>
  <si>
    <t>5041</t>
  </si>
  <si>
    <t>4934</t>
  </si>
  <si>
    <t>4935</t>
  </si>
  <si>
    <t>4938</t>
  </si>
  <si>
    <t>4939</t>
  </si>
  <si>
    <t>4940</t>
  </si>
  <si>
    <t>4942</t>
  </si>
  <si>
    <t>4943</t>
  </si>
  <si>
    <t>4946</t>
  </si>
  <si>
    <t>4834</t>
  </si>
  <si>
    <t>4838</t>
  </si>
  <si>
    <t>4840</t>
  </si>
  <si>
    <t>4843</t>
  </si>
  <si>
    <t>4846</t>
  </si>
  <si>
    <t>4734</t>
  </si>
  <si>
    <t>4735</t>
  </si>
  <si>
    <t>4739</t>
  </si>
  <si>
    <t>4741</t>
  </si>
  <si>
    <t>4742</t>
  </si>
  <si>
    <t>4743</t>
  </si>
  <si>
    <t>4746</t>
  </si>
  <si>
    <t>4747</t>
  </si>
  <si>
    <t>4636</t>
  </si>
  <si>
    <t>4637</t>
  </si>
  <si>
    <t>4639</t>
  </si>
  <si>
    <t>4641</t>
  </si>
  <si>
    <t>4642</t>
  </si>
  <si>
    <t>4643</t>
  </si>
  <si>
    <t>4644</t>
  </si>
  <si>
    <t>4646</t>
  </si>
  <si>
    <t>4647</t>
  </si>
  <si>
    <t>4537</t>
  </si>
  <si>
    <t>4538</t>
  </si>
  <si>
    <t>4539</t>
  </si>
  <si>
    <t>4540</t>
  </si>
  <si>
    <t>4541</t>
  </si>
  <si>
    <t>4543</t>
  </si>
  <si>
    <t>4544</t>
  </si>
  <si>
    <t>4545</t>
  </si>
  <si>
    <t>4436</t>
  </si>
  <si>
    <t>4440</t>
  </si>
  <si>
    <t>4441</t>
  </si>
  <si>
    <t>4445</t>
  </si>
  <si>
    <t>4446</t>
  </si>
  <si>
    <t>4341</t>
  </si>
  <si>
    <t>4345</t>
  </si>
  <si>
    <t>4347</t>
  </si>
  <si>
    <t>4241</t>
  </si>
  <si>
    <t>4245</t>
  </si>
  <si>
    <t>4246</t>
  </si>
  <si>
    <t>4247</t>
  </si>
  <si>
    <t>4142</t>
  </si>
  <si>
    <t>4042</t>
  </si>
  <si>
    <t>4044</t>
  </si>
  <si>
    <t>3942</t>
  </si>
  <si>
    <t>3943</t>
  </si>
  <si>
    <t>3843</t>
  </si>
  <si>
    <t>3744</t>
  </si>
  <si>
    <t>3745</t>
  </si>
  <si>
    <t>3746</t>
  </si>
  <si>
    <t>3646</t>
  </si>
  <si>
    <t>3546</t>
  </si>
  <si>
    <t>3446</t>
  </si>
  <si>
    <t>3248</t>
  </si>
  <si>
    <t>3249</t>
  </si>
  <si>
    <t>3254</t>
  </si>
  <si>
    <t>3255</t>
  </si>
  <si>
    <t>3265</t>
  </si>
  <si>
    <t>3149</t>
  </si>
  <si>
    <t>3154</t>
  </si>
  <si>
    <t>3164</t>
  </si>
  <si>
    <t>3165</t>
  </si>
  <si>
    <t>3053</t>
  </si>
  <si>
    <t>3054</t>
  </si>
  <si>
    <t>3063</t>
  </si>
  <si>
    <t>2950</t>
  </si>
  <si>
    <t>2952</t>
  </si>
  <si>
    <t>2953</t>
  </si>
  <si>
    <t>2852</t>
  </si>
  <si>
    <t>2853</t>
  </si>
  <si>
    <t>2753</t>
  </si>
  <si>
    <t>2763</t>
  </si>
  <si>
    <t>2653</t>
  </si>
  <si>
    <t>2663</t>
  </si>
  <si>
    <t>2553</t>
  </si>
  <si>
    <t>2554</t>
  </si>
  <si>
    <t>2555</t>
  </si>
  <si>
    <t>2563</t>
  </si>
  <si>
    <t>2453</t>
  </si>
  <si>
    <t>2454</t>
  </si>
  <si>
    <t>2455</t>
  </si>
  <si>
    <t>2463</t>
  </si>
  <si>
    <t>2353</t>
  </si>
  <si>
    <t>2354</t>
  </si>
  <si>
    <t>2363</t>
  </si>
  <si>
    <t>2249</t>
  </si>
  <si>
    <t>2250</t>
  </si>
  <si>
    <t>2251</t>
  </si>
  <si>
    <t>2252</t>
  </si>
  <si>
    <t>2253</t>
  </si>
  <si>
    <t>2254</t>
  </si>
  <si>
    <t>2263</t>
  </si>
  <si>
    <t>2149</t>
  </si>
  <si>
    <t>2150</t>
  </si>
  <si>
    <t>2151</t>
  </si>
  <si>
    <t>2152</t>
  </si>
  <si>
    <t>2153</t>
  </si>
  <si>
    <t>2154</t>
  </si>
  <si>
    <t>2155</t>
  </si>
  <si>
    <t>2157</t>
  </si>
  <si>
    <t>2158</t>
  </si>
  <si>
    <t>2159</t>
  </si>
  <si>
    <t>2162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</si>
  <si>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</si>
  <si>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</si>
  <si>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</si>
  <si>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</si>
  <si>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</si>
  <si>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</si>
  <si>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</si>
  <si>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</si>
  <si>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</si>
  <si>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</si>
  <si>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</si>
  <si>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</si>
  <si>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</si>
  <si>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</si>
  <si>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</si>
  <si>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</si>
  <si>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</si>
  <si>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</si>
  <si>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</si>
  <si>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</si>
  <si>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</si>
  <si>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</si>
  <si>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</si>
  <si>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</si>
  <si>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</si>
  <si>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</si>
  <si>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</si>
  <si>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</si>
  <si>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</si>
  <si>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</si>
  <si>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</si>
  <si>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</si>
  <si>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</si>
  <si>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1850</t>
  </si>
  <si>
    <t>1851</t>
  </si>
  <si>
    <t>1852</t>
  </si>
  <si>
    <t>1853</t>
  </si>
  <si>
    <t>1854</t>
  </si>
  <si>
    <t>1855</t>
  </si>
  <si>
    <t>1856</t>
  </si>
  <si>
    <t>1858</t>
  </si>
  <si>
    <t>1859</t>
  </si>
  <si>
    <t>1860</t>
  </si>
  <si>
    <t>1861</t>
  </si>
  <si>
    <t>1862</t>
  </si>
  <si>
    <t>1863</t>
  </si>
  <si>
    <t>1865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</si>
  <si>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</si>
  <si>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</si>
  <si>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</si>
  <si>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</si>
  <si>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</si>
  <si>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</si>
  <si>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</si>
  <si>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</si>
  <si>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</si>
  <si>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</si>
  <si>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</si>
  <si>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</si>
  <si>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</si>
  <si>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</si>
  <si>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</si>
  <si>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</si>
  <si>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</si>
  <si>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</si>
  <si>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</si>
  <si>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</si>
  <si>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</si>
  <si>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</si>
  <si>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</si>
  <si>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</si>
  <si>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</si>
  <si>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</si>
  <si>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</si>
  <si>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</si>
  <si>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</si>
  <si>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</si>
  <si>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</si>
  <si>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</si>
  <si>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</si>
  <si>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</si>
  <si>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</si>
  <si>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</si>
  <si>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</si>
  <si>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</si>
  <si>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</si>
  <si>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</si>
  <si>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</si>
  <si>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</si>
  <si>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</si>
  <si>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</si>
  <si>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</si>
  <si>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</si>
  <si>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</si>
  <si>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</si>
  <si>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</si>
  <si>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</si>
  <si>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</si>
  <si>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</si>
  <si>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</si>
  <si>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</si>
  <si>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</si>
  <si>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</si>
  <si>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</si>
  <si>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</si>
  <si>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</si>
  <si>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</si>
  <si>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</si>
  <si>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</si>
  <si>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</si>
  <si>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</si>
  <si>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</si>
  <si>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</si>
  <si>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</si>
  <si>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</si>
  <si>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</si>
  <si>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</si>
  <si>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</si>
  <si>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</si>
  <si>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</si>
  <si>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</si>
  <si>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</si>
  <si>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</si>
  <si>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</si>
  <si>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</si>
  <si>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</si>
  <si>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</si>
  <si>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</si>
  <si>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</si>
  <si>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1054</t>
  </si>
  <si>
    <t>1055</t>
  </si>
  <si>
    <t>1056</t>
  </si>
  <si>
    <t>1057</t>
  </si>
  <si>
    <t>1058</t>
  </si>
  <si>
    <t>1059</t>
  </si>
  <si>
    <t>1060</t>
  </si>
  <si>
    <t>0954</t>
  </si>
  <si>
    <t>0955</t>
  </si>
  <si>
    <t>0956</t>
  </si>
  <si>
    <t>0957</t>
  </si>
  <si>
    <t>0958</t>
  </si>
  <si>
    <t>0959</t>
  </si>
  <si>
    <t>0960</t>
  </si>
  <si>
    <t>0853</t>
  </si>
  <si>
    <t>0851</t>
  </si>
  <si>
    <t>0855</t>
  </si>
  <si>
    <t>0856</t>
  </si>
  <si>
    <t>0857</t>
  </si>
  <si>
    <t>0858</t>
  </si>
  <si>
    <t>0859</t>
  </si>
  <si>
    <t>0860</t>
  </si>
  <si>
    <t>0753</t>
  </si>
  <si>
    <t>0754</t>
  </si>
  <si>
    <t>0755</t>
  </si>
  <si>
    <t>0756</t>
  </si>
  <si>
    <t>0757</t>
  </si>
  <si>
    <t>0758</t>
  </si>
  <si>
    <t>0759</t>
  </si>
  <si>
    <t>0653</t>
  </si>
  <si>
    <t>0654</t>
  </si>
  <si>
    <t>0655</t>
  </si>
  <si>
    <t>0656</t>
  </si>
  <si>
    <t>0657</t>
  </si>
  <si>
    <t>0658</t>
  </si>
  <si>
    <t>0659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</si>
  <si>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</si>
  <si>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</si>
  <si>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</si>
  <si>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</si>
  <si>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</si>
  <si>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</si>
  <si>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</si>
  <si>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</si>
  <si>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</si>
  <si>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0453</t>
  </si>
  <si>
    <t>0454</t>
  </si>
  <si>
    <t>0455</t>
  </si>
  <si>
    <t>0456</t>
  </si>
  <si>
    <t>0457</t>
  </si>
  <si>
    <t>0458</t>
  </si>
  <si>
    <t>0459</t>
  </si>
  <si>
    <t>0460</t>
  </si>
  <si>
    <t>0461</t>
  </si>
  <si>
    <t>0462</t>
  </si>
  <si>
    <t>0463</t>
  </si>
  <si>
    <t>0353</t>
  </si>
  <si>
    <t>0354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</si>
  <si>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</si>
  <si>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</si>
  <si>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</si>
  <si>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</si>
  <si>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</si>
  <si>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</si>
  <si>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</si>
  <si>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</si>
  <si>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</si>
  <si>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0256</t>
  </si>
  <si>
    <t>0257</t>
  </si>
  <si>
    <t>0259</t>
  </si>
  <si>
    <t>0260</t>
  </si>
  <si>
    <t>0261</t>
  </si>
  <si>
    <t>横</t>
  </si>
  <si>
    <t>縦</t>
  </si>
  <si>
    <t>[μSv/h]</t>
  </si>
  <si>
    <t>[mSv/y]</t>
  </si>
  <si>
    <t>ＡＡ</t>
  </si>
  <si>
    <t>ity</t>
  </si>
  <si>
    <t>2017-04</t>
  </si>
  <si>
    <t>2016-10</t>
  </si>
  <si>
    <t>2016-04</t>
  </si>
  <si>
    <t>2015-10</t>
  </si>
  <si>
    <t>×</t>
  </si>
  <si>
    <t>2015-04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</si>
</sst>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_ "/>
    <numFmt numFmtId="165" formatCode="0.0%"/>
  </numFmts>
  <fonts count="58">
    <font>
      <sz val="11"/>
      <color theme="1"/>
      <name val="Calibri"/>
      <family val="2"/>
      <charset val="128"/>
      <scheme val="minor"/>
    </font>
    <font>
      <sz val="11"/>
      <color rgb="FFFF0000"/>
      <name val="Calibri"/>
      <family val="2"/>
      <charset val="128"/>
      <scheme val="minor"/>
    </font>
    <font>
      <sz val="14"/>
      <name val="ＭＳ Ｐゴシック"/>
      <family val="3"/>
      <charset val="128"/>
    </font>
    <font>
      <sz val="6"/>
      <name val="Calibri"/>
      <family val="2"/>
      <charset val="128"/>
      <scheme val="minor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2"/>
      <charset val="128"/>
    </font>
    <font>
      <sz val="10"/>
      <name val="ＭＳ Ｐゴシック"/>
      <family val="3"/>
      <charset val="128"/>
    </font>
    <font>
      <sz val="10"/>
      <color theme="1"/>
      <name val="Calibri"/>
      <family val="3"/>
      <charset val="128"/>
      <scheme val="minor"/>
    </font>
    <font>
      <sz val="10"/>
      <name val="Calibri"/>
      <family val="3"/>
      <charset val="128"/>
      <scheme val="minor"/>
    </font>
    <font>
      <sz val="12"/>
      <name val="Calibri"/>
      <family val="3"/>
      <charset val="128"/>
      <scheme val="minor"/>
    </font>
    <font>
      <sz val="12"/>
      <name val="ＭＳ Ｐゴシック"/>
      <family val="3"/>
      <charset val="128"/>
    </font>
    <font>
      <sz val="12"/>
      <color rgb="FFFF0000"/>
      <name val="ＭＳ Ｐゴシック"/>
      <family val="3"/>
      <charset val="128"/>
    </font>
    <font>
      <sz val="12"/>
      <color theme="1"/>
      <name val="ＭＳ Ｐゴシック"/>
      <family val="3"/>
      <charset val="128"/>
    </font>
    <font>
      <sz val="14"/>
      <name val="Calibri"/>
      <family val="3"/>
      <charset val="128"/>
      <scheme val="minor"/>
    </font>
    <font>
      <sz val="12"/>
      <color theme="4"/>
      <name val="ＭＳ Ｐゴシック"/>
      <family val="3"/>
      <charset val="128"/>
    </font>
    <font>
      <sz val="11"/>
      <color theme="1"/>
      <name val="Calibri"/>
      <family val="2"/>
      <charset val="128"/>
      <scheme val="minor"/>
    </font>
    <font>
      <b/>
      <sz val="12"/>
      <name val="ＭＳ Ｐゴシック"/>
      <family val="3"/>
      <charset val="128"/>
    </font>
    <font>
      <sz val="12"/>
      <color theme="1"/>
      <name val="Calibri"/>
      <family val="3"/>
      <charset val="128"/>
      <scheme val="minor"/>
    </font>
    <font>
      <b/>
      <sz val="11"/>
      <name val="ＭＳ Ｐゴシック"/>
      <family val="3"/>
      <charset val="128"/>
    </font>
    <font>
      <b/>
      <sz val="11"/>
      <color theme="1"/>
      <name val="Calibri"/>
      <family val="3"/>
      <charset val="128"/>
      <scheme val="minor"/>
    </font>
    <font>
      <b/>
      <sz val="9"/>
      <name val="ＭＳ Ｐゴシック"/>
      <family val="3"/>
      <charset val="128"/>
    </font>
    <font>
      <b/>
      <sz val="12"/>
      <color rgb="FFFF0000"/>
      <name val="ＭＳ Ｐゴシック"/>
      <family val="3"/>
      <charset val="128"/>
    </font>
    <font>
      <sz val="12"/>
      <color rgb="FFFF0000"/>
      <name val="Calibri"/>
      <family val="3"/>
      <charset val="128"/>
      <scheme val="minor"/>
    </font>
    <font>
      <sz val="8"/>
      <color theme="1"/>
      <name val="Calibri"/>
      <family val="3"/>
      <charset val="128"/>
      <scheme val="minor"/>
    </font>
    <font>
      <b/>
      <sz val="11"/>
      <color rgb="FFFF0000"/>
      <name val="ＭＳ Ｐゴシック"/>
      <family val="3"/>
      <charset val="128"/>
    </font>
    <font>
      <sz val="12"/>
      <color theme="1"/>
      <name val="HGPｺﾞｼｯｸE"/>
      <family val="3"/>
      <charset val="128"/>
    </font>
    <font>
      <sz val="12"/>
      <color theme="1"/>
      <name val="Calibri"/>
      <family val="2"/>
      <charset val="128"/>
      <scheme val="minor"/>
    </font>
    <font>
      <b/>
      <strike/>
      <sz val="12"/>
      <name val="ＭＳ Ｐゴシック"/>
      <family val="3"/>
      <charset val="128"/>
    </font>
    <font>
      <strike/>
      <sz val="12"/>
      <name val="ＭＳ Ｐゴシック"/>
      <family val="3"/>
      <charset val="128"/>
    </font>
    <font>
      <b/>
      <strike/>
      <sz val="11"/>
      <color theme="1"/>
      <name val="Calibri"/>
      <family val="3"/>
      <charset val="128"/>
      <scheme val="minor"/>
    </font>
    <font>
      <b/>
      <strike/>
      <sz val="12"/>
      <color rgb="FFFF0000"/>
      <name val="ＭＳ Ｐゴシック"/>
      <family val="3"/>
      <charset val="128"/>
    </font>
    <font>
      <sz val="11"/>
      <color theme="1"/>
      <name val="ＭＳ Ｐゴシック"/>
      <family val="3"/>
      <charset val="128"/>
    </font>
    <font>
      <sz val="11"/>
      <color theme="1"/>
      <name val="Calibri"/>
      <family val="2"/>
      <scheme val="minor"/>
    </font>
    <font>
      <sz val="11"/>
      <color theme="1"/>
      <name val="Calibri"/>
      <family val="3"/>
      <charset val="128"/>
      <scheme val="minor"/>
    </font>
    <font>
      <b/>
      <sz val="12"/>
      <color rgb="FFFF0000"/>
      <name val="Calibri"/>
      <family val="3"/>
      <charset val="128"/>
      <scheme val="minor"/>
    </font>
    <font>
      <sz val="12"/>
      <color theme="4"/>
      <name val="Calibri"/>
      <family val="3"/>
      <charset val="128"/>
      <scheme val="minor"/>
    </font>
    <font>
      <b/>
      <sz val="12"/>
      <name val="Calibri"/>
      <family val="3"/>
      <charset val="128"/>
      <scheme val="minor"/>
    </font>
    <font>
      <b/>
      <strike/>
      <sz val="12"/>
      <name val="Calibri"/>
      <family val="3"/>
      <charset val="128"/>
      <scheme val="minor"/>
    </font>
    <font>
      <strike/>
      <sz val="12"/>
      <name val="Calibri"/>
      <family val="3"/>
      <charset val="128"/>
      <scheme val="minor"/>
    </font>
    <font>
      <b/>
      <strike/>
      <sz val="12"/>
      <color rgb="FFFF0000"/>
      <name val="Calibri"/>
      <family val="3"/>
      <charset val="128"/>
      <scheme val="minor"/>
    </font>
    <font>
      <sz val="6"/>
      <name val="Calibri"/>
      <family val="3"/>
      <charset val="128"/>
      <scheme val="minor"/>
    </font>
    <font>
      <sz val="12"/>
      <color theme="8"/>
      <name val="Calibri"/>
      <family val="3"/>
      <charset val="128"/>
      <scheme val="minor"/>
    </font>
    <font>
      <strike/>
      <sz val="12"/>
      <color theme="8"/>
      <name val="Calibri"/>
      <family val="3"/>
      <charset val="128"/>
      <scheme val="minor"/>
    </font>
    <font>
      <sz val="11"/>
      <name val="Calibri"/>
      <family val="3"/>
      <charset val="128"/>
      <scheme val="minor"/>
    </font>
    <font>
      <b/>
      <sz val="11"/>
      <color rgb="FFFF0000"/>
      <name val="Calibri"/>
      <family val="3"/>
      <charset val="128"/>
      <scheme val="minor"/>
    </font>
    <font>
      <b/>
      <sz val="9"/>
      <name val="Calibri"/>
      <family val="3"/>
      <charset val="128"/>
      <scheme val="minor"/>
    </font>
    <font>
      <b/>
      <sz val="11"/>
      <name val="Calibri"/>
      <family val="3"/>
      <charset val="128"/>
      <scheme val="minor"/>
    </font>
    <font>
      <sz val="14"/>
      <color rgb="FF24292E"/>
      <name val="Consolas"/>
      <family val="2"/>
    </font>
    <font>
      <sz val="11"/>
      <color theme="1"/>
      <name val="Arial Unicode MS"/>
      <family val="3"/>
      <charset val="128"/>
    </font>
    <font>
      <sz val="9"/>
      <color theme="1"/>
      <name val="Calibri"/>
      <family val="2"/>
      <charset val="128"/>
      <scheme val="minor"/>
    </font>
    <font>
      <sz val="10"/>
      <color theme="1"/>
      <name val="Calibri"/>
      <family val="2"/>
      <charset val="128"/>
      <scheme val="minor"/>
    </font>
    <font>
      <sz val="12"/>
      <color theme="1"/>
      <name val="Arial Unicode MS"/>
      <family val="3"/>
      <charset val="128"/>
    </font>
    <font>
      <sz val="9"/>
      <color theme="1"/>
      <name val="Arial Unicode MS"/>
      <family val="3"/>
      <charset val="128"/>
    </font>
    <font>
      <sz val="10"/>
      <color theme="1"/>
      <name val="Arial Unicode MS"/>
      <family val="3"/>
      <charset val="128"/>
    </font>
    <font>
      <sz val="12"/>
      <color theme="1"/>
      <name val="Arial"/>
      <family val="2"/>
    </font>
    <font>
      <sz val="9"/>
      <color theme="1"/>
      <name val="Arial"/>
      <family val="2"/>
    </font>
    <font>
      <sz val="9"/>
      <color theme="1"/>
      <name val="ＭＳ ゴシック"/>
      <family val="2"/>
      <charset val="128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/>
      <top/>
      <bottom style="dashed">
        <color indexed="64"/>
      </bottom>
      <diagonal/>
    </border>
    <border>
      <left/>
      <right style="thin">
        <color indexed="64"/>
      </right>
      <top/>
      <bottom style="dashed">
        <color indexed="64"/>
      </bottom>
      <diagonal/>
    </border>
    <border>
      <left style="thin">
        <color indexed="64"/>
      </left>
      <right style="thin">
        <color indexed="64"/>
      </right>
      <top/>
      <bottom style="dashed">
        <color indexed="64"/>
      </bottom>
      <diagonal/>
    </border>
    <border>
      <left style="thin">
        <color indexed="64"/>
      </left>
      <right/>
      <top style="dashed">
        <color indexed="64"/>
      </top>
      <bottom style="dashed">
        <color indexed="64"/>
      </bottom>
      <diagonal/>
    </border>
    <border>
      <left/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/>
      <top style="dashed">
        <color indexed="64"/>
      </top>
      <bottom style="thin">
        <color indexed="64"/>
      </bottom>
      <diagonal/>
    </border>
    <border>
      <left/>
      <right style="thin">
        <color indexed="64"/>
      </right>
      <top style="dashed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 diagonalUp="1" diagonalDown="1">
      <left/>
      <right style="thin">
        <color indexed="64"/>
      </right>
      <top/>
      <bottom/>
      <diagonal style="thin">
        <color indexed="64"/>
      </diagonal>
    </border>
    <border>
      <left style="thin">
        <color indexed="64"/>
      </left>
      <right/>
      <top style="thin">
        <color indexed="64"/>
      </top>
      <bottom style="dashed">
        <color indexed="64"/>
      </bottom>
      <diagonal/>
    </border>
    <border>
      <left/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</borders>
  <cellStyleXfs count="4">
    <xf numFmtId="0" fontId="0" fillId="0" borderId="0">
      <alignment vertical="center"/>
    </xf>
    <xf numFmtId="9" fontId="16" fillId="0" borderId="0" applyFont="0" applyFill="0" applyBorder="0" applyAlignment="0" applyProtection="0">
      <alignment vertical="center"/>
    </xf>
    <xf numFmtId="0" fontId="33" fillId="0" borderId="0"/>
    <xf numFmtId="9" fontId="33" fillId="0" borderId="0" applyFont="0" applyFill="0" applyBorder="0" applyAlignment="0" applyProtection="0">
      <alignment vertical="center"/>
    </xf>
  </cellStyleXfs>
  <cellXfs count="445">
    <xf numFmtId="0" fontId="0" fillId="0" borderId="0" xfId="0">
      <alignment vertical="center"/>
    </xf>
    <xf numFmtId="0" fontId="2" fillId="0" borderId="0" xfId="0" applyFont="1" applyFill="1" applyAlignment="1">
      <alignment horizontal="left"/>
    </xf>
    <xf numFmtId="0" fontId="0" fillId="0" borderId="0" xfId="0" applyFill="1" applyAlignment="1">
      <alignment horizontal="center"/>
    </xf>
    <xf numFmtId="0" fontId="0" fillId="0" borderId="0" xfId="0" applyFill="1" applyAlignment="1"/>
    <xf numFmtId="0" fontId="0" fillId="0" borderId="0" xfId="0" applyFill="1" applyAlignment="1">
      <alignment horizontal="center"/>
    </xf>
    <xf numFmtId="0" fontId="1" fillId="0" borderId="0" xfId="0" applyFont="1" applyFill="1" applyAlignment="1"/>
    <xf numFmtId="0" fontId="5" fillId="0" borderId="0" xfId="0" applyFont="1" applyFill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7" fillId="0" borderId="6" xfId="0" applyFont="1" applyFill="1" applyBorder="1" applyAlignment="1">
      <alignment horizontal="center" vertical="center"/>
    </xf>
    <xf numFmtId="0" fontId="7" fillId="0" borderId="6" xfId="0" applyFont="1" applyFill="1" applyBorder="1" applyAlignment="1">
      <alignment horizontal="center" vertical="center" wrapText="1"/>
    </xf>
    <xf numFmtId="0" fontId="7" fillId="0" borderId="7" xfId="0" applyFont="1" applyFill="1" applyBorder="1" applyAlignment="1">
      <alignment horizontal="center" vertical="center"/>
    </xf>
    <xf numFmtId="0" fontId="7" fillId="0" borderId="8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 wrapText="1"/>
    </xf>
    <xf numFmtId="0" fontId="8" fillId="0" borderId="0" xfId="0" applyFont="1" applyFill="1" applyAlignment="1">
      <alignment vertical="center"/>
    </xf>
    <xf numFmtId="0" fontId="9" fillId="0" borderId="0" xfId="0" applyFont="1" applyFill="1" applyAlignment="1">
      <alignment horizontal="center" vertical="center"/>
    </xf>
    <xf numFmtId="0" fontId="5" fillId="0" borderId="9" xfId="0" applyFont="1" applyFill="1" applyBorder="1" applyAlignment="1">
      <alignment horizontal="center" vertical="center"/>
    </xf>
    <xf numFmtId="0" fontId="5" fillId="0" borderId="10" xfId="0" applyFont="1" applyFill="1" applyBorder="1" applyAlignment="1">
      <alignment horizontal="center" vertical="center"/>
    </xf>
    <xf numFmtId="0" fontId="5" fillId="0" borderId="11" xfId="0" applyFont="1" applyFill="1" applyBorder="1" applyAlignment="1">
      <alignment horizontal="center"/>
    </xf>
    <xf numFmtId="0" fontId="5" fillId="0" borderId="9" xfId="0" applyFont="1" applyFill="1" applyBorder="1" applyAlignment="1">
      <alignment horizontal="center"/>
    </xf>
    <xf numFmtId="0" fontId="5" fillId="0" borderId="11" xfId="0" applyFont="1" applyFill="1" applyBorder="1" applyAlignment="1">
      <alignment horizontal="center" vertical="center"/>
    </xf>
    <xf numFmtId="0" fontId="10" fillId="0" borderId="0" xfId="0" applyFont="1" applyFill="1" applyAlignment="1"/>
    <xf numFmtId="0" fontId="11" fillId="0" borderId="0" xfId="0" applyFont="1" applyFill="1" applyAlignment="1"/>
    <xf numFmtId="0" fontId="12" fillId="0" borderId="9" xfId="0" applyFont="1" applyFill="1" applyBorder="1" applyAlignment="1">
      <alignment horizontal="center" vertical="center"/>
    </xf>
    <xf numFmtId="0" fontId="11" fillId="0" borderId="10" xfId="0" applyFont="1" applyFill="1" applyBorder="1" applyAlignment="1">
      <alignment horizontal="center" vertical="center"/>
    </xf>
    <xf numFmtId="0" fontId="13" fillId="0" borderId="9" xfId="0" applyFont="1" applyFill="1" applyBorder="1" applyAlignment="1">
      <alignment horizontal="center" vertical="center"/>
    </xf>
    <xf numFmtId="0" fontId="12" fillId="0" borderId="10" xfId="0" applyFont="1" applyFill="1" applyBorder="1" applyAlignment="1">
      <alignment horizontal="center" vertical="center"/>
    </xf>
    <xf numFmtId="0" fontId="11" fillId="0" borderId="10" xfId="0" applyFont="1" applyFill="1" applyBorder="1" applyAlignment="1">
      <alignment horizontal="center" vertical="center" wrapText="1"/>
    </xf>
    <xf numFmtId="0" fontId="11" fillId="2" borderId="11" xfId="0" applyFont="1" applyFill="1" applyBorder="1" applyAlignment="1">
      <alignment horizontal="center"/>
    </xf>
    <xf numFmtId="164" fontId="11" fillId="0" borderId="12" xfId="0" applyNumberFormat="1" applyFont="1" applyFill="1" applyBorder="1" applyAlignment="1">
      <alignment horizontal="center"/>
    </xf>
    <xf numFmtId="0" fontId="11" fillId="0" borderId="12" xfId="0" applyFont="1" applyFill="1" applyBorder="1" applyAlignment="1">
      <alignment horizontal="center"/>
    </xf>
    <xf numFmtId="164" fontId="11" fillId="2" borderId="12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0" fontId="11" fillId="0" borderId="3" xfId="0" applyFont="1" applyFill="1" applyBorder="1" applyAlignment="1">
      <alignment horizontal="center"/>
    </xf>
    <xf numFmtId="0" fontId="5" fillId="0" borderId="16" xfId="0" applyFont="1" applyFill="1" applyBorder="1" applyAlignment="1">
      <alignment horizontal="center"/>
    </xf>
    <xf numFmtId="0" fontId="5" fillId="0" borderId="19" xfId="0" applyFont="1" applyFill="1" applyBorder="1" applyAlignment="1">
      <alignment horizontal="center"/>
    </xf>
    <xf numFmtId="0" fontId="10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right" vertical="center"/>
    </xf>
    <xf numFmtId="164" fontId="10" fillId="0" borderId="0" xfId="0" applyNumberFormat="1" applyFont="1" applyFill="1" applyAlignment="1"/>
    <xf numFmtId="2" fontId="10" fillId="0" borderId="0" xfId="0" applyNumberFormat="1" applyFont="1" applyFill="1" applyAlignment="1"/>
    <xf numFmtId="0" fontId="5" fillId="0" borderId="22" xfId="0" applyFont="1" applyFill="1" applyBorder="1" applyAlignment="1">
      <alignment horizontal="center"/>
    </xf>
    <xf numFmtId="0" fontId="0" fillId="0" borderId="12" xfId="0" applyFill="1" applyBorder="1" applyAlignment="1">
      <alignment horizontal="center" vertical="center"/>
    </xf>
    <xf numFmtId="0" fontId="7" fillId="0" borderId="12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 vertical="center"/>
    </xf>
    <xf numFmtId="0" fontId="0" fillId="0" borderId="24" xfId="0" applyFill="1" applyBorder="1" applyAlignment="1">
      <alignment horizontal="center" vertical="center"/>
    </xf>
    <xf numFmtId="0" fontId="0" fillId="0" borderId="25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/>
    </xf>
    <xf numFmtId="164" fontId="11" fillId="2" borderId="11" xfId="0" applyNumberFormat="1" applyFont="1" applyFill="1" applyBorder="1" applyAlignment="1">
      <alignment horizontal="center"/>
    </xf>
    <xf numFmtId="164" fontId="11" fillId="0" borderId="11" xfId="0" applyNumberFormat="1" applyFont="1" applyFill="1" applyBorder="1" applyAlignment="1">
      <alignment horizontal="center"/>
    </xf>
    <xf numFmtId="164" fontId="0" fillId="0" borderId="0" xfId="0" applyNumberFormat="1" applyFill="1" applyAlignment="1"/>
    <xf numFmtId="2" fontId="0" fillId="0" borderId="0" xfId="0" applyNumberFormat="1" applyFill="1" applyAlignment="1"/>
    <xf numFmtId="0" fontId="14" fillId="0" borderId="0" xfId="0" applyFont="1" applyFill="1" applyAlignment="1">
      <alignment horizontal="left" vertical="center"/>
    </xf>
    <xf numFmtId="0" fontId="0" fillId="0" borderId="0" xfId="0" applyFill="1" applyAlignment="1">
      <alignment horizontal="center" vertical="center"/>
    </xf>
    <xf numFmtId="0" fontId="11" fillId="0" borderId="0" xfId="0" applyFont="1" applyFill="1" applyAlignment="1">
      <alignment horizontal="center"/>
    </xf>
    <xf numFmtId="0" fontId="7" fillId="0" borderId="0" xfId="0" applyFont="1" applyFill="1" applyAlignment="1"/>
    <xf numFmtId="164" fontId="15" fillId="2" borderId="12" xfId="0" applyNumberFormat="1" applyFont="1" applyFill="1" applyBorder="1" applyAlignment="1">
      <alignment horizontal="center" vertical="center"/>
    </xf>
    <xf numFmtId="164" fontId="15" fillId="2" borderId="11" xfId="0" applyNumberFormat="1" applyFont="1" applyFill="1" applyBorder="1" applyAlignment="1">
      <alignment horizontal="center" vertical="center"/>
    </xf>
    <xf numFmtId="0" fontId="12" fillId="3" borderId="9" xfId="0" applyFont="1" applyFill="1" applyBorder="1" applyAlignment="1">
      <alignment horizontal="center" vertical="center"/>
    </xf>
    <xf numFmtId="0" fontId="11" fillId="3" borderId="10" xfId="0" applyFont="1" applyFill="1" applyBorder="1" applyAlignment="1">
      <alignment horizontal="center"/>
    </xf>
    <xf numFmtId="0" fontId="13" fillId="3" borderId="9" xfId="0" applyFont="1" applyFill="1" applyBorder="1" applyAlignment="1">
      <alignment horizontal="center" vertical="center"/>
    </xf>
    <xf numFmtId="0" fontId="12" fillId="3" borderId="10" xfId="0" applyFont="1" applyFill="1" applyBorder="1" applyAlignment="1">
      <alignment horizontal="center" vertical="center"/>
    </xf>
    <xf numFmtId="0" fontId="11" fillId="3" borderId="10" xfId="0" applyFont="1" applyFill="1" applyBorder="1" applyAlignment="1">
      <alignment horizontal="center" vertical="center" wrapText="1"/>
    </xf>
    <xf numFmtId="164" fontId="15" fillId="3" borderId="12" xfId="0" applyNumberFormat="1" applyFont="1" applyFill="1" applyBorder="1" applyAlignment="1">
      <alignment horizontal="center" vertical="center"/>
    </xf>
    <xf numFmtId="164" fontId="11" fillId="3" borderId="12" xfId="0" applyNumberFormat="1" applyFont="1" applyFill="1" applyBorder="1" applyAlignment="1">
      <alignment horizontal="center"/>
    </xf>
    <xf numFmtId="0" fontId="11" fillId="3" borderId="12" xfId="0" applyFont="1" applyFill="1" applyBorder="1" applyAlignment="1">
      <alignment horizontal="center"/>
    </xf>
    <xf numFmtId="0" fontId="5" fillId="0" borderId="17" xfId="0" applyFont="1" applyFill="1" applyBorder="1" applyAlignment="1">
      <alignment horizontal="center"/>
    </xf>
    <xf numFmtId="0" fontId="5" fillId="0" borderId="18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2" fillId="0" borderId="0" xfId="0" applyFont="1" applyFill="1" applyAlignment="1"/>
    <xf numFmtId="0" fontId="0" fillId="0" borderId="0" xfId="0" applyFill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/>
    <xf numFmtId="0" fontId="5" fillId="0" borderId="0" xfId="0" applyFont="1" applyFill="1" applyBorder="1" applyAlignment="1">
      <alignment horizontal="left"/>
    </xf>
    <xf numFmtId="0" fontId="5" fillId="0" borderId="0" xfId="0" applyFont="1" applyBorder="1" applyAlignment="1">
      <alignment horizontal="center"/>
    </xf>
    <xf numFmtId="0" fontId="8" fillId="0" borderId="0" xfId="0" applyFont="1" applyFill="1" applyAlignment="1">
      <alignment horizontal="center" vertical="center"/>
    </xf>
    <xf numFmtId="0" fontId="7" fillId="0" borderId="0" xfId="0" applyFont="1" applyFill="1" applyBorder="1" applyAlignment="1">
      <alignment horizontal="left" vertical="center" wrapText="1"/>
    </xf>
    <xf numFmtId="0" fontId="5" fillId="0" borderId="12" xfId="0" applyFont="1" applyFill="1" applyBorder="1" applyAlignment="1">
      <alignment horizontal="center" vertical="center"/>
    </xf>
    <xf numFmtId="0" fontId="10" fillId="0" borderId="0" xfId="0" applyFont="1" applyAlignment="1"/>
    <xf numFmtId="0" fontId="12" fillId="0" borderId="12" xfId="0" applyFont="1" applyFill="1" applyBorder="1" applyAlignment="1">
      <alignment horizontal="center" vertical="center"/>
    </xf>
    <xf numFmtId="0" fontId="17" fillId="0" borderId="12" xfId="0" applyFont="1" applyFill="1" applyBorder="1" applyAlignment="1">
      <alignment horizontal="center"/>
    </xf>
    <xf numFmtId="0" fontId="5" fillId="0" borderId="7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8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left"/>
    </xf>
    <xf numFmtId="0" fontId="10" fillId="0" borderId="0" xfId="0" applyFont="1" applyAlignment="1">
      <alignment horizontal="right" vertical="center"/>
    </xf>
    <xf numFmtId="164" fontId="10" fillId="0" borderId="0" xfId="0" applyNumberFormat="1" applyFont="1" applyAlignment="1"/>
    <xf numFmtId="0" fontId="11" fillId="0" borderId="12" xfId="0" applyFont="1" applyFill="1" applyBorder="1" applyAlignment="1">
      <alignment horizontal="center" vertical="center"/>
    </xf>
    <xf numFmtId="164" fontId="10" fillId="0" borderId="0" xfId="0" applyNumberFormat="1" applyFont="1" applyFill="1" applyAlignment="1">
      <alignment horizontal="center"/>
    </xf>
    <xf numFmtId="0" fontId="10" fillId="0" borderId="0" xfId="0" applyFont="1" applyFill="1" applyAlignment="1">
      <alignment horizontal="right"/>
    </xf>
    <xf numFmtId="165" fontId="10" fillId="0" borderId="0" xfId="0" applyNumberFormat="1" applyFont="1" applyFill="1" applyAlignment="1"/>
    <xf numFmtId="0" fontId="10" fillId="0" borderId="0" xfId="0" applyFont="1" applyAlignment="1">
      <alignment horizontal="right"/>
    </xf>
    <xf numFmtId="0" fontId="11" fillId="0" borderId="3" xfId="0" applyFont="1" applyFill="1" applyBorder="1" applyAlignment="1">
      <alignment horizontal="center" vertical="center" wrapText="1"/>
    </xf>
    <xf numFmtId="0" fontId="11" fillId="0" borderId="0" xfId="0" applyFont="1" applyBorder="1" applyAlignment="1">
      <alignment horizontal="center"/>
    </xf>
    <xf numFmtId="0" fontId="13" fillId="3" borderId="12" xfId="0" applyFont="1" applyFill="1" applyBorder="1" applyAlignment="1">
      <alignment horizontal="center" vertical="center"/>
    </xf>
    <xf numFmtId="164" fontId="11" fillId="2" borderId="12" xfId="0" applyNumberFormat="1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left"/>
    </xf>
    <xf numFmtId="0" fontId="13" fillId="0" borderId="12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left" vertical="center"/>
    </xf>
    <xf numFmtId="0" fontId="11" fillId="4" borderId="12" xfId="0" applyFont="1" applyFill="1" applyBorder="1" applyAlignment="1">
      <alignment horizontal="center"/>
    </xf>
    <xf numFmtId="0" fontId="12" fillId="4" borderId="12" xfId="0" applyFont="1" applyFill="1" applyBorder="1" applyAlignment="1">
      <alignment horizontal="center" vertical="center"/>
    </xf>
    <xf numFmtId="0" fontId="13" fillId="5" borderId="12" xfId="0" applyFont="1" applyFill="1" applyBorder="1" applyAlignment="1">
      <alignment horizontal="center" vertical="center"/>
    </xf>
    <xf numFmtId="0" fontId="11" fillId="4" borderId="12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 wrapText="1"/>
    </xf>
    <xf numFmtId="164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164" fontId="15" fillId="0" borderId="0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8" fillId="0" borderId="0" xfId="0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0" fontId="20" fillId="0" borderId="0" xfId="0" applyFont="1" applyFill="1" applyAlignment="1">
      <alignment horizontal="center" vertical="center"/>
    </xf>
    <xf numFmtId="0" fontId="20" fillId="0" borderId="12" xfId="0" applyFont="1" applyFill="1" applyBorder="1" applyAlignment="1">
      <alignment horizontal="center" vertical="center"/>
    </xf>
    <xf numFmtId="0" fontId="22" fillId="0" borderId="12" xfId="0" applyFont="1" applyFill="1" applyBorder="1" applyAlignment="1">
      <alignment horizontal="center" vertical="center"/>
    </xf>
    <xf numFmtId="0" fontId="20" fillId="0" borderId="11" xfId="0" applyFont="1" applyFill="1" applyBorder="1" applyAlignment="1">
      <alignment horizontal="center" vertical="center"/>
    </xf>
    <xf numFmtId="0" fontId="23" fillId="0" borderId="0" xfId="0" applyFont="1" applyFill="1" applyAlignment="1">
      <alignment horizontal="center"/>
    </xf>
    <xf numFmtId="0" fontId="17" fillId="6" borderId="12" xfId="0" applyFont="1" applyFill="1" applyBorder="1" applyAlignment="1">
      <alignment horizontal="center"/>
    </xf>
    <xf numFmtId="0" fontId="0" fillId="6" borderId="0" xfId="0" applyFill="1" applyAlignment="1">
      <alignment horizontal="center" vertical="center"/>
    </xf>
    <xf numFmtId="0" fontId="4" fillId="0" borderId="0" xfId="0" applyFont="1" applyFill="1" applyBorder="1" applyAlignment="1">
      <alignment horizontal="left" vertical="top" wrapText="1"/>
    </xf>
    <xf numFmtId="0" fontId="18" fillId="0" borderId="0" xfId="0" applyFont="1" applyFill="1" applyAlignment="1"/>
    <xf numFmtId="0" fontId="13" fillId="0" borderId="0" xfId="0" applyFont="1" applyFill="1" applyBorder="1" applyAlignment="1">
      <alignment horizontal="center" vertical="center"/>
    </xf>
    <xf numFmtId="164" fontId="11" fillId="0" borderId="12" xfId="0" applyNumberFormat="1" applyFont="1" applyFill="1" applyBorder="1" applyAlignment="1">
      <alignment horizontal="center" vertical="center"/>
    </xf>
    <xf numFmtId="0" fontId="22" fillId="0" borderId="0" xfId="0" applyFont="1" applyFill="1" applyBorder="1" applyAlignment="1">
      <alignment horizontal="center" vertical="center"/>
    </xf>
    <xf numFmtId="0" fontId="20" fillId="0" borderId="0" xfId="0" applyFont="1" applyFill="1" applyAlignment="1">
      <alignment horizontal="center"/>
    </xf>
    <xf numFmtId="0" fontId="18" fillId="0" borderId="0" xfId="0" applyFont="1" applyFill="1" applyAlignment="1">
      <alignment horizontal="center" shrinkToFit="1"/>
    </xf>
    <xf numFmtId="0" fontId="5" fillId="0" borderId="0" xfId="0" applyFont="1" applyFill="1" applyBorder="1" applyAlignment="1">
      <alignment horizontal="left" shrinkToFit="1"/>
    </xf>
    <xf numFmtId="0" fontId="7" fillId="0" borderId="0" xfId="0" applyFont="1" applyFill="1" applyBorder="1" applyAlignment="1">
      <alignment horizontal="left" vertical="center" shrinkToFit="1"/>
    </xf>
    <xf numFmtId="0" fontId="25" fillId="0" borderId="12" xfId="0" applyFont="1" applyFill="1" applyBorder="1" applyAlignment="1">
      <alignment horizontal="center" vertical="center"/>
    </xf>
    <xf numFmtId="0" fontId="22" fillId="3" borderId="12" xfId="0" applyFont="1" applyFill="1" applyBorder="1" applyAlignment="1">
      <alignment horizontal="center" vertical="center"/>
    </xf>
    <xf numFmtId="0" fontId="20" fillId="3" borderId="11" xfId="0" applyFont="1" applyFill="1" applyBorder="1" applyAlignment="1">
      <alignment horizontal="center" vertical="center"/>
    </xf>
    <xf numFmtId="0" fontId="20" fillId="3" borderId="12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left" shrinkToFit="1"/>
    </xf>
    <xf numFmtId="0" fontId="0" fillId="0" borderId="0" xfId="0" applyFill="1" applyAlignment="1">
      <alignment shrinkToFit="1"/>
    </xf>
    <xf numFmtId="0" fontId="4" fillId="0" borderId="0" xfId="0" applyFont="1" applyFill="1" applyBorder="1" applyAlignment="1">
      <alignment horizontal="left" vertical="top" shrinkToFit="1"/>
    </xf>
    <xf numFmtId="0" fontId="17" fillId="3" borderId="12" xfId="0" applyFont="1" applyFill="1" applyBorder="1" applyAlignment="1">
      <alignment horizontal="center"/>
    </xf>
    <xf numFmtId="0" fontId="11" fillId="3" borderId="0" xfId="0" applyFont="1" applyFill="1" applyBorder="1" applyAlignment="1">
      <alignment horizontal="left" shrinkToFit="1"/>
    </xf>
    <xf numFmtId="164" fontId="11" fillId="3" borderId="11" xfId="0" applyNumberFormat="1" applyFont="1" applyFill="1" applyBorder="1" applyAlignment="1">
      <alignment horizontal="center"/>
    </xf>
    <xf numFmtId="9" fontId="0" fillId="0" borderId="0" xfId="1" applyFont="1" applyFill="1" applyAlignment="1">
      <alignment horizontal="center" vertical="center"/>
    </xf>
    <xf numFmtId="0" fontId="0" fillId="0" borderId="0" xfId="0" applyFill="1" applyAlignment="1">
      <alignment horizontal="left" shrinkToFit="1"/>
    </xf>
    <xf numFmtId="0" fontId="12" fillId="0" borderId="0" xfId="0" applyFont="1" applyFill="1" applyBorder="1" applyAlignment="1">
      <alignment horizontal="left" shrinkToFit="1"/>
    </xf>
    <xf numFmtId="0" fontId="18" fillId="0" borderId="27" xfId="0" applyFont="1" applyFill="1" applyBorder="1" applyAlignment="1"/>
    <xf numFmtId="0" fontId="26" fillId="0" borderId="0" xfId="0" applyFont="1" applyFill="1" applyAlignment="1">
      <alignment horizontal="right"/>
    </xf>
    <xf numFmtId="0" fontId="0" fillId="3" borderId="0" xfId="0" applyFill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13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7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top" wrapText="1"/>
    </xf>
    <xf numFmtId="0" fontId="5" fillId="0" borderId="6" xfId="0" applyFont="1" applyFill="1" applyBorder="1" applyAlignment="1">
      <alignment horizontal="center" vertical="center"/>
    </xf>
    <xf numFmtId="0" fontId="5" fillId="0" borderId="6" xfId="0" applyFont="1" applyFill="1" applyBorder="1" applyAlignment="1">
      <alignment horizontal="center" wrapText="1"/>
    </xf>
    <xf numFmtId="0" fontId="5" fillId="0" borderId="7" xfId="0" applyFont="1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 wrapText="1"/>
    </xf>
    <xf numFmtId="0" fontId="5" fillId="0" borderId="0" xfId="0" applyFont="1" applyFill="1" applyBorder="1" applyAlignment="1">
      <alignment horizontal="center" wrapText="1"/>
    </xf>
    <xf numFmtId="0" fontId="5" fillId="0" borderId="0" xfId="0" applyFont="1" applyFill="1" applyBorder="1" applyAlignment="1">
      <alignment vertical="top"/>
    </xf>
    <xf numFmtId="0" fontId="11" fillId="0" borderId="9" xfId="0" applyFont="1" applyFill="1" applyBorder="1" applyAlignment="1">
      <alignment horizontal="center" vertical="center"/>
    </xf>
    <xf numFmtId="0" fontId="11" fillId="2" borderId="11" xfId="0" applyFont="1" applyFill="1" applyBorder="1" applyAlignment="1">
      <alignment horizontal="center" vertical="center"/>
    </xf>
    <xf numFmtId="0" fontId="17" fillId="0" borderId="12" xfId="0" applyFont="1" applyFill="1" applyBorder="1" applyAlignment="1">
      <alignment horizontal="center" vertical="center"/>
    </xf>
    <xf numFmtId="0" fontId="5" fillId="0" borderId="13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 vertical="center"/>
    </xf>
    <xf numFmtId="0" fontId="11" fillId="0" borderId="3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vertical="top" wrapText="1"/>
    </xf>
    <xf numFmtId="0" fontId="0" fillId="0" borderId="31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64" fontId="11" fillId="2" borderId="11" xfId="0" applyNumberFormat="1" applyFont="1" applyFill="1" applyBorder="1" applyAlignment="1">
      <alignment horizontal="center" vertical="center"/>
    </xf>
    <xf numFmtId="164" fontId="11" fillId="0" borderId="11" xfId="0" applyNumberFormat="1" applyFont="1" applyFill="1" applyBorder="1" applyAlignment="1">
      <alignment horizontal="center" vertical="center"/>
    </xf>
    <xf numFmtId="0" fontId="11" fillId="0" borderId="11" xfId="0" applyFont="1" applyFill="1" applyBorder="1" applyAlignment="1">
      <alignment horizontal="center" vertical="center"/>
    </xf>
    <xf numFmtId="0" fontId="17" fillId="0" borderId="11" xfId="0" applyFont="1" applyFill="1" applyBorder="1" applyAlignment="1">
      <alignment horizontal="center" vertical="center"/>
    </xf>
    <xf numFmtId="0" fontId="5" fillId="3" borderId="12" xfId="0" applyFont="1" applyFill="1" applyBorder="1" applyAlignment="1">
      <alignment horizontal="center" vertical="top" wrapText="1"/>
    </xf>
    <xf numFmtId="0" fontId="5" fillId="0" borderId="12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0" fontId="11" fillId="3" borderId="12" xfId="0" applyFont="1" applyFill="1" applyBorder="1" applyAlignment="1">
      <alignment horizontal="center" vertical="center" wrapText="1"/>
    </xf>
    <xf numFmtId="0" fontId="0" fillId="3" borderId="12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11" fillId="0" borderId="11" xfId="0" applyFont="1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11" fillId="0" borderId="10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27" fillId="3" borderId="12" xfId="0" applyFont="1" applyFill="1" applyBorder="1" applyAlignment="1">
      <alignment horizontal="center"/>
    </xf>
    <xf numFmtId="0" fontId="28" fillId="0" borderId="12" xfId="0" applyFont="1" applyFill="1" applyBorder="1" applyAlignment="1">
      <alignment horizontal="center"/>
    </xf>
    <xf numFmtId="164" fontId="29" fillId="0" borderId="12" xfId="0" applyNumberFormat="1" applyFont="1" applyFill="1" applyBorder="1" applyAlignment="1">
      <alignment horizontal="center"/>
    </xf>
    <xf numFmtId="164" fontId="29" fillId="2" borderId="12" xfId="0" applyNumberFormat="1" applyFont="1" applyFill="1" applyBorder="1" applyAlignment="1">
      <alignment horizontal="center"/>
    </xf>
    <xf numFmtId="0" fontId="29" fillId="0" borderId="12" xfId="0" applyFont="1" applyFill="1" applyBorder="1" applyAlignment="1">
      <alignment horizontal="center"/>
    </xf>
    <xf numFmtId="0" fontId="29" fillId="0" borderId="10" xfId="0" applyFont="1" applyFill="1" applyBorder="1" applyAlignment="1">
      <alignment horizontal="center" vertical="center" wrapText="1"/>
    </xf>
    <xf numFmtId="0" fontId="30" fillId="0" borderId="12" xfId="0" applyFont="1" applyFill="1" applyBorder="1" applyAlignment="1">
      <alignment horizontal="center" vertical="center"/>
    </xf>
    <xf numFmtId="0" fontId="31" fillId="0" borderId="12" xfId="0" applyFont="1" applyFill="1" applyBorder="1" applyAlignment="1">
      <alignment horizontal="center" vertical="center"/>
    </xf>
    <xf numFmtId="164" fontId="29" fillId="2" borderId="12" xfId="0" applyNumberFormat="1" applyFont="1" applyFill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5" fillId="0" borderId="9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/>
    </xf>
    <xf numFmtId="0" fontId="18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 shrinkToFit="1"/>
    </xf>
    <xf numFmtId="0" fontId="11" fillId="0" borderId="0" xfId="0" applyFont="1" applyFill="1" applyBorder="1" applyAlignment="1">
      <alignment horizontal="center" vertical="center" shrinkToFit="1"/>
    </xf>
    <xf numFmtId="164" fontId="11" fillId="0" borderId="0" xfId="0" applyNumberFormat="1" applyFont="1" applyFill="1" applyBorder="1" applyAlignment="1">
      <alignment horizontal="center" vertical="center"/>
    </xf>
    <xf numFmtId="0" fontId="28" fillId="0" borderId="12" xfId="0" applyFont="1" applyFill="1" applyBorder="1" applyAlignment="1">
      <alignment horizontal="center" vertical="center"/>
    </xf>
    <xf numFmtId="164" fontId="29" fillId="0" borderId="12" xfId="0" applyNumberFormat="1" applyFont="1" applyFill="1" applyBorder="1" applyAlignment="1">
      <alignment horizontal="center" vertical="center"/>
    </xf>
    <xf numFmtId="0" fontId="29" fillId="0" borderId="12" xfId="0" applyFont="1" applyFill="1" applyBorder="1" applyAlignment="1">
      <alignment horizontal="center" vertical="center"/>
    </xf>
    <xf numFmtId="0" fontId="29" fillId="3" borderId="10" xfId="0" applyFont="1" applyFill="1" applyBorder="1" applyAlignment="1">
      <alignment horizontal="center" vertical="center" wrapText="1"/>
    </xf>
    <xf numFmtId="0" fontId="30" fillId="3" borderId="12" xfId="0" applyFont="1" applyFill="1" applyBorder="1" applyAlignment="1">
      <alignment horizontal="center" vertical="center"/>
    </xf>
    <xf numFmtId="0" fontId="31" fillId="3" borderId="12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 shrinkToFit="1"/>
    </xf>
    <xf numFmtId="0" fontId="11" fillId="0" borderId="0" xfId="0" applyFont="1" applyFill="1" applyAlignment="1">
      <alignment horizontal="center" vertical="center"/>
    </xf>
    <xf numFmtId="0" fontId="12" fillId="0" borderId="0" xfId="0" applyFont="1" applyFill="1" applyBorder="1" applyAlignment="1">
      <alignment horizontal="center" vertical="center" shrinkToFit="1"/>
    </xf>
    <xf numFmtId="0" fontId="11" fillId="0" borderId="12" xfId="0" applyFont="1" applyFill="1" applyBorder="1" applyAlignment="1">
      <alignment horizontal="center" vertical="center" wrapText="1"/>
    </xf>
    <xf numFmtId="0" fontId="0" fillId="0" borderId="26" xfId="0" applyFill="1" applyBorder="1" applyAlignment="1">
      <alignment horizontal="center" vertical="center"/>
    </xf>
    <xf numFmtId="0" fontId="23" fillId="0" borderId="0" xfId="0" applyFont="1" applyFill="1" applyAlignment="1">
      <alignment horizontal="center" vertical="center"/>
    </xf>
    <xf numFmtId="0" fontId="4" fillId="0" borderId="0" xfId="0" applyFont="1" applyFill="1" applyBorder="1" applyAlignment="1">
      <alignment horizontal="center" vertical="center" shrinkToFit="1"/>
    </xf>
    <xf numFmtId="0" fontId="14" fillId="0" borderId="0" xfId="0" applyFont="1" applyFill="1" applyAlignment="1">
      <alignment horizontal="center" vertical="center"/>
    </xf>
    <xf numFmtId="164" fontId="29" fillId="0" borderId="11" xfId="0" applyNumberFormat="1" applyFont="1" applyFill="1" applyBorder="1" applyAlignment="1">
      <alignment horizontal="center" vertical="center"/>
    </xf>
    <xf numFmtId="164" fontId="29" fillId="2" borderId="11" xfId="0" applyNumberFormat="1" applyFont="1" applyFill="1" applyBorder="1" applyAlignment="1">
      <alignment horizontal="center" vertical="center"/>
    </xf>
    <xf numFmtId="2" fontId="0" fillId="0" borderId="0" xfId="0" applyNumberFormat="1" applyFill="1" applyAlignment="1">
      <alignment horizontal="center" vertical="center"/>
    </xf>
    <xf numFmtId="164" fontId="0" fillId="0" borderId="0" xfId="0" applyNumberFormat="1" applyFill="1" applyAlignment="1">
      <alignment horizontal="center" vertical="center"/>
    </xf>
    <xf numFmtId="165" fontId="10" fillId="0" borderId="0" xfId="0" applyNumberFormat="1" applyFont="1" applyFill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Fill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2" fontId="10" fillId="0" borderId="0" xfId="0" applyNumberFormat="1" applyFont="1" applyFill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0" fontId="5" fillId="0" borderId="22" xfId="0" applyFont="1" applyFill="1" applyBorder="1" applyAlignment="1">
      <alignment horizontal="center" vertical="center"/>
    </xf>
    <xf numFmtId="0" fontId="5" fillId="0" borderId="19" xfId="0" applyFont="1" applyFill="1" applyBorder="1" applyAlignment="1">
      <alignment horizontal="center" vertical="center"/>
    </xf>
    <xf numFmtId="0" fontId="5" fillId="0" borderId="1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 shrinkToFit="1"/>
    </xf>
    <xf numFmtId="0" fontId="5" fillId="0" borderId="0" xfId="0" applyFont="1" applyFill="1" applyAlignment="1">
      <alignment horizontal="center" vertical="center"/>
    </xf>
    <xf numFmtId="0" fontId="19" fillId="0" borderId="0" xfId="0" applyFont="1" applyFill="1" applyAlignment="1">
      <alignment horizontal="center" vertical="center"/>
    </xf>
    <xf numFmtId="0" fontId="26" fillId="0" borderId="0" xfId="0" applyFont="1" applyFill="1" applyAlignment="1">
      <alignment horizontal="center" vertical="center"/>
    </xf>
    <xf numFmtId="0" fontId="34" fillId="0" borderId="0" xfId="2" applyFont="1" applyFill="1" applyAlignment="1">
      <alignment vertical="center"/>
    </xf>
    <xf numFmtId="0" fontId="34" fillId="0" borderId="0" xfId="2" applyFont="1" applyAlignment="1">
      <alignment vertical="center"/>
    </xf>
    <xf numFmtId="0" fontId="18" fillId="0" borderId="0" xfId="2" applyFont="1" applyFill="1" applyAlignment="1">
      <alignment vertical="center"/>
    </xf>
    <xf numFmtId="0" fontId="34" fillId="0" borderId="0" xfId="2" applyFont="1" applyFill="1" applyAlignment="1">
      <alignment horizontal="center" vertical="center"/>
    </xf>
    <xf numFmtId="0" fontId="34" fillId="0" borderId="0" xfId="2" applyFont="1" applyFill="1" applyAlignment="1">
      <alignment horizontal="left" vertical="center" shrinkToFit="1"/>
    </xf>
    <xf numFmtId="0" fontId="20" fillId="0" borderId="0" xfId="2" applyFont="1" applyFill="1" applyAlignment="1">
      <alignment horizontal="center" vertical="center"/>
    </xf>
    <xf numFmtId="0" fontId="10" fillId="0" borderId="0" xfId="2" applyFont="1" applyFill="1" applyBorder="1" applyAlignment="1">
      <alignment horizontal="center" vertical="center"/>
    </xf>
    <xf numFmtId="0" fontId="10" fillId="0" borderId="0" xfId="2" applyFont="1" applyFill="1" applyBorder="1" applyAlignment="1">
      <alignment horizontal="left" vertical="center" shrinkToFit="1"/>
    </xf>
    <xf numFmtId="164" fontId="10" fillId="0" borderId="0" xfId="2" applyNumberFormat="1" applyFont="1" applyFill="1" applyBorder="1" applyAlignment="1">
      <alignment horizontal="center" vertical="center"/>
    </xf>
    <xf numFmtId="0" fontId="10" fillId="0" borderId="0" xfId="2" applyFont="1" applyFill="1" applyBorder="1" applyAlignment="1">
      <alignment horizontal="center" vertical="center" wrapText="1"/>
    </xf>
    <xf numFmtId="0" fontId="35" fillId="0" borderId="0" xfId="2" applyFont="1" applyFill="1" applyBorder="1" applyAlignment="1">
      <alignment horizontal="center" vertical="center"/>
    </xf>
    <xf numFmtId="164" fontId="36" fillId="0" borderId="0" xfId="2" applyNumberFormat="1" applyFont="1" applyFill="1" applyBorder="1" applyAlignment="1">
      <alignment horizontal="center" vertical="center"/>
    </xf>
    <xf numFmtId="0" fontId="34" fillId="0" borderId="0" xfId="2" applyFont="1" applyFill="1" applyBorder="1" applyAlignment="1">
      <alignment horizontal="center" vertical="center"/>
    </xf>
    <xf numFmtId="0" fontId="37" fillId="0" borderId="12" xfId="2" applyFont="1" applyFill="1" applyBorder="1" applyAlignment="1">
      <alignment horizontal="center" vertical="center"/>
    </xf>
    <xf numFmtId="164" fontId="10" fillId="0" borderId="12" xfId="2" applyNumberFormat="1" applyFont="1" applyFill="1" applyBorder="1" applyAlignment="1">
      <alignment horizontal="center" vertical="center"/>
    </xf>
    <xf numFmtId="164" fontId="10" fillId="2" borderId="12" xfId="2" applyNumberFormat="1" applyFont="1" applyFill="1" applyBorder="1" applyAlignment="1">
      <alignment horizontal="center" vertical="center"/>
    </xf>
    <xf numFmtId="0" fontId="10" fillId="0" borderId="12" xfId="2" applyFont="1" applyFill="1" applyBorder="1" applyAlignment="1">
      <alignment horizontal="center" vertical="center"/>
    </xf>
    <xf numFmtId="0" fontId="10" fillId="0" borderId="10" xfId="2" applyFont="1" applyFill="1" applyBorder="1" applyAlignment="1">
      <alignment horizontal="center" vertical="center" wrapText="1"/>
    </xf>
    <xf numFmtId="0" fontId="20" fillId="0" borderId="12" xfId="2" applyFont="1" applyFill="1" applyBorder="1" applyAlignment="1">
      <alignment horizontal="center" vertical="center"/>
    </xf>
    <xf numFmtId="0" fontId="35" fillId="0" borderId="12" xfId="2" applyFont="1" applyFill="1" applyBorder="1" applyAlignment="1">
      <alignment horizontal="center" vertical="center"/>
    </xf>
    <xf numFmtId="0" fontId="38" fillId="0" borderId="12" xfId="2" applyFont="1" applyFill="1" applyBorder="1" applyAlignment="1">
      <alignment horizontal="center" vertical="center"/>
    </xf>
    <xf numFmtId="164" fontId="39" fillId="0" borderId="12" xfId="2" applyNumberFormat="1" applyFont="1" applyFill="1" applyBorder="1" applyAlignment="1">
      <alignment horizontal="center" vertical="center"/>
    </xf>
    <xf numFmtId="164" fontId="39" fillId="2" borderId="12" xfId="2" applyNumberFormat="1" applyFont="1" applyFill="1" applyBorder="1" applyAlignment="1">
      <alignment horizontal="center" vertical="center"/>
    </xf>
    <xf numFmtId="0" fontId="39" fillId="0" borderId="12" xfId="2" applyFont="1" applyFill="1" applyBorder="1" applyAlignment="1">
      <alignment horizontal="center" vertical="center"/>
    </xf>
    <xf numFmtId="0" fontId="39" fillId="3" borderId="10" xfId="2" applyFont="1" applyFill="1" applyBorder="1" applyAlignment="1">
      <alignment horizontal="center" vertical="center" wrapText="1"/>
    </xf>
    <xf numFmtId="0" fontId="30" fillId="3" borderId="12" xfId="2" applyFont="1" applyFill="1" applyBorder="1" applyAlignment="1">
      <alignment horizontal="center" vertical="center"/>
    </xf>
    <xf numFmtId="0" fontId="40" fillId="3" borderId="12" xfId="2" applyFont="1" applyFill="1" applyBorder="1" applyAlignment="1">
      <alignment horizontal="center" vertical="center"/>
    </xf>
    <xf numFmtId="0" fontId="18" fillId="0" borderId="0" xfId="2" applyFont="1" applyFill="1" applyBorder="1" applyAlignment="1">
      <alignment horizontal="center" vertical="center"/>
    </xf>
    <xf numFmtId="0" fontId="9" fillId="0" borderId="0" xfId="2" applyFont="1" applyFill="1" applyBorder="1" applyAlignment="1">
      <alignment horizontal="left" vertical="center" shrinkToFit="1"/>
    </xf>
    <xf numFmtId="0" fontId="10" fillId="0" borderId="0" xfId="2" applyFont="1" applyFill="1" applyAlignment="1">
      <alignment vertical="center"/>
    </xf>
    <xf numFmtId="0" fontId="23" fillId="0" borderId="0" xfId="2" applyFont="1" applyFill="1" applyBorder="1" applyAlignment="1">
      <alignment horizontal="left" vertical="center" shrinkToFit="1"/>
    </xf>
    <xf numFmtId="164" fontId="42" fillId="2" borderId="12" xfId="2" applyNumberFormat="1" applyFont="1" applyFill="1" applyBorder="1" applyAlignment="1">
      <alignment horizontal="center" vertical="center"/>
    </xf>
    <xf numFmtId="164" fontId="43" fillId="2" borderId="12" xfId="2" applyNumberFormat="1" applyFont="1" applyFill="1" applyBorder="1" applyAlignment="1">
      <alignment horizontal="center" vertical="center"/>
    </xf>
    <xf numFmtId="0" fontId="39" fillId="0" borderId="10" xfId="2" applyFont="1" applyFill="1" applyBorder="1" applyAlignment="1">
      <alignment horizontal="center" vertical="center" wrapText="1"/>
    </xf>
    <xf numFmtId="0" fontId="30" fillId="0" borderId="12" xfId="2" applyFont="1" applyFill="1" applyBorder="1" applyAlignment="1">
      <alignment horizontal="center" vertical="center"/>
    </xf>
    <xf numFmtId="0" fontId="40" fillId="0" borderId="12" xfId="2" applyFont="1" applyFill="1" applyBorder="1" applyAlignment="1">
      <alignment horizontal="center" vertical="center"/>
    </xf>
    <xf numFmtId="9" fontId="34" fillId="0" borderId="0" xfId="3" applyFont="1" applyFill="1" applyAlignment="1">
      <alignment horizontal="center" vertical="center"/>
    </xf>
    <xf numFmtId="0" fontId="34" fillId="0" borderId="26" xfId="2" applyFont="1" applyFill="1" applyBorder="1" applyAlignment="1">
      <alignment horizontal="center" vertical="center"/>
    </xf>
    <xf numFmtId="164" fontId="10" fillId="0" borderId="11" xfId="2" applyNumberFormat="1" applyFont="1" applyFill="1" applyBorder="1" applyAlignment="1">
      <alignment horizontal="center" vertical="center"/>
    </xf>
    <xf numFmtId="164" fontId="10" fillId="2" borderId="11" xfId="2" applyNumberFormat="1" applyFont="1" applyFill="1" applyBorder="1" applyAlignment="1">
      <alignment horizontal="center" vertical="center"/>
    </xf>
    <xf numFmtId="0" fontId="10" fillId="0" borderId="0" xfId="2" applyFont="1" applyFill="1" applyAlignment="1">
      <alignment horizontal="right" vertical="center"/>
    </xf>
    <xf numFmtId="0" fontId="10" fillId="0" borderId="0" xfId="2" applyFont="1" applyFill="1" applyAlignment="1">
      <alignment horizontal="center" vertical="center"/>
    </xf>
    <xf numFmtId="0" fontId="23" fillId="0" borderId="0" xfId="2" applyFont="1" applyFill="1" applyAlignment="1">
      <alignment horizontal="center" vertical="center"/>
    </xf>
    <xf numFmtId="0" fontId="41" fillId="0" borderId="0" xfId="2" applyFont="1" applyFill="1" applyBorder="1" applyAlignment="1">
      <alignment horizontal="left" vertical="center" shrinkToFit="1"/>
    </xf>
    <xf numFmtId="0" fontId="34" fillId="0" borderId="0" xfId="2" applyFont="1" applyFill="1" applyAlignment="1">
      <alignment vertical="center" shrinkToFit="1"/>
    </xf>
    <xf numFmtId="0" fontId="14" fillId="0" borderId="0" xfId="2" applyFont="1" applyFill="1" applyAlignment="1">
      <alignment horizontal="left" vertical="center"/>
    </xf>
    <xf numFmtId="2" fontId="34" fillId="0" borderId="0" xfId="2" applyNumberFormat="1" applyFont="1" applyFill="1" applyAlignment="1">
      <alignment vertical="center"/>
    </xf>
    <xf numFmtId="164" fontId="34" fillId="0" borderId="0" xfId="2" applyNumberFormat="1" applyFont="1" applyFill="1" applyAlignment="1">
      <alignment vertical="center"/>
    </xf>
    <xf numFmtId="0" fontId="10" fillId="0" borderId="3" xfId="2" applyFont="1" applyFill="1" applyBorder="1" applyAlignment="1">
      <alignment horizontal="center" vertical="center" wrapText="1"/>
    </xf>
    <xf numFmtId="165" fontId="10" fillId="0" borderId="0" xfId="2" applyNumberFormat="1" applyFont="1" applyFill="1" applyAlignment="1">
      <alignment vertical="center"/>
    </xf>
    <xf numFmtId="0" fontId="10" fillId="0" borderId="0" xfId="2" applyFont="1" applyAlignment="1">
      <alignment vertical="center"/>
    </xf>
    <xf numFmtId="0" fontId="10" fillId="0" borderId="0" xfId="2" applyFont="1" applyAlignment="1">
      <alignment horizontal="right" vertical="center"/>
    </xf>
    <xf numFmtId="0" fontId="34" fillId="0" borderId="25" xfId="2" applyFont="1" applyFill="1" applyBorder="1" applyAlignment="1">
      <alignment horizontal="center" vertical="center"/>
    </xf>
    <xf numFmtId="0" fontId="34" fillId="0" borderId="24" xfId="2" applyFont="1" applyFill="1" applyBorder="1" applyAlignment="1">
      <alignment horizontal="center" vertical="center"/>
    </xf>
    <xf numFmtId="164" fontId="10" fillId="0" borderId="0" xfId="2" applyNumberFormat="1" applyFont="1" applyFill="1" applyAlignment="1">
      <alignment horizontal="center" vertical="center"/>
    </xf>
    <xf numFmtId="164" fontId="10" fillId="0" borderId="0" xfId="2" applyNumberFormat="1" applyFont="1" applyAlignment="1">
      <alignment vertical="center"/>
    </xf>
    <xf numFmtId="2" fontId="10" fillId="0" borderId="0" xfId="2" applyNumberFormat="1" applyFont="1" applyFill="1" applyAlignment="1">
      <alignment vertical="center"/>
    </xf>
    <xf numFmtId="164" fontId="10" fillId="0" borderId="0" xfId="2" applyNumberFormat="1" applyFont="1" applyFill="1" applyAlignment="1">
      <alignment vertical="center"/>
    </xf>
    <xf numFmtId="0" fontId="34" fillId="0" borderId="23" xfId="2" applyFont="1" applyFill="1" applyBorder="1" applyAlignment="1">
      <alignment horizontal="center" vertical="center"/>
    </xf>
    <xf numFmtId="0" fontId="34" fillId="0" borderId="13" xfId="2" applyFont="1" applyFill="1" applyBorder="1" applyAlignment="1">
      <alignment horizontal="center" vertical="center"/>
    </xf>
    <xf numFmtId="0" fontId="9" fillId="0" borderId="12" xfId="2" applyFont="1" applyFill="1" applyBorder="1" applyAlignment="1">
      <alignment horizontal="center" vertical="center"/>
    </xf>
    <xf numFmtId="0" fontId="34" fillId="0" borderId="12" xfId="2" applyFont="1" applyFill="1" applyBorder="1" applyAlignment="1">
      <alignment horizontal="center" vertical="center"/>
    </xf>
    <xf numFmtId="0" fontId="44" fillId="0" borderId="0" xfId="2" applyFont="1" applyFill="1" applyBorder="1" applyAlignment="1">
      <alignment horizontal="center" vertical="center"/>
    </xf>
    <xf numFmtId="0" fontId="44" fillId="0" borderId="22" xfId="2" applyFont="1" applyFill="1" applyBorder="1" applyAlignment="1">
      <alignment horizontal="center" vertical="center"/>
    </xf>
    <xf numFmtId="0" fontId="44" fillId="0" borderId="19" xfId="2" applyFont="1" applyFill="1" applyBorder="1" applyAlignment="1">
      <alignment horizontal="center" vertical="center"/>
    </xf>
    <xf numFmtId="0" fontId="44" fillId="0" borderId="16" xfId="2" applyFont="1" applyFill="1" applyBorder="1" applyAlignment="1">
      <alignment horizontal="center" vertical="center"/>
    </xf>
    <xf numFmtId="0" fontId="44" fillId="0" borderId="26" xfId="2" applyFont="1" applyFill="1" applyBorder="1" applyAlignment="1">
      <alignment horizontal="center" vertical="center" wrapText="1"/>
    </xf>
    <xf numFmtId="0" fontId="44" fillId="0" borderId="7" xfId="2" applyFont="1" applyFill="1" applyBorder="1" applyAlignment="1">
      <alignment horizontal="center" vertical="center" wrapText="1"/>
    </xf>
    <xf numFmtId="0" fontId="44" fillId="0" borderId="8" xfId="2" applyFont="1" applyFill="1" applyBorder="1" applyAlignment="1">
      <alignment horizontal="center" vertical="center"/>
    </xf>
    <xf numFmtId="0" fontId="9" fillId="0" borderId="0" xfId="2" applyFont="1" applyFill="1" applyBorder="1" applyAlignment="1">
      <alignment horizontal="center" vertical="center" wrapText="1"/>
    </xf>
    <xf numFmtId="0" fontId="44" fillId="0" borderId="0" xfId="2" applyFont="1" applyFill="1" applyBorder="1" applyAlignment="1">
      <alignment horizontal="left" vertical="center" shrinkToFit="1"/>
    </xf>
    <xf numFmtId="0" fontId="20" fillId="0" borderId="11" xfId="2" applyFont="1" applyFill="1" applyBorder="1" applyAlignment="1">
      <alignment horizontal="center" vertical="center"/>
    </xf>
    <xf numFmtId="0" fontId="44" fillId="0" borderId="11" xfId="2" applyFont="1" applyFill="1" applyBorder="1" applyAlignment="1">
      <alignment horizontal="center" vertical="center"/>
    </xf>
    <xf numFmtId="0" fontId="44" fillId="0" borderId="0" xfId="2" applyFont="1" applyFill="1" applyBorder="1" applyAlignment="1">
      <alignment vertical="center" shrinkToFit="1"/>
    </xf>
    <xf numFmtId="0" fontId="44" fillId="0" borderId="9" xfId="2" applyFont="1" applyFill="1" applyBorder="1" applyAlignment="1">
      <alignment horizontal="center" vertical="center"/>
    </xf>
    <xf numFmtId="0" fontId="45" fillId="0" borderId="12" xfId="2" applyFont="1" applyFill="1" applyBorder="1" applyAlignment="1">
      <alignment horizontal="center" vertical="center"/>
    </xf>
    <xf numFmtId="0" fontId="8" fillId="0" borderId="0" xfId="2" applyFont="1" applyFill="1" applyAlignment="1">
      <alignment vertical="center"/>
    </xf>
    <xf numFmtId="0" fontId="9" fillId="0" borderId="0" xfId="2" applyFont="1" applyFill="1" applyAlignment="1">
      <alignment horizontal="center" vertical="center"/>
    </xf>
    <xf numFmtId="0" fontId="9" fillId="0" borderId="6" xfId="2" applyFont="1" applyFill="1" applyBorder="1" applyAlignment="1">
      <alignment horizontal="center" vertical="center"/>
    </xf>
    <xf numFmtId="0" fontId="9" fillId="0" borderId="0" xfId="2" applyFont="1" applyFill="1" applyBorder="1" applyAlignment="1">
      <alignment vertical="center" shrinkToFit="1"/>
    </xf>
    <xf numFmtId="0" fontId="9" fillId="0" borderId="6" xfId="2" applyFont="1" applyFill="1" applyBorder="1" applyAlignment="1">
      <alignment horizontal="center" vertical="center" wrapText="1"/>
    </xf>
    <xf numFmtId="0" fontId="9" fillId="0" borderId="8" xfId="2" applyFont="1" applyFill="1" applyBorder="1" applyAlignment="1">
      <alignment horizontal="center" vertical="center" wrapText="1"/>
    </xf>
    <xf numFmtId="0" fontId="9" fillId="0" borderId="7" xfId="2" applyFont="1" applyFill="1" applyBorder="1" applyAlignment="1">
      <alignment horizontal="center" vertical="center"/>
    </xf>
    <xf numFmtId="0" fontId="44" fillId="0" borderId="0" xfId="2" applyFont="1" applyFill="1" applyAlignment="1">
      <alignment horizontal="center" vertical="center"/>
    </xf>
    <xf numFmtId="0" fontId="47" fillId="0" borderId="0" xfId="2" applyFont="1" applyFill="1" applyAlignment="1">
      <alignment horizontal="center" vertical="center"/>
    </xf>
    <xf numFmtId="0" fontId="18" fillId="0" borderId="0" xfId="2" applyFont="1" applyFill="1" applyAlignment="1">
      <alignment horizontal="right" vertical="center"/>
    </xf>
    <xf numFmtId="0" fontId="18" fillId="0" borderId="27" xfId="2" applyFont="1" applyFill="1" applyBorder="1" applyAlignment="1">
      <alignment vertical="center"/>
    </xf>
    <xf numFmtId="0" fontId="48" fillId="0" borderId="0" xfId="0" applyFont="1">
      <alignment vertical="center"/>
    </xf>
    <xf numFmtId="0" fontId="0" fillId="3" borderId="0" xfId="0" applyFill="1">
      <alignment vertical="center"/>
    </xf>
    <xf numFmtId="0" fontId="49" fillId="0" borderId="12" xfId="0" applyFont="1" applyBorder="1" applyAlignment="1">
      <alignment vertical="center" shrinkToFit="1"/>
    </xf>
    <xf numFmtId="0" fontId="49" fillId="0" borderId="12" xfId="0" applyFont="1" applyBorder="1" applyAlignment="1">
      <alignment horizontal="center" vertical="center" shrinkToFit="1"/>
    </xf>
    <xf numFmtId="0" fontId="50" fillId="0" borderId="12" xfId="0" applyFont="1" applyBorder="1" applyAlignment="1">
      <alignment horizontal="center" vertical="center" shrinkToFit="1"/>
    </xf>
    <xf numFmtId="0" fontId="51" fillId="0" borderId="12" xfId="0" applyFont="1" applyBorder="1" applyAlignment="1">
      <alignment horizontal="center" vertical="center" shrinkToFit="1"/>
    </xf>
    <xf numFmtId="0" fontId="52" fillId="0" borderId="12" xfId="0" applyFont="1" applyFill="1" applyBorder="1" applyAlignment="1">
      <alignment horizontal="center" vertical="center" shrinkToFit="1"/>
    </xf>
    <xf numFmtId="0" fontId="53" fillId="0" borderId="12" xfId="0" applyFont="1" applyFill="1" applyBorder="1" applyAlignment="1">
      <alignment horizontal="center" vertical="center" shrinkToFit="1"/>
    </xf>
    <xf numFmtId="0" fontId="54" fillId="0" borderId="12" xfId="0" applyFont="1" applyFill="1" applyBorder="1" applyAlignment="1">
      <alignment horizontal="center" vertical="center" shrinkToFit="1"/>
    </xf>
    <xf numFmtId="0" fontId="52" fillId="0" borderId="1" xfId="0" applyFont="1" applyFill="1" applyBorder="1" applyAlignment="1">
      <alignment horizontal="center" vertical="center" shrinkToFit="1"/>
    </xf>
    <xf numFmtId="0" fontId="52" fillId="0" borderId="3" xfId="0" quotePrefix="1" applyFont="1" applyFill="1" applyBorder="1" applyAlignment="1">
      <alignment horizontal="center" vertical="center" shrinkToFit="1"/>
    </xf>
    <xf numFmtId="0" fontId="53" fillId="3" borderId="12" xfId="0" applyFont="1" applyFill="1" applyBorder="1" applyAlignment="1">
      <alignment horizontal="center" vertical="center" shrinkToFit="1"/>
    </xf>
    <xf numFmtId="0" fontId="55" fillId="0" borderId="12" xfId="0" applyFont="1" applyBorder="1" applyAlignment="1">
      <alignment horizontal="center" vertical="center" shrinkToFit="1"/>
    </xf>
    <xf numFmtId="0" fontId="53" fillId="0" borderId="12" xfId="0" applyFont="1" applyBorder="1" applyAlignment="1">
      <alignment horizontal="center" vertical="center" shrinkToFit="1"/>
    </xf>
    <xf numFmtId="0" fontId="56" fillId="0" borderId="12" xfId="0" applyFont="1" applyBorder="1" applyAlignment="1">
      <alignment horizontal="center" vertical="center" shrinkToFit="1"/>
    </xf>
    <xf numFmtId="0" fontId="57" fillId="0" borderId="12" xfId="0" applyFont="1" applyBorder="1" applyAlignment="1">
      <alignment horizontal="center" vertical="center" shrinkToFit="1"/>
    </xf>
    <xf numFmtId="0" fontId="54" fillId="3" borderId="12" xfId="0" applyFont="1" applyFill="1" applyBorder="1" applyAlignment="1">
      <alignment horizontal="center" vertical="center" shrinkToFit="1"/>
    </xf>
    <xf numFmtId="0" fontId="5" fillId="0" borderId="1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/>
    </xf>
    <xf numFmtId="0" fontId="5" fillId="0" borderId="9" xfId="0" applyFont="1" applyFill="1" applyBorder="1" applyAlignment="1">
      <alignment horizontal="center" vertical="center"/>
    </xf>
    <xf numFmtId="0" fontId="5" fillId="0" borderId="10" xfId="0" applyFont="1" applyFill="1" applyBorder="1" applyAlignment="1">
      <alignment horizontal="center" vertical="center"/>
    </xf>
    <xf numFmtId="0" fontId="5" fillId="0" borderId="6" xfId="0" applyFont="1" applyFill="1" applyBorder="1" applyAlignment="1">
      <alignment horizontal="center" vertical="center" wrapText="1"/>
    </xf>
    <xf numFmtId="0" fontId="5" fillId="0" borderId="11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/>
    </xf>
    <xf numFmtId="0" fontId="5" fillId="0" borderId="30" xfId="0" applyFont="1" applyFill="1" applyBorder="1" applyAlignment="1">
      <alignment horizont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10" xfId="0" applyFont="1" applyFill="1" applyBorder="1" applyAlignment="1">
      <alignment horizontal="center" vertical="center" wrapText="1"/>
    </xf>
    <xf numFmtId="0" fontId="5" fillId="0" borderId="17" xfId="0" applyFont="1" applyFill="1" applyBorder="1" applyAlignment="1">
      <alignment horizontal="center"/>
    </xf>
    <xf numFmtId="0" fontId="5" fillId="0" borderId="18" xfId="0" applyFont="1" applyFill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5" fillId="0" borderId="21" xfId="0" applyFont="1" applyFill="1" applyBorder="1" applyAlignment="1">
      <alignment horizontal="center"/>
    </xf>
    <xf numFmtId="0" fontId="2" fillId="0" borderId="0" xfId="0" applyFont="1" applyFill="1" applyAlignment="1">
      <alignment horizontal="center" vertical="center"/>
    </xf>
    <xf numFmtId="0" fontId="0" fillId="0" borderId="13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left"/>
    </xf>
    <xf numFmtId="0" fontId="6" fillId="0" borderId="4" xfId="0" applyFont="1" applyFill="1" applyBorder="1" applyAlignment="1">
      <alignment horizontal="center" vertical="center" wrapText="1"/>
    </xf>
    <xf numFmtId="0" fontId="7" fillId="0" borderId="5" xfId="0" applyFont="1" applyFill="1" applyBorder="1" applyAlignment="1">
      <alignment horizontal="center" vertical="center" wrapText="1"/>
    </xf>
    <xf numFmtId="0" fontId="7" fillId="0" borderId="4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 wrapText="1"/>
    </xf>
    <xf numFmtId="0" fontId="5" fillId="0" borderId="14" xfId="0" applyFont="1" applyFill="1" applyBorder="1" applyAlignment="1">
      <alignment horizontal="center"/>
    </xf>
    <xf numFmtId="0" fontId="5" fillId="0" borderId="15" xfId="0" applyFont="1" applyFill="1" applyBorder="1" applyAlignment="1">
      <alignment horizontal="center"/>
    </xf>
    <xf numFmtId="14" fontId="11" fillId="0" borderId="7" xfId="0" applyNumberFormat="1" applyFont="1" applyFill="1" applyBorder="1" applyAlignment="1">
      <alignment horizontal="center"/>
    </xf>
    <xf numFmtId="14" fontId="11" fillId="0" borderId="0" xfId="0" applyNumberFormat="1" applyFont="1" applyFill="1" applyBorder="1" applyAlignment="1">
      <alignment horizontal="center"/>
    </xf>
    <xf numFmtId="0" fontId="0" fillId="0" borderId="0" xfId="0" applyFill="1" applyAlignment="1">
      <alignment horizontal="right"/>
    </xf>
    <xf numFmtId="0" fontId="5" fillId="2" borderId="1" xfId="0" applyFont="1" applyFill="1" applyBorder="1" applyAlignment="1">
      <alignment horizontal="center"/>
    </xf>
    <xf numFmtId="0" fontId="5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/>
    </xf>
    <xf numFmtId="0" fontId="18" fillId="0" borderId="0" xfId="0" applyFont="1" applyFill="1" applyAlignment="1">
      <alignment horizontal="center" vertical="center"/>
    </xf>
    <xf numFmtId="0" fontId="21" fillId="0" borderId="12" xfId="0" applyFont="1" applyFill="1" applyBorder="1" applyAlignment="1">
      <alignment horizontal="center" vertical="center" wrapText="1"/>
    </xf>
    <xf numFmtId="0" fontId="5" fillId="3" borderId="0" xfId="0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"/>
    </xf>
    <xf numFmtId="0" fontId="18" fillId="0" borderId="27" xfId="0" applyFont="1" applyFill="1" applyBorder="1" applyAlignment="1">
      <alignment horizontal="right"/>
    </xf>
    <xf numFmtId="0" fontId="24" fillId="0" borderId="6" xfId="0" applyFont="1" applyFill="1" applyBorder="1" applyAlignment="1">
      <alignment horizontal="center" vertical="center" textRotation="255" wrapText="1"/>
    </xf>
    <xf numFmtId="0" fontId="24" fillId="0" borderId="11" xfId="0" applyFont="1" applyFill="1" applyBorder="1" applyAlignment="1">
      <alignment horizontal="center" vertical="center" textRotation="255" wrapText="1"/>
    </xf>
    <xf numFmtId="0" fontId="24" fillId="3" borderId="6" xfId="0" applyFont="1" applyFill="1" applyBorder="1" applyAlignment="1">
      <alignment horizontal="center" vertical="center" textRotation="255" wrapText="1"/>
    </xf>
    <xf numFmtId="0" fontId="24" fillId="3" borderId="11" xfId="0" applyFont="1" applyFill="1" applyBorder="1" applyAlignment="1">
      <alignment horizontal="center" vertical="center" textRotation="255" wrapText="1"/>
    </xf>
    <xf numFmtId="0" fontId="2" fillId="0" borderId="0" xfId="0" applyFont="1" applyFill="1" applyAlignment="1"/>
    <xf numFmtId="0" fontId="44" fillId="0" borderId="20" xfId="2" applyFont="1" applyFill="1" applyBorder="1" applyAlignment="1">
      <alignment horizontal="center" vertical="center"/>
    </xf>
    <xf numFmtId="0" fontId="44" fillId="0" borderId="21" xfId="2" applyFont="1" applyFill="1" applyBorder="1" applyAlignment="1">
      <alignment horizontal="center" vertical="center"/>
    </xf>
    <xf numFmtId="0" fontId="44" fillId="0" borderId="17" xfId="2" applyFont="1" applyFill="1" applyBorder="1" applyAlignment="1">
      <alignment horizontal="center" vertical="center"/>
    </xf>
    <xf numFmtId="0" fontId="44" fillId="0" borderId="18" xfId="2" applyFont="1" applyFill="1" applyBorder="1" applyAlignment="1">
      <alignment horizontal="center" vertical="center"/>
    </xf>
    <xf numFmtId="0" fontId="34" fillId="0" borderId="13" xfId="2" applyFont="1" applyFill="1" applyBorder="1" applyAlignment="1">
      <alignment horizontal="center" vertical="center"/>
    </xf>
    <xf numFmtId="0" fontId="44" fillId="0" borderId="14" xfId="2" applyFont="1" applyFill="1" applyBorder="1" applyAlignment="1">
      <alignment horizontal="center" vertical="center"/>
    </xf>
    <xf numFmtId="0" fontId="44" fillId="0" borderId="15" xfId="2" applyFont="1" applyFill="1" applyBorder="1" applyAlignment="1">
      <alignment horizontal="center" vertical="center"/>
    </xf>
    <xf numFmtId="0" fontId="9" fillId="0" borderId="4" xfId="2" applyFont="1" applyFill="1" applyBorder="1" applyAlignment="1">
      <alignment horizontal="center" vertical="center" wrapText="1"/>
    </xf>
    <xf numFmtId="0" fontId="9" fillId="0" borderId="5" xfId="2" applyFont="1" applyFill="1" applyBorder="1" applyAlignment="1">
      <alignment horizontal="center" vertical="center" wrapText="1"/>
    </xf>
    <xf numFmtId="0" fontId="44" fillId="0" borderId="0" xfId="2" applyFont="1" applyFill="1" applyBorder="1" applyAlignment="1">
      <alignment horizontal="center" vertical="center"/>
    </xf>
    <xf numFmtId="0" fontId="18" fillId="0" borderId="0" xfId="2" applyFont="1" applyFill="1" applyAlignment="1">
      <alignment horizontal="center" vertical="center"/>
    </xf>
    <xf numFmtId="0" fontId="44" fillId="0" borderId="9" xfId="2" applyFont="1" applyFill="1" applyBorder="1" applyAlignment="1">
      <alignment horizontal="center" vertical="center" wrapText="1"/>
    </xf>
    <xf numFmtId="0" fontId="44" fillId="0" borderId="10" xfId="2" applyFont="1" applyFill="1" applyBorder="1" applyAlignment="1">
      <alignment horizontal="center" vertical="center" wrapText="1"/>
    </xf>
    <xf numFmtId="0" fontId="14" fillId="0" borderId="0" xfId="2" applyFont="1" applyFill="1" applyAlignment="1">
      <alignment vertical="center"/>
    </xf>
    <xf numFmtId="0" fontId="9" fillId="0" borderId="0" xfId="2" applyFont="1" applyFill="1" applyBorder="1" applyAlignment="1">
      <alignment horizontal="center" vertical="center" wrapText="1"/>
    </xf>
    <xf numFmtId="0" fontId="44" fillId="0" borderId="1" xfId="2" applyFont="1" applyFill="1" applyBorder="1" applyAlignment="1">
      <alignment horizontal="center" vertical="center"/>
    </xf>
    <xf numFmtId="0" fontId="44" fillId="0" borderId="2" xfId="2" applyFont="1" applyFill="1" applyBorder="1" applyAlignment="1">
      <alignment horizontal="center" vertical="center"/>
    </xf>
    <xf numFmtId="0" fontId="44" fillId="0" borderId="3" xfId="2" applyFont="1" applyFill="1" applyBorder="1" applyAlignment="1">
      <alignment horizontal="center" vertical="center"/>
    </xf>
    <xf numFmtId="0" fontId="44" fillId="2" borderId="1" xfId="2" applyFont="1" applyFill="1" applyBorder="1" applyAlignment="1">
      <alignment horizontal="center" vertical="center"/>
    </xf>
    <xf numFmtId="0" fontId="44" fillId="2" borderId="2" xfId="2" applyFont="1" applyFill="1" applyBorder="1" applyAlignment="1">
      <alignment horizontal="center" vertical="center"/>
    </xf>
    <xf numFmtId="0" fontId="44" fillId="2" borderId="3" xfId="2" applyFont="1" applyFill="1" applyBorder="1" applyAlignment="1">
      <alignment horizontal="center" vertical="center"/>
    </xf>
    <xf numFmtId="0" fontId="24" fillId="0" borderId="6" xfId="2" applyFont="1" applyFill="1" applyBorder="1" applyAlignment="1">
      <alignment horizontal="center" vertical="center" textRotation="255" wrapText="1"/>
    </xf>
    <xf numFmtId="0" fontId="24" fillId="0" borderId="11" xfId="2" applyFont="1" applyFill="1" applyBorder="1" applyAlignment="1">
      <alignment horizontal="center" vertical="center" textRotation="255" wrapText="1"/>
    </xf>
    <xf numFmtId="0" fontId="46" fillId="0" borderId="12" xfId="2" applyFont="1" applyFill="1" applyBorder="1" applyAlignment="1">
      <alignment horizontal="center" vertical="center" wrapText="1"/>
    </xf>
    <xf numFmtId="0" fontId="44" fillId="0" borderId="5" xfId="2" applyFont="1" applyFill="1" applyBorder="1" applyAlignment="1">
      <alignment horizontal="center" vertical="center" wrapText="1"/>
    </xf>
    <xf numFmtId="0" fontId="44" fillId="3" borderId="0" xfId="2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32" fillId="0" borderId="6" xfId="0" applyFont="1" applyFill="1" applyBorder="1" applyAlignment="1">
      <alignment horizontal="center" vertical="center" textRotation="255" wrapText="1"/>
    </xf>
    <xf numFmtId="0" fontId="32" fillId="0" borderId="11" xfId="0" applyFont="1" applyFill="1" applyBorder="1" applyAlignment="1">
      <alignment horizontal="center" vertical="center" textRotation="255" wrapText="1"/>
    </xf>
    <xf numFmtId="0" fontId="18" fillId="0" borderId="27" xfId="0" applyFont="1" applyFill="1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0" fontId="5" fillId="0" borderId="14" xfId="0" applyFont="1" applyFill="1" applyBorder="1" applyAlignment="1">
      <alignment horizontal="center" vertical="center"/>
    </xf>
    <xf numFmtId="0" fontId="5" fillId="0" borderId="15" xfId="0" applyFont="1" applyFill="1" applyBorder="1" applyAlignment="1">
      <alignment horizontal="center" vertical="center"/>
    </xf>
    <xf numFmtId="0" fontId="5" fillId="0" borderId="17" xfId="0" applyFont="1" applyFill="1" applyBorder="1" applyAlignment="1">
      <alignment horizontal="center" vertical="center"/>
    </xf>
    <xf numFmtId="0" fontId="5" fillId="0" borderId="18" xfId="0" applyFont="1" applyFill="1" applyBorder="1" applyAlignment="1">
      <alignment horizontal="center" vertical="center"/>
    </xf>
    <xf numFmtId="0" fontId="5" fillId="0" borderId="20" xfId="0" applyFont="1" applyFill="1" applyBorder="1" applyAlignment="1">
      <alignment horizontal="center" vertical="center"/>
    </xf>
    <xf numFmtId="0" fontId="5" fillId="0" borderId="2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9" fillId="0" borderId="1" xfId="0" applyFont="1" applyBorder="1" applyAlignment="1">
      <alignment horizontal="center" vertical="center" shrinkToFit="1"/>
    </xf>
    <xf numFmtId="0" fontId="49" fillId="0" borderId="3" xfId="0" applyFont="1" applyBorder="1" applyAlignment="1">
      <alignment horizontal="center" vertical="center" shrinkToFit="1"/>
    </xf>
    <xf numFmtId="0" fontId="5" fillId="0" borderId="27" xfId="0" applyFont="1" applyFill="1" applyBorder="1" applyAlignment="1">
      <alignment horizontal="center" vertical="center" wrapText="1"/>
    </xf>
    <xf numFmtId="0" fontId="11" fillId="0" borderId="27" xfId="0" applyFont="1" applyFill="1" applyBorder="1" applyAlignment="1">
      <alignment horizontal="center" vertical="center" wrapText="1"/>
    </xf>
    <xf numFmtId="0" fontId="11" fillId="0" borderId="2" xfId="0" applyFont="1" applyFill="1" applyBorder="1" applyAlignment="1">
      <alignment horizontal="center" vertical="center" wrapText="1"/>
    </xf>
    <xf numFmtId="0" fontId="11" fillId="6" borderId="27" xfId="0" applyFont="1" applyFill="1" applyBorder="1" applyAlignment="1">
      <alignment horizontal="center" vertical="center" wrapText="1"/>
    </xf>
    <xf numFmtId="0" fontId="19" fillId="0" borderId="2" xfId="0" applyFont="1" applyFill="1" applyBorder="1" applyAlignment="1">
      <alignment horizontal="center" vertical="center"/>
    </xf>
    <xf numFmtId="0" fontId="20" fillId="0" borderId="2" xfId="0" applyFont="1" applyFill="1" applyBorder="1" applyAlignment="1">
      <alignment horizontal="center" vertical="center"/>
    </xf>
    <xf numFmtId="0" fontId="5" fillId="0" borderId="27" xfId="0" applyFont="1" applyFill="1" applyBorder="1" applyAlignment="1">
      <alignment horizontal="center"/>
    </xf>
    <xf numFmtId="0" fontId="22" fillId="0" borderId="2" xfId="0" applyFont="1" applyFill="1" applyBorder="1" applyAlignment="1">
      <alignment horizontal="center" vertical="center"/>
    </xf>
    <xf numFmtId="0" fontId="20" fillId="0" borderId="27" xfId="0" applyFont="1" applyFill="1" applyBorder="1" applyAlignment="1">
      <alignment horizontal="center" vertical="center"/>
    </xf>
    <xf numFmtId="164" fontId="11" fillId="2" borderId="27" xfId="0" applyNumberFormat="1" applyFont="1" applyFill="1" applyBorder="1" applyAlignment="1">
      <alignment horizontal="center"/>
    </xf>
    <xf numFmtId="164" fontId="11" fillId="0" borderId="2" xfId="0" applyNumberFormat="1" applyFont="1" applyFill="1" applyBorder="1" applyAlignment="1">
      <alignment horizontal="center"/>
    </xf>
    <xf numFmtId="0" fontId="11" fillId="0" borderId="2" xfId="0" applyFont="1" applyFill="1" applyBorder="1" applyAlignment="1">
      <alignment horizontal="center"/>
    </xf>
    <xf numFmtId="164" fontId="11" fillId="2" borderId="2" xfId="0" applyNumberFormat="1" applyFont="1" applyFill="1" applyBorder="1" applyAlignment="1">
      <alignment horizontal="center"/>
    </xf>
    <xf numFmtId="164" fontId="11" fillId="0" borderId="27" xfId="0" applyNumberFormat="1" applyFont="1" applyFill="1" applyBorder="1" applyAlignment="1">
      <alignment horizontal="center"/>
    </xf>
    <xf numFmtId="0" fontId="22" fillId="6" borderId="2" xfId="0" applyFont="1" applyFill="1" applyBorder="1" applyAlignment="1">
      <alignment horizontal="center" vertical="center"/>
    </xf>
    <xf numFmtId="0" fontId="20" fillId="6" borderId="2" xfId="0" applyFont="1" applyFill="1" applyBorder="1" applyAlignment="1">
      <alignment horizontal="center" vertical="center"/>
    </xf>
    <xf numFmtId="164" fontId="11" fillId="6" borderId="2" xfId="0" applyNumberFormat="1" applyFont="1" applyFill="1" applyBorder="1" applyAlignment="1">
      <alignment horizontal="center"/>
    </xf>
    <xf numFmtId="0" fontId="11" fillId="6" borderId="2" xfId="0" applyFont="1" applyFill="1" applyBorder="1" applyAlignment="1">
      <alignment horizontal="center"/>
    </xf>
    <xf numFmtId="164" fontId="11" fillId="2" borderId="2" xfId="0" applyNumberFormat="1" applyFont="1" applyFill="1" applyBorder="1" applyAlignment="1">
      <alignment horizontal="center" vertical="center"/>
    </xf>
    <xf numFmtId="164" fontId="11" fillId="0" borderId="2" xfId="0" applyNumberFormat="1" applyFont="1" applyFill="1" applyBorder="1" applyAlignment="1">
      <alignment horizontal="center" vertical="center"/>
    </xf>
    <xf numFmtId="164" fontId="11" fillId="6" borderId="2" xfId="0" applyNumberFormat="1" applyFont="1" applyFill="1" applyBorder="1" applyAlignment="1">
      <alignment horizontal="center" vertical="center"/>
    </xf>
  </cellXfs>
  <cellStyles count="4">
    <cellStyle name="Normal" xfId="0" builtinId="0"/>
    <cellStyle name="Percent" xfId="1" builtinId="5"/>
    <cellStyle name="パーセント 2" xfId="3" xr:uid="{C98A9D6F-B815-4152-B415-086FFEF50AA3}"/>
    <cellStyle name="標準 2" xfId="2" xr:uid="{050861D4-B664-4B9F-AA84-22626115335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0</xdr:rowOff>
    </xdr:from>
    <xdr:to>
      <xdr:col>1</xdr:col>
      <xdr:colOff>0</xdr:colOff>
      <xdr:row>7</xdr:row>
      <xdr:rowOff>243840</xdr:rowOff>
    </xdr:to>
    <xdr:sp macro="" textlink="">
      <xdr:nvSpPr>
        <xdr:cNvPr id="2" name="フローチャート: 結合子 1">
          <a:extLst>
            <a:ext uri="{FF2B5EF4-FFF2-40B4-BE49-F238E27FC236}">
              <a16:creationId xmlns:a16="http://schemas.microsoft.com/office/drawing/2014/main" id="{A984BAD3-CE61-034A-931E-5914A2389BA2}"/>
            </a:ext>
          </a:extLst>
        </xdr:cNvPr>
        <xdr:cNvSpPr/>
      </xdr:nvSpPr>
      <xdr:spPr>
        <a:xfrm>
          <a:off x="0" y="14732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8</xdr:row>
      <xdr:rowOff>0</xdr:rowOff>
    </xdr:from>
    <xdr:to>
      <xdr:col>1</xdr:col>
      <xdr:colOff>0</xdr:colOff>
      <xdr:row>8</xdr:row>
      <xdr:rowOff>243840</xdr:rowOff>
    </xdr:to>
    <xdr:sp macro="" textlink="">
      <xdr:nvSpPr>
        <xdr:cNvPr id="3" name="フローチャート: 結合子 2">
          <a:extLst>
            <a:ext uri="{FF2B5EF4-FFF2-40B4-BE49-F238E27FC236}">
              <a16:creationId xmlns:a16="http://schemas.microsoft.com/office/drawing/2014/main" id="{CCDB8317-C0E5-614D-97E0-5BFB6C1B541F}"/>
            </a:ext>
          </a:extLst>
        </xdr:cNvPr>
        <xdr:cNvSpPr/>
      </xdr:nvSpPr>
      <xdr:spPr>
        <a:xfrm>
          <a:off x="0" y="17018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9</xdr:row>
      <xdr:rowOff>0</xdr:rowOff>
    </xdr:from>
    <xdr:to>
      <xdr:col>1</xdr:col>
      <xdr:colOff>0</xdr:colOff>
      <xdr:row>9</xdr:row>
      <xdr:rowOff>243840</xdr:rowOff>
    </xdr:to>
    <xdr:sp macro="" textlink="">
      <xdr:nvSpPr>
        <xdr:cNvPr id="4" name="フローチャート: 結合子 3">
          <a:extLst>
            <a:ext uri="{FF2B5EF4-FFF2-40B4-BE49-F238E27FC236}">
              <a16:creationId xmlns:a16="http://schemas.microsoft.com/office/drawing/2014/main" id="{0472C6E3-4A92-C643-BAA3-4E3D7B25997F}"/>
            </a:ext>
          </a:extLst>
        </xdr:cNvPr>
        <xdr:cNvSpPr/>
      </xdr:nvSpPr>
      <xdr:spPr>
        <a:xfrm>
          <a:off x="0" y="19304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15</xdr:row>
      <xdr:rowOff>0</xdr:rowOff>
    </xdr:from>
    <xdr:to>
      <xdr:col>1</xdr:col>
      <xdr:colOff>0</xdr:colOff>
      <xdr:row>15</xdr:row>
      <xdr:rowOff>243840</xdr:rowOff>
    </xdr:to>
    <xdr:sp macro="" textlink="">
      <xdr:nvSpPr>
        <xdr:cNvPr id="5" name="フローチャート: 結合子 4">
          <a:extLst>
            <a:ext uri="{FF2B5EF4-FFF2-40B4-BE49-F238E27FC236}">
              <a16:creationId xmlns:a16="http://schemas.microsoft.com/office/drawing/2014/main" id="{F9DEEF57-7D20-0240-ADBC-99832C89BEB3}"/>
            </a:ext>
          </a:extLst>
        </xdr:cNvPr>
        <xdr:cNvSpPr/>
      </xdr:nvSpPr>
      <xdr:spPr>
        <a:xfrm>
          <a:off x="0" y="33020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18</xdr:row>
      <xdr:rowOff>0</xdr:rowOff>
    </xdr:from>
    <xdr:to>
      <xdr:col>1</xdr:col>
      <xdr:colOff>0</xdr:colOff>
      <xdr:row>18</xdr:row>
      <xdr:rowOff>243840</xdr:rowOff>
    </xdr:to>
    <xdr:sp macro="" textlink="">
      <xdr:nvSpPr>
        <xdr:cNvPr id="6" name="フローチャート: 結合子 5">
          <a:extLst>
            <a:ext uri="{FF2B5EF4-FFF2-40B4-BE49-F238E27FC236}">
              <a16:creationId xmlns:a16="http://schemas.microsoft.com/office/drawing/2014/main" id="{B75F17D7-197A-ED41-9C80-DC2AAF20D944}"/>
            </a:ext>
          </a:extLst>
        </xdr:cNvPr>
        <xdr:cNvSpPr/>
      </xdr:nvSpPr>
      <xdr:spPr>
        <a:xfrm>
          <a:off x="0" y="39878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26</xdr:row>
      <xdr:rowOff>0</xdr:rowOff>
    </xdr:from>
    <xdr:to>
      <xdr:col>1</xdr:col>
      <xdr:colOff>0</xdr:colOff>
      <xdr:row>26</xdr:row>
      <xdr:rowOff>243840</xdr:rowOff>
    </xdr:to>
    <xdr:sp macro="" textlink="">
      <xdr:nvSpPr>
        <xdr:cNvPr id="7" name="フローチャート: 結合子 6">
          <a:extLst>
            <a:ext uri="{FF2B5EF4-FFF2-40B4-BE49-F238E27FC236}">
              <a16:creationId xmlns:a16="http://schemas.microsoft.com/office/drawing/2014/main" id="{63C201BE-E532-3641-B417-1C6B09716251}"/>
            </a:ext>
          </a:extLst>
        </xdr:cNvPr>
        <xdr:cNvSpPr/>
      </xdr:nvSpPr>
      <xdr:spPr>
        <a:xfrm>
          <a:off x="0" y="58166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33</xdr:row>
      <xdr:rowOff>0</xdr:rowOff>
    </xdr:from>
    <xdr:to>
      <xdr:col>1</xdr:col>
      <xdr:colOff>0</xdr:colOff>
      <xdr:row>33</xdr:row>
      <xdr:rowOff>243840</xdr:rowOff>
    </xdr:to>
    <xdr:sp macro="" textlink="">
      <xdr:nvSpPr>
        <xdr:cNvPr id="8" name="フローチャート: 結合子 7">
          <a:extLst>
            <a:ext uri="{FF2B5EF4-FFF2-40B4-BE49-F238E27FC236}">
              <a16:creationId xmlns:a16="http://schemas.microsoft.com/office/drawing/2014/main" id="{697976F5-D0AE-D34C-8AEA-B52655F7ADC0}"/>
            </a:ext>
          </a:extLst>
        </xdr:cNvPr>
        <xdr:cNvSpPr/>
      </xdr:nvSpPr>
      <xdr:spPr>
        <a:xfrm>
          <a:off x="0" y="74168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37</xdr:row>
      <xdr:rowOff>0</xdr:rowOff>
    </xdr:from>
    <xdr:to>
      <xdr:col>1</xdr:col>
      <xdr:colOff>0</xdr:colOff>
      <xdr:row>37</xdr:row>
      <xdr:rowOff>243840</xdr:rowOff>
    </xdr:to>
    <xdr:sp macro="" textlink="">
      <xdr:nvSpPr>
        <xdr:cNvPr id="9" name="フローチャート: 結合子 8">
          <a:extLst>
            <a:ext uri="{FF2B5EF4-FFF2-40B4-BE49-F238E27FC236}">
              <a16:creationId xmlns:a16="http://schemas.microsoft.com/office/drawing/2014/main" id="{63EA56AA-F8CB-0147-BC2E-125B4A14294D}"/>
            </a:ext>
          </a:extLst>
        </xdr:cNvPr>
        <xdr:cNvSpPr/>
      </xdr:nvSpPr>
      <xdr:spPr>
        <a:xfrm>
          <a:off x="0" y="83312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38</xdr:row>
      <xdr:rowOff>0</xdr:rowOff>
    </xdr:from>
    <xdr:to>
      <xdr:col>1</xdr:col>
      <xdr:colOff>0</xdr:colOff>
      <xdr:row>38</xdr:row>
      <xdr:rowOff>243840</xdr:rowOff>
    </xdr:to>
    <xdr:sp macro="" textlink="">
      <xdr:nvSpPr>
        <xdr:cNvPr id="10" name="フローチャート: 結合子 9">
          <a:extLst>
            <a:ext uri="{FF2B5EF4-FFF2-40B4-BE49-F238E27FC236}">
              <a16:creationId xmlns:a16="http://schemas.microsoft.com/office/drawing/2014/main" id="{82386624-1996-6941-BA2F-442C4054BA83}"/>
            </a:ext>
          </a:extLst>
        </xdr:cNvPr>
        <xdr:cNvSpPr/>
      </xdr:nvSpPr>
      <xdr:spPr>
        <a:xfrm>
          <a:off x="0" y="85598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41</xdr:row>
      <xdr:rowOff>0</xdr:rowOff>
    </xdr:from>
    <xdr:to>
      <xdr:col>0</xdr:col>
      <xdr:colOff>259080</xdr:colOff>
      <xdr:row>41</xdr:row>
      <xdr:rowOff>243840</xdr:rowOff>
    </xdr:to>
    <xdr:sp macro="" textlink="">
      <xdr:nvSpPr>
        <xdr:cNvPr id="11" name="フローチャート: 結合子 10">
          <a:extLst>
            <a:ext uri="{FF2B5EF4-FFF2-40B4-BE49-F238E27FC236}">
              <a16:creationId xmlns:a16="http://schemas.microsoft.com/office/drawing/2014/main" id="{AC576B36-1E47-1447-BDC2-863F444BAAAF}"/>
            </a:ext>
          </a:extLst>
        </xdr:cNvPr>
        <xdr:cNvSpPr/>
      </xdr:nvSpPr>
      <xdr:spPr>
        <a:xfrm>
          <a:off x="0" y="9245600"/>
          <a:ext cx="25908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47</xdr:row>
      <xdr:rowOff>0</xdr:rowOff>
    </xdr:from>
    <xdr:to>
      <xdr:col>0</xdr:col>
      <xdr:colOff>259080</xdr:colOff>
      <xdr:row>47</xdr:row>
      <xdr:rowOff>243840</xdr:rowOff>
    </xdr:to>
    <xdr:sp macro="" textlink="">
      <xdr:nvSpPr>
        <xdr:cNvPr id="12" name="フローチャート: 結合子 11">
          <a:extLst>
            <a:ext uri="{FF2B5EF4-FFF2-40B4-BE49-F238E27FC236}">
              <a16:creationId xmlns:a16="http://schemas.microsoft.com/office/drawing/2014/main" id="{07892BCF-7297-4948-8B48-3B50B74781CC}"/>
            </a:ext>
          </a:extLst>
        </xdr:cNvPr>
        <xdr:cNvSpPr/>
      </xdr:nvSpPr>
      <xdr:spPr>
        <a:xfrm>
          <a:off x="0" y="10617200"/>
          <a:ext cx="25908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0</xdr:col>
      <xdr:colOff>259080</xdr:colOff>
      <xdr:row>51</xdr:row>
      <xdr:rowOff>243840</xdr:rowOff>
    </xdr:to>
    <xdr:sp macro="" textlink="">
      <xdr:nvSpPr>
        <xdr:cNvPr id="13" name="フローチャート: 結合子 12">
          <a:extLst>
            <a:ext uri="{FF2B5EF4-FFF2-40B4-BE49-F238E27FC236}">
              <a16:creationId xmlns:a16="http://schemas.microsoft.com/office/drawing/2014/main" id="{18A8D73C-64FF-0B48-ABF9-6A933B97A7BF}"/>
            </a:ext>
          </a:extLst>
        </xdr:cNvPr>
        <xdr:cNvSpPr/>
      </xdr:nvSpPr>
      <xdr:spPr>
        <a:xfrm>
          <a:off x="0" y="11531600"/>
          <a:ext cx="25908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59</xdr:row>
      <xdr:rowOff>0</xdr:rowOff>
    </xdr:from>
    <xdr:to>
      <xdr:col>0</xdr:col>
      <xdr:colOff>259080</xdr:colOff>
      <xdr:row>59</xdr:row>
      <xdr:rowOff>243840</xdr:rowOff>
    </xdr:to>
    <xdr:sp macro="" textlink="">
      <xdr:nvSpPr>
        <xdr:cNvPr id="14" name="フローチャート: 結合子 13">
          <a:extLst>
            <a:ext uri="{FF2B5EF4-FFF2-40B4-BE49-F238E27FC236}">
              <a16:creationId xmlns:a16="http://schemas.microsoft.com/office/drawing/2014/main" id="{9A09CEAD-A887-2B4E-8C5D-74DC36AA1776}"/>
            </a:ext>
          </a:extLst>
        </xdr:cNvPr>
        <xdr:cNvSpPr/>
      </xdr:nvSpPr>
      <xdr:spPr>
        <a:xfrm>
          <a:off x="0" y="13360400"/>
          <a:ext cx="25908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60</xdr:row>
      <xdr:rowOff>0</xdr:rowOff>
    </xdr:from>
    <xdr:to>
      <xdr:col>0</xdr:col>
      <xdr:colOff>259080</xdr:colOff>
      <xdr:row>60</xdr:row>
      <xdr:rowOff>243840</xdr:rowOff>
    </xdr:to>
    <xdr:sp macro="" textlink="">
      <xdr:nvSpPr>
        <xdr:cNvPr id="15" name="フローチャート: 結合子 14">
          <a:extLst>
            <a:ext uri="{FF2B5EF4-FFF2-40B4-BE49-F238E27FC236}">
              <a16:creationId xmlns:a16="http://schemas.microsoft.com/office/drawing/2014/main" id="{DECF3ED0-C0B7-1141-81DD-3A1AA63BDCE3}"/>
            </a:ext>
          </a:extLst>
        </xdr:cNvPr>
        <xdr:cNvSpPr/>
      </xdr:nvSpPr>
      <xdr:spPr>
        <a:xfrm>
          <a:off x="0" y="13589000"/>
          <a:ext cx="25908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63</xdr:row>
      <xdr:rowOff>0</xdr:rowOff>
    </xdr:from>
    <xdr:to>
      <xdr:col>0</xdr:col>
      <xdr:colOff>259080</xdr:colOff>
      <xdr:row>63</xdr:row>
      <xdr:rowOff>243840</xdr:rowOff>
    </xdr:to>
    <xdr:sp macro="" textlink="">
      <xdr:nvSpPr>
        <xdr:cNvPr id="16" name="フローチャート: 結合子 15">
          <a:extLst>
            <a:ext uri="{FF2B5EF4-FFF2-40B4-BE49-F238E27FC236}">
              <a16:creationId xmlns:a16="http://schemas.microsoft.com/office/drawing/2014/main" id="{2A887ED3-87C4-5046-8CD2-D27DBF842AB7}"/>
            </a:ext>
          </a:extLst>
        </xdr:cNvPr>
        <xdr:cNvSpPr/>
      </xdr:nvSpPr>
      <xdr:spPr>
        <a:xfrm>
          <a:off x="0" y="14274800"/>
          <a:ext cx="25908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66</xdr:row>
      <xdr:rowOff>0</xdr:rowOff>
    </xdr:from>
    <xdr:to>
      <xdr:col>0</xdr:col>
      <xdr:colOff>259080</xdr:colOff>
      <xdr:row>66</xdr:row>
      <xdr:rowOff>243840</xdr:rowOff>
    </xdr:to>
    <xdr:sp macro="" textlink="">
      <xdr:nvSpPr>
        <xdr:cNvPr id="17" name="フローチャート: 結合子 16">
          <a:extLst>
            <a:ext uri="{FF2B5EF4-FFF2-40B4-BE49-F238E27FC236}">
              <a16:creationId xmlns:a16="http://schemas.microsoft.com/office/drawing/2014/main" id="{8EE17BDD-3583-B34A-B111-7798C547AA94}"/>
            </a:ext>
          </a:extLst>
        </xdr:cNvPr>
        <xdr:cNvSpPr/>
      </xdr:nvSpPr>
      <xdr:spPr>
        <a:xfrm>
          <a:off x="0" y="14960600"/>
          <a:ext cx="25908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69</xdr:row>
      <xdr:rowOff>0</xdr:rowOff>
    </xdr:from>
    <xdr:to>
      <xdr:col>0</xdr:col>
      <xdr:colOff>259080</xdr:colOff>
      <xdr:row>69</xdr:row>
      <xdr:rowOff>243840</xdr:rowOff>
    </xdr:to>
    <xdr:sp macro="" textlink="">
      <xdr:nvSpPr>
        <xdr:cNvPr id="18" name="フローチャート: 結合子 17">
          <a:extLst>
            <a:ext uri="{FF2B5EF4-FFF2-40B4-BE49-F238E27FC236}">
              <a16:creationId xmlns:a16="http://schemas.microsoft.com/office/drawing/2014/main" id="{C715569E-BF5C-4E44-B6FA-1907FBEFA1A8}"/>
            </a:ext>
          </a:extLst>
        </xdr:cNvPr>
        <xdr:cNvSpPr/>
      </xdr:nvSpPr>
      <xdr:spPr>
        <a:xfrm>
          <a:off x="0" y="15646400"/>
          <a:ext cx="25908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72</xdr:row>
      <xdr:rowOff>0</xdr:rowOff>
    </xdr:from>
    <xdr:to>
      <xdr:col>0</xdr:col>
      <xdr:colOff>259080</xdr:colOff>
      <xdr:row>72</xdr:row>
      <xdr:rowOff>243840</xdr:rowOff>
    </xdr:to>
    <xdr:sp macro="" textlink="">
      <xdr:nvSpPr>
        <xdr:cNvPr id="19" name="フローチャート: 結合子 18">
          <a:extLst>
            <a:ext uri="{FF2B5EF4-FFF2-40B4-BE49-F238E27FC236}">
              <a16:creationId xmlns:a16="http://schemas.microsoft.com/office/drawing/2014/main" id="{BF93E328-DCAA-274D-A206-C9399BC1E194}"/>
            </a:ext>
          </a:extLst>
        </xdr:cNvPr>
        <xdr:cNvSpPr/>
      </xdr:nvSpPr>
      <xdr:spPr>
        <a:xfrm>
          <a:off x="0" y="16332200"/>
          <a:ext cx="25908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78</xdr:row>
      <xdr:rowOff>0</xdr:rowOff>
    </xdr:from>
    <xdr:to>
      <xdr:col>0</xdr:col>
      <xdr:colOff>259080</xdr:colOff>
      <xdr:row>78</xdr:row>
      <xdr:rowOff>243840</xdr:rowOff>
    </xdr:to>
    <xdr:sp macro="" textlink="">
      <xdr:nvSpPr>
        <xdr:cNvPr id="20" name="フローチャート: 結合子 19">
          <a:extLst>
            <a:ext uri="{FF2B5EF4-FFF2-40B4-BE49-F238E27FC236}">
              <a16:creationId xmlns:a16="http://schemas.microsoft.com/office/drawing/2014/main" id="{EA8DE84A-D7FB-5447-B0BB-DF74022213E5}"/>
            </a:ext>
          </a:extLst>
        </xdr:cNvPr>
        <xdr:cNvSpPr/>
      </xdr:nvSpPr>
      <xdr:spPr>
        <a:xfrm>
          <a:off x="0" y="17703800"/>
          <a:ext cx="25908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83</xdr:row>
      <xdr:rowOff>0</xdr:rowOff>
    </xdr:from>
    <xdr:to>
      <xdr:col>0</xdr:col>
      <xdr:colOff>259080</xdr:colOff>
      <xdr:row>83</xdr:row>
      <xdr:rowOff>243840</xdr:rowOff>
    </xdr:to>
    <xdr:sp macro="" textlink="">
      <xdr:nvSpPr>
        <xdr:cNvPr id="21" name="フローチャート: 結合子 20">
          <a:extLst>
            <a:ext uri="{FF2B5EF4-FFF2-40B4-BE49-F238E27FC236}">
              <a16:creationId xmlns:a16="http://schemas.microsoft.com/office/drawing/2014/main" id="{510A7838-B88C-8D4E-A76D-6091E30EC9B3}"/>
            </a:ext>
          </a:extLst>
        </xdr:cNvPr>
        <xdr:cNvSpPr/>
      </xdr:nvSpPr>
      <xdr:spPr>
        <a:xfrm>
          <a:off x="0" y="18846800"/>
          <a:ext cx="25908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85</xdr:row>
      <xdr:rowOff>0</xdr:rowOff>
    </xdr:from>
    <xdr:to>
      <xdr:col>0</xdr:col>
      <xdr:colOff>259080</xdr:colOff>
      <xdr:row>85</xdr:row>
      <xdr:rowOff>243840</xdr:rowOff>
    </xdr:to>
    <xdr:sp macro="" textlink="">
      <xdr:nvSpPr>
        <xdr:cNvPr id="22" name="フローチャート: 結合子 21">
          <a:extLst>
            <a:ext uri="{FF2B5EF4-FFF2-40B4-BE49-F238E27FC236}">
              <a16:creationId xmlns:a16="http://schemas.microsoft.com/office/drawing/2014/main" id="{311739DB-CD49-BD40-A05C-871DEFB8445F}"/>
            </a:ext>
          </a:extLst>
        </xdr:cNvPr>
        <xdr:cNvSpPr/>
      </xdr:nvSpPr>
      <xdr:spPr>
        <a:xfrm>
          <a:off x="0" y="19304000"/>
          <a:ext cx="25908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93</xdr:row>
      <xdr:rowOff>0</xdr:rowOff>
    </xdr:from>
    <xdr:to>
      <xdr:col>0</xdr:col>
      <xdr:colOff>259080</xdr:colOff>
      <xdr:row>93</xdr:row>
      <xdr:rowOff>243840</xdr:rowOff>
    </xdr:to>
    <xdr:sp macro="" textlink="">
      <xdr:nvSpPr>
        <xdr:cNvPr id="23" name="フローチャート: 結合子 22">
          <a:extLst>
            <a:ext uri="{FF2B5EF4-FFF2-40B4-BE49-F238E27FC236}">
              <a16:creationId xmlns:a16="http://schemas.microsoft.com/office/drawing/2014/main" id="{1E216F34-9DB7-8647-9176-5DAA4DBCC09A}"/>
            </a:ext>
          </a:extLst>
        </xdr:cNvPr>
        <xdr:cNvSpPr/>
      </xdr:nvSpPr>
      <xdr:spPr>
        <a:xfrm>
          <a:off x="0" y="21132800"/>
          <a:ext cx="25908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95</xdr:row>
      <xdr:rowOff>0</xdr:rowOff>
    </xdr:from>
    <xdr:to>
      <xdr:col>0</xdr:col>
      <xdr:colOff>259080</xdr:colOff>
      <xdr:row>95</xdr:row>
      <xdr:rowOff>243840</xdr:rowOff>
    </xdr:to>
    <xdr:sp macro="" textlink="">
      <xdr:nvSpPr>
        <xdr:cNvPr id="24" name="フローチャート: 結合子 23">
          <a:extLst>
            <a:ext uri="{FF2B5EF4-FFF2-40B4-BE49-F238E27FC236}">
              <a16:creationId xmlns:a16="http://schemas.microsoft.com/office/drawing/2014/main" id="{B3824052-9E4F-3042-B82B-7D12C86618DB}"/>
            </a:ext>
          </a:extLst>
        </xdr:cNvPr>
        <xdr:cNvSpPr/>
      </xdr:nvSpPr>
      <xdr:spPr>
        <a:xfrm>
          <a:off x="0" y="21590000"/>
          <a:ext cx="25908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99</xdr:row>
      <xdr:rowOff>0</xdr:rowOff>
    </xdr:from>
    <xdr:to>
      <xdr:col>1</xdr:col>
      <xdr:colOff>0</xdr:colOff>
      <xdr:row>99</xdr:row>
      <xdr:rowOff>243840</xdr:rowOff>
    </xdr:to>
    <xdr:sp macro="" textlink="">
      <xdr:nvSpPr>
        <xdr:cNvPr id="25" name="フローチャート: 結合子 24">
          <a:extLst>
            <a:ext uri="{FF2B5EF4-FFF2-40B4-BE49-F238E27FC236}">
              <a16:creationId xmlns:a16="http://schemas.microsoft.com/office/drawing/2014/main" id="{609A5B02-2C14-FB45-8E37-CD29F9737DCD}"/>
            </a:ext>
          </a:extLst>
        </xdr:cNvPr>
        <xdr:cNvSpPr/>
      </xdr:nvSpPr>
      <xdr:spPr>
        <a:xfrm>
          <a:off x="0" y="225044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104</xdr:row>
      <xdr:rowOff>0</xdr:rowOff>
    </xdr:from>
    <xdr:to>
      <xdr:col>1</xdr:col>
      <xdr:colOff>0</xdr:colOff>
      <xdr:row>104</xdr:row>
      <xdr:rowOff>243840</xdr:rowOff>
    </xdr:to>
    <xdr:sp macro="" textlink="">
      <xdr:nvSpPr>
        <xdr:cNvPr id="26" name="フローチャート: 結合子 25">
          <a:extLst>
            <a:ext uri="{FF2B5EF4-FFF2-40B4-BE49-F238E27FC236}">
              <a16:creationId xmlns:a16="http://schemas.microsoft.com/office/drawing/2014/main" id="{C28E43EF-C42B-F847-8B93-9856D1A97D79}"/>
            </a:ext>
          </a:extLst>
        </xdr:cNvPr>
        <xdr:cNvSpPr/>
      </xdr:nvSpPr>
      <xdr:spPr>
        <a:xfrm>
          <a:off x="0" y="236474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105</xdr:row>
      <xdr:rowOff>0</xdr:rowOff>
    </xdr:from>
    <xdr:to>
      <xdr:col>1</xdr:col>
      <xdr:colOff>0</xdr:colOff>
      <xdr:row>105</xdr:row>
      <xdr:rowOff>243840</xdr:rowOff>
    </xdr:to>
    <xdr:sp macro="" textlink="">
      <xdr:nvSpPr>
        <xdr:cNvPr id="27" name="フローチャート: 結合子 26">
          <a:extLst>
            <a:ext uri="{FF2B5EF4-FFF2-40B4-BE49-F238E27FC236}">
              <a16:creationId xmlns:a16="http://schemas.microsoft.com/office/drawing/2014/main" id="{7F530746-0D52-5D49-81BE-12A7C44CD7C3}"/>
            </a:ext>
          </a:extLst>
        </xdr:cNvPr>
        <xdr:cNvSpPr/>
      </xdr:nvSpPr>
      <xdr:spPr>
        <a:xfrm>
          <a:off x="0" y="238760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109</xdr:row>
      <xdr:rowOff>0</xdr:rowOff>
    </xdr:from>
    <xdr:to>
      <xdr:col>1</xdr:col>
      <xdr:colOff>0</xdr:colOff>
      <xdr:row>109</xdr:row>
      <xdr:rowOff>243840</xdr:rowOff>
    </xdr:to>
    <xdr:sp macro="" textlink="">
      <xdr:nvSpPr>
        <xdr:cNvPr id="28" name="フローチャート: 結合子 27">
          <a:extLst>
            <a:ext uri="{FF2B5EF4-FFF2-40B4-BE49-F238E27FC236}">
              <a16:creationId xmlns:a16="http://schemas.microsoft.com/office/drawing/2014/main" id="{59241B3F-A25B-5B4A-844F-51F8EBDC23BD}"/>
            </a:ext>
          </a:extLst>
        </xdr:cNvPr>
        <xdr:cNvSpPr/>
      </xdr:nvSpPr>
      <xdr:spPr>
        <a:xfrm>
          <a:off x="0" y="247904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118</xdr:row>
      <xdr:rowOff>0</xdr:rowOff>
    </xdr:from>
    <xdr:to>
      <xdr:col>1</xdr:col>
      <xdr:colOff>0</xdr:colOff>
      <xdr:row>118</xdr:row>
      <xdr:rowOff>243840</xdr:rowOff>
    </xdr:to>
    <xdr:sp macro="" textlink="">
      <xdr:nvSpPr>
        <xdr:cNvPr id="29" name="フローチャート: 結合子 28">
          <a:extLst>
            <a:ext uri="{FF2B5EF4-FFF2-40B4-BE49-F238E27FC236}">
              <a16:creationId xmlns:a16="http://schemas.microsoft.com/office/drawing/2014/main" id="{9EDE0AD6-C415-EE42-A8B2-B741E9E09A06}"/>
            </a:ext>
          </a:extLst>
        </xdr:cNvPr>
        <xdr:cNvSpPr/>
      </xdr:nvSpPr>
      <xdr:spPr>
        <a:xfrm>
          <a:off x="0" y="268478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125</xdr:row>
      <xdr:rowOff>0</xdr:rowOff>
    </xdr:from>
    <xdr:to>
      <xdr:col>1</xdr:col>
      <xdr:colOff>0</xdr:colOff>
      <xdr:row>125</xdr:row>
      <xdr:rowOff>243840</xdr:rowOff>
    </xdr:to>
    <xdr:sp macro="" textlink="">
      <xdr:nvSpPr>
        <xdr:cNvPr id="30" name="フローチャート: 結合子 29">
          <a:extLst>
            <a:ext uri="{FF2B5EF4-FFF2-40B4-BE49-F238E27FC236}">
              <a16:creationId xmlns:a16="http://schemas.microsoft.com/office/drawing/2014/main" id="{1387B598-4CD7-4449-BD12-68153D997A84}"/>
            </a:ext>
          </a:extLst>
        </xdr:cNvPr>
        <xdr:cNvSpPr/>
      </xdr:nvSpPr>
      <xdr:spPr>
        <a:xfrm>
          <a:off x="0" y="284480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126</xdr:row>
      <xdr:rowOff>0</xdr:rowOff>
    </xdr:from>
    <xdr:to>
      <xdr:col>1</xdr:col>
      <xdr:colOff>0</xdr:colOff>
      <xdr:row>126</xdr:row>
      <xdr:rowOff>243840</xdr:rowOff>
    </xdr:to>
    <xdr:sp macro="" textlink="">
      <xdr:nvSpPr>
        <xdr:cNvPr id="31" name="フローチャート: 結合子 30">
          <a:extLst>
            <a:ext uri="{FF2B5EF4-FFF2-40B4-BE49-F238E27FC236}">
              <a16:creationId xmlns:a16="http://schemas.microsoft.com/office/drawing/2014/main" id="{CD86A37F-EF04-994C-8AA6-AD0AEEBD1022}"/>
            </a:ext>
          </a:extLst>
        </xdr:cNvPr>
        <xdr:cNvSpPr/>
      </xdr:nvSpPr>
      <xdr:spPr>
        <a:xfrm>
          <a:off x="0" y="286766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132</xdr:row>
      <xdr:rowOff>0</xdr:rowOff>
    </xdr:from>
    <xdr:to>
      <xdr:col>1</xdr:col>
      <xdr:colOff>0</xdr:colOff>
      <xdr:row>132</xdr:row>
      <xdr:rowOff>243840</xdr:rowOff>
    </xdr:to>
    <xdr:sp macro="" textlink="">
      <xdr:nvSpPr>
        <xdr:cNvPr id="32" name="フローチャート: 結合子 47">
          <a:extLst>
            <a:ext uri="{FF2B5EF4-FFF2-40B4-BE49-F238E27FC236}">
              <a16:creationId xmlns:a16="http://schemas.microsoft.com/office/drawing/2014/main" id="{74522E4B-AD8E-7E44-96E4-BD5A3E93111C}"/>
            </a:ext>
          </a:extLst>
        </xdr:cNvPr>
        <xdr:cNvSpPr/>
      </xdr:nvSpPr>
      <xdr:spPr>
        <a:xfrm>
          <a:off x="0" y="300482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136</xdr:row>
      <xdr:rowOff>0</xdr:rowOff>
    </xdr:from>
    <xdr:to>
      <xdr:col>1</xdr:col>
      <xdr:colOff>0</xdr:colOff>
      <xdr:row>136</xdr:row>
      <xdr:rowOff>243840</xdr:rowOff>
    </xdr:to>
    <xdr:sp macro="" textlink="">
      <xdr:nvSpPr>
        <xdr:cNvPr id="33" name="フローチャート: 結合子 48">
          <a:extLst>
            <a:ext uri="{FF2B5EF4-FFF2-40B4-BE49-F238E27FC236}">
              <a16:creationId xmlns:a16="http://schemas.microsoft.com/office/drawing/2014/main" id="{EB4B3370-88AD-3248-ADD6-1A9532E6E759}"/>
            </a:ext>
          </a:extLst>
        </xdr:cNvPr>
        <xdr:cNvSpPr/>
      </xdr:nvSpPr>
      <xdr:spPr>
        <a:xfrm>
          <a:off x="0" y="309626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141</xdr:row>
      <xdr:rowOff>0</xdr:rowOff>
    </xdr:from>
    <xdr:to>
      <xdr:col>1</xdr:col>
      <xdr:colOff>0</xdr:colOff>
      <xdr:row>141</xdr:row>
      <xdr:rowOff>243840</xdr:rowOff>
    </xdr:to>
    <xdr:sp macro="" textlink="">
      <xdr:nvSpPr>
        <xdr:cNvPr id="34" name="フローチャート: 結合子 49">
          <a:extLst>
            <a:ext uri="{FF2B5EF4-FFF2-40B4-BE49-F238E27FC236}">
              <a16:creationId xmlns:a16="http://schemas.microsoft.com/office/drawing/2014/main" id="{6EC90B83-6029-484C-B5EC-BD384AE10F0D}"/>
            </a:ext>
          </a:extLst>
        </xdr:cNvPr>
        <xdr:cNvSpPr/>
      </xdr:nvSpPr>
      <xdr:spPr>
        <a:xfrm>
          <a:off x="0" y="321056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143</xdr:row>
      <xdr:rowOff>0</xdr:rowOff>
    </xdr:from>
    <xdr:to>
      <xdr:col>1</xdr:col>
      <xdr:colOff>0</xdr:colOff>
      <xdr:row>143</xdr:row>
      <xdr:rowOff>243840</xdr:rowOff>
    </xdr:to>
    <xdr:sp macro="" textlink="">
      <xdr:nvSpPr>
        <xdr:cNvPr id="35" name="フローチャート: 結合子 50">
          <a:extLst>
            <a:ext uri="{FF2B5EF4-FFF2-40B4-BE49-F238E27FC236}">
              <a16:creationId xmlns:a16="http://schemas.microsoft.com/office/drawing/2014/main" id="{771AB3FA-8EC9-0947-BDB7-74ED7F8FE835}"/>
            </a:ext>
          </a:extLst>
        </xdr:cNvPr>
        <xdr:cNvSpPr/>
      </xdr:nvSpPr>
      <xdr:spPr>
        <a:xfrm>
          <a:off x="0" y="325628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145</xdr:row>
      <xdr:rowOff>0</xdr:rowOff>
    </xdr:from>
    <xdr:to>
      <xdr:col>1</xdr:col>
      <xdr:colOff>0</xdr:colOff>
      <xdr:row>145</xdr:row>
      <xdr:rowOff>243840</xdr:rowOff>
    </xdr:to>
    <xdr:sp macro="" textlink="">
      <xdr:nvSpPr>
        <xdr:cNvPr id="36" name="フローチャート: 結合子 51">
          <a:extLst>
            <a:ext uri="{FF2B5EF4-FFF2-40B4-BE49-F238E27FC236}">
              <a16:creationId xmlns:a16="http://schemas.microsoft.com/office/drawing/2014/main" id="{1921FBDD-82A6-0240-A138-C6B259E4EAC4}"/>
            </a:ext>
          </a:extLst>
        </xdr:cNvPr>
        <xdr:cNvSpPr/>
      </xdr:nvSpPr>
      <xdr:spPr>
        <a:xfrm>
          <a:off x="0" y="330200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146</xdr:row>
      <xdr:rowOff>0</xdr:rowOff>
    </xdr:from>
    <xdr:to>
      <xdr:col>1</xdr:col>
      <xdr:colOff>0</xdr:colOff>
      <xdr:row>146</xdr:row>
      <xdr:rowOff>243840</xdr:rowOff>
    </xdr:to>
    <xdr:sp macro="" textlink="">
      <xdr:nvSpPr>
        <xdr:cNvPr id="37" name="フローチャート: 結合子 52">
          <a:extLst>
            <a:ext uri="{FF2B5EF4-FFF2-40B4-BE49-F238E27FC236}">
              <a16:creationId xmlns:a16="http://schemas.microsoft.com/office/drawing/2014/main" id="{D58EFBDB-2E52-4A46-A665-EE419E5E772E}"/>
            </a:ext>
          </a:extLst>
        </xdr:cNvPr>
        <xdr:cNvSpPr/>
      </xdr:nvSpPr>
      <xdr:spPr>
        <a:xfrm>
          <a:off x="0" y="332486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149</xdr:row>
      <xdr:rowOff>0</xdr:rowOff>
    </xdr:from>
    <xdr:to>
      <xdr:col>1</xdr:col>
      <xdr:colOff>0</xdr:colOff>
      <xdr:row>149</xdr:row>
      <xdr:rowOff>243840</xdr:rowOff>
    </xdr:to>
    <xdr:sp macro="" textlink="">
      <xdr:nvSpPr>
        <xdr:cNvPr id="38" name="フローチャート: 結合子 53">
          <a:extLst>
            <a:ext uri="{FF2B5EF4-FFF2-40B4-BE49-F238E27FC236}">
              <a16:creationId xmlns:a16="http://schemas.microsoft.com/office/drawing/2014/main" id="{300C0EDB-C44A-A642-A63B-BCE36AF921B9}"/>
            </a:ext>
          </a:extLst>
        </xdr:cNvPr>
        <xdr:cNvSpPr/>
      </xdr:nvSpPr>
      <xdr:spPr>
        <a:xfrm>
          <a:off x="0" y="339344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155</xdr:row>
      <xdr:rowOff>0</xdr:rowOff>
    </xdr:from>
    <xdr:to>
      <xdr:col>1</xdr:col>
      <xdr:colOff>0</xdr:colOff>
      <xdr:row>155</xdr:row>
      <xdr:rowOff>243840</xdr:rowOff>
    </xdr:to>
    <xdr:sp macro="" textlink="">
      <xdr:nvSpPr>
        <xdr:cNvPr id="39" name="フローチャート: 結合子 54">
          <a:extLst>
            <a:ext uri="{FF2B5EF4-FFF2-40B4-BE49-F238E27FC236}">
              <a16:creationId xmlns:a16="http://schemas.microsoft.com/office/drawing/2014/main" id="{688F30F5-144D-2444-A83F-5830A7503EAA}"/>
            </a:ext>
          </a:extLst>
        </xdr:cNvPr>
        <xdr:cNvSpPr/>
      </xdr:nvSpPr>
      <xdr:spPr>
        <a:xfrm>
          <a:off x="0" y="353060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159</xdr:row>
      <xdr:rowOff>0</xdr:rowOff>
    </xdr:from>
    <xdr:to>
      <xdr:col>1</xdr:col>
      <xdr:colOff>0</xdr:colOff>
      <xdr:row>159</xdr:row>
      <xdr:rowOff>243840</xdr:rowOff>
    </xdr:to>
    <xdr:sp macro="" textlink="">
      <xdr:nvSpPr>
        <xdr:cNvPr id="40" name="フローチャート: 結合子 55">
          <a:extLst>
            <a:ext uri="{FF2B5EF4-FFF2-40B4-BE49-F238E27FC236}">
              <a16:creationId xmlns:a16="http://schemas.microsoft.com/office/drawing/2014/main" id="{8EC1CA1F-E982-2549-9BE8-5D462C9A1751}"/>
            </a:ext>
          </a:extLst>
        </xdr:cNvPr>
        <xdr:cNvSpPr/>
      </xdr:nvSpPr>
      <xdr:spPr>
        <a:xfrm>
          <a:off x="0" y="362204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162</xdr:row>
      <xdr:rowOff>0</xdr:rowOff>
    </xdr:from>
    <xdr:to>
      <xdr:col>1</xdr:col>
      <xdr:colOff>0</xdr:colOff>
      <xdr:row>162</xdr:row>
      <xdr:rowOff>243840</xdr:rowOff>
    </xdr:to>
    <xdr:sp macro="" textlink="">
      <xdr:nvSpPr>
        <xdr:cNvPr id="41" name="フローチャート: 結合子 56">
          <a:extLst>
            <a:ext uri="{FF2B5EF4-FFF2-40B4-BE49-F238E27FC236}">
              <a16:creationId xmlns:a16="http://schemas.microsoft.com/office/drawing/2014/main" id="{451694B4-A7BE-AB40-A9D6-0F77F5A7ED64}"/>
            </a:ext>
          </a:extLst>
        </xdr:cNvPr>
        <xdr:cNvSpPr/>
      </xdr:nvSpPr>
      <xdr:spPr>
        <a:xfrm>
          <a:off x="0" y="369062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165</xdr:row>
      <xdr:rowOff>0</xdr:rowOff>
    </xdr:from>
    <xdr:to>
      <xdr:col>1</xdr:col>
      <xdr:colOff>0</xdr:colOff>
      <xdr:row>165</xdr:row>
      <xdr:rowOff>243840</xdr:rowOff>
    </xdr:to>
    <xdr:sp macro="" textlink="">
      <xdr:nvSpPr>
        <xdr:cNvPr id="42" name="フローチャート: 結合子 57">
          <a:extLst>
            <a:ext uri="{FF2B5EF4-FFF2-40B4-BE49-F238E27FC236}">
              <a16:creationId xmlns:a16="http://schemas.microsoft.com/office/drawing/2014/main" id="{87C3163F-3864-0F4B-8454-AFE239ED3121}"/>
            </a:ext>
          </a:extLst>
        </xdr:cNvPr>
        <xdr:cNvSpPr/>
      </xdr:nvSpPr>
      <xdr:spPr>
        <a:xfrm>
          <a:off x="0" y="375920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166</xdr:row>
      <xdr:rowOff>0</xdr:rowOff>
    </xdr:from>
    <xdr:to>
      <xdr:col>1</xdr:col>
      <xdr:colOff>0</xdr:colOff>
      <xdr:row>166</xdr:row>
      <xdr:rowOff>243840</xdr:rowOff>
    </xdr:to>
    <xdr:sp macro="" textlink="">
      <xdr:nvSpPr>
        <xdr:cNvPr id="43" name="フローチャート: 結合子 58">
          <a:extLst>
            <a:ext uri="{FF2B5EF4-FFF2-40B4-BE49-F238E27FC236}">
              <a16:creationId xmlns:a16="http://schemas.microsoft.com/office/drawing/2014/main" id="{096F091A-4DCB-6145-A079-AF77A74EB658}"/>
            </a:ext>
          </a:extLst>
        </xdr:cNvPr>
        <xdr:cNvSpPr/>
      </xdr:nvSpPr>
      <xdr:spPr>
        <a:xfrm>
          <a:off x="0" y="378206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168</xdr:row>
      <xdr:rowOff>7620</xdr:rowOff>
    </xdr:from>
    <xdr:to>
      <xdr:col>1</xdr:col>
      <xdr:colOff>0</xdr:colOff>
      <xdr:row>168</xdr:row>
      <xdr:rowOff>251460</xdr:rowOff>
    </xdr:to>
    <xdr:sp macro="" textlink="">
      <xdr:nvSpPr>
        <xdr:cNvPr id="44" name="フローチャート: 結合子 59">
          <a:extLst>
            <a:ext uri="{FF2B5EF4-FFF2-40B4-BE49-F238E27FC236}">
              <a16:creationId xmlns:a16="http://schemas.microsoft.com/office/drawing/2014/main" id="{FB269FC8-CA95-6047-A084-C7F5056D2B0D}"/>
            </a:ext>
          </a:extLst>
        </xdr:cNvPr>
        <xdr:cNvSpPr/>
      </xdr:nvSpPr>
      <xdr:spPr>
        <a:xfrm>
          <a:off x="0" y="38285420"/>
          <a:ext cx="266700" cy="2184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176</xdr:row>
      <xdr:rowOff>5715</xdr:rowOff>
    </xdr:from>
    <xdr:to>
      <xdr:col>1</xdr:col>
      <xdr:colOff>0</xdr:colOff>
      <xdr:row>176</xdr:row>
      <xdr:rowOff>249555</xdr:rowOff>
    </xdr:to>
    <xdr:sp macro="" textlink="">
      <xdr:nvSpPr>
        <xdr:cNvPr id="45" name="フローチャート: 結合子 60">
          <a:extLst>
            <a:ext uri="{FF2B5EF4-FFF2-40B4-BE49-F238E27FC236}">
              <a16:creationId xmlns:a16="http://schemas.microsoft.com/office/drawing/2014/main" id="{9D1DB715-0A5D-BE4D-BF9A-1A171ABDBFE6}"/>
            </a:ext>
          </a:extLst>
        </xdr:cNvPr>
        <xdr:cNvSpPr/>
      </xdr:nvSpPr>
      <xdr:spPr>
        <a:xfrm>
          <a:off x="0" y="40112315"/>
          <a:ext cx="266700" cy="2184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175</xdr:row>
      <xdr:rowOff>0</xdr:rowOff>
    </xdr:from>
    <xdr:to>
      <xdr:col>1</xdr:col>
      <xdr:colOff>0</xdr:colOff>
      <xdr:row>175</xdr:row>
      <xdr:rowOff>243840</xdr:rowOff>
    </xdr:to>
    <xdr:sp macro="" textlink="">
      <xdr:nvSpPr>
        <xdr:cNvPr id="46" name="フローチャート: 結合子 61">
          <a:extLst>
            <a:ext uri="{FF2B5EF4-FFF2-40B4-BE49-F238E27FC236}">
              <a16:creationId xmlns:a16="http://schemas.microsoft.com/office/drawing/2014/main" id="{D49D52FC-F6B1-1447-BBCF-BAA0BA70D984}"/>
            </a:ext>
          </a:extLst>
        </xdr:cNvPr>
        <xdr:cNvSpPr/>
      </xdr:nvSpPr>
      <xdr:spPr>
        <a:xfrm>
          <a:off x="0" y="398780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179</xdr:row>
      <xdr:rowOff>9525</xdr:rowOff>
    </xdr:from>
    <xdr:to>
      <xdr:col>1</xdr:col>
      <xdr:colOff>0</xdr:colOff>
      <xdr:row>179</xdr:row>
      <xdr:rowOff>253365</xdr:rowOff>
    </xdr:to>
    <xdr:sp macro="" textlink="">
      <xdr:nvSpPr>
        <xdr:cNvPr id="47" name="フローチャート: 結合子 62">
          <a:extLst>
            <a:ext uri="{FF2B5EF4-FFF2-40B4-BE49-F238E27FC236}">
              <a16:creationId xmlns:a16="http://schemas.microsoft.com/office/drawing/2014/main" id="{77A16928-D42D-AD45-8D90-659688987099}"/>
            </a:ext>
          </a:extLst>
        </xdr:cNvPr>
        <xdr:cNvSpPr/>
      </xdr:nvSpPr>
      <xdr:spPr>
        <a:xfrm>
          <a:off x="0" y="40801925"/>
          <a:ext cx="266700" cy="2184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7620</xdr:colOff>
      <xdr:row>181</xdr:row>
      <xdr:rowOff>259080</xdr:rowOff>
    </xdr:from>
    <xdr:to>
      <xdr:col>1</xdr:col>
      <xdr:colOff>7620</xdr:colOff>
      <xdr:row>182</xdr:row>
      <xdr:rowOff>236220</xdr:rowOff>
    </xdr:to>
    <xdr:sp macro="" textlink="">
      <xdr:nvSpPr>
        <xdr:cNvPr id="48" name="フローチャート: 結合子 63">
          <a:extLst>
            <a:ext uri="{FF2B5EF4-FFF2-40B4-BE49-F238E27FC236}">
              <a16:creationId xmlns:a16="http://schemas.microsoft.com/office/drawing/2014/main" id="{A7E58A71-8C59-A04A-8C01-8D96F76A0E86}"/>
            </a:ext>
          </a:extLst>
        </xdr:cNvPr>
        <xdr:cNvSpPr/>
      </xdr:nvSpPr>
      <xdr:spPr>
        <a:xfrm>
          <a:off x="7620" y="41483280"/>
          <a:ext cx="266700" cy="2184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194</xdr:row>
      <xdr:rowOff>0</xdr:rowOff>
    </xdr:from>
    <xdr:to>
      <xdr:col>1</xdr:col>
      <xdr:colOff>0</xdr:colOff>
      <xdr:row>194</xdr:row>
      <xdr:rowOff>243840</xdr:rowOff>
    </xdr:to>
    <xdr:sp macro="" textlink="">
      <xdr:nvSpPr>
        <xdr:cNvPr id="49" name="フローチャート: 結合子 64">
          <a:extLst>
            <a:ext uri="{FF2B5EF4-FFF2-40B4-BE49-F238E27FC236}">
              <a16:creationId xmlns:a16="http://schemas.microsoft.com/office/drawing/2014/main" id="{323DA135-BD26-6E45-A7EE-26964B69B5C5}"/>
            </a:ext>
          </a:extLst>
        </xdr:cNvPr>
        <xdr:cNvSpPr/>
      </xdr:nvSpPr>
      <xdr:spPr>
        <a:xfrm>
          <a:off x="0" y="442214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196</xdr:row>
      <xdr:rowOff>0</xdr:rowOff>
    </xdr:from>
    <xdr:to>
      <xdr:col>1</xdr:col>
      <xdr:colOff>0</xdr:colOff>
      <xdr:row>196</xdr:row>
      <xdr:rowOff>243840</xdr:rowOff>
    </xdr:to>
    <xdr:sp macro="" textlink="">
      <xdr:nvSpPr>
        <xdr:cNvPr id="50" name="フローチャート: 結合子 65">
          <a:extLst>
            <a:ext uri="{FF2B5EF4-FFF2-40B4-BE49-F238E27FC236}">
              <a16:creationId xmlns:a16="http://schemas.microsoft.com/office/drawing/2014/main" id="{4F32D804-5EE8-1542-B944-F063CEE848ED}"/>
            </a:ext>
          </a:extLst>
        </xdr:cNvPr>
        <xdr:cNvSpPr/>
      </xdr:nvSpPr>
      <xdr:spPr>
        <a:xfrm>
          <a:off x="0" y="446786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9525</xdr:colOff>
      <xdr:row>208</xdr:row>
      <xdr:rowOff>19050</xdr:rowOff>
    </xdr:from>
    <xdr:to>
      <xdr:col>1</xdr:col>
      <xdr:colOff>9525</xdr:colOff>
      <xdr:row>208</xdr:row>
      <xdr:rowOff>262890</xdr:rowOff>
    </xdr:to>
    <xdr:sp macro="" textlink="">
      <xdr:nvSpPr>
        <xdr:cNvPr id="51" name="フローチャート: 結合子 66">
          <a:extLst>
            <a:ext uri="{FF2B5EF4-FFF2-40B4-BE49-F238E27FC236}">
              <a16:creationId xmlns:a16="http://schemas.microsoft.com/office/drawing/2014/main" id="{B19FB2D7-74C6-284F-A837-58FE9DC5989E}"/>
            </a:ext>
          </a:extLst>
        </xdr:cNvPr>
        <xdr:cNvSpPr/>
      </xdr:nvSpPr>
      <xdr:spPr>
        <a:xfrm>
          <a:off x="9525" y="47440850"/>
          <a:ext cx="266700" cy="2057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218</xdr:row>
      <xdr:rowOff>0</xdr:rowOff>
    </xdr:from>
    <xdr:to>
      <xdr:col>1</xdr:col>
      <xdr:colOff>0</xdr:colOff>
      <xdr:row>218</xdr:row>
      <xdr:rowOff>243840</xdr:rowOff>
    </xdr:to>
    <xdr:sp macro="" textlink="">
      <xdr:nvSpPr>
        <xdr:cNvPr id="52" name="フローチャート: 結合子 67">
          <a:extLst>
            <a:ext uri="{FF2B5EF4-FFF2-40B4-BE49-F238E27FC236}">
              <a16:creationId xmlns:a16="http://schemas.microsoft.com/office/drawing/2014/main" id="{AABACEA0-DF77-9A46-B749-CC6D946DC317}"/>
            </a:ext>
          </a:extLst>
        </xdr:cNvPr>
        <xdr:cNvSpPr/>
      </xdr:nvSpPr>
      <xdr:spPr>
        <a:xfrm>
          <a:off x="0" y="497078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224</xdr:row>
      <xdr:rowOff>0</xdr:rowOff>
    </xdr:from>
    <xdr:to>
      <xdr:col>1</xdr:col>
      <xdr:colOff>0</xdr:colOff>
      <xdr:row>224</xdr:row>
      <xdr:rowOff>243840</xdr:rowOff>
    </xdr:to>
    <xdr:sp macro="" textlink="">
      <xdr:nvSpPr>
        <xdr:cNvPr id="53" name="フローチャート: 結合子 68">
          <a:extLst>
            <a:ext uri="{FF2B5EF4-FFF2-40B4-BE49-F238E27FC236}">
              <a16:creationId xmlns:a16="http://schemas.microsoft.com/office/drawing/2014/main" id="{EA908742-5158-4047-B1D6-1984497FEFDF}"/>
            </a:ext>
          </a:extLst>
        </xdr:cNvPr>
        <xdr:cNvSpPr/>
      </xdr:nvSpPr>
      <xdr:spPr>
        <a:xfrm>
          <a:off x="0" y="510794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7620</xdr:colOff>
      <xdr:row>226</xdr:row>
      <xdr:rowOff>22860</xdr:rowOff>
    </xdr:from>
    <xdr:to>
      <xdr:col>1</xdr:col>
      <xdr:colOff>7620</xdr:colOff>
      <xdr:row>227</xdr:row>
      <xdr:rowOff>0</xdr:rowOff>
    </xdr:to>
    <xdr:sp macro="" textlink="">
      <xdr:nvSpPr>
        <xdr:cNvPr id="54" name="フローチャート: 結合子 69">
          <a:extLst>
            <a:ext uri="{FF2B5EF4-FFF2-40B4-BE49-F238E27FC236}">
              <a16:creationId xmlns:a16="http://schemas.microsoft.com/office/drawing/2014/main" id="{B383542E-8E8C-1944-A38B-6C6DEE5A71B8}"/>
            </a:ext>
          </a:extLst>
        </xdr:cNvPr>
        <xdr:cNvSpPr/>
      </xdr:nvSpPr>
      <xdr:spPr>
        <a:xfrm>
          <a:off x="7620" y="51559460"/>
          <a:ext cx="266700" cy="2057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235</xdr:row>
      <xdr:rowOff>7620</xdr:rowOff>
    </xdr:from>
    <xdr:to>
      <xdr:col>1</xdr:col>
      <xdr:colOff>0</xdr:colOff>
      <xdr:row>235</xdr:row>
      <xdr:rowOff>251460</xdr:rowOff>
    </xdr:to>
    <xdr:sp macro="" textlink="">
      <xdr:nvSpPr>
        <xdr:cNvPr id="55" name="フローチャート: 結合子 70">
          <a:extLst>
            <a:ext uri="{FF2B5EF4-FFF2-40B4-BE49-F238E27FC236}">
              <a16:creationId xmlns:a16="http://schemas.microsoft.com/office/drawing/2014/main" id="{0CAE3054-E6A6-6C44-8DD4-2F7FEC8496DA}"/>
            </a:ext>
          </a:extLst>
        </xdr:cNvPr>
        <xdr:cNvSpPr/>
      </xdr:nvSpPr>
      <xdr:spPr>
        <a:xfrm>
          <a:off x="0" y="53601620"/>
          <a:ext cx="266700" cy="2184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15240</xdr:colOff>
      <xdr:row>246</xdr:row>
      <xdr:rowOff>15240</xdr:rowOff>
    </xdr:from>
    <xdr:to>
      <xdr:col>1</xdr:col>
      <xdr:colOff>7620</xdr:colOff>
      <xdr:row>246</xdr:row>
      <xdr:rowOff>259080</xdr:rowOff>
    </xdr:to>
    <xdr:sp macro="" textlink="">
      <xdr:nvSpPr>
        <xdr:cNvPr id="56" name="フローチャート: 結合子 71">
          <a:extLst>
            <a:ext uri="{FF2B5EF4-FFF2-40B4-BE49-F238E27FC236}">
              <a16:creationId xmlns:a16="http://schemas.microsoft.com/office/drawing/2014/main" id="{B164A8E8-B299-844E-BCD6-A37B8B61F82B}"/>
            </a:ext>
          </a:extLst>
        </xdr:cNvPr>
        <xdr:cNvSpPr/>
      </xdr:nvSpPr>
      <xdr:spPr>
        <a:xfrm>
          <a:off x="15240" y="56123840"/>
          <a:ext cx="259080" cy="2184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15240</xdr:colOff>
      <xdr:row>249</xdr:row>
      <xdr:rowOff>22860</xdr:rowOff>
    </xdr:from>
    <xdr:to>
      <xdr:col>1</xdr:col>
      <xdr:colOff>7620</xdr:colOff>
      <xdr:row>250</xdr:row>
      <xdr:rowOff>0</xdr:rowOff>
    </xdr:to>
    <xdr:sp macro="" textlink="">
      <xdr:nvSpPr>
        <xdr:cNvPr id="57" name="フローチャート: 結合子 72">
          <a:extLst>
            <a:ext uri="{FF2B5EF4-FFF2-40B4-BE49-F238E27FC236}">
              <a16:creationId xmlns:a16="http://schemas.microsoft.com/office/drawing/2014/main" id="{BEB29DD1-CEEC-2046-B87C-1DC063B281E0}"/>
            </a:ext>
          </a:extLst>
        </xdr:cNvPr>
        <xdr:cNvSpPr/>
      </xdr:nvSpPr>
      <xdr:spPr>
        <a:xfrm>
          <a:off x="15240" y="56817260"/>
          <a:ext cx="259080" cy="2057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254</xdr:row>
      <xdr:rowOff>0</xdr:rowOff>
    </xdr:from>
    <xdr:to>
      <xdr:col>1</xdr:col>
      <xdr:colOff>15240</xdr:colOff>
      <xdr:row>254</xdr:row>
      <xdr:rowOff>243840</xdr:rowOff>
    </xdr:to>
    <xdr:sp macro="" textlink="">
      <xdr:nvSpPr>
        <xdr:cNvPr id="58" name="フローチャート: 結合子 73">
          <a:extLst>
            <a:ext uri="{FF2B5EF4-FFF2-40B4-BE49-F238E27FC236}">
              <a16:creationId xmlns:a16="http://schemas.microsoft.com/office/drawing/2014/main" id="{E6B66F2B-ACD6-464C-AE90-25BA6ECFCFFC}"/>
            </a:ext>
          </a:extLst>
        </xdr:cNvPr>
        <xdr:cNvSpPr/>
      </xdr:nvSpPr>
      <xdr:spPr>
        <a:xfrm>
          <a:off x="0" y="57937400"/>
          <a:ext cx="28194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267</xdr:row>
      <xdr:rowOff>0</xdr:rowOff>
    </xdr:from>
    <xdr:to>
      <xdr:col>1</xdr:col>
      <xdr:colOff>15240</xdr:colOff>
      <xdr:row>267</xdr:row>
      <xdr:rowOff>243840</xdr:rowOff>
    </xdr:to>
    <xdr:sp macro="" textlink="">
      <xdr:nvSpPr>
        <xdr:cNvPr id="59" name="フローチャート: 結合子 74">
          <a:extLst>
            <a:ext uri="{FF2B5EF4-FFF2-40B4-BE49-F238E27FC236}">
              <a16:creationId xmlns:a16="http://schemas.microsoft.com/office/drawing/2014/main" id="{A1AC495D-8EE7-AA48-B3CE-37E04AF0B1BD}"/>
            </a:ext>
          </a:extLst>
        </xdr:cNvPr>
        <xdr:cNvSpPr/>
      </xdr:nvSpPr>
      <xdr:spPr>
        <a:xfrm>
          <a:off x="0" y="60909200"/>
          <a:ext cx="28194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270</xdr:row>
      <xdr:rowOff>0</xdr:rowOff>
    </xdr:from>
    <xdr:to>
      <xdr:col>1</xdr:col>
      <xdr:colOff>0</xdr:colOff>
      <xdr:row>270</xdr:row>
      <xdr:rowOff>243840</xdr:rowOff>
    </xdr:to>
    <xdr:sp macro="" textlink="">
      <xdr:nvSpPr>
        <xdr:cNvPr id="60" name="フローチャート: 結合子 75">
          <a:extLst>
            <a:ext uri="{FF2B5EF4-FFF2-40B4-BE49-F238E27FC236}">
              <a16:creationId xmlns:a16="http://schemas.microsoft.com/office/drawing/2014/main" id="{D1BE1052-60F9-754A-8602-273F1F55FC8F}"/>
            </a:ext>
          </a:extLst>
        </xdr:cNvPr>
        <xdr:cNvSpPr/>
      </xdr:nvSpPr>
      <xdr:spPr>
        <a:xfrm>
          <a:off x="0" y="615950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294</xdr:row>
      <xdr:rowOff>0</xdr:rowOff>
    </xdr:from>
    <xdr:to>
      <xdr:col>1</xdr:col>
      <xdr:colOff>15240</xdr:colOff>
      <xdr:row>294</xdr:row>
      <xdr:rowOff>243840</xdr:rowOff>
    </xdr:to>
    <xdr:sp macro="" textlink="">
      <xdr:nvSpPr>
        <xdr:cNvPr id="61" name="フローチャート: 結合子 76">
          <a:extLst>
            <a:ext uri="{FF2B5EF4-FFF2-40B4-BE49-F238E27FC236}">
              <a16:creationId xmlns:a16="http://schemas.microsoft.com/office/drawing/2014/main" id="{0D6F074E-E3F1-BA4C-80CD-9A7E162F6183}"/>
            </a:ext>
          </a:extLst>
        </xdr:cNvPr>
        <xdr:cNvSpPr/>
      </xdr:nvSpPr>
      <xdr:spPr>
        <a:xfrm>
          <a:off x="0" y="67081400"/>
          <a:ext cx="28194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296</xdr:row>
      <xdr:rowOff>0</xdr:rowOff>
    </xdr:from>
    <xdr:to>
      <xdr:col>1</xdr:col>
      <xdr:colOff>0</xdr:colOff>
      <xdr:row>296</xdr:row>
      <xdr:rowOff>243840</xdr:rowOff>
    </xdr:to>
    <xdr:sp macro="" textlink="">
      <xdr:nvSpPr>
        <xdr:cNvPr id="62" name="フローチャート: 結合子 77">
          <a:extLst>
            <a:ext uri="{FF2B5EF4-FFF2-40B4-BE49-F238E27FC236}">
              <a16:creationId xmlns:a16="http://schemas.microsoft.com/office/drawing/2014/main" id="{9764F27D-F62D-F144-BEBA-B40B4C229FAF}"/>
            </a:ext>
          </a:extLst>
        </xdr:cNvPr>
        <xdr:cNvSpPr/>
      </xdr:nvSpPr>
      <xdr:spPr>
        <a:xfrm>
          <a:off x="0" y="675386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299</xdr:row>
      <xdr:rowOff>0</xdr:rowOff>
    </xdr:from>
    <xdr:to>
      <xdr:col>1</xdr:col>
      <xdr:colOff>0</xdr:colOff>
      <xdr:row>299</xdr:row>
      <xdr:rowOff>243840</xdr:rowOff>
    </xdr:to>
    <xdr:sp macro="" textlink="">
      <xdr:nvSpPr>
        <xdr:cNvPr id="63" name="フローチャート: 結合子 78">
          <a:extLst>
            <a:ext uri="{FF2B5EF4-FFF2-40B4-BE49-F238E27FC236}">
              <a16:creationId xmlns:a16="http://schemas.microsoft.com/office/drawing/2014/main" id="{C251C9F0-DEEB-0348-87C6-8F2A6ABB7C10}"/>
            </a:ext>
          </a:extLst>
        </xdr:cNvPr>
        <xdr:cNvSpPr/>
      </xdr:nvSpPr>
      <xdr:spPr>
        <a:xfrm>
          <a:off x="0" y="682244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309</xdr:row>
      <xdr:rowOff>0</xdr:rowOff>
    </xdr:from>
    <xdr:to>
      <xdr:col>1</xdr:col>
      <xdr:colOff>0</xdr:colOff>
      <xdr:row>309</xdr:row>
      <xdr:rowOff>243840</xdr:rowOff>
    </xdr:to>
    <xdr:sp macro="" textlink="">
      <xdr:nvSpPr>
        <xdr:cNvPr id="64" name="フローチャート: 結合子 79">
          <a:extLst>
            <a:ext uri="{FF2B5EF4-FFF2-40B4-BE49-F238E27FC236}">
              <a16:creationId xmlns:a16="http://schemas.microsoft.com/office/drawing/2014/main" id="{EF05EA8F-0401-FE4F-9A3A-17D654DA3F0A}"/>
            </a:ext>
          </a:extLst>
        </xdr:cNvPr>
        <xdr:cNvSpPr/>
      </xdr:nvSpPr>
      <xdr:spPr>
        <a:xfrm>
          <a:off x="0" y="705104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312</xdr:row>
      <xdr:rowOff>0</xdr:rowOff>
    </xdr:from>
    <xdr:to>
      <xdr:col>1</xdr:col>
      <xdr:colOff>0</xdr:colOff>
      <xdr:row>312</xdr:row>
      <xdr:rowOff>243840</xdr:rowOff>
    </xdr:to>
    <xdr:sp macro="" textlink="">
      <xdr:nvSpPr>
        <xdr:cNvPr id="65" name="フローチャート: 結合子 80">
          <a:extLst>
            <a:ext uri="{FF2B5EF4-FFF2-40B4-BE49-F238E27FC236}">
              <a16:creationId xmlns:a16="http://schemas.microsoft.com/office/drawing/2014/main" id="{8CF984B6-1F8A-9D40-8552-BAFC9090544B}"/>
            </a:ext>
          </a:extLst>
        </xdr:cNvPr>
        <xdr:cNvSpPr/>
      </xdr:nvSpPr>
      <xdr:spPr>
        <a:xfrm>
          <a:off x="0" y="711962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321</xdr:row>
      <xdr:rowOff>0</xdr:rowOff>
    </xdr:from>
    <xdr:to>
      <xdr:col>1</xdr:col>
      <xdr:colOff>15240</xdr:colOff>
      <xdr:row>321</xdr:row>
      <xdr:rowOff>243840</xdr:rowOff>
    </xdr:to>
    <xdr:sp macro="" textlink="">
      <xdr:nvSpPr>
        <xdr:cNvPr id="66" name="フローチャート: 結合子 81">
          <a:extLst>
            <a:ext uri="{FF2B5EF4-FFF2-40B4-BE49-F238E27FC236}">
              <a16:creationId xmlns:a16="http://schemas.microsoft.com/office/drawing/2014/main" id="{74B7E6D4-C1AE-C941-81F5-2467D7CDDEB4}"/>
            </a:ext>
          </a:extLst>
        </xdr:cNvPr>
        <xdr:cNvSpPr/>
      </xdr:nvSpPr>
      <xdr:spPr>
        <a:xfrm>
          <a:off x="0" y="73253600"/>
          <a:ext cx="28194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318</xdr:row>
      <xdr:rowOff>0</xdr:rowOff>
    </xdr:from>
    <xdr:to>
      <xdr:col>1</xdr:col>
      <xdr:colOff>15240</xdr:colOff>
      <xdr:row>318</xdr:row>
      <xdr:rowOff>243840</xdr:rowOff>
    </xdr:to>
    <xdr:sp macro="" textlink="">
      <xdr:nvSpPr>
        <xdr:cNvPr id="67" name="フローチャート: 結合子 82">
          <a:extLst>
            <a:ext uri="{FF2B5EF4-FFF2-40B4-BE49-F238E27FC236}">
              <a16:creationId xmlns:a16="http://schemas.microsoft.com/office/drawing/2014/main" id="{94CCAC35-1853-D14F-88F9-BE2C4AF04890}"/>
            </a:ext>
          </a:extLst>
        </xdr:cNvPr>
        <xdr:cNvSpPr/>
      </xdr:nvSpPr>
      <xdr:spPr>
        <a:xfrm>
          <a:off x="0" y="72567800"/>
          <a:ext cx="28194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334</xdr:row>
      <xdr:rowOff>0</xdr:rowOff>
    </xdr:from>
    <xdr:to>
      <xdr:col>1</xdr:col>
      <xdr:colOff>30480</xdr:colOff>
      <xdr:row>334</xdr:row>
      <xdr:rowOff>243840</xdr:rowOff>
    </xdr:to>
    <xdr:sp macro="" textlink="">
      <xdr:nvSpPr>
        <xdr:cNvPr id="68" name="フローチャート: 結合子 83">
          <a:extLst>
            <a:ext uri="{FF2B5EF4-FFF2-40B4-BE49-F238E27FC236}">
              <a16:creationId xmlns:a16="http://schemas.microsoft.com/office/drawing/2014/main" id="{A265A8A0-17E2-A047-926E-7297C5B1548D}"/>
            </a:ext>
          </a:extLst>
        </xdr:cNvPr>
        <xdr:cNvSpPr/>
      </xdr:nvSpPr>
      <xdr:spPr>
        <a:xfrm>
          <a:off x="0" y="76225400"/>
          <a:ext cx="29718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336</xdr:row>
      <xdr:rowOff>0</xdr:rowOff>
    </xdr:from>
    <xdr:to>
      <xdr:col>1</xdr:col>
      <xdr:colOff>30480</xdr:colOff>
      <xdr:row>336</xdr:row>
      <xdr:rowOff>243840</xdr:rowOff>
    </xdr:to>
    <xdr:sp macro="" textlink="">
      <xdr:nvSpPr>
        <xdr:cNvPr id="69" name="フローチャート: 結合子 84">
          <a:extLst>
            <a:ext uri="{FF2B5EF4-FFF2-40B4-BE49-F238E27FC236}">
              <a16:creationId xmlns:a16="http://schemas.microsoft.com/office/drawing/2014/main" id="{79D8E853-940A-4545-8D14-234A6D63D99D}"/>
            </a:ext>
          </a:extLst>
        </xdr:cNvPr>
        <xdr:cNvSpPr/>
      </xdr:nvSpPr>
      <xdr:spPr>
        <a:xfrm>
          <a:off x="0" y="76682600"/>
          <a:ext cx="29718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355</xdr:row>
      <xdr:rowOff>0</xdr:rowOff>
    </xdr:from>
    <xdr:to>
      <xdr:col>1</xdr:col>
      <xdr:colOff>0</xdr:colOff>
      <xdr:row>355</xdr:row>
      <xdr:rowOff>251460</xdr:rowOff>
    </xdr:to>
    <xdr:sp macro="" textlink="">
      <xdr:nvSpPr>
        <xdr:cNvPr id="70" name="フローチャート: 結合子 85">
          <a:extLst>
            <a:ext uri="{FF2B5EF4-FFF2-40B4-BE49-F238E27FC236}">
              <a16:creationId xmlns:a16="http://schemas.microsoft.com/office/drawing/2014/main" id="{A9917BFA-FCE4-1E4A-9404-E59963125A70}"/>
            </a:ext>
          </a:extLst>
        </xdr:cNvPr>
        <xdr:cNvSpPr/>
      </xdr:nvSpPr>
      <xdr:spPr>
        <a:xfrm>
          <a:off x="0" y="81026000"/>
          <a:ext cx="266700" cy="22606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358</xdr:row>
      <xdr:rowOff>0</xdr:rowOff>
    </xdr:from>
    <xdr:to>
      <xdr:col>1</xdr:col>
      <xdr:colOff>0</xdr:colOff>
      <xdr:row>358</xdr:row>
      <xdr:rowOff>251460</xdr:rowOff>
    </xdr:to>
    <xdr:sp macro="" textlink="">
      <xdr:nvSpPr>
        <xdr:cNvPr id="71" name="フローチャート: 結合子 86">
          <a:extLst>
            <a:ext uri="{FF2B5EF4-FFF2-40B4-BE49-F238E27FC236}">
              <a16:creationId xmlns:a16="http://schemas.microsoft.com/office/drawing/2014/main" id="{BE2F0B8C-B4A0-DA4B-85AD-BBA1AFC869E2}"/>
            </a:ext>
          </a:extLst>
        </xdr:cNvPr>
        <xdr:cNvSpPr/>
      </xdr:nvSpPr>
      <xdr:spPr>
        <a:xfrm>
          <a:off x="0" y="81711800"/>
          <a:ext cx="266700" cy="22606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370</xdr:row>
      <xdr:rowOff>0</xdr:rowOff>
    </xdr:from>
    <xdr:to>
      <xdr:col>1</xdr:col>
      <xdr:colOff>0</xdr:colOff>
      <xdr:row>370</xdr:row>
      <xdr:rowOff>251460</xdr:rowOff>
    </xdr:to>
    <xdr:sp macro="" textlink="">
      <xdr:nvSpPr>
        <xdr:cNvPr id="72" name="フローチャート: 結合子 87">
          <a:extLst>
            <a:ext uri="{FF2B5EF4-FFF2-40B4-BE49-F238E27FC236}">
              <a16:creationId xmlns:a16="http://schemas.microsoft.com/office/drawing/2014/main" id="{E1117A9F-F115-3C4C-B5C4-E269B8E78639}"/>
            </a:ext>
          </a:extLst>
        </xdr:cNvPr>
        <xdr:cNvSpPr/>
      </xdr:nvSpPr>
      <xdr:spPr>
        <a:xfrm>
          <a:off x="0" y="84455000"/>
          <a:ext cx="266700" cy="22606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373</xdr:row>
      <xdr:rowOff>0</xdr:rowOff>
    </xdr:from>
    <xdr:to>
      <xdr:col>1</xdr:col>
      <xdr:colOff>0</xdr:colOff>
      <xdr:row>373</xdr:row>
      <xdr:rowOff>251460</xdr:rowOff>
    </xdr:to>
    <xdr:sp macro="" textlink="">
      <xdr:nvSpPr>
        <xdr:cNvPr id="73" name="フローチャート: 結合子 88">
          <a:extLst>
            <a:ext uri="{FF2B5EF4-FFF2-40B4-BE49-F238E27FC236}">
              <a16:creationId xmlns:a16="http://schemas.microsoft.com/office/drawing/2014/main" id="{CEEDAEB0-5DEA-E445-8DB4-4A2363617661}"/>
            </a:ext>
          </a:extLst>
        </xdr:cNvPr>
        <xdr:cNvSpPr/>
      </xdr:nvSpPr>
      <xdr:spPr>
        <a:xfrm>
          <a:off x="0" y="85140800"/>
          <a:ext cx="266700" cy="22606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378</xdr:row>
      <xdr:rowOff>0</xdr:rowOff>
    </xdr:from>
    <xdr:to>
      <xdr:col>1</xdr:col>
      <xdr:colOff>15240</xdr:colOff>
      <xdr:row>378</xdr:row>
      <xdr:rowOff>251460</xdr:rowOff>
    </xdr:to>
    <xdr:sp macro="" textlink="">
      <xdr:nvSpPr>
        <xdr:cNvPr id="74" name="フローチャート: 結合子 89">
          <a:extLst>
            <a:ext uri="{FF2B5EF4-FFF2-40B4-BE49-F238E27FC236}">
              <a16:creationId xmlns:a16="http://schemas.microsoft.com/office/drawing/2014/main" id="{E1C1461A-78BE-D245-A2F5-F3262BFE284C}"/>
            </a:ext>
          </a:extLst>
        </xdr:cNvPr>
        <xdr:cNvSpPr/>
      </xdr:nvSpPr>
      <xdr:spPr>
        <a:xfrm>
          <a:off x="0" y="86283800"/>
          <a:ext cx="281940" cy="22606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386</xdr:row>
      <xdr:rowOff>0</xdr:rowOff>
    </xdr:from>
    <xdr:to>
      <xdr:col>1</xdr:col>
      <xdr:colOff>15240</xdr:colOff>
      <xdr:row>386</xdr:row>
      <xdr:rowOff>251460</xdr:rowOff>
    </xdr:to>
    <xdr:sp macro="" textlink="">
      <xdr:nvSpPr>
        <xdr:cNvPr id="75" name="フローチャート: 結合子 90">
          <a:extLst>
            <a:ext uri="{FF2B5EF4-FFF2-40B4-BE49-F238E27FC236}">
              <a16:creationId xmlns:a16="http://schemas.microsoft.com/office/drawing/2014/main" id="{25B5BD29-DE68-E647-9B62-3B19F65C66DF}"/>
            </a:ext>
          </a:extLst>
        </xdr:cNvPr>
        <xdr:cNvSpPr/>
      </xdr:nvSpPr>
      <xdr:spPr>
        <a:xfrm>
          <a:off x="0" y="88112600"/>
          <a:ext cx="281940" cy="22606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399</xdr:row>
      <xdr:rowOff>0</xdr:rowOff>
    </xdr:from>
    <xdr:to>
      <xdr:col>1</xdr:col>
      <xdr:colOff>15240</xdr:colOff>
      <xdr:row>399</xdr:row>
      <xdr:rowOff>251460</xdr:rowOff>
    </xdr:to>
    <xdr:sp macro="" textlink="">
      <xdr:nvSpPr>
        <xdr:cNvPr id="76" name="フローチャート: 結合子 91">
          <a:extLst>
            <a:ext uri="{FF2B5EF4-FFF2-40B4-BE49-F238E27FC236}">
              <a16:creationId xmlns:a16="http://schemas.microsoft.com/office/drawing/2014/main" id="{40CF9BB3-3A68-2042-BCE3-CE9965B10432}"/>
            </a:ext>
          </a:extLst>
        </xdr:cNvPr>
        <xdr:cNvSpPr/>
      </xdr:nvSpPr>
      <xdr:spPr>
        <a:xfrm>
          <a:off x="0" y="91084400"/>
          <a:ext cx="281940" cy="22606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402</xdr:row>
      <xdr:rowOff>0</xdr:rowOff>
    </xdr:from>
    <xdr:to>
      <xdr:col>1</xdr:col>
      <xdr:colOff>15240</xdr:colOff>
      <xdr:row>402</xdr:row>
      <xdr:rowOff>251460</xdr:rowOff>
    </xdr:to>
    <xdr:sp macro="" textlink="">
      <xdr:nvSpPr>
        <xdr:cNvPr id="77" name="フローチャート: 結合子 92">
          <a:extLst>
            <a:ext uri="{FF2B5EF4-FFF2-40B4-BE49-F238E27FC236}">
              <a16:creationId xmlns:a16="http://schemas.microsoft.com/office/drawing/2014/main" id="{1A616605-203D-A844-9927-EF2BAED31D24}"/>
            </a:ext>
          </a:extLst>
        </xdr:cNvPr>
        <xdr:cNvSpPr/>
      </xdr:nvSpPr>
      <xdr:spPr>
        <a:xfrm>
          <a:off x="0" y="91770200"/>
          <a:ext cx="281940" cy="22606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079"/>
  <sheetViews>
    <sheetView topLeftCell="A19" workbookViewId="0">
      <selection activeCell="L12" sqref="L12"/>
    </sheetView>
  </sheetViews>
  <sheetFormatPr baseColWidth="10" defaultColWidth="10.1640625" defaultRowHeight="15"/>
  <cols>
    <col min="1" max="1" width="3.1640625" style="3" customWidth="1"/>
    <col min="2" max="2" width="3.6640625" style="69" bestFit="1" customWidth="1"/>
    <col min="3" max="3" width="4.6640625" style="69" customWidth="1"/>
    <col min="4" max="4" width="8.1640625" style="69" customWidth="1"/>
    <col min="5" max="5" width="10.6640625" style="69" customWidth="1"/>
    <col min="6" max="6" width="13.6640625" style="3" customWidth="1"/>
    <col min="7" max="7" width="7" style="69" customWidth="1"/>
    <col min="8" max="8" width="10.6640625" style="69" customWidth="1"/>
    <col min="9" max="9" width="13.6640625" style="3" customWidth="1"/>
    <col min="10" max="10" width="7" style="69" bestFit="1" customWidth="1"/>
    <col min="11" max="11" width="3.33203125" style="69" customWidth="1"/>
    <col min="12" max="12" width="21" style="69" customWidth="1"/>
    <col min="13" max="20" width="10.1640625" style="3"/>
    <col min="21" max="21" width="14.83203125" style="3" bestFit="1" customWidth="1"/>
    <col min="22" max="22" width="10.1640625" style="3"/>
    <col min="23" max="23" width="11.6640625" style="3" bestFit="1" customWidth="1"/>
    <col min="24" max="259" width="10.1640625" style="3"/>
    <col min="260" max="260" width="3.1640625" style="3" customWidth="1"/>
    <col min="261" max="261" width="3.6640625" style="3" bestFit="1" customWidth="1"/>
    <col min="262" max="262" width="4.6640625" style="3" customWidth="1"/>
    <col min="263" max="263" width="8.1640625" style="3" customWidth="1"/>
    <col min="264" max="264" width="4.6640625" style="3" customWidth="1"/>
    <col min="265" max="265" width="10.5" style="3" bestFit="1" customWidth="1"/>
    <col min="266" max="266" width="13.5" style="3" bestFit="1" customWidth="1"/>
    <col min="267" max="267" width="6.83203125" style="3" bestFit="1" customWidth="1"/>
    <col min="268" max="268" width="10.5" style="3" bestFit="1" customWidth="1"/>
    <col min="269" max="269" width="13.5" style="3" bestFit="1" customWidth="1"/>
    <col min="270" max="270" width="6.1640625" style="3" bestFit="1" customWidth="1"/>
    <col min="271" max="278" width="10.1640625" style="3"/>
    <col min="279" max="279" width="14.83203125" style="3" bestFit="1" customWidth="1"/>
    <col min="280" max="280" width="10.1640625" style="3"/>
    <col min="281" max="281" width="11.6640625" style="3" bestFit="1" customWidth="1"/>
    <col min="282" max="515" width="10.1640625" style="3"/>
    <col min="516" max="516" width="3.1640625" style="3" customWidth="1"/>
    <col min="517" max="517" width="3.6640625" style="3" bestFit="1" customWidth="1"/>
    <col min="518" max="518" width="4.6640625" style="3" customWidth="1"/>
    <col min="519" max="519" width="8.1640625" style="3" customWidth="1"/>
    <col min="520" max="520" width="4.6640625" style="3" customWidth="1"/>
    <col min="521" max="521" width="10.5" style="3" bestFit="1" customWidth="1"/>
    <col min="522" max="522" width="13.5" style="3" bestFit="1" customWidth="1"/>
    <col min="523" max="523" width="6.83203125" style="3" bestFit="1" customWidth="1"/>
    <col min="524" max="524" width="10.5" style="3" bestFit="1" customWidth="1"/>
    <col min="525" max="525" width="13.5" style="3" bestFit="1" customWidth="1"/>
    <col min="526" max="526" width="6.1640625" style="3" bestFit="1" customWidth="1"/>
    <col min="527" max="534" width="10.1640625" style="3"/>
    <col min="535" max="535" width="14.83203125" style="3" bestFit="1" customWidth="1"/>
    <col min="536" max="536" width="10.1640625" style="3"/>
    <col min="537" max="537" width="11.6640625" style="3" bestFit="1" customWidth="1"/>
    <col min="538" max="771" width="10.1640625" style="3"/>
    <col min="772" max="772" width="3.1640625" style="3" customWidth="1"/>
    <col min="773" max="773" width="3.6640625" style="3" bestFit="1" customWidth="1"/>
    <col min="774" max="774" width="4.6640625" style="3" customWidth="1"/>
    <col min="775" max="775" width="8.1640625" style="3" customWidth="1"/>
    <col min="776" max="776" width="4.6640625" style="3" customWidth="1"/>
    <col min="777" max="777" width="10.5" style="3" bestFit="1" customWidth="1"/>
    <col min="778" max="778" width="13.5" style="3" bestFit="1" customWidth="1"/>
    <col min="779" max="779" width="6.83203125" style="3" bestFit="1" customWidth="1"/>
    <col min="780" max="780" width="10.5" style="3" bestFit="1" customWidth="1"/>
    <col min="781" max="781" width="13.5" style="3" bestFit="1" customWidth="1"/>
    <col min="782" max="782" width="6.1640625" style="3" bestFit="1" customWidth="1"/>
    <col min="783" max="790" width="10.1640625" style="3"/>
    <col min="791" max="791" width="14.83203125" style="3" bestFit="1" customWidth="1"/>
    <col min="792" max="792" width="10.1640625" style="3"/>
    <col min="793" max="793" width="11.6640625" style="3" bestFit="1" customWidth="1"/>
    <col min="794" max="1027" width="10.1640625" style="3"/>
    <col min="1028" max="1028" width="3.1640625" style="3" customWidth="1"/>
    <col min="1029" max="1029" width="3.6640625" style="3" bestFit="1" customWidth="1"/>
    <col min="1030" max="1030" width="4.6640625" style="3" customWidth="1"/>
    <col min="1031" max="1031" width="8.1640625" style="3" customWidth="1"/>
    <col min="1032" max="1032" width="4.6640625" style="3" customWidth="1"/>
    <col min="1033" max="1033" width="10.5" style="3" bestFit="1" customWidth="1"/>
    <col min="1034" max="1034" width="13.5" style="3" bestFit="1" customWidth="1"/>
    <col min="1035" max="1035" width="6.83203125" style="3" bestFit="1" customWidth="1"/>
    <col min="1036" max="1036" width="10.5" style="3" bestFit="1" customWidth="1"/>
    <col min="1037" max="1037" width="13.5" style="3" bestFit="1" customWidth="1"/>
    <col min="1038" max="1038" width="6.1640625" style="3" bestFit="1" customWidth="1"/>
    <col min="1039" max="1046" width="10.1640625" style="3"/>
    <col min="1047" max="1047" width="14.83203125" style="3" bestFit="1" customWidth="1"/>
    <col min="1048" max="1048" width="10.1640625" style="3"/>
    <col min="1049" max="1049" width="11.6640625" style="3" bestFit="1" customWidth="1"/>
    <col min="1050" max="1283" width="10.1640625" style="3"/>
    <col min="1284" max="1284" width="3.1640625" style="3" customWidth="1"/>
    <col min="1285" max="1285" width="3.6640625" style="3" bestFit="1" customWidth="1"/>
    <col min="1286" max="1286" width="4.6640625" style="3" customWidth="1"/>
    <col min="1287" max="1287" width="8.1640625" style="3" customWidth="1"/>
    <col min="1288" max="1288" width="4.6640625" style="3" customWidth="1"/>
    <col min="1289" max="1289" width="10.5" style="3" bestFit="1" customWidth="1"/>
    <col min="1290" max="1290" width="13.5" style="3" bestFit="1" customWidth="1"/>
    <col min="1291" max="1291" width="6.83203125" style="3" bestFit="1" customWidth="1"/>
    <col min="1292" max="1292" width="10.5" style="3" bestFit="1" customWidth="1"/>
    <col min="1293" max="1293" width="13.5" style="3" bestFit="1" customWidth="1"/>
    <col min="1294" max="1294" width="6.1640625" style="3" bestFit="1" customWidth="1"/>
    <col min="1295" max="1302" width="10.1640625" style="3"/>
    <col min="1303" max="1303" width="14.83203125" style="3" bestFit="1" customWidth="1"/>
    <col min="1304" max="1304" width="10.1640625" style="3"/>
    <col min="1305" max="1305" width="11.6640625" style="3" bestFit="1" customWidth="1"/>
    <col min="1306" max="1539" width="10.1640625" style="3"/>
    <col min="1540" max="1540" width="3.1640625" style="3" customWidth="1"/>
    <col min="1541" max="1541" width="3.6640625" style="3" bestFit="1" customWidth="1"/>
    <col min="1542" max="1542" width="4.6640625" style="3" customWidth="1"/>
    <col min="1543" max="1543" width="8.1640625" style="3" customWidth="1"/>
    <col min="1544" max="1544" width="4.6640625" style="3" customWidth="1"/>
    <col min="1545" max="1545" width="10.5" style="3" bestFit="1" customWidth="1"/>
    <col min="1546" max="1546" width="13.5" style="3" bestFit="1" customWidth="1"/>
    <col min="1547" max="1547" width="6.83203125" style="3" bestFit="1" customWidth="1"/>
    <col min="1548" max="1548" width="10.5" style="3" bestFit="1" customWidth="1"/>
    <col min="1549" max="1549" width="13.5" style="3" bestFit="1" customWidth="1"/>
    <col min="1550" max="1550" width="6.1640625" style="3" bestFit="1" customWidth="1"/>
    <col min="1551" max="1558" width="10.1640625" style="3"/>
    <col min="1559" max="1559" width="14.83203125" style="3" bestFit="1" customWidth="1"/>
    <col min="1560" max="1560" width="10.1640625" style="3"/>
    <col min="1561" max="1561" width="11.6640625" style="3" bestFit="1" customWidth="1"/>
    <col min="1562" max="1795" width="10.1640625" style="3"/>
    <col min="1796" max="1796" width="3.1640625" style="3" customWidth="1"/>
    <col min="1797" max="1797" width="3.6640625" style="3" bestFit="1" customWidth="1"/>
    <col min="1798" max="1798" width="4.6640625" style="3" customWidth="1"/>
    <col min="1799" max="1799" width="8.1640625" style="3" customWidth="1"/>
    <col min="1800" max="1800" width="4.6640625" style="3" customWidth="1"/>
    <col min="1801" max="1801" width="10.5" style="3" bestFit="1" customWidth="1"/>
    <col min="1802" max="1802" width="13.5" style="3" bestFit="1" customWidth="1"/>
    <col min="1803" max="1803" width="6.83203125" style="3" bestFit="1" customWidth="1"/>
    <col min="1804" max="1804" width="10.5" style="3" bestFit="1" customWidth="1"/>
    <col min="1805" max="1805" width="13.5" style="3" bestFit="1" customWidth="1"/>
    <col min="1806" max="1806" width="6.1640625" style="3" bestFit="1" customWidth="1"/>
    <col min="1807" max="1814" width="10.1640625" style="3"/>
    <col min="1815" max="1815" width="14.83203125" style="3" bestFit="1" customWidth="1"/>
    <col min="1816" max="1816" width="10.1640625" style="3"/>
    <col min="1817" max="1817" width="11.6640625" style="3" bestFit="1" customWidth="1"/>
    <col min="1818" max="2051" width="10.1640625" style="3"/>
    <col min="2052" max="2052" width="3.1640625" style="3" customWidth="1"/>
    <col min="2053" max="2053" width="3.6640625" style="3" bestFit="1" customWidth="1"/>
    <col min="2054" max="2054" width="4.6640625" style="3" customWidth="1"/>
    <col min="2055" max="2055" width="8.1640625" style="3" customWidth="1"/>
    <col min="2056" max="2056" width="4.6640625" style="3" customWidth="1"/>
    <col min="2057" max="2057" width="10.5" style="3" bestFit="1" customWidth="1"/>
    <col min="2058" max="2058" width="13.5" style="3" bestFit="1" customWidth="1"/>
    <col min="2059" max="2059" width="6.83203125" style="3" bestFit="1" customWidth="1"/>
    <col min="2060" max="2060" width="10.5" style="3" bestFit="1" customWidth="1"/>
    <col min="2061" max="2061" width="13.5" style="3" bestFit="1" customWidth="1"/>
    <col min="2062" max="2062" width="6.1640625" style="3" bestFit="1" customWidth="1"/>
    <col min="2063" max="2070" width="10.1640625" style="3"/>
    <col min="2071" max="2071" width="14.83203125" style="3" bestFit="1" customWidth="1"/>
    <col min="2072" max="2072" width="10.1640625" style="3"/>
    <col min="2073" max="2073" width="11.6640625" style="3" bestFit="1" customWidth="1"/>
    <col min="2074" max="2307" width="10.1640625" style="3"/>
    <col min="2308" max="2308" width="3.1640625" style="3" customWidth="1"/>
    <col min="2309" max="2309" width="3.6640625" style="3" bestFit="1" customWidth="1"/>
    <col min="2310" max="2310" width="4.6640625" style="3" customWidth="1"/>
    <col min="2311" max="2311" width="8.1640625" style="3" customWidth="1"/>
    <col min="2312" max="2312" width="4.6640625" style="3" customWidth="1"/>
    <col min="2313" max="2313" width="10.5" style="3" bestFit="1" customWidth="1"/>
    <col min="2314" max="2314" width="13.5" style="3" bestFit="1" customWidth="1"/>
    <col min="2315" max="2315" width="6.83203125" style="3" bestFit="1" customWidth="1"/>
    <col min="2316" max="2316" width="10.5" style="3" bestFit="1" customWidth="1"/>
    <col min="2317" max="2317" width="13.5" style="3" bestFit="1" customWidth="1"/>
    <col min="2318" max="2318" width="6.1640625" style="3" bestFit="1" customWidth="1"/>
    <col min="2319" max="2326" width="10.1640625" style="3"/>
    <col min="2327" max="2327" width="14.83203125" style="3" bestFit="1" customWidth="1"/>
    <col min="2328" max="2328" width="10.1640625" style="3"/>
    <col min="2329" max="2329" width="11.6640625" style="3" bestFit="1" customWidth="1"/>
    <col min="2330" max="2563" width="10.1640625" style="3"/>
    <col min="2564" max="2564" width="3.1640625" style="3" customWidth="1"/>
    <col min="2565" max="2565" width="3.6640625" style="3" bestFit="1" customWidth="1"/>
    <col min="2566" max="2566" width="4.6640625" style="3" customWidth="1"/>
    <col min="2567" max="2567" width="8.1640625" style="3" customWidth="1"/>
    <col min="2568" max="2568" width="4.6640625" style="3" customWidth="1"/>
    <col min="2569" max="2569" width="10.5" style="3" bestFit="1" customWidth="1"/>
    <col min="2570" max="2570" width="13.5" style="3" bestFit="1" customWidth="1"/>
    <col min="2571" max="2571" width="6.83203125" style="3" bestFit="1" customWidth="1"/>
    <col min="2572" max="2572" width="10.5" style="3" bestFit="1" customWidth="1"/>
    <col min="2573" max="2573" width="13.5" style="3" bestFit="1" customWidth="1"/>
    <col min="2574" max="2574" width="6.1640625" style="3" bestFit="1" customWidth="1"/>
    <col min="2575" max="2582" width="10.1640625" style="3"/>
    <col min="2583" max="2583" width="14.83203125" style="3" bestFit="1" customWidth="1"/>
    <col min="2584" max="2584" width="10.1640625" style="3"/>
    <col min="2585" max="2585" width="11.6640625" style="3" bestFit="1" customWidth="1"/>
    <col min="2586" max="2819" width="10.1640625" style="3"/>
    <col min="2820" max="2820" width="3.1640625" style="3" customWidth="1"/>
    <col min="2821" max="2821" width="3.6640625" style="3" bestFit="1" customWidth="1"/>
    <col min="2822" max="2822" width="4.6640625" style="3" customWidth="1"/>
    <col min="2823" max="2823" width="8.1640625" style="3" customWidth="1"/>
    <col min="2824" max="2824" width="4.6640625" style="3" customWidth="1"/>
    <col min="2825" max="2825" width="10.5" style="3" bestFit="1" customWidth="1"/>
    <col min="2826" max="2826" width="13.5" style="3" bestFit="1" customWidth="1"/>
    <col min="2827" max="2827" width="6.83203125" style="3" bestFit="1" customWidth="1"/>
    <col min="2828" max="2828" width="10.5" style="3" bestFit="1" customWidth="1"/>
    <col min="2829" max="2829" width="13.5" style="3" bestFit="1" customWidth="1"/>
    <col min="2830" max="2830" width="6.1640625" style="3" bestFit="1" customWidth="1"/>
    <col min="2831" max="2838" width="10.1640625" style="3"/>
    <col min="2839" max="2839" width="14.83203125" style="3" bestFit="1" customWidth="1"/>
    <col min="2840" max="2840" width="10.1640625" style="3"/>
    <col min="2841" max="2841" width="11.6640625" style="3" bestFit="1" customWidth="1"/>
    <col min="2842" max="3075" width="10.1640625" style="3"/>
    <col min="3076" max="3076" width="3.1640625" style="3" customWidth="1"/>
    <col min="3077" max="3077" width="3.6640625" style="3" bestFit="1" customWidth="1"/>
    <col min="3078" max="3078" width="4.6640625" style="3" customWidth="1"/>
    <col min="3079" max="3079" width="8.1640625" style="3" customWidth="1"/>
    <col min="3080" max="3080" width="4.6640625" style="3" customWidth="1"/>
    <col min="3081" max="3081" width="10.5" style="3" bestFit="1" customWidth="1"/>
    <col min="3082" max="3082" width="13.5" style="3" bestFit="1" customWidth="1"/>
    <col min="3083" max="3083" width="6.83203125" style="3" bestFit="1" customWidth="1"/>
    <col min="3084" max="3084" width="10.5" style="3" bestFit="1" customWidth="1"/>
    <col min="3085" max="3085" width="13.5" style="3" bestFit="1" customWidth="1"/>
    <col min="3086" max="3086" width="6.1640625" style="3" bestFit="1" customWidth="1"/>
    <col min="3087" max="3094" width="10.1640625" style="3"/>
    <col min="3095" max="3095" width="14.83203125" style="3" bestFit="1" customWidth="1"/>
    <col min="3096" max="3096" width="10.1640625" style="3"/>
    <col min="3097" max="3097" width="11.6640625" style="3" bestFit="1" customWidth="1"/>
    <col min="3098" max="3331" width="10.1640625" style="3"/>
    <col min="3332" max="3332" width="3.1640625" style="3" customWidth="1"/>
    <col min="3333" max="3333" width="3.6640625" style="3" bestFit="1" customWidth="1"/>
    <col min="3334" max="3334" width="4.6640625" style="3" customWidth="1"/>
    <col min="3335" max="3335" width="8.1640625" style="3" customWidth="1"/>
    <col min="3336" max="3336" width="4.6640625" style="3" customWidth="1"/>
    <col min="3337" max="3337" width="10.5" style="3" bestFit="1" customWidth="1"/>
    <col min="3338" max="3338" width="13.5" style="3" bestFit="1" customWidth="1"/>
    <col min="3339" max="3339" width="6.83203125" style="3" bestFit="1" customWidth="1"/>
    <col min="3340" max="3340" width="10.5" style="3" bestFit="1" customWidth="1"/>
    <col min="3341" max="3341" width="13.5" style="3" bestFit="1" customWidth="1"/>
    <col min="3342" max="3342" width="6.1640625" style="3" bestFit="1" customWidth="1"/>
    <col min="3343" max="3350" width="10.1640625" style="3"/>
    <col min="3351" max="3351" width="14.83203125" style="3" bestFit="1" customWidth="1"/>
    <col min="3352" max="3352" width="10.1640625" style="3"/>
    <col min="3353" max="3353" width="11.6640625" style="3" bestFit="1" customWidth="1"/>
    <col min="3354" max="3587" width="10.1640625" style="3"/>
    <col min="3588" max="3588" width="3.1640625" style="3" customWidth="1"/>
    <col min="3589" max="3589" width="3.6640625" style="3" bestFit="1" customWidth="1"/>
    <col min="3590" max="3590" width="4.6640625" style="3" customWidth="1"/>
    <col min="3591" max="3591" width="8.1640625" style="3" customWidth="1"/>
    <col min="3592" max="3592" width="4.6640625" style="3" customWidth="1"/>
    <col min="3593" max="3593" width="10.5" style="3" bestFit="1" customWidth="1"/>
    <col min="3594" max="3594" width="13.5" style="3" bestFit="1" customWidth="1"/>
    <col min="3595" max="3595" width="6.83203125" style="3" bestFit="1" customWidth="1"/>
    <col min="3596" max="3596" width="10.5" style="3" bestFit="1" customWidth="1"/>
    <col min="3597" max="3597" width="13.5" style="3" bestFit="1" customWidth="1"/>
    <col min="3598" max="3598" width="6.1640625" style="3" bestFit="1" customWidth="1"/>
    <col min="3599" max="3606" width="10.1640625" style="3"/>
    <col min="3607" max="3607" width="14.83203125" style="3" bestFit="1" customWidth="1"/>
    <col min="3608" max="3608" width="10.1640625" style="3"/>
    <col min="3609" max="3609" width="11.6640625" style="3" bestFit="1" customWidth="1"/>
    <col min="3610" max="3843" width="10.1640625" style="3"/>
    <col min="3844" max="3844" width="3.1640625" style="3" customWidth="1"/>
    <col min="3845" max="3845" width="3.6640625" style="3" bestFit="1" customWidth="1"/>
    <col min="3846" max="3846" width="4.6640625" style="3" customWidth="1"/>
    <col min="3847" max="3847" width="8.1640625" style="3" customWidth="1"/>
    <col min="3848" max="3848" width="4.6640625" style="3" customWidth="1"/>
    <col min="3849" max="3849" width="10.5" style="3" bestFit="1" customWidth="1"/>
    <col min="3850" max="3850" width="13.5" style="3" bestFit="1" customWidth="1"/>
    <col min="3851" max="3851" width="6.83203125" style="3" bestFit="1" customWidth="1"/>
    <col min="3852" max="3852" width="10.5" style="3" bestFit="1" customWidth="1"/>
    <col min="3853" max="3853" width="13.5" style="3" bestFit="1" customWidth="1"/>
    <col min="3854" max="3854" width="6.1640625" style="3" bestFit="1" customWidth="1"/>
    <col min="3855" max="3862" width="10.1640625" style="3"/>
    <col min="3863" max="3863" width="14.83203125" style="3" bestFit="1" customWidth="1"/>
    <col min="3864" max="3864" width="10.1640625" style="3"/>
    <col min="3865" max="3865" width="11.6640625" style="3" bestFit="1" customWidth="1"/>
    <col min="3866" max="4099" width="10.1640625" style="3"/>
    <col min="4100" max="4100" width="3.1640625" style="3" customWidth="1"/>
    <col min="4101" max="4101" width="3.6640625" style="3" bestFit="1" customWidth="1"/>
    <col min="4102" max="4102" width="4.6640625" style="3" customWidth="1"/>
    <col min="4103" max="4103" width="8.1640625" style="3" customWidth="1"/>
    <col min="4104" max="4104" width="4.6640625" style="3" customWidth="1"/>
    <col min="4105" max="4105" width="10.5" style="3" bestFit="1" customWidth="1"/>
    <col min="4106" max="4106" width="13.5" style="3" bestFit="1" customWidth="1"/>
    <col min="4107" max="4107" width="6.83203125" style="3" bestFit="1" customWidth="1"/>
    <col min="4108" max="4108" width="10.5" style="3" bestFit="1" customWidth="1"/>
    <col min="4109" max="4109" width="13.5" style="3" bestFit="1" customWidth="1"/>
    <col min="4110" max="4110" width="6.1640625" style="3" bestFit="1" customWidth="1"/>
    <col min="4111" max="4118" width="10.1640625" style="3"/>
    <col min="4119" max="4119" width="14.83203125" style="3" bestFit="1" customWidth="1"/>
    <col min="4120" max="4120" width="10.1640625" style="3"/>
    <col min="4121" max="4121" width="11.6640625" style="3" bestFit="1" customWidth="1"/>
    <col min="4122" max="4355" width="10.1640625" style="3"/>
    <col min="4356" max="4356" width="3.1640625" style="3" customWidth="1"/>
    <col min="4357" max="4357" width="3.6640625" style="3" bestFit="1" customWidth="1"/>
    <col min="4358" max="4358" width="4.6640625" style="3" customWidth="1"/>
    <col min="4359" max="4359" width="8.1640625" style="3" customWidth="1"/>
    <col min="4360" max="4360" width="4.6640625" style="3" customWidth="1"/>
    <col min="4361" max="4361" width="10.5" style="3" bestFit="1" customWidth="1"/>
    <col min="4362" max="4362" width="13.5" style="3" bestFit="1" customWidth="1"/>
    <col min="4363" max="4363" width="6.83203125" style="3" bestFit="1" customWidth="1"/>
    <col min="4364" max="4364" width="10.5" style="3" bestFit="1" customWidth="1"/>
    <col min="4365" max="4365" width="13.5" style="3" bestFit="1" customWidth="1"/>
    <col min="4366" max="4366" width="6.1640625" style="3" bestFit="1" customWidth="1"/>
    <col min="4367" max="4374" width="10.1640625" style="3"/>
    <col min="4375" max="4375" width="14.83203125" style="3" bestFit="1" customWidth="1"/>
    <col min="4376" max="4376" width="10.1640625" style="3"/>
    <col min="4377" max="4377" width="11.6640625" style="3" bestFit="1" customWidth="1"/>
    <col min="4378" max="4611" width="10.1640625" style="3"/>
    <col min="4612" max="4612" width="3.1640625" style="3" customWidth="1"/>
    <col min="4613" max="4613" width="3.6640625" style="3" bestFit="1" customWidth="1"/>
    <col min="4614" max="4614" width="4.6640625" style="3" customWidth="1"/>
    <col min="4615" max="4615" width="8.1640625" style="3" customWidth="1"/>
    <col min="4616" max="4616" width="4.6640625" style="3" customWidth="1"/>
    <col min="4617" max="4617" width="10.5" style="3" bestFit="1" customWidth="1"/>
    <col min="4618" max="4618" width="13.5" style="3" bestFit="1" customWidth="1"/>
    <col min="4619" max="4619" width="6.83203125" style="3" bestFit="1" customWidth="1"/>
    <col min="4620" max="4620" width="10.5" style="3" bestFit="1" customWidth="1"/>
    <col min="4621" max="4621" width="13.5" style="3" bestFit="1" customWidth="1"/>
    <col min="4622" max="4622" width="6.1640625" style="3" bestFit="1" customWidth="1"/>
    <col min="4623" max="4630" width="10.1640625" style="3"/>
    <col min="4631" max="4631" width="14.83203125" style="3" bestFit="1" customWidth="1"/>
    <col min="4632" max="4632" width="10.1640625" style="3"/>
    <col min="4633" max="4633" width="11.6640625" style="3" bestFit="1" customWidth="1"/>
    <col min="4634" max="4867" width="10.1640625" style="3"/>
    <col min="4868" max="4868" width="3.1640625" style="3" customWidth="1"/>
    <col min="4869" max="4869" width="3.6640625" style="3" bestFit="1" customWidth="1"/>
    <col min="4870" max="4870" width="4.6640625" style="3" customWidth="1"/>
    <col min="4871" max="4871" width="8.1640625" style="3" customWidth="1"/>
    <col min="4872" max="4872" width="4.6640625" style="3" customWidth="1"/>
    <col min="4873" max="4873" width="10.5" style="3" bestFit="1" customWidth="1"/>
    <col min="4874" max="4874" width="13.5" style="3" bestFit="1" customWidth="1"/>
    <col min="4875" max="4875" width="6.83203125" style="3" bestFit="1" customWidth="1"/>
    <col min="4876" max="4876" width="10.5" style="3" bestFit="1" customWidth="1"/>
    <col min="4877" max="4877" width="13.5" style="3" bestFit="1" customWidth="1"/>
    <col min="4878" max="4878" width="6.1640625" style="3" bestFit="1" customWidth="1"/>
    <col min="4879" max="4886" width="10.1640625" style="3"/>
    <col min="4887" max="4887" width="14.83203125" style="3" bestFit="1" customWidth="1"/>
    <col min="4888" max="4888" width="10.1640625" style="3"/>
    <col min="4889" max="4889" width="11.6640625" style="3" bestFit="1" customWidth="1"/>
    <col min="4890" max="5123" width="10.1640625" style="3"/>
    <col min="5124" max="5124" width="3.1640625" style="3" customWidth="1"/>
    <col min="5125" max="5125" width="3.6640625" style="3" bestFit="1" customWidth="1"/>
    <col min="5126" max="5126" width="4.6640625" style="3" customWidth="1"/>
    <col min="5127" max="5127" width="8.1640625" style="3" customWidth="1"/>
    <col min="5128" max="5128" width="4.6640625" style="3" customWidth="1"/>
    <col min="5129" max="5129" width="10.5" style="3" bestFit="1" customWidth="1"/>
    <col min="5130" max="5130" width="13.5" style="3" bestFit="1" customWidth="1"/>
    <col min="5131" max="5131" width="6.83203125" style="3" bestFit="1" customWidth="1"/>
    <col min="5132" max="5132" width="10.5" style="3" bestFit="1" customWidth="1"/>
    <col min="5133" max="5133" width="13.5" style="3" bestFit="1" customWidth="1"/>
    <col min="5134" max="5134" width="6.1640625" style="3" bestFit="1" customWidth="1"/>
    <col min="5135" max="5142" width="10.1640625" style="3"/>
    <col min="5143" max="5143" width="14.83203125" style="3" bestFit="1" customWidth="1"/>
    <col min="5144" max="5144" width="10.1640625" style="3"/>
    <col min="5145" max="5145" width="11.6640625" style="3" bestFit="1" customWidth="1"/>
    <col min="5146" max="5379" width="10.1640625" style="3"/>
    <col min="5380" max="5380" width="3.1640625" style="3" customWidth="1"/>
    <col min="5381" max="5381" width="3.6640625" style="3" bestFit="1" customWidth="1"/>
    <col min="5382" max="5382" width="4.6640625" style="3" customWidth="1"/>
    <col min="5383" max="5383" width="8.1640625" style="3" customWidth="1"/>
    <col min="5384" max="5384" width="4.6640625" style="3" customWidth="1"/>
    <col min="5385" max="5385" width="10.5" style="3" bestFit="1" customWidth="1"/>
    <col min="5386" max="5386" width="13.5" style="3" bestFit="1" customWidth="1"/>
    <col min="5387" max="5387" width="6.83203125" style="3" bestFit="1" customWidth="1"/>
    <col min="5388" max="5388" width="10.5" style="3" bestFit="1" customWidth="1"/>
    <col min="5389" max="5389" width="13.5" style="3" bestFit="1" customWidth="1"/>
    <col min="5390" max="5390" width="6.1640625" style="3" bestFit="1" customWidth="1"/>
    <col min="5391" max="5398" width="10.1640625" style="3"/>
    <col min="5399" max="5399" width="14.83203125" style="3" bestFit="1" customWidth="1"/>
    <col min="5400" max="5400" width="10.1640625" style="3"/>
    <col min="5401" max="5401" width="11.6640625" style="3" bestFit="1" customWidth="1"/>
    <col min="5402" max="5635" width="10.1640625" style="3"/>
    <col min="5636" max="5636" width="3.1640625" style="3" customWidth="1"/>
    <col min="5637" max="5637" width="3.6640625" style="3" bestFit="1" customWidth="1"/>
    <col min="5638" max="5638" width="4.6640625" style="3" customWidth="1"/>
    <col min="5639" max="5639" width="8.1640625" style="3" customWidth="1"/>
    <col min="5640" max="5640" width="4.6640625" style="3" customWidth="1"/>
    <col min="5641" max="5641" width="10.5" style="3" bestFit="1" customWidth="1"/>
    <col min="5642" max="5642" width="13.5" style="3" bestFit="1" customWidth="1"/>
    <col min="5643" max="5643" width="6.83203125" style="3" bestFit="1" customWidth="1"/>
    <col min="5644" max="5644" width="10.5" style="3" bestFit="1" customWidth="1"/>
    <col min="5645" max="5645" width="13.5" style="3" bestFit="1" customWidth="1"/>
    <col min="5646" max="5646" width="6.1640625" style="3" bestFit="1" customWidth="1"/>
    <col min="5647" max="5654" width="10.1640625" style="3"/>
    <col min="5655" max="5655" width="14.83203125" style="3" bestFit="1" customWidth="1"/>
    <col min="5656" max="5656" width="10.1640625" style="3"/>
    <col min="5657" max="5657" width="11.6640625" style="3" bestFit="1" customWidth="1"/>
    <col min="5658" max="5891" width="10.1640625" style="3"/>
    <col min="5892" max="5892" width="3.1640625" style="3" customWidth="1"/>
    <col min="5893" max="5893" width="3.6640625" style="3" bestFit="1" customWidth="1"/>
    <col min="5894" max="5894" width="4.6640625" style="3" customWidth="1"/>
    <col min="5895" max="5895" width="8.1640625" style="3" customWidth="1"/>
    <col min="5896" max="5896" width="4.6640625" style="3" customWidth="1"/>
    <col min="5897" max="5897" width="10.5" style="3" bestFit="1" customWidth="1"/>
    <col min="5898" max="5898" width="13.5" style="3" bestFit="1" customWidth="1"/>
    <col min="5899" max="5899" width="6.83203125" style="3" bestFit="1" customWidth="1"/>
    <col min="5900" max="5900" width="10.5" style="3" bestFit="1" customWidth="1"/>
    <col min="5901" max="5901" width="13.5" style="3" bestFit="1" customWidth="1"/>
    <col min="5902" max="5902" width="6.1640625" style="3" bestFit="1" customWidth="1"/>
    <col min="5903" max="5910" width="10.1640625" style="3"/>
    <col min="5911" max="5911" width="14.83203125" style="3" bestFit="1" customWidth="1"/>
    <col min="5912" max="5912" width="10.1640625" style="3"/>
    <col min="5913" max="5913" width="11.6640625" style="3" bestFit="1" customWidth="1"/>
    <col min="5914" max="6147" width="10.1640625" style="3"/>
    <col min="6148" max="6148" width="3.1640625" style="3" customWidth="1"/>
    <col min="6149" max="6149" width="3.6640625" style="3" bestFit="1" customWidth="1"/>
    <col min="6150" max="6150" width="4.6640625" style="3" customWidth="1"/>
    <col min="6151" max="6151" width="8.1640625" style="3" customWidth="1"/>
    <col min="6152" max="6152" width="4.6640625" style="3" customWidth="1"/>
    <col min="6153" max="6153" width="10.5" style="3" bestFit="1" customWidth="1"/>
    <col min="6154" max="6154" width="13.5" style="3" bestFit="1" customWidth="1"/>
    <col min="6155" max="6155" width="6.83203125" style="3" bestFit="1" customWidth="1"/>
    <col min="6156" max="6156" width="10.5" style="3" bestFit="1" customWidth="1"/>
    <col min="6157" max="6157" width="13.5" style="3" bestFit="1" customWidth="1"/>
    <col min="6158" max="6158" width="6.1640625" style="3" bestFit="1" customWidth="1"/>
    <col min="6159" max="6166" width="10.1640625" style="3"/>
    <col min="6167" max="6167" width="14.83203125" style="3" bestFit="1" customWidth="1"/>
    <col min="6168" max="6168" width="10.1640625" style="3"/>
    <col min="6169" max="6169" width="11.6640625" style="3" bestFit="1" customWidth="1"/>
    <col min="6170" max="6403" width="10.1640625" style="3"/>
    <col min="6404" max="6404" width="3.1640625" style="3" customWidth="1"/>
    <col min="6405" max="6405" width="3.6640625" style="3" bestFit="1" customWidth="1"/>
    <col min="6406" max="6406" width="4.6640625" style="3" customWidth="1"/>
    <col min="6407" max="6407" width="8.1640625" style="3" customWidth="1"/>
    <col min="6408" max="6408" width="4.6640625" style="3" customWidth="1"/>
    <col min="6409" max="6409" width="10.5" style="3" bestFit="1" customWidth="1"/>
    <col min="6410" max="6410" width="13.5" style="3" bestFit="1" customWidth="1"/>
    <col min="6411" max="6411" width="6.83203125" style="3" bestFit="1" customWidth="1"/>
    <col min="6412" max="6412" width="10.5" style="3" bestFit="1" customWidth="1"/>
    <col min="6413" max="6413" width="13.5" style="3" bestFit="1" customWidth="1"/>
    <col min="6414" max="6414" width="6.1640625" style="3" bestFit="1" customWidth="1"/>
    <col min="6415" max="6422" width="10.1640625" style="3"/>
    <col min="6423" max="6423" width="14.83203125" style="3" bestFit="1" customWidth="1"/>
    <col min="6424" max="6424" width="10.1640625" style="3"/>
    <col min="6425" max="6425" width="11.6640625" style="3" bestFit="1" customWidth="1"/>
    <col min="6426" max="6659" width="10.1640625" style="3"/>
    <col min="6660" max="6660" width="3.1640625" style="3" customWidth="1"/>
    <col min="6661" max="6661" width="3.6640625" style="3" bestFit="1" customWidth="1"/>
    <col min="6662" max="6662" width="4.6640625" style="3" customWidth="1"/>
    <col min="6663" max="6663" width="8.1640625" style="3" customWidth="1"/>
    <col min="6664" max="6664" width="4.6640625" style="3" customWidth="1"/>
    <col min="6665" max="6665" width="10.5" style="3" bestFit="1" customWidth="1"/>
    <col min="6666" max="6666" width="13.5" style="3" bestFit="1" customWidth="1"/>
    <col min="6667" max="6667" width="6.83203125" style="3" bestFit="1" customWidth="1"/>
    <col min="6668" max="6668" width="10.5" style="3" bestFit="1" customWidth="1"/>
    <col min="6669" max="6669" width="13.5" style="3" bestFit="1" customWidth="1"/>
    <col min="6670" max="6670" width="6.1640625" style="3" bestFit="1" customWidth="1"/>
    <col min="6671" max="6678" width="10.1640625" style="3"/>
    <col min="6679" max="6679" width="14.83203125" style="3" bestFit="1" customWidth="1"/>
    <col min="6680" max="6680" width="10.1640625" style="3"/>
    <col min="6681" max="6681" width="11.6640625" style="3" bestFit="1" customWidth="1"/>
    <col min="6682" max="6915" width="10.1640625" style="3"/>
    <col min="6916" max="6916" width="3.1640625" style="3" customWidth="1"/>
    <col min="6917" max="6917" width="3.6640625" style="3" bestFit="1" customWidth="1"/>
    <col min="6918" max="6918" width="4.6640625" style="3" customWidth="1"/>
    <col min="6919" max="6919" width="8.1640625" style="3" customWidth="1"/>
    <col min="6920" max="6920" width="4.6640625" style="3" customWidth="1"/>
    <col min="6921" max="6921" width="10.5" style="3" bestFit="1" customWidth="1"/>
    <col min="6922" max="6922" width="13.5" style="3" bestFit="1" customWidth="1"/>
    <col min="6923" max="6923" width="6.83203125" style="3" bestFit="1" customWidth="1"/>
    <col min="6924" max="6924" width="10.5" style="3" bestFit="1" customWidth="1"/>
    <col min="6925" max="6925" width="13.5" style="3" bestFit="1" customWidth="1"/>
    <col min="6926" max="6926" width="6.1640625" style="3" bestFit="1" customWidth="1"/>
    <col min="6927" max="6934" width="10.1640625" style="3"/>
    <col min="6935" max="6935" width="14.83203125" style="3" bestFit="1" customWidth="1"/>
    <col min="6936" max="6936" width="10.1640625" style="3"/>
    <col min="6937" max="6937" width="11.6640625" style="3" bestFit="1" customWidth="1"/>
    <col min="6938" max="7171" width="10.1640625" style="3"/>
    <col min="7172" max="7172" width="3.1640625" style="3" customWidth="1"/>
    <col min="7173" max="7173" width="3.6640625" style="3" bestFit="1" customWidth="1"/>
    <col min="7174" max="7174" width="4.6640625" style="3" customWidth="1"/>
    <col min="7175" max="7175" width="8.1640625" style="3" customWidth="1"/>
    <col min="7176" max="7176" width="4.6640625" style="3" customWidth="1"/>
    <col min="7177" max="7177" width="10.5" style="3" bestFit="1" customWidth="1"/>
    <col min="7178" max="7178" width="13.5" style="3" bestFit="1" customWidth="1"/>
    <col min="7179" max="7179" width="6.83203125" style="3" bestFit="1" customWidth="1"/>
    <col min="7180" max="7180" width="10.5" style="3" bestFit="1" customWidth="1"/>
    <col min="7181" max="7181" width="13.5" style="3" bestFit="1" customWidth="1"/>
    <col min="7182" max="7182" width="6.1640625" style="3" bestFit="1" customWidth="1"/>
    <col min="7183" max="7190" width="10.1640625" style="3"/>
    <col min="7191" max="7191" width="14.83203125" style="3" bestFit="1" customWidth="1"/>
    <col min="7192" max="7192" width="10.1640625" style="3"/>
    <col min="7193" max="7193" width="11.6640625" style="3" bestFit="1" customWidth="1"/>
    <col min="7194" max="7427" width="10.1640625" style="3"/>
    <col min="7428" max="7428" width="3.1640625" style="3" customWidth="1"/>
    <col min="7429" max="7429" width="3.6640625" style="3" bestFit="1" customWidth="1"/>
    <col min="7430" max="7430" width="4.6640625" style="3" customWidth="1"/>
    <col min="7431" max="7431" width="8.1640625" style="3" customWidth="1"/>
    <col min="7432" max="7432" width="4.6640625" style="3" customWidth="1"/>
    <col min="7433" max="7433" width="10.5" style="3" bestFit="1" customWidth="1"/>
    <col min="7434" max="7434" width="13.5" style="3" bestFit="1" customWidth="1"/>
    <col min="7435" max="7435" width="6.83203125" style="3" bestFit="1" customWidth="1"/>
    <col min="7436" max="7436" width="10.5" style="3" bestFit="1" customWidth="1"/>
    <col min="7437" max="7437" width="13.5" style="3" bestFit="1" customWidth="1"/>
    <col min="7438" max="7438" width="6.1640625" style="3" bestFit="1" customWidth="1"/>
    <col min="7439" max="7446" width="10.1640625" style="3"/>
    <col min="7447" max="7447" width="14.83203125" style="3" bestFit="1" customWidth="1"/>
    <col min="7448" max="7448" width="10.1640625" style="3"/>
    <col min="7449" max="7449" width="11.6640625" style="3" bestFit="1" customWidth="1"/>
    <col min="7450" max="7683" width="10.1640625" style="3"/>
    <col min="7684" max="7684" width="3.1640625" style="3" customWidth="1"/>
    <col min="7685" max="7685" width="3.6640625" style="3" bestFit="1" customWidth="1"/>
    <col min="7686" max="7686" width="4.6640625" style="3" customWidth="1"/>
    <col min="7687" max="7687" width="8.1640625" style="3" customWidth="1"/>
    <col min="7688" max="7688" width="4.6640625" style="3" customWidth="1"/>
    <col min="7689" max="7689" width="10.5" style="3" bestFit="1" customWidth="1"/>
    <col min="7690" max="7690" width="13.5" style="3" bestFit="1" customWidth="1"/>
    <col min="7691" max="7691" width="6.83203125" style="3" bestFit="1" customWidth="1"/>
    <col min="7692" max="7692" width="10.5" style="3" bestFit="1" customWidth="1"/>
    <col min="7693" max="7693" width="13.5" style="3" bestFit="1" customWidth="1"/>
    <col min="7694" max="7694" width="6.1640625" style="3" bestFit="1" customWidth="1"/>
    <col min="7695" max="7702" width="10.1640625" style="3"/>
    <col min="7703" max="7703" width="14.83203125" style="3" bestFit="1" customWidth="1"/>
    <col min="7704" max="7704" width="10.1640625" style="3"/>
    <col min="7705" max="7705" width="11.6640625" style="3" bestFit="1" customWidth="1"/>
    <col min="7706" max="7939" width="10.1640625" style="3"/>
    <col min="7940" max="7940" width="3.1640625" style="3" customWidth="1"/>
    <col min="7941" max="7941" width="3.6640625" style="3" bestFit="1" customWidth="1"/>
    <col min="7942" max="7942" width="4.6640625" style="3" customWidth="1"/>
    <col min="7943" max="7943" width="8.1640625" style="3" customWidth="1"/>
    <col min="7944" max="7944" width="4.6640625" style="3" customWidth="1"/>
    <col min="7945" max="7945" width="10.5" style="3" bestFit="1" customWidth="1"/>
    <col min="7946" max="7946" width="13.5" style="3" bestFit="1" customWidth="1"/>
    <col min="7947" max="7947" width="6.83203125" style="3" bestFit="1" customWidth="1"/>
    <col min="7948" max="7948" width="10.5" style="3" bestFit="1" customWidth="1"/>
    <col min="7949" max="7949" width="13.5" style="3" bestFit="1" customWidth="1"/>
    <col min="7950" max="7950" width="6.1640625" style="3" bestFit="1" customWidth="1"/>
    <col min="7951" max="7958" width="10.1640625" style="3"/>
    <col min="7959" max="7959" width="14.83203125" style="3" bestFit="1" customWidth="1"/>
    <col min="7960" max="7960" width="10.1640625" style="3"/>
    <col min="7961" max="7961" width="11.6640625" style="3" bestFit="1" customWidth="1"/>
    <col min="7962" max="8195" width="10.1640625" style="3"/>
    <col min="8196" max="8196" width="3.1640625" style="3" customWidth="1"/>
    <col min="8197" max="8197" width="3.6640625" style="3" bestFit="1" customWidth="1"/>
    <col min="8198" max="8198" width="4.6640625" style="3" customWidth="1"/>
    <col min="8199" max="8199" width="8.1640625" style="3" customWidth="1"/>
    <col min="8200" max="8200" width="4.6640625" style="3" customWidth="1"/>
    <col min="8201" max="8201" width="10.5" style="3" bestFit="1" customWidth="1"/>
    <col min="8202" max="8202" width="13.5" style="3" bestFit="1" customWidth="1"/>
    <col min="8203" max="8203" width="6.83203125" style="3" bestFit="1" customWidth="1"/>
    <col min="8204" max="8204" width="10.5" style="3" bestFit="1" customWidth="1"/>
    <col min="8205" max="8205" width="13.5" style="3" bestFit="1" customWidth="1"/>
    <col min="8206" max="8206" width="6.1640625" style="3" bestFit="1" customWidth="1"/>
    <col min="8207" max="8214" width="10.1640625" style="3"/>
    <col min="8215" max="8215" width="14.83203125" style="3" bestFit="1" customWidth="1"/>
    <col min="8216" max="8216" width="10.1640625" style="3"/>
    <col min="8217" max="8217" width="11.6640625" style="3" bestFit="1" customWidth="1"/>
    <col min="8218" max="8451" width="10.1640625" style="3"/>
    <col min="8452" max="8452" width="3.1640625" style="3" customWidth="1"/>
    <col min="8453" max="8453" width="3.6640625" style="3" bestFit="1" customWidth="1"/>
    <col min="8454" max="8454" width="4.6640625" style="3" customWidth="1"/>
    <col min="8455" max="8455" width="8.1640625" style="3" customWidth="1"/>
    <col min="8456" max="8456" width="4.6640625" style="3" customWidth="1"/>
    <col min="8457" max="8457" width="10.5" style="3" bestFit="1" customWidth="1"/>
    <col min="8458" max="8458" width="13.5" style="3" bestFit="1" customWidth="1"/>
    <col min="8459" max="8459" width="6.83203125" style="3" bestFit="1" customWidth="1"/>
    <col min="8460" max="8460" width="10.5" style="3" bestFit="1" customWidth="1"/>
    <col min="8461" max="8461" width="13.5" style="3" bestFit="1" customWidth="1"/>
    <col min="8462" max="8462" width="6.1640625" style="3" bestFit="1" customWidth="1"/>
    <col min="8463" max="8470" width="10.1640625" style="3"/>
    <col min="8471" max="8471" width="14.83203125" style="3" bestFit="1" customWidth="1"/>
    <col min="8472" max="8472" width="10.1640625" style="3"/>
    <col min="8473" max="8473" width="11.6640625" style="3" bestFit="1" customWidth="1"/>
    <col min="8474" max="8707" width="10.1640625" style="3"/>
    <col min="8708" max="8708" width="3.1640625" style="3" customWidth="1"/>
    <col min="8709" max="8709" width="3.6640625" style="3" bestFit="1" customWidth="1"/>
    <col min="8710" max="8710" width="4.6640625" style="3" customWidth="1"/>
    <col min="8711" max="8711" width="8.1640625" style="3" customWidth="1"/>
    <col min="8712" max="8712" width="4.6640625" style="3" customWidth="1"/>
    <col min="8713" max="8713" width="10.5" style="3" bestFit="1" customWidth="1"/>
    <col min="8714" max="8714" width="13.5" style="3" bestFit="1" customWidth="1"/>
    <col min="8715" max="8715" width="6.83203125" style="3" bestFit="1" customWidth="1"/>
    <col min="8716" max="8716" width="10.5" style="3" bestFit="1" customWidth="1"/>
    <col min="8717" max="8717" width="13.5" style="3" bestFit="1" customWidth="1"/>
    <col min="8718" max="8718" width="6.1640625" style="3" bestFit="1" customWidth="1"/>
    <col min="8719" max="8726" width="10.1640625" style="3"/>
    <col min="8727" max="8727" width="14.83203125" style="3" bestFit="1" customWidth="1"/>
    <col min="8728" max="8728" width="10.1640625" style="3"/>
    <col min="8729" max="8729" width="11.6640625" style="3" bestFit="1" customWidth="1"/>
    <col min="8730" max="8963" width="10.1640625" style="3"/>
    <col min="8964" max="8964" width="3.1640625" style="3" customWidth="1"/>
    <col min="8965" max="8965" width="3.6640625" style="3" bestFit="1" customWidth="1"/>
    <col min="8966" max="8966" width="4.6640625" style="3" customWidth="1"/>
    <col min="8967" max="8967" width="8.1640625" style="3" customWidth="1"/>
    <col min="8968" max="8968" width="4.6640625" style="3" customWidth="1"/>
    <col min="8969" max="8969" width="10.5" style="3" bestFit="1" customWidth="1"/>
    <col min="8970" max="8970" width="13.5" style="3" bestFit="1" customWidth="1"/>
    <col min="8971" max="8971" width="6.83203125" style="3" bestFit="1" customWidth="1"/>
    <col min="8972" max="8972" width="10.5" style="3" bestFit="1" customWidth="1"/>
    <col min="8973" max="8973" width="13.5" style="3" bestFit="1" customWidth="1"/>
    <col min="8974" max="8974" width="6.1640625" style="3" bestFit="1" customWidth="1"/>
    <col min="8975" max="8982" width="10.1640625" style="3"/>
    <col min="8983" max="8983" width="14.83203125" style="3" bestFit="1" customWidth="1"/>
    <col min="8984" max="8984" width="10.1640625" style="3"/>
    <col min="8985" max="8985" width="11.6640625" style="3" bestFit="1" customWidth="1"/>
    <col min="8986" max="9219" width="10.1640625" style="3"/>
    <col min="9220" max="9220" width="3.1640625" style="3" customWidth="1"/>
    <col min="9221" max="9221" width="3.6640625" style="3" bestFit="1" customWidth="1"/>
    <col min="9222" max="9222" width="4.6640625" style="3" customWidth="1"/>
    <col min="9223" max="9223" width="8.1640625" style="3" customWidth="1"/>
    <col min="9224" max="9224" width="4.6640625" style="3" customWidth="1"/>
    <col min="9225" max="9225" width="10.5" style="3" bestFit="1" customWidth="1"/>
    <col min="9226" max="9226" width="13.5" style="3" bestFit="1" customWidth="1"/>
    <col min="9227" max="9227" width="6.83203125" style="3" bestFit="1" customWidth="1"/>
    <col min="9228" max="9228" width="10.5" style="3" bestFit="1" customWidth="1"/>
    <col min="9229" max="9229" width="13.5" style="3" bestFit="1" customWidth="1"/>
    <col min="9230" max="9230" width="6.1640625" style="3" bestFit="1" customWidth="1"/>
    <col min="9231" max="9238" width="10.1640625" style="3"/>
    <col min="9239" max="9239" width="14.83203125" style="3" bestFit="1" customWidth="1"/>
    <col min="9240" max="9240" width="10.1640625" style="3"/>
    <col min="9241" max="9241" width="11.6640625" style="3" bestFit="1" customWidth="1"/>
    <col min="9242" max="9475" width="10.1640625" style="3"/>
    <col min="9476" max="9476" width="3.1640625" style="3" customWidth="1"/>
    <col min="9477" max="9477" width="3.6640625" style="3" bestFit="1" customWidth="1"/>
    <col min="9478" max="9478" width="4.6640625" style="3" customWidth="1"/>
    <col min="9479" max="9479" width="8.1640625" style="3" customWidth="1"/>
    <col min="9480" max="9480" width="4.6640625" style="3" customWidth="1"/>
    <col min="9481" max="9481" width="10.5" style="3" bestFit="1" customWidth="1"/>
    <col min="9482" max="9482" width="13.5" style="3" bestFit="1" customWidth="1"/>
    <col min="9483" max="9483" width="6.83203125" style="3" bestFit="1" customWidth="1"/>
    <col min="9484" max="9484" width="10.5" style="3" bestFit="1" customWidth="1"/>
    <col min="9485" max="9485" width="13.5" style="3" bestFit="1" customWidth="1"/>
    <col min="9486" max="9486" width="6.1640625" style="3" bestFit="1" customWidth="1"/>
    <col min="9487" max="9494" width="10.1640625" style="3"/>
    <col min="9495" max="9495" width="14.83203125" style="3" bestFit="1" customWidth="1"/>
    <col min="9496" max="9496" width="10.1640625" style="3"/>
    <col min="9497" max="9497" width="11.6640625" style="3" bestFit="1" customWidth="1"/>
    <col min="9498" max="9731" width="10.1640625" style="3"/>
    <col min="9732" max="9732" width="3.1640625" style="3" customWidth="1"/>
    <col min="9733" max="9733" width="3.6640625" style="3" bestFit="1" customWidth="1"/>
    <col min="9734" max="9734" width="4.6640625" style="3" customWidth="1"/>
    <col min="9735" max="9735" width="8.1640625" style="3" customWidth="1"/>
    <col min="9736" max="9736" width="4.6640625" style="3" customWidth="1"/>
    <col min="9737" max="9737" width="10.5" style="3" bestFit="1" customWidth="1"/>
    <col min="9738" max="9738" width="13.5" style="3" bestFit="1" customWidth="1"/>
    <col min="9739" max="9739" width="6.83203125" style="3" bestFit="1" customWidth="1"/>
    <col min="9740" max="9740" width="10.5" style="3" bestFit="1" customWidth="1"/>
    <col min="9741" max="9741" width="13.5" style="3" bestFit="1" customWidth="1"/>
    <col min="9742" max="9742" width="6.1640625" style="3" bestFit="1" customWidth="1"/>
    <col min="9743" max="9750" width="10.1640625" style="3"/>
    <col min="9751" max="9751" width="14.83203125" style="3" bestFit="1" customWidth="1"/>
    <col min="9752" max="9752" width="10.1640625" style="3"/>
    <col min="9753" max="9753" width="11.6640625" style="3" bestFit="1" customWidth="1"/>
    <col min="9754" max="9987" width="10.1640625" style="3"/>
    <col min="9988" max="9988" width="3.1640625" style="3" customWidth="1"/>
    <col min="9989" max="9989" width="3.6640625" style="3" bestFit="1" customWidth="1"/>
    <col min="9990" max="9990" width="4.6640625" style="3" customWidth="1"/>
    <col min="9991" max="9991" width="8.1640625" style="3" customWidth="1"/>
    <col min="9992" max="9992" width="4.6640625" style="3" customWidth="1"/>
    <col min="9993" max="9993" width="10.5" style="3" bestFit="1" customWidth="1"/>
    <col min="9994" max="9994" width="13.5" style="3" bestFit="1" customWidth="1"/>
    <col min="9995" max="9995" width="6.83203125" style="3" bestFit="1" customWidth="1"/>
    <col min="9996" max="9996" width="10.5" style="3" bestFit="1" customWidth="1"/>
    <col min="9997" max="9997" width="13.5" style="3" bestFit="1" customWidth="1"/>
    <col min="9998" max="9998" width="6.1640625" style="3" bestFit="1" customWidth="1"/>
    <col min="9999" max="10006" width="10.1640625" style="3"/>
    <col min="10007" max="10007" width="14.83203125" style="3" bestFit="1" customWidth="1"/>
    <col min="10008" max="10008" width="10.1640625" style="3"/>
    <col min="10009" max="10009" width="11.6640625" style="3" bestFit="1" customWidth="1"/>
    <col min="10010" max="10243" width="10.1640625" style="3"/>
    <col min="10244" max="10244" width="3.1640625" style="3" customWidth="1"/>
    <col min="10245" max="10245" width="3.6640625" style="3" bestFit="1" customWidth="1"/>
    <col min="10246" max="10246" width="4.6640625" style="3" customWidth="1"/>
    <col min="10247" max="10247" width="8.1640625" style="3" customWidth="1"/>
    <col min="10248" max="10248" width="4.6640625" style="3" customWidth="1"/>
    <col min="10249" max="10249" width="10.5" style="3" bestFit="1" customWidth="1"/>
    <col min="10250" max="10250" width="13.5" style="3" bestFit="1" customWidth="1"/>
    <col min="10251" max="10251" width="6.83203125" style="3" bestFit="1" customWidth="1"/>
    <col min="10252" max="10252" width="10.5" style="3" bestFit="1" customWidth="1"/>
    <col min="10253" max="10253" width="13.5" style="3" bestFit="1" customWidth="1"/>
    <col min="10254" max="10254" width="6.1640625" style="3" bestFit="1" customWidth="1"/>
    <col min="10255" max="10262" width="10.1640625" style="3"/>
    <col min="10263" max="10263" width="14.83203125" style="3" bestFit="1" customWidth="1"/>
    <col min="10264" max="10264" width="10.1640625" style="3"/>
    <col min="10265" max="10265" width="11.6640625" style="3" bestFit="1" customWidth="1"/>
    <col min="10266" max="10499" width="10.1640625" style="3"/>
    <col min="10500" max="10500" width="3.1640625" style="3" customWidth="1"/>
    <col min="10501" max="10501" width="3.6640625" style="3" bestFit="1" customWidth="1"/>
    <col min="10502" max="10502" width="4.6640625" style="3" customWidth="1"/>
    <col min="10503" max="10503" width="8.1640625" style="3" customWidth="1"/>
    <col min="10504" max="10504" width="4.6640625" style="3" customWidth="1"/>
    <col min="10505" max="10505" width="10.5" style="3" bestFit="1" customWidth="1"/>
    <col min="10506" max="10506" width="13.5" style="3" bestFit="1" customWidth="1"/>
    <col min="10507" max="10507" width="6.83203125" style="3" bestFit="1" customWidth="1"/>
    <col min="10508" max="10508" width="10.5" style="3" bestFit="1" customWidth="1"/>
    <col min="10509" max="10509" width="13.5" style="3" bestFit="1" customWidth="1"/>
    <col min="10510" max="10510" width="6.1640625" style="3" bestFit="1" customWidth="1"/>
    <col min="10511" max="10518" width="10.1640625" style="3"/>
    <col min="10519" max="10519" width="14.83203125" style="3" bestFit="1" customWidth="1"/>
    <col min="10520" max="10520" width="10.1640625" style="3"/>
    <col min="10521" max="10521" width="11.6640625" style="3" bestFit="1" customWidth="1"/>
    <col min="10522" max="10755" width="10.1640625" style="3"/>
    <col min="10756" max="10756" width="3.1640625" style="3" customWidth="1"/>
    <col min="10757" max="10757" width="3.6640625" style="3" bestFit="1" customWidth="1"/>
    <col min="10758" max="10758" width="4.6640625" style="3" customWidth="1"/>
    <col min="10759" max="10759" width="8.1640625" style="3" customWidth="1"/>
    <col min="10760" max="10760" width="4.6640625" style="3" customWidth="1"/>
    <col min="10761" max="10761" width="10.5" style="3" bestFit="1" customWidth="1"/>
    <col min="10762" max="10762" width="13.5" style="3" bestFit="1" customWidth="1"/>
    <col min="10763" max="10763" width="6.83203125" style="3" bestFit="1" customWidth="1"/>
    <col min="10764" max="10764" width="10.5" style="3" bestFit="1" customWidth="1"/>
    <col min="10765" max="10765" width="13.5" style="3" bestFit="1" customWidth="1"/>
    <col min="10766" max="10766" width="6.1640625" style="3" bestFit="1" customWidth="1"/>
    <col min="10767" max="10774" width="10.1640625" style="3"/>
    <col min="10775" max="10775" width="14.83203125" style="3" bestFit="1" customWidth="1"/>
    <col min="10776" max="10776" width="10.1640625" style="3"/>
    <col min="10777" max="10777" width="11.6640625" style="3" bestFit="1" customWidth="1"/>
    <col min="10778" max="11011" width="10.1640625" style="3"/>
    <col min="11012" max="11012" width="3.1640625" style="3" customWidth="1"/>
    <col min="11013" max="11013" width="3.6640625" style="3" bestFit="1" customWidth="1"/>
    <col min="11014" max="11014" width="4.6640625" style="3" customWidth="1"/>
    <col min="11015" max="11015" width="8.1640625" style="3" customWidth="1"/>
    <col min="11016" max="11016" width="4.6640625" style="3" customWidth="1"/>
    <col min="11017" max="11017" width="10.5" style="3" bestFit="1" customWidth="1"/>
    <col min="11018" max="11018" width="13.5" style="3" bestFit="1" customWidth="1"/>
    <col min="11019" max="11019" width="6.83203125" style="3" bestFit="1" customWidth="1"/>
    <col min="11020" max="11020" width="10.5" style="3" bestFit="1" customWidth="1"/>
    <col min="11021" max="11021" width="13.5" style="3" bestFit="1" customWidth="1"/>
    <col min="11022" max="11022" width="6.1640625" style="3" bestFit="1" customWidth="1"/>
    <col min="11023" max="11030" width="10.1640625" style="3"/>
    <col min="11031" max="11031" width="14.83203125" style="3" bestFit="1" customWidth="1"/>
    <col min="11032" max="11032" width="10.1640625" style="3"/>
    <col min="11033" max="11033" width="11.6640625" style="3" bestFit="1" customWidth="1"/>
    <col min="11034" max="11267" width="10.1640625" style="3"/>
    <col min="11268" max="11268" width="3.1640625" style="3" customWidth="1"/>
    <col min="11269" max="11269" width="3.6640625" style="3" bestFit="1" customWidth="1"/>
    <col min="11270" max="11270" width="4.6640625" style="3" customWidth="1"/>
    <col min="11271" max="11271" width="8.1640625" style="3" customWidth="1"/>
    <col min="11272" max="11272" width="4.6640625" style="3" customWidth="1"/>
    <col min="11273" max="11273" width="10.5" style="3" bestFit="1" customWidth="1"/>
    <col min="11274" max="11274" width="13.5" style="3" bestFit="1" customWidth="1"/>
    <col min="11275" max="11275" width="6.83203125" style="3" bestFit="1" customWidth="1"/>
    <col min="11276" max="11276" width="10.5" style="3" bestFit="1" customWidth="1"/>
    <col min="11277" max="11277" width="13.5" style="3" bestFit="1" customWidth="1"/>
    <col min="11278" max="11278" width="6.1640625" style="3" bestFit="1" customWidth="1"/>
    <col min="11279" max="11286" width="10.1640625" style="3"/>
    <col min="11287" max="11287" width="14.83203125" style="3" bestFit="1" customWidth="1"/>
    <col min="11288" max="11288" width="10.1640625" style="3"/>
    <col min="11289" max="11289" width="11.6640625" style="3" bestFit="1" customWidth="1"/>
    <col min="11290" max="11523" width="10.1640625" style="3"/>
    <col min="11524" max="11524" width="3.1640625" style="3" customWidth="1"/>
    <col min="11525" max="11525" width="3.6640625" style="3" bestFit="1" customWidth="1"/>
    <col min="11526" max="11526" width="4.6640625" style="3" customWidth="1"/>
    <col min="11527" max="11527" width="8.1640625" style="3" customWidth="1"/>
    <col min="11528" max="11528" width="4.6640625" style="3" customWidth="1"/>
    <col min="11529" max="11529" width="10.5" style="3" bestFit="1" customWidth="1"/>
    <col min="11530" max="11530" width="13.5" style="3" bestFit="1" customWidth="1"/>
    <col min="11531" max="11531" width="6.83203125" style="3" bestFit="1" customWidth="1"/>
    <col min="11532" max="11532" width="10.5" style="3" bestFit="1" customWidth="1"/>
    <col min="11533" max="11533" width="13.5" style="3" bestFit="1" customWidth="1"/>
    <col min="11534" max="11534" width="6.1640625" style="3" bestFit="1" customWidth="1"/>
    <col min="11535" max="11542" width="10.1640625" style="3"/>
    <col min="11543" max="11543" width="14.83203125" style="3" bestFit="1" customWidth="1"/>
    <col min="11544" max="11544" width="10.1640625" style="3"/>
    <col min="11545" max="11545" width="11.6640625" style="3" bestFit="1" customWidth="1"/>
    <col min="11546" max="11779" width="10.1640625" style="3"/>
    <col min="11780" max="11780" width="3.1640625" style="3" customWidth="1"/>
    <col min="11781" max="11781" width="3.6640625" style="3" bestFit="1" customWidth="1"/>
    <col min="11782" max="11782" width="4.6640625" style="3" customWidth="1"/>
    <col min="11783" max="11783" width="8.1640625" style="3" customWidth="1"/>
    <col min="11784" max="11784" width="4.6640625" style="3" customWidth="1"/>
    <col min="11785" max="11785" width="10.5" style="3" bestFit="1" customWidth="1"/>
    <col min="11786" max="11786" width="13.5" style="3" bestFit="1" customWidth="1"/>
    <col min="11787" max="11787" width="6.83203125" style="3" bestFit="1" customWidth="1"/>
    <col min="11788" max="11788" width="10.5" style="3" bestFit="1" customWidth="1"/>
    <col min="11789" max="11789" width="13.5" style="3" bestFit="1" customWidth="1"/>
    <col min="11790" max="11790" width="6.1640625" style="3" bestFit="1" customWidth="1"/>
    <col min="11791" max="11798" width="10.1640625" style="3"/>
    <col min="11799" max="11799" width="14.83203125" style="3" bestFit="1" customWidth="1"/>
    <col min="11800" max="11800" width="10.1640625" style="3"/>
    <col min="11801" max="11801" width="11.6640625" style="3" bestFit="1" customWidth="1"/>
    <col min="11802" max="12035" width="10.1640625" style="3"/>
    <col min="12036" max="12036" width="3.1640625" style="3" customWidth="1"/>
    <col min="12037" max="12037" width="3.6640625" style="3" bestFit="1" customWidth="1"/>
    <col min="12038" max="12038" width="4.6640625" style="3" customWidth="1"/>
    <col min="12039" max="12039" width="8.1640625" style="3" customWidth="1"/>
    <col min="12040" max="12040" width="4.6640625" style="3" customWidth="1"/>
    <col min="12041" max="12041" width="10.5" style="3" bestFit="1" customWidth="1"/>
    <col min="12042" max="12042" width="13.5" style="3" bestFit="1" customWidth="1"/>
    <col min="12043" max="12043" width="6.83203125" style="3" bestFit="1" customWidth="1"/>
    <col min="12044" max="12044" width="10.5" style="3" bestFit="1" customWidth="1"/>
    <col min="12045" max="12045" width="13.5" style="3" bestFit="1" customWidth="1"/>
    <col min="12046" max="12046" width="6.1640625" style="3" bestFit="1" customWidth="1"/>
    <col min="12047" max="12054" width="10.1640625" style="3"/>
    <col min="12055" max="12055" width="14.83203125" style="3" bestFit="1" customWidth="1"/>
    <col min="12056" max="12056" width="10.1640625" style="3"/>
    <col min="12057" max="12057" width="11.6640625" style="3" bestFit="1" customWidth="1"/>
    <col min="12058" max="12291" width="10.1640625" style="3"/>
    <col min="12292" max="12292" width="3.1640625" style="3" customWidth="1"/>
    <col min="12293" max="12293" width="3.6640625" style="3" bestFit="1" customWidth="1"/>
    <col min="12294" max="12294" width="4.6640625" style="3" customWidth="1"/>
    <col min="12295" max="12295" width="8.1640625" style="3" customWidth="1"/>
    <col min="12296" max="12296" width="4.6640625" style="3" customWidth="1"/>
    <col min="12297" max="12297" width="10.5" style="3" bestFit="1" customWidth="1"/>
    <col min="12298" max="12298" width="13.5" style="3" bestFit="1" customWidth="1"/>
    <col min="12299" max="12299" width="6.83203125" style="3" bestFit="1" customWidth="1"/>
    <col min="12300" max="12300" width="10.5" style="3" bestFit="1" customWidth="1"/>
    <col min="12301" max="12301" width="13.5" style="3" bestFit="1" customWidth="1"/>
    <col min="12302" max="12302" width="6.1640625" style="3" bestFit="1" customWidth="1"/>
    <col min="12303" max="12310" width="10.1640625" style="3"/>
    <col min="12311" max="12311" width="14.83203125" style="3" bestFit="1" customWidth="1"/>
    <col min="12312" max="12312" width="10.1640625" style="3"/>
    <col min="12313" max="12313" width="11.6640625" style="3" bestFit="1" customWidth="1"/>
    <col min="12314" max="12547" width="10.1640625" style="3"/>
    <col min="12548" max="12548" width="3.1640625" style="3" customWidth="1"/>
    <col min="12549" max="12549" width="3.6640625" style="3" bestFit="1" customWidth="1"/>
    <col min="12550" max="12550" width="4.6640625" style="3" customWidth="1"/>
    <col min="12551" max="12551" width="8.1640625" style="3" customWidth="1"/>
    <col min="12552" max="12552" width="4.6640625" style="3" customWidth="1"/>
    <col min="12553" max="12553" width="10.5" style="3" bestFit="1" customWidth="1"/>
    <col min="12554" max="12554" width="13.5" style="3" bestFit="1" customWidth="1"/>
    <col min="12555" max="12555" width="6.83203125" style="3" bestFit="1" customWidth="1"/>
    <col min="12556" max="12556" width="10.5" style="3" bestFit="1" customWidth="1"/>
    <col min="12557" max="12557" width="13.5" style="3" bestFit="1" customWidth="1"/>
    <col min="12558" max="12558" width="6.1640625" style="3" bestFit="1" customWidth="1"/>
    <col min="12559" max="12566" width="10.1640625" style="3"/>
    <col min="12567" max="12567" width="14.83203125" style="3" bestFit="1" customWidth="1"/>
    <col min="12568" max="12568" width="10.1640625" style="3"/>
    <col min="12569" max="12569" width="11.6640625" style="3" bestFit="1" customWidth="1"/>
    <col min="12570" max="12803" width="10.1640625" style="3"/>
    <col min="12804" max="12804" width="3.1640625" style="3" customWidth="1"/>
    <col min="12805" max="12805" width="3.6640625" style="3" bestFit="1" customWidth="1"/>
    <col min="12806" max="12806" width="4.6640625" style="3" customWidth="1"/>
    <col min="12807" max="12807" width="8.1640625" style="3" customWidth="1"/>
    <col min="12808" max="12808" width="4.6640625" style="3" customWidth="1"/>
    <col min="12809" max="12809" width="10.5" style="3" bestFit="1" customWidth="1"/>
    <col min="12810" max="12810" width="13.5" style="3" bestFit="1" customWidth="1"/>
    <col min="12811" max="12811" width="6.83203125" style="3" bestFit="1" customWidth="1"/>
    <col min="12812" max="12812" width="10.5" style="3" bestFit="1" customWidth="1"/>
    <col min="12813" max="12813" width="13.5" style="3" bestFit="1" customWidth="1"/>
    <col min="12814" max="12814" width="6.1640625" style="3" bestFit="1" customWidth="1"/>
    <col min="12815" max="12822" width="10.1640625" style="3"/>
    <col min="12823" max="12823" width="14.83203125" style="3" bestFit="1" customWidth="1"/>
    <col min="12824" max="12824" width="10.1640625" style="3"/>
    <col min="12825" max="12825" width="11.6640625" style="3" bestFit="1" customWidth="1"/>
    <col min="12826" max="13059" width="10.1640625" style="3"/>
    <col min="13060" max="13060" width="3.1640625" style="3" customWidth="1"/>
    <col min="13061" max="13061" width="3.6640625" style="3" bestFit="1" customWidth="1"/>
    <col min="13062" max="13062" width="4.6640625" style="3" customWidth="1"/>
    <col min="13063" max="13063" width="8.1640625" style="3" customWidth="1"/>
    <col min="13064" max="13064" width="4.6640625" style="3" customWidth="1"/>
    <col min="13065" max="13065" width="10.5" style="3" bestFit="1" customWidth="1"/>
    <col min="13066" max="13066" width="13.5" style="3" bestFit="1" customWidth="1"/>
    <col min="13067" max="13067" width="6.83203125" style="3" bestFit="1" customWidth="1"/>
    <col min="13068" max="13068" width="10.5" style="3" bestFit="1" customWidth="1"/>
    <col min="13069" max="13069" width="13.5" style="3" bestFit="1" customWidth="1"/>
    <col min="13070" max="13070" width="6.1640625" style="3" bestFit="1" customWidth="1"/>
    <col min="13071" max="13078" width="10.1640625" style="3"/>
    <col min="13079" max="13079" width="14.83203125" style="3" bestFit="1" customWidth="1"/>
    <col min="13080" max="13080" width="10.1640625" style="3"/>
    <col min="13081" max="13081" width="11.6640625" style="3" bestFit="1" customWidth="1"/>
    <col min="13082" max="13315" width="10.1640625" style="3"/>
    <col min="13316" max="13316" width="3.1640625" style="3" customWidth="1"/>
    <col min="13317" max="13317" width="3.6640625" style="3" bestFit="1" customWidth="1"/>
    <col min="13318" max="13318" width="4.6640625" style="3" customWidth="1"/>
    <col min="13319" max="13319" width="8.1640625" style="3" customWidth="1"/>
    <col min="13320" max="13320" width="4.6640625" style="3" customWidth="1"/>
    <col min="13321" max="13321" width="10.5" style="3" bestFit="1" customWidth="1"/>
    <col min="13322" max="13322" width="13.5" style="3" bestFit="1" customWidth="1"/>
    <col min="13323" max="13323" width="6.83203125" style="3" bestFit="1" customWidth="1"/>
    <col min="13324" max="13324" width="10.5" style="3" bestFit="1" customWidth="1"/>
    <col min="13325" max="13325" width="13.5" style="3" bestFit="1" customWidth="1"/>
    <col min="13326" max="13326" width="6.1640625" style="3" bestFit="1" customWidth="1"/>
    <col min="13327" max="13334" width="10.1640625" style="3"/>
    <col min="13335" max="13335" width="14.83203125" style="3" bestFit="1" customWidth="1"/>
    <col min="13336" max="13336" width="10.1640625" style="3"/>
    <col min="13337" max="13337" width="11.6640625" style="3" bestFit="1" customWidth="1"/>
    <col min="13338" max="13571" width="10.1640625" style="3"/>
    <col min="13572" max="13572" width="3.1640625" style="3" customWidth="1"/>
    <col min="13573" max="13573" width="3.6640625" style="3" bestFit="1" customWidth="1"/>
    <col min="13574" max="13574" width="4.6640625" style="3" customWidth="1"/>
    <col min="13575" max="13575" width="8.1640625" style="3" customWidth="1"/>
    <col min="13576" max="13576" width="4.6640625" style="3" customWidth="1"/>
    <col min="13577" max="13577" width="10.5" style="3" bestFit="1" customWidth="1"/>
    <col min="13578" max="13578" width="13.5" style="3" bestFit="1" customWidth="1"/>
    <col min="13579" max="13579" width="6.83203125" style="3" bestFit="1" customWidth="1"/>
    <col min="13580" max="13580" width="10.5" style="3" bestFit="1" customWidth="1"/>
    <col min="13581" max="13581" width="13.5" style="3" bestFit="1" customWidth="1"/>
    <col min="13582" max="13582" width="6.1640625" style="3" bestFit="1" customWidth="1"/>
    <col min="13583" max="13590" width="10.1640625" style="3"/>
    <col min="13591" max="13591" width="14.83203125" style="3" bestFit="1" customWidth="1"/>
    <col min="13592" max="13592" width="10.1640625" style="3"/>
    <col min="13593" max="13593" width="11.6640625" style="3" bestFit="1" customWidth="1"/>
    <col min="13594" max="13827" width="10.1640625" style="3"/>
    <col min="13828" max="13828" width="3.1640625" style="3" customWidth="1"/>
    <col min="13829" max="13829" width="3.6640625" style="3" bestFit="1" customWidth="1"/>
    <col min="13830" max="13830" width="4.6640625" style="3" customWidth="1"/>
    <col min="13831" max="13831" width="8.1640625" style="3" customWidth="1"/>
    <col min="13832" max="13832" width="4.6640625" style="3" customWidth="1"/>
    <col min="13833" max="13833" width="10.5" style="3" bestFit="1" customWidth="1"/>
    <col min="13834" max="13834" width="13.5" style="3" bestFit="1" customWidth="1"/>
    <col min="13835" max="13835" width="6.83203125" style="3" bestFit="1" customWidth="1"/>
    <col min="13836" max="13836" width="10.5" style="3" bestFit="1" customWidth="1"/>
    <col min="13837" max="13837" width="13.5" style="3" bestFit="1" customWidth="1"/>
    <col min="13838" max="13838" width="6.1640625" style="3" bestFit="1" customWidth="1"/>
    <col min="13839" max="13846" width="10.1640625" style="3"/>
    <col min="13847" max="13847" width="14.83203125" style="3" bestFit="1" customWidth="1"/>
    <col min="13848" max="13848" width="10.1640625" style="3"/>
    <col min="13849" max="13849" width="11.6640625" style="3" bestFit="1" customWidth="1"/>
    <col min="13850" max="14083" width="10.1640625" style="3"/>
    <col min="14084" max="14084" width="3.1640625" style="3" customWidth="1"/>
    <col min="14085" max="14085" width="3.6640625" style="3" bestFit="1" customWidth="1"/>
    <col min="14086" max="14086" width="4.6640625" style="3" customWidth="1"/>
    <col min="14087" max="14087" width="8.1640625" style="3" customWidth="1"/>
    <col min="14088" max="14088" width="4.6640625" style="3" customWidth="1"/>
    <col min="14089" max="14089" width="10.5" style="3" bestFit="1" customWidth="1"/>
    <col min="14090" max="14090" width="13.5" style="3" bestFit="1" customWidth="1"/>
    <col min="14091" max="14091" width="6.83203125" style="3" bestFit="1" customWidth="1"/>
    <col min="14092" max="14092" width="10.5" style="3" bestFit="1" customWidth="1"/>
    <col min="14093" max="14093" width="13.5" style="3" bestFit="1" customWidth="1"/>
    <col min="14094" max="14094" width="6.1640625" style="3" bestFit="1" customWidth="1"/>
    <col min="14095" max="14102" width="10.1640625" style="3"/>
    <col min="14103" max="14103" width="14.83203125" style="3" bestFit="1" customWidth="1"/>
    <col min="14104" max="14104" width="10.1640625" style="3"/>
    <col min="14105" max="14105" width="11.6640625" style="3" bestFit="1" customWidth="1"/>
    <col min="14106" max="14339" width="10.1640625" style="3"/>
    <col min="14340" max="14340" width="3.1640625" style="3" customWidth="1"/>
    <col min="14341" max="14341" width="3.6640625" style="3" bestFit="1" customWidth="1"/>
    <col min="14342" max="14342" width="4.6640625" style="3" customWidth="1"/>
    <col min="14343" max="14343" width="8.1640625" style="3" customWidth="1"/>
    <col min="14344" max="14344" width="4.6640625" style="3" customWidth="1"/>
    <col min="14345" max="14345" width="10.5" style="3" bestFit="1" customWidth="1"/>
    <col min="14346" max="14346" width="13.5" style="3" bestFit="1" customWidth="1"/>
    <col min="14347" max="14347" width="6.83203125" style="3" bestFit="1" customWidth="1"/>
    <col min="14348" max="14348" width="10.5" style="3" bestFit="1" customWidth="1"/>
    <col min="14349" max="14349" width="13.5" style="3" bestFit="1" customWidth="1"/>
    <col min="14350" max="14350" width="6.1640625" style="3" bestFit="1" customWidth="1"/>
    <col min="14351" max="14358" width="10.1640625" style="3"/>
    <col min="14359" max="14359" width="14.83203125" style="3" bestFit="1" customWidth="1"/>
    <col min="14360" max="14360" width="10.1640625" style="3"/>
    <col min="14361" max="14361" width="11.6640625" style="3" bestFit="1" customWidth="1"/>
    <col min="14362" max="14595" width="10.1640625" style="3"/>
    <col min="14596" max="14596" width="3.1640625" style="3" customWidth="1"/>
    <col min="14597" max="14597" width="3.6640625" style="3" bestFit="1" customWidth="1"/>
    <col min="14598" max="14598" width="4.6640625" style="3" customWidth="1"/>
    <col min="14599" max="14599" width="8.1640625" style="3" customWidth="1"/>
    <col min="14600" max="14600" width="4.6640625" style="3" customWidth="1"/>
    <col min="14601" max="14601" width="10.5" style="3" bestFit="1" customWidth="1"/>
    <col min="14602" max="14602" width="13.5" style="3" bestFit="1" customWidth="1"/>
    <col min="14603" max="14603" width="6.83203125" style="3" bestFit="1" customWidth="1"/>
    <col min="14604" max="14604" width="10.5" style="3" bestFit="1" customWidth="1"/>
    <col min="14605" max="14605" width="13.5" style="3" bestFit="1" customWidth="1"/>
    <col min="14606" max="14606" width="6.1640625" style="3" bestFit="1" customWidth="1"/>
    <col min="14607" max="14614" width="10.1640625" style="3"/>
    <col min="14615" max="14615" width="14.83203125" style="3" bestFit="1" customWidth="1"/>
    <col min="14616" max="14616" width="10.1640625" style="3"/>
    <col min="14617" max="14617" width="11.6640625" style="3" bestFit="1" customWidth="1"/>
    <col min="14618" max="14851" width="10.1640625" style="3"/>
    <col min="14852" max="14852" width="3.1640625" style="3" customWidth="1"/>
    <col min="14853" max="14853" width="3.6640625" style="3" bestFit="1" customWidth="1"/>
    <col min="14854" max="14854" width="4.6640625" style="3" customWidth="1"/>
    <col min="14855" max="14855" width="8.1640625" style="3" customWidth="1"/>
    <col min="14856" max="14856" width="4.6640625" style="3" customWidth="1"/>
    <col min="14857" max="14857" width="10.5" style="3" bestFit="1" customWidth="1"/>
    <col min="14858" max="14858" width="13.5" style="3" bestFit="1" customWidth="1"/>
    <col min="14859" max="14859" width="6.83203125" style="3" bestFit="1" customWidth="1"/>
    <col min="14860" max="14860" width="10.5" style="3" bestFit="1" customWidth="1"/>
    <col min="14861" max="14861" width="13.5" style="3" bestFit="1" customWidth="1"/>
    <col min="14862" max="14862" width="6.1640625" style="3" bestFit="1" customWidth="1"/>
    <col min="14863" max="14870" width="10.1640625" style="3"/>
    <col min="14871" max="14871" width="14.83203125" style="3" bestFit="1" customWidth="1"/>
    <col min="14872" max="14872" width="10.1640625" style="3"/>
    <col min="14873" max="14873" width="11.6640625" style="3" bestFit="1" customWidth="1"/>
    <col min="14874" max="15107" width="10.1640625" style="3"/>
    <col min="15108" max="15108" width="3.1640625" style="3" customWidth="1"/>
    <col min="15109" max="15109" width="3.6640625" style="3" bestFit="1" customWidth="1"/>
    <col min="15110" max="15110" width="4.6640625" style="3" customWidth="1"/>
    <col min="15111" max="15111" width="8.1640625" style="3" customWidth="1"/>
    <col min="15112" max="15112" width="4.6640625" style="3" customWidth="1"/>
    <col min="15113" max="15113" width="10.5" style="3" bestFit="1" customWidth="1"/>
    <col min="15114" max="15114" width="13.5" style="3" bestFit="1" customWidth="1"/>
    <col min="15115" max="15115" width="6.83203125" style="3" bestFit="1" customWidth="1"/>
    <col min="15116" max="15116" width="10.5" style="3" bestFit="1" customWidth="1"/>
    <col min="15117" max="15117" width="13.5" style="3" bestFit="1" customWidth="1"/>
    <col min="15118" max="15118" width="6.1640625" style="3" bestFit="1" customWidth="1"/>
    <col min="15119" max="15126" width="10.1640625" style="3"/>
    <col min="15127" max="15127" width="14.83203125" style="3" bestFit="1" customWidth="1"/>
    <col min="15128" max="15128" width="10.1640625" style="3"/>
    <col min="15129" max="15129" width="11.6640625" style="3" bestFit="1" customWidth="1"/>
    <col min="15130" max="15363" width="10.1640625" style="3"/>
    <col min="15364" max="15364" width="3.1640625" style="3" customWidth="1"/>
    <col min="15365" max="15365" width="3.6640625" style="3" bestFit="1" customWidth="1"/>
    <col min="15366" max="15366" width="4.6640625" style="3" customWidth="1"/>
    <col min="15367" max="15367" width="8.1640625" style="3" customWidth="1"/>
    <col min="15368" max="15368" width="4.6640625" style="3" customWidth="1"/>
    <col min="15369" max="15369" width="10.5" style="3" bestFit="1" customWidth="1"/>
    <col min="15370" max="15370" width="13.5" style="3" bestFit="1" customWidth="1"/>
    <col min="15371" max="15371" width="6.83203125" style="3" bestFit="1" customWidth="1"/>
    <col min="15372" max="15372" width="10.5" style="3" bestFit="1" customWidth="1"/>
    <col min="15373" max="15373" width="13.5" style="3" bestFit="1" customWidth="1"/>
    <col min="15374" max="15374" width="6.1640625" style="3" bestFit="1" customWidth="1"/>
    <col min="15375" max="15382" width="10.1640625" style="3"/>
    <col min="15383" max="15383" width="14.83203125" style="3" bestFit="1" customWidth="1"/>
    <col min="15384" max="15384" width="10.1640625" style="3"/>
    <col min="15385" max="15385" width="11.6640625" style="3" bestFit="1" customWidth="1"/>
    <col min="15386" max="15619" width="10.1640625" style="3"/>
    <col min="15620" max="15620" width="3.1640625" style="3" customWidth="1"/>
    <col min="15621" max="15621" width="3.6640625" style="3" bestFit="1" customWidth="1"/>
    <col min="15622" max="15622" width="4.6640625" style="3" customWidth="1"/>
    <col min="15623" max="15623" width="8.1640625" style="3" customWidth="1"/>
    <col min="15624" max="15624" width="4.6640625" style="3" customWidth="1"/>
    <col min="15625" max="15625" width="10.5" style="3" bestFit="1" customWidth="1"/>
    <col min="15626" max="15626" width="13.5" style="3" bestFit="1" customWidth="1"/>
    <col min="15627" max="15627" width="6.83203125" style="3" bestFit="1" customWidth="1"/>
    <col min="15628" max="15628" width="10.5" style="3" bestFit="1" customWidth="1"/>
    <col min="15629" max="15629" width="13.5" style="3" bestFit="1" customWidth="1"/>
    <col min="15630" max="15630" width="6.1640625" style="3" bestFit="1" customWidth="1"/>
    <col min="15631" max="15638" width="10.1640625" style="3"/>
    <col min="15639" max="15639" width="14.83203125" style="3" bestFit="1" customWidth="1"/>
    <col min="15640" max="15640" width="10.1640625" style="3"/>
    <col min="15641" max="15641" width="11.6640625" style="3" bestFit="1" customWidth="1"/>
    <col min="15642" max="15875" width="10.1640625" style="3"/>
    <col min="15876" max="15876" width="3.1640625" style="3" customWidth="1"/>
    <col min="15877" max="15877" width="3.6640625" style="3" bestFit="1" customWidth="1"/>
    <col min="15878" max="15878" width="4.6640625" style="3" customWidth="1"/>
    <col min="15879" max="15879" width="8.1640625" style="3" customWidth="1"/>
    <col min="15880" max="15880" width="4.6640625" style="3" customWidth="1"/>
    <col min="15881" max="15881" width="10.5" style="3" bestFit="1" customWidth="1"/>
    <col min="15882" max="15882" width="13.5" style="3" bestFit="1" customWidth="1"/>
    <col min="15883" max="15883" width="6.83203125" style="3" bestFit="1" customWidth="1"/>
    <col min="15884" max="15884" width="10.5" style="3" bestFit="1" customWidth="1"/>
    <col min="15885" max="15885" width="13.5" style="3" bestFit="1" customWidth="1"/>
    <col min="15886" max="15886" width="6.1640625" style="3" bestFit="1" customWidth="1"/>
    <col min="15887" max="15894" width="10.1640625" style="3"/>
    <col min="15895" max="15895" width="14.83203125" style="3" bestFit="1" customWidth="1"/>
    <col min="15896" max="15896" width="10.1640625" style="3"/>
    <col min="15897" max="15897" width="11.6640625" style="3" bestFit="1" customWidth="1"/>
    <col min="15898" max="16131" width="10.1640625" style="3"/>
    <col min="16132" max="16132" width="3.1640625" style="3" customWidth="1"/>
    <col min="16133" max="16133" width="3.6640625" style="3" bestFit="1" customWidth="1"/>
    <col min="16134" max="16134" width="4.6640625" style="3" customWidth="1"/>
    <col min="16135" max="16135" width="8.1640625" style="3" customWidth="1"/>
    <col min="16136" max="16136" width="4.6640625" style="3" customWidth="1"/>
    <col min="16137" max="16137" width="10.5" style="3" bestFit="1" customWidth="1"/>
    <col min="16138" max="16138" width="13.5" style="3" bestFit="1" customWidth="1"/>
    <col min="16139" max="16139" width="6.83203125" style="3" bestFit="1" customWidth="1"/>
    <col min="16140" max="16140" width="10.5" style="3" bestFit="1" customWidth="1"/>
    <col min="16141" max="16141" width="13.5" style="3" bestFit="1" customWidth="1"/>
    <col min="16142" max="16142" width="6.1640625" style="3" bestFit="1" customWidth="1"/>
    <col min="16143" max="16150" width="10.1640625" style="3"/>
    <col min="16151" max="16151" width="14.83203125" style="3" bestFit="1" customWidth="1"/>
    <col min="16152" max="16152" width="10.1640625" style="3"/>
    <col min="16153" max="16153" width="11.6640625" style="3" bestFit="1" customWidth="1"/>
    <col min="16154" max="16384" width="10.1640625" style="3"/>
  </cols>
  <sheetData>
    <row r="1" spans="2:33" ht="18">
      <c r="B1" s="1" t="s">
        <v>459</v>
      </c>
      <c r="L1" s="48" t="s">
        <v>460</v>
      </c>
    </row>
    <row r="2" spans="2:33">
      <c r="L2" s="169" t="s">
        <v>461</v>
      </c>
    </row>
    <row r="3" spans="2:33">
      <c r="B3" s="6"/>
      <c r="C3" s="6"/>
      <c r="D3" s="6"/>
      <c r="E3" s="331" t="s">
        <v>3</v>
      </c>
      <c r="F3" s="332"/>
      <c r="G3" s="333"/>
      <c r="H3" s="331" t="s">
        <v>462</v>
      </c>
      <c r="I3" s="332"/>
      <c r="J3" s="333"/>
      <c r="K3" s="7"/>
      <c r="L3" s="170" t="s">
        <v>463</v>
      </c>
      <c r="AC3" s="3" t="s">
        <v>5</v>
      </c>
    </row>
    <row r="4" spans="2:33" ht="31">
      <c r="B4" s="334" t="s">
        <v>464</v>
      </c>
      <c r="C4" s="335"/>
      <c r="D4" s="338" t="s">
        <v>8</v>
      </c>
      <c r="E4" s="150" t="s">
        <v>9</v>
      </c>
      <c r="F4" s="151" t="s">
        <v>10</v>
      </c>
      <c r="G4" s="151" t="s">
        <v>465</v>
      </c>
      <c r="H4" s="152" t="s">
        <v>9</v>
      </c>
      <c r="I4" s="153" t="s">
        <v>10</v>
      </c>
      <c r="J4" s="151" t="s">
        <v>466</v>
      </c>
      <c r="K4" s="154"/>
      <c r="L4" s="155"/>
      <c r="O4" s="334" t="s">
        <v>14</v>
      </c>
      <c r="P4" s="340"/>
      <c r="Q4" s="150" t="s">
        <v>466</v>
      </c>
      <c r="R4" s="334" t="s">
        <v>16</v>
      </c>
      <c r="S4" s="340"/>
      <c r="U4" s="38" t="s">
        <v>17</v>
      </c>
      <c r="AC4" s="3" t="s">
        <v>18</v>
      </c>
    </row>
    <row r="5" spans="2:33" ht="16">
      <c r="B5" s="336"/>
      <c r="C5" s="337"/>
      <c r="D5" s="339"/>
      <c r="E5" s="18" t="s">
        <v>21</v>
      </c>
      <c r="F5" s="18" t="s">
        <v>22</v>
      </c>
      <c r="G5" s="18"/>
      <c r="H5" s="19" t="s">
        <v>21</v>
      </c>
      <c r="I5" s="18" t="s">
        <v>22</v>
      </c>
      <c r="J5" s="18"/>
      <c r="K5" s="7"/>
      <c r="L5" s="155"/>
      <c r="O5" s="343" t="s">
        <v>22</v>
      </c>
      <c r="P5" s="344"/>
      <c r="Q5" s="20"/>
      <c r="R5" s="343" t="s">
        <v>21</v>
      </c>
      <c r="S5" s="344"/>
      <c r="U5" s="21"/>
      <c r="V5" s="21" t="s">
        <v>25</v>
      </c>
      <c r="W5" s="21" t="s">
        <v>26</v>
      </c>
      <c r="X5" s="21" t="s">
        <v>27</v>
      </c>
      <c r="Y5" s="22" t="s">
        <v>28</v>
      </c>
      <c r="AD5" s="3" t="s">
        <v>29</v>
      </c>
      <c r="AE5" s="3" t="s">
        <v>30</v>
      </c>
      <c r="AF5" s="3" t="s">
        <v>31</v>
      </c>
      <c r="AG5" s="3" t="s">
        <v>32</v>
      </c>
    </row>
    <row r="6" spans="2:33" ht="16">
      <c r="B6" s="156">
        <v>1</v>
      </c>
      <c r="C6" s="24" t="s">
        <v>467</v>
      </c>
      <c r="D6" s="27" t="s">
        <v>33</v>
      </c>
      <c r="E6" s="28">
        <v>1.33</v>
      </c>
      <c r="F6" s="29">
        <f t="shared" ref="F6:F69" si="0">(E6-1000/(365*24))*(8+0.4*16)*365/1000</f>
        <v>6.3904800000000002</v>
      </c>
      <c r="G6" s="30" t="str">
        <f t="shared" ref="G6:G69" si="1">LOOKUP(F6,$P$35:$P$59,$Q$35:$Q$59)</f>
        <v>Ｅ</v>
      </c>
      <c r="H6" s="31">
        <v>1.65</v>
      </c>
      <c r="I6" s="29">
        <f>(H6-1000/(365*24))*(8+0.4*16)*365/1000</f>
        <v>8.0724</v>
      </c>
      <c r="J6" s="30" t="str">
        <f t="shared" ref="J6:J69" si="2">LOOKUP(I6,$P$35:$P$59,$Q$35:$Q$59)</f>
        <v>Ｆ</v>
      </c>
      <c r="K6" s="7"/>
      <c r="L6" s="155"/>
      <c r="O6" s="82"/>
      <c r="P6" s="83"/>
      <c r="Q6" s="84"/>
      <c r="R6" s="82"/>
      <c r="S6" s="83"/>
      <c r="U6" s="21"/>
      <c r="V6" s="21"/>
      <c r="W6" s="21"/>
      <c r="X6" s="21"/>
      <c r="Y6" s="22"/>
    </row>
    <row r="7" spans="2:33" ht="16">
      <c r="B7" s="171">
        <v>1</v>
      </c>
      <c r="C7" s="35" t="s">
        <v>468</v>
      </c>
      <c r="D7" s="27" t="s">
        <v>33</v>
      </c>
      <c r="E7" s="31">
        <v>1.1200000000000001</v>
      </c>
      <c r="F7" s="29">
        <f t="shared" si="0"/>
        <v>5.2867200000000008</v>
      </c>
      <c r="G7" s="30" t="str">
        <f t="shared" si="1"/>
        <v>Ｅ</v>
      </c>
      <c r="H7" s="31">
        <v>1.65</v>
      </c>
      <c r="I7" s="29">
        <f t="shared" ref="I7:I70" si="3">(H7-1000/(365*24))*(8+0.4*16)*365/1000</f>
        <v>8.0724</v>
      </c>
      <c r="J7" s="30" t="str">
        <f t="shared" si="2"/>
        <v>Ｆ</v>
      </c>
      <c r="K7" s="7"/>
      <c r="L7" s="155"/>
      <c r="O7" s="82"/>
      <c r="P7" s="83"/>
      <c r="Q7" s="84"/>
      <c r="R7" s="82"/>
      <c r="S7" s="83"/>
      <c r="U7" s="21"/>
      <c r="V7" s="21"/>
      <c r="W7" s="21"/>
      <c r="X7" s="21"/>
      <c r="Y7" s="22"/>
    </row>
    <row r="8" spans="2:33" ht="16">
      <c r="B8" s="171">
        <v>1</v>
      </c>
      <c r="C8" s="35" t="s">
        <v>410</v>
      </c>
      <c r="D8" s="27" t="s">
        <v>33</v>
      </c>
      <c r="E8" s="31">
        <v>2.63</v>
      </c>
      <c r="F8" s="29">
        <f t="shared" si="0"/>
        <v>13.223279999999999</v>
      </c>
      <c r="G8" s="30" t="str">
        <f t="shared" si="1"/>
        <v>Ｇ</v>
      </c>
      <c r="H8" s="31">
        <v>2.64</v>
      </c>
      <c r="I8" s="29">
        <f t="shared" si="3"/>
        <v>13.275840000000001</v>
      </c>
      <c r="J8" s="30" t="str">
        <f t="shared" si="2"/>
        <v>Ｇ</v>
      </c>
      <c r="K8" s="7"/>
      <c r="L8" s="155"/>
      <c r="O8" s="82"/>
      <c r="P8" s="83"/>
      <c r="Q8" s="84"/>
      <c r="R8" s="82"/>
      <c r="S8" s="83"/>
      <c r="U8" s="21"/>
      <c r="V8" s="21"/>
      <c r="W8" s="21"/>
      <c r="X8" s="21"/>
      <c r="Y8" s="22"/>
    </row>
    <row r="9" spans="2:33" ht="16">
      <c r="B9" s="171">
        <v>1</v>
      </c>
      <c r="C9" s="35" t="s">
        <v>414</v>
      </c>
      <c r="D9" s="27" t="s">
        <v>33</v>
      </c>
      <c r="E9" s="31">
        <v>2.1800000000000002</v>
      </c>
      <c r="F9" s="29">
        <f t="shared" si="0"/>
        <v>10.858079999999999</v>
      </c>
      <c r="G9" s="30" t="str">
        <f t="shared" si="1"/>
        <v>Ｇ</v>
      </c>
      <c r="H9" s="31">
        <v>2.9</v>
      </c>
      <c r="I9" s="29">
        <f t="shared" si="3"/>
        <v>14.642399999999999</v>
      </c>
      <c r="J9" s="30" t="str">
        <f t="shared" si="2"/>
        <v>Ｇ</v>
      </c>
      <c r="K9" s="7"/>
      <c r="L9" s="7"/>
      <c r="O9" s="82"/>
      <c r="P9" s="83"/>
      <c r="Q9" s="84"/>
      <c r="R9" s="82"/>
      <c r="S9" s="83"/>
      <c r="U9" s="21"/>
      <c r="V9" s="21"/>
      <c r="W9" s="21"/>
      <c r="X9" s="21"/>
      <c r="Y9" s="22"/>
    </row>
    <row r="10" spans="2:33" ht="16">
      <c r="B10" s="171">
        <v>2</v>
      </c>
      <c r="C10" s="35" t="s">
        <v>405</v>
      </c>
      <c r="D10" s="27" t="s">
        <v>33</v>
      </c>
      <c r="E10" s="31">
        <v>1.93</v>
      </c>
      <c r="F10" s="29">
        <f t="shared" si="0"/>
        <v>9.5440799999999992</v>
      </c>
      <c r="G10" s="30" t="str">
        <f t="shared" si="1"/>
        <v>Ｆ</v>
      </c>
      <c r="H10" s="31">
        <v>2.2000000000000002</v>
      </c>
      <c r="I10" s="29">
        <f t="shared" si="3"/>
        <v>10.963200000000001</v>
      </c>
      <c r="J10" s="30" t="str">
        <f t="shared" si="2"/>
        <v>Ｇ</v>
      </c>
      <c r="K10" s="32"/>
      <c r="L10" s="162"/>
      <c r="O10" s="341" t="s">
        <v>392</v>
      </c>
      <c r="P10" s="342"/>
      <c r="Q10" s="159" t="s">
        <v>469</v>
      </c>
      <c r="R10" s="341" t="s">
        <v>394</v>
      </c>
      <c r="S10" s="342"/>
      <c r="U10" s="21" t="s">
        <v>54</v>
      </c>
      <c r="V10" s="21">
        <f>COUNTA($D6:$D185)</f>
        <v>180</v>
      </c>
      <c r="W10" s="38">
        <f>COUNTIF($D6:$D185,W5)</f>
        <v>0</v>
      </c>
      <c r="X10" s="38">
        <f>COUNTIF($D6:$D185,X5)</f>
        <v>0</v>
      </c>
      <c r="Y10" s="38">
        <f>COUNTIF($D6:$D185,Y5)</f>
        <v>0</v>
      </c>
      <c r="Z10" s="3">
        <f>SUM(W10:Y10)</f>
        <v>0</v>
      </c>
      <c r="AC10" s="3" t="s">
        <v>55</v>
      </c>
      <c r="AD10" s="3">
        <v>876</v>
      </c>
      <c r="AE10" s="3">
        <v>263</v>
      </c>
      <c r="AF10" s="3">
        <v>379</v>
      </c>
      <c r="AG10" s="3">
        <v>234</v>
      </c>
    </row>
    <row r="11" spans="2:33" ht="16">
      <c r="B11" s="171">
        <v>2</v>
      </c>
      <c r="C11" s="35" t="s">
        <v>468</v>
      </c>
      <c r="D11" s="27" t="s">
        <v>33</v>
      </c>
      <c r="E11" s="31">
        <v>2.75</v>
      </c>
      <c r="F11" s="29">
        <f t="shared" si="0"/>
        <v>13.853999999999999</v>
      </c>
      <c r="G11" s="30" t="str">
        <f t="shared" si="1"/>
        <v>Ｇ</v>
      </c>
      <c r="H11" s="31">
        <v>2.69</v>
      </c>
      <c r="I11" s="29">
        <f t="shared" si="3"/>
        <v>13.538640000000001</v>
      </c>
      <c r="J11" s="30" t="str">
        <f t="shared" si="2"/>
        <v>Ｇ</v>
      </c>
      <c r="K11" s="32"/>
      <c r="L11" s="155"/>
      <c r="O11" s="345" t="s">
        <v>470</v>
      </c>
      <c r="P11" s="346"/>
      <c r="Q11" s="37" t="s">
        <v>396</v>
      </c>
      <c r="R11" s="345" t="s">
        <v>397</v>
      </c>
      <c r="S11" s="346"/>
      <c r="U11" s="21" t="s">
        <v>413</v>
      </c>
      <c r="V11" s="21"/>
      <c r="W11" s="21"/>
      <c r="X11" s="21"/>
      <c r="Y11" s="21"/>
      <c r="AC11" s="3" t="s">
        <v>61</v>
      </c>
    </row>
    <row r="12" spans="2:33" ht="16">
      <c r="B12" s="171">
        <v>2</v>
      </c>
      <c r="C12" s="35" t="s">
        <v>410</v>
      </c>
      <c r="D12" s="27" t="s">
        <v>33</v>
      </c>
      <c r="E12" s="31">
        <v>3</v>
      </c>
      <c r="F12" s="29">
        <f t="shared" si="0"/>
        <v>15.167999999999999</v>
      </c>
      <c r="G12" s="30" t="str">
        <f t="shared" si="1"/>
        <v>Ｈ</v>
      </c>
      <c r="H12" s="31">
        <v>3.4</v>
      </c>
      <c r="I12" s="29">
        <f t="shared" si="3"/>
        <v>17.270399999999999</v>
      </c>
      <c r="J12" s="30" t="str">
        <f t="shared" si="2"/>
        <v>Ｈ</v>
      </c>
      <c r="K12" s="32"/>
      <c r="L12" s="155"/>
      <c r="O12" s="345" t="s">
        <v>399</v>
      </c>
      <c r="P12" s="346"/>
      <c r="Q12" s="37" t="s">
        <v>471</v>
      </c>
      <c r="R12" s="345" t="s">
        <v>472</v>
      </c>
      <c r="S12" s="346"/>
      <c r="U12" s="39" t="s">
        <v>66</v>
      </c>
      <c r="V12" s="40">
        <f>AVERAGE(E$6:E$185)</f>
        <v>1.4844444444444433</v>
      </c>
      <c r="W12" s="41" t="e">
        <f>AVERAGEIF($D$6:$D$185,W$5,$E$6:$E$185)</f>
        <v>#DIV/0!</v>
      </c>
      <c r="X12" s="41" t="e">
        <f>AVERAGEIF($D$6:$D$185,X$5,$E$6:$E$185)</f>
        <v>#DIV/0!</v>
      </c>
      <c r="Y12" s="41" t="e">
        <f>AVERAGEIF($D$6:$D$185,Y$5,$E$6:$E$185)</f>
        <v>#DIV/0!</v>
      </c>
      <c r="AC12" s="3" t="s">
        <v>67</v>
      </c>
      <c r="AD12" s="3">
        <v>0.80619863013698612</v>
      </c>
      <c r="AE12" s="3">
        <v>0.51482889733840331</v>
      </c>
      <c r="AF12" s="3">
        <v>0.77865435356200563</v>
      </c>
      <c r="AG12" s="3">
        <v>1.1782905982905991</v>
      </c>
    </row>
    <row r="13" spans="2:33" ht="16">
      <c r="B13" s="171">
        <v>2</v>
      </c>
      <c r="C13" s="35" t="s">
        <v>414</v>
      </c>
      <c r="D13" s="27" t="s">
        <v>33</v>
      </c>
      <c r="E13" s="31">
        <v>2.3199999999999998</v>
      </c>
      <c r="F13" s="29">
        <f t="shared" si="0"/>
        <v>11.593919999999999</v>
      </c>
      <c r="G13" s="30" t="str">
        <f t="shared" si="1"/>
        <v>Ｇ</v>
      </c>
      <c r="H13" s="31">
        <v>2.65</v>
      </c>
      <c r="I13" s="29">
        <f t="shared" si="3"/>
        <v>13.3284</v>
      </c>
      <c r="J13" s="30" t="str">
        <f t="shared" si="2"/>
        <v>Ｇ</v>
      </c>
      <c r="K13" s="32"/>
      <c r="L13" s="155"/>
      <c r="O13" s="345" t="s">
        <v>402</v>
      </c>
      <c r="P13" s="346"/>
      <c r="Q13" s="37" t="s">
        <v>403</v>
      </c>
      <c r="R13" s="345" t="s">
        <v>404</v>
      </c>
      <c r="S13" s="346"/>
      <c r="U13" s="39" t="s">
        <v>72</v>
      </c>
      <c r="V13" s="40">
        <f>AVERAGE(F$6:F$185)</f>
        <v>7.2022400000000015</v>
      </c>
      <c r="W13" s="41" t="e">
        <f>AVERAGEIF($D$6:$D$185,W$5,$F$6:$F$185)</f>
        <v>#DIV/0!</v>
      </c>
      <c r="X13" s="41" t="e">
        <f>AVERAGEIF($D$6:$D$185,X$5,$F$6:$F$185)</f>
        <v>#DIV/0!</v>
      </c>
      <c r="Y13" s="41" t="e">
        <f>AVERAGEIF($D$6:$D$185,Y$5,$F$6:$F$185)</f>
        <v>#DIV/0!</v>
      </c>
      <c r="AC13" s="3" t="s">
        <v>73</v>
      </c>
      <c r="AD13" s="3">
        <v>3.6373800000000034</v>
      </c>
      <c r="AE13" s="3">
        <v>2.1059406844106472</v>
      </c>
      <c r="AF13" s="3">
        <v>3.4926072823219032</v>
      </c>
      <c r="AG13" s="3">
        <v>5.5930953846153839</v>
      </c>
    </row>
    <row r="14" spans="2:33" ht="16">
      <c r="B14" s="171">
        <v>2</v>
      </c>
      <c r="C14" s="35" t="s">
        <v>418</v>
      </c>
      <c r="D14" s="27" t="s">
        <v>33</v>
      </c>
      <c r="E14" s="31">
        <v>2.0499999999999998</v>
      </c>
      <c r="F14" s="29">
        <f t="shared" si="0"/>
        <v>10.174799999999999</v>
      </c>
      <c r="G14" s="30" t="str">
        <f t="shared" si="1"/>
        <v>Ｇ</v>
      </c>
      <c r="H14" s="31">
        <v>2.2999999999999998</v>
      </c>
      <c r="I14" s="29">
        <f t="shared" si="3"/>
        <v>11.488799999999998</v>
      </c>
      <c r="J14" s="30" t="str">
        <f t="shared" si="2"/>
        <v>Ｇ</v>
      </c>
      <c r="K14" s="32"/>
      <c r="L14" s="155"/>
      <c r="O14" s="345" t="s">
        <v>407</v>
      </c>
      <c r="P14" s="346"/>
      <c r="Q14" s="37" t="s">
        <v>408</v>
      </c>
      <c r="R14" s="345" t="s">
        <v>473</v>
      </c>
      <c r="S14" s="346"/>
      <c r="U14" s="39" t="s">
        <v>424</v>
      </c>
      <c r="V14" s="21">
        <f>COUNTIF(G$6:G$185,Q35)</f>
        <v>43</v>
      </c>
      <c r="W14" s="21">
        <f t="shared" ref="W14:Y16" si="4">COUNTIFS($D$6:$D$185,W$5,$G$6:$G$185,$Q35)</f>
        <v>0</v>
      </c>
      <c r="X14" s="21">
        <f t="shared" si="4"/>
        <v>0</v>
      </c>
      <c r="Y14" s="21">
        <f t="shared" si="4"/>
        <v>0</v>
      </c>
      <c r="Z14" s="3">
        <f t="shared" ref="Z14:Z31" si="5">SUM(W14:Y14)</f>
        <v>0</v>
      </c>
      <c r="AC14" s="3" t="s">
        <v>79</v>
      </c>
      <c r="AD14" s="3">
        <v>186</v>
      </c>
      <c r="AE14" s="3">
        <v>67</v>
      </c>
      <c r="AF14" s="3">
        <v>72</v>
      </c>
      <c r="AG14" s="3">
        <v>47</v>
      </c>
    </row>
    <row r="15" spans="2:33" ht="16">
      <c r="B15" s="171">
        <v>2</v>
      </c>
      <c r="C15" s="35" t="s">
        <v>474</v>
      </c>
      <c r="D15" s="27" t="s">
        <v>33</v>
      </c>
      <c r="E15" s="31">
        <v>1.92</v>
      </c>
      <c r="F15" s="29">
        <f t="shared" si="0"/>
        <v>9.4915200000000013</v>
      </c>
      <c r="G15" s="30" t="str">
        <f t="shared" si="1"/>
        <v>Ｆ</v>
      </c>
      <c r="H15" s="31">
        <v>1.86</v>
      </c>
      <c r="I15" s="29">
        <f t="shared" si="3"/>
        <v>9.1761600000000012</v>
      </c>
      <c r="J15" s="30" t="str">
        <f t="shared" si="2"/>
        <v>Ｆ</v>
      </c>
      <c r="K15" s="32"/>
      <c r="L15" s="155"/>
      <c r="O15" s="345" t="s">
        <v>475</v>
      </c>
      <c r="P15" s="346"/>
      <c r="Q15" s="37" t="s">
        <v>476</v>
      </c>
      <c r="R15" s="345" t="s">
        <v>412</v>
      </c>
      <c r="S15" s="346"/>
      <c r="U15" s="39" t="s">
        <v>426</v>
      </c>
      <c r="V15" s="21">
        <f>COUNTIF(G$6:G$185,Q36)</f>
        <v>29</v>
      </c>
      <c r="W15" s="21">
        <f t="shared" si="4"/>
        <v>0</v>
      </c>
      <c r="X15" s="21">
        <f t="shared" si="4"/>
        <v>0</v>
      </c>
      <c r="Y15" s="21">
        <f t="shared" si="4"/>
        <v>0</v>
      </c>
      <c r="Z15" s="3">
        <f t="shared" si="5"/>
        <v>0</v>
      </c>
      <c r="AC15" s="3" t="s">
        <v>85</v>
      </c>
      <c r="AD15" s="3">
        <v>224</v>
      </c>
      <c r="AE15" s="3">
        <v>93</v>
      </c>
      <c r="AF15" s="3">
        <v>86</v>
      </c>
      <c r="AG15" s="3">
        <v>45</v>
      </c>
    </row>
    <row r="16" spans="2:33" ht="16">
      <c r="B16" s="171">
        <v>2</v>
      </c>
      <c r="C16" s="35" t="s">
        <v>425</v>
      </c>
      <c r="D16" s="27" t="s">
        <v>33</v>
      </c>
      <c r="E16" s="31">
        <v>1.2</v>
      </c>
      <c r="F16" s="29">
        <f t="shared" si="0"/>
        <v>5.7071999999999994</v>
      </c>
      <c r="G16" s="30" t="str">
        <f t="shared" si="1"/>
        <v>Ｅ</v>
      </c>
      <c r="H16" s="31">
        <v>1.1399999999999999</v>
      </c>
      <c r="I16" s="29">
        <f t="shared" si="3"/>
        <v>5.3918399999999993</v>
      </c>
      <c r="J16" s="30" t="str">
        <f t="shared" si="2"/>
        <v>Ｅ</v>
      </c>
      <c r="K16" s="32"/>
      <c r="L16" s="155"/>
      <c r="O16" s="345" t="s">
        <v>69</v>
      </c>
      <c r="P16" s="346"/>
      <c r="Q16" s="37" t="s">
        <v>416</v>
      </c>
      <c r="R16" s="345" t="s">
        <v>477</v>
      </c>
      <c r="S16" s="346"/>
      <c r="U16" s="39" t="s">
        <v>478</v>
      </c>
      <c r="V16" s="21">
        <f>COUNTIF(G$6:G$185,Q37)</f>
        <v>9</v>
      </c>
      <c r="W16" s="21">
        <f t="shared" si="4"/>
        <v>0</v>
      </c>
      <c r="X16" s="21">
        <f t="shared" si="4"/>
        <v>0</v>
      </c>
      <c r="Y16" s="21">
        <f t="shared" si="4"/>
        <v>0</v>
      </c>
      <c r="Z16" s="3">
        <f t="shared" si="5"/>
        <v>0</v>
      </c>
      <c r="AC16" s="3" t="s">
        <v>88</v>
      </c>
      <c r="AD16" s="3">
        <v>192</v>
      </c>
      <c r="AE16" s="3">
        <v>70</v>
      </c>
      <c r="AF16" s="3">
        <v>95</v>
      </c>
      <c r="AG16" s="3">
        <v>27</v>
      </c>
    </row>
    <row r="17" spans="2:33" ht="16">
      <c r="B17" s="171">
        <v>2</v>
      </c>
      <c r="C17" s="35" t="s">
        <v>427</v>
      </c>
      <c r="D17" s="27" t="s">
        <v>33</v>
      </c>
      <c r="E17" s="31">
        <v>1.0900000000000001</v>
      </c>
      <c r="F17" s="29">
        <f t="shared" si="0"/>
        <v>5.1290400000000007</v>
      </c>
      <c r="G17" s="30" t="str">
        <f t="shared" si="1"/>
        <v>Ｅ</v>
      </c>
      <c r="H17" s="31">
        <v>1.02</v>
      </c>
      <c r="I17" s="29">
        <f t="shared" si="3"/>
        <v>4.7611200000000009</v>
      </c>
      <c r="J17" s="30" t="str">
        <f t="shared" si="2"/>
        <v>Ｄ</v>
      </c>
      <c r="K17" s="32"/>
      <c r="L17" s="32"/>
      <c r="O17" s="67"/>
      <c r="P17" s="68"/>
      <c r="Q17" s="37"/>
      <c r="R17" s="67"/>
      <c r="S17" s="68"/>
      <c r="U17" s="39"/>
      <c r="V17" s="21"/>
      <c r="W17" s="21"/>
      <c r="X17" s="21"/>
      <c r="Y17" s="21"/>
    </row>
    <row r="18" spans="2:33" ht="16">
      <c r="B18" s="171">
        <v>3</v>
      </c>
      <c r="C18" s="35" t="s">
        <v>405</v>
      </c>
      <c r="D18" s="27" t="s">
        <v>33</v>
      </c>
      <c r="E18" s="31">
        <v>1.83</v>
      </c>
      <c r="F18" s="29">
        <f t="shared" si="0"/>
        <v>9.0184800000000003</v>
      </c>
      <c r="G18" s="30" t="str">
        <f t="shared" si="1"/>
        <v>Ｆ</v>
      </c>
      <c r="H18" s="31">
        <v>2.0499999999999998</v>
      </c>
      <c r="I18" s="29">
        <f t="shared" si="3"/>
        <v>10.174799999999999</v>
      </c>
      <c r="J18" s="30" t="str">
        <f t="shared" si="2"/>
        <v>Ｇ</v>
      </c>
      <c r="K18" s="32"/>
      <c r="L18" s="32"/>
      <c r="O18" s="67"/>
      <c r="P18" s="68"/>
      <c r="Q18" s="37"/>
      <c r="R18" s="67"/>
      <c r="S18" s="68"/>
      <c r="U18" s="39"/>
      <c r="V18" s="21"/>
      <c r="W18" s="21"/>
      <c r="X18" s="21"/>
      <c r="Y18" s="21"/>
    </row>
    <row r="19" spans="2:33" ht="16">
      <c r="B19" s="171">
        <v>3</v>
      </c>
      <c r="C19" s="35" t="s">
        <v>479</v>
      </c>
      <c r="D19" s="27" t="s">
        <v>33</v>
      </c>
      <c r="E19" s="31">
        <v>1.87</v>
      </c>
      <c r="F19" s="29">
        <f t="shared" si="0"/>
        <v>9.2287200000000009</v>
      </c>
      <c r="G19" s="30" t="str">
        <f t="shared" si="1"/>
        <v>Ｆ</v>
      </c>
      <c r="H19" s="31">
        <v>2.75</v>
      </c>
      <c r="I19" s="29">
        <f t="shared" si="3"/>
        <v>13.853999999999999</v>
      </c>
      <c r="J19" s="30" t="str">
        <f t="shared" si="2"/>
        <v>Ｇ</v>
      </c>
      <c r="K19" s="32"/>
      <c r="L19" s="32"/>
      <c r="O19" s="67"/>
      <c r="P19" s="68"/>
      <c r="Q19" s="37"/>
      <c r="R19" s="67"/>
      <c r="S19" s="68"/>
      <c r="U19" s="39"/>
      <c r="V19" s="21"/>
      <c r="W19" s="21"/>
      <c r="X19" s="21"/>
      <c r="Y19" s="21"/>
    </row>
    <row r="20" spans="2:33" ht="16">
      <c r="B20" s="171">
        <v>3</v>
      </c>
      <c r="C20" s="35" t="s">
        <v>410</v>
      </c>
      <c r="D20" s="27" t="s">
        <v>33</v>
      </c>
      <c r="E20" s="31">
        <v>1.18</v>
      </c>
      <c r="F20" s="29">
        <f t="shared" si="0"/>
        <v>5.6020799999999999</v>
      </c>
      <c r="G20" s="30" t="str">
        <f t="shared" si="1"/>
        <v>Ｅ</v>
      </c>
      <c r="H20" s="31">
        <v>2.6</v>
      </c>
      <c r="I20" s="29">
        <f t="shared" si="3"/>
        <v>13.0656</v>
      </c>
      <c r="J20" s="30" t="str">
        <f t="shared" si="2"/>
        <v>Ｇ</v>
      </c>
      <c r="K20" s="32"/>
      <c r="L20" s="32"/>
      <c r="O20" s="67"/>
      <c r="P20" s="68"/>
      <c r="Q20" s="37"/>
      <c r="R20" s="67"/>
      <c r="S20" s="68"/>
      <c r="U20" s="39"/>
      <c r="V20" s="21"/>
      <c r="W20" s="21"/>
      <c r="X20" s="21"/>
      <c r="Y20" s="21"/>
    </row>
    <row r="21" spans="2:33" ht="16">
      <c r="B21" s="171">
        <v>3</v>
      </c>
      <c r="C21" s="35" t="s">
        <v>414</v>
      </c>
      <c r="D21" s="27" t="s">
        <v>33</v>
      </c>
      <c r="E21" s="31">
        <v>2.35</v>
      </c>
      <c r="F21" s="29">
        <f t="shared" si="0"/>
        <v>11.7516</v>
      </c>
      <c r="G21" s="30" t="str">
        <f t="shared" si="1"/>
        <v>Ｇ</v>
      </c>
      <c r="H21" s="31">
        <v>2.4</v>
      </c>
      <c r="I21" s="29">
        <f t="shared" si="3"/>
        <v>12.0144</v>
      </c>
      <c r="J21" s="30" t="str">
        <f t="shared" si="2"/>
        <v>Ｇ</v>
      </c>
      <c r="K21" s="32"/>
      <c r="L21" s="32"/>
      <c r="O21" s="67"/>
      <c r="P21" s="68"/>
      <c r="Q21" s="37"/>
      <c r="R21" s="67"/>
      <c r="S21" s="68"/>
      <c r="U21" s="39"/>
      <c r="V21" s="21"/>
      <c r="W21" s="21"/>
      <c r="X21" s="21"/>
      <c r="Y21" s="21"/>
    </row>
    <row r="22" spans="2:33" ht="16">
      <c r="B22" s="171">
        <v>3</v>
      </c>
      <c r="C22" s="35" t="s">
        <v>418</v>
      </c>
      <c r="D22" s="27" t="s">
        <v>33</v>
      </c>
      <c r="E22" s="31">
        <v>1.95</v>
      </c>
      <c r="F22" s="29">
        <f t="shared" si="0"/>
        <v>9.6492000000000004</v>
      </c>
      <c r="G22" s="30" t="str">
        <f t="shared" si="1"/>
        <v>Ｆ</v>
      </c>
      <c r="H22" s="31">
        <v>2.15</v>
      </c>
      <c r="I22" s="29">
        <f t="shared" si="3"/>
        <v>10.7004</v>
      </c>
      <c r="J22" s="30" t="str">
        <f t="shared" si="2"/>
        <v>Ｇ</v>
      </c>
      <c r="K22" s="32"/>
      <c r="L22" s="32"/>
      <c r="O22" s="67"/>
      <c r="P22" s="68"/>
      <c r="Q22" s="37"/>
      <c r="R22" s="67"/>
      <c r="S22" s="68"/>
      <c r="U22" s="39"/>
      <c r="V22" s="21"/>
      <c r="W22" s="21"/>
      <c r="X22" s="21"/>
      <c r="Y22" s="21"/>
    </row>
    <row r="23" spans="2:33" ht="16">
      <c r="B23" s="171">
        <v>3</v>
      </c>
      <c r="C23" s="35" t="s">
        <v>439</v>
      </c>
      <c r="D23" s="27" t="s">
        <v>33</v>
      </c>
      <c r="E23" s="31">
        <v>1.57</v>
      </c>
      <c r="F23" s="29">
        <f t="shared" si="0"/>
        <v>7.6519200000000005</v>
      </c>
      <c r="G23" s="30" t="str">
        <f t="shared" si="1"/>
        <v>Ｆ</v>
      </c>
      <c r="H23" s="31">
        <v>2.17</v>
      </c>
      <c r="I23" s="29">
        <f t="shared" si="3"/>
        <v>10.805519999999998</v>
      </c>
      <c r="J23" s="30" t="str">
        <f t="shared" si="2"/>
        <v>Ｇ</v>
      </c>
      <c r="K23" s="32"/>
      <c r="L23" s="32"/>
      <c r="O23" s="67"/>
      <c r="P23" s="68"/>
      <c r="Q23" s="37"/>
      <c r="R23" s="67"/>
      <c r="S23" s="68"/>
      <c r="U23" s="39"/>
      <c r="V23" s="21"/>
      <c r="W23" s="21"/>
      <c r="X23" s="21"/>
      <c r="Y23" s="21"/>
    </row>
    <row r="24" spans="2:33" ht="16">
      <c r="B24" s="171">
        <v>3</v>
      </c>
      <c r="C24" s="35" t="s">
        <v>425</v>
      </c>
      <c r="D24" s="27" t="s">
        <v>33</v>
      </c>
      <c r="E24" s="31">
        <v>1.39</v>
      </c>
      <c r="F24" s="29">
        <f t="shared" si="0"/>
        <v>6.7058399999999994</v>
      </c>
      <c r="G24" s="30" t="str">
        <f t="shared" si="1"/>
        <v>Ｅ</v>
      </c>
      <c r="H24" s="31">
        <v>1.63</v>
      </c>
      <c r="I24" s="29">
        <f t="shared" si="3"/>
        <v>7.9672799999999997</v>
      </c>
      <c r="J24" s="30" t="str">
        <f t="shared" si="2"/>
        <v>Ｆ</v>
      </c>
      <c r="K24" s="32"/>
      <c r="L24" s="32"/>
      <c r="O24" s="67"/>
      <c r="P24" s="68"/>
      <c r="Q24" s="37"/>
      <c r="R24" s="67"/>
      <c r="S24" s="68"/>
      <c r="U24" s="39"/>
      <c r="V24" s="21"/>
      <c r="W24" s="21"/>
      <c r="X24" s="21"/>
      <c r="Y24" s="21"/>
    </row>
    <row r="25" spans="2:33" ht="16">
      <c r="B25" s="171">
        <v>3</v>
      </c>
      <c r="C25" s="35" t="s">
        <v>480</v>
      </c>
      <c r="D25" s="27" t="s">
        <v>33</v>
      </c>
      <c r="E25" s="31">
        <v>1.03</v>
      </c>
      <c r="F25" s="29">
        <f t="shared" si="0"/>
        <v>4.8136800000000006</v>
      </c>
      <c r="G25" s="30" t="str">
        <f t="shared" si="1"/>
        <v>Ｄ</v>
      </c>
      <c r="H25" s="31">
        <v>0.93</v>
      </c>
      <c r="I25" s="29">
        <f t="shared" si="3"/>
        <v>4.2880799999999999</v>
      </c>
      <c r="J25" s="30" t="str">
        <f t="shared" si="2"/>
        <v>Ｄ</v>
      </c>
      <c r="K25" s="32"/>
      <c r="L25" s="32"/>
      <c r="O25" s="345" t="s">
        <v>419</v>
      </c>
      <c r="P25" s="346"/>
      <c r="Q25" s="37" t="s">
        <v>76</v>
      </c>
      <c r="R25" s="345" t="s">
        <v>421</v>
      </c>
      <c r="S25" s="346"/>
      <c r="U25" s="39" t="s">
        <v>481</v>
      </c>
      <c r="V25" s="21">
        <f>COUNTIF(G$6:G$185,Q38)</f>
        <v>5</v>
      </c>
      <c r="W25" s="21">
        <f>COUNTIFS($D$6:$D$185,W$5,$G$6:$G$185,$Q38)</f>
        <v>0</v>
      </c>
      <c r="X25" s="21">
        <f>COUNTIFS($D$6:$D$185,X$5,$G$6:$G$185,$Q38)</f>
        <v>0</v>
      </c>
      <c r="Y25" s="21">
        <f>COUNTIFS($D$6:$D$185,Y$5,$G$6:$G$185,$Q38)</f>
        <v>0</v>
      </c>
      <c r="Z25" s="3">
        <f t="shared" si="5"/>
        <v>0</v>
      </c>
      <c r="AC25" s="3" t="s">
        <v>105</v>
      </c>
      <c r="AD25" s="3">
        <v>92</v>
      </c>
      <c r="AE25" s="3">
        <v>15</v>
      </c>
      <c r="AF25" s="3">
        <v>56</v>
      </c>
      <c r="AG25" s="3">
        <v>21</v>
      </c>
    </row>
    <row r="26" spans="2:33" ht="16">
      <c r="B26" s="171">
        <v>3</v>
      </c>
      <c r="C26" s="35" t="s">
        <v>433</v>
      </c>
      <c r="D26" s="27" t="s">
        <v>33</v>
      </c>
      <c r="E26" s="31">
        <v>0.65</v>
      </c>
      <c r="F26" s="29">
        <f t="shared" si="0"/>
        <v>2.8164000000000002</v>
      </c>
      <c r="G26" s="30" t="str">
        <f t="shared" si="1"/>
        <v>Ｃ</v>
      </c>
      <c r="H26" s="31">
        <v>0.53</v>
      </c>
      <c r="I26" s="29">
        <f t="shared" si="3"/>
        <v>2.1856800000000005</v>
      </c>
      <c r="J26" s="30" t="str">
        <f t="shared" si="2"/>
        <v>Ｃ</v>
      </c>
      <c r="K26" s="32"/>
      <c r="L26" s="32"/>
      <c r="O26" s="347" t="s">
        <v>81</v>
      </c>
      <c r="P26" s="348"/>
      <c r="Q26" s="42" t="s">
        <v>423</v>
      </c>
      <c r="R26" s="347" t="s">
        <v>83</v>
      </c>
      <c r="S26" s="348"/>
      <c r="U26" s="39" t="s">
        <v>436</v>
      </c>
      <c r="V26" s="21">
        <f>COUNTIF(G$6:G$185,Q54)</f>
        <v>23</v>
      </c>
      <c r="W26" s="21">
        <f t="shared" ref="W26:Y27" si="6">COUNTIFS($D$6:$D$185,W$5,$G$6:$G$185,$Q54)</f>
        <v>0</v>
      </c>
      <c r="X26" s="21">
        <f t="shared" si="6"/>
        <v>0</v>
      </c>
      <c r="Y26" s="21">
        <f t="shared" si="6"/>
        <v>0</v>
      </c>
      <c r="Z26" s="3">
        <f t="shared" si="5"/>
        <v>0</v>
      </c>
      <c r="AC26" s="3" t="s">
        <v>109</v>
      </c>
      <c r="AD26" s="3">
        <v>75</v>
      </c>
      <c r="AE26" s="3">
        <v>10</v>
      </c>
      <c r="AF26" s="3">
        <v>38</v>
      </c>
      <c r="AG26" s="3">
        <v>27</v>
      </c>
    </row>
    <row r="27" spans="2:33" ht="16">
      <c r="B27" s="171">
        <v>3</v>
      </c>
      <c r="C27" s="35" t="s">
        <v>435</v>
      </c>
      <c r="D27" s="27" t="s">
        <v>33</v>
      </c>
      <c r="E27" s="31">
        <v>0.64</v>
      </c>
      <c r="F27" s="29">
        <f t="shared" si="0"/>
        <v>2.7638400000000001</v>
      </c>
      <c r="G27" s="30" t="str">
        <f t="shared" si="1"/>
        <v>Ｃ</v>
      </c>
      <c r="H27" s="31">
        <v>0.52</v>
      </c>
      <c r="I27" s="29">
        <f t="shared" si="3"/>
        <v>2.1331199999999999</v>
      </c>
      <c r="J27" s="30" t="str">
        <f t="shared" si="2"/>
        <v>Ｃ</v>
      </c>
      <c r="K27" s="32"/>
      <c r="L27" s="32"/>
      <c r="U27" s="39" t="s">
        <v>437</v>
      </c>
      <c r="V27" s="21">
        <f>COUNTIF(G$6:G$185,Q55)</f>
        <v>21</v>
      </c>
      <c r="W27" s="21">
        <f t="shared" si="6"/>
        <v>0</v>
      </c>
      <c r="X27" s="21">
        <f t="shared" si="6"/>
        <v>0</v>
      </c>
      <c r="Y27" s="21">
        <f t="shared" si="6"/>
        <v>0</v>
      </c>
      <c r="Z27" s="3">
        <f t="shared" si="5"/>
        <v>0</v>
      </c>
      <c r="AC27" s="3" t="s">
        <v>113</v>
      </c>
      <c r="AD27" s="3">
        <v>46</v>
      </c>
      <c r="AE27" s="3">
        <v>7</v>
      </c>
      <c r="AF27" s="3">
        <v>16</v>
      </c>
      <c r="AG27" s="3">
        <v>23</v>
      </c>
    </row>
    <row r="28" spans="2:33" ht="16">
      <c r="B28" s="171">
        <v>4</v>
      </c>
      <c r="C28" s="35" t="s">
        <v>405</v>
      </c>
      <c r="D28" s="27" t="s">
        <v>33</v>
      </c>
      <c r="E28" s="31">
        <v>2.5</v>
      </c>
      <c r="F28" s="29">
        <f t="shared" si="0"/>
        <v>12.539999999999997</v>
      </c>
      <c r="G28" s="30" t="str">
        <f t="shared" si="1"/>
        <v>Ｇ</v>
      </c>
      <c r="H28" s="31">
        <v>2.0499999999999998</v>
      </c>
      <c r="I28" s="29">
        <f t="shared" si="3"/>
        <v>10.174799999999999</v>
      </c>
      <c r="J28" s="30" t="str">
        <f t="shared" si="2"/>
        <v>Ｇ</v>
      </c>
      <c r="K28" s="32"/>
      <c r="L28" s="32"/>
      <c r="U28" s="39"/>
      <c r="V28" s="21"/>
      <c r="W28" s="21"/>
      <c r="X28" s="21"/>
      <c r="Y28" s="21"/>
    </row>
    <row r="29" spans="2:33" ht="16">
      <c r="B29" s="171">
        <v>4</v>
      </c>
      <c r="C29" s="35" t="s">
        <v>406</v>
      </c>
      <c r="D29" s="27" t="s">
        <v>33</v>
      </c>
      <c r="E29" s="31">
        <v>4.16</v>
      </c>
      <c r="F29" s="29">
        <f t="shared" si="0"/>
        <v>21.264960000000002</v>
      </c>
      <c r="G29" s="30" t="str">
        <f t="shared" si="1"/>
        <v>Ｉ</v>
      </c>
      <c r="H29" s="31">
        <v>3.1</v>
      </c>
      <c r="I29" s="29">
        <f t="shared" si="3"/>
        <v>15.693599999999998</v>
      </c>
      <c r="J29" s="30" t="str">
        <f t="shared" si="2"/>
        <v>Ｈ</v>
      </c>
      <c r="K29" s="32"/>
      <c r="L29" s="32"/>
      <c r="U29" s="39" t="s">
        <v>425</v>
      </c>
      <c r="V29" s="21">
        <f>COUNTIF(G$6:G$185,Q56)</f>
        <v>28</v>
      </c>
      <c r="W29" s="21">
        <f t="shared" ref="W29:Y31" si="7">COUNTIFS($D$6:$D$185,W$5,$G$6:$G$185,$Q56)</f>
        <v>0</v>
      </c>
      <c r="X29" s="21">
        <f t="shared" si="7"/>
        <v>0</v>
      </c>
      <c r="Y29" s="21">
        <f t="shared" si="7"/>
        <v>0</v>
      </c>
      <c r="Z29" s="3">
        <f t="shared" si="5"/>
        <v>0</v>
      </c>
      <c r="AC29" s="3" t="s">
        <v>119</v>
      </c>
      <c r="AD29" s="3">
        <v>36</v>
      </c>
      <c r="AE29" s="3">
        <v>1</v>
      </c>
      <c r="AF29" s="3">
        <v>12</v>
      </c>
      <c r="AG29" s="3">
        <v>23</v>
      </c>
    </row>
    <row r="30" spans="2:33" ht="16">
      <c r="B30" s="171">
        <v>4</v>
      </c>
      <c r="C30" s="35" t="s">
        <v>428</v>
      </c>
      <c r="D30" s="27" t="s">
        <v>33</v>
      </c>
      <c r="E30" s="31">
        <v>1.49</v>
      </c>
      <c r="F30" s="29">
        <f t="shared" si="0"/>
        <v>7.2314399999999992</v>
      </c>
      <c r="G30" s="30" t="str">
        <f t="shared" si="1"/>
        <v>Ｅ</v>
      </c>
      <c r="H30" s="31">
        <v>1.95</v>
      </c>
      <c r="I30" s="29">
        <f t="shared" si="3"/>
        <v>9.6492000000000004</v>
      </c>
      <c r="J30" s="30" t="str">
        <f t="shared" si="2"/>
        <v>Ｆ</v>
      </c>
      <c r="K30" s="32"/>
      <c r="L30" s="32"/>
      <c r="U30" s="39" t="s">
        <v>427</v>
      </c>
      <c r="V30" s="21">
        <f>COUNTIF(G$6:G$185,Q57)</f>
        <v>12</v>
      </c>
      <c r="W30" s="21">
        <f t="shared" si="7"/>
        <v>0</v>
      </c>
      <c r="X30" s="21">
        <f t="shared" si="7"/>
        <v>0</v>
      </c>
      <c r="Y30" s="21">
        <f t="shared" si="7"/>
        <v>0</v>
      </c>
      <c r="Z30" s="3">
        <f t="shared" si="5"/>
        <v>0</v>
      </c>
      <c r="AC30" s="3" t="s">
        <v>123</v>
      </c>
      <c r="AD30" s="3">
        <v>14</v>
      </c>
      <c r="AE30" s="3">
        <v>0</v>
      </c>
      <c r="AF30" s="3">
        <v>1</v>
      </c>
      <c r="AG30" s="3">
        <v>13</v>
      </c>
    </row>
    <row r="31" spans="2:33" ht="16">
      <c r="B31" s="171">
        <v>4</v>
      </c>
      <c r="C31" s="35" t="s">
        <v>414</v>
      </c>
      <c r="D31" s="27" t="s">
        <v>33</v>
      </c>
      <c r="E31" s="31">
        <v>3</v>
      </c>
      <c r="F31" s="29">
        <f t="shared" si="0"/>
        <v>15.167999999999999</v>
      </c>
      <c r="G31" s="30" t="str">
        <f t="shared" si="1"/>
        <v>Ｈ</v>
      </c>
      <c r="H31" s="31">
        <v>3.15</v>
      </c>
      <c r="I31" s="29">
        <f t="shared" si="3"/>
        <v>15.956399999999999</v>
      </c>
      <c r="J31" s="30" t="str">
        <f t="shared" si="2"/>
        <v>Ｈ</v>
      </c>
      <c r="K31" s="32"/>
      <c r="L31" s="32"/>
      <c r="O31" s="22" t="s">
        <v>92</v>
      </c>
      <c r="R31" s="7"/>
      <c r="S31" s="7"/>
      <c r="U31" s="39" t="s">
        <v>433</v>
      </c>
      <c r="V31" s="21">
        <f>COUNTIF(G$6:G$185,Q58)</f>
        <v>10</v>
      </c>
      <c r="W31" s="21">
        <f t="shared" si="7"/>
        <v>0</v>
      </c>
      <c r="X31" s="21">
        <f t="shared" si="7"/>
        <v>0</v>
      </c>
      <c r="Y31" s="21">
        <f t="shared" si="7"/>
        <v>0</v>
      </c>
      <c r="Z31" s="3">
        <f t="shared" si="5"/>
        <v>0</v>
      </c>
      <c r="AC31" s="3" t="s">
        <v>127</v>
      </c>
      <c r="AD31" s="3">
        <v>11</v>
      </c>
      <c r="AE31" s="3">
        <v>0</v>
      </c>
      <c r="AF31" s="3">
        <v>3</v>
      </c>
      <c r="AG31" s="3">
        <v>8</v>
      </c>
    </row>
    <row r="32" spans="2:33" ht="16">
      <c r="B32" s="171">
        <v>4</v>
      </c>
      <c r="C32" s="35" t="s">
        <v>418</v>
      </c>
      <c r="D32" s="27" t="s">
        <v>33</v>
      </c>
      <c r="E32" s="31">
        <v>2.93</v>
      </c>
      <c r="F32" s="29">
        <f t="shared" si="0"/>
        <v>14.800080000000001</v>
      </c>
      <c r="G32" s="30" t="str">
        <f t="shared" si="1"/>
        <v>Ｇ</v>
      </c>
      <c r="H32" s="31">
        <v>2.5</v>
      </c>
      <c r="I32" s="29">
        <f t="shared" si="3"/>
        <v>12.539999999999997</v>
      </c>
      <c r="J32" s="30" t="str">
        <f t="shared" si="2"/>
        <v>Ｇ</v>
      </c>
      <c r="K32" s="32"/>
      <c r="L32" s="32"/>
      <c r="O32" s="22"/>
      <c r="R32" s="7"/>
      <c r="S32" s="7"/>
      <c r="U32" s="21" t="s">
        <v>441</v>
      </c>
      <c r="AC32" s="3" t="s">
        <v>131</v>
      </c>
    </row>
    <row r="33" spans="2:33" ht="16">
      <c r="B33" s="171">
        <v>4</v>
      </c>
      <c r="C33" s="35" t="s">
        <v>439</v>
      </c>
      <c r="D33" s="27" t="s">
        <v>33</v>
      </c>
      <c r="E33" s="31">
        <v>1.9</v>
      </c>
      <c r="F33" s="29">
        <f t="shared" si="0"/>
        <v>9.3864000000000001</v>
      </c>
      <c r="G33" s="30" t="str">
        <f t="shared" si="1"/>
        <v>Ｆ</v>
      </c>
      <c r="H33" s="31">
        <v>2.02</v>
      </c>
      <c r="I33" s="29">
        <f t="shared" si="3"/>
        <v>10.01712</v>
      </c>
      <c r="J33" s="30" t="str">
        <f t="shared" si="2"/>
        <v>Ｇ</v>
      </c>
      <c r="K33" s="32"/>
      <c r="L33" s="32"/>
      <c r="R33" s="7"/>
      <c r="S33" s="7"/>
      <c r="U33" s="39" t="s">
        <v>66</v>
      </c>
      <c r="V33" s="40">
        <f>AVERAGE(H$6:H$185)</f>
        <v>1.3070555555555547</v>
      </c>
      <c r="W33" s="41" t="e">
        <f>AVERAGEIF($D$6:$D$185,W$5,$H$6:$H$185)</f>
        <v>#DIV/0!</v>
      </c>
      <c r="X33" s="41" t="e">
        <f>AVERAGEIF($D$6:$D$185,X$5,$H$6:$H$185)</f>
        <v>#DIV/0!</v>
      </c>
      <c r="Y33" s="41" t="e">
        <f>AVERAGEIF($D$6:$D$185,Y$5,$H$6:$H$185)</f>
        <v>#DIV/0!</v>
      </c>
      <c r="AC33" s="3" t="s">
        <v>67</v>
      </c>
      <c r="AD33" s="3">
        <v>0.65743150684931517</v>
      </c>
      <c r="AE33" s="3">
        <v>0.4520532319391633</v>
      </c>
      <c r="AF33" s="3">
        <v>0.63551451187335128</v>
      </c>
      <c r="AG33" s="3">
        <v>0.92376068376068399</v>
      </c>
    </row>
    <row r="34" spans="2:33" ht="16">
      <c r="B34" s="171">
        <v>4</v>
      </c>
      <c r="C34" s="35" t="s">
        <v>119</v>
      </c>
      <c r="D34" s="27" t="s">
        <v>33</v>
      </c>
      <c r="E34" s="31">
        <v>2.65</v>
      </c>
      <c r="F34" s="29">
        <f t="shared" si="0"/>
        <v>13.3284</v>
      </c>
      <c r="G34" s="30" t="str">
        <f t="shared" si="1"/>
        <v>Ｇ</v>
      </c>
      <c r="H34" s="31">
        <v>2.11</v>
      </c>
      <c r="I34" s="29">
        <f t="shared" si="3"/>
        <v>10.490159999999999</v>
      </c>
      <c r="J34" s="30" t="str">
        <f t="shared" si="2"/>
        <v>Ｇ</v>
      </c>
      <c r="K34" s="32"/>
      <c r="L34" s="32"/>
      <c r="P34" s="43" t="s">
        <v>431</v>
      </c>
      <c r="Q34" s="44" t="s">
        <v>432</v>
      </c>
      <c r="U34" s="39" t="s">
        <v>72</v>
      </c>
      <c r="V34" s="40">
        <f>AVERAGE(I$6:I$185)</f>
        <v>6.2698840000000029</v>
      </c>
      <c r="W34" s="41" t="e">
        <f>AVERAGEIF($D$6:$D$185,W$5,$I$6:$I$185)</f>
        <v>#DIV/0!</v>
      </c>
      <c r="X34" s="41" t="e">
        <f>AVERAGEIF($D$6:$D$185,X$5,$I$6:$I$185)</f>
        <v>#DIV/0!</v>
      </c>
      <c r="Y34" s="41" t="e">
        <f>AVERAGEIF($D$6:$D$185,Y$5,$I$6:$I$185)</f>
        <v>#DIV/0!</v>
      </c>
      <c r="AC34" s="3" t="s">
        <v>73</v>
      </c>
      <c r="AD34" s="3">
        <v>2.8554600000000039</v>
      </c>
      <c r="AE34" s="3">
        <v>1.7759917870722446</v>
      </c>
      <c r="AF34" s="3">
        <v>2.7402642744063335</v>
      </c>
      <c r="AG34" s="3">
        <v>4.2552861538461544</v>
      </c>
    </row>
    <row r="35" spans="2:33" ht="16">
      <c r="B35" s="171">
        <v>4</v>
      </c>
      <c r="C35" s="35" t="s">
        <v>123</v>
      </c>
      <c r="D35" s="27" t="s">
        <v>33</v>
      </c>
      <c r="E35" s="31">
        <v>1.95</v>
      </c>
      <c r="F35" s="29">
        <f t="shared" si="0"/>
        <v>9.6492000000000004</v>
      </c>
      <c r="G35" s="30" t="str">
        <f t="shared" si="1"/>
        <v>Ｆ</v>
      </c>
      <c r="H35" s="31">
        <v>1.3</v>
      </c>
      <c r="I35" s="29">
        <f t="shared" si="3"/>
        <v>6.232800000000001</v>
      </c>
      <c r="J35" s="30" t="str">
        <f t="shared" si="2"/>
        <v>Ｅ</v>
      </c>
      <c r="K35" s="32"/>
      <c r="L35" s="32"/>
      <c r="P35" s="163">
        <v>-0.3</v>
      </c>
      <c r="Q35" s="163" t="s">
        <v>101</v>
      </c>
      <c r="U35" s="39" t="s">
        <v>424</v>
      </c>
      <c r="V35" s="21">
        <f>COUNTIF(J$6:J$185,Q35)</f>
        <v>51</v>
      </c>
      <c r="W35" s="21">
        <f t="shared" ref="W35:Y38" si="8">COUNTIFS($D$6:$D$185,W$5,$J$6:$J$185,$Q35)</f>
        <v>0</v>
      </c>
      <c r="X35" s="21">
        <f t="shared" si="8"/>
        <v>0</v>
      </c>
      <c r="Y35" s="21">
        <f t="shared" si="8"/>
        <v>0</v>
      </c>
      <c r="AC35" s="3" t="s">
        <v>79</v>
      </c>
      <c r="AD35" s="3">
        <v>206</v>
      </c>
      <c r="AE35" s="3">
        <v>67</v>
      </c>
      <c r="AF35" s="3">
        <v>88</v>
      </c>
      <c r="AG35" s="3">
        <v>51</v>
      </c>
    </row>
    <row r="36" spans="2:33" ht="16">
      <c r="B36" s="171">
        <v>4</v>
      </c>
      <c r="C36" s="35" t="s">
        <v>127</v>
      </c>
      <c r="D36" s="27" t="s">
        <v>33</v>
      </c>
      <c r="E36" s="31">
        <v>1.89</v>
      </c>
      <c r="F36" s="29">
        <f t="shared" si="0"/>
        <v>9.3338400000000004</v>
      </c>
      <c r="G36" s="30" t="str">
        <f t="shared" si="1"/>
        <v>Ｆ</v>
      </c>
      <c r="H36" s="31">
        <v>1.1100000000000001</v>
      </c>
      <c r="I36" s="29">
        <f t="shared" si="3"/>
        <v>5.234160000000001</v>
      </c>
      <c r="J36" s="30" t="str">
        <f t="shared" si="2"/>
        <v>Ｅ</v>
      </c>
      <c r="K36" s="32"/>
      <c r="L36" s="32"/>
      <c r="P36" s="46">
        <v>1</v>
      </c>
      <c r="Q36" s="46" t="s">
        <v>103</v>
      </c>
      <c r="U36" s="39" t="s">
        <v>426</v>
      </c>
      <c r="V36" s="21">
        <f>COUNTIF(J$6:J$185,Q36)</f>
        <v>22</v>
      </c>
      <c r="W36" s="21">
        <f t="shared" si="8"/>
        <v>0</v>
      </c>
      <c r="X36" s="21">
        <f t="shared" si="8"/>
        <v>0</v>
      </c>
      <c r="Y36" s="21">
        <f t="shared" si="8"/>
        <v>0</v>
      </c>
      <c r="AC36" s="3" t="s">
        <v>85</v>
      </c>
      <c r="AD36" s="3">
        <v>265</v>
      </c>
      <c r="AE36" s="3">
        <v>118</v>
      </c>
      <c r="AF36" s="3">
        <v>98</v>
      </c>
      <c r="AG36" s="3">
        <v>49</v>
      </c>
    </row>
    <row r="37" spans="2:33" ht="16">
      <c r="B37" s="171">
        <v>4</v>
      </c>
      <c r="C37" s="35" t="s">
        <v>442</v>
      </c>
      <c r="D37" s="27" t="s">
        <v>33</v>
      </c>
      <c r="E37" s="31">
        <v>0.56999999999999995</v>
      </c>
      <c r="F37" s="29">
        <f t="shared" si="0"/>
        <v>2.3959200000000003</v>
      </c>
      <c r="G37" s="30" t="str">
        <f t="shared" si="1"/>
        <v>Ｃ</v>
      </c>
      <c r="H37" s="31">
        <v>0.47</v>
      </c>
      <c r="I37" s="29">
        <f t="shared" si="3"/>
        <v>1.8703199999999998</v>
      </c>
      <c r="J37" s="30" t="str">
        <f t="shared" si="2"/>
        <v>Ｂ</v>
      </c>
      <c r="K37" s="32"/>
      <c r="L37" s="32"/>
      <c r="P37" s="46">
        <v>2</v>
      </c>
      <c r="Q37" s="46" t="s">
        <v>107</v>
      </c>
      <c r="U37" s="39" t="s">
        <v>429</v>
      </c>
      <c r="V37" s="21">
        <f>COUNTIF(J$6:J$185,Q37)</f>
        <v>11</v>
      </c>
      <c r="W37" s="21">
        <f t="shared" si="8"/>
        <v>0</v>
      </c>
      <c r="X37" s="21">
        <f t="shared" si="8"/>
        <v>0</v>
      </c>
      <c r="Y37" s="21">
        <f t="shared" si="8"/>
        <v>0</v>
      </c>
      <c r="AC37" s="3" t="s">
        <v>88</v>
      </c>
      <c r="AD37" s="3">
        <v>191</v>
      </c>
      <c r="AE37" s="3">
        <v>58</v>
      </c>
      <c r="AF37" s="3">
        <v>94</v>
      </c>
      <c r="AG37" s="3">
        <v>39</v>
      </c>
    </row>
    <row r="38" spans="2:33" ht="16">
      <c r="B38" s="171">
        <v>4</v>
      </c>
      <c r="C38" s="35" t="s">
        <v>443</v>
      </c>
      <c r="D38" s="27" t="s">
        <v>33</v>
      </c>
      <c r="E38" s="31">
        <v>0.65</v>
      </c>
      <c r="F38" s="29">
        <f t="shared" si="0"/>
        <v>2.8164000000000002</v>
      </c>
      <c r="G38" s="30" t="str">
        <f t="shared" si="1"/>
        <v>Ｃ</v>
      </c>
      <c r="H38" s="31">
        <v>0.46</v>
      </c>
      <c r="I38" s="29">
        <f t="shared" si="3"/>
        <v>1.81776</v>
      </c>
      <c r="J38" s="30" t="str">
        <f t="shared" si="2"/>
        <v>Ｂ</v>
      </c>
      <c r="K38" s="32"/>
      <c r="L38" s="32"/>
      <c r="P38" s="46">
        <v>3.5</v>
      </c>
      <c r="Q38" s="46" t="s">
        <v>111</v>
      </c>
      <c r="U38" s="39" t="s">
        <v>434</v>
      </c>
      <c r="V38" s="21">
        <f>COUNTIF(J$6:J$185,Q38)</f>
        <v>10</v>
      </c>
      <c r="W38" s="21">
        <f t="shared" si="8"/>
        <v>0</v>
      </c>
      <c r="X38" s="21">
        <f t="shared" si="8"/>
        <v>0</v>
      </c>
      <c r="Y38" s="21">
        <f t="shared" si="8"/>
        <v>0</v>
      </c>
      <c r="AC38" s="3" t="s">
        <v>105</v>
      </c>
      <c r="AD38" s="3">
        <v>79</v>
      </c>
      <c r="AE38" s="3">
        <v>10</v>
      </c>
      <c r="AF38" s="3">
        <v>48</v>
      </c>
      <c r="AG38" s="3">
        <v>21</v>
      </c>
    </row>
    <row r="39" spans="2:33" ht="16">
      <c r="B39" s="171">
        <v>4</v>
      </c>
      <c r="C39" s="35" t="s">
        <v>303</v>
      </c>
      <c r="D39" s="27" t="s">
        <v>33</v>
      </c>
      <c r="E39" s="31">
        <v>0.42</v>
      </c>
      <c r="F39" s="29">
        <f t="shared" si="0"/>
        <v>1.6075200000000001</v>
      </c>
      <c r="G39" s="30" t="str">
        <f t="shared" si="1"/>
        <v>Ｂ</v>
      </c>
      <c r="H39" s="31">
        <v>0.34</v>
      </c>
      <c r="I39" s="29">
        <f t="shared" si="3"/>
        <v>1.1870400000000001</v>
      </c>
      <c r="J39" s="30" t="str">
        <f t="shared" si="2"/>
        <v>Ｂ</v>
      </c>
      <c r="K39" s="32"/>
      <c r="L39" s="32"/>
      <c r="P39" s="46"/>
      <c r="Q39" s="46"/>
      <c r="U39" s="39"/>
      <c r="V39" s="21"/>
      <c r="W39" s="21"/>
      <c r="X39" s="21"/>
      <c r="Y39" s="21"/>
    </row>
    <row r="40" spans="2:33" ht="16">
      <c r="B40" s="171">
        <v>4</v>
      </c>
      <c r="C40" s="35" t="s">
        <v>304</v>
      </c>
      <c r="D40" s="27" t="s">
        <v>33</v>
      </c>
      <c r="E40" s="31">
        <v>0.3</v>
      </c>
      <c r="F40" s="29">
        <f t="shared" si="0"/>
        <v>0.9768</v>
      </c>
      <c r="G40" s="30" t="str">
        <f t="shared" si="1"/>
        <v>Ａ</v>
      </c>
      <c r="H40" s="31">
        <v>0.23</v>
      </c>
      <c r="I40" s="29">
        <f t="shared" si="3"/>
        <v>0.60888000000000009</v>
      </c>
      <c r="J40" s="30" t="str">
        <f t="shared" si="2"/>
        <v>Ａ</v>
      </c>
      <c r="K40" s="32"/>
      <c r="L40" s="32"/>
      <c r="P40" s="46"/>
      <c r="Q40" s="46"/>
      <c r="U40" s="39"/>
      <c r="V40" s="21"/>
      <c r="W40" s="21"/>
      <c r="X40" s="21"/>
      <c r="Y40" s="21"/>
    </row>
    <row r="41" spans="2:33" ht="16">
      <c r="B41" s="171">
        <v>4</v>
      </c>
      <c r="C41" s="35" t="s">
        <v>305</v>
      </c>
      <c r="D41" s="27" t="s">
        <v>33</v>
      </c>
      <c r="E41" s="31">
        <v>0.54</v>
      </c>
      <c r="F41" s="29">
        <f t="shared" si="0"/>
        <v>2.2382400000000002</v>
      </c>
      <c r="G41" s="30" t="str">
        <f t="shared" si="1"/>
        <v>Ｃ</v>
      </c>
      <c r="H41" s="31">
        <v>0.31</v>
      </c>
      <c r="I41" s="29">
        <f t="shared" si="3"/>
        <v>1.0293600000000001</v>
      </c>
      <c r="J41" s="30" t="str">
        <f t="shared" si="2"/>
        <v>Ｂ</v>
      </c>
      <c r="K41" s="32"/>
      <c r="L41" s="32"/>
      <c r="P41" s="46"/>
      <c r="Q41" s="46"/>
      <c r="U41" s="39"/>
      <c r="V41" s="21"/>
      <c r="W41" s="21"/>
      <c r="X41" s="21"/>
      <c r="Y41" s="21"/>
    </row>
    <row r="42" spans="2:33" ht="32">
      <c r="B42" s="171" t="s">
        <v>482</v>
      </c>
      <c r="C42" s="172" t="s">
        <v>483</v>
      </c>
      <c r="D42" s="173" t="s">
        <v>33</v>
      </c>
      <c r="E42" s="65">
        <v>0.28000000000000003</v>
      </c>
      <c r="F42" s="65">
        <f t="shared" si="0"/>
        <v>0.87168000000000023</v>
      </c>
      <c r="G42" s="66" t="str">
        <f t="shared" si="1"/>
        <v>Ａ</v>
      </c>
      <c r="H42" s="65">
        <v>0.33</v>
      </c>
      <c r="I42" s="65">
        <f t="shared" si="3"/>
        <v>1.1344799999999999</v>
      </c>
      <c r="J42" s="66" t="str">
        <f t="shared" si="2"/>
        <v>Ｂ</v>
      </c>
      <c r="K42" s="32"/>
      <c r="L42" s="32"/>
      <c r="P42" s="46"/>
      <c r="Q42" s="46"/>
      <c r="U42" s="39"/>
      <c r="V42" s="21"/>
      <c r="W42" s="21"/>
      <c r="X42" s="21"/>
      <c r="Y42" s="21"/>
    </row>
    <row r="43" spans="2:33" ht="16">
      <c r="B43" s="171">
        <v>4</v>
      </c>
      <c r="C43" s="35" t="s">
        <v>306</v>
      </c>
      <c r="D43" s="27" t="s">
        <v>33</v>
      </c>
      <c r="E43" s="31">
        <v>0.33</v>
      </c>
      <c r="F43" s="29">
        <f t="shared" si="0"/>
        <v>1.1344799999999999</v>
      </c>
      <c r="G43" s="30" t="str">
        <f t="shared" si="1"/>
        <v>Ｂ</v>
      </c>
      <c r="H43" s="31">
        <v>0.27</v>
      </c>
      <c r="I43" s="29">
        <f t="shared" si="3"/>
        <v>0.81912000000000007</v>
      </c>
      <c r="J43" s="30" t="str">
        <f t="shared" si="2"/>
        <v>Ａ</v>
      </c>
      <c r="K43" s="32"/>
      <c r="L43" s="32"/>
      <c r="P43" s="46"/>
      <c r="Q43" s="46"/>
      <c r="U43" s="39"/>
      <c r="V43" s="21"/>
      <c r="W43" s="21"/>
      <c r="X43" s="21"/>
      <c r="Y43" s="21"/>
    </row>
    <row r="44" spans="2:33" ht="32">
      <c r="B44" s="171" t="s">
        <v>484</v>
      </c>
      <c r="C44" s="172" t="s">
        <v>483</v>
      </c>
      <c r="D44" s="174" t="s">
        <v>33</v>
      </c>
      <c r="E44" s="65">
        <v>0.33</v>
      </c>
      <c r="F44" s="65">
        <f t="shared" si="0"/>
        <v>1.1344799999999999</v>
      </c>
      <c r="G44" s="66" t="str">
        <f t="shared" si="1"/>
        <v>Ｂ</v>
      </c>
      <c r="H44" s="65">
        <v>0.25</v>
      </c>
      <c r="I44" s="65">
        <f t="shared" si="3"/>
        <v>0.71400000000000008</v>
      </c>
      <c r="J44" s="66" t="str">
        <f t="shared" si="2"/>
        <v>Ａ</v>
      </c>
      <c r="K44" s="32"/>
      <c r="L44" s="32"/>
      <c r="P44" s="46"/>
      <c r="Q44" s="46"/>
      <c r="U44" s="39"/>
      <c r="V44" s="21"/>
      <c r="W44" s="21"/>
      <c r="X44" s="21"/>
      <c r="Y44" s="21"/>
    </row>
    <row r="45" spans="2:33" ht="16">
      <c r="B45" s="171">
        <v>4</v>
      </c>
      <c r="C45" s="35" t="s">
        <v>307</v>
      </c>
      <c r="D45" s="27" t="s">
        <v>33</v>
      </c>
      <c r="E45" s="49">
        <v>0.24</v>
      </c>
      <c r="F45" s="50">
        <f t="shared" si="0"/>
        <v>0.66144000000000003</v>
      </c>
      <c r="G45" s="175" t="str">
        <f t="shared" si="1"/>
        <v>Ａ</v>
      </c>
      <c r="H45" s="49">
        <v>0.17</v>
      </c>
      <c r="I45" s="50">
        <f t="shared" si="3"/>
        <v>0.29352000000000011</v>
      </c>
      <c r="J45" s="175" t="str">
        <f t="shared" si="2"/>
        <v>Ａ</v>
      </c>
      <c r="K45" s="32"/>
      <c r="L45" s="32"/>
      <c r="P45" s="46"/>
      <c r="Q45" s="46"/>
      <c r="U45" s="39"/>
      <c r="V45" s="21"/>
      <c r="W45" s="21"/>
      <c r="X45" s="21"/>
      <c r="Y45" s="21"/>
    </row>
    <row r="46" spans="2:33" ht="16">
      <c r="B46" s="171">
        <v>4</v>
      </c>
      <c r="C46" s="35" t="s">
        <v>308</v>
      </c>
      <c r="D46" s="27" t="s">
        <v>33</v>
      </c>
      <c r="E46" s="31">
        <v>0.21</v>
      </c>
      <c r="F46" s="29">
        <f t="shared" si="0"/>
        <v>0.5037600000000001</v>
      </c>
      <c r="G46" s="30" t="str">
        <f t="shared" si="1"/>
        <v>Ａ</v>
      </c>
      <c r="H46" s="31">
        <v>0.2</v>
      </c>
      <c r="I46" s="29">
        <f t="shared" si="3"/>
        <v>0.4512000000000001</v>
      </c>
      <c r="J46" s="30" t="str">
        <f t="shared" si="2"/>
        <v>Ａ</v>
      </c>
      <c r="K46" s="32"/>
      <c r="L46" s="32"/>
      <c r="P46" s="46"/>
      <c r="Q46" s="46"/>
      <c r="U46" s="39"/>
      <c r="V46" s="21"/>
      <c r="W46" s="21"/>
      <c r="X46" s="21"/>
      <c r="Y46" s="21"/>
    </row>
    <row r="47" spans="2:33" ht="16">
      <c r="B47" s="171">
        <v>5</v>
      </c>
      <c r="C47" s="35" t="s">
        <v>414</v>
      </c>
      <c r="D47" s="27" t="s">
        <v>33</v>
      </c>
      <c r="E47" s="31">
        <v>3.69</v>
      </c>
      <c r="F47" s="29">
        <f t="shared" si="0"/>
        <v>18.794640000000001</v>
      </c>
      <c r="G47" s="30" t="str">
        <f t="shared" si="1"/>
        <v>Ｈ</v>
      </c>
      <c r="H47" s="31">
        <v>3.43</v>
      </c>
      <c r="I47" s="29">
        <f t="shared" si="3"/>
        <v>17.428080000000001</v>
      </c>
      <c r="J47" s="30" t="str">
        <f t="shared" si="2"/>
        <v>Ｈ</v>
      </c>
      <c r="K47" s="32"/>
      <c r="L47" s="32"/>
      <c r="P47" s="46"/>
      <c r="Q47" s="46"/>
      <c r="U47" s="39"/>
      <c r="V47" s="21"/>
      <c r="W47" s="21"/>
      <c r="X47" s="21"/>
      <c r="Y47" s="21"/>
    </row>
    <row r="48" spans="2:33" ht="16">
      <c r="B48" s="171">
        <v>5</v>
      </c>
      <c r="C48" s="35" t="s">
        <v>109</v>
      </c>
      <c r="D48" s="27" t="s">
        <v>33</v>
      </c>
      <c r="E48" s="31">
        <v>3.71</v>
      </c>
      <c r="F48" s="29">
        <f t="shared" si="0"/>
        <v>18.899759999999997</v>
      </c>
      <c r="G48" s="30" t="str">
        <f t="shared" si="1"/>
        <v>Ｈ</v>
      </c>
      <c r="H48" s="31">
        <v>3.6</v>
      </c>
      <c r="I48" s="29">
        <f t="shared" si="3"/>
        <v>18.3216</v>
      </c>
      <c r="J48" s="30" t="str">
        <f t="shared" si="2"/>
        <v>Ｈ</v>
      </c>
      <c r="K48" s="32"/>
      <c r="L48" s="32"/>
      <c r="P48" s="46"/>
      <c r="Q48" s="46"/>
      <c r="U48" s="39"/>
      <c r="V48" s="21"/>
      <c r="W48" s="21"/>
      <c r="X48" s="21"/>
      <c r="Y48" s="21"/>
    </row>
    <row r="49" spans="1:35" ht="16">
      <c r="B49" s="171">
        <v>5</v>
      </c>
      <c r="C49" s="35" t="s">
        <v>113</v>
      </c>
      <c r="D49" s="27" t="s">
        <v>33</v>
      </c>
      <c r="E49" s="31">
        <v>2.1</v>
      </c>
      <c r="F49" s="29">
        <f t="shared" si="0"/>
        <v>10.4376</v>
      </c>
      <c r="G49" s="30" t="str">
        <f t="shared" si="1"/>
        <v>Ｇ</v>
      </c>
      <c r="H49" s="31">
        <v>1.56</v>
      </c>
      <c r="I49" s="29">
        <f t="shared" si="3"/>
        <v>7.5993600000000008</v>
      </c>
      <c r="J49" s="30" t="str">
        <f t="shared" si="2"/>
        <v>Ｆ</v>
      </c>
      <c r="K49" s="32"/>
      <c r="L49" s="32"/>
      <c r="P49" s="46"/>
      <c r="Q49" s="46"/>
      <c r="U49" s="39"/>
      <c r="V49" s="21"/>
      <c r="W49" s="21"/>
      <c r="X49" s="21"/>
      <c r="Y49" s="21"/>
    </row>
    <row r="50" spans="1:35" ht="16">
      <c r="B50" s="171">
        <v>5</v>
      </c>
      <c r="C50" s="35" t="s">
        <v>119</v>
      </c>
      <c r="D50" s="27" t="s">
        <v>33</v>
      </c>
      <c r="E50" s="31">
        <v>1.69</v>
      </c>
      <c r="F50" s="29">
        <f t="shared" si="0"/>
        <v>8.2826399999999989</v>
      </c>
      <c r="G50" s="30" t="str">
        <f t="shared" si="1"/>
        <v>Ｆ</v>
      </c>
      <c r="H50" s="31">
        <v>1.69</v>
      </c>
      <c r="I50" s="29">
        <f t="shared" si="3"/>
        <v>8.2826399999999989</v>
      </c>
      <c r="J50" s="30" t="str">
        <f t="shared" si="2"/>
        <v>Ｆ</v>
      </c>
      <c r="K50" s="32"/>
      <c r="L50" s="32"/>
      <c r="P50" s="46"/>
      <c r="Q50" s="46"/>
      <c r="U50" s="39"/>
      <c r="V50" s="21"/>
      <c r="W50" s="21"/>
      <c r="X50" s="21"/>
      <c r="Y50" s="21"/>
    </row>
    <row r="51" spans="1:35" ht="16">
      <c r="B51" s="171">
        <v>5</v>
      </c>
      <c r="C51" s="35" t="s">
        <v>123</v>
      </c>
      <c r="D51" s="27" t="s">
        <v>33</v>
      </c>
      <c r="E51" s="31">
        <v>2</v>
      </c>
      <c r="F51" s="29">
        <f t="shared" si="0"/>
        <v>9.9120000000000008</v>
      </c>
      <c r="G51" s="30" t="str">
        <f t="shared" si="1"/>
        <v>Ｆ</v>
      </c>
      <c r="H51" s="31">
        <v>1.88</v>
      </c>
      <c r="I51" s="29">
        <f t="shared" si="3"/>
        <v>9.2812800000000006</v>
      </c>
      <c r="J51" s="30" t="str">
        <f t="shared" si="2"/>
        <v>Ｆ</v>
      </c>
      <c r="K51" s="32"/>
      <c r="L51" s="32"/>
      <c r="P51" s="46"/>
      <c r="Q51" s="46"/>
      <c r="U51" s="39"/>
      <c r="V51" s="21"/>
      <c r="W51" s="21"/>
      <c r="X51" s="21"/>
      <c r="Y51" s="21"/>
    </row>
    <row r="52" spans="1:35" ht="16">
      <c r="B52" s="171">
        <v>5</v>
      </c>
      <c r="C52" s="35" t="s">
        <v>444</v>
      </c>
      <c r="D52" s="27" t="s">
        <v>33</v>
      </c>
      <c r="E52" s="31">
        <v>2.1</v>
      </c>
      <c r="F52" s="29">
        <f t="shared" si="0"/>
        <v>10.4376</v>
      </c>
      <c r="G52" s="30" t="str">
        <f t="shared" si="1"/>
        <v>Ｇ</v>
      </c>
      <c r="H52" s="31">
        <v>1.46</v>
      </c>
      <c r="I52" s="29">
        <f t="shared" si="3"/>
        <v>7.07376</v>
      </c>
      <c r="J52" s="30" t="str">
        <f t="shared" si="2"/>
        <v>Ｅ</v>
      </c>
      <c r="K52" s="32"/>
      <c r="L52" s="32"/>
      <c r="P52" s="46"/>
      <c r="Q52" s="46"/>
      <c r="U52" s="39"/>
      <c r="V52" s="21"/>
      <c r="W52" s="21"/>
      <c r="X52" s="21"/>
      <c r="Y52" s="21"/>
    </row>
    <row r="53" spans="1:35" ht="16">
      <c r="B53" s="171">
        <v>5</v>
      </c>
      <c r="C53" s="35" t="s">
        <v>435</v>
      </c>
      <c r="D53" s="27" t="s">
        <v>33</v>
      </c>
      <c r="E53" s="31">
        <v>1.24</v>
      </c>
      <c r="F53" s="29">
        <f t="shared" si="0"/>
        <v>5.9174400000000009</v>
      </c>
      <c r="G53" s="30" t="str">
        <f t="shared" si="1"/>
        <v>Ｅ</v>
      </c>
      <c r="H53" s="31">
        <v>0.85</v>
      </c>
      <c r="I53" s="29">
        <f t="shared" si="3"/>
        <v>3.8675999999999995</v>
      </c>
      <c r="J53" s="30" t="str">
        <f t="shared" si="2"/>
        <v>Ｄ</v>
      </c>
      <c r="K53" s="32"/>
      <c r="L53" s="32"/>
      <c r="P53" s="46"/>
      <c r="Q53" s="46"/>
      <c r="U53" s="39"/>
      <c r="V53" s="21"/>
      <c r="W53" s="21"/>
      <c r="X53" s="21"/>
      <c r="Y53" s="21"/>
    </row>
    <row r="54" spans="1:35" ht="16">
      <c r="B54" s="171">
        <v>5</v>
      </c>
      <c r="C54" s="35" t="s">
        <v>443</v>
      </c>
      <c r="D54" s="27" t="s">
        <v>33</v>
      </c>
      <c r="E54" s="31">
        <v>0.35</v>
      </c>
      <c r="F54" s="29">
        <f t="shared" si="0"/>
        <v>1.2395999999999998</v>
      </c>
      <c r="G54" s="30" t="str">
        <f t="shared" si="1"/>
        <v>Ｂ</v>
      </c>
      <c r="H54" s="31">
        <v>0.38</v>
      </c>
      <c r="I54" s="29">
        <f t="shared" si="3"/>
        <v>1.3972800000000001</v>
      </c>
      <c r="J54" s="30" t="str">
        <f t="shared" si="2"/>
        <v>Ｂ</v>
      </c>
      <c r="K54" s="32"/>
      <c r="L54" s="32"/>
      <c r="P54" s="46">
        <v>5</v>
      </c>
      <c r="Q54" s="46" t="s">
        <v>115</v>
      </c>
      <c r="U54" s="39" t="s">
        <v>436</v>
      </c>
      <c r="V54" s="21">
        <f>COUNTIF(J$6:J$185,Q54)</f>
        <v>19</v>
      </c>
      <c r="W54" s="21">
        <f t="shared" ref="W54:Y58" si="9">COUNTIFS($D$6:$D$185,W$5,$J$6:$J$185,$Q54)</f>
        <v>0</v>
      </c>
      <c r="X54" s="21">
        <f t="shared" si="9"/>
        <v>0</v>
      </c>
      <c r="Y54" s="21">
        <f t="shared" si="9"/>
        <v>0</v>
      </c>
      <c r="AC54" s="3" t="s">
        <v>109</v>
      </c>
      <c r="AD54" s="3">
        <v>83</v>
      </c>
      <c r="AE54" s="3">
        <v>9</v>
      </c>
      <c r="AF54" s="3">
        <v>37</v>
      </c>
      <c r="AG54" s="3">
        <v>37</v>
      </c>
    </row>
    <row r="55" spans="1:35" ht="16">
      <c r="B55" s="171">
        <v>5</v>
      </c>
      <c r="C55" s="35" t="s">
        <v>445</v>
      </c>
      <c r="D55" s="27" t="s">
        <v>33</v>
      </c>
      <c r="E55" s="31">
        <v>0.52</v>
      </c>
      <c r="F55" s="29">
        <f t="shared" si="0"/>
        <v>2.1331199999999999</v>
      </c>
      <c r="G55" s="30" t="str">
        <f t="shared" si="1"/>
        <v>Ｃ</v>
      </c>
      <c r="H55" s="31">
        <v>0.35</v>
      </c>
      <c r="I55" s="29">
        <f t="shared" si="3"/>
        <v>1.2395999999999998</v>
      </c>
      <c r="J55" s="30" t="str">
        <f t="shared" si="2"/>
        <v>Ｂ</v>
      </c>
      <c r="K55" s="32"/>
      <c r="L55" s="32"/>
      <c r="P55" s="46">
        <v>7.5</v>
      </c>
      <c r="Q55" s="46" t="s">
        <v>117</v>
      </c>
      <c r="U55" s="39" t="s">
        <v>437</v>
      </c>
      <c r="V55" s="21">
        <f>COUNTIF(J$6:J$185,Q55)</f>
        <v>16</v>
      </c>
      <c r="W55" s="21">
        <f t="shared" si="9"/>
        <v>0</v>
      </c>
      <c r="X55" s="21">
        <f t="shared" si="9"/>
        <v>0</v>
      </c>
      <c r="Y55" s="21">
        <f t="shared" si="9"/>
        <v>0</v>
      </c>
      <c r="AC55" s="3" t="s">
        <v>113</v>
      </c>
      <c r="AD55" s="3">
        <v>21</v>
      </c>
      <c r="AE55" s="3">
        <v>1</v>
      </c>
      <c r="AF55" s="3">
        <v>11</v>
      </c>
      <c r="AG55" s="3">
        <v>9</v>
      </c>
    </row>
    <row r="56" spans="1:35" ht="16">
      <c r="B56" s="171">
        <v>5</v>
      </c>
      <c r="C56" s="35" t="s">
        <v>302</v>
      </c>
      <c r="D56" s="27" t="s">
        <v>33</v>
      </c>
      <c r="E56" s="31">
        <v>0.28000000000000003</v>
      </c>
      <c r="F56" s="29">
        <f t="shared" si="0"/>
        <v>0.87168000000000023</v>
      </c>
      <c r="G56" s="30" t="str">
        <f t="shared" si="1"/>
        <v>Ａ</v>
      </c>
      <c r="H56" s="31">
        <v>0.28999999999999998</v>
      </c>
      <c r="I56" s="29">
        <f t="shared" si="3"/>
        <v>0.92423999999999995</v>
      </c>
      <c r="J56" s="30" t="str">
        <f t="shared" si="2"/>
        <v>Ａ</v>
      </c>
      <c r="K56" s="32"/>
      <c r="L56" s="32"/>
      <c r="P56" s="46">
        <v>10</v>
      </c>
      <c r="Q56" s="46" t="s">
        <v>121</v>
      </c>
      <c r="U56" s="39" t="s">
        <v>425</v>
      </c>
      <c r="V56" s="21">
        <f>COUNTIF(J$6:J$185,Q56)</f>
        <v>38</v>
      </c>
      <c r="W56" s="21">
        <f t="shared" si="9"/>
        <v>0</v>
      </c>
      <c r="X56" s="21">
        <f t="shared" si="9"/>
        <v>0</v>
      </c>
      <c r="Y56" s="21">
        <f t="shared" si="9"/>
        <v>0</v>
      </c>
      <c r="AC56" s="3" t="s">
        <v>119</v>
      </c>
      <c r="AD56" s="3">
        <v>19</v>
      </c>
      <c r="AE56" s="3">
        <v>0</v>
      </c>
      <c r="AF56" s="3">
        <v>0</v>
      </c>
      <c r="AG56" s="3">
        <v>19</v>
      </c>
    </row>
    <row r="57" spans="1:35" ht="16">
      <c r="B57" s="171">
        <v>5</v>
      </c>
      <c r="C57" s="35" t="s">
        <v>303</v>
      </c>
      <c r="D57" s="27" t="s">
        <v>33</v>
      </c>
      <c r="E57" s="31">
        <v>0.25</v>
      </c>
      <c r="F57" s="29">
        <f t="shared" si="0"/>
        <v>0.71400000000000008</v>
      </c>
      <c r="G57" s="30" t="str">
        <f t="shared" si="1"/>
        <v>Ａ</v>
      </c>
      <c r="H57" s="31">
        <v>0.27</v>
      </c>
      <c r="I57" s="29">
        <f t="shared" si="3"/>
        <v>0.81912000000000007</v>
      </c>
      <c r="J57" s="30" t="str">
        <f t="shared" si="2"/>
        <v>Ａ</v>
      </c>
      <c r="K57" s="32"/>
      <c r="L57" s="32"/>
      <c r="P57" s="46">
        <v>15</v>
      </c>
      <c r="Q57" s="46" t="s">
        <v>125</v>
      </c>
      <c r="U57" s="39" t="s">
        <v>427</v>
      </c>
      <c r="V57" s="21">
        <f>COUNTIF(J$6:J$185,Q57)</f>
        <v>8</v>
      </c>
      <c r="W57" s="21">
        <f t="shared" si="9"/>
        <v>0</v>
      </c>
      <c r="X57" s="21">
        <f t="shared" si="9"/>
        <v>0</v>
      </c>
      <c r="Y57" s="21">
        <f t="shared" si="9"/>
        <v>0</v>
      </c>
      <c r="AC57" s="3" t="s">
        <v>123</v>
      </c>
      <c r="AD57" s="3">
        <v>10</v>
      </c>
      <c r="AE57" s="3">
        <v>0</v>
      </c>
      <c r="AF57" s="3">
        <v>1</v>
      </c>
      <c r="AG57" s="3">
        <v>9</v>
      </c>
    </row>
    <row r="58" spans="1:35" ht="16">
      <c r="B58" s="171">
        <v>5</v>
      </c>
      <c r="C58" s="35" t="s">
        <v>304</v>
      </c>
      <c r="D58" s="27" t="s">
        <v>33</v>
      </c>
      <c r="E58" s="31">
        <v>0.3</v>
      </c>
      <c r="F58" s="29">
        <f t="shared" si="0"/>
        <v>0.9768</v>
      </c>
      <c r="G58" s="30" t="str">
        <f t="shared" si="1"/>
        <v>Ａ</v>
      </c>
      <c r="H58" s="31">
        <v>0.25</v>
      </c>
      <c r="I58" s="29">
        <f t="shared" si="3"/>
        <v>0.71400000000000008</v>
      </c>
      <c r="J58" s="30" t="str">
        <f t="shared" si="2"/>
        <v>Ａ</v>
      </c>
      <c r="K58" s="32"/>
      <c r="L58" s="32"/>
      <c r="P58" s="46">
        <v>20</v>
      </c>
      <c r="Q58" s="46" t="s">
        <v>129</v>
      </c>
      <c r="U58" s="39" t="s">
        <v>433</v>
      </c>
      <c r="V58" s="21">
        <f>COUNTIF(J$6:J$185,Q58)</f>
        <v>5</v>
      </c>
      <c r="W58" s="21">
        <f t="shared" si="9"/>
        <v>0</v>
      </c>
      <c r="X58" s="21">
        <f t="shared" si="9"/>
        <v>0</v>
      </c>
      <c r="Y58" s="21">
        <f t="shared" si="9"/>
        <v>0</v>
      </c>
      <c r="AC58" s="3" t="s">
        <v>127</v>
      </c>
      <c r="AD58" s="3">
        <v>2</v>
      </c>
      <c r="AE58" s="3">
        <v>0</v>
      </c>
      <c r="AF58" s="3">
        <v>2</v>
      </c>
      <c r="AG58" s="3">
        <v>0</v>
      </c>
    </row>
    <row r="59" spans="1:35" ht="16">
      <c r="B59" s="171">
        <v>5</v>
      </c>
      <c r="C59" s="35" t="s">
        <v>305</v>
      </c>
      <c r="D59" s="27" t="s">
        <v>33</v>
      </c>
      <c r="E59" s="31">
        <v>0.39</v>
      </c>
      <c r="F59" s="29">
        <f t="shared" si="0"/>
        <v>1.4498400000000002</v>
      </c>
      <c r="G59" s="30" t="str">
        <f t="shared" si="1"/>
        <v>Ｂ</v>
      </c>
      <c r="H59" s="31">
        <v>0.28999999999999998</v>
      </c>
      <c r="I59" s="29">
        <f t="shared" si="3"/>
        <v>0.92423999999999995</v>
      </c>
      <c r="J59" s="30" t="str">
        <f t="shared" si="2"/>
        <v>Ａ</v>
      </c>
      <c r="K59" s="32"/>
      <c r="L59" s="32"/>
      <c r="P59" s="47">
        <v>100</v>
      </c>
      <c r="Q59" s="47" t="s">
        <v>440</v>
      </c>
      <c r="V59" s="51"/>
      <c r="W59" s="52"/>
      <c r="X59" s="52"/>
    </row>
    <row r="60" spans="1:35" ht="32">
      <c r="B60" s="171" t="s">
        <v>485</v>
      </c>
      <c r="C60" s="172" t="s">
        <v>483</v>
      </c>
      <c r="D60" s="176" t="s">
        <v>33</v>
      </c>
      <c r="E60" s="65">
        <v>0.39</v>
      </c>
      <c r="F60" s="65">
        <f t="shared" si="0"/>
        <v>1.4498400000000002</v>
      </c>
      <c r="G60" s="66" t="str">
        <f t="shared" si="1"/>
        <v>Ｂ</v>
      </c>
      <c r="H60" s="65">
        <v>0.38</v>
      </c>
      <c r="I60" s="65">
        <f t="shared" si="3"/>
        <v>1.3972800000000001</v>
      </c>
      <c r="J60" s="66" t="str">
        <f t="shared" si="2"/>
        <v>Ｂ</v>
      </c>
      <c r="K60" s="32"/>
      <c r="L60" s="32"/>
      <c r="P60" s="164"/>
      <c r="Q60" s="164"/>
      <c r="V60" s="51"/>
      <c r="W60" s="52"/>
      <c r="X60" s="52"/>
    </row>
    <row r="61" spans="1:35" ht="14.25" customHeight="1">
      <c r="B61" s="171">
        <v>5</v>
      </c>
      <c r="C61" s="177" t="s">
        <v>306</v>
      </c>
      <c r="D61" s="27" t="s">
        <v>33</v>
      </c>
      <c r="E61" s="49">
        <v>0.27</v>
      </c>
      <c r="F61" s="50">
        <f t="shared" si="0"/>
        <v>0.81912000000000007</v>
      </c>
      <c r="G61" s="175" t="str">
        <f t="shared" si="1"/>
        <v>Ａ</v>
      </c>
      <c r="H61" s="49">
        <v>0.27</v>
      </c>
      <c r="I61" s="50">
        <f t="shared" si="3"/>
        <v>0.81912000000000007</v>
      </c>
      <c r="J61" s="175" t="str">
        <f t="shared" si="2"/>
        <v>Ａ</v>
      </c>
      <c r="K61" s="32"/>
      <c r="L61" s="32"/>
      <c r="T61" s="53" t="s">
        <v>150</v>
      </c>
      <c r="AC61" s="3" t="s">
        <v>151</v>
      </c>
    </row>
    <row r="62" spans="1:35" ht="14.25" customHeight="1">
      <c r="B62" s="171" t="s">
        <v>485</v>
      </c>
      <c r="C62" s="172" t="s">
        <v>483</v>
      </c>
      <c r="D62" s="174" t="s">
        <v>33</v>
      </c>
      <c r="E62" s="65">
        <v>0.33</v>
      </c>
      <c r="F62" s="65">
        <f t="shared" si="0"/>
        <v>1.1344799999999999</v>
      </c>
      <c r="G62" s="66" t="str">
        <f t="shared" si="1"/>
        <v>Ｂ</v>
      </c>
      <c r="H62" s="65">
        <v>0.26</v>
      </c>
      <c r="I62" s="65">
        <f t="shared" si="3"/>
        <v>0.76656000000000002</v>
      </c>
      <c r="J62" s="66" t="str">
        <f t="shared" si="2"/>
        <v>Ａ</v>
      </c>
      <c r="K62" s="32"/>
      <c r="L62" s="32"/>
      <c r="T62" s="53"/>
    </row>
    <row r="63" spans="1:35" ht="16">
      <c r="A63" s="54"/>
      <c r="B63" s="171">
        <v>5</v>
      </c>
      <c r="C63" s="35" t="s">
        <v>446</v>
      </c>
      <c r="D63" s="27" t="s">
        <v>33</v>
      </c>
      <c r="E63" s="49">
        <v>0.24</v>
      </c>
      <c r="F63" s="50">
        <f t="shared" si="0"/>
        <v>0.66144000000000003</v>
      </c>
      <c r="G63" s="175" t="str">
        <f t="shared" si="1"/>
        <v>Ａ</v>
      </c>
      <c r="H63" s="49">
        <v>0.23</v>
      </c>
      <c r="I63" s="50">
        <f t="shared" si="3"/>
        <v>0.60888000000000009</v>
      </c>
      <c r="J63" s="175" t="str">
        <f t="shared" si="2"/>
        <v>Ａ</v>
      </c>
      <c r="K63" s="85"/>
      <c r="L63" s="32"/>
    </row>
    <row r="64" spans="1:35" ht="16">
      <c r="B64" s="171">
        <v>5</v>
      </c>
      <c r="C64" s="35" t="s">
        <v>308</v>
      </c>
      <c r="D64" s="27" t="s">
        <v>33</v>
      </c>
      <c r="E64" s="31">
        <v>0.31</v>
      </c>
      <c r="F64" s="29">
        <f t="shared" si="0"/>
        <v>1.0293600000000001</v>
      </c>
      <c r="G64" s="30" t="str">
        <f t="shared" si="1"/>
        <v>Ｂ</v>
      </c>
      <c r="H64" s="31">
        <v>0.35</v>
      </c>
      <c r="I64" s="29">
        <f t="shared" si="3"/>
        <v>1.2395999999999998</v>
      </c>
      <c r="J64" s="30" t="str">
        <f t="shared" si="2"/>
        <v>Ｂ</v>
      </c>
      <c r="K64" s="32"/>
      <c r="L64" s="32"/>
      <c r="U64" s="21" t="s">
        <v>26</v>
      </c>
      <c r="V64" s="21" t="s">
        <v>27</v>
      </c>
      <c r="W64" s="22" t="s">
        <v>28</v>
      </c>
      <c r="Y64" s="55" t="s">
        <v>152</v>
      </c>
      <c r="AA64" s="55" t="s">
        <v>152</v>
      </c>
      <c r="AE64" s="3" t="s">
        <v>30</v>
      </c>
      <c r="AF64" s="3" t="s">
        <v>31</v>
      </c>
      <c r="AG64" s="3" t="s">
        <v>32</v>
      </c>
      <c r="AH64" s="69"/>
      <c r="AI64" s="69" t="s">
        <v>29</v>
      </c>
    </row>
    <row r="65" spans="2:35" ht="16">
      <c r="B65" s="171">
        <v>6</v>
      </c>
      <c r="C65" s="35" t="s">
        <v>486</v>
      </c>
      <c r="D65" s="27" t="s">
        <v>33</v>
      </c>
      <c r="E65" s="31">
        <v>2.33</v>
      </c>
      <c r="F65" s="29">
        <f t="shared" si="0"/>
        <v>11.64648</v>
      </c>
      <c r="G65" s="30" t="str">
        <f t="shared" si="1"/>
        <v>Ｇ</v>
      </c>
      <c r="H65" s="31">
        <v>2.6</v>
      </c>
      <c r="I65" s="29">
        <f t="shared" si="3"/>
        <v>13.0656</v>
      </c>
      <c r="J65" s="30" t="str">
        <f t="shared" si="2"/>
        <v>Ｇ</v>
      </c>
      <c r="K65" s="32"/>
      <c r="L65" s="32"/>
      <c r="U65" s="21"/>
      <c r="V65" s="21"/>
      <c r="W65" s="22"/>
      <c r="Y65" s="55"/>
      <c r="AA65" s="55"/>
      <c r="AH65" s="69"/>
      <c r="AI65" s="69"/>
    </row>
    <row r="66" spans="2:35" ht="16">
      <c r="B66" s="171">
        <v>6</v>
      </c>
      <c r="C66" s="35" t="s">
        <v>113</v>
      </c>
      <c r="D66" s="27" t="s">
        <v>33</v>
      </c>
      <c r="E66" s="31">
        <v>3.2</v>
      </c>
      <c r="F66" s="29">
        <f t="shared" si="0"/>
        <v>16.219200000000001</v>
      </c>
      <c r="G66" s="30" t="str">
        <f t="shared" si="1"/>
        <v>Ｈ</v>
      </c>
      <c r="H66" s="31">
        <v>2.4</v>
      </c>
      <c r="I66" s="29">
        <f t="shared" si="3"/>
        <v>12.0144</v>
      </c>
      <c r="J66" s="30" t="str">
        <f t="shared" si="2"/>
        <v>Ｇ</v>
      </c>
      <c r="K66" s="32"/>
      <c r="L66" s="32"/>
      <c r="U66" s="21"/>
      <c r="V66" s="21"/>
      <c r="W66" s="22"/>
      <c r="Y66" s="55"/>
      <c r="AA66" s="55"/>
      <c r="AH66" s="69"/>
      <c r="AI66" s="69"/>
    </row>
    <row r="67" spans="2:35" ht="16">
      <c r="B67" s="171">
        <v>6</v>
      </c>
      <c r="C67" s="35" t="s">
        <v>447</v>
      </c>
      <c r="D67" s="27" t="s">
        <v>33</v>
      </c>
      <c r="E67" s="31">
        <v>1.6</v>
      </c>
      <c r="F67" s="29">
        <f t="shared" si="0"/>
        <v>7.8096000000000014</v>
      </c>
      <c r="G67" s="30" t="str">
        <f t="shared" si="1"/>
        <v>Ｆ</v>
      </c>
      <c r="H67" s="31">
        <v>2.2799999999999998</v>
      </c>
      <c r="I67" s="29">
        <f t="shared" si="3"/>
        <v>11.383679999999998</v>
      </c>
      <c r="J67" s="30" t="str">
        <f t="shared" si="2"/>
        <v>Ｇ</v>
      </c>
      <c r="K67" s="32"/>
      <c r="L67" s="32"/>
      <c r="U67" s="21"/>
      <c r="V67" s="21"/>
      <c r="W67" s="22"/>
      <c r="Y67" s="55"/>
      <c r="AA67" s="55"/>
      <c r="AH67" s="69"/>
      <c r="AI67" s="69"/>
    </row>
    <row r="68" spans="2:35" ht="16">
      <c r="B68" s="171">
        <v>6</v>
      </c>
      <c r="C68" s="35" t="s">
        <v>448</v>
      </c>
      <c r="D68" s="27" t="s">
        <v>33</v>
      </c>
      <c r="E68" s="31">
        <v>2.21</v>
      </c>
      <c r="F68" s="29">
        <f t="shared" si="0"/>
        <v>11.01576</v>
      </c>
      <c r="G68" s="30" t="str">
        <f t="shared" si="1"/>
        <v>Ｇ</v>
      </c>
      <c r="H68" s="31">
        <v>2.4500000000000002</v>
      </c>
      <c r="I68" s="29">
        <f t="shared" si="3"/>
        <v>12.277199999999999</v>
      </c>
      <c r="J68" s="30" t="str">
        <f t="shared" si="2"/>
        <v>Ｇ</v>
      </c>
      <c r="K68" s="32"/>
      <c r="L68" s="32"/>
      <c r="U68" s="21"/>
      <c r="V68" s="21"/>
      <c r="W68" s="22"/>
      <c r="Y68" s="55"/>
      <c r="AA68" s="55"/>
      <c r="AH68" s="69"/>
      <c r="AI68" s="69"/>
    </row>
    <row r="69" spans="2:35" ht="16">
      <c r="B69" s="178" t="s">
        <v>487</v>
      </c>
      <c r="C69" s="179" t="s">
        <v>483</v>
      </c>
      <c r="D69" s="176" t="s">
        <v>33</v>
      </c>
      <c r="E69" s="65">
        <v>2.41</v>
      </c>
      <c r="F69" s="65">
        <f t="shared" si="0"/>
        <v>12.06696</v>
      </c>
      <c r="G69" s="66" t="str">
        <f t="shared" si="1"/>
        <v>Ｇ</v>
      </c>
      <c r="H69" s="65">
        <v>2.33</v>
      </c>
      <c r="I69" s="65">
        <f t="shared" si="3"/>
        <v>11.64648</v>
      </c>
      <c r="J69" s="66" t="str">
        <f t="shared" si="2"/>
        <v>Ｇ</v>
      </c>
      <c r="K69" s="32"/>
      <c r="L69" s="32"/>
      <c r="U69" s="21"/>
      <c r="V69" s="21"/>
      <c r="W69" s="22"/>
      <c r="Y69" s="55"/>
      <c r="AA69" s="55"/>
      <c r="AH69" s="69"/>
      <c r="AI69" s="69"/>
    </row>
    <row r="70" spans="2:35" ht="16">
      <c r="B70" s="171">
        <v>6</v>
      </c>
      <c r="C70" s="177" t="s">
        <v>444</v>
      </c>
      <c r="D70" s="27" t="s">
        <v>33</v>
      </c>
      <c r="E70" s="49">
        <v>2.5</v>
      </c>
      <c r="F70" s="50">
        <f t="shared" ref="F70:F133" si="10">(E70-1000/(365*24))*(8+0.4*16)*365/1000</f>
        <v>12.539999999999997</v>
      </c>
      <c r="G70" s="175" t="str">
        <f t="shared" ref="G70:G117" si="11">LOOKUP(F70,$P$35:$P$59,$Q$35:$Q$59)</f>
        <v>Ｇ</v>
      </c>
      <c r="H70" s="49">
        <v>2.2999999999999998</v>
      </c>
      <c r="I70" s="50">
        <f t="shared" si="3"/>
        <v>11.488799999999998</v>
      </c>
      <c r="J70" s="175" t="str">
        <f t="shared" ref="J70:J117" si="12">LOOKUP(I70,$P$35:$P$59,$Q$35:$Q$59)</f>
        <v>Ｇ</v>
      </c>
      <c r="K70" s="32"/>
      <c r="L70" s="32"/>
      <c r="T70" s="39" t="s">
        <v>424</v>
      </c>
      <c r="U70" s="21">
        <f t="shared" ref="U70:W73" si="13">W35</f>
        <v>0</v>
      </c>
      <c r="V70" s="21">
        <f t="shared" si="13"/>
        <v>0</v>
      </c>
      <c r="W70" s="21">
        <f t="shared" si="13"/>
        <v>0</v>
      </c>
      <c r="X70" s="69" t="s">
        <v>79</v>
      </c>
      <c r="Y70" s="3">
        <f t="shared" ref="Y70:Y80" si="14">SUM(U70:W70)</f>
        <v>0</v>
      </c>
      <c r="Z70" s="69" t="s">
        <v>79</v>
      </c>
      <c r="AA70" s="3">
        <f>Y70</f>
        <v>0</v>
      </c>
      <c r="AB70" s="69"/>
      <c r="AD70" s="3" t="s">
        <v>79</v>
      </c>
      <c r="AE70" s="3">
        <v>67</v>
      </c>
      <c r="AF70" s="3">
        <v>88</v>
      </c>
      <c r="AG70" s="3">
        <v>51</v>
      </c>
      <c r="AH70" s="69" t="s">
        <v>79</v>
      </c>
      <c r="AI70" s="69">
        <v>206</v>
      </c>
    </row>
    <row r="71" spans="2:35" ht="16">
      <c r="B71" s="171">
        <v>6</v>
      </c>
      <c r="C71" s="35" t="s">
        <v>488</v>
      </c>
      <c r="D71" s="27" t="s">
        <v>33</v>
      </c>
      <c r="E71" s="31">
        <v>1.18</v>
      </c>
      <c r="F71" s="29">
        <f t="shared" si="10"/>
        <v>5.6020799999999999</v>
      </c>
      <c r="G71" s="30" t="str">
        <f t="shared" si="11"/>
        <v>Ｅ</v>
      </c>
      <c r="H71" s="31">
        <v>0.78</v>
      </c>
      <c r="I71" s="29">
        <f t="shared" ref="I71:I134" si="15">(H71-1000/(365*24))*(8+0.4*16)*365/1000</f>
        <v>3.4996800000000006</v>
      </c>
      <c r="J71" s="30" t="str">
        <f t="shared" si="12"/>
        <v>Ｃ</v>
      </c>
      <c r="K71" s="32"/>
      <c r="L71" s="32"/>
      <c r="T71" s="39" t="s">
        <v>489</v>
      </c>
      <c r="U71" s="21">
        <f t="shared" si="13"/>
        <v>0</v>
      </c>
      <c r="V71" s="21">
        <f t="shared" si="13"/>
        <v>0</v>
      </c>
      <c r="W71" s="21">
        <f t="shared" si="13"/>
        <v>0</v>
      </c>
      <c r="X71" s="69" t="s">
        <v>85</v>
      </c>
      <c r="Y71" s="3">
        <f t="shared" si="14"/>
        <v>0</v>
      </c>
      <c r="Z71" s="69" t="s">
        <v>85</v>
      </c>
      <c r="AA71" s="3">
        <f t="shared" ref="AA71:AA73" si="16">Y71</f>
        <v>0</v>
      </c>
      <c r="AB71" s="69"/>
      <c r="AD71" s="3" t="s">
        <v>85</v>
      </c>
      <c r="AE71" s="3">
        <v>118</v>
      </c>
      <c r="AF71" s="3">
        <v>98</v>
      </c>
      <c r="AG71" s="3">
        <v>49</v>
      </c>
      <c r="AH71" s="69" t="s">
        <v>85</v>
      </c>
      <c r="AI71" s="69">
        <v>265</v>
      </c>
    </row>
    <row r="72" spans="2:35" ht="16">
      <c r="B72" s="171">
        <v>6</v>
      </c>
      <c r="C72" s="35" t="s">
        <v>490</v>
      </c>
      <c r="D72" s="27" t="s">
        <v>33</v>
      </c>
      <c r="E72" s="31">
        <v>0.46</v>
      </c>
      <c r="F72" s="29">
        <f t="shared" si="10"/>
        <v>1.81776</v>
      </c>
      <c r="G72" s="30" t="str">
        <f t="shared" si="11"/>
        <v>Ｂ</v>
      </c>
      <c r="H72" s="31">
        <v>0.43</v>
      </c>
      <c r="I72" s="29">
        <f t="shared" si="15"/>
        <v>1.66008</v>
      </c>
      <c r="J72" s="30" t="str">
        <f t="shared" si="12"/>
        <v>Ｂ</v>
      </c>
      <c r="K72" s="32"/>
      <c r="L72" s="32"/>
      <c r="T72" s="39" t="s">
        <v>429</v>
      </c>
      <c r="U72" s="21">
        <f t="shared" si="13"/>
        <v>0</v>
      </c>
      <c r="V72" s="21">
        <f t="shared" si="13"/>
        <v>0</v>
      </c>
      <c r="W72" s="21">
        <f t="shared" si="13"/>
        <v>0</v>
      </c>
      <c r="X72" s="69" t="s">
        <v>88</v>
      </c>
      <c r="Y72" s="3">
        <f t="shared" si="14"/>
        <v>0</v>
      </c>
      <c r="Z72" s="69" t="s">
        <v>88</v>
      </c>
      <c r="AA72" s="3">
        <f t="shared" si="16"/>
        <v>0</v>
      </c>
      <c r="AB72" s="69"/>
      <c r="AD72" s="3" t="s">
        <v>88</v>
      </c>
      <c r="AE72" s="3">
        <v>58</v>
      </c>
      <c r="AF72" s="3">
        <v>94</v>
      </c>
      <c r="AG72" s="3">
        <v>39</v>
      </c>
      <c r="AH72" s="69" t="s">
        <v>88</v>
      </c>
      <c r="AI72" s="69">
        <v>191</v>
      </c>
    </row>
    <row r="73" spans="2:35" ht="16">
      <c r="B73" s="171">
        <v>6</v>
      </c>
      <c r="C73" s="35" t="s">
        <v>445</v>
      </c>
      <c r="D73" s="27" t="s">
        <v>33</v>
      </c>
      <c r="E73" s="31">
        <v>0.41</v>
      </c>
      <c r="F73" s="29">
        <f t="shared" si="10"/>
        <v>1.5549599999999999</v>
      </c>
      <c r="G73" s="30" t="str">
        <f t="shared" si="11"/>
        <v>Ｂ</v>
      </c>
      <c r="H73" s="31">
        <v>0.3</v>
      </c>
      <c r="I73" s="29">
        <f t="shared" si="15"/>
        <v>0.9768</v>
      </c>
      <c r="J73" s="30" t="str">
        <f t="shared" si="12"/>
        <v>Ａ</v>
      </c>
      <c r="K73" s="32"/>
      <c r="L73" s="32"/>
      <c r="T73" s="39" t="s">
        <v>491</v>
      </c>
      <c r="U73" s="21">
        <f t="shared" si="13"/>
        <v>0</v>
      </c>
      <c r="V73" s="21">
        <f t="shared" si="13"/>
        <v>0</v>
      </c>
      <c r="W73" s="21">
        <f t="shared" si="13"/>
        <v>0</v>
      </c>
      <c r="X73" s="69" t="s">
        <v>105</v>
      </c>
      <c r="Y73" s="3">
        <f t="shared" si="14"/>
        <v>0</v>
      </c>
      <c r="Z73" s="69" t="s">
        <v>105</v>
      </c>
      <c r="AA73" s="3">
        <f t="shared" si="16"/>
        <v>0</v>
      </c>
      <c r="AB73" s="69"/>
      <c r="AD73" s="3" t="s">
        <v>105</v>
      </c>
      <c r="AE73" s="3">
        <v>10</v>
      </c>
      <c r="AF73" s="3">
        <v>48</v>
      </c>
      <c r="AG73" s="3">
        <v>21</v>
      </c>
      <c r="AH73" s="69" t="s">
        <v>105</v>
      </c>
      <c r="AI73" s="69">
        <v>79</v>
      </c>
    </row>
    <row r="74" spans="2:35" ht="16">
      <c r="B74" s="171">
        <v>6</v>
      </c>
      <c r="C74" s="35" t="s">
        <v>302</v>
      </c>
      <c r="D74" s="27" t="s">
        <v>33</v>
      </c>
      <c r="E74" s="31">
        <v>0.35</v>
      </c>
      <c r="F74" s="29">
        <f t="shared" si="10"/>
        <v>1.2395999999999998</v>
      </c>
      <c r="G74" s="30" t="str">
        <f t="shared" si="11"/>
        <v>Ｂ</v>
      </c>
      <c r="H74" s="31">
        <v>0.28000000000000003</v>
      </c>
      <c r="I74" s="29">
        <f t="shared" si="15"/>
        <v>0.87168000000000023</v>
      </c>
      <c r="J74" s="30" t="str">
        <f t="shared" si="12"/>
        <v>Ａ</v>
      </c>
      <c r="K74" s="32"/>
      <c r="L74" s="32"/>
      <c r="T74" s="39" t="s">
        <v>436</v>
      </c>
      <c r="U74" s="21">
        <f t="shared" ref="U74:W76" si="17">W54</f>
        <v>0</v>
      </c>
      <c r="V74" s="21">
        <f t="shared" si="17"/>
        <v>0</v>
      </c>
      <c r="W74" s="21">
        <f t="shared" si="17"/>
        <v>0</v>
      </c>
      <c r="X74" s="69" t="s">
        <v>109</v>
      </c>
      <c r="Y74" s="3">
        <f t="shared" si="14"/>
        <v>0</v>
      </c>
      <c r="Z74" s="69" t="s">
        <v>492</v>
      </c>
      <c r="AA74" s="3">
        <f>SUM(Y74:Y80)</f>
        <v>0</v>
      </c>
      <c r="AB74" s="69"/>
      <c r="AD74" s="3" t="s">
        <v>109</v>
      </c>
      <c r="AE74" s="3">
        <v>9</v>
      </c>
      <c r="AF74" s="3">
        <v>37</v>
      </c>
      <c r="AG74" s="3">
        <v>37</v>
      </c>
      <c r="AH74" s="69" t="s">
        <v>109</v>
      </c>
      <c r="AI74" s="69">
        <v>83</v>
      </c>
    </row>
    <row r="75" spans="2:35" ht="16">
      <c r="B75" s="171">
        <v>6</v>
      </c>
      <c r="C75" s="35" t="s">
        <v>303</v>
      </c>
      <c r="D75" s="27" t="s">
        <v>33</v>
      </c>
      <c r="E75" s="31">
        <v>0.26</v>
      </c>
      <c r="F75" s="29">
        <f t="shared" si="10"/>
        <v>0.76656000000000002</v>
      </c>
      <c r="G75" s="30" t="str">
        <f t="shared" si="11"/>
        <v>Ａ</v>
      </c>
      <c r="H75" s="31">
        <v>0.27</v>
      </c>
      <c r="I75" s="29">
        <f t="shared" si="15"/>
        <v>0.81912000000000007</v>
      </c>
      <c r="J75" s="30" t="str">
        <f t="shared" si="12"/>
        <v>Ａ</v>
      </c>
      <c r="K75" s="32"/>
      <c r="L75" s="32"/>
      <c r="T75" s="39" t="s">
        <v>493</v>
      </c>
      <c r="U75" s="21">
        <f t="shared" si="17"/>
        <v>0</v>
      </c>
      <c r="V75" s="21">
        <f t="shared" si="17"/>
        <v>0</v>
      </c>
      <c r="W75" s="21">
        <f t="shared" si="17"/>
        <v>0</v>
      </c>
      <c r="X75" s="69" t="s">
        <v>113</v>
      </c>
      <c r="Y75" s="3">
        <f t="shared" si="14"/>
        <v>0</v>
      </c>
      <c r="Z75" s="69"/>
      <c r="AB75" s="69"/>
      <c r="AD75" s="3" t="s">
        <v>113</v>
      </c>
      <c r="AE75" s="3">
        <v>1</v>
      </c>
      <c r="AF75" s="3">
        <v>11</v>
      </c>
      <c r="AG75" s="3">
        <v>9</v>
      </c>
      <c r="AH75" s="69" t="s">
        <v>113</v>
      </c>
      <c r="AI75" s="69">
        <v>21</v>
      </c>
    </row>
    <row r="76" spans="2:35" ht="16">
      <c r="B76" s="171">
        <v>6</v>
      </c>
      <c r="C76" s="35" t="s">
        <v>304</v>
      </c>
      <c r="D76" s="27" t="s">
        <v>33</v>
      </c>
      <c r="E76" s="31">
        <v>0.34</v>
      </c>
      <c r="F76" s="29">
        <f t="shared" si="10"/>
        <v>1.1870400000000001</v>
      </c>
      <c r="G76" s="30" t="str">
        <f t="shared" si="11"/>
        <v>Ｂ</v>
      </c>
      <c r="H76" s="31">
        <v>0.37</v>
      </c>
      <c r="I76" s="29">
        <f t="shared" si="15"/>
        <v>1.3447200000000001</v>
      </c>
      <c r="J76" s="30" t="str">
        <f t="shared" si="12"/>
        <v>Ｂ</v>
      </c>
      <c r="K76" s="32"/>
      <c r="L76" s="32"/>
      <c r="T76" s="39" t="s">
        <v>494</v>
      </c>
      <c r="U76" s="21">
        <f t="shared" si="17"/>
        <v>0</v>
      </c>
      <c r="V76" s="21">
        <f t="shared" si="17"/>
        <v>0</v>
      </c>
      <c r="W76" s="21">
        <f t="shared" si="17"/>
        <v>0</v>
      </c>
      <c r="X76" s="69" t="s">
        <v>119</v>
      </c>
      <c r="Y76" s="3">
        <f t="shared" si="14"/>
        <v>0</v>
      </c>
      <c r="Z76" s="69"/>
      <c r="AB76" s="69"/>
      <c r="AD76" s="3" t="s">
        <v>119</v>
      </c>
      <c r="AE76" s="3">
        <v>0</v>
      </c>
      <c r="AF76" s="3">
        <v>0</v>
      </c>
      <c r="AG76" s="3">
        <v>19</v>
      </c>
      <c r="AH76" s="69" t="s">
        <v>119</v>
      </c>
      <c r="AI76" s="69">
        <v>19</v>
      </c>
    </row>
    <row r="77" spans="2:35" ht="16">
      <c r="B77" s="171">
        <v>6</v>
      </c>
      <c r="C77" s="35" t="s">
        <v>305</v>
      </c>
      <c r="D77" s="27" t="s">
        <v>33</v>
      </c>
      <c r="E77" s="31">
        <v>0.31</v>
      </c>
      <c r="F77" s="29">
        <f t="shared" si="10"/>
        <v>1.0293600000000001</v>
      </c>
      <c r="G77" s="30" t="str">
        <f t="shared" si="11"/>
        <v>Ｂ</v>
      </c>
      <c r="H77" s="31">
        <v>0.35</v>
      </c>
      <c r="I77" s="29">
        <f t="shared" si="15"/>
        <v>1.2395999999999998</v>
      </c>
      <c r="J77" s="30" t="str">
        <f t="shared" si="12"/>
        <v>Ｂ</v>
      </c>
      <c r="K77" s="32"/>
      <c r="L77" s="32"/>
      <c r="T77" s="39"/>
      <c r="U77" s="21"/>
      <c r="V77" s="21"/>
      <c r="W77" s="21"/>
      <c r="X77" s="69"/>
      <c r="Z77" s="69"/>
      <c r="AB77" s="69"/>
      <c r="AH77" s="69"/>
      <c r="AI77" s="69"/>
    </row>
    <row r="78" spans="2:35" ht="16">
      <c r="B78" s="171">
        <v>6</v>
      </c>
      <c r="C78" s="35" t="s">
        <v>306</v>
      </c>
      <c r="D78" s="27" t="s">
        <v>33</v>
      </c>
      <c r="E78" s="31">
        <v>0.27</v>
      </c>
      <c r="F78" s="29">
        <f t="shared" si="10"/>
        <v>0.81912000000000007</v>
      </c>
      <c r="G78" s="30" t="str">
        <f t="shared" si="11"/>
        <v>Ａ</v>
      </c>
      <c r="H78" s="31">
        <v>0.39</v>
      </c>
      <c r="I78" s="29">
        <f t="shared" si="15"/>
        <v>1.4498400000000002</v>
      </c>
      <c r="J78" s="30" t="str">
        <f t="shared" si="12"/>
        <v>Ｂ</v>
      </c>
      <c r="K78" s="32"/>
      <c r="L78" s="32"/>
      <c r="T78" s="39" t="s">
        <v>427</v>
      </c>
      <c r="U78" s="21">
        <f>W57</f>
        <v>0</v>
      </c>
      <c r="V78" s="21">
        <f>X57</f>
        <v>0</v>
      </c>
      <c r="W78" s="21">
        <f>Y57</f>
        <v>0</v>
      </c>
      <c r="X78" s="69" t="s">
        <v>123</v>
      </c>
      <c r="Y78" s="3">
        <f t="shared" si="14"/>
        <v>0</v>
      </c>
      <c r="Z78" s="69"/>
      <c r="AB78" s="69"/>
      <c r="AD78" s="3" t="s">
        <v>123</v>
      </c>
      <c r="AE78" s="3">
        <v>0</v>
      </c>
      <c r="AF78" s="3">
        <v>1</v>
      </c>
      <c r="AG78" s="3">
        <v>9</v>
      </c>
      <c r="AH78" s="69" t="s">
        <v>123</v>
      </c>
      <c r="AI78" s="69">
        <v>10</v>
      </c>
    </row>
    <row r="79" spans="2:35" ht="16">
      <c r="B79" s="171">
        <v>6</v>
      </c>
      <c r="C79" s="35" t="s">
        <v>307</v>
      </c>
      <c r="D79" s="27" t="s">
        <v>33</v>
      </c>
      <c r="E79" s="31">
        <v>0.38</v>
      </c>
      <c r="F79" s="29">
        <f t="shared" si="10"/>
        <v>1.3972800000000001</v>
      </c>
      <c r="G79" s="30" t="str">
        <f t="shared" si="11"/>
        <v>Ｂ</v>
      </c>
      <c r="H79" s="31">
        <v>0.25</v>
      </c>
      <c r="I79" s="29">
        <f t="shared" si="15"/>
        <v>0.71400000000000008</v>
      </c>
      <c r="J79" s="30" t="str">
        <f t="shared" si="12"/>
        <v>Ａ</v>
      </c>
      <c r="K79" s="32"/>
      <c r="L79" s="32"/>
      <c r="T79" s="39"/>
      <c r="U79" s="21"/>
      <c r="V79" s="21"/>
      <c r="W79" s="21"/>
      <c r="X79" s="69"/>
      <c r="Z79" s="69"/>
      <c r="AB79" s="69"/>
      <c r="AH79" s="69"/>
      <c r="AI79" s="69"/>
    </row>
    <row r="80" spans="2:35" ht="16">
      <c r="B80" s="171">
        <v>6</v>
      </c>
      <c r="C80" s="35" t="s">
        <v>308</v>
      </c>
      <c r="D80" s="27" t="s">
        <v>33</v>
      </c>
      <c r="E80" s="31">
        <v>0.51</v>
      </c>
      <c r="F80" s="29">
        <f t="shared" si="10"/>
        <v>2.0805599999999997</v>
      </c>
      <c r="G80" s="30" t="str">
        <f t="shared" si="11"/>
        <v>Ｃ</v>
      </c>
      <c r="H80" s="31">
        <v>0.4</v>
      </c>
      <c r="I80" s="29">
        <f t="shared" si="15"/>
        <v>1.5024000000000002</v>
      </c>
      <c r="J80" s="30" t="str">
        <f t="shared" si="12"/>
        <v>Ｂ</v>
      </c>
      <c r="K80" s="32"/>
      <c r="L80" s="32"/>
      <c r="T80" s="39" t="s">
        <v>433</v>
      </c>
      <c r="U80" s="21">
        <f>W58</f>
        <v>0</v>
      </c>
      <c r="V80" s="21">
        <f>X58</f>
        <v>0</v>
      </c>
      <c r="W80" s="21">
        <f>Y58</f>
        <v>0</v>
      </c>
      <c r="X80" s="69" t="s">
        <v>127</v>
      </c>
      <c r="Y80" s="3">
        <f t="shared" si="14"/>
        <v>0</v>
      </c>
      <c r="Z80" s="69"/>
      <c r="AB80" s="69"/>
      <c r="AD80" s="3" t="s">
        <v>127</v>
      </c>
      <c r="AE80" s="3">
        <v>0</v>
      </c>
      <c r="AF80" s="3">
        <v>2</v>
      </c>
      <c r="AG80" s="3">
        <v>0</v>
      </c>
      <c r="AH80" s="69" t="s">
        <v>127</v>
      </c>
      <c r="AI80" s="69">
        <v>2</v>
      </c>
    </row>
    <row r="81" spans="2:35" ht="16">
      <c r="B81" s="171">
        <v>7</v>
      </c>
      <c r="C81" s="35" t="s">
        <v>414</v>
      </c>
      <c r="D81" s="27" t="s">
        <v>33</v>
      </c>
      <c r="E81" s="31">
        <v>2.15</v>
      </c>
      <c r="F81" s="29">
        <f t="shared" si="10"/>
        <v>10.7004</v>
      </c>
      <c r="G81" s="30" t="str">
        <f t="shared" si="11"/>
        <v>Ｇ</v>
      </c>
      <c r="H81" s="31">
        <v>1.75</v>
      </c>
      <c r="I81" s="29">
        <f t="shared" si="15"/>
        <v>8.5980000000000008</v>
      </c>
      <c r="J81" s="30" t="str">
        <f t="shared" si="12"/>
        <v>Ｆ</v>
      </c>
      <c r="K81" s="32"/>
      <c r="L81" s="32"/>
      <c r="X81" s="69"/>
      <c r="Y81" s="69"/>
      <c r="AB81" s="69"/>
      <c r="AH81" s="69"/>
      <c r="AI81" s="69"/>
    </row>
    <row r="82" spans="2:35" ht="32">
      <c r="B82" s="171" t="s">
        <v>495</v>
      </c>
      <c r="C82" s="172" t="s">
        <v>483</v>
      </c>
      <c r="D82" s="176" t="s">
        <v>33</v>
      </c>
      <c r="E82" s="65">
        <v>2.4700000000000002</v>
      </c>
      <c r="F82" s="65">
        <f t="shared" si="10"/>
        <v>12.382320000000002</v>
      </c>
      <c r="G82" s="66" t="str">
        <f t="shared" si="11"/>
        <v>Ｇ</v>
      </c>
      <c r="H82" s="65">
        <v>1.28</v>
      </c>
      <c r="I82" s="65">
        <f t="shared" si="15"/>
        <v>6.1276800000000016</v>
      </c>
      <c r="J82" s="66" t="str">
        <f t="shared" si="12"/>
        <v>Ｅ</v>
      </c>
      <c r="K82" s="32"/>
      <c r="L82" s="32"/>
      <c r="X82" s="69"/>
      <c r="Y82" s="69"/>
      <c r="AB82" s="69"/>
      <c r="AH82" s="69"/>
      <c r="AI82" s="69"/>
    </row>
    <row r="83" spans="2:35" ht="16">
      <c r="B83" s="171">
        <v>7</v>
      </c>
      <c r="C83" s="177" t="s">
        <v>109</v>
      </c>
      <c r="D83" s="27" t="s">
        <v>33</v>
      </c>
      <c r="E83" s="49">
        <v>2.31</v>
      </c>
      <c r="F83" s="50">
        <f t="shared" si="10"/>
        <v>11.541360000000001</v>
      </c>
      <c r="G83" s="175" t="str">
        <f t="shared" si="11"/>
        <v>Ｇ</v>
      </c>
      <c r="H83" s="49">
        <v>1.39</v>
      </c>
      <c r="I83" s="50">
        <f t="shared" si="15"/>
        <v>6.7058399999999994</v>
      </c>
      <c r="J83" s="175" t="str">
        <f t="shared" si="12"/>
        <v>Ｅ</v>
      </c>
      <c r="K83" s="32"/>
      <c r="L83" s="32"/>
      <c r="X83" s="69" t="s">
        <v>154</v>
      </c>
      <c r="Y83" s="69">
        <f>SUM(Y70:Y81)</f>
        <v>0</v>
      </c>
      <c r="AB83" s="69"/>
      <c r="AH83" s="69" t="s">
        <v>154</v>
      </c>
      <c r="AI83" s="69">
        <v>876</v>
      </c>
    </row>
    <row r="84" spans="2:35" ht="16">
      <c r="B84" s="171">
        <v>7</v>
      </c>
      <c r="C84" s="35" t="s">
        <v>496</v>
      </c>
      <c r="D84" s="27" t="s">
        <v>33</v>
      </c>
      <c r="E84" s="31">
        <v>2.62</v>
      </c>
      <c r="F84" s="29">
        <f t="shared" si="10"/>
        <v>13.170719999999999</v>
      </c>
      <c r="G84" s="30" t="str">
        <f t="shared" si="11"/>
        <v>Ｇ</v>
      </c>
      <c r="H84" s="31">
        <v>1.9</v>
      </c>
      <c r="I84" s="29">
        <f t="shared" si="15"/>
        <v>9.3864000000000001</v>
      </c>
      <c r="J84" s="30" t="str">
        <f t="shared" si="12"/>
        <v>Ｆ</v>
      </c>
      <c r="K84" s="32"/>
      <c r="L84" s="32"/>
      <c r="X84" s="69"/>
      <c r="Y84" s="69"/>
      <c r="AB84" s="69"/>
      <c r="AH84" s="69"/>
      <c r="AI84" s="69"/>
    </row>
    <row r="85" spans="2:35" ht="16">
      <c r="B85" s="171">
        <v>7</v>
      </c>
      <c r="C85" s="35" t="s">
        <v>497</v>
      </c>
      <c r="D85" s="27" t="s">
        <v>33</v>
      </c>
      <c r="E85" s="31">
        <v>2.25</v>
      </c>
      <c r="F85" s="29">
        <f t="shared" si="10"/>
        <v>11.226000000000001</v>
      </c>
      <c r="G85" s="30" t="str">
        <f t="shared" si="11"/>
        <v>Ｇ</v>
      </c>
      <c r="H85" s="31">
        <v>2.35</v>
      </c>
      <c r="I85" s="29">
        <f t="shared" si="15"/>
        <v>11.7516</v>
      </c>
      <c r="J85" s="30" t="str">
        <f t="shared" si="12"/>
        <v>Ｇ</v>
      </c>
      <c r="K85" s="32"/>
      <c r="L85" s="32"/>
      <c r="X85" s="69"/>
      <c r="Y85" s="69"/>
      <c r="AB85" s="69"/>
      <c r="AH85" s="69"/>
      <c r="AI85" s="69"/>
    </row>
    <row r="86" spans="2:35" ht="16">
      <c r="B86" s="171">
        <v>7</v>
      </c>
      <c r="C86" s="35" t="s">
        <v>448</v>
      </c>
      <c r="D86" s="27" t="s">
        <v>33</v>
      </c>
      <c r="E86" s="31">
        <v>3.06</v>
      </c>
      <c r="F86" s="29">
        <f t="shared" si="10"/>
        <v>15.483359999999999</v>
      </c>
      <c r="G86" s="30" t="str">
        <f t="shared" si="11"/>
        <v>Ｈ</v>
      </c>
      <c r="H86" s="31">
        <v>2.92</v>
      </c>
      <c r="I86" s="29">
        <f t="shared" si="15"/>
        <v>14.74752</v>
      </c>
      <c r="J86" s="30" t="str">
        <f t="shared" si="12"/>
        <v>Ｇ</v>
      </c>
      <c r="K86" s="32"/>
      <c r="L86" s="32"/>
      <c r="X86" s="69"/>
      <c r="Y86" s="69"/>
      <c r="AB86" s="69"/>
      <c r="AH86" s="69"/>
      <c r="AI86" s="69"/>
    </row>
    <row r="87" spans="2:35" ht="16">
      <c r="B87" s="171">
        <v>7</v>
      </c>
      <c r="C87" s="35" t="s">
        <v>444</v>
      </c>
      <c r="D87" s="27" t="s">
        <v>33</v>
      </c>
      <c r="E87" s="31">
        <v>2.38</v>
      </c>
      <c r="F87" s="29">
        <f t="shared" si="10"/>
        <v>11.909279999999999</v>
      </c>
      <c r="G87" s="30" t="str">
        <f t="shared" si="11"/>
        <v>Ｇ</v>
      </c>
      <c r="H87" s="31">
        <v>2.35</v>
      </c>
      <c r="I87" s="29">
        <f t="shared" si="15"/>
        <v>11.7516</v>
      </c>
      <c r="J87" s="30" t="str">
        <f t="shared" si="12"/>
        <v>Ｇ</v>
      </c>
      <c r="K87" s="32"/>
      <c r="L87" s="32"/>
      <c r="X87" s="69"/>
      <c r="Y87" s="69"/>
      <c r="AB87" s="69"/>
      <c r="AH87" s="69"/>
      <c r="AI87" s="69"/>
    </row>
    <row r="88" spans="2:35" ht="16">
      <c r="B88" s="171">
        <v>7</v>
      </c>
      <c r="C88" s="35" t="s">
        <v>435</v>
      </c>
      <c r="D88" s="27" t="s">
        <v>33</v>
      </c>
      <c r="E88" s="31">
        <v>1.2</v>
      </c>
      <c r="F88" s="29">
        <f t="shared" si="10"/>
        <v>5.7071999999999994</v>
      </c>
      <c r="G88" s="30" t="str">
        <f t="shared" si="11"/>
        <v>Ｅ</v>
      </c>
      <c r="H88" s="31">
        <v>2.1800000000000002</v>
      </c>
      <c r="I88" s="29">
        <f t="shared" si="15"/>
        <v>10.858079999999999</v>
      </c>
      <c r="J88" s="30" t="str">
        <f t="shared" si="12"/>
        <v>Ｇ</v>
      </c>
      <c r="K88" s="32"/>
      <c r="L88" s="32"/>
      <c r="X88" s="69"/>
      <c r="Y88" s="69"/>
      <c r="AB88" s="69"/>
      <c r="AH88" s="69"/>
      <c r="AI88" s="69"/>
    </row>
    <row r="89" spans="2:35" ht="16">
      <c r="B89" s="171">
        <v>7</v>
      </c>
      <c r="C89" s="35" t="s">
        <v>443</v>
      </c>
      <c r="D89" s="27" t="s">
        <v>33</v>
      </c>
      <c r="E89" s="31">
        <v>1.1000000000000001</v>
      </c>
      <c r="F89" s="29">
        <f t="shared" si="10"/>
        <v>5.1816000000000004</v>
      </c>
      <c r="G89" s="30" t="str">
        <f t="shared" si="11"/>
        <v>Ｅ</v>
      </c>
      <c r="H89" s="31">
        <v>0.94</v>
      </c>
      <c r="I89" s="29">
        <f t="shared" si="15"/>
        <v>4.3406400000000005</v>
      </c>
      <c r="J89" s="30" t="str">
        <f t="shared" si="12"/>
        <v>Ｄ</v>
      </c>
      <c r="K89" s="32"/>
      <c r="L89" s="32"/>
    </row>
    <row r="90" spans="2:35" ht="16">
      <c r="B90" s="171">
        <v>7</v>
      </c>
      <c r="C90" s="35" t="s">
        <v>445</v>
      </c>
      <c r="D90" s="27" t="s">
        <v>33</v>
      </c>
      <c r="E90" s="31">
        <v>0.34</v>
      </c>
      <c r="F90" s="29">
        <f t="shared" si="10"/>
        <v>1.1870400000000001</v>
      </c>
      <c r="G90" s="30" t="str">
        <f t="shared" si="11"/>
        <v>Ｂ</v>
      </c>
      <c r="H90" s="31">
        <v>0.57999999999999996</v>
      </c>
      <c r="I90" s="29">
        <f t="shared" si="15"/>
        <v>2.44848</v>
      </c>
      <c r="J90" s="30" t="str">
        <f t="shared" si="12"/>
        <v>Ｃ</v>
      </c>
      <c r="K90" s="32"/>
      <c r="L90" s="32"/>
    </row>
    <row r="91" spans="2:35" ht="16">
      <c r="B91" s="171">
        <v>7</v>
      </c>
      <c r="C91" s="35" t="s">
        <v>302</v>
      </c>
      <c r="D91" s="27" t="s">
        <v>33</v>
      </c>
      <c r="E91" s="31">
        <v>0.25</v>
      </c>
      <c r="F91" s="29">
        <f t="shared" si="10"/>
        <v>0.71400000000000008</v>
      </c>
      <c r="G91" s="30" t="str">
        <f t="shared" si="11"/>
        <v>Ａ</v>
      </c>
      <c r="H91" s="31">
        <v>0.27</v>
      </c>
      <c r="I91" s="29">
        <f t="shared" si="15"/>
        <v>0.81912000000000007</v>
      </c>
      <c r="J91" s="30" t="str">
        <f t="shared" si="12"/>
        <v>Ａ</v>
      </c>
      <c r="K91" s="32"/>
      <c r="L91" s="32"/>
    </row>
    <row r="92" spans="2:35" ht="16">
      <c r="B92" s="171">
        <v>7</v>
      </c>
      <c r="C92" s="35" t="s">
        <v>303</v>
      </c>
      <c r="D92" s="27" t="s">
        <v>33</v>
      </c>
      <c r="E92" s="31">
        <v>0.36</v>
      </c>
      <c r="F92" s="29">
        <f t="shared" si="10"/>
        <v>1.2921599999999998</v>
      </c>
      <c r="G92" s="30" t="str">
        <f t="shared" si="11"/>
        <v>Ｂ</v>
      </c>
      <c r="H92" s="31">
        <v>0.57999999999999996</v>
      </c>
      <c r="I92" s="29">
        <f t="shared" si="15"/>
        <v>2.44848</v>
      </c>
      <c r="J92" s="30" t="str">
        <f t="shared" si="12"/>
        <v>Ｃ</v>
      </c>
      <c r="K92" s="32"/>
      <c r="L92" s="32"/>
    </row>
    <row r="93" spans="2:35" ht="16">
      <c r="B93" s="171">
        <v>7</v>
      </c>
      <c r="C93" s="35" t="s">
        <v>304</v>
      </c>
      <c r="D93" s="27" t="s">
        <v>33</v>
      </c>
      <c r="E93" s="31">
        <v>0.42</v>
      </c>
      <c r="F93" s="29">
        <f t="shared" si="10"/>
        <v>1.6075200000000001</v>
      </c>
      <c r="G93" s="30" t="str">
        <f t="shared" si="11"/>
        <v>Ｂ</v>
      </c>
      <c r="H93" s="31">
        <v>0.64</v>
      </c>
      <c r="I93" s="29">
        <f t="shared" si="15"/>
        <v>2.7638400000000001</v>
      </c>
      <c r="J93" s="30" t="str">
        <f t="shared" si="12"/>
        <v>Ｃ</v>
      </c>
      <c r="K93" s="32"/>
      <c r="L93" s="32"/>
    </row>
    <row r="94" spans="2:35" ht="16">
      <c r="B94" s="171">
        <v>7</v>
      </c>
      <c r="C94" s="35" t="s">
        <v>305</v>
      </c>
      <c r="D94" s="27" t="s">
        <v>33</v>
      </c>
      <c r="E94" s="31">
        <v>0.36</v>
      </c>
      <c r="F94" s="29">
        <f t="shared" si="10"/>
        <v>1.2921599999999998</v>
      </c>
      <c r="G94" s="30" t="str">
        <f t="shared" si="11"/>
        <v>Ｂ</v>
      </c>
      <c r="H94" s="31">
        <v>0.27</v>
      </c>
      <c r="I94" s="29">
        <f t="shared" si="15"/>
        <v>0.81912000000000007</v>
      </c>
      <c r="J94" s="30" t="str">
        <f t="shared" si="12"/>
        <v>Ａ</v>
      </c>
      <c r="K94" s="32"/>
      <c r="L94" s="32"/>
    </row>
    <row r="95" spans="2:35" ht="16">
      <c r="B95" s="171">
        <v>7</v>
      </c>
      <c r="C95" s="35" t="s">
        <v>306</v>
      </c>
      <c r="D95" s="27" t="s">
        <v>33</v>
      </c>
      <c r="E95" s="31">
        <v>0.24</v>
      </c>
      <c r="F95" s="29">
        <f t="shared" si="10"/>
        <v>0.66144000000000003</v>
      </c>
      <c r="G95" s="30" t="str">
        <f t="shared" si="11"/>
        <v>Ａ</v>
      </c>
      <c r="H95" s="31">
        <v>0.32</v>
      </c>
      <c r="I95" s="29">
        <f t="shared" si="15"/>
        <v>1.08192</v>
      </c>
      <c r="J95" s="30" t="str">
        <f t="shared" si="12"/>
        <v>Ｂ</v>
      </c>
      <c r="K95" s="32"/>
      <c r="L95" s="32"/>
    </row>
    <row r="96" spans="2:35" ht="16">
      <c r="B96" s="171">
        <v>7</v>
      </c>
      <c r="C96" s="35" t="s">
        <v>307</v>
      </c>
      <c r="D96" s="27" t="s">
        <v>33</v>
      </c>
      <c r="E96" s="31">
        <v>0.22</v>
      </c>
      <c r="F96" s="29">
        <f t="shared" si="10"/>
        <v>0.55632000000000004</v>
      </c>
      <c r="G96" s="30" t="str">
        <f t="shared" si="11"/>
        <v>Ａ</v>
      </c>
      <c r="H96" s="31">
        <v>0.18</v>
      </c>
      <c r="I96" s="29">
        <f t="shared" si="15"/>
        <v>0.34608000000000005</v>
      </c>
      <c r="J96" s="30" t="str">
        <f t="shared" si="12"/>
        <v>Ａ</v>
      </c>
      <c r="K96" s="32"/>
      <c r="L96" s="32"/>
    </row>
    <row r="97" spans="2:12" ht="16">
      <c r="B97" s="171" t="s">
        <v>498</v>
      </c>
      <c r="C97" s="66" t="s">
        <v>483</v>
      </c>
      <c r="D97" s="176" t="s">
        <v>33</v>
      </c>
      <c r="E97" s="65">
        <v>0.31</v>
      </c>
      <c r="F97" s="65">
        <f t="shared" si="10"/>
        <v>1.0293600000000001</v>
      </c>
      <c r="G97" s="66" t="str">
        <f t="shared" ref="G97" si="18">LOOKUP(F97,$P$33:$P$52,$Q$33:$Q$52)</f>
        <v>Ｂ</v>
      </c>
      <c r="H97" s="65">
        <v>0.33</v>
      </c>
      <c r="I97" s="65">
        <f t="shared" si="15"/>
        <v>1.1344799999999999</v>
      </c>
      <c r="J97" s="66" t="str">
        <f t="shared" ref="J97" si="19">LOOKUP(I97,$P$33:$P$52,$Q$33:$Q$52)</f>
        <v>Ｂ</v>
      </c>
      <c r="K97" s="32"/>
      <c r="L97" s="32"/>
    </row>
    <row r="98" spans="2:12" ht="16">
      <c r="B98" s="171">
        <v>7</v>
      </c>
      <c r="C98" s="177" t="s">
        <v>308</v>
      </c>
      <c r="D98" s="27" t="s">
        <v>33</v>
      </c>
      <c r="E98" s="49">
        <v>0.19</v>
      </c>
      <c r="F98" s="50">
        <f t="shared" si="10"/>
        <v>0.39864000000000005</v>
      </c>
      <c r="G98" s="175" t="str">
        <f t="shared" si="11"/>
        <v>Ａ</v>
      </c>
      <c r="H98" s="49">
        <v>0.18</v>
      </c>
      <c r="I98" s="50">
        <f t="shared" si="15"/>
        <v>0.34608000000000005</v>
      </c>
      <c r="J98" s="175" t="str">
        <f t="shared" si="12"/>
        <v>Ａ</v>
      </c>
      <c r="K98" s="32"/>
      <c r="L98" s="32"/>
    </row>
    <row r="99" spans="2:12" ht="16">
      <c r="B99" s="171">
        <v>7</v>
      </c>
      <c r="C99" s="35" t="s">
        <v>309</v>
      </c>
      <c r="D99" s="27" t="s">
        <v>33</v>
      </c>
      <c r="E99" s="31">
        <v>0.21</v>
      </c>
      <c r="F99" s="29">
        <f t="shared" si="10"/>
        <v>0.5037600000000001</v>
      </c>
      <c r="G99" s="30" t="str">
        <f t="shared" si="11"/>
        <v>Ａ</v>
      </c>
      <c r="H99" s="31">
        <v>0.15</v>
      </c>
      <c r="I99" s="29">
        <f t="shared" si="15"/>
        <v>0.18840000000000001</v>
      </c>
      <c r="J99" s="30" t="str">
        <f t="shared" si="12"/>
        <v>Ａ</v>
      </c>
      <c r="K99" s="32"/>
      <c r="L99" s="32"/>
    </row>
    <row r="100" spans="2:12" ht="16">
      <c r="B100" s="171">
        <v>8</v>
      </c>
      <c r="C100" s="35" t="s">
        <v>410</v>
      </c>
      <c r="D100" s="27" t="s">
        <v>33</v>
      </c>
      <c r="E100" s="31">
        <v>3.45</v>
      </c>
      <c r="F100" s="29">
        <f t="shared" si="10"/>
        <v>17.533200000000001</v>
      </c>
      <c r="G100" s="30" t="str">
        <f t="shared" si="11"/>
        <v>Ｈ</v>
      </c>
      <c r="H100" s="31">
        <v>2.57</v>
      </c>
      <c r="I100" s="29">
        <f t="shared" si="15"/>
        <v>12.907920000000001</v>
      </c>
      <c r="J100" s="30" t="str">
        <f t="shared" si="12"/>
        <v>Ｇ</v>
      </c>
      <c r="K100" s="32"/>
      <c r="L100" s="32"/>
    </row>
    <row r="101" spans="2:12" ht="16">
      <c r="B101" s="171">
        <v>8</v>
      </c>
      <c r="C101" s="35" t="s">
        <v>436</v>
      </c>
      <c r="D101" s="27" t="s">
        <v>33</v>
      </c>
      <c r="E101" s="31">
        <v>2.86</v>
      </c>
      <c r="F101" s="29">
        <f t="shared" si="10"/>
        <v>14.432159999999998</v>
      </c>
      <c r="G101" s="30" t="str">
        <f t="shared" si="11"/>
        <v>Ｇ</v>
      </c>
      <c r="H101" s="31">
        <v>1.83</v>
      </c>
      <c r="I101" s="29">
        <f t="shared" si="15"/>
        <v>9.0184800000000003</v>
      </c>
      <c r="J101" s="30" t="str">
        <f t="shared" si="12"/>
        <v>Ｆ</v>
      </c>
      <c r="K101" s="32"/>
      <c r="L101" s="32"/>
    </row>
    <row r="102" spans="2:12" ht="16">
      <c r="B102" s="171">
        <v>8</v>
      </c>
      <c r="C102" s="35" t="s">
        <v>439</v>
      </c>
      <c r="D102" s="27" t="s">
        <v>33</v>
      </c>
      <c r="E102" s="31">
        <v>2</v>
      </c>
      <c r="F102" s="29">
        <f t="shared" si="10"/>
        <v>9.9120000000000008</v>
      </c>
      <c r="G102" s="30" t="str">
        <f t="shared" si="11"/>
        <v>Ｆ</v>
      </c>
      <c r="H102" s="31">
        <v>1.5</v>
      </c>
      <c r="I102" s="29">
        <f t="shared" si="15"/>
        <v>7.2840000000000007</v>
      </c>
      <c r="J102" s="30" t="str">
        <f t="shared" si="12"/>
        <v>Ｅ</v>
      </c>
      <c r="K102" s="32"/>
      <c r="L102" s="32"/>
    </row>
    <row r="103" spans="2:12" ht="16">
      <c r="B103" s="171">
        <v>8</v>
      </c>
      <c r="C103" s="35" t="s">
        <v>447</v>
      </c>
      <c r="D103" s="27" t="s">
        <v>33</v>
      </c>
      <c r="E103" s="31">
        <v>1.26</v>
      </c>
      <c r="F103" s="29">
        <f t="shared" si="10"/>
        <v>6.0225600000000012</v>
      </c>
      <c r="G103" s="30" t="str">
        <f t="shared" si="11"/>
        <v>Ｅ</v>
      </c>
      <c r="H103" s="31">
        <v>1.1499999999999999</v>
      </c>
      <c r="I103" s="29">
        <f t="shared" si="15"/>
        <v>5.4443999999999999</v>
      </c>
      <c r="J103" s="30" t="str">
        <f t="shared" si="12"/>
        <v>Ｅ</v>
      </c>
      <c r="K103" s="32"/>
      <c r="L103" s="32"/>
    </row>
    <row r="104" spans="2:12" ht="16">
      <c r="B104" s="171">
        <v>8</v>
      </c>
      <c r="C104" s="35" t="s">
        <v>448</v>
      </c>
      <c r="D104" s="27" t="s">
        <v>33</v>
      </c>
      <c r="E104" s="31">
        <v>2.64</v>
      </c>
      <c r="F104" s="29">
        <f t="shared" si="10"/>
        <v>13.275840000000001</v>
      </c>
      <c r="G104" s="30" t="str">
        <f t="shared" si="11"/>
        <v>Ｇ</v>
      </c>
      <c r="H104" s="31">
        <v>1.95</v>
      </c>
      <c r="I104" s="29">
        <f t="shared" si="15"/>
        <v>9.6492000000000004</v>
      </c>
      <c r="J104" s="30" t="str">
        <f t="shared" si="12"/>
        <v>Ｆ</v>
      </c>
      <c r="K104" s="32"/>
      <c r="L104" s="32"/>
    </row>
    <row r="105" spans="2:12" ht="16">
      <c r="B105" s="171">
        <v>8</v>
      </c>
      <c r="C105" s="35" t="s">
        <v>444</v>
      </c>
      <c r="D105" s="27" t="s">
        <v>33</v>
      </c>
      <c r="E105" s="31">
        <v>1.54</v>
      </c>
      <c r="F105" s="29">
        <f t="shared" si="10"/>
        <v>7.4942400000000005</v>
      </c>
      <c r="G105" s="30" t="str">
        <f t="shared" si="11"/>
        <v>Ｅ</v>
      </c>
      <c r="H105" s="31">
        <v>2.48</v>
      </c>
      <c r="I105" s="29">
        <f t="shared" si="15"/>
        <v>12.43488</v>
      </c>
      <c r="J105" s="30" t="str">
        <f t="shared" si="12"/>
        <v>Ｇ</v>
      </c>
      <c r="K105" s="32"/>
      <c r="L105" s="32"/>
    </row>
    <row r="106" spans="2:12" ht="16">
      <c r="B106" s="171">
        <v>8</v>
      </c>
      <c r="C106" s="35" t="s">
        <v>435</v>
      </c>
      <c r="D106" s="27" t="s">
        <v>33</v>
      </c>
      <c r="E106" s="31">
        <v>2.7</v>
      </c>
      <c r="F106" s="29">
        <f t="shared" si="10"/>
        <v>13.591200000000001</v>
      </c>
      <c r="G106" s="30" t="str">
        <f t="shared" si="11"/>
        <v>Ｇ</v>
      </c>
      <c r="H106" s="31">
        <v>2.7</v>
      </c>
      <c r="I106" s="29">
        <f t="shared" si="15"/>
        <v>13.591200000000001</v>
      </c>
      <c r="J106" s="30" t="str">
        <f t="shared" si="12"/>
        <v>Ｇ</v>
      </c>
      <c r="K106" s="32"/>
      <c r="L106" s="32"/>
    </row>
    <row r="107" spans="2:12" ht="16">
      <c r="B107" s="171">
        <v>8</v>
      </c>
      <c r="C107" s="35" t="s">
        <v>443</v>
      </c>
      <c r="D107" s="27" t="s">
        <v>33</v>
      </c>
      <c r="E107" s="31">
        <v>1.04</v>
      </c>
      <c r="F107" s="29">
        <f t="shared" si="10"/>
        <v>4.8662400000000003</v>
      </c>
      <c r="G107" s="30" t="str">
        <f t="shared" si="11"/>
        <v>Ｄ</v>
      </c>
      <c r="H107" s="31">
        <v>1.25</v>
      </c>
      <c r="I107" s="29">
        <f t="shared" si="15"/>
        <v>5.97</v>
      </c>
      <c r="J107" s="30" t="str">
        <f t="shared" si="12"/>
        <v>Ｅ</v>
      </c>
      <c r="K107" s="32"/>
      <c r="L107" s="32"/>
    </row>
    <row r="108" spans="2:12" ht="16">
      <c r="B108" s="171">
        <v>8</v>
      </c>
      <c r="C108" s="35" t="s">
        <v>445</v>
      </c>
      <c r="D108" s="27" t="s">
        <v>33</v>
      </c>
      <c r="E108" s="31">
        <v>0.52</v>
      </c>
      <c r="F108" s="29">
        <f t="shared" si="10"/>
        <v>2.1331199999999999</v>
      </c>
      <c r="G108" s="30" t="str">
        <f t="shared" si="11"/>
        <v>Ｃ</v>
      </c>
      <c r="H108" s="31">
        <v>0.44</v>
      </c>
      <c r="I108" s="29">
        <f t="shared" si="15"/>
        <v>1.7126399999999999</v>
      </c>
      <c r="J108" s="30" t="str">
        <f t="shared" si="12"/>
        <v>Ｂ</v>
      </c>
      <c r="K108" s="32"/>
      <c r="L108" s="32"/>
    </row>
    <row r="109" spans="2:12" ht="16">
      <c r="B109" s="171">
        <v>8</v>
      </c>
      <c r="C109" s="35" t="s">
        <v>455</v>
      </c>
      <c r="D109" s="27" t="s">
        <v>33</v>
      </c>
      <c r="E109" s="31">
        <v>0.38</v>
      </c>
      <c r="F109" s="29">
        <f t="shared" si="10"/>
        <v>1.3972800000000001</v>
      </c>
      <c r="G109" s="30" t="str">
        <f t="shared" si="11"/>
        <v>Ｂ</v>
      </c>
      <c r="H109" s="31">
        <v>0.28999999999999998</v>
      </c>
      <c r="I109" s="29">
        <f t="shared" si="15"/>
        <v>0.92423999999999995</v>
      </c>
      <c r="J109" s="30" t="str">
        <f t="shared" si="12"/>
        <v>Ａ</v>
      </c>
      <c r="K109" s="32"/>
      <c r="L109" s="32"/>
    </row>
    <row r="110" spans="2:12" ht="16">
      <c r="B110" s="171">
        <v>8</v>
      </c>
      <c r="C110" s="35" t="s">
        <v>456</v>
      </c>
      <c r="D110" s="27" t="s">
        <v>33</v>
      </c>
      <c r="E110" s="31">
        <v>0.28999999999999998</v>
      </c>
      <c r="F110" s="29">
        <f t="shared" si="10"/>
        <v>0.92423999999999995</v>
      </c>
      <c r="G110" s="30" t="str">
        <f t="shared" si="11"/>
        <v>Ａ</v>
      </c>
      <c r="H110" s="31">
        <v>0.28999999999999998</v>
      </c>
      <c r="I110" s="29">
        <f t="shared" si="15"/>
        <v>0.92423999999999995</v>
      </c>
      <c r="J110" s="30" t="str">
        <f t="shared" si="12"/>
        <v>Ａ</v>
      </c>
      <c r="K110" s="32"/>
      <c r="L110" s="32"/>
    </row>
    <row r="111" spans="2:12" ht="16">
      <c r="B111" s="171">
        <v>8</v>
      </c>
      <c r="C111" s="35" t="s">
        <v>304</v>
      </c>
      <c r="D111" s="27" t="s">
        <v>33</v>
      </c>
      <c r="E111" s="31">
        <v>0.41</v>
      </c>
      <c r="F111" s="29">
        <f t="shared" si="10"/>
        <v>1.5549599999999999</v>
      </c>
      <c r="G111" s="30" t="str">
        <f t="shared" si="11"/>
        <v>Ｂ</v>
      </c>
      <c r="H111" s="31">
        <v>0.5</v>
      </c>
      <c r="I111" s="29">
        <f t="shared" si="15"/>
        <v>2.028</v>
      </c>
      <c r="J111" s="30" t="str">
        <f t="shared" si="12"/>
        <v>Ｃ</v>
      </c>
      <c r="K111" s="32"/>
      <c r="L111" s="32"/>
    </row>
    <row r="112" spans="2:12" ht="16">
      <c r="B112" s="171">
        <v>8</v>
      </c>
      <c r="C112" s="35" t="s">
        <v>305</v>
      </c>
      <c r="D112" s="27" t="s">
        <v>33</v>
      </c>
      <c r="E112" s="31">
        <v>0.3</v>
      </c>
      <c r="F112" s="29">
        <f t="shared" si="10"/>
        <v>0.9768</v>
      </c>
      <c r="G112" s="30" t="str">
        <f t="shared" si="11"/>
        <v>Ａ</v>
      </c>
      <c r="H112" s="31">
        <v>0.28999999999999998</v>
      </c>
      <c r="I112" s="29">
        <f t="shared" si="15"/>
        <v>0.92423999999999995</v>
      </c>
      <c r="J112" s="30" t="str">
        <f t="shared" si="12"/>
        <v>Ａ</v>
      </c>
      <c r="K112" s="32"/>
      <c r="L112" s="32"/>
    </row>
    <row r="113" spans="2:12" ht="16">
      <c r="B113" s="171">
        <v>8</v>
      </c>
      <c r="C113" s="35" t="s">
        <v>306</v>
      </c>
      <c r="D113" s="27" t="s">
        <v>33</v>
      </c>
      <c r="E113" s="31">
        <v>0.28999999999999998</v>
      </c>
      <c r="F113" s="29">
        <f t="shared" si="10"/>
        <v>0.92423999999999995</v>
      </c>
      <c r="G113" s="30" t="str">
        <f t="shared" si="11"/>
        <v>Ａ</v>
      </c>
      <c r="H113" s="31">
        <v>0.21</v>
      </c>
      <c r="I113" s="29">
        <f t="shared" si="15"/>
        <v>0.5037600000000001</v>
      </c>
      <c r="J113" s="30" t="str">
        <f t="shared" si="12"/>
        <v>Ａ</v>
      </c>
      <c r="K113" s="32"/>
      <c r="L113" s="32"/>
    </row>
    <row r="114" spans="2:12" ht="16">
      <c r="B114" s="171">
        <v>8</v>
      </c>
      <c r="C114" s="35" t="s">
        <v>307</v>
      </c>
      <c r="D114" s="27" t="s">
        <v>33</v>
      </c>
      <c r="E114" s="31">
        <v>0.23</v>
      </c>
      <c r="F114" s="29">
        <f t="shared" si="10"/>
        <v>0.60888000000000009</v>
      </c>
      <c r="G114" s="30" t="str">
        <f t="shared" si="11"/>
        <v>Ａ</v>
      </c>
      <c r="H114" s="31">
        <v>0.23</v>
      </c>
      <c r="I114" s="29">
        <f t="shared" si="15"/>
        <v>0.60888000000000009</v>
      </c>
      <c r="J114" s="30" t="str">
        <f t="shared" si="12"/>
        <v>Ａ</v>
      </c>
      <c r="K114" s="32"/>
      <c r="L114" s="32"/>
    </row>
    <row r="115" spans="2:12" ht="16">
      <c r="B115" s="171">
        <v>8</v>
      </c>
      <c r="C115" s="35" t="s">
        <v>308</v>
      </c>
      <c r="D115" s="27" t="s">
        <v>33</v>
      </c>
      <c r="E115" s="31">
        <v>0.21</v>
      </c>
      <c r="F115" s="29">
        <f t="shared" si="10"/>
        <v>0.5037600000000001</v>
      </c>
      <c r="G115" s="30" t="str">
        <f t="shared" si="11"/>
        <v>Ａ</v>
      </c>
      <c r="H115" s="31">
        <v>0.22</v>
      </c>
      <c r="I115" s="29">
        <f t="shared" si="15"/>
        <v>0.55632000000000004</v>
      </c>
      <c r="J115" s="30" t="str">
        <f t="shared" si="12"/>
        <v>Ａ</v>
      </c>
      <c r="K115" s="32"/>
      <c r="L115" s="32"/>
    </row>
    <row r="116" spans="2:12" ht="16">
      <c r="B116" s="171">
        <v>8</v>
      </c>
      <c r="C116" s="35" t="s">
        <v>309</v>
      </c>
      <c r="D116" s="27" t="s">
        <v>33</v>
      </c>
      <c r="E116" s="31">
        <v>0.19</v>
      </c>
      <c r="F116" s="29">
        <f t="shared" si="10"/>
        <v>0.39864000000000005</v>
      </c>
      <c r="G116" s="30" t="str">
        <f t="shared" si="11"/>
        <v>Ａ</v>
      </c>
      <c r="H116" s="31">
        <v>0.2</v>
      </c>
      <c r="I116" s="29">
        <f t="shared" si="15"/>
        <v>0.4512000000000001</v>
      </c>
      <c r="J116" s="30" t="str">
        <f t="shared" si="12"/>
        <v>Ａ</v>
      </c>
      <c r="K116" s="32"/>
      <c r="L116" s="32"/>
    </row>
    <row r="117" spans="2:12" ht="16">
      <c r="B117" s="171">
        <v>9</v>
      </c>
      <c r="C117" s="35" t="s">
        <v>410</v>
      </c>
      <c r="D117" s="27" t="s">
        <v>33</v>
      </c>
      <c r="E117" s="31">
        <v>4.0999999999999996</v>
      </c>
      <c r="F117" s="29">
        <f t="shared" si="10"/>
        <v>20.9496</v>
      </c>
      <c r="G117" s="30" t="str">
        <f t="shared" si="11"/>
        <v>Ｉ</v>
      </c>
      <c r="H117" s="31">
        <v>2.95</v>
      </c>
      <c r="I117" s="29">
        <f t="shared" si="15"/>
        <v>14.905200000000001</v>
      </c>
      <c r="J117" s="30" t="str">
        <f t="shared" si="12"/>
        <v>Ｇ</v>
      </c>
      <c r="K117" s="32"/>
      <c r="L117" s="32"/>
    </row>
    <row r="118" spans="2:12" ht="16">
      <c r="B118" s="171">
        <v>9</v>
      </c>
      <c r="C118" s="35" t="s">
        <v>434</v>
      </c>
      <c r="D118" s="27" t="s">
        <v>33</v>
      </c>
      <c r="E118" s="31">
        <v>3.7</v>
      </c>
      <c r="F118" s="29">
        <f t="shared" si="10"/>
        <v>18.847200000000001</v>
      </c>
      <c r="G118" s="30" t="str">
        <f>LOOKUP(F118,$P$35:$P$59,$Q$35:$Q$59)</f>
        <v>Ｈ</v>
      </c>
      <c r="H118" s="31">
        <v>2.65</v>
      </c>
      <c r="I118" s="29">
        <f t="shared" si="15"/>
        <v>13.3284</v>
      </c>
      <c r="J118" s="30" t="str">
        <f>LOOKUP(I118,$P$35:$P$59,$Q$35:$Q$59)</f>
        <v>Ｇ</v>
      </c>
      <c r="K118" s="32"/>
      <c r="L118" s="32"/>
    </row>
    <row r="119" spans="2:12" ht="16">
      <c r="B119" s="171">
        <v>9</v>
      </c>
      <c r="C119" s="35" t="s">
        <v>418</v>
      </c>
      <c r="D119" s="27" t="s">
        <v>33</v>
      </c>
      <c r="E119" s="31">
        <v>1.65</v>
      </c>
      <c r="F119" s="29">
        <f t="shared" si="10"/>
        <v>8.0724</v>
      </c>
      <c r="G119" s="30" t="str">
        <f t="shared" ref="G119:G135" si="20">LOOKUP(F119,$P$35:$P$59,$Q$35:$Q$59)</f>
        <v>Ｆ</v>
      </c>
      <c r="H119" s="31">
        <v>1.6</v>
      </c>
      <c r="I119" s="29">
        <f t="shared" si="15"/>
        <v>7.8096000000000014</v>
      </c>
      <c r="J119" s="30" t="str">
        <f t="shared" ref="J119:J135" si="21">LOOKUP(I119,$P$35:$P$59,$Q$35:$Q$59)</f>
        <v>Ｆ</v>
      </c>
      <c r="K119" s="32"/>
      <c r="L119" s="32"/>
    </row>
    <row r="120" spans="2:12" ht="16">
      <c r="B120" s="171">
        <v>9</v>
      </c>
      <c r="C120" s="35" t="s">
        <v>439</v>
      </c>
      <c r="D120" s="27" t="s">
        <v>33</v>
      </c>
      <c r="E120" s="31">
        <v>1.26</v>
      </c>
      <c r="F120" s="29">
        <f t="shared" si="10"/>
        <v>6.0225600000000012</v>
      </c>
      <c r="G120" s="30" t="str">
        <f t="shared" si="20"/>
        <v>Ｅ</v>
      </c>
      <c r="H120" s="31">
        <v>1.1399999999999999</v>
      </c>
      <c r="I120" s="29">
        <f t="shared" si="15"/>
        <v>5.3918399999999993</v>
      </c>
      <c r="J120" s="30" t="str">
        <f t="shared" si="21"/>
        <v>Ｅ</v>
      </c>
      <c r="K120" s="32"/>
      <c r="L120" s="32"/>
    </row>
    <row r="121" spans="2:12" ht="16">
      <c r="B121" s="171">
        <v>9</v>
      </c>
      <c r="C121" s="35" t="s">
        <v>447</v>
      </c>
      <c r="D121" s="27" t="s">
        <v>33</v>
      </c>
      <c r="E121" s="31">
        <v>1.63</v>
      </c>
      <c r="F121" s="29">
        <f t="shared" si="10"/>
        <v>7.9672799999999997</v>
      </c>
      <c r="G121" s="30" t="str">
        <f t="shared" si="20"/>
        <v>Ｆ</v>
      </c>
      <c r="H121" s="31">
        <v>1.25</v>
      </c>
      <c r="I121" s="29">
        <f t="shared" si="15"/>
        <v>5.97</v>
      </c>
      <c r="J121" s="30" t="str">
        <f t="shared" si="21"/>
        <v>Ｅ</v>
      </c>
      <c r="K121" s="32"/>
      <c r="L121" s="32"/>
    </row>
    <row r="122" spans="2:12" ht="16">
      <c r="B122" s="171">
        <v>9</v>
      </c>
      <c r="C122" s="35" t="s">
        <v>448</v>
      </c>
      <c r="D122" s="27" t="s">
        <v>33</v>
      </c>
      <c r="E122" s="31">
        <v>1.97</v>
      </c>
      <c r="F122" s="29">
        <f t="shared" si="10"/>
        <v>9.7543200000000017</v>
      </c>
      <c r="G122" s="30" t="str">
        <f t="shared" si="20"/>
        <v>Ｆ</v>
      </c>
      <c r="H122" s="31">
        <v>1.7</v>
      </c>
      <c r="I122" s="29">
        <f t="shared" si="15"/>
        <v>8.3352000000000004</v>
      </c>
      <c r="J122" s="30" t="str">
        <f t="shared" si="21"/>
        <v>Ｆ</v>
      </c>
      <c r="K122" s="32"/>
      <c r="L122" s="32"/>
    </row>
    <row r="123" spans="2:12" ht="16">
      <c r="B123" s="171">
        <v>9</v>
      </c>
      <c r="C123" s="35" t="s">
        <v>444</v>
      </c>
      <c r="D123" s="27" t="s">
        <v>33</v>
      </c>
      <c r="E123" s="31">
        <v>3.07</v>
      </c>
      <c r="F123" s="29">
        <f t="shared" si="10"/>
        <v>15.535919999999999</v>
      </c>
      <c r="G123" s="30" t="str">
        <f t="shared" si="20"/>
        <v>Ｈ</v>
      </c>
      <c r="H123" s="31">
        <v>3.3</v>
      </c>
      <c r="I123" s="29">
        <f t="shared" si="15"/>
        <v>16.744799999999994</v>
      </c>
      <c r="J123" s="30" t="str">
        <f t="shared" si="21"/>
        <v>Ｈ</v>
      </c>
      <c r="K123" s="32"/>
      <c r="L123" s="32"/>
    </row>
    <row r="124" spans="2:12" ht="16">
      <c r="B124" s="171">
        <v>9</v>
      </c>
      <c r="C124" s="35" t="s">
        <v>435</v>
      </c>
      <c r="D124" s="27" t="s">
        <v>33</v>
      </c>
      <c r="E124" s="31">
        <v>2.66</v>
      </c>
      <c r="F124" s="29">
        <f t="shared" si="10"/>
        <v>13.38096</v>
      </c>
      <c r="G124" s="30" t="str">
        <f t="shared" si="20"/>
        <v>Ｇ</v>
      </c>
      <c r="H124" s="31">
        <v>3.6</v>
      </c>
      <c r="I124" s="29">
        <f t="shared" si="15"/>
        <v>18.3216</v>
      </c>
      <c r="J124" s="30" t="str">
        <f t="shared" si="21"/>
        <v>Ｈ</v>
      </c>
      <c r="K124" s="32"/>
      <c r="L124" s="32"/>
    </row>
    <row r="125" spans="2:12" ht="16">
      <c r="B125" s="171">
        <v>9</v>
      </c>
      <c r="C125" s="35" t="s">
        <v>450</v>
      </c>
      <c r="D125" s="27" t="s">
        <v>33</v>
      </c>
      <c r="E125" s="31">
        <v>1.27</v>
      </c>
      <c r="F125" s="29">
        <f t="shared" si="10"/>
        <v>6.0751200000000001</v>
      </c>
      <c r="G125" s="30" t="str">
        <f t="shared" si="20"/>
        <v>Ｅ</v>
      </c>
      <c r="H125" s="31">
        <v>1.42</v>
      </c>
      <c r="I125" s="29">
        <f t="shared" si="15"/>
        <v>6.8635200000000003</v>
      </c>
      <c r="J125" s="30" t="str">
        <f t="shared" si="21"/>
        <v>Ｅ</v>
      </c>
      <c r="K125" s="32"/>
      <c r="L125" s="32"/>
    </row>
    <row r="126" spans="2:12" ht="16">
      <c r="B126" s="171">
        <v>9</v>
      </c>
      <c r="C126" s="35" t="s">
        <v>445</v>
      </c>
      <c r="D126" s="27" t="s">
        <v>33</v>
      </c>
      <c r="E126" s="31">
        <v>0.88</v>
      </c>
      <c r="F126" s="29">
        <f t="shared" si="10"/>
        <v>4.0252799999999995</v>
      </c>
      <c r="G126" s="30" t="str">
        <f t="shared" si="20"/>
        <v>Ｄ</v>
      </c>
      <c r="H126" s="31">
        <v>0.77</v>
      </c>
      <c r="I126" s="29">
        <f t="shared" si="15"/>
        <v>3.4471200000000004</v>
      </c>
      <c r="J126" s="30" t="str">
        <f t="shared" si="21"/>
        <v>Ｃ</v>
      </c>
      <c r="K126" s="32"/>
      <c r="L126" s="32"/>
    </row>
    <row r="127" spans="2:12" ht="16">
      <c r="B127" s="171">
        <v>9</v>
      </c>
      <c r="C127" s="35" t="s">
        <v>302</v>
      </c>
      <c r="D127" s="27" t="s">
        <v>33</v>
      </c>
      <c r="E127" s="31">
        <v>0.45</v>
      </c>
      <c r="F127" s="29">
        <f t="shared" si="10"/>
        <v>1.7652000000000001</v>
      </c>
      <c r="G127" s="30" t="str">
        <f t="shared" si="20"/>
        <v>Ｂ</v>
      </c>
      <c r="H127" s="31">
        <v>0.36</v>
      </c>
      <c r="I127" s="29">
        <f t="shared" si="15"/>
        <v>1.2921599999999998</v>
      </c>
      <c r="J127" s="30" t="str">
        <f t="shared" si="21"/>
        <v>Ｂ</v>
      </c>
      <c r="K127" s="32"/>
      <c r="L127" s="32"/>
    </row>
    <row r="128" spans="2:12" ht="16">
      <c r="B128" s="171">
        <v>9</v>
      </c>
      <c r="C128" s="35" t="s">
        <v>303</v>
      </c>
      <c r="D128" s="27" t="s">
        <v>33</v>
      </c>
      <c r="E128" s="31">
        <v>0.34</v>
      </c>
      <c r="F128" s="29">
        <f t="shared" si="10"/>
        <v>1.1870400000000001</v>
      </c>
      <c r="G128" s="30" t="str">
        <f t="shared" si="20"/>
        <v>Ｂ</v>
      </c>
      <c r="H128" s="31">
        <v>0.21</v>
      </c>
      <c r="I128" s="29">
        <f t="shared" si="15"/>
        <v>0.5037600000000001</v>
      </c>
      <c r="J128" s="30" t="str">
        <f t="shared" si="21"/>
        <v>Ａ</v>
      </c>
      <c r="K128" s="32"/>
      <c r="L128" s="32"/>
    </row>
    <row r="129" spans="2:12" ht="16">
      <c r="B129" s="171">
        <v>9</v>
      </c>
      <c r="C129" s="35" t="s">
        <v>304</v>
      </c>
      <c r="D129" s="27" t="s">
        <v>33</v>
      </c>
      <c r="E129" s="31">
        <v>0.28000000000000003</v>
      </c>
      <c r="F129" s="29">
        <f t="shared" si="10"/>
        <v>0.87168000000000023</v>
      </c>
      <c r="G129" s="30" t="str">
        <f t="shared" si="20"/>
        <v>Ａ</v>
      </c>
      <c r="H129" s="31">
        <v>0.31</v>
      </c>
      <c r="I129" s="29">
        <f t="shared" si="15"/>
        <v>1.0293600000000001</v>
      </c>
      <c r="J129" s="30" t="str">
        <f t="shared" si="21"/>
        <v>Ｂ</v>
      </c>
      <c r="K129" s="32"/>
      <c r="L129" s="32"/>
    </row>
    <row r="130" spans="2:12" ht="16">
      <c r="B130" s="171">
        <v>9</v>
      </c>
      <c r="C130" s="35" t="s">
        <v>305</v>
      </c>
      <c r="D130" s="27" t="s">
        <v>33</v>
      </c>
      <c r="E130" s="31">
        <v>0.44</v>
      </c>
      <c r="F130" s="29">
        <f t="shared" si="10"/>
        <v>1.7126399999999999</v>
      </c>
      <c r="G130" s="30" t="str">
        <f t="shared" si="20"/>
        <v>Ｂ</v>
      </c>
      <c r="H130" s="31">
        <v>0.34</v>
      </c>
      <c r="I130" s="29">
        <f t="shared" si="15"/>
        <v>1.1870400000000001</v>
      </c>
      <c r="J130" s="30" t="str">
        <f t="shared" si="21"/>
        <v>Ｂ</v>
      </c>
      <c r="K130" s="32"/>
      <c r="L130" s="32"/>
    </row>
    <row r="131" spans="2:12" ht="16">
      <c r="B131" s="171">
        <v>9</v>
      </c>
      <c r="C131" s="35" t="s">
        <v>306</v>
      </c>
      <c r="D131" s="27" t="s">
        <v>33</v>
      </c>
      <c r="E131" s="31">
        <v>0.23</v>
      </c>
      <c r="F131" s="29">
        <f t="shared" si="10"/>
        <v>0.60888000000000009</v>
      </c>
      <c r="G131" s="30" t="str">
        <f t="shared" si="20"/>
        <v>Ａ</v>
      </c>
      <c r="H131" s="31">
        <v>0.26</v>
      </c>
      <c r="I131" s="29">
        <f t="shared" si="15"/>
        <v>0.76656000000000002</v>
      </c>
      <c r="J131" s="30" t="str">
        <f t="shared" si="21"/>
        <v>Ａ</v>
      </c>
      <c r="K131" s="32"/>
      <c r="L131" s="32"/>
    </row>
    <row r="132" spans="2:12" ht="16">
      <c r="B132" s="171">
        <v>9</v>
      </c>
      <c r="C132" s="35" t="s">
        <v>307</v>
      </c>
      <c r="D132" s="27" t="s">
        <v>33</v>
      </c>
      <c r="E132" s="31">
        <v>0.13</v>
      </c>
      <c r="F132" s="29">
        <f t="shared" si="10"/>
        <v>8.3280000000000062E-2</v>
      </c>
      <c r="G132" s="30" t="str">
        <f t="shared" si="20"/>
        <v>Ａ</v>
      </c>
      <c r="H132" s="31">
        <v>0.2</v>
      </c>
      <c r="I132" s="29">
        <f t="shared" si="15"/>
        <v>0.4512000000000001</v>
      </c>
      <c r="J132" s="30" t="str">
        <f t="shared" si="21"/>
        <v>Ａ</v>
      </c>
      <c r="K132" s="85"/>
      <c r="L132" s="32"/>
    </row>
    <row r="133" spans="2:12" ht="16">
      <c r="B133" s="171">
        <v>9</v>
      </c>
      <c r="C133" s="35" t="s">
        <v>308</v>
      </c>
      <c r="D133" s="27" t="s">
        <v>33</v>
      </c>
      <c r="E133" s="31">
        <v>0.34</v>
      </c>
      <c r="F133" s="29">
        <f t="shared" si="10"/>
        <v>1.1870400000000001</v>
      </c>
      <c r="G133" s="30" t="str">
        <f t="shared" si="20"/>
        <v>Ｂ</v>
      </c>
      <c r="H133" s="31">
        <v>0.33</v>
      </c>
      <c r="I133" s="29">
        <f t="shared" si="15"/>
        <v>1.1344799999999999</v>
      </c>
      <c r="J133" s="30" t="str">
        <f t="shared" si="21"/>
        <v>Ｂ</v>
      </c>
      <c r="K133" s="32"/>
      <c r="L133" s="32"/>
    </row>
    <row r="134" spans="2:12" ht="16">
      <c r="B134" s="171">
        <v>9</v>
      </c>
      <c r="C134" s="35" t="s">
        <v>309</v>
      </c>
      <c r="D134" s="27" t="s">
        <v>33</v>
      </c>
      <c r="E134" s="31">
        <v>0.28999999999999998</v>
      </c>
      <c r="F134" s="29">
        <f t="shared" ref="F134:F185" si="22">(E134-1000/(365*24))*(8+0.4*16)*365/1000</f>
        <v>0.92423999999999995</v>
      </c>
      <c r="G134" s="30" t="str">
        <f t="shared" si="20"/>
        <v>Ａ</v>
      </c>
      <c r="H134" s="31">
        <v>0.25</v>
      </c>
      <c r="I134" s="29">
        <f t="shared" si="15"/>
        <v>0.71400000000000008</v>
      </c>
      <c r="J134" s="30" t="str">
        <f t="shared" si="21"/>
        <v>Ａ</v>
      </c>
      <c r="K134" s="32"/>
      <c r="L134" s="32"/>
    </row>
    <row r="135" spans="2:12" ht="16">
      <c r="B135" s="171">
        <v>10</v>
      </c>
      <c r="C135" s="35" t="s">
        <v>410</v>
      </c>
      <c r="D135" s="27" t="s">
        <v>33</v>
      </c>
      <c r="E135" s="31">
        <v>4</v>
      </c>
      <c r="F135" s="29">
        <f t="shared" si="22"/>
        <v>20.423999999999999</v>
      </c>
      <c r="G135" s="30" t="str">
        <f t="shared" si="20"/>
        <v>Ｉ</v>
      </c>
      <c r="H135" s="31">
        <v>2.9</v>
      </c>
      <c r="I135" s="29">
        <f t="shared" ref="I135:I185" si="23">(H135-1000/(365*24))*(8+0.4*16)*365/1000</f>
        <v>14.642399999999999</v>
      </c>
      <c r="J135" s="30" t="str">
        <f t="shared" si="21"/>
        <v>Ｇ</v>
      </c>
      <c r="K135" s="32"/>
      <c r="L135" s="32"/>
    </row>
    <row r="136" spans="2:12" ht="16">
      <c r="B136" s="171">
        <v>10</v>
      </c>
      <c r="C136" s="35" t="s">
        <v>434</v>
      </c>
      <c r="D136" s="27" t="s">
        <v>33</v>
      </c>
      <c r="E136" s="31">
        <v>3.55</v>
      </c>
      <c r="F136" s="29">
        <f t="shared" si="22"/>
        <v>18.058799999999998</v>
      </c>
      <c r="G136" s="30" t="str">
        <f>LOOKUP(F136,$P$35:$P$59,$Q$35:$Q$59)</f>
        <v>Ｈ</v>
      </c>
      <c r="H136" s="31">
        <v>2.62</v>
      </c>
      <c r="I136" s="29">
        <f t="shared" si="23"/>
        <v>13.170719999999999</v>
      </c>
      <c r="J136" s="30" t="str">
        <f>LOOKUP(I136,$P$35:$P$59,$Q$35:$Q$59)</f>
        <v>Ｇ</v>
      </c>
      <c r="K136" s="32"/>
      <c r="L136" s="32"/>
    </row>
    <row r="137" spans="2:12" ht="16">
      <c r="B137" s="171">
        <v>10</v>
      </c>
      <c r="C137" s="35" t="s">
        <v>418</v>
      </c>
      <c r="D137" s="27" t="s">
        <v>33</v>
      </c>
      <c r="E137" s="31">
        <v>3.4</v>
      </c>
      <c r="F137" s="29">
        <f t="shared" si="22"/>
        <v>17.270399999999999</v>
      </c>
      <c r="G137" s="30" t="str">
        <f t="shared" ref="G137:G153" si="24">LOOKUP(F137,$P$35:$P$59,$Q$35:$Q$59)</f>
        <v>Ｈ</v>
      </c>
      <c r="H137" s="31">
        <v>1.89</v>
      </c>
      <c r="I137" s="29">
        <f t="shared" si="23"/>
        <v>9.3338400000000004</v>
      </c>
      <c r="J137" s="30" t="str">
        <f t="shared" ref="J137:J153" si="25">LOOKUP(I137,$P$35:$P$59,$Q$35:$Q$59)</f>
        <v>Ｆ</v>
      </c>
      <c r="K137" s="32"/>
      <c r="L137" s="32"/>
    </row>
    <row r="138" spans="2:12" ht="16">
      <c r="B138" s="171">
        <v>10</v>
      </c>
      <c r="C138" s="35" t="s">
        <v>439</v>
      </c>
      <c r="D138" s="27" t="s">
        <v>33</v>
      </c>
      <c r="E138" s="31">
        <v>1.88</v>
      </c>
      <c r="F138" s="29">
        <f t="shared" si="22"/>
        <v>9.2812800000000006</v>
      </c>
      <c r="G138" s="30" t="str">
        <f t="shared" si="24"/>
        <v>Ｆ</v>
      </c>
      <c r="H138" s="31">
        <v>1.1399999999999999</v>
      </c>
      <c r="I138" s="29">
        <f t="shared" si="23"/>
        <v>5.3918399999999993</v>
      </c>
      <c r="J138" s="30" t="str">
        <f t="shared" si="25"/>
        <v>Ｅ</v>
      </c>
      <c r="K138" s="32"/>
      <c r="L138" s="32"/>
    </row>
    <row r="139" spans="2:12" ht="16">
      <c r="B139" s="171">
        <v>10</v>
      </c>
      <c r="C139" s="35" t="s">
        <v>447</v>
      </c>
      <c r="D139" s="27" t="s">
        <v>33</v>
      </c>
      <c r="E139" s="31">
        <v>1.25</v>
      </c>
      <c r="F139" s="29">
        <f t="shared" si="22"/>
        <v>5.97</v>
      </c>
      <c r="G139" s="30" t="str">
        <f t="shared" si="24"/>
        <v>Ｅ</v>
      </c>
      <c r="H139" s="31">
        <v>1.1499999999999999</v>
      </c>
      <c r="I139" s="29">
        <f t="shared" si="23"/>
        <v>5.4443999999999999</v>
      </c>
      <c r="J139" s="30" t="str">
        <f t="shared" si="25"/>
        <v>Ｅ</v>
      </c>
      <c r="K139" s="32"/>
      <c r="L139" s="32"/>
    </row>
    <row r="140" spans="2:12" ht="16">
      <c r="B140" s="171">
        <v>10</v>
      </c>
      <c r="C140" s="35" t="s">
        <v>448</v>
      </c>
      <c r="D140" s="27" t="s">
        <v>33</v>
      </c>
      <c r="E140" s="31">
        <v>1.1299999999999999</v>
      </c>
      <c r="F140" s="29">
        <f t="shared" si="22"/>
        <v>5.3392799999999996</v>
      </c>
      <c r="G140" s="30" t="str">
        <f t="shared" si="24"/>
        <v>Ｅ</v>
      </c>
      <c r="H140" s="31">
        <v>1.26</v>
      </c>
      <c r="I140" s="29">
        <f t="shared" si="23"/>
        <v>6.0225600000000012</v>
      </c>
      <c r="J140" s="30" t="str">
        <f t="shared" si="25"/>
        <v>Ｅ</v>
      </c>
      <c r="K140" s="32"/>
      <c r="L140" s="32"/>
    </row>
    <row r="141" spans="2:12" ht="16">
      <c r="B141" s="171">
        <v>10</v>
      </c>
      <c r="C141" s="35" t="s">
        <v>444</v>
      </c>
      <c r="D141" s="27" t="s">
        <v>33</v>
      </c>
      <c r="E141" s="31">
        <v>3.02</v>
      </c>
      <c r="F141" s="29">
        <f t="shared" si="22"/>
        <v>15.273119999999999</v>
      </c>
      <c r="G141" s="30" t="str">
        <f t="shared" si="24"/>
        <v>Ｈ</v>
      </c>
      <c r="H141" s="31">
        <v>4.5</v>
      </c>
      <c r="I141" s="29">
        <f t="shared" si="23"/>
        <v>23.052000000000003</v>
      </c>
      <c r="J141" s="30" t="str">
        <f t="shared" si="25"/>
        <v>Ｉ</v>
      </c>
      <c r="K141" s="32"/>
      <c r="L141" s="32"/>
    </row>
    <row r="142" spans="2:12" ht="16">
      <c r="B142" s="171">
        <v>10</v>
      </c>
      <c r="C142" s="35" t="s">
        <v>435</v>
      </c>
      <c r="D142" s="27" t="s">
        <v>33</v>
      </c>
      <c r="E142" s="31">
        <v>8.25</v>
      </c>
      <c r="F142" s="29">
        <f t="shared" si="22"/>
        <v>42.762</v>
      </c>
      <c r="G142" s="30" t="str">
        <f t="shared" si="24"/>
        <v>Ｉ</v>
      </c>
      <c r="H142" s="31">
        <v>4.93</v>
      </c>
      <c r="I142" s="29">
        <f t="shared" si="23"/>
        <v>25.312080000000002</v>
      </c>
      <c r="J142" s="30" t="str">
        <f t="shared" si="25"/>
        <v>Ｉ</v>
      </c>
      <c r="K142" s="32"/>
      <c r="L142" s="32"/>
    </row>
    <row r="143" spans="2:12" ht="16">
      <c r="B143" s="171">
        <v>10</v>
      </c>
      <c r="C143" s="35" t="s">
        <v>443</v>
      </c>
      <c r="D143" s="27" t="s">
        <v>33</v>
      </c>
      <c r="E143" s="31">
        <v>1.59</v>
      </c>
      <c r="F143" s="29">
        <f t="shared" si="22"/>
        <v>7.7570400000000008</v>
      </c>
      <c r="G143" s="30" t="str">
        <f t="shared" si="24"/>
        <v>Ｆ</v>
      </c>
      <c r="H143" s="31">
        <v>2.4</v>
      </c>
      <c r="I143" s="29">
        <f t="shared" si="23"/>
        <v>12.0144</v>
      </c>
      <c r="J143" s="30" t="str">
        <f t="shared" si="25"/>
        <v>Ｇ</v>
      </c>
      <c r="K143" s="32"/>
      <c r="L143" s="32"/>
    </row>
    <row r="144" spans="2:12" ht="16">
      <c r="B144" s="171">
        <v>10</v>
      </c>
      <c r="C144" s="35" t="s">
        <v>445</v>
      </c>
      <c r="D144" s="27" t="s">
        <v>33</v>
      </c>
      <c r="E144" s="31">
        <v>2.85</v>
      </c>
      <c r="F144" s="29">
        <f t="shared" si="22"/>
        <v>14.3796</v>
      </c>
      <c r="G144" s="30" t="str">
        <f t="shared" si="24"/>
        <v>Ｇ</v>
      </c>
      <c r="H144" s="31">
        <v>2.39</v>
      </c>
      <c r="I144" s="29">
        <f t="shared" si="23"/>
        <v>11.96184</v>
      </c>
      <c r="J144" s="30" t="str">
        <f t="shared" si="25"/>
        <v>Ｇ</v>
      </c>
      <c r="K144" s="85"/>
      <c r="L144" s="32"/>
    </row>
    <row r="145" spans="2:12" ht="16">
      <c r="B145" s="171">
        <v>10</v>
      </c>
      <c r="C145" s="35" t="s">
        <v>302</v>
      </c>
      <c r="D145" s="27" t="s">
        <v>33</v>
      </c>
      <c r="E145" s="31">
        <v>1.18</v>
      </c>
      <c r="F145" s="29">
        <f t="shared" si="22"/>
        <v>5.6020799999999999</v>
      </c>
      <c r="G145" s="30" t="str">
        <f t="shared" si="24"/>
        <v>Ｅ</v>
      </c>
      <c r="H145" s="31">
        <v>1</v>
      </c>
      <c r="I145" s="29">
        <f t="shared" si="23"/>
        <v>4.6559999999999997</v>
      </c>
      <c r="J145" s="30" t="str">
        <f t="shared" si="25"/>
        <v>Ｄ</v>
      </c>
      <c r="K145" s="32"/>
      <c r="L145" s="32"/>
    </row>
    <row r="146" spans="2:12" ht="16">
      <c r="B146" s="171">
        <v>10</v>
      </c>
      <c r="C146" s="35" t="s">
        <v>303</v>
      </c>
      <c r="D146" s="27" t="s">
        <v>33</v>
      </c>
      <c r="E146" s="31">
        <v>0.28999999999999998</v>
      </c>
      <c r="F146" s="29">
        <f t="shared" si="22"/>
        <v>0.92423999999999995</v>
      </c>
      <c r="G146" s="30" t="str">
        <f t="shared" si="24"/>
        <v>Ａ</v>
      </c>
      <c r="H146" s="31">
        <v>0.26</v>
      </c>
      <c r="I146" s="29">
        <f t="shared" si="23"/>
        <v>0.76656000000000002</v>
      </c>
      <c r="J146" s="30" t="str">
        <f t="shared" si="25"/>
        <v>Ａ</v>
      </c>
      <c r="K146" s="32"/>
      <c r="L146" s="32"/>
    </row>
    <row r="147" spans="2:12" ht="16">
      <c r="B147" s="171">
        <v>10</v>
      </c>
      <c r="C147" s="35" t="s">
        <v>304</v>
      </c>
      <c r="D147" s="27" t="s">
        <v>33</v>
      </c>
      <c r="E147" s="31">
        <v>0.31</v>
      </c>
      <c r="F147" s="29">
        <f t="shared" si="22"/>
        <v>1.0293600000000001</v>
      </c>
      <c r="G147" s="30" t="str">
        <f t="shared" si="24"/>
        <v>Ｂ</v>
      </c>
      <c r="H147" s="31">
        <v>0.24</v>
      </c>
      <c r="I147" s="29">
        <f t="shared" si="23"/>
        <v>0.66144000000000003</v>
      </c>
      <c r="J147" s="30" t="str">
        <f t="shared" si="25"/>
        <v>Ａ</v>
      </c>
      <c r="K147" s="32"/>
      <c r="L147" s="32"/>
    </row>
    <row r="148" spans="2:12" ht="16">
      <c r="B148" s="171">
        <v>10</v>
      </c>
      <c r="C148" s="35" t="s">
        <v>457</v>
      </c>
      <c r="D148" s="27" t="s">
        <v>33</v>
      </c>
      <c r="E148" s="31">
        <v>0.35</v>
      </c>
      <c r="F148" s="29">
        <f t="shared" si="22"/>
        <v>1.2395999999999998</v>
      </c>
      <c r="G148" s="30" t="str">
        <f t="shared" si="24"/>
        <v>Ｂ</v>
      </c>
      <c r="H148" s="31">
        <v>0.33</v>
      </c>
      <c r="I148" s="29">
        <f t="shared" si="23"/>
        <v>1.1344799999999999</v>
      </c>
      <c r="J148" s="30" t="str">
        <f t="shared" si="25"/>
        <v>Ｂ</v>
      </c>
      <c r="K148" s="32"/>
      <c r="L148" s="32"/>
    </row>
    <row r="149" spans="2:12" ht="16">
      <c r="B149" s="171">
        <v>10</v>
      </c>
      <c r="C149" s="35" t="s">
        <v>306</v>
      </c>
      <c r="D149" s="27" t="s">
        <v>33</v>
      </c>
      <c r="E149" s="31">
        <v>0.2</v>
      </c>
      <c r="F149" s="29">
        <f t="shared" si="22"/>
        <v>0.4512000000000001</v>
      </c>
      <c r="G149" s="30" t="str">
        <f t="shared" si="24"/>
        <v>Ａ</v>
      </c>
      <c r="H149" s="31">
        <v>0.25</v>
      </c>
      <c r="I149" s="29">
        <f t="shared" si="23"/>
        <v>0.71400000000000008</v>
      </c>
      <c r="J149" s="30" t="str">
        <f t="shared" si="25"/>
        <v>Ａ</v>
      </c>
      <c r="K149" s="32"/>
      <c r="L149" s="32"/>
    </row>
    <row r="150" spans="2:12" ht="16">
      <c r="B150" s="171">
        <v>10</v>
      </c>
      <c r="C150" s="35" t="s">
        <v>307</v>
      </c>
      <c r="D150" s="27" t="s">
        <v>33</v>
      </c>
      <c r="E150" s="31">
        <v>0.16</v>
      </c>
      <c r="F150" s="29">
        <f t="shared" si="22"/>
        <v>0.24096000000000006</v>
      </c>
      <c r="G150" s="30" t="str">
        <f t="shared" si="24"/>
        <v>Ａ</v>
      </c>
      <c r="H150" s="31">
        <v>0.2</v>
      </c>
      <c r="I150" s="29">
        <f t="shared" si="23"/>
        <v>0.4512000000000001</v>
      </c>
      <c r="J150" s="30" t="str">
        <f t="shared" si="25"/>
        <v>Ａ</v>
      </c>
      <c r="K150" s="32"/>
      <c r="L150" s="32"/>
    </row>
    <row r="151" spans="2:12" ht="16">
      <c r="B151" s="171">
        <v>10</v>
      </c>
      <c r="C151" s="35" t="s">
        <v>308</v>
      </c>
      <c r="D151" s="27" t="s">
        <v>33</v>
      </c>
      <c r="E151" s="31">
        <v>0.17</v>
      </c>
      <c r="F151" s="29">
        <f t="shared" si="22"/>
        <v>0.29352000000000011</v>
      </c>
      <c r="G151" s="30" t="str">
        <f t="shared" si="24"/>
        <v>Ａ</v>
      </c>
      <c r="H151" s="31">
        <v>0.17</v>
      </c>
      <c r="I151" s="29">
        <f t="shared" si="23"/>
        <v>0.29352000000000011</v>
      </c>
      <c r="J151" s="30" t="str">
        <f t="shared" si="25"/>
        <v>Ａ</v>
      </c>
      <c r="K151" s="32"/>
      <c r="L151" s="32"/>
    </row>
    <row r="152" spans="2:12" ht="16">
      <c r="B152" s="171">
        <v>10</v>
      </c>
      <c r="C152" s="35" t="s">
        <v>309</v>
      </c>
      <c r="D152" s="27" t="s">
        <v>33</v>
      </c>
      <c r="E152" s="31">
        <v>0.11</v>
      </c>
      <c r="F152" s="29">
        <f t="shared" si="22"/>
        <v>-2.1839999999999964E-2</v>
      </c>
      <c r="G152" s="30" t="str">
        <f t="shared" si="24"/>
        <v>Ａ</v>
      </c>
      <c r="H152" s="31">
        <v>0.17</v>
      </c>
      <c r="I152" s="29">
        <f t="shared" si="23"/>
        <v>0.29352000000000011</v>
      </c>
      <c r="J152" s="30" t="str">
        <f t="shared" si="25"/>
        <v>Ａ</v>
      </c>
      <c r="K152" s="32"/>
      <c r="L152" s="32"/>
    </row>
    <row r="153" spans="2:12" ht="16">
      <c r="B153" s="171">
        <v>11</v>
      </c>
      <c r="C153" s="35" t="s">
        <v>410</v>
      </c>
      <c r="D153" s="27" t="s">
        <v>33</v>
      </c>
      <c r="E153" s="31">
        <v>6.35</v>
      </c>
      <c r="F153" s="29">
        <f t="shared" si="22"/>
        <v>32.775599999999997</v>
      </c>
      <c r="G153" s="30" t="str">
        <f t="shared" si="24"/>
        <v>Ｉ</v>
      </c>
      <c r="H153" s="31">
        <v>3.62</v>
      </c>
      <c r="I153" s="29">
        <f t="shared" si="23"/>
        <v>18.426719999999996</v>
      </c>
      <c r="J153" s="30" t="str">
        <f t="shared" si="25"/>
        <v>Ｈ</v>
      </c>
      <c r="K153" s="32"/>
      <c r="L153" s="32"/>
    </row>
    <row r="154" spans="2:12" ht="16">
      <c r="B154" s="171">
        <v>11</v>
      </c>
      <c r="C154" s="35" t="s">
        <v>434</v>
      </c>
      <c r="D154" s="27" t="s">
        <v>33</v>
      </c>
      <c r="E154" s="31">
        <v>6</v>
      </c>
      <c r="F154" s="29">
        <f t="shared" si="22"/>
        <v>30.936000000000003</v>
      </c>
      <c r="G154" s="30" t="str">
        <f>LOOKUP(F154,$P$35:$P$59,$Q$35:$Q$59)</f>
        <v>Ｉ</v>
      </c>
      <c r="H154" s="31">
        <v>4.1500000000000004</v>
      </c>
      <c r="I154" s="29">
        <f t="shared" si="23"/>
        <v>21.212400000000006</v>
      </c>
      <c r="J154" s="30" t="str">
        <f>LOOKUP(I154,$P$35:$P$59,$Q$35:$Q$59)</f>
        <v>Ｉ</v>
      </c>
      <c r="K154" s="32"/>
      <c r="L154" s="32"/>
    </row>
    <row r="155" spans="2:12" ht="16">
      <c r="B155" s="171">
        <v>11</v>
      </c>
      <c r="C155" s="35" t="s">
        <v>418</v>
      </c>
      <c r="D155" s="27" t="s">
        <v>33</v>
      </c>
      <c r="E155" s="31">
        <v>4.03</v>
      </c>
      <c r="F155" s="29">
        <f t="shared" si="22"/>
        <v>20.581679999999999</v>
      </c>
      <c r="G155" s="30" t="str">
        <f>LOOKUP(F155,$P$35:$P$59,$Q$35:$Q$59)</f>
        <v>Ｉ</v>
      </c>
      <c r="H155" s="31">
        <v>2.5299999999999998</v>
      </c>
      <c r="I155" s="29">
        <f t="shared" si="23"/>
        <v>12.69768</v>
      </c>
      <c r="J155" s="30" t="str">
        <f>LOOKUP(I155,$P$35:$P$59,$Q$35:$Q$59)</f>
        <v>Ｇ</v>
      </c>
      <c r="K155" s="32"/>
      <c r="L155" s="32"/>
    </row>
    <row r="156" spans="2:12" ht="16">
      <c r="B156" s="171">
        <v>11</v>
      </c>
      <c r="C156" s="35" t="s">
        <v>439</v>
      </c>
      <c r="D156" s="27" t="s">
        <v>33</v>
      </c>
      <c r="E156" s="31">
        <v>1.82</v>
      </c>
      <c r="F156" s="29">
        <f t="shared" si="22"/>
        <v>8.9659200000000006</v>
      </c>
      <c r="G156" s="30" t="str">
        <f t="shared" ref="G156:G185" si="26">LOOKUP(F156,$P$35:$P$59,$Q$35:$Q$59)</f>
        <v>Ｆ</v>
      </c>
      <c r="H156" s="31">
        <v>1.72</v>
      </c>
      <c r="I156" s="29">
        <f t="shared" si="23"/>
        <v>8.4403199999999998</v>
      </c>
      <c r="J156" s="30" t="str">
        <f t="shared" ref="J156:J185" si="27">LOOKUP(I156,$P$35:$P$59,$Q$35:$Q$59)</f>
        <v>Ｆ</v>
      </c>
      <c r="K156" s="32"/>
      <c r="L156" s="32"/>
    </row>
    <row r="157" spans="2:12" ht="16">
      <c r="B157" s="171">
        <v>11</v>
      </c>
      <c r="C157" s="35" t="s">
        <v>447</v>
      </c>
      <c r="D157" s="27" t="s">
        <v>33</v>
      </c>
      <c r="E157" s="31">
        <v>1.25</v>
      </c>
      <c r="F157" s="29">
        <f t="shared" si="22"/>
        <v>5.97</v>
      </c>
      <c r="G157" s="30" t="str">
        <f t="shared" si="26"/>
        <v>Ｅ</v>
      </c>
      <c r="H157" s="31">
        <v>1</v>
      </c>
      <c r="I157" s="29">
        <f t="shared" si="23"/>
        <v>4.6559999999999997</v>
      </c>
      <c r="J157" s="30" t="str">
        <f t="shared" si="27"/>
        <v>Ｄ</v>
      </c>
      <c r="K157" s="32"/>
      <c r="L157" s="32"/>
    </row>
    <row r="158" spans="2:12" ht="16">
      <c r="B158" s="171">
        <v>11</v>
      </c>
      <c r="C158" s="35" t="s">
        <v>448</v>
      </c>
      <c r="D158" s="27" t="s">
        <v>33</v>
      </c>
      <c r="E158" s="31">
        <v>0.57999999999999996</v>
      </c>
      <c r="F158" s="29">
        <f t="shared" si="22"/>
        <v>2.44848</v>
      </c>
      <c r="G158" s="30" t="str">
        <f t="shared" si="26"/>
        <v>Ｃ</v>
      </c>
      <c r="H158" s="31">
        <v>0.71</v>
      </c>
      <c r="I158" s="29">
        <f t="shared" si="23"/>
        <v>3.1317600000000003</v>
      </c>
      <c r="J158" s="30" t="str">
        <f t="shared" si="27"/>
        <v>Ｃ</v>
      </c>
      <c r="K158" s="32"/>
      <c r="L158" s="32"/>
    </row>
    <row r="159" spans="2:12" ht="16">
      <c r="B159" s="171">
        <v>11</v>
      </c>
      <c r="C159" s="35" t="s">
        <v>444</v>
      </c>
      <c r="D159" s="27" t="s">
        <v>33</v>
      </c>
      <c r="E159" s="31">
        <v>1.07</v>
      </c>
      <c r="F159" s="29">
        <f t="shared" si="22"/>
        <v>5.0239200000000013</v>
      </c>
      <c r="G159" s="30" t="str">
        <f t="shared" si="26"/>
        <v>Ｅ</v>
      </c>
      <c r="H159" s="31">
        <v>0.96</v>
      </c>
      <c r="I159" s="29">
        <f t="shared" si="23"/>
        <v>4.4457599999999999</v>
      </c>
      <c r="J159" s="30" t="str">
        <f t="shared" si="27"/>
        <v>Ｄ</v>
      </c>
      <c r="K159" s="32"/>
      <c r="L159" s="32"/>
    </row>
    <row r="160" spans="2:12" ht="16">
      <c r="B160" s="171">
        <v>11</v>
      </c>
      <c r="C160" s="35" t="s">
        <v>445</v>
      </c>
      <c r="D160" s="27" t="s">
        <v>33</v>
      </c>
      <c r="E160" s="31">
        <v>2.5099999999999998</v>
      </c>
      <c r="F160" s="29">
        <f t="shared" si="22"/>
        <v>12.592559999999997</v>
      </c>
      <c r="G160" s="30" t="str">
        <f t="shared" si="26"/>
        <v>Ｇ</v>
      </c>
      <c r="H160" s="31">
        <v>2.3199999999999998</v>
      </c>
      <c r="I160" s="29">
        <f t="shared" si="23"/>
        <v>11.593919999999999</v>
      </c>
      <c r="J160" s="30" t="str">
        <f t="shared" si="27"/>
        <v>Ｇ</v>
      </c>
      <c r="K160" s="32"/>
      <c r="L160" s="3"/>
    </row>
    <row r="161" spans="2:12" ht="16">
      <c r="B161" s="171">
        <v>11</v>
      </c>
      <c r="C161" s="35" t="s">
        <v>302</v>
      </c>
      <c r="D161" s="27" t="s">
        <v>33</v>
      </c>
      <c r="E161" s="31">
        <v>1.24</v>
      </c>
      <c r="F161" s="29">
        <f t="shared" si="22"/>
        <v>5.9174400000000009</v>
      </c>
      <c r="G161" s="30" t="str">
        <f t="shared" si="26"/>
        <v>Ｅ</v>
      </c>
      <c r="H161" s="31">
        <v>1.28</v>
      </c>
      <c r="I161" s="29">
        <f t="shared" si="23"/>
        <v>6.1276800000000016</v>
      </c>
      <c r="J161" s="30" t="str">
        <f t="shared" si="27"/>
        <v>Ｅ</v>
      </c>
      <c r="K161" s="32"/>
      <c r="L161" s="3"/>
    </row>
    <row r="162" spans="2:12" ht="16">
      <c r="B162" s="171">
        <v>11</v>
      </c>
      <c r="C162" s="35" t="s">
        <v>303</v>
      </c>
      <c r="D162" s="27" t="s">
        <v>33</v>
      </c>
      <c r="E162" s="31">
        <v>0.42</v>
      </c>
      <c r="F162" s="29">
        <f t="shared" si="22"/>
        <v>1.6075200000000001</v>
      </c>
      <c r="G162" s="30" t="str">
        <f t="shared" si="26"/>
        <v>Ｂ</v>
      </c>
      <c r="H162" s="31">
        <v>0.56000000000000005</v>
      </c>
      <c r="I162" s="29">
        <f t="shared" si="23"/>
        <v>2.3433600000000001</v>
      </c>
      <c r="J162" s="30" t="str">
        <f t="shared" si="27"/>
        <v>Ｃ</v>
      </c>
      <c r="K162" s="32"/>
      <c r="L162" s="3"/>
    </row>
    <row r="163" spans="2:12" ht="16">
      <c r="B163" s="171">
        <v>11</v>
      </c>
      <c r="C163" s="35" t="s">
        <v>305</v>
      </c>
      <c r="D163" s="27" t="s">
        <v>33</v>
      </c>
      <c r="E163" s="31">
        <v>0.21</v>
      </c>
      <c r="F163" s="29">
        <f t="shared" si="22"/>
        <v>0.5037600000000001</v>
      </c>
      <c r="G163" s="30" t="str">
        <f t="shared" si="26"/>
        <v>Ａ</v>
      </c>
      <c r="H163" s="31">
        <v>0.23</v>
      </c>
      <c r="I163" s="29">
        <f t="shared" si="23"/>
        <v>0.60888000000000009</v>
      </c>
      <c r="J163" s="30" t="str">
        <f t="shared" si="27"/>
        <v>Ａ</v>
      </c>
      <c r="K163" s="32"/>
      <c r="L163" s="3"/>
    </row>
    <row r="164" spans="2:12" ht="16">
      <c r="B164" s="171">
        <v>11</v>
      </c>
      <c r="C164" s="35" t="s">
        <v>306</v>
      </c>
      <c r="D164" s="27" t="s">
        <v>33</v>
      </c>
      <c r="E164" s="31">
        <v>0.34</v>
      </c>
      <c r="F164" s="29">
        <f t="shared" si="22"/>
        <v>1.1870400000000001</v>
      </c>
      <c r="G164" s="30" t="str">
        <f t="shared" si="26"/>
        <v>Ｂ</v>
      </c>
      <c r="H164" s="31">
        <v>0.25</v>
      </c>
      <c r="I164" s="29">
        <f t="shared" si="23"/>
        <v>0.71400000000000008</v>
      </c>
      <c r="J164" s="30" t="str">
        <f t="shared" si="27"/>
        <v>Ａ</v>
      </c>
      <c r="K164" s="32"/>
      <c r="L164" s="3"/>
    </row>
    <row r="165" spans="2:12" ht="16">
      <c r="B165" s="171">
        <v>11</v>
      </c>
      <c r="C165" s="35" t="s">
        <v>307</v>
      </c>
      <c r="D165" s="27" t="s">
        <v>33</v>
      </c>
      <c r="E165" s="31">
        <v>0.17</v>
      </c>
      <c r="F165" s="29">
        <f t="shared" si="22"/>
        <v>0.29352000000000011</v>
      </c>
      <c r="G165" s="30" t="str">
        <f t="shared" si="26"/>
        <v>Ａ</v>
      </c>
      <c r="H165" s="31">
        <v>0.2</v>
      </c>
      <c r="I165" s="29">
        <f t="shared" si="23"/>
        <v>0.4512000000000001</v>
      </c>
      <c r="J165" s="30" t="str">
        <f t="shared" si="27"/>
        <v>Ａ</v>
      </c>
      <c r="K165" s="32"/>
      <c r="L165" s="3"/>
    </row>
    <row r="166" spans="2:12" ht="16">
      <c r="B166" s="171">
        <v>11</v>
      </c>
      <c r="C166" s="35" t="s">
        <v>308</v>
      </c>
      <c r="D166" s="27" t="s">
        <v>33</v>
      </c>
      <c r="E166" s="31">
        <v>0.16</v>
      </c>
      <c r="F166" s="29">
        <f t="shared" si="22"/>
        <v>0.24096000000000006</v>
      </c>
      <c r="G166" s="30" t="str">
        <f t="shared" si="26"/>
        <v>Ａ</v>
      </c>
      <c r="H166" s="31">
        <v>0.15</v>
      </c>
      <c r="I166" s="29">
        <f t="shared" si="23"/>
        <v>0.18840000000000001</v>
      </c>
      <c r="J166" s="30" t="str">
        <f t="shared" si="27"/>
        <v>Ａ</v>
      </c>
      <c r="K166" s="32"/>
      <c r="L166" s="3"/>
    </row>
    <row r="167" spans="2:12" ht="16">
      <c r="B167" s="171">
        <v>11</v>
      </c>
      <c r="C167" s="35" t="s">
        <v>309</v>
      </c>
      <c r="D167" s="27" t="s">
        <v>33</v>
      </c>
      <c r="E167" s="31">
        <v>0.15</v>
      </c>
      <c r="F167" s="29">
        <f t="shared" si="22"/>
        <v>0.18840000000000001</v>
      </c>
      <c r="G167" s="30" t="str">
        <f t="shared" si="26"/>
        <v>Ａ</v>
      </c>
      <c r="H167" s="31">
        <v>0.17</v>
      </c>
      <c r="I167" s="29">
        <f t="shared" si="23"/>
        <v>0.29352000000000011</v>
      </c>
      <c r="J167" s="30" t="str">
        <f t="shared" si="27"/>
        <v>Ａ</v>
      </c>
      <c r="K167" s="32"/>
      <c r="L167" s="3"/>
    </row>
    <row r="168" spans="2:12" ht="16">
      <c r="B168" s="171">
        <v>12</v>
      </c>
      <c r="C168" s="35" t="s">
        <v>414</v>
      </c>
      <c r="D168" s="27" t="s">
        <v>33</v>
      </c>
      <c r="E168" s="31">
        <v>8.5399999999999991</v>
      </c>
      <c r="F168" s="29">
        <f t="shared" si="22"/>
        <v>44.286239999999999</v>
      </c>
      <c r="G168" s="30" t="str">
        <f t="shared" si="26"/>
        <v>Ｉ</v>
      </c>
      <c r="H168" s="31">
        <v>5</v>
      </c>
      <c r="I168" s="29">
        <f t="shared" si="23"/>
        <v>25.68</v>
      </c>
      <c r="J168" s="30" t="str">
        <f t="shared" si="27"/>
        <v>Ｉ</v>
      </c>
      <c r="K168" s="32"/>
      <c r="L168" s="3"/>
    </row>
    <row r="169" spans="2:12" ht="16">
      <c r="B169" s="171">
        <v>12</v>
      </c>
      <c r="C169" s="35" t="s">
        <v>437</v>
      </c>
      <c r="D169" s="27" t="s">
        <v>33</v>
      </c>
      <c r="E169" s="31">
        <v>2.5</v>
      </c>
      <c r="F169" s="29">
        <f t="shared" si="22"/>
        <v>12.539999999999997</v>
      </c>
      <c r="G169" s="30" t="str">
        <f t="shared" si="26"/>
        <v>Ｇ</v>
      </c>
      <c r="H169" s="31">
        <v>1.52</v>
      </c>
      <c r="I169" s="29">
        <f t="shared" si="23"/>
        <v>7.389120000000001</v>
      </c>
      <c r="J169" s="30" t="str">
        <f t="shared" si="27"/>
        <v>Ｅ</v>
      </c>
      <c r="K169" s="32"/>
      <c r="L169" s="3"/>
    </row>
    <row r="170" spans="2:12" ht="16">
      <c r="B170" s="171">
        <v>12</v>
      </c>
      <c r="C170" s="35" t="s">
        <v>447</v>
      </c>
      <c r="D170" s="27" t="s">
        <v>33</v>
      </c>
      <c r="E170" s="31">
        <v>1.1599999999999999</v>
      </c>
      <c r="F170" s="29">
        <f t="shared" si="22"/>
        <v>5.4969599999999996</v>
      </c>
      <c r="G170" s="30" t="str">
        <f t="shared" si="26"/>
        <v>Ｅ</v>
      </c>
      <c r="H170" s="31">
        <v>1.03</v>
      </c>
      <c r="I170" s="29">
        <f t="shared" si="23"/>
        <v>4.8136800000000006</v>
      </c>
      <c r="J170" s="30" t="str">
        <f t="shared" si="27"/>
        <v>Ｄ</v>
      </c>
      <c r="K170" s="32"/>
      <c r="L170" s="3"/>
    </row>
    <row r="171" spans="2:12" ht="16">
      <c r="B171" s="171">
        <v>12</v>
      </c>
      <c r="C171" s="35" t="s">
        <v>448</v>
      </c>
      <c r="D171" s="27" t="s">
        <v>33</v>
      </c>
      <c r="E171" s="31">
        <v>0.98</v>
      </c>
      <c r="F171" s="29">
        <f t="shared" si="22"/>
        <v>4.5508800000000003</v>
      </c>
      <c r="G171" s="30" t="str">
        <f t="shared" si="26"/>
        <v>Ｄ</v>
      </c>
      <c r="H171" s="31">
        <v>0.8</v>
      </c>
      <c r="I171" s="29">
        <f t="shared" si="23"/>
        <v>3.6048000000000004</v>
      </c>
      <c r="J171" s="30" t="str">
        <f t="shared" si="27"/>
        <v>Ｄ</v>
      </c>
      <c r="K171" s="32"/>
      <c r="L171" s="3"/>
    </row>
    <row r="172" spans="2:12" ht="16">
      <c r="B172" s="171">
        <v>12</v>
      </c>
      <c r="C172" s="35" t="s">
        <v>444</v>
      </c>
      <c r="D172" s="27" t="s">
        <v>33</v>
      </c>
      <c r="E172" s="31">
        <v>0.86</v>
      </c>
      <c r="F172" s="29">
        <f t="shared" si="22"/>
        <v>3.9201599999999996</v>
      </c>
      <c r="G172" s="30" t="str">
        <f t="shared" si="26"/>
        <v>Ｄ</v>
      </c>
      <c r="H172" s="31">
        <v>0.72</v>
      </c>
      <c r="I172" s="29">
        <f t="shared" si="23"/>
        <v>3.18432</v>
      </c>
      <c r="J172" s="30" t="str">
        <f t="shared" si="27"/>
        <v>Ｃ</v>
      </c>
      <c r="K172" s="32"/>
      <c r="L172" s="3"/>
    </row>
    <row r="173" spans="2:12" ht="16">
      <c r="B173" s="171">
        <v>12</v>
      </c>
      <c r="C173" s="35" t="s">
        <v>306</v>
      </c>
      <c r="D173" s="27" t="s">
        <v>33</v>
      </c>
      <c r="E173" s="31">
        <v>0.27</v>
      </c>
      <c r="F173" s="29">
        <f t="shared" si="22"/>
        <v>0.81912000000000007</v>
      </c>
      <c r="G173" s="30" t="str">
        <f t="shared" si="26"/>
        <v>Ａ</v>
      </c>
      <c r="H173" s="31">
        <v>0.28000000000000003</v>
      </c>
      <c r="I173" s="29">
        <f t="shared" si="23"/>
        <v>0.87168000000000023</v>
      </c>
      <c r="J173" s="30" t="str">
        <f t="shared" si="27"/>
        <v>Ａ</v>
      </c>
      <c r="K173" s="32"/>
      <c r="L173" s="32"/>
    </row>
    <row r="174" spans="2:12" ht="16">
      <c r="B174" s="171">
        <v>12</v>
      </c>
      <c r="C174" s="35" t="s">
        <v>307</v>
      </c>
      <c r="D174" s="27" t="s">
        <v>33</v>
      </c>
      <c r="E174" s="31">
        <v>0.3</v>
      </c>
      <c r="F174" s="29">
        <f t="shared" si="22"/>
        <v>0.9768</v>
      </c>
      <c r="G174" s="30" t="str">
        <f t="shared" si="26"/>
        <v>Ａ</v>
      </c>
      <c r="H174" s="31">
        <v>0.23</v>
      </c>
      <c r="I174" s="29">
        <f t="shared" si="23"/>
        <v>0.60888000000000009</v>
      </c>
      <c r="J174" s="30" t="str">
        <f t="shared" si="27"/>
        <v>Ａ</v>
      </c>
      <c r="K174" s="85"/>
      <c r="L174" s="32"/>
    </row>
    <row r="175" spans="2:12" ht="16">
      <c r="B175" s="171">
        <v>12</v>
      </c>
      <c r="C175" s="35" t="s">
        <v>458</v>
      </c>
      <c r="D175" s="27" t="s">
        <v>33</v>
      </c>
      <c r="E175" s="31">
        <v>0.18</v>
      </c>
      <c r="F175" s="29">
        <f t="shared" si="22"/>
        <v>0.34608000000000005</v>
      </c>
      <c r="G175" s="30" t="str">
        <f t="shared" si="26"/>
        <v>Ａ</v>
      </c>
      <c r="H175" s="31">
        <v>0.2</v>
      </c>
      <c r="I175" s="29">
        <f t="shared" si="23"/>
        <v>0.4512000000000001</v>
      </c>
      <c r="J175" s="30" t="str">
        <f t="shared" si="27"/>
        <v>Ａ</v>
      </c>
      <c r="K175" s="32"/>
      <c r="L175" s="32"/>
    </row>
    <row r="176" spans="2:12" ht="16">
      <c r="B176" s="171">
        <v>12</v>
      </c>
      <c r="C176" s="35" t="s">
        <v>309</v>
      </c>
      <c r="D176" s="27" t="s">
        <v>33</v>
      </c>
      <c r="E176" s="31">
        <v>0.15</v>
      </c>
      <c r="F176" s="29">
        <f t="shared" si="22"/>
        <v>0.18840000000000001</v>
      </c>
      <c r="G176" s="30" t="str">
        <f t="shared" si="26"/>
        <v>Ａ</v>
      </c>
      <c r="H176" s="31">
        <v>0.18</v>
      </c>
      <c r="I176" s="29">
        <f t="shared" si="23"/>
        <v>0.34608000000000005</v>
      </c>
      <c r="J176" s="30" t="str">
        <f t="shared" si="27"/>
        <v>Ａ</v>
      </c>
      <c r="K176" s="32"/>
      <c r="L176" s="32"/>
    </row>
    <row r="177" spans="1:12" ht="16">
      <c r="B177" s="171">
        <v>13</v>
      </c>
      <c r="C177" s="35" t="s">
        <v>113</v>
      </c>
      <c r="D177" s="27" t="s">
        <v>33</v>
      </c>
      <c r="E177" s="31">
        <v>4.5999999999999996</v>
      </c>
      <c r="F177" s="29">
        <f t="shared" si="22"/>
        <v>23.577599999999997</v>
      </c>
      <c r="G177" s="30" t="str">
        <f t="shared" si="26"/>
        <v>Ｉ</v>
      </c>
      <c r="H177" s="31">
        <v>2.69</v>
      </c>
      <c r="I177" s="29">
        <f t="shared" si="23"/>
        <v>13.538640000000001</v>
      </c>
      <c r="J177" s="30" t="str">
        <f t="shared" si="27"/>
        <v>Ｇ</v>
      </c>
      <c r="K177" s="32"/>
      <c r="L177" s="32"/>
    </row>
    <row r="178" spans="1:12" ht="16">
      <c r="B178" s="171">
        <v>13</v>
      </c>
      <c r="C178" s="35" t="s">
        <v>119</v>
      </c>
      <c r="D178" s="27" t="s">
        <v>33</v>
      </c>
      <c r="E178" s="31">
        <v>1.69</v>
      </c>
      <c r="F178" s="29">
        <f t="shared" si="22"/>
        <v>8.2826399999999989</v>
      </c>
      <c r="G178" s="30" t="str">
        <f t="shared" si="26"/>
        <v>Ｆ</v>
      </c>
      <c r="H178" s="31">
        <v>1.52</v>
      </c>
      <c r="I178" s="29">
        <f t="shared" si="23"/>
        <v>7.389120000000001</v>
      </c>
      <c r="J178" s="30" t="str">
        <f t="shared" si="27"/>
        <v>Ｅ</v>
      </c>
      <c r="L178" s="32"/>
    </row>
    <row r="179" spans="1:12" ht="16">
      <c r="B179" s="171">
        <v>13</v>
      </c>
      <c r="C179" s="35" t="s">
        <v>123</v>
      </c>
      <c r="D179" s="27" t="s">
        <v>33</v>
      </c>
      <c r="E179" s="31">
        <v>1.97</v>
      </c>
      <c r="F179" s="29">
        <f t="shared" si="22"/>
        <v>9.7543200000000017</v>
      </c>
      <c r="G179" s="30" t="str">
        <f t="shared" si="26"/>
        <v>Ｆ</v>
      </c>
      <c r="H179" s="31">
        <v>1.3</v>
      </c>
      <c r="I179" s="29">
        <f t="shared" si="23"/>
        <v>6.232800000000001</v>
      </c>
      <c r="J179" s="30" t="str">
        <f t="shared" si="27"/>
        <v>Ｅ</v>
      </c>
      <c r="K179" s="32"/>
      <c r="L179" s="32"/>
    </row>
    <row r="180" spans="1:12" ht="16">
      <c r="B180" s="171">
        <v>13</v>
      </c>
      <c r="C180" s="35" t="s">
        <v>127</v>
      </c>
      <c r="D180" s="27" t="s">
        <v>33</v>
      </c>
      <c r="E180" s="31">
        <v>1.29</v>
      </c>
      <c r="F180" s="29">
        <f t="shared" si="22"/>
        <v>6.1802400000000004</v>
      </c>
      <c r="G180" s="30" t="str">
        <f t="shared" si="26"/>
        <v>Ｅ</v>
      </c>
      <c r="H180" s="31">
        <v>0.92</v>
      </c>
      <c r="I180" s="29">
        <f t="shared" si="23"/>
        <v>4.2355199999999993</v>
      </c>
      <c r="J180" s="30" t="str">
        <f t="shared" si="27"/>
        <v>Ｄ</v>
      </c>
      <c r="K180" s="32"/>
      <c r="L180" s="32"/>
    </row>
    <row r="181" spans="1:12" ht="16">
      <c r="B181" s="171">
        <v>13</v>
      </c>
      <c r="C181" s="35" t="s">
        <v>307</v>
      </c>
      <c r="D181" s="27" t="s">
        <v>33</v>
      </c>
      <c r="E181" s="31">
        <v>0.18</v>
      </c>
      <c r="F181" s="29">
        <f t="shared" si="22"/>
        <v>0.34608000000000005</v>
      </c>
      <c r="G181" s="30" t="str">
        <f t="shared" si="26"/>
        <v>Ａ</v>
      </c>
      <c r="H181" s="31">
        <v>0.15</v>
      </c>
      <c r="I181" s="29">
        <f t="shared" si="23"/>
        <v>0.18840000000000001</v>
      </c>
      <c r="J181" s="30" t="str">
        <f t="shared" si="27"/>
        <v>Ａ</v>
      </c>
      <c r="K181" s="32"/>
      <c r="L181" s="32"/>
    </row>
    <row r="182" spans="1:12" ht="16">
      <c r="B182" s="171">
        <v>13</v>
      </c>
      <c r="C182" s="35" t="s">
        <v>458</v>
      </c>
      <c r="D182" s="27" t="s">
        <v>33</v>
      </c>
      <c r="E182" s="31">
        <v>0.12</v>
      </c>
      <c r="F182" s="29">
        <f t="shared" si="22"/>
        <v>3.0720000000000011E-2</v>
      </c>
      <c r="G182" s="30" t="str">
        <f t="shared" si="26"/>
        <v>Ａ</v>
      </c>
      <c r="H182" s="31">
        <v>0.13</v>
      </c>
      <c r="I182" s="29">
        <f t="shared" si="23"/>
        <v>8.3280000000000062E-2</v>
      </c>
      <c r="J182" s="30" t="str">
        <f t="shared" si="27"/>
        <v>Ａ</v>
      </c>
      <c r="K182" s="32"/>
      <c r="L182" s="32"/>
    </row>
    <row r="183" spans="1:12" ht="16">
      <c r="B183" s="171">
        <v>14</v>
      </c>
      <c r="C183" s="35" t="s">
        <v>425</v>
      </c>
      <c r="D183" s="27" t="s">
        <v>33</v>
      </c>
      <c r="E183" s="31">
        <v>11.45</v>
      </c>
      <c r="F183" s="29">
        <f t="shared" si="22"/>
        <v>59.581199999999995</v>
      </c>
      <c r="G183" s="30" t="str">
        <f t="shared" si="26"/>
        <v>Ｉ</v>
      </c>
      <c r="H183" s="31">
        <v>7.18</v>
      </c>
      <c r="I183" s="29">
        <f t="shared" si="23"/>
        <v>37.138080000000002</v>
      </c>
      <c r="J183" s="30" t="str">
        <f t="shared" si="27"/>
        <v>Ｉ</v>
      </c>
      <c r="K183" s="32"/>
      <c r="L183" s="32"/>
    </row>
    <row r="184" spans="1:12" ht="16">
      <c r="B184" s="171">
        <v>14</v>
      </c>
      <c r="C184" s="35" t="s">
        <v>446</v>
      </c>
      <c r="D184" s="27" t="s">
        <v>33</v>
      </c>
      <c r="E184" s="31">
        <v>0.2</v>
      </c>
      <c r="F184" s="29">
        <f t="shared" si="22"/>
        <v>0.4512000000000001</v>
      </c>
      <c r="G184" s="30" t="str">
        <f t="shared" si="26"/>
        <v>Ａ</v>
      </c>
      <c r="H184" s="31">
        <v>0.17</v>
      </c>
      <c r="I184" s="29">
        <f t="shared" si="23"/>
        <v>0.29352000000000011</v>
      </c>
      <c r="J184" s="30" t="str">
        <f t="shared" si="27"/>
        <v>Ａ</v>
      </c>
      <c r="K184" s="32"/>
      <c r="L184" s="32"/>
    </row>
    <row r="185" spans="1:12" ht="16">
      <c r="B185" s="171">
        <v>14</v>
      </c>
      <c r="C185" s="35" t="s">
        <v>308</v>
      </c>
      <c r="D185" s="27" t="s">
        <v>33</v>
      </c>
      <c r="E185" s="31">
        <v>0.13</v>
      </c>
      <c r="F185" s="29">
        <f t="shared" si="22"/>
        <v>8.3280000000000062E-2</v>
      </c>
      <c r="G185" s="30" t="str">
        <f t="shared" si="26"/>
        <v>Ａ</v>
      </c>
      <c r="H185" s="31">
        <v>0.18</v>
      </c>
      <c r="I185" s="29">
        <f t="shared" si="23"/>
        <v>0.34608000000000005</v>
      </c>
      <c r="J185" s="30" t="str">
        <f t="shared" si="27"/>
        <v>Ａ</v>
      </c>
      <c r="K185" s="32"/>
      <c r="L185" s="32"/>
    </row>
    <row r="186" spans="1:12" ht="16">
      <c r="B186" s="32"/>
      <c r="C186" s="32"/>
      <c r="D186" s="3"/>
      <c r="E186" s="3"/>
      <c r="G186" s="3"/>
      <c r="H186" s="3"/>
      <c r="J186" s="3"/>
      <c r="K186" s="32"/>
      <c r="L186" s="32"/>
    </row>
    <row r="187" spans="1:12" ht="16">
      <c r="C187" s="32"/>
      <c r="D187" s="3"/>
      <c r="E187" s="3"/>
      <c r="G187" s="3"/>
      <c r="H187" s="3"/>
      <c r="J187" s="3"/>
      <c r="K187" s="32"/>
      <c r="L187" s="32"/>
    </row>
    <row r="188" spans="1:12" ht="16">
      <c r="B188" s="32"/>
      <c r="C188" s="32"/>
      <c r="D188" s="3"/>
      <c r="E188" s="3"/>
      <c r="G188" s="3"/>
      <c r="H188" s="3"/>
      <c r="J188" s="3"/>
      <c r="K188" s="32"/>
      <c r="L188" s="32"/>
    </row>
    <row r="189" spans="1:12" ht="16">
      <c r="B189" s="32"/>
      <c r="C189" s="32"/>
      <c r="D189" s="3"/>
      <c r="E189" s="3"/>
      <c r="G189" s="3"/>
      <c r="H189" s="3"/>
      <c r="J189" s="3"/>
      <c r="K189" s="32"/>
      <c r="L189" s="32"/>
    </row>
    <row r="190" spans="1:12" ht="16">
      <c r="B190" s="32"/>
      <c r="C190" s="32"/>
      <c r="D190" s="3"/>
      <c r="E190" s="3"/>
      <c r="G190" s="3"/>
      <c r="H190" s="3"/>
      <c r="J190" s="3"/>
      <c r="K190" s="3"/>
      <c r="L190" s="3"/>
    </row>
    <row r="191" spans="1:12" ht="16">
      <c r="B191" s="32"/>
      <c r="C191" s="32"/>
      <c r="D191" s="3"/>
      <c r="E191" s="3"/>
      <c r="G191" s="3"/>
      <c r="H191" s="3"/>
      <c r="J191" s="3"/>
      <c r="K191" s="3"/>
      <c r="L191" s="3"/>
    </row>
    <row r="192" spans="1:12" ht="16">
      <c r="A192" s="69"/>
      <c r="B192" s="32"/>
      <c r="C192" s="32"/>
      <c r="D192" s="3"/>
      <c r="E192" s="3"/>
      <c r="G192" s="3"/>
      <c r="H192" s="3"/>
      <c r="J192" s="3"/>
      <c r="K192" s="3"/>
      <c r="L192" s="3"/>
    </row>
    <row r="193" spans="2:12" ht="16">
      <c r="B193" s="32"/>
      <c r="C193" s="32"/>
      <c r="D193" s="3"/>
      <c r="E193" s="3"/>
      <c r="G193" s="3"/>
      <c r="H193" s="3"/>
      <c r="J193" s="3"/>
      <c r="K193" s="3"/>
      <c r="L193" s="3"/>
    </row>
    <row r="194" spans="2:12" ht="16">
      <c r="B194" s="32"/>
      <c r="C194" s="32"/>
      <c r="D194" s="3"/>
      <c r="E194" s="3"/>
      <c r="G194" s="3"/>
      <c r="H194" s="3"/>
      <c r="J194" s="3"/>
      <c r="K194" s="3"/>
      <c r="L194" s="3"/>
    </row>
    <row r="195" spans="2:12" ht="16">
      <c r="B195" s="32"/>
      <c r="C195" s="32"/>
      <c r="D195" s="3"/>
      <c r="E195" s="3"/>
      <c r="G195" s="3"/>
      <c r="H195" s="3"/>
      <c r="J195" s="3"/>
      <c r="K195" s="3"/>
      <c r="L195" s="3"/>
    </row>
    <row r="196" spans="2:12" ht="16">
      <c r="B196" s="32"/>
      <c r="C196" s="32"/>
      <c r="D196" s="3"/>
      <c r="E196" s="3"/>
      <c r="G196" s="3"/>
      <c r="H196" s="3"/>
      <c r="J196" s="3"/>
      <c r="K196" s="3"/>
      <c r="L196" s="3"/>
    </row>
    <row r="197" spans="2:12" ht="16">
      <c r="B197" s="32"/>
      <c r="C197" s="32"/>
      <c r="D197" s="3"/>
      <c r="E197" s="3"/>
      <c r="G197" s="3"/>
      <c r="H197" s="3"/>
      <c r="J197" s="3"/>
      <c r="K197" s="3"/>
      <c r="L197" s="3"/>
    </row>
    <row r="198" spans="2:12" ht="16">
      <c r="B198" s="32"/>
      <c r="C198" s="32"/>
      <c r="D198" s="3"/>
      <c r="E198" s="3"/>
      <c r="G198" s="3"/>
      <c r="H198" s="3"/>
      <c r="J198" s="3"/>
      <c r="K198" s="3"/>
      <c r="L198" s="3"/>
    </row>
    <row r="199" spans="2:12" ht="16">
      <c r="B199" s="32"/>
      <c r="C199" s="32"/>
      <c r="D199" s="3"/>
      <c r="E199" s="3"/>
      <c r="G199" s="3"/>
      <c r="H199" s="3"/>
      <c r="J199" s="3"/>
      <c r="K199" s="3"/>
      <c r="L199" s="3"/>
    </row>
    <row r="200" spans="2:12" ht="16">
      <c r="B200" s="32"/>
      <c r="C200" s="32"/>
      <c r="D200" s="3"/>
      <c r="E200" s="3"/>
      <c r="G200" s="3"/>
      <c r="H200" s="3"/>
      <c r="J200" s="3"/>
      <c r="K200" s="3"/>
      <c r="L200" s="3"/>
    </row>
    <row r="201" spans="2:12" ht="16">
      <c r="B201" s="32"/>
      <c r="C201" s="32"/>
      <c r="D201" s="3"/>
      <c r="E201" s="3"/>
      <c r="G201" s="3"/>
      <c r="H201" s="3"/>
      <c r="J201" s="3"/>
      <c r="K201" s="3"/>
      <c r="L201" s="3"/>
    </row>
    <row r="202" spans="2:12" ht="16">
      <c r="B202" s="32"/>
      <c r="C202" s="32"/>
      <c r="D202" s="3"/>
      <c r="E202" s="3"/>
      <c r="G202" s="3"/>
      <c r="H202" s="3"/>
      <c r="J202" s="3"/>
      <c r="K202" s="3"/>
      <c r="L202" s="3"/>
    </row>
    <row r="203" spans="2:12" ht="16">
      <c r="B203" s="32"/>
      <c r="C203" s="32"/>
      <c r="D203" s="3"/>
      <c r="E203" s="3"/>
      <c r="G203" s="3"/>
      <c r="H203" s="3"/>
      <c r="J203" s="3"/>
      <c r="K203" s="3"/>
      <c r="L203" s="3"/>
    </row>
    <row r="204" spans="2:12" ht="16">
      <c r="B204" s="32"/>
      <c r="C204" s="32"/>
      <c r="D204" s="3"/>
      <c r="E204" s="3"/>
      <c r="G204" s="3"/>
      <c r="H204" s="3"/>
      <c r="J204" s="3"/>
      <c r="K204" s="3"/>
      <c r="L204" s="3"/>
    </row>
    <row r="205" spans="2:12" ht="16">
      <c r="B205" s="32"/>
      <c r="C205" s="32"/>
      <c r="D205" s="3"/>
      <c r="E205" s="3"/>
      <c r="G205" s="3"/>
      <c r="H205" s="3"/>
      <c r="J205" s="3"/>
      <c r="K205" s="3"/>
      <c r="L205" s="3"/>
    </row>
    <row r="206" spans="2:12" ht="16">
      <c r="B206" s="32"/>
      <c r="C206" s="32"/>
      <c r="D206" s="3"/>
      <c r="E206" s="3"/>
      <c r="G206" s="3"/>
      <c r="H206" s="3"/>
      <c r="J206" s="3"/>
      <c r="K206" s="3"/>
      <c r="L206" s="3"/>
    </row>
    <row r="207" spans="2:12" ht="16">
      <c r="B207" s="32"/>
      <c r="C207" s="32"/>
      <c r="D207" s="3"/>
      <c r="E207" s="3"/>
      <c r="G207" s="3"/>
      <c r="H207" s="3"/>
      <c r="J207" s="3"/>
      <c r="K207" s="3"/>
      <c r="L207" s="3"/>
    </row>
    <row r="208" spans="2:12" ht="16">
      <c r="B208" s="32"/>
      <c r="C208" s="32"/>
      <c r="D208" s="3"/>
      <c r="E208" s="3"/>
      <c r="G208" s="3"/>
      <c r="H208" s="3"/>
      <c r="J208" s="3"/>
      <c r="K208" s="3"/>
      <c r="L208" s="3"/>
    </row>
    <row r="209" spans="2:12" ht="16">
      <c r="B209" s="32"/>
      <c r="C209" s="32"/>
      <c r="D209" s="3"/>
      <c r="E209" s="3"/>
      <c r="G209" s="3"/>
      <c r="H209" s="3"/>
      <c r="J209" s="3"/>
      <c r="K209" s="3"/>
      <c r="L209" s="3"/>
    </row>
    <row r="210" spans="2:12" ht="16">
      <c r="B210" s="32"/>
      <c r="C210" s="32"/>
      <c r="D210" s="3"/>
      <c r="E210" s="3"/>
      <c r="G210" s="3"/>
      <c r="H210" s="3"/>
      <c r="J210" s="3"/>
      <c r="K210" s="3"/>
      <c r="L210" s="3"/>
    </row>
    <row r="211" spans="2:12" ht="16">
      <c r="B211" s="32"/>
      <c r="C211" s="32"/>
      <c r="D211" s="3"/>
      <c r="E211" s="3"/>
      <c r="G211" s="3"/>
      <c r="H211" s="3"/>
      <c r="J211" s="3"/>
      <c r="K211" s="3"/>
      <c r="L211" s="3"/>
    </row>
    <row r="212" spans="2:12" ht="16">
      <c r="B212" s="32"/>
      <c r="C212" s="32"/>
      <c r="D212" s="3"/>
      <c r="E212" s="3"/>
      <c r="G212" s="3"/>
      <c r="H212" s="3"/>
      <c r="J212" s="3"/>
      <c r="K212" s="3"/>
      <c r="L212" s="3"/>
    </row>
    <row r="213" spans="2:12" ht="16">
      <c r="B213" s="32"/>
      <c r="C213" s="32"/>
      <c r="D213" s="3"/>
      <c r="E213" s="3"/>
      <c r="G213" s="3"/>
      <c r="H213" s="3"/>
      <c r="J213" s="3"/>
      <c r="K213" s="3"/>
      <c r="L213" s="3"/>
    </row>
    <row r="214" spans="2:12" ht="16">
      <c r="B214" s="32"/>
      <c r="C214" s="32"/>
      <c r="D214" s="3"/>
      <c r="E214" s="3"/>
      <c r="G214" s="3"/>
      <c r="H214" s="3"/>
      <c r="J214" s="3"/>
      <c r="K214" s="3"/>
      <c r="L214" s="3"/>
    </row>
    <row r="215" spans="2:12" ht="16">
      <c r="B215" s="32"/>
      <c r="C215" s="32"/>
      <c r="D215" s="3"/>
      <c r="E215" s="3"/>
      <c r="G215" s="3"/>
      <c r="H215" s="3"/>
      <c r="J215" s="3"/>
      <c r="K215" s="3"/>
      <c r="L215" s="3"/>
    </row>
    <row r="216" spans="2:12" ht="16">
      <c r="B216" s="32"/>
      <c r="C216" s="32"/>
      <c r="D216" s="3"/>
      <c r="E216" s="3"/>
      <c r="G216" s="3"/>
      <c r="H216" s="3"/>
      <c r="J216" s="3"/>
      <c r="K216" s="3"/>
      <c r="L216" s="3"/>
    </row>
    <row r="217" spans="2:12" ht="16">
      <c r="B217" s="32"/>
      <c r="C217" s="32"/>
      <c r="D217" s="3"/>
      <c r="E217" s="3"/>
      <c r="G217" s="3"/>
      <c r="H217" s="3"/>
      <c r="J217" s="3"/>
      <c r="K217" s="3"/>
      <c r="L217" s="3"/>
    </row>
    <row r="218" spans="2:12" ht="16">
      <c r="B218" s="32"/>
      <c r="C218" s="32"/>
      <c r="D218" s="3"/>
      <c r="E218" s="3"/>
      <c r="G218" s="3"/>
      <c r="H218" s="3"/>
      <c r="J218" s="3"/>
      <c r="K218" s="3"/>
      <c r="L218" s="3"/>
    </row>
    <row r="219" spans="2:12" ht="16">
      <c r="B219" s="32"/>
      <c r="C219" s="32"/>
      <c r="D219" s="3"/>
      <c r="E219" s="3"/>
      <c r="G219" s="3"/>
      <c r="H219" s="3"/>
      <c r="J219" s="3"/>
      <c r="K219" s="3"/>
      <c r="L219" s="3"/>
    </row>
    <row r="220" spans="2:12" ht="16">
      <c r="B220" s="32"/>
      <c r="C220" s="32"/>
      <c r="D220" s="3"/>
      <c r="E220" s="3"/>
      <c r="G220" s="3"/>
      <c r="H220" s="3"/>
      <c r="J220" s="3"/>
      <c r="K220" s="3"/>
      <c r="L220" s="3"/>
    </row>
    <row r="221" spans="2:12" ht="16">
      <c r="B221" s="32"/>
      <c r="C221" s="32"/>
      <c r="D221" s="3"/>
      <c r="E221" s="3"/>
      <c r="G221" s="3"/>
      <c r="H221" s="3"/>
      <c r="J221" s="3"/>
      <c r="K221" s="3"/>
      <c r="L221" s="3"/>
    </row>
    <row r="222" spans="2:12" ht="16">
      <c r="B222" s="32"/>
      <c r="C222" s="32"/>
      <c r="D222" s="3"/>
      <c r="E222" s="3"/>
      <c r="G222" s="3"/>
      <c r="H222" s="3"/>
      <c r="J222" s="3"/>
      <c r="K222" s="3"/>
      <c r="L222" s="3"/>
    </row>
    <row r="223" spans="2:12" ht="16">
      <c r="B223" s="32"/>
      <c r="C223" s="32"/>
      <c r="D223" s="3"/>
      <c r="E223" s="3"/>
      <c r="G223" s="3"/>
      <c r="H223" s="3"/>
      <c r="J223" s="3"/>
      <c r="K223" s="3"/>
      <c r="L223" s="3"/>
    </row>
    <row r="224" spans="2:12" ht="16">
      <c r="B224" s="32"/>
      <c r="C224" s="32"/>
      <c r="D224" s="3"/>
      <c r="E224" s="3"/>
      <c r="G224" s="3"/>
      <c r="H224" s="3"/>
      <c r="J224" s="3"/>
      <c r="K224" s="3"/>
      <c r="L224" s="3"/>
    </row>
    <row r="225" spans="2:14" ht="16">
      <c r="B225" s="32"/>
      <c r="C225" s="32"/>
      <c r="D225" s="3"/>
      <c r="E225" s="3"/>
      <c r="G225" s="3"/>
      <c r="H225" s="3"/>
      <c r="J225" s="3"/>
      <c r="K225" s="3"/>
      <c r="L225" s="3"/>
    </row>
    <row r="226" spans="2:14" ht="16">
      <c r="B226" s="32"/>
      <c r="C226" s="32"/>
      <c r="D226" s="3"/>
      <c r="E226" s="3"/>
      <c r="G226" s="3"/>
      <c r="H226" s="3"/>
      <c r="J226" s="3"/>
      <c r="K226" s="3"/>
      <c r="L226" s="3"/>
    </row>
    <row r="227" spans="2:14" ht="16">
      <c r="B227" s="32"/>
      <c r="C227" s="32"/>
      <c r="D227" s="3"/>
      <c r="E227" s="3"/>
      <c r="G227" s="3"/>
      <c r="H227" s="3"/>
      <c r="J227" s="3"/>
      <c r="K227" s="3"/>
      <c r="L227" s="3"/>
    </row>
    <row r="228" spans="2:14" ht="16">
      <c r="B228" s="32"/>
      <c r="C228" s="32"/>
      <c r="D228" s="3"/>
      <c r="E228" s="3"/>
      <c r="G228" s="3"/>
      <c r="H228" s="3"/>
      <c r="J228" s="3"/>
      <c r="K228" s="3"/>
      <c r="L228" s="3"/>
    </row>
    <row r="229" spans="2:14" ht="16">
      <c r="B229" s="32"/>
      <c r="C229" s="32"/>
      <c r="D229" s="3"/>
      <c r="E229" s="3"/>
      <c r="G229" s="3"/>
      <c r="H229" s="3"/>
      <c r="J229" s="3"/>
      <c r="K229" s="3"/>
      <c r="L229" s="3"/>
    </row>
    <row r="230" spans="2:14" ht="16">
      <c r="B230" s="32"/>
      <c r="C230" s="32"/>
      <c r="D230" s="3"/>
      <c r="E230" s="3"/>
      <c r="G230" s="3"/>
      <c r="H230" s="3"/>
      <c r="J230" s="3"/>
      <c r="K230" s="3"/>
      <c r="L230" s="3"/>
    </row>
    <row r="231" spans="2:14" ht="16">
      <c r="B231" s="32"/>
      <c r="C231" s="32"/>
      <c r="D231" s="3"/>
      <c r="E231" s="3"/>
      <c r="G231" s="3"/>
      <c r="H231" s="3"/>
      <c r="J231" s="3"/>
      <c r="K231" s="3"/>
      <c r="L231" s="3"/>
    </row>
    <row r="232" spans="2:14" ht="16">
      <c r="B232" s="32"/>
      <c r="C232" s="32"/>
      <c r="D232" s="3"/>
      <c r="E232" s="3"/>
      <c r="G232" s="3"/>
      <c r="H232" s="3"/>
      <c r="J232" s="3"/>
      <c r="K232" s="3"/>
      <c r="L232" s="3"/>
    </row>
    <row r="233" spans="2:14" ht="16">
      <c r="B233" s="32"/>
      <c r="C233" s="32"/>
      <c r="D233" s="3"/>
      <c r="E233" s="3"/>
      <c r="G233" s="3"/>
      <c r="H233" s="3"/>
      <c r="J233" s="3"/>
      <c r="K233" s="3"/>
      <c r="L233" s="3"/>
    </row>
    <row r="234" spans="2:14" ht="16">
      <c r="B234" s="3"/>
      <c r="C234" s="32"/>
      <c r="D234" s="3"/>
      <c r="E234" s="3"/>
      <c r="G234" s="3"/>
      <c r="H234" s="3"/>
      <c r="J234" s="3"/>
      <c r="K234" s="3"/>
      <c r="L234" s="3"/>
    </row>
    <row r="235" spans="2:14" ht="16">
      <c r="B235" s="32"/>
      <c r="C235" s="32"/>
      <c r="D235" s="3"/>
      <c r="E235" s="3"/>
      <c r="G235" s="3"/>
      <c r="H235" s="3"/>
      <c r="J235" s="3"/>
      <c r="K235" s="3"/>
      <c r="L235" s="3"/>
    </row>
    <row r="236" spans="2:14" ht="16">
      <c r="B236" s="32"/>
      <c r="C236" s="32"/>
      <c r="D236" s="3"/>
      <c r="E236" s="3"/>
      <c r="G236" s="3"/>
      <c r="H236" s="3"/>
      <c r="J236" s="3"/>
      <c r="K236" s="3"/>
      <c r="L236" s="3"/>
    </row>
    <row r="237" spans="2:14" ht="16">
      <c r="B237" s="32"/>
      <c r="C237" s="32"/>
      <c r="D237" s="3"/>
      <c r="E237" s="3"/>
      <c r="G237" s="3"/>
      <c r="H237" s="3"/>
      <c r="J237" s="3"/>
      <c r="K237" s="3"/>
      <c r="L237" s="3"/>
      <c r="N237" s="56"/>
    </row>
    <row r="238" spans="2:14" ht="16">
      <c r="B238" s="32"/>
      <c r="C238" s="32"/>
      <c r="D238" s="3"/>
      <c r="E238" s="3"/>
      <c r="G238" s="3"/>
      <c r="H238" s="3"/>
      <c r="J238" s="3"/>
      <c r="K238" s="3"/>
      <c r="L238" s="3"/>
      <c r="N238" s="56"/>
    </row>
    <row r="239" spans="2:14" ht="16">
      <c r="B239" s="32"/>
      <c r="C239" s="32"/>
      <c r="D239" s="3"/>
      <c r="E239" s="3"/>
      <c r="G239" s="3"/>
      <c r="H239" s="3"/>
      <c r="J239" s="3"/>
      <c r="K239" s="3"/>
      <c r="L239" s="3"/>
      <c r="N239" s="56"/>
    </row>
    <row r="240" spans="2:14" ht="16">
      <c r="B240" s="32"/>
      <c r="C240" s="32"/>
      <c r="D240" s="3"/>
      <c r="E240" s="3"/>
      <c r="G240" s="3"/>
      <c r="H240" s="3"/>
      <c r="J240" s="3"/>
      <c r="K240" s="3"/>
      <c r="L240" s="3"/>
      <c r="N240" s="56"/>
    </row>
    <row r="241" spans="2:14" ht="16">
      <c r="B241" s="32"/>
      <c r="C241" s="32"/>
      <c r="D241" s="3"/>
      <c r="E241" s="3"/>
      <c r="G241" s="3"/>
      <c r="H241" s="3"/>
      <c r="J241" s="3"/>
      <c r="K241" s="3"/>
      <c r="L241" s="3"/>
      <c r="N241" s="56"/>
    </row>
    <row r="242" spans="2:14" ht="16">
      <c r="B242" s="32"/>
      <c r="C242" s="32"/>
      <c r="D242" s="3"/>
      <c r="E242" s="3"/>
      <c r="G242" s="3"/>
      <c r="H242" s="3"/>
      <c r="J242" s="3"/>
      <c r="K242" s="3"/>
      <c r="L242" s="3"/>
      <c r="N242" s="56"/>
    </row>
    <row r="243" spans="2:14" ht="16">
      <c r="B243" s="32"/>
      <c r="C243" s="32"/>
      <c r="D243" s="3"/>
      <c r="E243" s="3"/>
      <c r="G243" s="3"/>
      <c r="H243" s="3"/>
      <c r="J243" s="3"/>
      <c r="K243" s="3"/>
      <c r="L243" s="3"/>
      <c r="N243" s="56"/>
    </row>
    <row r="244" spans="2:14" ht="16">
      <c r="B244" s="32"/>
      <c r="C244" s="32"/>
      <c r="D244" s="3"/>
      <c r="E244" s="3"/>
      <c r="G244" s="3"/>
      <c r="H244" s="3"/>
      <c r="J244" s="3"/>
      <c r="K244" s="3"/>
      <c r="L244" s="3"/>
      <c r="N244" s="56"/>
    </row>
    <row r="245" spans="2:14" ht="16">
      <c r="B245" s="32"/>
      <c r="C245" s="32"/>
      <c r="D245" s="3"/>
      <c r="E245" s="3"/>
      <c r="G245" s="3"/>
      <c r="H245" s="3"/>
      <c r="J245" s="3"/>
      <c r="K245" s="3"/>
      <c r="L245" s="3"/>
      <c r="N245" s="56"/>
    </row>
    <row r="246" spans="2:14" ht="16">
      <c r="B246" s="32"/>
      <c r="C246" s="32"/>
      <c r="D246" s="3"/>
      <c r="E246" s="3"/>
      <c r="G246" s="3"/>
      <c r="H246" s="3"/>
      <c r="J246" s="3"/>
      <c r="K246" s="3"/>
      <c r="L246" s="3"/>
    </row>
    <row r="247" spans="2:14" ht="16">
      <c r="B247" s="32"/>
      <c r="C247" s="32"/>
      <c r="D247" s="3"/>
      <c r="E247" s="3"/>
      <c r="G247" s="3"/>
      <c r="H247" s="3"/>
      <c r="J247" s="3"/>
      <c r="K247" s="3"/>
      <c r="L247" s="3"/>
    </row>
    <row r="248" spans="2:14" ht="16">
      <c r="B248" s="32"/>
      <c r="C248" s="32"/>
      <c r="D248" s="3"/>
      <c r="E248" s="3"/>
      <c r="G248" s="3"/>
      <c r="H248" s="3"/>
      <c r="J248" s="3"/>
      <c r="K248" s="3"/>
      <c r="L248" s="3"/>
    </row>
    <row r="249" spans="2:14" ht="16">
      <c r="B249" s="32"/>
      <c r="C249" s="32"/>
      <c r="D249" s="3"/>
      <c r="E249" s="3"/>
      <c r="G249" s="3"/>
      <c r="H249" s="3"/>
      <c r="J249" s="3"/>
      <c r="K249" s="3"/>
      <c r="L249" s="3"/>
    </row>
    <row r="250" spans="2:14" ht="16">
      <c r="B250" s="32"/>
      <c r="C250" s="32"/>
      <c r="D250" s="3"/>
      <c r="E250" s="3"/>
      <c r="G250" s="3"/>
      <c r="H250" s="3"/>
      <c r="J250" s="3"/>
      <c r="K250" s="3"/>
      <c r="L250" s="3"/>
    </row>
    <row r="251" spans="2:14" ht="16">
      <c r="B251" s="32"/>
      <c r="C251" s="32"/>
      <c r="D251" s="3"/>
      <c r="E251" s="3"/>
      <c r="G251" s="3"/>
      <c r="H251" s="3"/>
      <c r="J251" s="3"/>
      <c r="K251" s="3"/>
      <c r="L251" s="3"/>
    </row>
    <row r="252" spans="2:14" ht="16">
      <c r="B252" s="32"/>
      <c r="C252" s="32"/>
      <c r="D252" s="3"/>
      <c r="E252" s="3"/>
      <c r="G252" s="3"/>
      <c r="H252" s="3"/>
      <c r="J252" s="3"/>
      <c r="K252" s="3"/>
      <c r="L252" s="3"/>
    </row>
    <row r="253" spans="2:14" ht="16">
      <c r="B253" s="32"/>
      <c r="C253" s="32"/>
      <c r="D253" s="3"/>
      <c r="E253" s="3"/>
      <c r="G253" s="3"/>
      <c r="H253" s="3"/>
      <c r="J253" s="3"/>
      <c r="K253" s="3"/>
      <c r="L253" s="3"/>
    </row>
    <row r="254" spans="2:14" ht="16">
      <c r="B254" s="32"/>
      <c r="C254" s="32"/>
      <c r="D254" s="3"/>
      <c r="E254" s="3"/>
      <c r="G254" s="3"/>
      <c r="H254" s="3"/>
      <c r="J254" s="3"/>
      <c r="K254" s="3"/>
      <c r="L254" s="3"/>
    </row>
    <row r="255" spans="2:14" ht="16">
      <c r="B255" s="32"/>
      <c r="C255" s="32"/>
      <c r="D255" s="3"/>
      <c r="E255" s="3"/>
      <c r="G255" s="3"/>
      <c r="H255" s="3"/>
      <c r="J255" s="3"/>
      <c r="K255" s="3"/>
      <c r="L255" s="3"/>
    </row>
    <row r="256" spans="2:14" ht="16">
      <c r="B256" s="32"/>
      <c r="C256" s="32"/>
      <c r="D256" s="3"/>
      <c r="E256" s="3"/>
      <c r="G256" s="3"/>
      <c r="H256" s="3"/>
      <c r="J256" s="3"/>
      <c r="K256" s="3"/>
      <c r="L256" s="3"/>
    </row>
    <row r="257" spans="2:12" ht="16">
      <c r="B257" s="32"/>
      <c r="C257" s="32"/>
      <c r="D257" s="3"/>
      <c r="E257" s="3"/>
      <c r="G257" s="3"/>
      <c r="H257" s="3"/>
      <c r="J257" s="3"/>
      <c r="K257" s="3"/>
      <c r="L257" s="3"/>
    </row>
    <row r="258" spans="2:12" ht="16">
      <c r="B258" s="32"/>
      <c r="C258" s="32"/>
      <c r="D258" s="3"/>
      <c r="E258" s="3"/>
      <c r="G258" s="3"/>
      <c r="H258" s="3"/>
      <c r="J258" s="3"/>
      <c r="K258" s="3"/>
      <c r="L258" s="3"/>
    </row>
    <row r="259" spans="2:12" ht="16">
      <c r="B259" s="32"/>
      <c r="C259" s="32"/>
      <c r="D259" s="3"/>
      <c r="E259" s="3"/>
      <c r="G259" s="3"/>
      <c r="H259" s="3"/>
      <c r="J259" s="3"/>
      <c r="K259" s="3"/>
      <c r="L259" s="3"/>
    </row>
    <row r="260" spans="2:12" ht="16">
      <c r="B260" s="32"/>
      <c r="C260" s="32"/>
      <c r="D260" s="3"/>
      <c r="E260" s="3"/>
      <c r="G260" s="3"/>
      <c r="H260" s="3"/>
      <c r="J260" s="3"/>
      <c r="K260" s="3"/>
      <c r="L260" s="3"/>
    </row>
    <row r="261" spans="2:12" ht="16">
      <c r="B261" s="32"/>
      <c r="C261" s="32"/>
      <c r="D261" s="3"/>
      <c r="E261" s="3"/>
      <c r="G261" s="3"/>
      <c r="H261" s="3"/>
      <c r="J261" s="3"/>
      <c r="K261" s="3"/>
      <c r="L261" s="3"/>
    </row>
    <row r="262" spans="2:12" ht="16">
      <c r="B262" s="32"/>
      <c r="C262" s="32"/>
      <c r="D262" s="3"/>
      <c r="E262" s="3"/>
      <c r="G262" s="3"/>
      <c r="H262" s="3"/>
      <c r="J262" s="3"/>
      <c r="K262" s="3"/>
      <c r="L262" s="3"/>
    </row>
    <row r="263" spans="2:12" ht="16">
      <c r="B263" s="32"/>
      <c r="C263" s="32"/>
      <c r="D263" s="3"/>
      <c r="E263" s="3"/>
      <c r="G263" s="3"/>
      <c r="H263" s="3"/>
      <c r="J263" s="3"/>
      <c r="K263" s="3"/>
      <c r="L263" s="3"/>
    </row>
    <row r="264" spans="2:12" ht="16">
      <c r="B264" s="32"/>
      <c r="C264" s="32"/>
      <c r="D264" s="3"/>
      <c r="E264" s="3"/>
      <c r="G264" s="3"/>
      <c r="H264" s="3"/>
      <c r="J264" s="3"/>
      <c r="K264" s="3"/>
      <c r="L264" s="3"/>
    </row>
    <row r="265" spans="2:12" ht="16">
      <c r="B265" s="32"/>
      <c r="C265" s="32"/>
      <c r="D265" s="3"/>
      <c r="E265" s="3"/>
      <c r="G265" s="3"/>
      <c r="H265" s="3"/>
      <c r="J265" s="3"/>
      <c r="K265" s="3"/>
      <c r="L265" s="3"/>
    </row>
    <row r="266" spans="2:12" ht="16">
      <c r="B266" s="32"/>
      <c r="C266" s="32"/>
      <c r="D266" s="3"/>
      <c r="E266" s="3"/>
      <c r="G266" s="3"/>
      <c r="H266" s="3"/>
      <c r="J266" s="3"/>
      <c r="K266" s="3"/>
      <c r="L266" s="3"/>
    </row>
    <row r="267" spans="2:12" ht="16">
      <c r="B267" s="32"/>
      <c r="C267" s="32"/>
      <c r="D267" s="3"/>
      <c r="E267" s="3"/>
      <c r="G267" s="3"/>
      <c r="H267" s="3"/>
      <c r="J267" s="3"/>
      <c r="K267" s="3"/>
      <c r="L267" s="3"/>
    </row>
    <row r="268" spans="2:12" ht="16">
      <c r="B268" s="32"/>
      <c r="C268" s="32"/>
      <c r="D268" s="3"/>
      <c r="E268" s="3"/>
      <c r="G268" s="3"/>
      <c r="H268" s="3"/>
      <c r="J268" s="3"/>
      <c r="K268" s="3"/>
      <c r="L268" s="3"/>
    </row>
    <row r="269" spans="2:12" ht="16">
      <c r="B269" s="32"/>
      <c r="C269" s="32"/>
      <c r="D269" s="3"/>
      <c r="E269" s="3"/>
      <c r="G269" s="3"/>
      <c r="H269" s="3"/>
      <c r="J269" s="3"/>
      <c r="K269" s="3"/>
      <c r="L269" s="3"/>
    </row>
    <row r="270" spans="2:12" ht="16">
      <c r="B270" s="32"/>
      <c r="C270" s="32"/>
      <c r="D270" s="3"/>
      <c r="E270" s="3"/>
      <c r="G270" s="3"/>
      <c r="H270" s="3"/>
      <c r="J270" s="3"/>
      <c r="K270" s="3"/>
      <c r="L270" s="3"/>
    </row>
    <row r="271" spans="2:12" ht="16">
      <c r="B271" s="32"/>
      <c r="C271" s="32"/>
      <c r="D271" s="3"/>
      <c r="E271" s="3"/>
      <c r="G271" s="3"/>
      <c r="H271" s="3"/>
      <c r="J271" s="3"/>
      <c r="K271" s="3"/>
      <c r="L271" s="3"/>
    </row>
    <row r="272" spans="2:12" ht="16">
      <c r="B272" s="32"/>
      <c r="C272" s="32"/>
      <c r="D272" s="3"/>
      <c r="E272" s="3"/>
      <c r="G272" s="3"/>
      <c r="H272" s="3"/>
      <c r="J272" s="3"/>
      <c r="K272" s="3"/>
      <c r="L272" s="3"/>
    </row>
    <row r="273" spans="2:12" ht="16">
      <c r="B273" s="32"/>
      <c r="C273" s="32"/>
      <c r="D273" s="3"/>
      <c r="E273" s="3"/>
      <c r="G273" s="3"/>
      <c r="H273" s="3"/>
      <c r="J273" s="3"/>
      <c r="K273" s="3"/>
      <c r="L273" s="3"/>
    </row>
    <row r="274" spans="2:12" ht="16">
      <c r="B274" s="32"/>
      <c r="C274" s="32"/>
      <c r="D274" s="3"/>
      <c r="E274" s="3"/>
      <c r="G274" s="3"/>
      <c r="H274" s="3"/>
      <c r="J274" s="3"/>
      <c r="K274" s="3"/>
      <c r="L274" s="3"/>
    </row>
    <row r="275" spans="2:12" ht="16">
      <c r="B275" s="32"/>
      <c r="C275" s="32"/>
      <c r="D275" s="3"/>
      <c r="E275" s="3"/>
      <c r="G275" s="3"/>
      <c r="H275" s="3"/>
      <c r="J275" s="3"/>
      <c r="K275" s="3"/>
      <c r="L275" s="3"/>
    </row>
    <row r="276" spans="2:12" ht="16">
      <c r="B276" s="32"/>
      <c r="C276" s="32"/>
      <c r="D276" s="3"/>
      <c r="E276" s="3"/>
      <c r="G276" s="3"/>
      <c r="H276" s="3"/>
      <c r="J276" s="3"/>
      <c r="K276" s="3"/>
      <c r="L276" s="3"/>
    </row>
    <row r="277" spans="2:12" ht="16">
      <c r="B277" s="32"/>
      <c r="C277" s="32"/>
      <c r="D277" s="3"/>
      <c r="E277" s="3"/>
      <c r="G277" s="3"/>
      <c r="H277" s="3"/>
      <c r="J277" s="3"/>
      <c r="K277" s="3"/>
      <c r="L277" s="3"/>
    </row>
    <row r="278" spans="2:12" ht="16">
      <c r="B278" s="32"/>
      <c r="C278" s="32"/>
      <c r="D278" s="3"/>
      <c r="E278" s="3"/>
      <c r="G278" s="3"/>
      <c r="H278" s="3"/>
      <c r="J278" s="3"/>
      <c r="K278" s="3"/>
      <c r="L278" s="3"/>
    </row>
    <row r="279" spans="2:12" ht="16">
      <c r="B279" s="32"/>
      <c r="C279" s="32"/>
      <c r="D279" s="3"/>
      <c r="E279" s="3"/>
      <c r="G279" s="3"/>
      <c r="H279" s="3"/>
      <c r="J279" s="3"/>
      <c r="K279" s="3"/>
      <c r="L279" s="3"/>
    </row>
    <row r="280" spans="2:12" ht="16">
      <c r="B280" s="32"/>
      <c r="C280" s="32"/>
      <c r="D280" s="3"/>
      <c r="E280" s="3"/>
      <c r="G280" s="3"/>
      <c r="H280" s="3"/>
      <c r="J280" s="3"/>
      <c r="K280" s="3"/>
      <c r="L280" s="3"/>
    </row>
    <row r="281" spans="2:12" ht="16">
      <c r="B281" s="32"/>
      <c r="C281" s="32"/>
      <c r="D281" s="3"/>
      <c r="E281" s="3"/>
      <c r="G281" s="3"/>
      <c r="H281" s="3"/>
      <c r="J281" s="3"/>
      <c r="K281" s="3"/>
      <c r="L281" s="3"/>
    </row>
    <row r="282" spans="2:12" ht="16">
      <c r="B282" s="32"/>
      <c r="C282" s="32"/>
      <c r="D282" s="3"/>
      <c r="E282" s="3"/>
      <c r="G282" s="3"/>
      <c r="H282" s="3"/>
      <c r="J282" s="3"/>
      <c r="K282" s="3"/>
      <c r="L282" s="3"/>
    </row>
    <row r="283" spans="2:12" ht="16">
      <c r="B283" s="32"/>
      <c r="C283" s="32"/>
      <c r="D283" s="3"/>
      <c r="E283" s="3"/>
      <c r="G283" s="3"/>
      <c r="H283" s="3"/>
      <c r="J283" s="3"/>
      <c r="K283" s="3"/>
      <c r="L283" s="3"/>
    </row>
    <row r="284" spans="2:12" ht="16">
      <c r="B284" s="32"/>
      <c r="C284" s="32"/>
      <c r="D284" s="3"/>
      <c r="E284" s="3"/>
      <c r="G284" s="3"/>
      <c r="H284" s="3"/>
      <c r="J284" s="3"/>
      <c r="K284" s="3"/>
      <c r="L284" s="3"/>
    </row>
    <row r="285" spans="2:12" ht="16">
      <c r="B285" s="32"/>
      <c r="C285" s="32"/>
      <c r="D285" s="3"/>
      <c r="E285" s="3"/>
      <c r="G285" s="3"/>
      <c r="H285" s="3"/>
      <c r="J285" s="3"/>
      <c r="K285" s="3"/>
      <c r="L285" s="3"/>
    </row>
    <row r="286" spans="2:12" ht="16">
      <c r="B286" s="32"/>
      <c r="C286" s="32"/>
      <c r="D286" s="3"/>
      <c r="E286" s="3"/>
      <c r="G286" s="3"/>
      <c r="H286" s="3"/>
      <c r="J286" s="3"/>
      <c r="K286" s="3"/>
      <c r="L286" s="3"/>
    </row>
    <row r="287" spans="2:12" ht="16">
      <c r="B287" s="32"/>
      <c r="C287" s="32"/>
      <c r="D287" s="3"/>
      <c r="E287" s="3"/>
      <c r="G287" s="3"/>
      <c r="H287" s="3"/>
      <c r="J287" s="3"/>
      <c r="K287" s="3"/>
      <c r="L287" s="3"/>
    </row>
    <row r="288" spans="2:12" ht="16">
      <c r="B288" s="32"/>
      <c r="C288" s="32"/>
      <c r="D288" s="3"/>
      <c r="E288" s="3"/>
      <c r="G288" s="3"/>
      <c r="H288" s="3"/>
      <c r="J288" s="3"/>
      <c r="K288" s="3"/>
      <c r="L288" s="3"/>
    </row>
    <row r="289" spans="2:12" ht="16">
      <c r="B289" s="32"/>
      <c r="C289" s="32"/>
      <c r="D289" s="3"/>
      <c r="E289" s="3"/>
      <c r="G289" s="3"/>
      <c r="H289" s="3"/>
      <c r="J289" s="3"/>
      <c r="K289" s="3"/>
      <c r="L289" s="3"/>
    </row>
    <row r="290" spans="2:12" ht="16">
      <c r="B290" s="32"/>
      <c r="C290" s="32"/>
      <c r="D290" s="3"/>
      <c r="E290" s="3"/>
      <c r="G290" s="3"/>
      <c r="H290" s="3"/>
      <c r="J290" s="3"/>
      <c r="K290" s="3"/>
      <c r="L290" s="3"/>
    </row>
    <row r="291" spans="2:12" ht="16">
      <c r="B291" s="32"/>
      <c r="C291" s="32"/>
      <c r="D291" s="3"/>
      <c r="E291" s="3"/>
      <c r="G291" s="3"/>
      <c r="H291" s="3"/>
      <c r="J291" s="3"/>
      <c r="K291" s="3"/>
      <c r="L291" s="3"/>
    </row>
    <row r="292" spans="2:12" ht="16">
      <c r="B292" s="32"/>
      <c r="C292" s="32"/>
      <c r="D292" s="3"/>
      <c r="E292" s="3"/>
      <c r="G292" s="3"/>
      <c r="H292" s="3"/>
      <c r="J292" s="3"/>
      <c r="K292" s="3"/>
      <c r="L292" s="3"/>
    </row>
    <row r="293" spans="2:12" ht="16">
      <c r="B293" s="32"/>
      <c r="C293" s="32"/>
      <c r="D293" s="3"/>
      <c r="E293" s="3"/>
      <c r="G293" s="3"/>
      <c r="H293" s="3"/>
      <c r="J293" s="3"/>
      <c r="K293" s="3"/>
      <c r="L293" s="3"/>
    </row>
    <row r="294" spans="2:12" ht="16">
      <c r="B294" s="32"/>
      <c r="C294" s="32"/>
      <c r="D294" s="3"/>
      <c r="E294" s="3"/>
      <c r="G294" s="3"/>
      <c r="H294" s="3"/>
      <c r="J294" s="3"/>
      <c r="K294" s="3"/>
      <c r="L294" s="3"/>
    </row>
    <row r="295" spans="2:12" ht="16">
      <c r="B295" s="32"/>
      <c r="C295" s="32"/>
      <c r="D295" s="3"/>
      <c r="E295" s="3"/>
      <c r="G295" s="3"/>
      <c r="H295" s="3"/>
      <c r="J295" s="3"/>
      <c r="K295" s="3"/>
      <c r="L295" s="3"/>
    </row>
    <row r="296" spans="2:12" ht="16">
      <c r="B296" s="32"/>
      <c r="C296" s="32"/>
      <c r="D296" s="3"/>
      <c r="E296" s="3"/>
      <c r="G296" s="3"/>
      <c r="H296" s="3"/>
      <c r="J296" s="3"/>
      <c r="K296" s="3"/>
      <c r="L296" s="3"/>
    </row>
    <row r="297" spans="2:12" ht="16">
      <c r="B297" s="32"/>
      <c r="C297" s="32"/>
      <c r="D297" s="3"/>
      <c r="E297" s="3"/>
      <c r="G297" s="3"/>
      <c r="H297" s="3"/>
      <c r="J297" s="3"/>
      <c r="K297" s="3"/>
      <c r="L297" s="3"/>
    </row>
    <row r="298" spans="2:12" ht="16">
      <c r="B298" s="32"/>
      <c r="C298" s="32"/>
      <c r="D298" s="3"/>
      <c r="E298" s="3"/>
      <c r="G298" s="3"/>
      <c r="H298" s="3"/>
      <c r="J298" s="3"/>
      <c r="K298" s="3"/>
      <c r="L298" s="3"/>
    </row>
    <row r="299" spans="2:12" ht="16">
      <c r="B299" s="32"/>
      <c r="C299" s="32"/>
      <c r="D299" s="3"/>
      <c r="E299" s="3"/>
      <c r="G299" s="3"/>
      <c r="H299" s="3"/>
      <c r="J299" s="3"/>
      <c r="K299" s="3"/>
      <c r="L299" s="3"/>
    </row>
    <row r="300" spans="2:12" ht="16">
      <c r="B300" s="32"/>
      <c r="C300" s="32"/>
      <c r="D300" s="3"/>
      <c r="E300" s="3"/>
      <c r="G300" s="3"/>
      <c r="H300" s="3"/>
      <c r="J300" s="3"/>
      <c r="K300" s="3"/>
      <c r="L300" s="3"/>
    </row>
    <row r="301" spans="2:12" ht="16">
      <c r="B301" s="32"/>
      <c r="C301" s="32"/>
      <c r="D301" s="3"/>
      <c r="E301" s="3"/>
      <c r="G301" s="3"/>
      <c r="H301" s="3"/>
      <c r="J301" s="3"/>
      <c r="K301" s="3"/>
      <c r="L301" s="3"/>
    </row>
    <row r="302" spans="2:12" ht="16">
      <c r="B302" s="32"/>
      <c r="C302" s="32"/>
      <c r="D302" s="3"/>
      <c r="E302" s="3"/>
      <c r="G302" s="3"/>
      <c r="H302" s="3"/>
      <c r="J302" s="3"/>
      <c r="K302" s="3"/>
      <c r="L302" s="3"/>
    </row>
    <row r="303" spans="2:12" ht="16">
      <c r="B303" s="32"/>
      <c r="C303" s="32"/>
      <c r="D303" s="3"/>
      <c r="E303" s="3"/>
      <c r="G303" s="3"/>
      <c r="H303" s="3"/>
      <c r="J303" s="3"/>
      <c r="K303" s="3"/>
      <c r="L303" s="3"/>
    </row>
    <row r="304" spans="2:12" ht="16">
      <c r="B304" s="32"/>
      <c r="C304" s="32"/>
      <c r="D304" s="3"/>
      <c r="E304" s="3"/>
      <c r="G304" s="3"/>
      <c r="H304" s="3"/>
      <c r="J304" s="3"/>
      <c r="K304" s="3"/>
      <c r="L304" s="3"/>
    </row>
    <row r="305" spans="2:12" ht="16">
      <c r="B305" s="32"/>
      <c r="C305" s="32"/>
      <c r="D305" s="3"/>
      <c r="E305" s="3"/>
      <c r="G305" s="3"/>
      <c r="H305" s="3"/>
      <c r="J305" s="3"/>
      <c r="K305" s="3"/>
      <c r="L305" s="3"/>
    </row>
    <row r="306" spans="2:12" ht="16">
      <c r="B306" s="32"/>
      <c r="C306" s="32"/>
      <c r="D306" s="3"/>
      <c r="E306" s="3"/>
      <c r="G306" s="3"/>
      <c r="H306" s="3"/>
      <c r="J306" s="3"/>
      <c r="K306" s="3"/>
      <c r="L306" s="3"/>
    </row>
    <row r="307" spans="2:12" ht="16">
      <c r="B307" s="32"/>
      <c r="C307" s="32"/>
      <c r="D307" s="3"/>
      <c r="E307" s="3"/>
      <c r="G307" s="3"/>
      <c r="H307" s="3"/>
      <c r="J307" s="3"/>
      <c r="K307" s="3"/>
      <c r="L307" s="3"/>
    </row>
    <row r="308" spans="2:12" ht="16">
      <c r="B308" s="32"/>
      <c r="C308" s="32"/>
      <c r="D308" s="3"/>
      <c r="E308" s="3"/>
      <c r="G308" s="3"/>
      <c r="H308" s="3"/>
      <c r="J308" s="3"/>
      <c r="K308" s="3"/>
      <c r="L308" s="3"/>
    </row>
    <row r="309" spans="2:12" ht="16">
      <c r="B309" s="32"/>
      <c r="C309" s="32"/>
      <c r="D309" s="3"/>
      <c r="E309" s="3"/>
      <c r="G309" s="3"/>
      <c r="H309" s="3"/>
      <c r="J309" s="3"/>
      <c r="K309" s="3"/>
      <c r="L309" s="3"/>
    </row>
    <row r="310" spans="2:12" ht="16">
      <c r="B310" s="32"/>
      <c r="C310" s="32"/>
      <c r="D310" s="3"/>
      <c r="E310" s="3"/>
      <c r="G310" s="3"/>
      <c r="H310" s="3"/>
      <c r="J310" s="3"/>
      <c r="K310" s="3"/>
      <c r="L310" s="3"/>
    </row>
    <row r="311" spans="2:12" ht="16">
      <c r="B311" s="32"/>
      <c r="C311" s="32"/>
      <c r="D311" s="3"/>
      <c r="E311" s="3"/>
      <c r="G311" s="3"/>
      <c r="H311" s="3"/>
      <c r="J311" s="3"/>
      <c r="K311" s="3"/>
      <c r="L311" s="3"/>
    </row>
    <row r="312" spans="2:12" ht="16">
      <c r="B312" s="32"/>
      <c r="C312" s="32"/>
      <c r="D312" s="3"/>
      <c r="E312" s="3"/>
      <c r="G312" s="3"/>
      <c r="H312" s="3"/>
      <c r="J312" s="3"/>
      <c r="K312" s="3"/>
      <c r="L312" s="3"/>
    </row>
    <row r="313" spans="2:12" ht="16">
      <c r="B313" s="32"/>
      <c r="C313" s="32"/>
      <c r="D313" s="3"/>
      <c r="E313" s="3"/>
      <c r="G313" s="3"/>
      <c r="H313" s="3"/>
      <c r="J313" s="3"/>
      <c r="K313" s="3"/>
      <c r="L313" s="3"/>
    </row>
    <row r="314" spans="2:12" ht="16">
      <c r="B314" s="32"/>
      <c r="C314" s="32"/>
      <c r="D314" s="3"/>
      <c r="E314" s="3"/>
      <c r="G314" s="3"/>
      <c r="H314" s="3"/>
      <c r="J314" s="3"/>
      <c r="K314" s="3"/>
      <c r="L314" s="3"/>
    </row>
    <row r="315" spans="2:12" ht="16">
      <c r="B315" s="32"/>
      <c r="C315" s="32"/>
      <c r="D315" s="3"/>
      <c r="E315" s="3"/>
      <c r="G315" s="3"/>
      <c r="H315" s="3"/>
      <c r="J315" s="3"/>
      <c r="K315" s="3"/>
      <c r="L315" s="3"/>
    </row>
    <row r="316" spans="2:12" ht="16">
      <c r="B316" s="32"/>
      <c r="C316" s="32"/>
      <c r="D316" s="3"/>
      <c r="E316" s="3"/>
      <c r="G316" s="3"/>
      <c r="H316" s="3"/>
      <c r="J316" s="3"/>
      <c r="K316" s="3"/>
      <c r="L316" s="3"/>
    </row>
    <row r="317" spans="2:12" ht="16">
      <c r="B317" s="32"/>
      <c r="C317" s="32"/>
      <c r="D317" s="3"/>
      <c r="E317" s="3"/>
      <c r="G317" s="3"/>
      <c r="H317" s="3"/>
      <c r="J317" s="3"/>
      <c r="K317" s="3"/>
      <c r="L317" s="3"/>
    </row>
    <row r="318" spans="2:12" ht="16">
      <c r="B318" s="32"/>
      <c r="C318" s="32"/>
      <c r="D318" s="3"/>
      <c r="E318" s="3"/>
      <c r="G318" s="3"/>
      <c r="H318" s="3"/>
      <c r="J318" s="3"/>
      <c r="K318" s="3"/>
      <c r="L318" s="3"/>
    </row>
    <row r="319" spans="2:12" ht="16">
      <c r="B319" s="32"/>
      <c r="C319" s="32"/>
      <c r="D319" s="3"/>
      <c r="E319" s="3"/>
      <c r="G319" s="3"/>
      <c r="H319" s="3"/>
      <c r="J319" s="3"/>
      <c r="K319" s="3"/>
      <c r="L319" s="3"/>
    </row>
    <row r="320" spans="2:12" ht="16">
      <c r="B320" s="32"/>
      <c r="C320" s="32"/>
      <c r="D320" s="3"/>
      <c r="E320" s="3"/>
      <c r="G320" s="3"/>
      <c r="H320" s="3"/>
      <c r="J320" s="3"/>
      <c r="K320" s="3"/>
      <c r="L320" s="3"/>
    </row>
    <row r="321" spans="2:12" ht="16">
      <c r="B321" s="32"/>
      <c r="C321" s="32"/>
      <c r="D321" s="3"/>
      <c r="E321" s="3"/>
      <c r="G321" s="3"/>
      <c r="H321" s="3"/>
      <c r="J321" s="3"/>
      <c r="K321" s="3"/>
      <c r="L321" s="3"/>
    </row>
    <row r="322" spans="2:12" ht="16">
      <c r="B322" s="32"/>
      <c r="C322" s="32"/>
      <c r="D322" s="3"/>
      <c r="E322" s="3"/>
      <c r="G322" s="3"/>
      <c r="H322" s="3"/>
      <c r="J322" s="3"/>
      <c r="K322" s="3"/>
      <c r="L322" s="3"/>
    </row>
    <row r="323" spans="2:12" ht="16">
      <c r="B323" s="32"/>
      <c r="C323" s="32"/>
      <c r="D323" s="3"/>
      <c r="E323" s="3"/>
      <c r="G323" s="3"/>
      <c r="H323" s="3"/>
      <c r="J323" s="3"/>
      <c r="K323" s="3"/>
      <c r="L323" s="3"/>
    </row>
    <row r="324" spans="2:12" ht="16">
      <c r="B324" s="32"/>
      <c r="C324" s="32"/>
      <c r="D324" s="3"/>
      <c r="E324" s="3"/>
      <c r="G324" s="3"/>
      <c r="H324" s="3"/>
      <c r="J324" s="3"/>
      <c r="K324" s="3"/>
      <c r="L324" s="3"/>
    </row>
    <row r="325" spans="2:12" ht="16">
      <c r="B325" s="32"/>
      <c r="C325" s="32"/>
      <c r="D325" s="3"/>
      <c r="E325" s="3"/>
      <c r="G325" s="3"/>
      <c r="H325" s="3"/>
      <c r="J325" s="3"/>
      <c r="K325" s="3"/>
      <c r="L325" s="3"/>
    </row>
    <row r="326" spans="2:12" ht="16">
      <c r="B326" s="32"/>
      <c r="C326" s="32"/>
      <c r="D326" s="3"/>
      <c r="E326" s="3"/>
      <c r="G326" s="3"/>
      <c r="H326" s="3"/>
      <c r="J326" s="3"/>
      <c r="K326" s="3"/>
      <c r="L326" s="3"/>
    </row>
    <row r="327" spans="2:12" ht="16">
      <c r="B327" s="32"/>
      <c r="C327" s="32"/>
      <c r="D327" s="3"/>
      <c r="E327" s="3"/>
      <c r="G327" s="3"/>
      <c r="H327" s="3"/>
      <c r="J327" s="3"/>
      <c r="K327" s="3"/>
      <c r="L327" s="3"/>
    </row>
    <row r="328" spans="2:12" ht="16">
      <c r="B328" s="32"/>
      <c r="C328" s="32"/>
      <c r="D328" s="3"/>
      <c r="E328" s="3"/>
      <c r="G328" s="3"/>
      <c r="H328" s="3"/>
      <c r="J328" s="3"/>
      <c r="K328" s="3"/>
      <c r="L328" s="3"/>
    </row>
    <row r="329" spans="2:12" ht="16">
      <c r="B329" s="32"/>
      <c r="C329" s="32"/>
      <c r="D329" s="3"/>
      <c r="E329" s="3"/>
      <c r="G329" s="3"/>
      <c r="H329" s="3"/>
      <c r="J329" s="3"/>
      <c r="K329" s="3"/>
      <c r="L329" s="3"/>
    </row>
    <row r="330" spans="2:12" ht="16">
      <c r="B330" s="32"/>
      <c r="C330" s="32"/>
      <c r="D330" s="3"/>
      <c r="E330" s="3"/>
      <c r="G330" s="3"/>
      <c r="H330" s="3"/>
      <c r="J330" s="3"/>
      <c r="K330" s="3"/>
      <c r="L330" s="3"/>
    </row>
    <row r="331" spans="2:12" ht="16">
      <c r="B331" s="32"/>
      <c r="C331" s="32"/>
      <c r="D331" s="3"/>
      <c r="E331" s="3"/>
      <c r="G331" s="3"/>
      <c r="H331" s="3"/>
      <c r="J331" s="3"/>
      <c r="K331" s="3"/>
      <c r="L331" s="3"/>
    </row>
    <row r="332" spans="2:12" ht="16">
      <c r="B332" s="32"/>
      <c r="C332" s="32"/>
      <c r="D332" s="3"/>
      <c r="E332" s="3"/>
      <c r="G332" s="3"/>
      <c r="H332" s="3"/>
      <c r="J332" s="3"/>
      <c r="K332" s="3"/>
      <c r="L332" s="3"/>
    </row>
    <row r="333" spans="2:12" ht="16">
      <c r="B333" s="32"/>
      <c r="C333" s="32"/>
      <c r="D333" s="3"/>
      <c r="E333" s="3"/>
      <c r="G333" s="3"/>
      <c r="H333" s="3"/>
      <c r="J333" s="3"/>
      <c r="K333" s="3"/>
      <c r="L333" s="3"/>
    </row>
    <row r="334" spans="2:12" ht="16">
      <c r="B334" s="32"/>
      <c r="C334" s="32"/>
      <c r="D334" s="3"/>
      <c r="E334" s="3"/>
      <c r="G334" s="3"/>
      <c r="H334" s="3"/>
      <c r="J334" s="3"/>
      <c r="K334" s="3"/>
      <c r="L334" s="3"/>
    </row>
    <row r="335" spans="2:12" ht="16">
      <c r="B335" s="32"/>
      <c r="C335" s="32"/>
      <c r="D335" s="3"/>
      <c r="E335" s="3"/>
      <c r="G335" s="3"/>
      <c r="H335" s="3"/>
      <c r="J335" s="3"/>
      <c r="K335" s="3"/>
      <c r="L335" s="3"/>
    </row>
    <row r="336" spans="2:12" ht="16">
      <c r="B336" s="32"/>
      <c r="C336" s="32"/>
      <c r="D336" s="3"/>
      <c r="E336" s="3"/>
      <c r="G336" s="3"/>
      <c r="H336" s="3"/>
      <c r="J336" s="3"/>
      <c r="K336" s="3"/>
      <c r="L336" s="3"/>
    </row>
    <row r="337" spans="2:12" ht="16">
      <c r="B337" s="32"/>
      <c r="C337" s="32"/>
      <c r="D337" s="3"/>
      <c r="E337" s="3"/>
      <c r="G337" s="3"/>
      <c r="H337" s="3"/>
      <c r="J337" s="3"/>
      <c r="K337" s="3"/>
      <c r="L337" s="3"/>
    </row>
    <row r="338" spans="2:12" ht="16">
      <c r="B338" s="32"/>
      <c r="C338" s="32"/>
      <c r="D338" s="3"/>
      <c r="E338" s="3"/>
      <c r="G338" s="3"/>
      <c r="H338" s="3"/>
      <c r="J338" s="3"/>
      <c r="K338" s="3"/>
      <c r="L338" s="3"/>
    </row>
    <row r="339" spans="2:12" ht="16">
      <c r="B339" s="32"/>
      <c r="C339" s="32"/>
      <c r="D339" s="3"/>
      <c r="E339" s="3"/>
      <c r="G339" s="3"/>
      <c r="H339" s="3"/>
      <c r="J339" s="3"/>
      <c r="K339" s="3"/>
      <c r="L339" s="3"/>
    </row>
    <row r="340" spans="2:12" ht="16">
      <c r="B340" s="32"/>
      <c r="C340" s="32"/>
      <c r="D340" s="3"/>
      <c r="E340" s="3"/>
      <c r="G340" s="3"/>
      <c r="H340" s="3"/>
      <c r="J340" s="3"/>
      <c r="K340" s="3"/>
      <c r="L340" s="3"/>
    </row>
    <row r="341" spans="2:12" ht="16">
      <c r="B341" s="32"/>
      <c r="C341" s="32"/>
      <c r="D341" s="3"/>
      <c r="E341" s="3"/>
      <c r="G341" s="3"/>
      <c r="H341" s="3"/>
      <c r="J341" s="3"/>
      <c r="K341" s="3"/>
      <c r="L341" s="3"/>
    </row>
    <row r="342" spans="2:12" ht="16">
      <c r="B342" s="32"/>
      <c r="C342" s="32"/>
      <c r="D342" s="3"/>
      <c r="E342" s="3"/>
      <c r="G342" s="3"/>
      <c r="H342" s="3"/>
      <c r="J342" s="3"/>
      <c r="K342" s="3"/>
      <c r="L342" s="3"/>
    </row>
    <row r="343" spans="2:12" ht="16">
      <c r="B343" s="32"/>
      <c r="C343" s="32"/>
      <c r="D343" s="3"/>
      <c r="E343" s="3"/>
      <c r="G343" s="3"/>
      <c r="H343" s="3"/>
      <c r="J343" s="3"/>
      <c r="K343" s="3"/>
      <c r="L343" s="3"/>
    </row>
    <row r="344" spans="2:12" ht="16">
      <c r="B344" s="32"/>
      <c r="C344" s="32"/>
      <c r="D344" s="3"/>
      <c r="E344" s="3"/>
      <c r="G344" s="3"/>
      <c r="H344" s="3"/>
      <c r="J344" s="3"/>
      <c r="K344" s="3"/>
      <c r="L344" s="3"/>
    </row>
    <row r="345" spans="2:12" ht="16">
      <c r="B345" s="32"/>
      <c r="C345" s="32"/>
      <c r="D345" s="3"/>
      <c r="E345" s="3"/>
      <c r="G345" s="3"/>
      <c r="H345" s="3"/>
      <c r="J345" s="3"/>
      <c r="K345" s="3"/>
      <c r="L345" s="3"/>
    </row>
    <row r="346" spans="2:12" ht="16">
      <c r="B346" s="32"/>
      <c r="C346" s="32"/>
      <c r="D346" s="3"/>
      <c r="E346" s="3"/>
      <c r="G346" s="3"/>
      <c r="H346" s="3"/>
      <c r="J346" s="3"/>
      <c r="K346" s="3"/>
      <c r="L346" s="3"/>
    </row>
    <row r="347" spans="2:12" ht="16">
      <c r="B347" s="32"/>
      <c r="C347" s="32"/>
      <c r="D347" s="3"/>
      <c r="E347" s="3"/>
      <c r="G347" s="3"/>
      <c r="H347" s="3"/>
      <c r="J347" s="3"/>
      <c r="K347" s="3"/>
      <c r="L347" s="3"/>
    </row>
    <row r="348" spans="2:12" ht="16">
      <c r="B348" s="32"/>
      <c r="C348" s="32"/>
      <c r="D348" s="3"/>
      <c r="E348" s="3"/>
      <c r="G348" s="3"/>
      <c r="H348" s="3"/>
      <c r="J348" s="3"/>
      <c r="K348" s="3"/>
      <c r="L348" s="3"/>
    </row>
    <row r="349" spans="2:12" ht="16">
      <c r="B349" s="32"/>
      <c r="C349" s="32"/>
      <c r="D349" s="3"/>
      <c r="E349" s="3"/>
      <c r="G349" s="3"/>
      <c r="H349" s="3"/>
      <c r="J349" s="3"/>
      <c r="K349" s="3"/>
      <c r="L349" s="3"/>
    </row>
    <row r="350" spans="2:12" ht="16">
      <c r="B350" s="32"/>
      <c r="C350" s="32"/>
      <c r="D350" s="3"/>
      <c r="E350" s="3"/>
      <c r="G350" s="3"/>
      <c r="H350" s="3"/>
      <c r="J350" s="3"/>
      <c r="K350" s="3"/>
      <c r="L350" s="3"/>
    </row>
    <row r="351" spans="2:12" ht="16">
      <c r="B351" s="32"/>
      <c r="C351" s="32"/>
      <c r="D351" s="3"/>
      <c r="E351" s="3"/>
      <c r="G351" s="3"/>
      <c r="H351" s="3"/>
      <c r="J351" s="3"/>
      <c r="K351" s="3"/>
      <c r="L351" s="3"/>
    </row>
    <row r="352" spans="2:12" ht="16">
      <c r="B352" s="32"/>
      <c r="C352" s="32"/>
      <c r="D352" s="3"/>
      <c r="E352" s="3"/>
      <c r="G352" s="3"/>
      <c r="H352" s="3"/>
      <c r="J352" s="3"/>
      <c r="K352" s="3"/>
      <c r="L352" s="3"/>
    </row>
    <row r="353" spans="2:12" ht="16">
      <c r="B353" s="32"/>
      <c r="C353" s="32"/>
      <c r="D353" s="3"/>
      <c r="E353" s="3"/>
      <c r="G353" s="3"/>
      <c r="H353" s="3"/>
      <c r="J353" s="3"/>
      <c r="K353" s="3"/>
      <c r="L353" s="3"/>
    </row>
    <row r="354" spans="2:12" ht="16">
      <c r="B354" s="32"/>
      <c r="C354" s="32"/>
      <c r="D354" s="3"/>
      <c r="E354" s="3"/>
      <c r="G354" s="3"/>
      <c r="H354" s="3"/>
      <c r="J354" s="3"/>
      <c r="K354" s="3"/>
      <c r="L354" s="3"/>
    </row>
    <row r="355" spans="2:12" ht="16">
      <c r="B355" s="32"/>
      <c r="C355" s="32"/>
      <c r="D355" s="3"/>
      <c r="E355" s="3"/>
      <c r="G355" s="3"/>
      <c r="H355" s="3"/>
      <c r="J355" s="3"/>
      <c r="K355" s="3"/>
      <c r="L355" s="3"/>
    </row>
    <row r="356" spans="2:12" ht="16">
      <c r="B356" s="32"/>
      <c r="C356" s="32"/>
      <c r="D356" s="3"/>
      <c r="E356" s="3"/>
      <c r="G356" s="3"/>
      <c r="H356" s="3"/>
      <c r="J356" s="3"/>
      <c r="K356" s="3"/>
      <c r="L356" s="3"/>
    </row>
    <row r="357" spans="2:12" ht="16">
      <c r="B357" s="32"/>
      <c r="C357" s="32"/>
      <c r="D357" s="3"/>
      <c r="E357" s="3"/>
      <c r="G357" s="3"/>
      <c r="H357" s="3"/>
      <c r="J357" s="3"/>
      <c r="K357" s="3"/>
      <c r="L357" s="3"/>
    </row>
    <row r="358" spans="2:12" ht="16">
      <c r="B358" s="32"/>
      <c r="C358" s="32"/>
      <c r="D358" s="3"/>
      <c r="E358" s="3"/>
      <c r="G358" s="3"/>
      <c r="H358" s="3"/>
      <c r="J358" s="3"/>
      <c r="K358" s="3"/>
      <c r="L358" s="3"/>
    </row>
    <row r="359" spans="2:12" ht="16">
      <c r="B359" s="32"/>
      <c r="C359" s="32"/>
      <c r="D359" s="3"/>
      <c r="E359" s="3"/>
      <c r="G359" s="3"/>
      <c r="H359" s="3"/>
      <c r="J359" s="3"/>
      <c r="K359" s="3"/>
      <c r="L359" s="3"/>
    </row>
    <row r="360" spans="2:12" ht="16">
      <c r="B360" s="32"/>
      <c r="C360" s="32"/>
      <c r="D360" s="3"/>
      <c r="E360" s="3"/>
      <c r="G360" s="3"/>
      <c r="H360" s="3"/>
      <c r="J360" s="3"/>
      <c r="K360" s="3"/>
      <c r="L360" s="3"/>
    </row>
    <row r="361" spans="2:12" ht="16">
      <c r="B361" s="32"/>
      <c r="C361" s="32"/>
      <c r="D361" s="3"/>
      <c r="E361" s="3"/>
      <c r="G361" s="3"/>
      <c r="H361" s="3"/>
      <c r="J361" s="3"/>
      <c r="K361" s="3"/>
      <c r="L361" s="3"/>
    </row>
    <row r="362" spans="2:12" ht="16">
      <c r="B362" s="32"/>
      <c r="C362" s="32"/>
      <c r="D362" s="3"/>
      <c r="E362" s="3"/>
      <c r="G362" s="3"/>
      <c r="H362" s="3"/>
      <c r="J362" s="3"/>
      <c r="K362" s="3"/>
      <c r="L362" s="3"/>
    </row>
    <row r="363" spans="2:12" ht="16">
      <c r="B363" s="32"/>
      <c r="C363" s="32"/>
      <c r="D363" s="3"/>
      <c r="E363" s="3"/>
      <c r="G363" s="3"/>
      <c r="H363" s="3"/>
      <c r="J363" s="3"/>
      <c r="K363" s="3"/>
      <c r="L363" s="3"/>
    </row>
    <row r="364" spans="2:12" ht="16">
      <c r="B364" s="32"/>
      <c r="C364" s="32"/>
      <c r="D364" s="3"/>
      <c r="E364" s="3"/>
      <c r="G364" s="3"/>
      <c r="H364" s="3"/>
      <c r="J364" s="3"/>
      <c r="K364" s="3"/>
      <c r="L364" s="3"/>
    </row>
    <row r="365" spans="2:12" ht="16">
      <c r="B365" s="32"/>
      <c r="C365" s="32"/>
      <c r="D365" s="3"/>
      <c r="E365" s="3"/>
      <c r="G365" s="3"/>
      <c r="H365" s="3"/>
      <c r="J365" s="3"/>
      <c r="K365" s="3"/>
      <c r="L365" s="3"/>
    </row>
    <row r="366" spans="2:12" ht="16">
      <c r="B366" s="32"/>
      <c r="C366" s="32"/>
      <c r="D366" s="3"/>
      <c r="E366" s="3"/>
      <c r="G366" s="3"/>
      <c r="H366" s="3"/>
      <c r="J366" s="3"/>
      <c r="K366" s="3"/>
      <c r="L366" s="3"/>
    </row>
    <row r="367" spans="2:12" ht="16">
      <c r="B367" s="32"/>
      <c r="C367" s="32"/>
      <c r="D367" s="3"/>
      <c r="E367" s="3"/>
      <c r="G367" s="3"/>
      <c r="H367" s="3"/>
      <c r="J367" s="3"/>
      <c r="K367" s="3"/>
      <c r="L367" s="3"/>
    </row>
    <row r="368" spans="2:12" ht="16">
      <c r="B368" s="32"/>
      <c r="C368" s="32"/>
      <c r="D368" s="3"/>
      <c r="E368" s="3"/>
      <c r="G368" s="3"/>
      <c r="H368" s="3"/>
      <c r="J368" s="3"/>
      <c r="K368" s="3"/>
      <c r="L368" s="3"/>
    </row>
    <row r="369" spans="2:12" ht="16">
      <c r="B369" s="32"/>
      <c r="C369" s="32"/>
      <c r="D369" s="3"/>
      <c r="E369" s="3"/>
      <c r="G369" s="3"/>
      <c r="H369" s="3"/>
      <c r="J369" s="3"/>
      <c r="K369" s="3"/>
      <c r="L369" s="3"/>
    </row>
    <row r="370" spans="2:12" ht="16">
      <c r="B370" s="32"/>
      <c r="C370" s="32"/>
      <c r="D370" s="3"/>
      <c r="E370" s="3"/>
      <c r="G370" s="3"/>
      <c r="H370" s="3"/>
      <c r="J370" s="3"/>
      <c r="K370" s="3"/>
      <c r="L370" s="3"/>
    </row>
    <row r="371" spans="2:12" ht="16">
      <c r="B371" s="32"/>
      <c r="C371" s="32"/>
      <c r="D371" s="3"/>
      <c r="E371" s="3"/>
      <c r="G371" s="3"/>
      <c r="H371" s="3"/>
      <c r="J371" s="3"/>
      <c r="K371" s="3"/>
      <c r="L371" s="3"/>
    </row>
    <row r="372" spans="2:12" ht="16">
      <c r="B372" s="32"/>
      <c r="C372" s="32"/>
      <c r="D372" s="3"/>
      <c r="E372" s="3"/>
      <c r="G372" s="3"/>
      <c r="H372" s="3"/>
      <c r="J372" s="3"/>
      <c r="K372" s="3"/>
      <c r="L372" s="3"/>
    </row>
    <row r="373" spans="2:12" ht="16">
      <c r="B373" s="32"/>
      <c r="C373" s="32"/>
      <c r="D373" s="3"/>
      <c r="E373" s="3"/>
      <c r="G373" s="3"/>
      <c r="H373" s="3"/>
      <c r="J373" s="3"/>
      <c r="K373" s="3"/>
      <c r="L373" s="3"/>
    </row>
    <row r="374" spans="2:12" ht="16">
      <c r="B374" s="32"/>
      <c r="C374" s="32"/>
      <c r="D374" s="3"/>
      <c r="E374" s="3"/>
      <c r="G374" s="3"/>
      <c r="H374" s="3"/>
      <c r="J374" s="3"/>
      <c r="K374" s="3"/>
      <c r="L374" s="3"/>
    </row>
    <row r="375" spans="2:12" ht="16">
      <c r="B375" s="32"/>
      <c r="C375" s="32"/>
      <c r="D375" s="3"/>
      <c r="E375" s="3"/>
      <c r="G375" s="3"/>
      <c r="H375" s="3"/>
      <c r="J375" s="3"/>
      <c r="K375" s="3"/>
      <c r="L375" s="3"/>
    </row>
    <row r="376" spans="2:12" ht="16">
      <c r="B376" s="32"/>
      <c r="C376" s="32"/>
      <c r="D376" s="3"/>
      <c r="E376" s="3"/>
      <c r="G376" s="3"/>
      <c r="H376" s="3"/>
      <c r="J376" s="3"/>
      <c r="K376" s="3"/>
      <c r="L376" s="3"/>
    </row>
    <row r="377" spans="2:12" ht="16">
      <c r="B377" s="32"/>
      <c r="C377" s="32"/>
      <c r="D377" s="3"/>
      <c r="E377" s="3"/>
      <c r="G377" s="3"/>
      <c r="H377" s="3"/>
      <c r="J377" s="3"/>
      <c r="K377" s="3"/>
      <c r="L377" s="3"/>
    </row>
    <row r="378" spans="2:12" ht="16">
      <c r="B378" s="32"/>
      <c r="C378" s="32"/>
      <c r="D378" s="3"/>
      <c r="E378" s="3"/>
      <c r="G378" s="3"/>
      <c r="H378" s="3"/>
      <c r="J378" s="3"/>
      <c r="K378" s="3"/>
      <c r="L378" s="3"/>
    </row>
    <row r="379" spans="2:12" ht="16">
      <c r="B379" s="32"/>
      <c r="C379" s="32"/>
      <c r="D379" s="3"/>
      <c r="E379" s="3"/>
      <c r="G379" s="3"/>
      <c r="H379" s="3"/>
      <c r="J379" s="3"/>
      <c r="K379" s="3"/>
      <c r="L379" s="3"/>
    </row>
    <row r="380" spans="2:12" ht="16">
      <c r="B380" s="32"/>
      <c r="C380" s="32"/>
      <c r="D380" s="3"/>
      <c r="E380" s="3"/>
      <c r="G380" s="3"/>
      <c r="H380" s="3"/>
      <c r="J380" s="3"/>
      <c r="K380" s="3"/>
      <c r="L380" s="3"/>
    </row>
    <row r="381" spans="2:12" ht="16">
      <c r="B381" s="32"/>
      <c r="C381" s="32"/>
      <c r="D381" s="3"/>
      <c r="E381" s="3"/>
      <c r="G381" s="3"/>
      <c r="H381" s="3"/>
      <c r="J381" s="3"/>
      <c r="K381" s="3"/>
      <c r="L381" s="3"/>
    </row>
    <row r="382" spans="2:12" ht="16">
      <c r="B382" s="32"/>
      <c r="C382" s="32"/>
      <c r="D382" s="3"/>
      <c r="E382" s="3"/>
      <c r="G382" s="3"/>
      <c r="H382" s="3"/>
      <c r="J382" s="3"/>
      <c r="K382" s="3"/>
      <c r="L382" s="3"/>
    </row>
    <row r="383" spans="2:12" ht="16">
      <c r="B383" s="32"/>
      <c r="C383" s="32"/>
      <c r="D383" s="3"/>
      <c r="E383" s="3"/>
      <c r="G383" s="3"/>
      <c r="H383" s="3"/>
      <c r="J383" s="3"/>
      <c r="K383" s="3"/>
      <c r="L383" s="3"/>
    </row>
    <row r="384" spans="2:12" ht="16">
      <c r="B384" s="32"/>
      <c r="C384" s="32"/>
      <c r="D384" s="3"/>
      <c r="E384" s="3"/>
      <c r="G384" s="3"/>
      <c r="H384" s="3"/>
      <c r="J384" s="3"/>
      <c r="K384" s="3"/>
      <c r="L384" s="3"/>
    </row>
    <row r="385" spans="2:12" ht="16">
      <c r="B385" s="32"/>
      <c r="C385" s="32"/>
      <c r="D385" s="3"/>
      <c r="E385" s="3"/>
      <c r="G385" s="3"/>
      <c r="H385" s="3"/>
      <c r="J385" s="3"/>
      <c r="K385" s="3"/>
      <c r="L385" s="3"/>
    </row>
    <row r="386" spans="2:12" ht="16">
      <c r="B386" s="32"/>
      <c r="C386" s="32"/>
      <c r="D386" s="3"/>
      <c r="E386" s="3"/>
      <c r="G386" s="3"/>
      <c r="H386" s="3"/>
      <c r="J386" s="3"/>
      <c r="K386" s="3"/>
      <c r="L386" s="3"/>
    </row>
    <row r="387" spans="2:12" ht="16">
      <c r="B387" s="32"/>
      <c r="C387" s="32"/>
      <c r="D387" s="3"/>
      <c r="E387" s="3"/>
      <c r="G387" s="3"/>
      <c r="H387" s="3"/>
      <c r="J387" s="3"/>
      <c r="K387" s="3"/>
      <c r="L387" s="3"/>
    </row>
    <row r="388" spans="2:12" ht="16">
      <c r="B388" s="32"/>
      <c r="C388" s="32"/>
      <c r="D388" s="3"/>
      <c r="E388" s="3"/>
      <c r="G388" s="3"/>
      <c r="H388" s="3"/>
      <c r="J388" s="3"/>
      <c r="K388" s="3"/>
      <c r="L388" s="3"/>
    </row>
    <row r="389" spans="2:12" ht="16">
      <c r="B389" s="32"/>
      <c r="C389" s="32"/>
      <c r="D389" s="3"/>
      <c r="E389" s="3"/>
      <c r="G389" s="3"/>
      <c r="H389" s="3"/>
      <c r="J389" s="3"/>
      <c r="K389" s="3"/>
      <c r="L389" s="3"/>
    </row>
    <row r="390" spans="2:12" ht="16">
      <c r="B390" s="32"/>
      <c r="C390" s="32"/>
      <c r="D390" s="3"/>
      <c r="E390" s="3"/>
      <c r="G390" s="3"/>
      <c r="H390" s="3"/>
      <c r="J390" s="3"/>
      <c r="K390" s="3"/>
      <c r="L390" s="3"/>
    </row>
    <row r="391" spans="2:12" ht="16">
      <c r="B391" s="32"/>
      <c r="C391" s="32"/>
      <c r="D391" s="3"/>
      <c r="E391" s="3"/>
      <c r="G391" s="3"/>
      <c r="H391" s="3"/>
      <c r="J391" s="3"/>
      <c r="K391" s="3"/>
      <c r="L391" s="3"/>
    </row>
    <row r="392" spans="2:12" ht="16">
      <c r="B392" s="32"/>
      <c r="C392" s="32"/>
      <c r="D392" s="3"/>
      <c r="E392" s="3"/>
      <c r="G392" s="3"/>
      <c r="H392" s="3"/>
      <c r="J392" s="3"/>
      <c r="K392" s="3"/>
      <c r="L392" s="3"/>
    </row>
    <row r="393" spans="2:12" ht="16">
      <c r="B393" s="32"/>
      <c r="C393" s="32"/>
      <c r="D393" s="3"/>
      <c r="E393" s="3"/>
      <c r="G393" s="3"/>
      <c r="H393" s="3"/>
      <c r="J393" s="3"/>
      <c r="K393" s="3"/>
      <c r="L393" s="3"/>
    </row>
    <row r="394" spans="2:12" ht="16">
      <c r="B394" s="32"/>
      <c r="C394" s="32"/>
      <c r="D394" s="3"/>
      <c r="E394" s="3"/>
      <c r="G394" s="3"/>
      <c r="H394" s="3"/>
      <c r="J394" s="3"/>
      <c r="K394" s="3"/>
      <c r="L394" s="3"/>
    </row>
    <row r="395" spans="2:12" ht="16">
      <c r="B395" s="32"/>
      <c r="C395" s="32"/>
      <c r="D395" s="3"/>
      <c r="E395" s="3"/>
      <c r="G395" s="3"/>
      <c r="H395" s="3"/>
      <c r="J395" s="3"/>
      <c r="K395" s="3"/>
      <c r="L395" s="3"/>
    </row>
    <row r="396" spans="2:12" ht="16">
      <c r="B396" s="32"/>
      <c r="C396" s="32"/>
      <c r="D396" s="3"/>
      <c r="E396" s="3"/>
      <c r="G396" s="3"/>
      <c r="H396" s="3"/>
      <c r="J396" s="3"/>
      <c r="K396" s="3"/>
      <c r="L396" s="3"/>
    </row>
    <row r="397" spans="2:12" ht="16">
      <c r="B397" s="32"/>
      <c r="C397" s="32"/>
      <c r="D397" s="3"/>
      <c r="E397" s="3"/>
      <c r="G397" s="3"/>
      <c r="H397" s="3"/>
      <c r="J397" s="3"/>
      <c r="K397" s="3"/>
      <c r="L397" s="3"/>
    </row>
    <row r="398" spans="2:12" ht="16">
      <c r="B398" s="32"/>
      <c r="C398" s="32"/>
      <c r="D398" s="3"/>
      <c r="E398" s="3"/>
      <c r="G398" s="3"/>
      <c r="H398" s="3"/>
      <c r="J398" s="3"/>
      <c r="K398" s="3"/>
      <c r="L398" s="3"/>
    </row>
    <row r="399" spans="2:12" ht="16">
      <c r="B399" s="32"/>
      <c r="C399" s="32"/>
      <c r="D399" s="3"/>
      <c r="E399" s="3"/>
      <c r="G399" s="3"/>
      <c r="H399" s="3"/>
      <c r="J399" s="3"/>
      <c r="K399" s="3"/>
      <c r="L399" s="3"/>
    </row>
    <row r="400" spans="2:12" ht="16">
      <c r="B400" s="32"/>
      <c r="C400" s="32"/>
      <c r="D400" s="3"/>
      <c r="E400" s="3"/>
      <c r="G400" s="3"/>
      <c r="H400" s="3"/>
      <c r="J400" s="3"/>
      <c r="K400" s="3"/>
      <c r="L400" s="3"/>
    </row>
    <row r="401" spans="2:12" ht="16">
      <c r="B401" s="32"/>
      <c r="C401" s="32"/>
      <c r="D401" s="3"/>
      <c r="E401" s="3"/>
      <c r="G401" s="3"/>
      <c r="H401" s="3"/>
      <c r="J401" s="3"/>
      <c r="K401" s="3"/>
      <c r="L401" s="3"/>
    </row>
    <row r="402" spans="2:12" ht="16">
      <c r="B402" s="32"/>
      <c r="C402" s="32"/>
      <c r="D402" s="3"/>
      <c r="E402" s="3"/>
      <c r="G402" s="3"/>
      <c r="H402" s="3"/>
      <c r="J402" s="3"/>
      <c r="K402" s="3"/>
      <c r="L402" s="3"/>
    </row>
    <row r="403" spans="2:12" ht="16">
      <c r="B403" s="32"/>
      <c r="C403" s="32"/>
      <c r="D403" s="3"/>
      <c r="E403" s="3"/>
      <c r="G403" s="3"/>
      <c r="H403" s="3"/>
      <c r="J403" s="3"/>
      <c r="K403" s="3"/>
      <c r="L403" s="3"/>
    </row>
    <row r="404" spans="2:12" ht="16">
      <c r="B404" s="32"/>
      <c r="C404" s="32"/>
      <c r="D404" s="3"/>
      <c r="E404" s="3"/>
      <c r="G404" s="3"/>
      <c r="H404" s="3"/>
      <c r="J404" s="3"/>
      <c r="K404" s="3"/>
      <c r="L404" s="3"/>
    </row>
    <row r="405" spans="2:12" ht="16">
      <c r="B405" s="32"/>
      <c r="C405" s="32"/>
      <c r="D405" s="3"/>
      <c r="E405" s="3"/>
      <c r="G405" s="3"/>
      <c r="H405" s="3"/>
      <c r="J405" s="3"/>
      <c r="K405" s="3"/>
      <c r="L405" s="3"/>
    </row>
    <row r="406" spans="2:12" ht="16">
      <c r="B406" s="32"/>
      <c r="C406" s="32"/>
      <c r="D406" s="3"/>
      <c r="E406" s="3"/>
      <c r="G406" s="3"/>
      <c r="H406" s="3"/>
      <c r="J406" s="3"/>
      <c r="K406" s="3"/>
      <c r="L406" s="3"/>
    </row>
    <row r="407" spans="2:12" ht="16">
      <c r="B407" s="32"/>
      <c r="C407" s="32"/>
      <c r="D407" s="3"/>
      <c r="E407" s="3"/>
      <c r="G407" s="3"/>
      <c r="H407" s="3"/>
      <c r="J407" s="3"/>
      <c r="K407" s="3"/>
      <c r="L407" s="3"/>
    </row>
    <row r="408" spans="2:12" ht="16">
      <c r="B408" s="32"/>
      <c r="C408" s="32"/>
      <c r="D408" s="3"/>
      <c r="E408" s="3"/>
      <c r="G408" s="3"/>
      <c r="H408" s="3"/>
      <c r="J408" s="3"/>
      <c r="K408" s="3"/>
      <c r="L408" s="3"/>
    </row>
    <row r="409" spans="2:12" ht="16">
      <c r="B409" s="32"/>
      <c r="C409" s="32"/>
      <c r="D409" s="3"/>
      <c r="E409" s="3"/>
      <c r="G409" s="3"/>
      <c r="H409" s="3"/>
      <c r="J409" s="3"/>
      <c r="K409" s="3"/>
      <c r="L409" s="3"/>
    </row>
    <row r="410" spans="2:12" ht="16">
      <c r="B410" s="32"/>
      <c r="C410" s="32"/>
      <c r="D410" s="3"/>
      <c r="E410" s="3"/>
      <c r="G410" s="3"/>
      <c r="H410" s="3"/>
      <c r="J410" s="3"/>
      <c r="K410" s="3"/>
      <c r="L410" s="3"/>
    </row>
    <row r="411" spans="2:12" ht="16">
      <c r="B411" s="32"/>
      <c r="C411" s="32"/>
      <c r="D411" s="3"/>
      <c r="E411" s="3"/>
      <c r="G411" s="3"/>
      <c r="H411" s="3"/>
      <c r="J411" s="3"/>
      <c r="K411" s="3"/>
      <c r="L411" s="3"/>
    </row>
    <row r="412" spans="2:12" ht="16">
      <c r="B412" s="32"/>
      <c r="C412" s="32"/>
      <c r="D412" s="3"/>
      <c r="E412" s="3"/>
      <c r="G412" s="3"/>
      <c r="H412" s="3"/>
      <c r="J412" s="3"/>
      <c r="K412" s="3"/>
      <c r="L412" s="3"/>
    </row>
    <row r="413" spans="2:12" ht="16">
      <c r="B413" s="32"/>
      <c r="C413" s="32"/>
      <c r="D413" s="3"/>
      <c r="E413" s="3"/>
      <c r="G413" s="3"/>
      <c r="H413" s="3"/>
      <c r="J413" s="3"/>
      <c r="K413" s="3"/>
      <c r="L413" s="3"/>
    </row>
    <row r="414" spans="2:12" ht="16">
      <c r="B414" s="32"/>
      <c r="C414" s="32"/>
      <c r="D414" s="3"/>
      <c r="E414" s="3"/>
      <c r="G414" s="3"/>
      <c r="H414" s="3"/>
      <c r="J414" s="3"/>
      <c r="K414" s="3"/>
      <c r="L414" s="3"/>
    </row>
    <row r="415" spans="2:12" ht="16">
      <c r="B415" s="32"/>
      <c r="C415" s="32"/>
      <c r="D415" s="3"/>
      <c r="E415" s="3"/>
      <c r="G415" s="3"/>
      <c r="H415" s="3"/>
      <c r="J415" s="3"/>
      <c r="K415" s="3"/>
      <c r="L415" s="3"/>
    </row>
    <row r="416" spans="2:12" ht="16">
      <c r="B416" s="32"/>
      <c r="C416" s="32"/>
      <c r="D416" s="3"/>
      <c r="E416" s="3"/>
      <c r="G416" s="3"/>
      <c r="H416" s="3"/>
      <c r="J416" s="3"/>
      <c r="K416" s="3"/>
      <c r="L416" s="3"/>
    </row>
    <row r="417" spans="2:12" ht="16">
      <c r="B417" s="32"/>
      <c r="C417" s="32"/>
      <c r="D417" s="3"/>
      <c r="E417" s="3"/>
      <c r="G417" s="3"/>
      <c r="H417" s="3"/>
      <c r="J417" s="3"/>
      <c r="K417" s="3"/>
      <c r="L417" s="3"/>
    </row>
    <row r="418" spans="2:12" ht="16">
      <c r="B418" s="32"/>
      <c r="C418" s="32"/>
      <c r="D418" s="3"/>
      <c r="E418" s="3"/>
      <c r="G418" s="3"/>
      <c r="H418" s="3"/>
      <c r="J418" s="3"/>
      <c r="K418" s="3"/>
      <c r="L418" s="3"/>
    </row>
    <row r="419" spans="2:12" ht="16">
      <c r="B419" s="32"/>
      <c r="C419" s="32"/>
      <c r="D419" s="3"/>
      <c r="E419" s="3"/>
      <c r="G419" s="3"/>
      <c r="H419" s="3"/>
      <c r="J419" s="3"/>
      <c r="K419" s="3"/>
      <c r="L419" s="3"/>
    </row>
    <row r="420" spans="2:12" ht="16">
      <c r="B420" s="32"/>
      <c r="C420" s="32"/>
      <c r="D420" s="3"/>
      <c r="E420" s="3"/>
      <c r="G420" s="3"/>
      <c r="H420" s="3"/>
      <c r="J420" s="3"/>
      <c r="K420" s="3"/>
      <c r="L420" s="3"/>
    </row>
    <row r="421" spans="2:12" ht="16">
      <c r="B421" s="32"/>
      <c r="C421" s="32"/>
      <c r="D421" s="3"/>
      <c r="E421" s="3"/>
      <c r="G421" s="3"/>
      <c r="H421" s="3"/>
      <c r="J421" s="3"/>
      <c r="K421" s="3"/>
      <c r="L421" s="3"/>
    </row>
    <row r="422" spans="2:12" ht="16">
      <c r="B422" s="32"/>
      <c r="C422" s="32"/>
      <c r="D422" s="3"/>
      <c r="E422" s="3"/>
      <c r="G422" s="3"/>
      <c r="H422" s="3"/>
      <c r="J422" s="3"/>
      <c r="K422" s="3"/>
      <c r="L422" s="3"/>
    </row>
    <row r="423" spans="2:12" ht="16">
      <c r="B423" s="32"/>
      <c r="C423" s="32"/>
      <c r="D423" s="3"/>
      <c r="E423" s="3"/>
      <c r="G423" s="3"/>
      <c r="H423" s="3"/>
      <c r="J423" s="3"/>
      <c r="K423" s="3"/>
      <c r="L423" s="3"/>
    </row>
    <row r="424" spans="2:12" ht="16">
      <c r="B424" s="32"/>
      <c r="C424" s="32"/>
      <c r="D424" s="3"/>
      <c r="E424" s="3"/>
      <c r="G424" s="3"/>
      <c r="H424" s="3"/>
      <c r="J424" s="3"/>
      <c r="K424" s="3"/>
      <c r="L424" s="3"/>
    </row>
    <row r="425" spans="2:12" ht="16">
      <c r="B425" s="32"/>
      <c r="C425" s="32"/>
      <c r="D425" s="3"/>
      <c r="E425" s="3"/>
      <c r="G425" s="3"/>
      <c r="H425" s="3"/>
      <c r="J425" s="3"/>
      <c r="K425" s="3"/>
      <c r="L425" s="3"/>
    </row>
    <row r="426" spans="2:12" ht="16">
      <c r="B426" s="32"/>
      <c r="C426" s="32"/>
      <c r="D426" s="3"/>
      <c r="E426" s="3"/>
      <c r="G426" s="3"/>
      <c r="H426" s="3"/>
      <c r="J426" s="3"/>
      <c r="K426" s="3"/>
      <c r="L426" s="3"/>
    </row>
    <row r="427" spans="2:12" ht="16">
      <c r="B427" s="32"/>
      <c r="C427" s="32"/>
      <c r="D427" s="3"/>
      <c r="E427" s="3"/>
      <c r="G427" s="3"/>
      <c r="H427" s="3"/>
      <c r="J427" s="3"/>
      <c r="K427" s="3"/>
      <c r="L427" s="3"/>
    </row>
    <row r="428" spans="2:12" ht="16">
      <c r="B428" s="32"/>
      <c r="C428" s="32"/>
      <c r="D428" s="3"/>
      <c r="E428" s="3"/>
      <c r="G428" s="3"/>
      <c r="H428" s="3"/>
      <c r="J428" s="3"/>
      <c r="K428" s="3"/>
      <c r="L428" s="3"/>
    </row>
    <row r="429" spans="2:12" ht="16">
      <c r="B429" s="32"/>
      <c r="C429" s="32"/>
      <c r="D429" s="3"/>
      <c r="E429" s="3"/>
      <c r="G429" s="3"/>
      <c r="H429" s="3"/>
      <c r="J429" s="3"/>
      <c r="K429" s="3"/>
      <c r="L429" s="3"/>
    </row>
    <row r="430" spans="2:12" ht="16">
      <c r="B430" s="32"/>
      <c r="C430" s="32"/>
      <c r="D430" s="3"/>
      <c r="E430" s="3"/>
      <c r="G430" s="3"/>
      <c r="H430" s="3"/>
      <c r="J430" s="3"/>
      <c r="K430" s="3"/>
      <c r="L430" s="3"/>
    </row>
    <row r="431" spans="2:12" ht="16">
      <c r="B431" s="32"/>
      <c r="C431" s="32"/>
      <c r="D431" s="3"/>
      <c r="E431" s="3"/>
      <c r="G431" s="3"/>
      <c r="H431" s="3"/>
      <c r="J431" s="3"/>
      <c r="K431" s="3"/>
      <c r="L431" s="3"/>
    </row>
    <row r="432" spans="2:12" ht="16">
      <c r="B432" s="32"/>
      <c r="C432" s="32"/>
      <c r="D432" s="3"/>
      <c r="E432" s="3"/>
      <c r="G432" s="3"/>
      <c r="H432" s="3"/>
      <c r="J432" s="3"/>
      <c r="K432" s="3"/>
      <c r="L432" s="3"/>
    </row>
    <row r="433" spans="2:12" ht="16">
      <c r="B433" s="32"/>
      <c r="C433" s="32"/>
      <c r="D433" s="3"/>
      <c r="E433" s="3"/>
      <c r="G433" s="3"/>
      <c r="H433" s="3"/>
      <c r="J433" s="3"/>
      <c r="K433" s="3"/>
      <c r="L433" s="3"/>
    </row>
    <row r="434" spans="2:12" ht="16">
      <c r="B434" s="32"/>
      <c r="C434" s="32"/>
      <c r="D434" s="3"/>
      <c r="E434" s="3"/>
      <c r="G434" s="3"/>
      <c r="H434" s="3"/>
      <c r="J434" s="3"/>
      <c r="K434" s="3"/>
      <c r="L434" s="3"/>
    </row>
    <row r="435" spans="2:12" ht="16">
      <c r="B435" s="32"/>
      <c r="C435" s="32"/>
      <c r="D435" s="3"/>
      <c r="E435" s="3"/>
      <c r="G435" s="3"/>
      <c r="H435" s="3"/>
      <c r="J435" s="3"/>
      <c r="K435" s="3"/>
      <c r="L435" s="3"/>
    </row>
    <row r="436" spans="2:12" ht="16">
      <c r="B436" s="32"/>
      <c r="C436" s="32"/>
      <c r="D436" s="3"/>
      <c r="E436" s="3"/>
      <c r="G436" s="3"/>
      <c r="H436" s="3"/>
      <c r="J436" s="3"/>
      <c r="K436" s="3"/>
      <c r="L436" s="3"/>
    </row>
    <row r="437" spans="2:12" ht="16">
      <c r="B437" s="32"/>
      <c r="C437" s="32"/>
      <c r="D437" s="3"/>
      <c r="E437" s="3"/>
      <c r="G437" s="3"/>
      <c r="H437" s="3"/>
      <c r="J437" s="3"/>
      <c r="K437" s="3"/>
      <c r="L437" s="3"/>
    </row>
    <row r="438" spans="2:12" ht="16">
      <c r="B438" s="32"/>
      <c r="C438" s="32"/>
      <c r="D438" s="3"/>
      <c r="E438" s="3"/>
      <c r="G438" s="3"/>
      <c r="H438" s="3"/>
      <c r="J438" s="3"/>
      <c r="K438" s="3"/>
      <c r="L438" s="3"/>
    </row>
    <row r="439" spans="2:12" ht="16">
      <c r="B439" s="32"/>
      <c r="C439" s="32"/>
      <c r="D439" s="3"/>
      <c r="E439" s="3"/>
      <c r="G439" s="3"/>
      <c r="H439" s="3"/>
      <c r="J439" s="3"/>
      <c r="K439" s="3"/>
      <c r="L439" s="3"/>
    </row>
    <row r="440" spans="2:12" ht="16">
      <c r="B440" s="32"/>
      <c r="C440" s="32"/>
      <c r="D440" s="3"/>
      <c r="E440" s="3"/>
      <c r="G440" s="3"/>
      <c r="H440" s="3"/>
      <c r="J440" s="3"/>
      <c r="K440" s="3"/>
      <c r="L440" s="3"/>
    </row>
    <row r="441" spans="2:12" ht="16">
      <c r="B441" s="32"/>
      <c r="C441" s="32"/>
      <c r="D441" s="3"/>
      <c r="E441" s="3"/>
      <c r="G441" s="3"/>
      <c r="H441" s="3"/>
      <c r="J441" s="3"/>
      <c r="K441" s="3"/>
      <c r="L441" s="3"/>
    </row>
    <row r="442" spans="2:12" ht="16">
      <c r="B442" s="32"/>
      <c r="C442" s="32"/>
      <c r="D442" s="3"/>
      <c r="E442" s="3"/>
      <c r="G442" s="3"/>
      <c r="H442" s="3"/>
      <c r="J442" s="3"/>
      <c r="K442" s="3"/>
      <c r="L442" s="3"/>
    </row>
    <row r="443" spans="2:12" ht="16">
      <c r="B443" s="32"/>
      <c r="C443" s="32"/>
      <c r="D443" s="3"/>
      <c r="E443" s="3"/>
      <c r="G443" s="3"/>
      <c r="H443" s="3"/>
      <c r="J443" s="3"/>
      <c r="K443" s="3"/>
      <c r="L443" s="3"/>
    </row>
    <row r="444" spans="2:12" ht="16">
      <c r="B444" s="32"/>
      <c r="C444" s="32"/>
      <c r="D444" s="3"/>
      <c r="E444" s="3"/>
      <c r="G444" s="3"/>
      <c r="H444" s="3"/>
      <c r="J444" s="3"/>
      <c r="K444" s="3"/>
      <c r="L444" s="3"/>
    </row>
    <row r="445" spans="2:12" ht="16">
      <c r="B445" s="32"/>
      <c r="C445" s="32"/>
      <c r="D445" s="3"/>
      <c r="E445" s="3"/>
      <c r="G445" s="3"/>
      <c r="H445" s="3"/>
      <c r="J445" s="3"/>
      <c r="K445" s="3"/>
      <c r="L445" s="3"/>
    </row>
    <row r="446" spans="2:12" ht="16">
      <c r="B446" s="32"/>
      <c r="C446" s="32"/>
      <c r="D446" s="3"/>
      <c r="E446" s="3"/>
      <c r="G446" s="3"/>
      <c r="H446" s="3"/>
      <c r="J446" s="3"/>
      <c r="K446" s="3"/>
      <c r="L446" s="3"/>
    </row>
    <row r="447" spans="2:12" ht="16">
      <c r="B447" s="32"/>
      <c r="C447" s="32"/>
      <c r="D447" s="3"/>
      <c r="E447" s="3"/>
      <c r="G447" s="3"/>
      <c r="H447" s="3"/>
      <c r="J447" s="3"/>
      <c r="K447" s="3"/>
      <c r="L447" s="3"/>
    </row>
    <row r="448" spans="2:12" ht="16">
      <c r="B448" s="32"/>
      <c r="C448" s="32"/>
      <c r="D448" s="3"/>
      <c r="E448" s="3"/>
      <c r="G448" s="3"/>
      <c r="H448" s="3"/>
      <c r="J448" s="3"/>
      <c r="K448" s="3"/>
      <c r="L448" s="3"/>
    </row>
    <row r="449" spans="2:12" ht="16">
      <c r="B449" s="32"/>
      <c r="C449" s="32"/>
      <c r="D449" s="3"/>
      <c r="E449" s="3"/>
      <c r="G449" s="3"/>
      <c r="H449" s="3"/>
      <c r="J449" s="3"/>
      <c r="K449" s="3"/>
      <c r="L449" s="3"/>
    </row>
    <row r="450" spans="2:12" ht="16">
      <c r="B450" s="32"/>
      <c r="C450" s="32"/>
      <c r="D450" s="3"/>
      <c r="E450" s="3"/>
      <c r="G450" s="3"/>
      <c r="H450" s="3"/>
      <c r="J450" s="3"/>
      <c r="K450" s="3"/>
      <c r="L450" s="3"/>
    </row>
    <row r="451" spans="2:12" ht="16">
      <c r="B451" s="32"/>
      <c r="C451" s="32"/>
      <c r="D451" s="3"/>
      <c r="E451" s="3"/>
      <c r="G451" s="3"/>
      <c r="H451" s="3"/>
      <c r="J451" s="3"/>
      <c r="K451" s="3"/>
      <c r="L451" s="3"/>
    </row>
    <row r="452" spans="2:12" ht="16">
      <c r="B452" s="32"/>
      <c r="C452" s="32"/>
      <c r="D452" s="3"/>
      <c r="E452" s="3"/>
      <c r="G452" s="3"/>
      <c r="H452" s="3"/>
      <c r="J452" s="3"/>
      <c r="K452" s="3"/>
      <c r="L452" s="3"/>
    </row>
    <row r="453" spans="2:12" ht="16">
      <c r="B453" s="32"/>
      <c r="C453" s="32"/>
      <c r="D453" s="3"/>
      <c r="E453" s="3"/>
      <c r="G453" s="3"/>
      <c r="H453" s="3"/>
      <c r="J453" s="3"/>
      <c r="K453" s="3"/>
      <c r="L453" s="3"/>
    </row>
    <row r="454" spans="2:12" ht="16">
      <c r="B454" s="32"/>
      <c r="C454" s="32"/>
      <c r="D454" s="3"/>
      <c r="E454" s="3"/>
      <c r="G454" s="3"/>
      <c r="H454" s="3"/>
      <c r="J454" s="3"/>
      <c r="K454" s="3"/>
      <c r="L454" s="3"/>
    </row>
    <row r="455" spans="2:12" ht="16">
      <c r="B455" s="32"/>
      <c r="C455" s="32"/>
      <c r="D455" s="3"/>
      <c r="E455" s="3"/>
      <c r="G455" s="3"/>
      <c r="H455" s="3"/>
      <c r="J455" s="3"/>
      <c r="K455" s="3"/>
      <c r="L455" s="3"/>
    </row>
    <row r="456" spans="2:12" ht="16">
      <c r="B456" s="32"/>
      <c r="C456" s="32"/>
      <c r="D456" s="3"/>
      <c r="E456" s="3"/>
      <c r="G456" s="3"/>
      <c r="H456" s="3"/>
      <c r="J456" s="3"/>
      <c r="K456" s="3"/>
      <c r="L456" s="3"/>
    </row>
    <row r="457" spans="2:12" ht="16">
      <c r="B457" s="32"/>
      <c r="C457" s="32"/>
      <c r="D457" s="3"/>
      <c r="E457" s="3"/>
      <c r="G457" s="3"/>
      <c r="H457" s="3"/>
      <c r="J457" s="3"/>
      <c r="K457" s="3"/>
      <c r="L457" s="3"/>
    </row>
    <row r="458" spans="2:12" ht="16">
      <c r="B458" s="32"/>
      <c r="C458" s="32"/>
      <c r="D458" s="3"/>
      <c r="E458" s="3"/>
      <c r="G458" s="3"/>
      <c r="H458" s="3"/>
      <c r="J458" s="3"/>
      <c r="K458" s="3"/>
      <c r="L458" s="3"/>
    </row>
    <row r="459" spans="2:12" ht="16">
      <c r="B459" s="32"/>
      <c r="C459" s="32"/>
      <c r="D459" s="3"/>
      <c r="E459" s="3"/>
      <c r="G459" s="3"/>
      <c r="H459" s="3"/>
      <c r="J459" s="3"/>
      <c r="K459" s="3"/>
      <c r="L459" s="3"/>
    </row>
    <row r="460" spans="2:12" ht="16">
      <c r="B460" s="32"/>
      <c r="C460" s="32"/>
      <c r="D460" s="3"/>
      <c r="E460" s="3"/>
      <c r="G460" s="3"/>
      <c r="H460" s="3"/>
      <c r="J460" s="3"/>
      <c r="K460" s="3"/>
      <c r="L460" s="3"/>
    </row>
    <row r="461" spans="2:12" ht="16">
      <c r="B461" s="32"/>
      <c r="C461" s="32"/>
      <c r="D461" s="3"/>
      <c r="E461" s="3"/>
      <c r="G461" s="3"/>
      <c r="H461" s="3"/>
      <c r="J461" s="3"/>
      <c r="K461" s="3"/>
      <c r="L461" s="3"/>
    </row>
    <row r="462" spans="2:12" ht="16">
      <c r="B462" s="32"/>
      <c r="C462" s="32"/>
      <c r="D462" s="3"/>
      <c r="E462" s="3"/>
      <c r="G462" s="3"/>
      <c r="H462" s="3"/>
      <c r="J462" s="3"/>
      <c r="K462" s="3"/>
      <c r="L462" s="3"/>
    </row>
    <row r="463" spans="2:12" ht="16">
      <c r="B463" s="32"/>
      <c r="C463" s="32"/>
      <c r="D463" s="3"/>
      <c r="E463" s="3"/>
      <c r="G463" s="3"/>
      <c r="H463" s="3"/>
      <c r="J463" s="3"/>
      <c r="K463" s="3"/>
      <c r="L463" s="3"/>
    </row>
    <row r="464" spans="2:12" ht="16">
      <c r="B464" s="32"/>
      <c r="C464" s="32"/>
      <c r="D464" s="3"/>
      <c r="E464" s="3"/>
      <c r="G464" s="3"/>
      <c r="H464" s="3"/>
      <c r="J464" s="3"/>
      <c r="K464" s="3"/>
      <c r="L464" s="3"/>
    </row>
    <row r="465" spans="2:12" ht="16">
      <c r="B465" s="32"/>
      <c r="C465" s="32"/>
      <c r="D465" s="3"/>
      <c r="E465" s="3"/>
      <c r="G465" s="3"/>
      <c r="H465" s="3"/>
      <c r="J465" s="3"/>
      <c r="K465" s="3"/>
      <c r="L465" s="3"/>
    </row>
    <row r="466" spans="2:12" ht="16">
      <c r="B466" s="32"/>
      <c r="C466" s="32"/>
      <c r="D466" s="3"/>
      <c r="E466" s="3"/>
      <c r="G466" s="3"/>
      <c r="H466" s="3"/>
      <c r="J466" s="3"/>
      <c r="K466" s="3"/>
      <c r="L466" s="3"/>
    </row>
    <row r="467" spans="2:12" ht="16">
      <c r="B467" s="32"/>
      <c r="C467" s="32"/>
      <c r="D467" s="3"/>
      <c r="E467" s="3"/>
      <c r="G467" s="3"/>
      <c r="H467" s="3"/>
      <c r="J467" s="3"/>
      <c r="K467" s="3"/>
      <c r="L467" s="3"/>
    </row>
    <row r="468" spans="2:12" ht="16">
      <c r="B468" s="32"/>
      <c r="C468" s="32"/>
      <c r="D468" s="3"/>
      <c r="E468" s="3"/>
      <c r="G468" s="3"/>
      <c r="H468" s="3"/>
      <c r="J468" s="3"/>
      <c r="K468" s="3"/>
      <c r="L468" s="3"/>
    </row>
    <row r="469" spans="2:12" ht="16">
      <c r="B469" s="32"/>
      <c r="C469" s="32"/>
      <c r="D469" s="3"/>
      <c r="E469" s="3"/>
      <c r="G469" s="3"/>
      <c r="H469" s="3"/>
      <c r="J469" s="3"/>
      <c r="K469" s="3"/>
      <c r="L469" s="3"/>
    </row>
    <row r="470" spans="2:12" ht="16">
      <c r="B470" s="32"/>
      <c r="C470" s="32"/>
      <c r="D470" s="3"/>
      <c r="E470" s="3"/>
      <c r="G470" s="3"/>
      <c r="H470" s="3"/>
      <c r="J470" s="3"/>
      <c r="K470" s="3"/>
      <c r="L470" s="3"/>
    </row>
    <row r="471" spans="2:12" ht="16">
      <c r="B471" s="32"/>
      <c r="C471" s="32"/>
      <c r="D471" s="3"/>
      <c r="E471" s="3"/>
      <c r="G471" s="3"/>
      <c r="H471" s="3"/>
      <c r="J471" s="3"/>
      <c r="K471" s="3"/>
      <c r="L471" s="3"/>
    </row>
    <row r="472" spans="2:12" ht="16">
      <c r="B472" s="32"/>
      <c r="C472" s="32"/>
      <c r="D472" s="3"/>
      <c r="E472" s="3"/>
      <c r="G472" s="3"/>
      <c r="H472" s="3"/>
      <c r="J472" s="3"/>
      <c r="K472" s="3"/>
      <c r="L472" s="3"/>
    </row>
    <row r="473" spans="2:12" ht="16">
      <c r="B473" s="32"/>
      <c r="C473" s="32"/>
      <c r="D473" s="3"/>
      <c r="E473" s="3"/>
      <c r="G473" s="3"/>
      <c r="H473" s="3"/>
      <c r="J473" s="3"/>
      <c r="K473" s="3"/>
      <c r="L473" s="3"/>
    </row>
    <row r="474" spans="2:12" ht="16">
      <c r="B474" s="32"/>
      <c r="C474" s="32"/>
      <c r="D474" s="3"/>
      <c r="E474" s="3"/>
      <c r="G474" s="3"/>
      <c r="H474" s="3"/>
      <c r="J474" s="3"/>
      <c r="K474" s="3"/>
      <c r="L474" s="3"/>
    </row>
    <row r="475" spans="2:12" ht="16">
      <c r="B475" s="32"/>
      <c r="C475" s="32"/>
      <c r="D475" s="3"/>
      <c r="E475" s="3"/>
      <c r="G475" s="3"/>
      <c r="H475" s="3"/>
      <c r="J475" s="3"/>
      <c r="K475" s="3"/>
      <c r="L475" s="3"/>
    </row>
    <row r="476" spans="2:12" ht="16">
      <c r="B476" s="32"/>
      <c r="C476" s="32"/>
      <c r="D476" s="3"/>
      <c r="E476" s="3"/>
      <c r="G476" s="3"/>
      <c r="H476" s="3"/>
      <c r="J476" s="3"/>
      <c r="K476" s="3"/>
      <c r="L476" s="3"/>
    </row>
    <row r="477" spans="2:12" ht="16">
      <c r="B477" s="32"/>
      <c r="C477" s="32"/>
      <c r="D477" s="3"/>
      <c r="E477" s="3"/>
      <c r="G477" s="3"/>
      <c r="H477" s="3"/>
      <c r="J477" s="3"/>
      <c r="K477" s="3"/>
      <c r="L477" s="3"/>
    </row>
    <row r="478" spans="2:12" ht="16">
      <c r="B478" s="32"/>
      <c r="C478" s="32"/>
      <c r="D478" s="3"/>
      <c r="E478" s="3"/>
      <c r="G478" s="3"/>
      <c r="H478" s="3"/>
      <c r="J478" s="3"/>
      <c r="K478" s="3"/>
      <c r="L478" s="3"/>
    </row>
    <row r="479" spans="2:12" ht="16">
      <c r="B479" s="32"/>
      <c r="C479" s="32"/>
      <c r="D479" s="3"/>
      <c r="E479" s="3"/>
      <c r="G479" s="3"/>
      <c r="H479" s="3"/>
      <c r="J479" s="3"/>
      <c r="K479" s="3"/>
      <c r="L479" s="3"/>
    </row>
    <row r="480" spans="2:12" ht="16">
      <c r="B480" s="32"/>
      <c r="C480" s="32"/>
      <c r="D480" s="3"/>
      <c r="E480" s="3"/>
      <c r="G480" s="3"/>
      <c r="H480" s="3"/>
      <c r="J480" s="3"/>
      <c r="K480" s="3"/>
      <c r="L480" s="3"/>
    </row>
    <row r="481" spans="2:12" ht="16">
      <c r="B481" s="32"/>
      <c r="C481" s="32"/>
      <c r="D481" s="3"/>
      <c r="E481" s="3"/>
      <c r="G481" s="3"/>
      <c r="H481" s="3"/>
      <c r="J481" s="3"/>
      <c r="K481" s="3"/>
      <c r="L481" s="3"/>
    </row>
    <row r="482" spans="2:12" ht="16">
      <c r="B482" s="32"/>
      <c r="C482" s="32"/>
      <c r="D482" s="3"/>
      <c r="E482" s="3"/>
      <c r="G482" s="3"/>
      <c r="H482" s="3"/>
      <c r="J482" s="3"/>
      <c r="K482" s="3"/>
      <c r="L482" s="3"/>
    </row>
    <row r="483" spans="2:12" ht="16">
      <c r="B483" s="32"/>
      <c r="C483" s="32"/>
      <c r="D483" s="3"/>
      <c r="E483" s="3"/>
      <c r="G483" s="3"/>
      <c r="H483" s="3"/>
      <c r="J483" s="3"/>
      <c r="K483" s="3"/>
      <c r="L483" s="3"/>
    </row>
    <row r="484" spans="2:12" ht="16">
      <c r="B484" s="32"/>
      <c r="C484" s="32"/>
      <c r="D484" s="3"/>
      <c r="E484" s="3"/>
      <c r="G484" s="3"/>
      <c r="H484" s="3"/>
      <c r="J484" s="3"/>
      <c r="K484" s="3"/>
      <c r="L484" s="3"/>
    </row>
    <row r="485" spans="2:12" ht="16">
      <c r="B485" s="32"/>
      <c r="C485" s="32"/>
      <c r="D485" s="3"/>
      <c r="E485" s="3"/>
      <c r="G485" s="3"/>
      <c r="H485" s="3"/>
      <c r="J485" s="3"/>
      <c r="K485" s="3"/>
      <c r="L485" s="3"/>
    </row>
    <row r="486" spans="2:12" ht="16">
      <c r="B486" s="32"/>
      <c r="C486" s="32"/>
      <c r="D486" s="3"/>
      <c r="E486" s="3"/>
      <c r="G486" s="3"/>
      <c r="H486" s="3"/>
      <c r="J486" s="3"/>
      <c r="K486" s="3"/>
      <c r="L486" s="3"/>
    </row>
    <row r="487" spans="2:12" ht="16">
      <c r="B487" s="32"/>
      <c r="C487" s="32"/>
      <c r="D487" s="3"/>
      <c r="E487" s="3"/>
      <c r="G487" s="3"/>
      <c r="H487" s="3"/>
      <c r="J487" s="3"/>
      <c r="K487" s="3"/>
      <c r="L487" s="3"/>
    </row>
    <row r="488" spans="2:12" ht="16">
      <c r="B488" s="32"/>
      <c r="C488" s="32"/>
      <c r="D488" s="3"/>
      <c r="E488" s="3"/>
      <c r="G488" s="3"/>
      <c r="H488" s="3"/>
      <c r="J488" s="3"/>
      <c r="K488" s="3"/>
      <c r="L488" s="3"/>
    </row>
    <row r="489" spans="2:12" ht="16">
      <c r="B489" s="32"/>
      <c r="C489" s="32"/>
      <c r="D489" s="3"/>
      <c r="E489" s="3"/>
      <c r="G489" s="3"/>
      <c r="H489" s="3"/>
      <c r="J489" s="3"/>
      <c r="K489" s="3"/>
      <c r="L489" s="3"/>
    </row>
    <row r="490" spans="2:12" ht="16">
      <c r="B490" s="32"/>
      <c r="C490" s="32"/>
      <c r="D490" s="3"/>
      <c r="E490" s="3"/>
      <c r="G490" s="3"/>
      <c r="H490" s="3"/>
      <c r="J490" s="3"/>
      <c r="K490" s="3"/>
      <c r="L490" s="3"/>
    </row>
    <row r="491" spans="2:12" ht="16">
      <c r="B491" s="32"/>
      <c r="C491" s="32"/>
      <c r="D491" s="3"/>
      <c r="E491" s="3"/>
      <c r="G491" s="3"/>
      <c r="H491" s="3"/>
      <c r="J491" s="3"/>
      <c r="K491" s="3"/>
      <c r="L491" s="3"/>
    </row>
    <row r="492" spans="2:12" ht="16">
      <c r="B492" s="32"/>
      <c r="C492" s="32"/>
      <c r="D492" s="3"/>
      <c r="E492" s="3"/>
      <c r="G492" s="3"/>
      <c r="H492" s="3"/>
      <c r="J492" s="3"/>
      <c r="K492" s="3"/>
      <c r="L492" s="3"/>
    </row>
    <row r="493" spans="2:12" ht="16">
      <c r="B493" s="32"/>
      <c r="C493" s="32"/>
      <c r="D493" s="3"/>
      <c r="E493" s="3"/>
      <c r="G493" s="3"/>
      <c r="H493" s="3"/>
      <c r="J493" s="3"/>
      <c r="K493" s="3"/>
      <c r="L493" s="3"/>
    </row>
    <row r="494" spans="2:12" ht="16">
      <c r="B494" s="32"/>
      <c r="C494" s="32"/>
      <c r="D494" s="3"/>
      <c r="E494" s="3"/>
      <c r="G494" s="3"/>
      <c r="H494" s="3"/>
      <c r="J494" s="3"/>
      <c r="K494" s="3"/>
      <c r="L494" s="3"/>
    </row>
    <row r="495" spans="2:12" ht="16">
      <c r="B495" s="32"/>
      <c r="C495" s="32"/>
      <c r="D495" s="3"/>
      <c r="E495" s="3"/>
      <c r="G495" s="3"/>
      <c r="H495" s="3"/>
      <c r="J495" s="3"/>
      <c r="K495" s="3"/>
      <c r="L495" s="3"/>
    </row>
    <row r="496" spans="2:12" ht="16">
      <c r="B496" s="32"/>
      <c r="C496" s="32"/>
      <c r="D496" s="3"/>
      <c r="E496" s="3"/>
      <c r="G496" s="3"/>
      <c r="H496" s="3"/>
      <c r="J496" s="3"/>
      <c r="K496" s="3"/>
      <c r="L496" s="3"/>
    </row>
    <row r="497" spans="2:12" ht="16">
      <c r="B497" s="32"/>
      <c r="C497" s="32"/>
      <c r="D497" s="3"/>
      <c r="E497" s="3"/>
      <c r="G497" s="3"/>
      <c r="H497" s="3"/>
      <c r="J497" s="3"/>
      <c r="K497" s="3"/>
      <c r="L497" s="3"/>
    </row>
    <row r="498" spans="2:12" ht="16">
      <c r="B498" s="32"/>
      <c r="C498" s="32"/>
      <c r="D498" s="3"/>
      <c r="E498" s="3"/>
      <c r="G498" s="3"/>
      <c r="H498" s="3"/>
      <c r="J498" s="3"/>
      <c r="K498" s="3"/>
      <c r="L498" s="3"/>
    </row>
    <row r="499" spans="2:12" ht="16">
      <c r="B499" s="32"/>
      <c r="C499" s="32"/>
      <c r="D499" s="3"/>
      <c r="E499" s="3"/>
      <c r="G499" s="3"/>
      <c r="H499" s="3"/>
      <c r="J499" s="3"/>
      <c r="K499" s="3"/>
      <c r="L499" s="3"/>
    </row>
    <row r="500" spans="2:12" ht="16">
      <c r="B500" s="32"/>
      <c r="C500" s="32"/>
      <c r="D500" s="3"/>
      <c r="E500" s="3"/>
      <c r="G500" s="3"/>
      <c r="H500" s="3"/>
      <c r="J500" s="3"/>
      <c r="K500" s="3"/>
      <c r="L500" s="3"/>
    </row>
    <row r="501" spans="2:12" ht="16">
      <c r="B501" s="32"/>
      <c r="C501" s="32"/>
      <c r="D501" s="3"/>
      <c r="E501" s="3"/>
      <c r="G501" s="3"/>
      <c r="H501" s="3"/>
      <c r="J501" s="3"/>
      <c r="K501" s="3"/>
      <c r="L501" s="3"/>
    </row>
    <row r="502" spans="2:12" ht="16">
      <c r="B502" s="32"/>
      <c r="C502" s="32"/>
      <c r="D502" s="3"/>
      <c r="E502" s="3"/>
      <c r="G502" s="3"/>
      <c r="H502" s="3"/>
      <c r="J502" s="3"/>
      <c r="K502" s="3"/>
      <c r="L502" s="3"/>
    </row>
    <row r="503" spans="2:12" ht="16">
      <c r="B503" s="32"/>
      <c r="C503" s="32"/>
      <c r="D503" s="3"/>
      <c r="E503" s="3"/>
      <c r="G503" s="3"/>
      <c r="H503" s="3"/>
      <c r="J503" s="3"/>
      <c r="K503" s="3"/>
      <c r="L503" s="3"/>
    </row>
    <row r="504" spans="2:12" ht="16">
      <c r="B504" s="32"/>
      <c r="C504" s="32"/>
      <c r="D504" s="3"/>
      <c r="E504" s="3"/>
      <c r="G504" s="3"/>
      <c r="H504" s="3"/>
      <c r="J504" s="3"/>
      <c r="K504" s="3"/>
      <c r="L504" s="3"/>
    </row>
    <row r="505" spans="2:12" ht="16">
      <c r="B505" s="32"/>
      <c r="C505" s="32"/>
      <c r="D505" s="3"/>
      <c r="E505" s="3"/>
      <c r="G505" s="3"/>
      <c r="H505" s="3"/>
      <c r="J505" s="3"/>
      <c r="K505" s="3"/>
      <c r="L505" s="3"/>
    </row>
    <row r="506" spans="2:12" ht="16">
      <c r="B506" s="32"/>
      <c r="C506" s="32"/>
      <c r="D506" s="3"/>
      <c r="E506" s="3"/>
      <c r="G506" s="3"/>
      <c r="H506" s="3"/>
      <c r="J506" s="3"/>
      <c r="K506" s="3"/>
      <c r="L506" s="3"/>
    </row>
    <row r="507" spans="2:12" ht="16">
      <c r="B507" s="32"/>
      <c r="C507" s="32"/>
      <c r="D507" s="3"/>
      <c r="E507" s="3"/>
      <c r="G507" s="3"/>
      <c r="H507" s="3"/>
      <c r="J507" s="3"/>
      <c r="K507" s="3"/>
      <c r="L507" s="3"/>
    </row>
    <row r="508" spans="2:12" ht="16">
      <c r="B508" s="32"/>
      <c r="C508" s="32"/>
      <c r="D508" s="3"/>
      <c r="E508" s="3"/>
      <c r="G508" s="3"/>
      <c r="H508" s="3"/>
      <c r="J508" s="3"/>
      <c r="K508" s="3"/>
      <c r="L508" s="3"/>
    </row>
    <row r="509" spans="2:12" ht="16">
      <c r="B509" s="32"/>
      <c r="C509" s="32"/>
      <c r="D509" s="3"/>
      <c r="E509" s="3"/>
      <c r="G509" s="3"/>
      <c r="H509" s="3"/>
      <c r="J509" s="3"/>
      <c r="K509" s="3"/>
      <c r="L509" s="3"/>
    </row>
    <row r="510" spans="2:12" ht="16">
      <c r="B510" s="32"/>
      <c r="C510" s="32"/>
      <c r="D510" s="3"/>
      <c r="E510" s="3"/>
      <c r="G510" s="3"/>
      <c r="H510" s="3"/>
      <c r="J510" s="3"/>
      <c r="K510" s="3"/>
      <c r="L510" s="3"/>
    </row>
    <row r="511" spans="2:12" ht="16">
      <c r="B511" s="32"/>
      <c r="C511" s="32"/>
      <c r="D511" s="3"/>
      <c r="E511" s="3"/>
      <c r="G511" s="3"/>
      <c r="H511" s="3"/>
      <c r="J511" s="3"/>
      <c r="K511" s="3"/>
      <c r="L511" s="3"/>
    </row>
    <row r="512" spans="2:12" ht="16">
      <c r="B512" s="32"/>
      <c r="C512" s="32"/>
      <c r="D512" s="3"/>
      <c r="E512" s="3"/>
      <c r="G512" s="3"/>
      <c r="H512" s="3"/>
      <c r="J512" s="3"/>
      <c r="K512" s="3"/>
      <c r="L512" s="3"/>
    </row>
    <row r="513" spans="2:12" ht="16">
      <c r="B513" s="32"/>
      <c r="C513" s="32"/>
      <c r="D513" s="3"/>
      <c r="E513" s="3"/>
      <c r="G513" s="3"/>
      <c r="H513" s="3"/>
      <c r="J513" s="3"/>
      <c r="K513" s="3"/>
      <c r="L513" s="3"/>
    </row>
    <row r="514" spans="2:12" ht="16">
      <c r="B514" s="32"/>
      <c r="C514" s="32"/>
      <c r="D514" s="3"/>
      <c r="E514" s="3"/>
      <c r="G514" s="3"/>
      <c r="H514" s="3"/>
      <c r="J514" s="3"/>
      <c r="K514" s="3"/>
      <c r="L514" s="3"/>
    </row>
    <row r="515" spans="2:12" ht="16">
      <c r="B515" s="32"/>
      <c r="C515" s="32"/>
      <c r="D515" s="3"/>
      <c r="E515" s="3"/>
      <c r="G515" s="3"/>
      <c r="H515" s="3"/>
      <c r="J515" s="3"/>
      <c r="K515" s="3"/>
      <c r="L515" s="3"/>
    </row>
    <row r="516" spans="2:12" ht="16">
      <c r="B516" s="32"/>
      <c r="C516" s="32"/>
      <c r="D516" s="3"/>
      <c r="E516" s="3"/>
      <c r="G516" s="3"/>
      <c r="H516" s="3"/>
      <c r="J516" s="3"/>
      <c r="K516" s="3"/>
      <c r="L516" s="3"/>
    </row>
    <row r="517" spans="2:12" ht="16">
      <c r="B517" s="32"/>
      <c r="C517" s="32"/>
      <c r="D517" s="3"/>
      <c r="E517" s="3"/>
      <c r="G517" s="3"/>
      <c r="H517" s="3"/>
      <c r="J517" s="3"/>
      <c r="K517" s="3"/>
      <c r="L517" s="3"/>
    </row>
    <row r="518" spans="2:12" ht="16">
      <c r="B518" s="32"/>
      <c r="C518" s="32"/>
      <c r="D518" s="3"/>
      <c r="E518" s="3"/>
      <c r="G518" s="3"/>
      <c r="H518" s="3"/>
      <c r="J518" s="3"/>
      <c r="K518" s="3"/>
      <c r="L518" s="3"/>
    </row>
    <row r="519" spans="2:12" ht="16">
      <c r="B519" s="32"/>
      <c r="C519" s="32"/>
      <c r="D519" s="3"/>
      <c r="E519" s="3"/>
      <c r="G519" s="3"/>
      <c r="H519" s="3"/>
      <c r="J519" s="3"/>
      <c r="K519" s="3"/>
      <c r="L519" s="3"/>
    </row>
    <row r="520" spans="2:12" ht="16">
      <c r="B520" s="32"/>
      <c r="C520" s="32"/>
      <c r="D520" s="3"/>
      <c r="E520" s="3"/>
      <c r="G520" s="3"/>
      <c r="H520" s="3"/>
      <c r="J520" s="3"/>
      <c r="K520" s="3"/>
      <c r="L520" s="3"/>
    </row>
    <row r="521" spans="2:12" ht="16">
      <c r="B521" s="32"/>
      <c r="C521" s="32"/>
      <c r="D521" s="3"/>
      <c r="E521" s="3"/>
      <c r="G521" s="3"/>
      <c r="H521" s="3"/>
      <c r="J521" s="3"/>
      <c r="K521" s="3"/>
      <c r="L521" s="3"/>
    </row>
    <row r="522" spans="2:12" ht="16">
      <c r="B522" s="32"/>
      <c r="C522" s="32"/>
      <c r="D522" s="3"/>
      <c r="E522" s="3"/>
      <c r="G522" s="3"/>
      <c r="H522" s="3"/>
      <c r="J522" s="3"/>
      <c r="K522" s="3"/>
      <c r="L522" s="3"/>
    </row>
    <row r="523" spans="2:12" ht="16">
      <c r="B523" s="32"/>
      <c r="C523" s="32"/>
      <c r="D523" s="3"/>
      <c r="E523" s="3"/>
      <c r="G523" s="3"/>
      <c r="H523" s="3"/>
      <c r="J523" s="3"/>
      <c r="K523" s="3"/>
      <c r="L523" s="3"/>
    </row>
    <row r="524" spans="2:12" ht="16">
      <c r="B524" s="32"/>
      <c r="C524" s="32"/>
      <c r="D524" s="3"/>
      <c r="E524" s="3"/>
      <c r="G524" s="3"/>
      <c r="H524" s="3"/>
      <c r="J524" s="3"/>
      <c r="K524" s="3"/>
      <c r="L524" s="3"/>
    </row>
    <row r="525" spans="2:12" ht="16">
      <c r="B525" s="32"/>
      <c r="C525" s="32"/>
      <c r="D525" s="3"/>
      <c r="E525" s="3"/>
      <c r="G525" s="3"/>
      <c r="H525" s="3"/>
      <c r="J525" s="3"/>
      <c r="K525" s="3"/>
      <c r="L525" s="3"/>
    </row>
    <row r="526" spans="2:12" ht="16">
      <c r="B526" s="32"/>
      <c r="C526" s="32"/>
      <c r="D526" s="3"/>
      <c r="E526" s="3"/>
      <c r="G526" s="3"/>
      <c r="H526" s="3"/>
      <c r="J526" s="3"/>
      <c r="K526" s="3"/>
      <c r="L526" s="3"/>
    </row>
    <row r="527" spans="2:12" ht="16">
      <c r="B527" s="32"/>
      <c r="C527" s="32"/>
      <c r="D527" s="3"/>
      <c r="E527" s="3"/>
      <c r="G527" s="3"/>
      <c r="H527" s="3"/>
      <c r="J527" s="3"/>
      <c r="K527" s="3"/>
      <c r="L527" s="3"/>
    </row>
    <row r="528" spans="2:12" ht="16">
      <c r="B528" s="32"/>
      <c r="C528" s="32"/>
      <c r="D528" s="3"/>
      <c r="E528" s="3"/>
      <c r="G528" s="3"/>
      <c r="H528" s="3"/>
      <c r="J528" s="3"/>
      <c r="K528" s="3"/>
      <c r="L528" s="3"/>
    </row>
    <row r="529" spans="2:12" ht="16">
      <c r="B529" s="32"/>
      <c r="C529" s="32"/>
      <c r="D529" s="3"/>
      <c r="E529" s="3"/>
      <c r="G529" s="3"/>
      <c r="H529" s="3"/>
      <c r="J529" s="3"/>
      <c r="K529" s="3"/>
      <c r="L529" s="3"/>
    </row>
    <row r="530" spans="2:12" ht="16">
      <c r="B530" s="32"/>
      <c r="C530" s="32"/>
      <c r="D530" s="3"/>
      <c r="E530" s="3"/>
      <c r="G530" s="3"/>
      <c r="H530" s="3"/>
      <c r="J530" s="3"/>
      <c r="K530" s="3"/>
      <c r="L530" s="3"/>
    </row>
    <row r="531" spans="2:12" ht="16">
      <c r="B531" s="32"/>
      <c r="C531" s="32"/>
      <c r="D531" s="3"/>
      <c r="E531" s="3"/>
      <c r="G531" s="3"/>
      <c r="H531" s="3"/>
      <c r="J531" s="3"/>
      <c r="K531" s="3"/>
      <c r="L531" s="3"/>
    </row>
    <row r="532" spans="2:12" ht="16">
      <c r="B532" s="32"/>
      <c r="C532" s="32"/>
      <c r="D532" s="3"/>
      <c r="E532" s="3"/>
      <c r="G532" s="3"/>
      <c r="H532" s="3"/>
      <c r="J532" s="3"/>
      <c r="K532" s="3"/>
      <c r="L532" s="3"/>
    </row>
    <row r="533" spans="2:12" ht="16">
      <c r="B533" s="32"/>
      <c r="C533" s="32"/>
      <c r="D533" s="3"/>
      <c r="E533" s="3"/>
      <c r="G533" s="3"/>
      <c r="H533" s="3"/>
      <c r="J533" s="3"/>
      <c r="K533" s="3"/>
      <c r="L533" s="3"/>
    </row>
    <row r="534" spans="2:12" ht="16">
      <c r="B534" s="32"/>
      <c r="C534" s="32"/>
      <c r="D534" s="3"/>
      <c r="E534" s="3"/>
      <c r="G534" s="3"/>
      <c r="H534" s="3"/>
      <c r="J534" s="3"/>
      <c r="K534" s="3"/>
      <c r="L534" s="3"/>
    </row>
    <row r="535" spans="2:12" ht="16">
      <c r="B535" s="32"/>
      <c r="C535" s="32"/>
      <c r="D535" s="3"/>
      <c r="E535" s="3"/>
      <c r="G535" s="3"/>
      <c r="H535" s="3"/>
      <c r="J535" s="3"/>
      <c r="K535" s="3"/>
      <c r="L535" s="3"/>
    </row>
    <row r="536" spans="2:12" ht="16">
      <c r="B536" s="32"/>
      <c r="C536" s="32"/>
      <c r="D536" s="3"/>
      <c r="E536" s="3"/>
      <c r="G536" s="3"/>
      <c r="H536" s="3"/>
      <c r="J536" s="3"/>
      <c r="K536" s="3"/>
      <c r="L536" s="3"/>
    </row>
    <row r="537" spans="2:12" ht="16">
      <c r="B537" s="32"/>
      <c r="C537" s="32"/>
      <c r="D537" s="3"/>
      <c r="E537" s="3"/>
      <c r="G537" s="3"/>
      <c r="H537" s="3"/>
      <c r="J537" s="3"/>
      <c r="K537" s="3"/>
      <c r="L537" s="3"/>
    </row>
    <row r="538" spans="2:12" ht="16">
      <c r="B538" s="32"/>
      <c r="C538" s="32"/>
      <c r="D538" s="3"/>
      <c r="E538" s="3"/>
      <c r="G538" s="3"/>
      <c r="H538" s="3"/>
      <c r="J538" s="3"/>
      <c r="K538" s="3"/>
      <c r="L538" s="3"/>
    </row>
    <row r="539" spans="2:12" ht="16">
      <c r="B539" s="32"/>
      <c r="C539" s="32"/>
      <c r="D539" s="3"/>
      <c r="E539" s="3"/>
      <c r="G539" s="3"/>
      <c r="H539" s="3"/>
      <c r="J539" s="3"/>
      <c r="K539" s="3"/>
      <c r="L539" s="3"/>
    </row>
    <row r="540" spans="2:12" ht="16">
      <c r="B540" s="32"/>
      <c r="C540" s="32"/>
      <c r="D540" s="3"/>
      <c r="E540" s="3"/>
      <c r="G540" s="3"/>
      <c r="H540" s="3"/>
      <c r="J540" s="3"/>
      <c r="K540" s="3"/>
      <c r="L540" s="3"/>
    </row>
    <row r="541" spans="2:12" ht="16">
      <c r="B541" s="32"/>
      <c r="C541" s="32"/>
      <c r="D541" s="3"/>
      <c r="E541" s="3"/>
      <c r="G541" s="3"/>
      <c r="H541" s="3"/>
      <c r="J541" s="3"/>
      <c r="K541" s="3"/>
      <c r="L541" s="3"/>
    </row>
    <row r="542" spans="2:12" ht="16">
      <c r="B542" s="32"/>
      <c r="C542" s="32"/>
      <c r="D542" s="3"/>
      <c r="E542" s="3"/>
      <c r="G542" s="3"/>
      <c r="H542" s="3"/>
      <c r="J542" s="3"/>
      <c r="K542" s="3"/>
      <c r="L542" s="3"/>
    </row>
    <row r="543" spans="2:12" ht="16">
      <c r="B543" s="32"/>
      <c r="C543" s="32"/>
      <c r="D543" s="3"/>
      <c r="E543" s="3"/>
      <c r="G543" s="3"/>
      <c r="H543" s="3"/>
      <c r="J543" s="3"/>
      <c r="K543" s="3"/>
      <c r="L543" s="3"/>
    </row>
    <row r="544" spans="2:12" ht="16">
      <c r="B544" s="32"/>
      <c r="C544" s="32"/>
      <c r="D544" s="3"/>
      <c r="E544" s="3"/>
      <c r="G544" s="3"/>
      <c r="H544" s="3"/>
      <c r="J544" s="3"/>
      <c r="K544" s="3"/>
      <c r="L544" s="3"/>
    </row>
    <row r="545" spans="2:12" ht="16">
      <c r="B545" s="32"/>
      <c r="C545" s="32"/>
      <c r="D545" s="3"/>
      <c r="E545" s="3"/>
      <c r="G545" s="3"/>
      <c r="H545" s="3"/>
      <c r="J545" s="3"/>
      <c r="K545" s="3"/>
      <c r="L545" s="3"/>
    </row>
    <row r="546" spans="2:12" ht="16">
      <c r="B546" s="32"/>
      <c r="C546" s="32"/>
      <c r="D546" s="3"/>
      <c r="E546" s="3"/>
      <c r="G546" s="3"/>
      <c r="H546" s="3"/>
      <c r="J546" s="3"/>
      <c r="K546" s="3"/>
      <c r="L546" s="3"/>
    </row>
    <row r="547" spans="2:12" ht="16">
      <c r="B547" s="32"/>
      <c r="C547" s="32"/>
      <c r="D547" s="3"/>
      <c r="E547" s="3"/>
      <c r="G547" s="3"/>
      <c r="H547" s="3"/>
      <c r="J547" s="3"/>
      <c r="K547" s="3"/>
      <c r="L547" s="3"/>
    </row>
    <row r="548" spans="2:12" ht="16">
      <c r="B548" s="32"/>
      <c r="C548" s="32"/>
      <c r="D548" s="3"/>
      <c r="E548" s="3"/>
      <c r="G548" s="3"/>
      <c r="H548" s="3"/>
      <c r="J548" s="3"/>
      <c r="K548" s="3"/>
      <c r="L548" s="3"/>
    </row>
    <row r="549" spans="2:12" ht="16">
      <c r="B549" s="32"/>
      <c r="C549" s="32"/>
      <c r="D549" s="3"/>
      <c r="E549" s="3"/>
      <c r="G549" s="3"/>
      <c r="H549" s="3"/>
      <c r="J549" s="3"/>
      <c r="K549" s="3"/>
      <c r="L549" s="3"/>
    </row>
    <row r="550" spans="2:12" ht="16">
      <c r="B550" s="32"/>
      <c r="C550" s="32"/>
      <c r="D550" s="3"/>
      <c r="E550" s="3"/>
      <c r="G550" s="3"/>
      <c r="H550" s="3"/>
      <c r="J550" s="3"/>
      <c r="K550" s="3"/>
      <c r="L550" s="3"/>
    </row>
    <row r="551" spans="2:12" ht="16">
      <c r="B551" s="32"/>
      <c r="C551" s="32"/>
      <c r="D551" s="3"/>
      <c r="E551" s="3"/>
      <c r="G551" s="3"/>
      <c r="H551" s="3"/>
      <c r="J551" s="3"/>
      <c r="K551" s="3"/>
      <c r="L551" s="3"/>
    </row>
    <row r="552" spans="2:12" ht="16">
      <c r="B552" s="32"/>
      <c r="C552" s="32"/>
      <c r="D552" s="3"/>
      <c r="E552" s="3"/>
      <c r="G552" s="3"/>
      <c r="H552" s="3"/>
      <c r="J552" s="3"/>
      <c r="K552" s="3"/>
      <c r="L552" s="3"/>
    </row>
    <row r="553" spans="2:12" ht="16">
      <c r="B553" s="32"/>
      <c r="C553" s="32"/>
      <c r="D553" s="3"/>
      <c r="E553" s="3"/>
      <c r="G553" s="3"/>
      <c r="H553" s="3"/>
      <c r="J553" s="3"/>
      <c r="K553" s="3"/>
      <c r="L553" s="3"/>
    </row>
    <row r="554" spans="2:12" ht="16">
      <c r="B554" s="32"/>
      <c r="C554" s="32"/>
      <c r="D554" s="3"/>
      <c r="E554" s="3"/>
      <c r="G554" s="3"/>
      <c r="H554" s="3"/>
      <c r="J554" s="3"/>
      <c r="K554" s="3"/>
      <c r="L554" s="3"/>
    </row>
    <row r="555" spans="2:12" ht="16">
      <c r="B555" s="32"/>
      <c r="C555" s="32"/>
      <c r="D555" s="3"/>
      <c r="E555" s="3"/>
      <c r="G555" s="3"/>
      <c r="H555" s="3"/>
      <c r="J555" s="3"/>
      <c r="K555" s="3"/>
      <c r="L555" s="3"/>
    </row>
    <row r="556" spans="2:12" ht="16">
      <c r="B556" s="32"/>
      <c r="C556" s="32"/>
      <c r="D556" s="3"/>
      <c r="E556" s="3"/>
      <c r="G556" s="3"/>
      <c r="H556" s="3"/>
      <c r="J556" s="3"/>
      <c r="K556" s="3"/>
      <c r="L556" s="3"/>
    </row>
    <row r="557" spans="2:12" ht="16">
      <c r="B557" s="32"/>
      <c r="C557" s="32"/>
      <c r="D557" s="3"/>
      <c r="E557" s="3"/>
      <c r="G557" s="3"/>
      <c r="H557" s="3"/>
      <c r="J557" s="3"/>
      <c r="K557" s="3"/>
      <c r="L557" s="3"/>
    </row>
    <row r="558" spans="2:12" ht="16">
      <c r="B558" s="32"/>
      <c r="C558" s="32"/>
      <c r="D558" s="3"/>
      <c r="E558" s="3"/>
      <c r="G558" s="3"/>
      <c r="H558" s="3"/>
      <c r="J558" s="3"/>
      <c r="K558" s="3"/>
      <c r="L558" s="3"/>
    </row>
    <row r="559" spans="2:12" ht="16">
      <c r="B559" s="32"/>
      <c r="C559" s="32"/>
      <c r="D559" s="3"/>
      <c r="E559" s="3"/>
      <c r="G559" s="3"/>
      <c r="H559" s="3"/>
      <c r="J559" s="3"/>
      <c r="K559" s="3"/>
      <c r="L559" s="3"/>
    </row>
    <row r="560" spans="2:12" ht="16">
      <c r="B560" s="32"/>
      <c r="C560" s="32"/>
      <c r="D560" s="3"/>
      <c r="E560" s="3"/>
      <c r="G560" s="3"/>
      <c r="H560" s="3"/>
      <c r="J560" s="3"/>
      <c r="K560" s="3"/>
      <c r="L560" s="3"/>
    </row>
    <row r="561" spans="2:12" ht="16">
      <c r="B561" s="32"/>
      <c r="C561" s="32"/>
      <c r="D561" s="3"/>
      <c r="E561" s="3"/>
      <c r="G561" s="3"/>
      <c r="H561" s="3"/>
      <c r="J561" s="3"/>
      <c r="K561" s="3"/>
      <c r="L561" s="3"/>
    </row>
    <row r="562" spans="2:12" ht="16">
      <c r="B562" s="32"/>
      <c r="C562" s="32"/>
      <c r="D562" s="3"/>
      <c r="E562" s="3"/>
      <c r="G562" s="3"/>
      <c r="H562" s="3"/>
      <c r="J562" s="3"/>
      <c r="K562" s="3"/>
      <c r="L562" s="3"/>
    </row>
    <row r="563" spans="2:12" ht="16">
      <c r="B563" s="32"/>
      <c r="C563" s="32"/>
      <c r="D563" s="3"/>
      <c r="E563" s="3"/>
      <c r="G563" s="3"/>
      <c r="H563" s="3"/>
      <c r="J563" s="3"/>
      <c r="K563" s="3"/>
      <c r="L563" s="3"/>
    </row>
    <row r="564" spans="2:12" ht="16">
      <c r="B564" s="32"/>
      <c r="C564" s="32"/>
      <c r="D564" s="3"/>
      <c r="E564" s="3"/>
      <c r="G564" s="3"/>
      <c r="H564" s="3"/>
      <c r="J564" s="3"/>
      <c r="K564" s="3"/>
      <c r="L564" s="3"/>
    </row>
    <row r="565" spans="2:12" ht="16">
      <c r="B565" s="32"/>
      <c r="C565" s="32"/>
      <c r="D565" s="3"/>
      <c r="E565" s="3"/>
      <c r="G565" s="3"/>
      <c r="H565" s="3"/>
      <c r="J565" s="3"/>
      <c r="K565" s="3"/>
      <c r="L565" s="3"/>
    </row>
    <row r="566" spans="2:12" ht="16">
      <c r="B566" s="32"/>
      <c r="C566" s="32"/>
      <c r="D566" s="3"/>
      <c r="E566" s="3"/>
      <c r="G566" s="3"/>
      <c r="H566" s="3"/>
      <c r="J566" s="3"/>
      <c r="K566" s="3"/>
      <c r="L566" s="3"/>
    </row>
    <row r="567" spans="2:12" ht="16">
      <c r="B567" s="32"/>
      <c r="C567" s="32"/>
      <c r="D567" s="3"/>
      <c r="E567" s="3"/>
      <c r="G567" s="3"/>
      <c r="H567" s="3"/>
      <c r="J567" s="3"/>
      <c r="K567" s="3"/>
      <c r="L567" s="3"/>
    </row>
    <row r="568" spans="2:12" ht="16">
      <c r="B568" s="32"/>
      <c r="C568" s="32"/>
      <c r="D568" s="3"/>
      <c r="E568" s="3"/>
      <c r="G568" s="3"/>
      <c r="H568" s="3"/>
      <c r="J568" s="3"/>
      <c r="K568" s="3"/>
      <c r="L568" s="3"/>
    </row>
    <row r="569" spans="2:12" ht="16">
      <c r="B569" s="32"/>
      <c r="C569" s="32"/>
      <c r="D569" s="3"/>
      <c r="E569" s="3"/>
      <c r="G569" s="3"/>
      <c r="H569" s="3"/>
      <c r="J569" s="3"/>
      <c r="K569" s="3"/>
      <c r="L569" s="3"/>
    </row>
    <row r="570" spans="2:12" ht="16">
      <c r="B570" s="32"/>
      <c r="C570" s="32"/>
      <c r="D570" s="3"/>
      <c r="E570" s="3"/>
      <c r="G570" s="3"/>
      <c r="H570" s="3"/>
      <c r="J570" s="3"/>
      <c r="K570" s="3"/>
      <c r="L570" s="3"/>
    </row>
    <row r="571" spans="2:12" ht="16">
      <c r="B571" s="32"/>
      <c r="C571" s="32"/>
      <c r="D571" s="3"/>
      <c r="E571" s="3"/>
      <c r="G571" s="3"/>
      <c r="H571" s="3"/>
      <c r="J571" s="3"/>
      <c r="K571" s="3"/>
      <c r="L571" s="3"/>
    </row>
    <row r="572" spans="2:12" ht="16">
      <c r="B572" s="32"/>
      <c r="C572" s="32"/>
      <c r="D572" s="3"/>
      <c r="E572" s="3"/>
      <c r="G572" s="3"/>
      <c r="H572" s="3"/>
      <c r="J572" s="3"/>
      <c r="K572" s="3"/>
      <c r="L572" s="3"/>
    </row>
    <row r="573" spans="2:12" ht="16">
      <c r="B573" s="32"/>
      <c r="C573" s="32"/>
      <c r="D573" s="3"/>
      <c r="E573" s="3"/>
      <c r="G573" s="3"/>
      <c r="H573" s="3"/>
      <c r="J573" s="3"/>
      <c r="K573" s="3"/>
      <c r="L573" s="3"/>
    </row>
    <row r="574" spans="2:12" ht="16">
      <c r="B574" s="32"/>
      <c r="C574" s="32"/>
      <c r="D574" s="3"/>
      <c r="E574" s="3"/>
      <c r="G574" s="3"/>
      <c r="H574" s="3"/>
      <c r="J574" s="3"/>
      <c r="K574" s="3"/>
      <c r="L574" s="3"/>
    </row>
    <row r="575" spans="2:12" ht="16">
      <c r="B575" s="32"/>
      <c r="C575" s="32"/>
      <c r="D575" s="3"/>
      <c r="E575" s="3"/>
      <c r="G575" s="3"/>
      <c r="H575" s="3"/>
      <c r="J575" s="3"/>
      <c r="K575" s="3"/>
      <c r="L575" s="3"/>
    </row>
    <row r="576" spans="2:12" ht="16">
      <c r="B576" s="32"/>
      <c r="C576" s="32"/>
      <c r="D576" s="3"/>
      <c r="E576" s="3"/>
      <c r="G576" s="3"/>
      <c r="H576" s="3"/>
      <c r="J576" s="3"/>
      <c r="K576" s="3"/>
      <c r="L576" s="3"/>
    </row>
    <row r="577" spans="2:12" ht="16">
      <c r="B577" s="32"/>
      <c r="C577" s="32"/>
      <c r="D577" s="3"/>
      <c r="E577" s="3"/>
      <c r="G577" s="3"/>
      <c r="H577" s="3"/>
      <c r="J577" s="3"/>
      <c r="K577" s="3"/>
      <c r="L577" s="3"/>
    </row>
    <row r="578" spans="2:12" ht="16">
      <c r="B578" s="32"/>
      <c r="C578" s="32"/>
      <c r="D578" s="3"/>
      <c r="E578" s="3"/>
      <c r="G578" s="3"/>
      <c r="H578" s="3"/>
      <c r="J578" s="3"/>
      <c r="K578" s="3"/>
      <c r="L578" s="3"/>
    </row>
    <row r="579" spans="2:12" ht="16">
      <c r="B579" s="32"/>
      <c r="C579" s="32"/>
      <c r="D579" s="3"/>
      <c r="E579" s="3"/>
      <c r="G579" s="3"/>
      <c r="H579" s="3"/>
      <c r="J579" s="3"/>
      <c r="K579" s="3"/>
      <c r="L579" s="3"/>
    </row>
    <row r="580" spans="2:12" ht="16">
      <c r="B580" s="32"/>
      <c r="C580" s="32"/>
      <c r="D580" s="3"/>
      <c r="E580" s="3"/>
      <c r="G580" s="3"/>
      <c r="H580" s="3"/>
      <c r="J580" s="3"/>
      <c r="K580" s="3"/>
      <c r="L580" s="3"/>
    </row>
    <row r="581" spans="2:12" ht="16">
      <c r="B581" s="32"/>
      <c r="C581" s="32"/>
      <c r="D581" s="3"/>
      <c r="E581" s="3"/>
      <c r="G581" s="3"/>
      <c r="H581" s="3"/>
      <c r="J581" s="3"/>
      <c r="K581" s="3"/>
      <c r="L581" s="3"/>
    </row>
    <row r="582" spans="2:12" ht="16">
      <c r="B582" s="32"/>
      <c r="C582" s="32"/>
      <c r="D582" s="3"/>
      <c r="E582" s="3"/>
      <c r="G582" s="3"/>
      <c r="H582" s="3"/>
      <c r="J582" s="3"/>
      <c r="K582" s="3"/>
      <c r="L582" s="3"/>
    </row>
    <row r="583" spans="2:12" ht="16">
      <c r="B583" s="32"/>
      <c r="C583" s="32"/>
      <c r="D583" s="3"/>
      <c r="E583" s="3"/>
      <c r="G583" s="3"/>
      <c r="H583" s="3"/>
      <c r="J583" s="3"/>
      <c r="K583" s="3"/>
      <c r="L583" s="3"/>
    </row>
    <row r="584" spans="2:12" ht="16">
      <c r="B584" s="32"/>
      <c r="C584" s="32"/>
      <c r="D584" s="3"/>
      <c r="E584" s="3"/>
      <c r="G584" s="3"/>
      <c r="H584" s="3"/>
      <c r="J584" s="3"/>
      <c r="K584" s="3"/>
      <c r="L584" s="3"/>
    </row>
    <row r="585" spans="2:12" ht="16">
      <c r="B585" s="32"/>
      <c r="C585" s="32"/>
      <c r="D585" s="3"/>
      <c r="E585" s="3"/>
      <c r="G585" s="3"/>
      <c r="H585" s="3"/>
      <c r="J585" s="3"/>
      <c r="K585" s="3"/>
      <c r="L585" s="3"/>
    </row>
    <row r="586" spans="2:12" ht="16">
      <c r="B586" s="32"/>
      <c r="C586" s="32"/>
      <c r="D586" s="3"/>
      <c r="E586" s="3"/>
      <c r="G586" s="3"/>
      <c r="H586" s="3"/>
      <c r="J586" s="3"/>
      <c r="K586" s="3"/>
      <c r="L586" s="3"/>
    </row>
    <row r="587" spans="2:12" ht="16">
      <c r="B587" s="32"/>
      <c r="C587" s="32"/>
      <c r="D587" s="3"/>
      <c r="E587" s="3"/>
      <c r="G587" s="3"/>
      <c r="H587" s="3"/>
      <c r="J587" s="3"/>
      <c r="K587" s="3"/>
      <c r="L587" s="3"/>
    </row>
    <row r="588" spans="2:12" ht="16">
      <c r="B588" s="32"/>
      <c r="C588" s="32"/>
      <c r="D588" s="3"/>
      <c r="E588" s="3"/>
      <c r="G588" s="3"/>
      <c r="H588" s="3"/>
      <c r="J588" s="3"/>
      <c r="K588" s="3"/>
      <c r="L588" s="3"/>
    </row>
    <row r="589" spans="2:12" ht="16">
      <c r="B589" s="32"/>
      <c r="C589" s="32"/>
      <c r="D589" s="3"/>
      <c r="E589" s="3"/>
      <c r="G589" s="3"/>
      <c r="H589" s="3"/>
      <c r="J589" s="3"/>
      <c r="K589" s="3"/>
      <c r="L589" s="3"/>
    </row>
    <row r="590" spans="2:12" ht="16">
      <c r="B590" s="32"/>
      <c r="C590" s="32"/>
      <c r="D590" s="3"/>
      <c r="E590" s="3"/>
      <c r="G590" s="3"/>
      <c r="H590" s="3"/>
      <c r="J590" s="3"/>
      <c r="K590" s="3"/>
      <c r="L590" s="3"/>
    </row>
    <row r="591" spans="2:12" ht="16">
      <c r="B591" s="32"/>
      <c r="C591" s="32"/>
      <c r="D591" s="3"/>
      <c r="E591" s="3"/>
      <c r="G591" s="3"/>
      <c r="H591" s="3"/>
      <c r="J591" s="3"/>
      <c r="K591" s="3"/>
      <c r="L591" s="3"/>
    </row>
    <row r="592" spans="2:12" ht="16">
      <c r="B592" s="32"/>
      <c r="C592" s="32"/>
      <c r="D592" s="3"/>
      <c r="E592" s="3"/>
      <c r="G592" s="3"/>
      <c r="H592" s="3"/>
      <c r="J592" s="3"/>
      <c r="K592" s="3"/>
      <c r="L592" s="3"/>
    </row>
    <row r="593" spans="2:12" ht="16">
      <c r="B593" s="32"/>
      <c r="C593" s="32"/>
      <c r="D593" s="3"/>
      <c r="E593" s="3"/>
      <c r="G593" s="3"/>
      <c r="H593" s="3"/>
      <c r="J593" s="3"/>
      <c r="K593" s="3"/>
      <c r="L593" s="3"/>
    </row>
    <row r="594" spans="2:12" ht="16">
      <c r="B594" s="32"/>
      <c r="C594" s="32"/>
      <c r="D594" s="3"/>
      <c r="E594" s="3"/>
      <c r="G594" s="3"/>
      <c r="H594" s="3"/>
      <c r="J594" s="3"/>
      <c r="K594" s="3"/>
      <c r="L594" s="3"/>
    </row>
    <row r="595" spans="2:12" ht="16">
      <c r="B595" s="32"/>
      <c r="C595" s="32"/>
      <c r="D595" s="3"/>
      <c r="E595" s="3"/>
      <c r="G595" s="3"/>
      <c r="H595" s="3"/>
      <c r="J595" s="3"/>
      <c r="K595" s="3"/>
      <c r="L595" s="3"/>
    </row>
    <row r="596" spans="2:12" ht="16">
      <c r="B596" s="32"/>
      <c r="C596" s="32"/>
      <c r="D596" s="3"/>
      <c r="E596" s="3"/>
      <c r="G596" s="3"/>
      <c r="H596" s="3"/>
      <c r="J596" s="3"/>
      <c r="K596" s="3"/>
      <c r="L596" s="3"/>
    </row>
    <row r="597" spans="2:12" ht="16">
      <c r="B597" s="32"/>
      <c r="C597" s="32"/>
      <c r="D597" s="3"/>
      <c r="E597" s="3"/>
      <c r="G597" s="3"/>
      <c r="H597" s="3"/>
      <c r="J597" s="3"/>
      <c r="K597" s="3"/>
      <c r="L597" s="3"/>
    </row>
    <row r="598" spans="2:12" ht="16">
      <c r="B598" s="32"/>
      <c r="C598" s="32"/>
      <c r="D598" s="3"/>
      <c r="E598" s="3"/>
      <c r="G598" s="3"/>
      <c r="H598" s="3"/>
      <c r="J598" s="3"/>
      <c r="K598" s="3"/>
      <c r="L598" s="3"/>
    </row>
    <row r="599" spans="2:12" ht="16">
      <c r="B599" s="32"/>
      <c r="C599" s="32"/>
      <c r="D599" s="3"/>
      <c r="E599" s="3"/>
      <c r="G599" s="3"/>
      <c r="H599" s="3"/>
      <c r="J599" s="3"/>
      <c r="K599" s="3"/>
      <c r="L599" s="3"/>
    </row>
    <row r="600" spans="2:12" ht="16">
      <c r="B600" s="32"/>
      <c r="C600" s="32"/>
      <c r="D600" s="3"/>
      <c r="E600" s="3"/>
      <c r="G600" s="3"/>
      <c r="H600" s="3"/>
      <c r="J600" s="3"/>
      <c r="K600" s="3"/>
      <c r="L600" s="3"/>
    </row>
    <row r="601" spans="2:12" ht="16">
      <c r="B601" s="32"/>
      <c r="C601" s="32"/>
      <c r="D601" s="3"/>
      <c r="E601" s="3"/>
      <c r="G601" s="3"/>
      <c r="H601" s="3"/>
      <c r="J601" s="3"/>
      <c r="K601" s="3"/>
      <c r="L601" s="3"/>
    </row>
    <row r="602" spans="2:12" ht="16">
      <c r="B602" s="32"/>
      <c r="C602" s="32"/>
      <c r="D602" s="3"/>
      <c r="E602" s="3"/>
      <c r="G602" s="3"/>
      <c r="H602" s="3"/>
      <c r="J602" s="3"/>
      <c r="K602" s="3"/>
      <c r="L602" s="3"/>
    </row>
    <row r="603" spans="2:12" ht="16">
      <c r="B603" s="32"/>
      <c r="C603" s="32"/>
      <c r="D603" s="3"/>
      <c r="E603" s="3"/>
      <c r="G603" s="3"/>
      <c r="H603" s="3"/>
      <c r="J603" s="3"/>
      <c r="K603" s="3"/>
      <c r="L603" s="3"/>
    </row>
    <row r="604" spans="2:12" ht="16">
      <c r="B604" s="32"/>
      <c r="C604" s="32"/>
      <c r="D604" s="3"/>
      <c r="E604" s="3"/>
      <c r="G604" s="3"/>
      <c r="H604" s="3"/>
      <c r="J604" s="3"/>
      <c r="K604" s="3"/>
      <c r="L604" s="3"/>
    </row>
    <row r="605" spans="2:12" ht="16">
      <c r="B605" s="32"/>
      <c r="C605" s="32"/>
      <c r="D605" s="3"/>
      <c r="E605" s="3"/>
      <c r="G605" s="3"/>
      <c r="H605" s="3"/>
      <c r="J605" s="3"/>
      <c r="K605" s="3"/>
      <c r="L605" s="3"/>
    </row>
    <row r="606" spans="2:12" ht="16">
      <c r="B606" s="32"/>
      <c r="C606" s="32"/>
      <c r="D606" s="3"/>
      <c r="E606" s="3"/>
      <c r="G606" s="3"/>
      <c r="H606" s="3"/>
      <c r="J606" s="3"/>
      <c r="K606" s="3"/>
      <c r="L606" s="3"/>
    </row>
    <row r="607" spans="2:12" ht="16">
      <c r="B607" s="32"/>
      <c r="C607" s="32"/>
      <c r="D607" s="3"/>
      <c r="E607" s="3"/>
      <c r="G607" s="3"/>
      <c r="H607" s="3"/>
      <c r="J607" s="3"/>
      <c r="K607" s="3"/>
      <c r="L607" s="3"/>
    </row>
    <row r="608" spans="2:12" ht="16">
      <c r="B608" s="32"/>
      <c r="C608" s="32"/>
      <c r="D608" s="3"/>
      <c r="E608" s="3"/>
      <c r="G608" s="3"/>
      <c r="H608" s="3"/>
      <c r="J608" s="3"/>
      <c r="K608" s="3"/>
      <c r="L608" s="3"/>
    </row>
    <row r="609" spans="2:12" ht="16">
      <c r="B609" s="32"/>
      <c r="C609" s="32"/>
      <c r="D609" s="3"/>
      <c r="E609" s="3"/>
      <c r="G609" s="3"/>
      <c r="H609" s="3"/>
      <c r="J609" s="3"/>
      <c r="K609" s="3"/>
      <c r="L609" s="3"/>
    </row>
    <row r="610" spans="2:12" ht="16">
      <c r="B610" s="32"/>
      <c r="C610" s="32"/>
      <c r="D610" s="3"/>
      <c r="E610" s="3"/>
      <c r="G610" s="3"/>
      <c r="H610" s="3"/>
      <c r="J610" s="3"/>
      <c r="K610" s="3"/>
      <c r="L610" s="3"/>
    </row>
    <row r="611" spans="2:12" ht="16">
      <c r="B611" s="32"/>
      <c r="C611" s="32"/>
      <c r="D611" s="3"/>
      <c r="E611" s="3"/>
      <c r="G611" s="3"/>
      <c r="H611" s="3"/>
      <c r="J611" s="3"/>
      <c r="K611" s="3"/>
      <c r="L611" s="3"/>
    </row>
    <row r="612" spans="2:12" ht="16">
      <c r="B612" s="32"/>
      <c r="C612" s="32"/>
      <c r="D612" s="3"/>
      <c r="E612" s="3"/>
      <c r="G612" s="3"/>
      <c r="H612" s="3"/>
      <c r="J612" s="3"/>
      <c r="K612" s="3"/>
      <c r="L612" s="3"/>
    </row>
    <row r="613" spans="2:12" ht="16">
      <c r="B613" s="32"/>
      <c r="C613" s="32"/>
      <c r="D613" s="3"/>
      <c r="E613" s="3"/>
      <c r="G613" s="3"/>
      <c r="H613" s="3"/>
      <c r="J613" s="3"/>
      <c r="K613" s="3"/>
      <c r="L613" s="3"/>
    </row>
    <row r="614" spans="2:12" ht="16">
      <c r="B614" s="32"/>
      <c r="C614" s="32"/>
      <c r="D614" s="3"/>
      <c r="E614" s="3"/>
      <c r="G614" s="3"/>
      <c r="H614" s="3"/>
      <c r="J614" s="3"/>
      <c r="K614" s="3"/>
      <c r="L614" s="3"/>
    </row>
    <row r="615" spans="2:12" ht="16">
      <c r="B615" s="32"/>
      <c r="C615" s="32"/>
      <c r="D615" s="3"/>
      <c r="E615" s="3"/>
      <c r="G615" s="3"/>
      <c r="H615" s="3"/>
      <c r="J615" s="3"/>
      <c r="K615" s="3"/>
      <c r="L615" s="3"/>
    </row>
    <row r="616" spans="2:12" ht="16">
      <c r="B616" s="32"/>
      <c r="C616" s="32"/>
      <c r="D616" s="3"/>
      <c r="E616" s="3"/>
      <c r="G616" s="3"/>
      <c r="H616" s="3"/>
      <c r="J616" s="3"/>
      <c r="K616" s="3"/>
      <c r="L616" s="3"/>
    </row>
    <row r="617" spans="2:12" ht="16">
      <c r="B617" s="32"/>
      <c r="C617" s="32"/>
      <c r="D617" s="3"/>
      <c r="E617" s="3"/>
      <c r="G617" s="3"/>
      <c r="H617" s="3"/>
      <c r="J617" s="3"/>
      <c r="K617" s="3"/>
      <c r="L617" s="3"/>
    </row>
    <row r="618" spans="2:12" ht="16">
      <c r="B618" s="32"/>
      <c r="C618" s="32"/>
      <c r="D618" s="3"/>
      <c r="E618" s="3"/>
      <c r="G618" s="3"/>
      <c r="H618" s="3"/>
      <c r="J618" s="3"/>
      <c r="K618" s="3"/>
      <c r="L618" s="3"/>
    </row>
    <row r="619" spans="2:12" ht="16">
      <c r="B619" s="32"/>
      <c r="C619" s="32"/>
      <c r="D619" s="3"/>
      <c r="E619" s="3"/>
      <c r="G619" s="3"/>
      <c r="H619" s="3"/>
      <c r="J619" s="3"/>
      <c r="K619" s="3"/>
      <c r="L619" s="3"/>
    </row>
    <row r="620" spans="2:12" ht="16">
      <c r="B620" s="32"/>
      <c r="C620" s="32"/>
      <c r="D620" s="3"/>
      <c r="E620" s="3"/>
      <c r="G620" s="3"/>
      <c r="H620" s="3"/>
      <c r="J620" s="3"/>
      <c r="K620" s="3"/>
      <c r="L620" s="3"/>
    </row>
    <row r="621" spans="2:12" ht="16">
      <c r="B621" s="32"/>
      <c r="C621" s="32"/>
      <c r="D621" s="3"/>
      <c r="E621" s="3"/>
      <c r="G621" s="3"/>
      <c r="H621" s="3"/>
      <c r="J621" s="3"/>
      <c r="K621" s="3"/>
      <c r="L621" s="3"/>
    </row>
    <row r="622" spans="2:12" ht="16">
      <c r="B622" s="32"/>
      <c r="C622" s="32"/>
      <c r="D622" s="3"/>
      <c r="E622" s="3"/>
      <c r="G622" s="3"/>
      <c r="H622" s="3"/>
      <c r="J622" s="3"/>
      <c r="K622" s="3"/>
      <c r="L622" s="3"/>
    </row>
    <row r="623" spans="2:12" ht="16">
      <c r="B623" s="32"/>
      <c r="C623" s="32"/>
      <c r="D623" s="3"/>
      <c r="E623" s="3"/>
      <c r="G623" s="3"/>
      <c r="H623" s="3"/>
      <c r="J623" s="3"/>
      <c r="K623" s="3"/>
      <c r="L623" s="3"/>
    </row>
    <row r="624" spans="2:12" ht="16">
      <c r="B624" s="32"/>
      <c r="C624" s="32"/>
      <c r="D624" s="3"/>
      <c r="E624" s="3"/>
      <c r="G624" s="3"/>
      <c r="H624" s="3"/>
      <c r="J624" s="3"/>
      <c r="K624" s="3"/>
      <c r="L624" s="3"/>
    </row>
    <row r="625" spans="2:12" ht="16">
      <c r="B625" s="32"/>
      <c r="C625" s="32"/>
      <c r="D625" s="3"/>
      <c r="E625" s="3"/>
      <c r="G625" s="3"/>
      <c r="H625" s="3"/>
      <c r="J625" s="3"/>
      <c r="K625" s="3"/>
      <c r="L625" s="3"/>
    </row>
    <row r="626" spans="2:12" ht="16">
      <c r="B626" s="32"/>
      <c r="C626" s="32"/>
      <c r="D626" s="3"/>
      <c r="E626" s="3"/>
      <c r="G626" s="3"/>
      <c r="H626" s="3"/>
      <c r="J626" s="3"/>
      <c r="K626" s="3"/>
      <c r="L626" s="3"/>
    </row>
    <row r="627" spans="2:12" ht="16">
      <c r="B627" s="32"/>
      <c r="C627" s="32"/>
      <c r="D627" s="3"/>
      <c r="E627" s="3"/>
      <c r="G627" s="3"/>
      <c r="H627" s="3"/>
      <c r="J627" s="3"/>
      <c r="K627" s="3"/>
      <c r="L627" s="3"/>
    </row>
    <row r="628" spans="2:12" ht="16">
      <c r="B628" s="32"/>
      <c r="C628" s="32"/>
      <c r="D628" s="3"/>
      <c r="E628" s="3"/>
      <c r="G628" s="3"/>
      <c r="H628" s="3"/>
      <c r="J628" s="3"/>
      <c r="K628" s="3"/>
      <c r="L628" s="3"/>
    </row>
    <row r="629" spans="2:12" ht="16">
      <c r="B629" s="32"/>
      <c r="C629" s="32"/>
      <c r="D629" s="3"/>
      <c r="E629" s="3"/>
      <c r="G629" s="3"/>
      <c r="H629" s="3"/>
      <c r="J629" s="3"/>
      <c r="K629" s="3"/>
      <c r="L629" s="3"/>
    </row>
    <row r="630" spans="2:12" ht="16">
      <c r="B630" s="32"/>
      <c r="C630" s="32"/>
      <c r="D630" s="3"/>
      <c r="E630" s="3"/>
      <c r="G630" s="3"/>
      <c r="H630" s="3"/>
      <c r="J630" s="3"/>
      <c r="K630" s="3"/>
      <c r="L630" s="3"/>
    </row>
    <row r="631" spans="2:12" ht="16">
      <c r="B631" s="32"/>
      <c r="C631" s="32"/>
      <c r="D631" s="3"/>
      <c r="E631" s="3"/>
      <c r="G631" s="3"/>
      <c r="H631" s="3"/>
      <c r="J631" s="3"/>
      <c r="K631" s="3"/>
      <c r="L631" s="3"/>
    </row>
    <row r="632" spans="2:12" ht="16">
      <c r="B632" s="32"/>
      <c r="C632" s="32"/>
      <c r="D632" s="3"/>
      <c r="E632" s="3"/>
      <c r="G632" s="3"/>
      <c r="H632" s="3"/>
      <c r="J632" s="3"/>
      <c r="K632" s="3"/>
      <c r="L632" s="3"/>
    </row>
    <row r="633" spans="2:12" ht="16">
      <c r="B633" s="32"/>
      <c r="C633" s="32"/>
      <c r="D633" s="3"/>
      <c r="E633" s="3"/>
      <c r="G633" s="3"/>
      <c r="H633" s="3"/>
      <c r="J633" s="3"/>
      <c r="K633" s="3"/>
      <c r="L633" s="3"/>
    </row>
    <row r="634" spans="2:12" ht="16">
      <c r="B634" s="32"/>
      <c r="C634" s="32"/>
      <c r="D634" s="3"/>
      <c r="E634" s="3"/>
      <c r="G634" s="3"/>
      <c r="H634" s="3"/>
      <c r="J634" s="3"/>
      <c r="K634" s="3"/>
      <c r="L634" s="3"/>
    </row>
    <row r="635" spans="2:12" ht="16">
      <c r="B635" s="32"/>
      <c r="C635" s="32"/>
      <c r="D635" s="3"/>
      <c r="E635" s="3"/>
      <c r="G635" s="3"/>
      <c r="H635" s="3"/>
      <c r="J635" s="3"/>
      <c r="K635" s="3"/>
      <c r="L635" s="3"/>
    </row>
    <row r="636" spans="2:12" ht="16">
      <c r="B636" s="32"/>
      <c r="C636" s="32"/>
      <c r="D636" s="3"/>
      <c r="E636" s="3"/>
      <c r="G636" s="3"/>
      <c r="H636" s="3"/>
      <c r="J636" s="3"/>
      <c r="K636" s="3"/>
      <c r="L636" s="3"/>
    </row>
    <row r="637" spans="2:12" ht="16">
      <c r="B637" s="32"/>
      <c r="C637" s="32"/>
      <c r="D637" s="3"/>
      <c r="E637" s="3"/>
      <c r="G637" s="3"/>
      <c r="H637" s="3"/>
      <c r="J637" s="3"/>
      <c r="K637" s="3"/>
      <c r="L637" s="3"/>
    </row>
    <row r="638" spans="2:12" ht="16">
      <c r="B638" s="32"/>
      <c r="C638" s="32"/>
      <c r="D638" s="3"/>
      <c r="E638" s="3"/>
      <c r="G638" s="3"/>
      <c r="H638" s="3"/>
      <c r="J638" s="3"/>
      <c r="K638" s="3"/>
      <c r="L638" s="3"/>
    </row>
    <row r="639" spans="2:12" ht="16">
      <c r="B639" s="32"/>
      <c r="C639" s="32"/>
      <c r="D639" s="3"/>
      <c r="E639" s="3"/>
      <c r="G639" s="3"/>
      <c r="H639" s="3"/>
      <c r="J639" s="3"/>
      <c r="K639" s="3"/>
      <c r="L639" s="3"/>
    </row>
    <row r="640" spans="2:12" ht="16">
      <c r="B640" s="32"/>
      <c r="C640" s="32"/>
      <c r="D640" s="3"/>
      <c r="E640" s="3"/>
      <c r="G640" s="3"/>
      <c r="H640" s="3"/>
      <c r="J640" s="3"/>
      <c r="K640" s="3"/>
      <c r="L640" s="3"/>
    </row>
    <row r="641" spans="2:12" ht="16">
      <c r="B641" s="32"/>
      <c r="C641" s="32"/>
      <c r="D641" s="3"/>
      <c r="E641" s="3"/>
      <c r="G641" s="3"/>
      <c r="H641" s="3"/>
      <c r="J641" s="3"/>
      <c r="K641" s="3"/>
      <c r="L641" s="3"/>
    </row>
    <row r="642" spans="2:12" ht="16">
      <c r="B642" s="32"/>
      <c r="C642" s="32"/>
      <c r="D642" s="3"/>
      <c r="E642" s="3"/>
      <c r="G642" s="3"/>
      <c r="H642" s="3"/>
      <c r="J642" s="3"/>
      <c r="K642" s="3"/>
      <c r="L642" s="3"/>
    </row>
    <row r="643" spans="2:12" ht="16">
      <c r="B643" s="32"/>
      <c r="C643" s="32"/>
      <c r="D643" s="3"/>
      <c r="E643" s="3"/>
      <c r="G643" s="3"/>
      <c r="H643" s="3"/>
      <c r="J643" s="3"/>
      <c r="K643" s="3"/>
      <c r="L643" s="3"/>
    </row>
    <row r="644" spans="2:12" ht="16">
      <c r="B644" s="32"/>
      <c r="C644" s="32"/>
      <c r="D644" s="3"/>
      <c r="E644" s="3"/>
      <c r="G644" s="3"/>
      <c r="H644" s="3"/>
      <c r="J644" s="3"/>
      <c r="K644" s="3"/>
      <c r="L644" s="3"/>
    </row>
    <row r="645" spans="2:12" ht="16">
      <c r="B645" s="32"/>
      <c r="C645" s="32"/>
      <c r="D645" s="3"/>
      <c r="E645" s="3"/>
      <c r="G645" s="3"/>
      <c r="H645" s="3"/>
      <c r="J645" s="3"/>
      <c r="K645" s="3"/>
      <c r="L645" s="3"/>
    </row>
    <row r="646" spans="2:12" ht="16">
      <c r="B646" s="32"/>
      <c r="C646" s="32"/>
      <c r="D646" s="3"/>
      <c r="E646" s="3"/>
      <c r="G646" s="3"/>
      <c r="H646" s="3"/>
      <c r="J646" s="3"/>
      <c r="K646" s="3"/>
      <c r="L646" s="3"/>
    </row>
    <row r="647" spans="2:12" ht="16">
      <c r="B647" s="32"/>
      <c r="C647" s="32"/>
      <c r="D647" s="3"/>
      <c r="E647" s="3"/>
      <c r="G647" s="3"/>
      <c r="H647" s="3"/>
      <c r="J647" s="3"/>
      <c r="K647" s="3"/>
      <c r="L647" s="3"/>
    </row>
    <row r="648" spans="2:12" ht="16">
      <c r="B648" s="32"/>
      <c r="C648" s="32"/>
      <c r="D648" s="3"/>
      <c r="E648" s="3"/>
      <c r="G648" s="3"/>
      <c r="H648" s="3"/>
      <c r="J648" s="3"/>
      <c r="K648" s="3"/>
      <c r="L648" s="3"/>
    </row>
    <row r="649" spans="2:12" ht="16">
      <c r="B649" s="32"/>
      <c r="C649" s="32"/>
      <c r="D649" s="3"/>
      <c r="E649" s="3"/>
      <c r="G649" s="3"/>
      <c r="H649" s="3"/>
      <c r="J649" s="3"/>
      <c r="K649" s="3"/>
      <c r="L649" s="3"/>
    </row>
    <row r="650" spans="2:12" ht="16">
      <c r="B650" s="32"/>
      <c r="C650" s="32"/>
      <c r="D650" s="3"/>
      <c r="E650" s="3"/>
      <c r="G650" s="3"/>
      <c r="H650" s="3"/>
      <c r="J650" s="3"/>
      <c r="K650" s="3"/>
      <c r="L650" s="3"/>
    </row>
    <row r="651" spans="2:12" ht="16">
      <c r="B651" s="32"/>
      <c r="C651" s="32"/>
      <c r="D651" s="3"/>
      <c r="E651" s="3"/>
      <c r="G651" s="3"/>
      <c r="H651" s="3"/>
      <c r="J651" s="3"/>
      <c r="K651" s="3"/>
      <c r="L651" s="3"/>
    </row>
    <row r="652" spans="2:12" ht="16">
      <c r="B652" s="32"/>
      <c r="C652" s="32"/>
      <c r="D652" s="3"/>
      <c r="E652" s="3"/>
      <c r="G652" s="3"/>
      <c r="H652" s="3"/>
      <c r="J652" s="3"/>
      <c r="K652" s="3"/>
      <c r="L652" s="3"/>
    </row>
    <row r="653" spans="2:12" ht="16">
      <c r="B653" s="32"/>
      <c r="C653" s="32"/>
      <c r="D653" s="3"/>
      <c r="E653" s="3"/>
      <c r="G653" s="3"/>
      <c r="H653" s="3"/>
      <c r="J653" s="3"/>
      <c r="K653" s="3"/>
      <c r="L653" s="3"/>
    </row>
    <row r="654" spans="2:12" ht="16">
      <c r="B654" s="32"/>
      <c r="C654" s="32"/>
      <c r="D654" s="3"/>
      <c r="E654" s="3"/>
      <c r="G654" s="3"/>
      <c r="H654" s="3"/>
      <c r="J654" s="3"/>
      <c r="K654" s="3"/>
      <c r="L654" s="3"/>
    </row>
    <row r="655" spans="2:12" ht="16">
      <c r="B655" s="32"/>
      <c r="C655" s="32"/>
      <c r="D655" s="3"/>
      <c r="E655" s="3"/>
      <c r="G655" s="3"/>
      <c r="H655" s="3"/>
      <c r="J655" s="3"/>
      <c r="K655" s="3"/>
      <c r="L655" s="3"/>
    </row>
    <row r="656" spans="2:12" ht="16">
      <c r="B656" s="32"/>
      <c r="C656" s="32"/>
      <c r="D656" s="3"/>
      <c r="E656" s="3"/>
      <c r="G656" s="3"/>
      <c r="H656" s="3"/>
      <c r="J656" s="3"/>
      <c r="K656" s="3"/>
      <c r="L656" s="3"/>
    </row>
    <row r="657" spans="2:12" ht="16">
      <c r="B657" s="32"/>
      <c r="C657" s="32"/>
      <c r="D657" s="3"/>
      <c r="E657" s="3"/>
      <c r="G657" s="3"/>
      <c r="H657" s="3"/>
      <c r="J657" s="3"/>
      <c r="K657" s="3"/>
      <c r="L657" s="3"/>
    </row>
    <row r="658" spans="2:12" ht="16">
      <c r="B658" s="32"/>
      <c r="C658" s="32"/>
      <c r="D658" s="3"/>
      <c r="E658" s="3"/>
      <c r="G658" s="3"/>
      <c r="H658" s="3"/>
      <c r="J658" s="3"/>
      <c r="K658" s="3"/>
      <c r="L658" s="3"/>
    </row>
    <row r="659" spans="2:12" ht="16">
      <c r="B659" s="32"/>
      <c r="C659" s="32"/>
      <c r="D659" s="3"/>
      <c r="E659" s="3"/>
      <c r="G659" s="3"/>
      <c r="H659" s="3"/>
      <c r="J659" s="3"/>
      <c r="K659" s="3"/>
      <c r="L659" s="3"/>
    </row>
    <row r="660" spans="2:12" ht="16">
      <c r="B660" s="32"/>
      <c r="C660" s="32"/>
      <c r="D660" s="3"/>
      <c r="E660" s="3"/>
      <c r="G660" s="3"/>
      <c r="H660" s="3"/>
      <c r="J660" s="3"/>
      <c r="K660" s="3"/>
      <c r="L660" s="3"/>
    </row>
    <row r="661" spans="2:12" ht="16">
      <c r="B661" s="32"/>
      <c r="C661" s="32"/>
      <c r="D661" s="3"/>
      <c r="E661" s="3"/>
      <c r="G661" s="3"/>
      <c r="H661" s="3"/>
      <c r="J661" s="3"/>
      <c r="K661" s="3"/>
      <c r="L661" s="3"/>
    </row>
    <row r="662" spans="2:12" ht="16">
      <c r="B662" s="32"/>
      <c r="C662" s="32"/>
      <c r="D662" s="3"/>
      <c r="E662" s="3"/>
      <c r="G662" s="3"/>
      <c r="H662" s="3"/>
      <c r="J662" s="3"/>
      <c r="K662" s="3"/>
      <c r="L662" s="3"/>
    </row>
    <row r="663" spans="2:12" ht="16">
      <c r="B663" s="32"/>
      <c r="C663" s="32"/>
      <c r="D663" s="3"/>
      <c r="E663" s="3"/>
      <c r="G663" s="3"/>
      <c r="H663" s="3"/>
      <c r="J663" s="3"/>
      <c r="K663" s="3"/>
      <c r="L663" s="3"/>
    </row>
    <row r="664" spans="2:12" ht="16">
      <c r="B664" s="32"/>
      <c r="C664" s="32"/>
      <c r="D664" s="3"/>
      <c r="E664" s="3"/>
      <c r="G664" s="3"/>
      <c r="H664" s="3"/>
      <c r="J664" s="3"/>
      <c r="K664" s="3"/>
      <c r="L664" s="3"/>
    </row>
    <row r="665" spans="2:12" ht="16">
      <c r="B665" s="32"/>
      <c r="C665" s="32"/>
      <c r="D665" s="3"/>
      <c r="E665" s="3"/>
      <c r="G665" s="3"/>
      <c r="H665" s="3"/>
      <c r="J665" s="3"/>
      <c r="K665" s="3"/>
      <c r="L665" s="3"/>
    </row>
    <row r="666" spans="2:12" ht="16">
      <c r="B666" s="32"/>
      <c r="C666" s="32"/>
      <c r="D666" s="3"/>
      <c r="E666" s="3"/>
      <c r="G666" s="3"/>
      <c r="H666" s="3"/>
      <c r="J666" s="3"/>
      <c r="K666" s="3"/>
      <c r="L666" s="3"/>
    </row>
    <row r="667" spans="2:12" ht="16">
      <c r="B667" s="32"/>
      <c r="C667" s="32"/>
      <c r="D667" s="3"/>
      <c r="E667" s="3"/>
      <c r="G667" s="3"/>
      <c r="H667" s="3"/>
      <c r="J667" s="3"/>
      <c r="K667" s="3"/>
      <c r="L667" s="3"/>
    </row>
    <row r="668" spans="2:12" ht="16">
      <c r="B668" s="32"/>
      <c r="C668" s="32"/>
      <c r="D668" s="3"/>
      <c r="E668" s="3"/>
      <c r="G668" s="3"/>
      <c r="H668" s="3"/>
      <c r="J668" s="3"/>
      <c r="K668" s="3"/>
      <c r="L668" s="3"/>
    </row>
    <row r="669" spans="2:12" ht="16">
      <c r="B669" s="32"/>
      <c r="C669" s="32"/>
      <c r="D669" s="3"/>
      <c r="E669" s="3"/>
      <c r="G669" s="3"/>
      <c r="H669" s="3"/>
      <c r="J669" s="3"/>
      <c r="K669" s="3"/>
      <c r="L669" s="3"/>
    </row>
    <row r="670" spans="2:12" ht="16">
      <c r="B670" s="32"/>
      <c r="C670" s="32"/>
      <c r="D670" s="3"/>
      <c r="E670" s="3"/>
      <c r="G670" s="3"/>
      <c r="H670" s="3"/>
      <c r="J670" s="3"/>
      <c r="K670" s="3"/>
      <c r="L670" s="3"/>
    </row>
    <row r="671" spans="2:12" ht="16">
      <c r="B671" s="32"/>
      <c r="C671" s="32"/>
      <c r="D671" s="3"/>
      <c r="E671" s="3"/>
      <c r="G671" s="3"/>
      <c r="H671" s="3"/>
      <c r="J671" s="3"/>
      <c r="K671" s="3"/>
      <c r="L671" s="3"/>
    </row>
    <row r="672" spans="2:12" ht="16">
      <c r="B672" s="32"/>
      <c r="C672" s="32"/>
      <c r="D672" s="3"/>
      <c r="E672" s="3"/>
      <c r="G672" s="3"/>
      <c r="H672" s="3"/>
      <c r="J672" s="3"/>
      <c r="K672" s="3"/>
      <c r="L672" s="3"/>
    </row>
    <row r="673" spans="2:12" ht="16">
      <c r="B673" s="32"/>
      <c r="C673" s="32"/>
      <c r="D673" s="3"/>
      <c r="E673" s="3"/>
      <c r="G673" s="3"/>
      <c r="H673" s="3"/>
      <c r="J673" s="3"/>
      <c r="K673" s="3"/>
      <c r="L673" s="3"/>
    </row>
    <row r="674" spans="2:12" ht="16">
      <c r="B674" s="32"/>
      <c r="C674" s="32"/>
      <c r="D674" s="3"/>
      <c r="E674" s="3"/>
      <c r="G674" s="3"/>
      <c r="H674" s="3"/>
      <c r="J674" s="3"/>
      <c r="K674" s="3"/>
      <c r="L674" s="3"/>
    </row>
    <row r="675" spans="2:12" ht="16">
      <c r="B675" s="32"/>
      <c r="C675" s="32"/>
      <c r="D675" s="3"/>
      <c r="E675" s="3"/>
      <c r="G675" s="3"/>
      <c r="H675" s="3"/>
      <c r="J675" s="3"/>
      <c r="K675" s="3"/>
      <c r="L675" s="3"/>
    </row>
    <row r="676" spans="2:12" ht="16">
      <c r="B676" s="32"/>
      <c r="C676" s="32"/>
      <c r="D676" s="3"/>
      <c r="E676" s="3"/>
      <c r="G676" s="3"/>
      <c r="H676" s="3"/>
      <c r="J676" s="3"/>
      <c r="K676" s="3"/>
      <c r="L676" s="3"/>
    </row>
    <row r="677" spans="2:12" ht="16">
      <c r="B677" s="32"/>
      <c r="C677" s="32"/>
      <c r="D677" s="3"/>
      <c r="E677" s="3"/>
      <c r="G677" s="3"/>
      <c r="H677" s="3"/>
      <c r="J677" s="3"/>
      <c r="K677" s="3"/>
      <c r="L677" s="3"/>
    </row>
    <row r="678" spans="2:12" ht="16">
      <c r="B678" s="32"/>
      <c r="C678" s="32"/>
      <c r="D678" s="3"/>
      <c r="E678" s="3"/>
      <c r="G678" s="3"/>
      <c r="H678" s="3"/>
      <c r="J678" s="3"/>
      <c r="K678" s="3"/>
      <c r="L678" s="3"/>
    </row>
    <row r="679" spans="2:12" ht="16">
      <c r="B679" s="32"/>
      <c r="C679" s="32"/>
      <c r="D679" s="3"/>
      <c r="E679" s="3"/>
      <c r="G679" s="3"/>
      <c r="H679" s="3"/>
      <c r="J679" s="3"/>
      <c r="K679" s="3"/>
      <c r="L679" s="3"/>
    </row>
    <row r="680" spans="2:12" ht="16">
      <c r="B680" s="32"/>
      <c r="C680" s="32"/>
      <c r="D680" s="3"/>
      <c r="E680" s="3"/>
      <c r="G680" s="3"/>
      <c r="H680" s="3"/>
      <c r="J680" s="3"/>
      <c r="K680" s="3"/>
      <c r="L680" s="3"/>
    </row>
    <row r="681" spans="2:12" ht="16">
      <c r="B681" s="32"/>
      <c r="C681" s="32"/>
      <c r="D681" s="3"/>
      <c r="E681" s="3"/>
      <c r="G681" s="3"/>
      <c r="H681" s="3"/>
      <c r="J681" s="3"/>
      <c r="K681" s="3"/>
      <c r="L681" s="3"/>
    </row>
    <row r="682" spans="2:12" ht="16">
      <c r="B682" s="32"/>
      <c r="C682" s="32"/>
      <c r="D682" s="3"/>
      <c r="E682" s="3"/>
      <c r="G682" s="3"/>
      <c r="H682" s="3"/>
      <c r="J682" s="3"/>
      <c r="K682" s="3"/>
      <c r="L682" s="3"/>
    </row>
    <row r="683" spans="2:12" ht="16">
      <c r="B683" s="32"/>
      <c r="C683" s="32"/>
      <c r="D683" s="3"/>
      <c r="E683" s="3"/>
      <c r="G683" s="3"/>
      <c r="H683" s="3"/>
      <c r="J683" s="3"/>
      <c r="K683" s="3"/>
      <c r="L683" s="3"/>
    </row>
    <row r="684" spans="2:12" ht="16">
      <c r="B684" s="32"/>
      <c r="C684" s="32"/>
      <c r="D684" s="3"/>
      <c r="E684" s="3"/>
      <c r="G684" s="3"/>
      <c r="H684" s="3"/>
      <c r="J684" s="3"/>
      <c r="K684" s="3"/>
      <c r="L684" s="3"/>
    </row>
    <row r="685" spans="2:12" ht="16">
      <c r="B685" s="32"/>
      <c r="C685" s="32"/>
      <c r="D685" s="3"/>
      <c r="E685" s="3"/>
      <c r="G685" s="3"/>
      <c r="H685" s="3"/>
      <c r="J685" s="3"/>
      <c r="K685" s="3"/>
      <c r="L685" s="3"/>
    </row>
    <row r="686" spans="2:12" ht="16">
      <c r="B686" s="32"/>
      <c r="C686" s="32"/>
      <c r="D686" s="3"/>
      <c r="E686" s="3"/>
      <c r="G686" s="3"/>
      <c r="H686" s="3"/>
      <c r="J686" s="3"/>
      <c r="K686" s="3"/>
      <c r="L686" s="3"/>
    </row>
    <row r="687" spans="2:12" ht="16">
      <c r="B687" s="32"/>
      <c r="C687" s="32"/>
      <c r="D687" s="3"/>
      <c r="E687" s="3"/>
      <c r="G687" s="3"/>
      <c r="H687" s="3"/>
      <c r="J687" s="3"/>
      <c r="K687" s="3"/>
      <c r="L687" s="3"/>
    </row>
    <row r="688" spans="2:12" ht="16">
      <c r="B688" s="32"/>
      <c r="C688" s="32"/>
      <c r="D688" s="3"/>
      <c r="E688" s="3"/>
      <c r="G688" s="3"/>
      <c r="H688" s="3"/>
      <c r="J688" s="3"/>
      <c r="K688" s="3"/>
      <c r="L688" s="3"/>
    </row>
    <row r="689" spans="2:12" ht="16">
      <c r="B689" s="32"/>
      <c r="C689" s="32"/>
      <c r="D689" s="3"/>
      <c r="E689" s="3"/>
      <c r="G689" s="3"/>
      <c r="H689" s="3"/>
      <c r="J689" s="3"/>
      <c r="K689" s="3"/>
      <c r="L689" s="3"/>
    </row>
    <row r="690" spans="2:12" ht="16">
      <c r="B690" s="32"/>
      <c r="C690" s="32"/>
      <c r="D690" s="3"/>
      <c r="E690" s="3"/>
      <c r="G690" s="3"/>
      <c r="H690" s="3"/>
      <c r="J690" s="3"/>
      <c r="K690" s="3"/>
      <c r="L690" s="3"/>
    </row>
    <row r="691" spans="2:12" ht="16">
      <c r="B691" s="32"/>
      <c r="C691" s="32"/>
      <c r="D691" s="3"/>
      <c r="E691" s="3"/>
      <c r="G691" s="3"/>
      <c r="H691" s="3"/>
      <c r="J691" s="3"/>
      <c r="K691" s="3"/>
      <c r="L691" s="3"/>
    </row>
    <row r="692" spans="2:12" ht="16">
      <c r="B692" s="32"/>
      <c r="C692" s="32"/>
      <c r="D692" s="3"/>
      <c r="E692" s="3"/>
      <c r="G692" s="3"/>
      <c r="H692" s="3"/>
      <c r="J692" s="3"/>
      <c r="K692" s="3"/>
      <c r="L692" s="3"/>
    </row>
    <row r="693" spans="2:12" ht="16">
      <c r="B693" s="32"/>
      <c r="C693" s="32"/>
      <c r="D693" s="3"/>
      <c r="E693" s="3"/>
      <c r="G693" s="3"/>
      <c r="H693" s="3"/>
      <c r="J693" s="3"/>
      <c r="K693" s="3"/>
      <c r="L693" s="3"/>
    </row>
    <row r="694" spans="2:12" ht="16">
      <c r="B694" s="32"/>
      <c r="C694" s="32"/>
      <c r="D694" s="3"/>
      <c r="E694" s="3"/>
      <c r="G694" s="3"/>
      <c r="H694" s="3"/>
      <c r="J694" s="3"/>
      <c r="K694" s="3"/>
      <c r="L694" s="3"/>
    </row>
    <row r="695" spans="2:12" ht="16">
      <c r="B695" s="32"/>
      <c r="C695" s="32"/>
      <c r="D695" s="3"/>
      <c r="E695" s="3"/>
      <c r="G695" s="3"/>
      <c r="H695" s="3"/>
      <c r="J695" s="3"/>
      <c r="K695" s="3"/>
      <c r="L695" s="3"/>
    </row>
    <row r="696" spans="2:12" ht="16">
      <c r="B696" s="32"/>
      <c r="C696" s="32"/>
      <c r="D696" s="3"/>
      <c r="E696" s="3"/>
      <c r="G696" s="3"/>
      <c r="H696" s="3"/>
      <c r="J696" s="3"/>
      <c r="K696" s="3"/>
      <c r="L696" s="3"/>
    </row>
    <row r="697" spans="2:12" ht="16">
      <c r="B697" s="32"/>
      <c r="C697" s="32"/>
      <c r="D697" s="3"/>
      <c r="E697" s="3"/>
      <c r="G697" s="3"/>
      <c r="H697" s="3"/>
      <c r="J697" s="3"/>
      <c r="K697" s="3"/>
      <c r="L697" s="3"/>
    </row>
    <row r="698" spans="2:12" ht="16">
      <c r="B698" s="32"/>
      <c r="C698" s="32"/>
      <c r="D698" s="3"/>
      <c r="E698" s="3"/>
      <c r="G698" s="3"/>
      <c r="H698" s="3"/>
      <c r="J698" s="3"/>
      <c r="K698" s="3"/>
      <c r="L698" s="3"/>
    </row>
    <row r="699" spans="2:12" ht="16">
      <c r="B699" s="32"/>
      <c r="C699" s="32"/>
      <c r="D699" s="3"/>
      <c r="E699" s="3"/>
      <c r="G699" s="3"/>
      <c r="H699" s="3"/>
      <c r="J699" s="3"/>
      <c r="K699" s="3"/>
      <c r="L699" s="3"/>
    </row>
    <row r="700" spans="2:12" ht="16">
      <c r="B700" s="32"/>
      <c r="C700" s="32"/>
      <c r="D700" s="3"/>
      <c r="E700" s="3"/>
      <c r="G700" s="3"/>
      <c r="H700" s="3"/>
      <c r="J700" s="3"/>
      <c r="K700" s="3"/>
      <c r="L700" s="3"/>
    </row>
    <row r="701" spans="2:12" ht="16">
      <c r="B701" s="32"/>
      <c r="C701" s="32"/>
      <c r="D701" s="3"/>
      <c r="E701" s="3"/>
      <c r="G701" s="3"/>
      <c r="H701" s="3"/>
      <c r="J701" s="3"/>
      <c r="K701" s="3"/>
      <c r="L701" s="3"/>
    </row>
    <row r="702" spans="2:12" ht="16">
      <c r="B702" s="32"/>
      <c r="C702" s="32"/>
      <c r="D702" s="3"/>
      <c r="E702" s="3"/>
      <c r="G702" s="3"/>
      <c r="H702" s="3"/>
      <c r="J702" s="3"/>
      <c r="K702" s="3"/>
      <c r="L702" s="3"/>
    </row>
    <row r="703" spans="2:12" ht="16">
      <c r="B703" s="32"/>
      <c r="C703" s="32"/>
      <c r="D703" s="3"/>
      <c r="E703" s="3"/>
      <c r="G703" s="3"/>
      <c r="H703" s="3"/>
      <c r="J703" s="3"/>
      <c r="K703" s="3"/>
      <c r="L703" s="3"/>
    </row>
    <row r="704" spans="2:12" ht="16">
      <c r="B704" s="32"/>
      <c r="C704" s="32"/>
      <c r="D704" s="3"/>
      <c r="E704" s="3"/>
      <c r="G704" s="3"/>
      <c r="H704" s="3"/>
      <c r="J704" s="3"/>
      <c r="K704" s="3"/>
      <c r="L704" s="3"/>
    </row>
    <row r="705" spans="2:12" ht="16">
      <c r="B705" s="32"/>
      <c r="C705" s="32"/>
      <c r="D705" s="3"/>
      <c r="E705" s="3"/>
      <c r="G705" s="3"/>
      <c r="H705" s="3"/>
      <c r="J705" s="3"/>
      <c r="K705" s="3"/>
      <c r="L705" s="3"/>
    </row>
    <row r="706" spans="2:12" ht="16">
      <c r="B706" s="32"/>
      <c r="C706" s="32"/>
      <c r="D706" s="3"/>
      <c r="E706" s="3"/>
      <c r="G706" s="3"/>
      <c r="H706" s="3"/>
      <c r="J706" s="3"/>
      <c r="K706" s="3"/>
      <c r="L706" s="3"/>
    </row>
    <row r="707" spans="2:12" ht="16">
      <c r="B707" s="32"/>
      <c r="C707" s="32"/>
      <c r="D707" s="3"/>
      <c r="E707" s="3"/>
      <c r="G707" s="3"/>
      <c r="H707" s="3"/>
      <c r="J707" s="3"/>
      <c r="K707" s="3"/>
      <c r="L707" s="3"/>
    </row>
    <row r="708" spans="2:12" ht="16">
      <c r="B708" s="32"/>
      <c r="C708" s="32"/>
      <c r="D708" s="3"/>
      <c r="E708" s="3"/>
      <c r="G708" s="3"/>
      <c r="H708" s="3"/>
      <c r="J708" s="3"/>
      <c r="K708" s="3"/>
      <c r="L708" s="3"/>
    </row>
    <row r="709" spans="2:12" ht="16">
      <c r="B709" s="32"/>
      <c r="C709" s="32"/>
      <c r="D709" s="3"/>
      <c r="E709" s="3"/>
      <c r="G709" s="3"/>
      <c r="H709" s="3"/>
      <c r="J709" s="3"/>
      <c r="K709" s="3"/>
      <c r="L709" s="3"/>
    </row>
    <row r="710" spans="2:12" ht="16">
      <c r="B710" s="32"/>
      <c r="C710" s="32"/>
      <c r="D710" s="3"/>
      <c r="E710" s="3"/>
      <c r="G710" s="3"/>
      <c r="H710" s="3"/>
      <c r="J710" s="3"/>
      <c r="K710" s="3"/>
      <c r="L710" s="3"/>
    </row>
    <row r="711" spans="2:12" ht="16">
      <c r="B711" s="32"/>
      <c r="C711" s="32"/>
      <c r="D711" s="3"/>
      <c r="E711" s="3"/>
      <c r="G711" s="3"/>
      <c r="H711" s="3"/>
      <c r="J711" s="3"/>
      <c r="K711" s="3"/>
      <c r="L711" s="3"/>
    </row>
    <row r="712" spans="2:12" ht="16">
      <c r="B712" s="32"/>
      <c r="C712" s="32"/>
      <c r="D712" s="3"/>
      <c r="E712" s="3"/>
      <c r="G712" s="3"/>
      <c r="H712" s="3"/>
      <c r="J712" s="3"/>
      <c r="K712" s="3"/>
      <c r="L712" s="3"/>
    </row>
    <row r="713" spans="2:12" ht="16">
      <c r="B713" s="32"/>
      <c r="C713" s="32"/>
      <c r="D713" s="3"/>
      <c r="E713" s="3"/>
      <c r="G713" s="3"/>
      <c r="H713" s="3"/>
      <c r="J713" s="3"/>
      <c r="K713" s="3"/>
      <c r="L713" s="3"/>
    </row>
    <row r="714" spans="2:12" ht="16">
      <c r="B714" s="32"/>
      <c r="C714" s="32"/>
      <c r="D714" s="3"/>
      <c r="E714" s="3"/>
      <c r="G714" s="3"/>
      <c r="H714" s="3"/>
      <c r="J714" s="3"/>
      <c r="K714" s="3"/>
      <c r="L714" s="3"/>
    </row>
    <row r="715" spans="2:12" ht="16">
      <c r="B715" s="32"/>
      <c r="C715" s="32"/>
      <c r="D715" s="3"/>
      <c r="E715" s="3"/>
      <c r="G715" s="3"/>
      <c r="H715" s="3"/>
      <c r="J715" s="3"/>
      <c r="K715" s="3"/>
      <c r="L715" s="3"/>
    </row>
    <row r="716" spans="2:12" ht="16">
      <c r="B716" s="32"/>
      <c r="C716" s="32"/>
      <c r="D716" s="3"/>
      <c r="E716" s="3"/>
      <c r="G716" s="3"/>
      <c r="H716" s="3"/>
      <c r="J716" s="3"/>
      <c r="K716" s="3"/>
      <c r="L716" s="3"/>
    </row>
    <row r="717" spans="2:12" ht="16">
      <c r="B717" s="32"/>
      <c r="C717" s="32"/>
      <c r="D717" s="3"/>
      <c r="E717" s="3"/>
      <c r="G717" s="3"/>
      <c r="H717" s="3"/>
      <c r="J717" s="3"/>
      <c r="K717" s="3"/>
      <c r="L717" s="3"/>
    </row>
    <row r="718" spans="2:12" ht="16">
      <c r="B718" s="32"/>
      <c r="C718" s="32"/>
      <c r="D718" s="3"/>
      <c r="E718" s="3"/>
      <c r="G718" s="3"/>
      <c r="H718" s="3"/>
      <c r="J718" s="3"/>
      <c r="K718" s="3"/>
      <c r="L718" s="3"/>
    </row>
    <row r="719" spans="2:12" ht="16">
      <c r="B719" s="32"/>
      <c r="C719" s="32"/>
      <c r="D719" s="3"/>
      <c r="E719" s="3"/>
      <c r="G719" s="3"/>
      <c r="H719" s="3"/>
      <c r="J719" s="3"/>
      <c r="K719" s="3"/>
      <c r="L719" s="3"/>
    </row>
    <row r="720" spans="2:12" ht="16">
      <c r="B720" s="32"/>
      <c r="C720" s="32"/>
      <c r="D720" s="3"/>
      <c r="E720" s="3"/>
      <c r="G720" s="3"/>
      <c r="H720" s="3"/>
      <c r="J720" s="3"/>
      <c r="K720" s="3"/>
      <c r="L720" s="3"/>
    </row>
    <row r="721" spans="1:12" ht="16">
      <c r="B721" s="32"/>
      <c r="C721" s="32"/>
      <c r="D721" s="3"/>
      <c r="E721" s="3"/>
      <c r="G721" s="3"/>
      <c r="H721" s="3"/>
      <c r="J721" s="3"/>
      <c r="K721" s="3"/>
      <c r="L721" s="3"/>
    </row>
    <row r="722" spans="1:12" ht="16">
      <c r="B722" s="32"/>
      <c r="C722" s="32"/>
      <c r="D722" s="3"/>
      <c r="E722" s="3"/>
      <c r="G722" s="3"/>
      <c r="H722" s="3"/>
      <c r="J722" s="3"/>
      <c r="K722" s="3"/>
      <c r="L722" s="3"/>
    </row>
    <row r="723" spans="1:12" ht="16">
      <c r="B723" s="32"/>
      <c r="C723" s="32"/>
      <c r="D723" s="3"/>
      <c r="E723" s="3"/>
      <c r="G723" s="3"/>
      <c r="H723" s="3"/>
      <c r="J723" s="3"/>
      <c r="K723" s="3"/>
      <c r="L723" s="3"/>
    </row>
    <row r="724" spans="1:12" ht="16">
      <c r="B724" s="32"/>
      <c r="C724" s="32"/>
      <c r="D724" s="3"/>
      <c r="E724" s="3"/>
      <c r="G724" s="3"/>
      <c r="H724" s="3"/>
      <c r="J724" s="3"/>
      <c r="K724" s="3"/>
      <c r="L724" s="3"/>
    </row>
    <row r="725" spans="1:12" ht="16">
      <c r="B725" s="32"/>
      <c r="C725" s="32"/>
      <c r="D725" s="3"/>
      <c r="E725" s="3"/>
      <c r="G725" s="3"/>
      <c r="H725" s="3"/>
      <c r="J725" s="3"/>
      <c r="K725" s="3"/>
      <c r="L725" s="3"/>
    </row>
    <row r="726" spans="1:12" ht="16">
      <c r="B726" s="32"/>
      <c r="C726" s="32"/>
      <c r="D726" s="3"/>
      <c r="E726" s="3"/>
      <c r="G726" s="3"/>
      <c r="H726" s="3"/>
      <c r="J726" s="3"/>
      <c r="K726" s="3"/>
      <c r="L726" s="3"/>
    </row>
    <row r="727" spans="1:12" ht="16">
      <c r="B727" s="32"/>
      <c r="C727" s="32"/>
      <c r="D727" s="3"/>
      <c r="E727" s="3"/>
      <c r="G727" s="3"/>
      <c r="H727" s="3"/>
      <c r="J727" s="3"/>
      <c r="K727" s="3"/>
      <c r="L727" s="3"/>
    </row>
    <row r="728" spans="1:12" ht="16">
      <c r="B728" s="32"/>
      <c r="C728" s="32"/>
      <c r="D728" s="3"/>
      <c r="E728" s="3"/>
      <c r="G728" s="3"/>
      <c r="H728" s="3"/>
      <c r="J728" s="3"/>
      <c r="K728" s="3"/>
      <c r="L728" s="3"/>
    </row>
    <row r="729" spans="1:12" ht="16">
      <c r="B729" s="32"/>
      <c r="C729" s="32"/>
      <c r="D729" s="3"/>
      <c r="E729" s="3"/>
      <c r="G729" s="3"/>
      <c r="H729" s="3"/>
      <c r="J729" s="3"/>
      <c r="K729" s="3"/>
      <c r="L729" s="3"/>
    </row>
    <row r="730" spans="1:12" ht="16">
      <c r="A730" s="69"/>
      <c r="B730" s="32"/>
      <c r="C730" s="32"/>
      <c r="D730" s="3"/>
      <c r="E730" s="3"/>
      <c r="G730" s="3"/>
      <c r="H730" s="3"/>
      <c r="J730" s="3"/>
      <c r="K730" s="3"/>
      <c r="L730" s="3"/>
    </row>
    <row r="731" spans="1:12" ht="16">
      <c r="B731" s="32"/>
      <c r="C731" s="32"/>
      <c r="D731" s="3"/>
      <c r="E731" s="3"/>
      <c r="G731" s="3"/>
      <c r="H731" s="3"/>
      <c r="J731" s="3"/>
      <c r="K731" s="3"/>
      <c r="L731" s="3"/>
    </row>
    <row r="732" spans="1:12" ht="16">
      <c r="B732" s="32"/>
      <c r="C732" s="32"/>
      <c r="D732" s="3"/>
      <c r="E732" s="3"/>
      <c r="G732" s="3"/>
      <c r="H732" s="3"/>
      <c r="J732" s="3"/>
      <c r="K732" s="3"/>
      <c r="L732" s="3"/>
    </row>
    <row r="733" spans="1:12" ht="16">
      <c r="B733" s="32"/>
      <c r="C733" s="32"/>
      <c r="D733" s="3"/>
      <c r="E733" s="3"/>
      <c r="G733" s="3"/>
      <c r="H733" s="3"/>
      <c r="J733" s="3"/>
      <c r="K733" s="3"/>
      <c r="L733" s="3"/>
    </row>
    <row r="734" spans="1:12" ht="16">
      <c r="B734" s="32"/>
      <c r="C734" s="32"/>
      <c r="D734" s="3"/>
      <c r="E734" s="3"/>
      <c r="G734" s="3"/>
      <c r="H734" s="3"/>
      <c r="J734" s="3"/>
      <c r="K734" s="3"/>
      <c r="L734" s="3"/>
    </row>
    <row r="735" spans="1:12" ht="16">
      <c r="B735" s="32"/>
      <c r="C735" s="32"/>
      <c r="D735" s="3"/>
      <c r="E735" s="3"/>
      <c r="G735" s="3"/>
      <c r="H735" s="3"/>
      <c r="J735" s="3"/>
      <c r="K735" s="3"/>
      <c r="L735" s="3"/>
    </row>
    <row r="736" spans="1:12" ht="16">
      <c r="B736" s="32"/>
      <c r="C736" s="32"/>
      <c r="D736" s="3"/>
      <c r="E736" s="3"/>
      <c r="G736" s="3"/>
      <c r="H736" s="3"/>
      <c r="J736" s="3"/>
      <c r="K736" s="3"/>
      <c r="L736" s="3"/>
    </row>
    <row r="737" spans="2:12" ht="16">
      <c r="B737" s="32"/>
      <c r="C737" s="32"/>
      <c r="D737" s="3"/>
      <c r="E737" s="3"/>
      <c r="G737" s="3"/>
      <c r="H737" s="3"/>
      <c r="J737" s="3"/>
      <c r="K737" s="3"/>
      <c r="L737" s="3"/>
    </row>
    <row r="738" spans="2:12" ht="16">
      <c r="B738" s="32"/>
      <c r="C738" s="32"/>
      <c r="D738" s="3"/>
      <c r="E738" s="3"/>
      <c r="G738" s="3"/>
      <c r="H738" s="3"/>
      <c r="J738" s="3"/>
      <c r="K738" s="3"/>
      <c r="L738" s="3"/>
    </row>
    <row r="739" spans="2:12" ht="16">
      <c r="B739" s="32"/>
      <c r="C739" s="32"/>
      <c r="D739" s="3"/>
      <c r="E739" s="3"/>
      <c r="G739" s="3"/>
      <c r="H739" s="3"/>
      <c r="J739" s="3"/>
      <c r="K739" s="3"/>
      <c r="L739" s="3"/>
    </row>
    <row r="740" spans="2:12" ht="16">
      <c r="B740" s="32"/>
      <c r="C740" s="32"/>
      <c r="D740" s="3"/>
      <c r="E740" s="3"/>
      <c r="G740" s="3"/>
      <c r="H740" s="3"/>
      <c r="J740" s="3"/>
      <c r="K740" s="3"/>
      <c r="L740" s="3"/>
    </row>
    <row r="741" spans="2:12" ht="16">
      <c r="B741" s="32"/>
      <c r="C741" s="32"/>
      <c r="D741" s="3"/>
      <c r="E741" s="3"/>
      <c r="G741" s="3"/>
      <c r="H741" s="3"/>
      <c r="J741" s="3"/>
      <c r="K741" s="3"/>
      <c r="L741" s="3"/>
    </row>
    <row r="742" spans="2:12" ht="16">
      <c r="B742" s="32"/>
      <c r="C742" s="32"/>
      <c r="D742" s="3"/>
      <c r="E742" s="3"/>
      <c r="G742" s="3"/>
      <c r="H742" s="3"/>
      <c r="J742" s="3"/>
      <c r="K742" s="3"/>
      <c r="L742" s="3"/>
    </row>
    <row r="743" spans="2:12" ht="16">
      <c r="B743" s="32"/>
      <c r="C743" s="32"/>
      <c r="D743" s="3"/>
      <c r="E743" s="3"/>
      <c r="G743" s="3"/>
      <c r="H743" s="3"/>
      <c r="J743" s="3"/>
      <c r="K743" s="3"/>
      <c r="L743" s="3"/>
    </row>
    <row r="744" spans="2:12" ht="16">
      <c r="B744" s="32"/>
      <c r="C744" s="32"/>
      <c r="D744" s="3"/>
      <c r="E744" s="3"/>
      <c r="G744" s="3"/>
      <c r="H744" s="3"/>
      <c r="J744" s="3"/>
      <c r="K744" s="3"/>
      <c r="L744" s="3"/>
    </row>
    <row r="745" spans="2:12" ht="16">
      <c r="B745" s="32"/>
      <c r="C745" s="32"/>
      <c r="D745" s="3"/>
      <c r="E745" s="3"/>
      <c r="G745" s="3"/>
      <c r="H745" s="3"/>
      <c r="J745" s="3"/>
      <c r="K745" s="3"/>
      <c r="L745" s="3"/>
    </row>
    <row r="746" spans="2:12" ht="16">
      <c r="B746" s="32"/>
      <c r="C746" s="32"/>
      <c r="D746" s="3"/>
      <c r="E746" s="3"/>
      <c r="G746" s="3"/>
      <c r="H746" s="3"/>
      <c r="J746" s="3"/>
      <c r="K746" s="3"/>
      <c r="L746" s="3"/>
    </row>
    <row r="747" spans="2:12" ht="16">
      <c r="B747" s="32"/>
      <c r="C747" s="32"/>
      <c r="D747" s="3"/>
      <c r="E747" s="3"/>
      <c r="G747" s="3"/>
      <c r="H747" s="3"/>
      <c r="J747" s="3"/>
      <c r="K747" s="3"/>
      <c r="L747" s="3"/>
    </row>
    <row r="748" spans="2:12" ht="16">
      <c r="B748" s="32"/>
      <c r="C748" s="32"/>
      <c r="D748" s="3"/>
      <c r="E748" s="3"/>
      <c r="G748" s="3"/>
      <c r="H748" s="3"/>
      <c r="J748" s="3"/>
      <c r="K748" s="3"/>
      <c r="L748" s="3"/>
    </row>
    <row r="749" spans="2:12" ht="16">
      <c r="B749" s="32"/>
      <c r="C749" s="32"/>
      <c r="D749" s="3"/>
      <c r="E749" s="3"/>
      <c r="G749" s="3"/>
      <c r="H749" s="3"/>
      <c r="J749" s="3"/>
      <c r="K749" s="3"/>
      <c r="L749" s="3"/>
    </row>
    <row r="750" spans="2:12" ht="16">
      <c r="B750" s="32"/>
      <c r="C750" s="32"/>
      <c r="D750" s="3"/>
      <c r="E750" s="3"/>
      <c r="G750" s="3"/>
      <c r="H750" s="3"/>
      <c r="J750" s="3"/>
      <c r="K750" s="3"/>
      <c r="L750" s="3"/>
    </row>
    <row r="751" spans="2:12" ht="16">
      <c r="B751" s="32"/>
      <c r="C751" s="32"/>
      <c r="D751" s="3"/>
      <c r="E751" s="3"/>
      <c r="G751" s="3"/>
      <c r="H751" s="3"/>
      <c r="J751" s="3"/>
      <c r="K751" s="3"/>
      <c r="L751" s="3"/>
    </row>
    <row r="752" spans="2:12" ht="16">
      <c r="B752" s="32"/>
      <c r="C752" s="32"/>
      <c r="D752" s="3"/>
      <c r="E752" s="3"/>
      <c r="G752" s="3"/>
      <c r="H752" s="3"/>
      <c r="J752" s="3"/>
      <c r="K752" s="3"/>
      <c r="L752" s="3"/>
    </row>
    <row r="753" spans="2:12" ht="16">
      <c r="B753" s="32"/>
      <c r="C753" s="32"/>
      <c r="D753" s="3"/>
      <c r="E753" s="3"/>
      <c r="G753" s="3"/>
      <c r="H753" s="3"/>
      <c r="J753" s="3"/>
      <c r="K753" s="3"/>
      <c r="L753" s="3"/>
    </row>
    <row r="754" spans="2:12" ht="16">
      <c r="B754" s="32"/>
      <c r="C754" s="32"/>
      <c r="D754" s="3"/>
      <c r="E754" s="3"/>
      <c r="G754" s="3"/>
      <c r="H754" s="3"/>
      <c r="J754" s="3"/>
      <c r="K754" s="3"/>
      <c r="L754" s="3"/>
    </row>
    <row r="755" spans="2:12" ht="16">
      <c r="B755" s="32"/>
      <c r="C755" s="32"/>
      <c r="D755" s="3"/>
      <c r="E755" s="3"/>
      <c r="G755" s="3"/>
      <c r="H755" s="3"/>
      <c r="J755" s="3"/>
      <c r="K755" s="3"/>
      <c r="L755" s="3"/>
    </row>
    <row r="756" spans="2:12" ht="16">
      <c r="B756" s="32"/>
      <c r="C756" s="32"/>
      <c r="D756" s="3"/>
      <c r="E756" s="3"/>
      <c r="G756" s="3"/>
      <c r="H756" s="3"/>
      <c r="J756" s="3"/>
      <c r="K756" s="3"/>
      <c r="L756" s="3"/>
    </row>
    <row r="757" spans="2:12" ht="16">
      <c r="B757" s="32"/>
      <c r="C757" s="32"/>
      <c r="D757" s="3"/>
      <c r="E757" s="3"/>
      <c r="G757" s="3"/>
      <c r="H757" s="3"/>
      <c r="J757" s="3"/>
      <c r="K757" s="3"/>
      <c r="L757" s="3"/>
    </row>
    <row r="758" spans="2:12" ht="16">
      <c r="B758" s="32"/>
      <c r="C758" s="32"/>
      <c r="D758" s="3"/>
      <c r="E758" s="3"/>
      <c r="G758" s="3"/>
      <c r="H758" s="3"/>
      <c r="J758" s="3"/>
      <c r="K758" s="3"/>
      <c r="L758" s="3"/>
    </row>
    <row r="759" spans="2:12" ht="16">
      <c r="B759" s="32"/>
      <c r="C759" s="32"/>
      <c r="D759" s="3"/>
      <c r="E759" s="3"/>
      <c r="G759" s="3"/>
      <c r="H759" s="3"/>
      <c r="J759" s="3"/>
      <c r="K759" s="3"/>
      <c r="L759" s="3"/>
    </row>
    <row r="760" spans="2:12" ht="16">
      <c r="B760" s="32"/>
      <c r="C760" s="32"/>
      <c r="D760" s="3"/>
      <c r="E760" s="3"/>
      <c r="G760" s="3"/>
      <c r="H760" s="3"/>
      <c r="J760" s="3"/>
      <c r="K760" s="3"/>
      <c r="L760" s="3"/>
    </row>
    <row r="761" spans="2:12" ht="16">
      <c r="B761" s="32"/>
      <c r="C761" s="32"/>
      <c r="D761" s="3"/>
      <c r="E761" s="3"/>
      <c r="G761" s="3"/>
      <c r="H761" s="3"/>
      <c r="J761" s="3"/>
      <c r="K761" s="3"/>
      <c r="L761" s="3"/>
    </row>
    <row r="762" spans="2:12" ht="16">
      <c r="B762" s="32"/>
      <c r="C762" s="32"/>
      <c r="D762" s="3"/>
      <c r="E762" s="3"/>
      <c r="G762" s="3"/>
      <c r="H762" s="3"/>
      <c r="J762" s="3"/>
      <c r="K762" s="3"/>
      <c r="L762" s="3"/>
    </row>
    <row r="763" spans="2:12" ht="16">
      <c r="B763" s="32"/>
      <c r="C763" s="32"/>
      <c r="D763" s="3"/>
      <c r="E763" s="3"/>
      <c r="G763" s="3"/>
      <c r="H763" s="3"/>
      <c r="J763" s="3"/>
      <c r="K763" s="3"/>
      <c r="L763" s="3"/>
    </row>
    <row r="764" spans="2:12" ht="16">
      <c r="B764" s="32"/>
      <c r="C764" s="32"/>
      <c r="D764" s="3"/>
      <c r="E764" s="3"/>
      <c r="G764" s="3"/>
      <c r="H764" s="3"/>
      <c r="J764" s="3"/>
      <c r="K764" s="3"/>
      <c r="L764" s="3"/>
    </row>
    <row r="765" spans="2:12" ht="16">
      <c r="B765" s="32"/>
      <c r="C765" s="32"/>
      <c r="D765" s="3"/>
      <c r="E765" s="3"/>
      <c r="G765" s="3"/>
      <c r="H765" s="3"/>
      <c r="J765" s="3"/>
      <c r="K765" s="3"/>
      <c r="L765" s="3"/>
    </row>
    <row r="766" spans="2:12" ht="16">
      <c r="B766" s="32"/>
      <c r="C766" s="32"/>
      <c r="D766" s="3"/>
      <c r="E766" s="3"/>
      <c r="G766" s="3"/>
      <c r="H766" s="3"/>
      <c r="J766" s="3"/>
      <c r="K766" s="3"/>
      <c r="L766" s="3"/>
    </row>
    <row r="767" spans="2:12" ht="16">
      <c r="B767" s="32"/>
      <c r="C767" s="32"/>
      <c r="D767" s="3"/>
      <c r="E767" s="3"/>
      <c r="G767" s="3"/>
      <c r="H767" s="3"/>
      <c r="J767" s="3"/>
      <c r="K767" s="3"/>
      <c r="L767" s="3"/>
    </row>
    <row r="768" spans="2:12" ht="16">
      <c r="B768" s="32"/>
      <c r="C768" s="32"/>
      <c r="D768" s="3"/>
      <c r="E768" s="3"/>
      <c r="G768" s="3"/>
      <c r="H768" s="3"/>
      <c r="J768" s="3"/>
      <c r="K768" s="3"/>
      <c r="L768" s="3"/>
    </row>
    <row r="769" spans="2:12" ht="16">
      <c r="B769" s="32"/>
      <c r="C769" s="32"/>
      <c r="D769" s="3"/>
      <c r="E769" s="3"/>
      <c r="G769" s="3"/>
      <c r="H769" s="3"/>
      <c r="J769" s="3"/>
      <c r="K769" s="3"/>
      <c r="L769" s="3"/>
    </row>
    <row r="770" spans="2:12" ht="16">
      <c r="B770" s="32"/>
      <c r="C770" s="32"/>
      <c r="D770" s="3"/>
      <c r="E770" s="3"/>
      <c r="G770" s="3"/>
      <c r="H770" s="3"/>
      <c r="J770" s="3"/>
      <c r="K770" s="3"/>
      <c r="L770" s="3"/>
    </row>
    <row r="771" spans="2:12" ht="16">
      <c r="B771" s="32"/>
      <c r="C771" s="32"/>
      <c r="D771" s="3"/>
      <c r="E771" s="3"/>
      <c r="G771" s="3"/>
      <c r="H771" s="3"/>
      <c r="J771" s="3"/>
      <c r="K771" s="3"/>
      <c r="L771" s="3"/>
    </row>
    <row r="772" spans="2:12" ht="16">
      <c r="B772" s="32"/>
      <c r="C772" s="32"/>
      <c r="D772" s="3"/>
      <c r="E772" s="3"/>
      <c r="G772" s="3"/>
      <c r="H772" s="3"/>
      <c r="J772" s="3"/>
      <c r="K772" s="3"/>
      <c r="L772" s="3"/>
    </row>
    <row r="773" spans="2:12" ht="16">
      <c r="B773" s="32"/>
      <c r="C773" s="32"/>
      <c r="D773" s="3"/>
      <c r="E773" s="3"/>
      <c r="G773" s="3"/>
      <c r="H773" s="3"/>
      <c r="J773" s="3"/>
      <c r="K773" s="3"/>
      <c r="L773" s="3"/>
    </row>
    <row r="774" spans="2:12" ht="16">
      <c r="B774" s="32"/>
      <c r="C774" s="32"/>
      <c r="D774" s="3"/>
      <c r="E774" s="3"/>
      <c r="G774" s="3"/>
      <c r="H774" s="3"/>
      <c r="J774" s="3"/>
      <c r="K774" s="3"/>
      <c r="L774" s="3"/>
    </row>
    <row r="775" spans="2:12" ht="16">
      <c r="B775" s="32"/>
      <c r="C775" s="32"/>
      <c r="D775" s="3"/>
      <c r="E775" s="3"/>
      <c r="G775" s="3"/>
      <c r="H775" s="3"/>
      <c r="J775" s="3"/>
      <c r="K775" s="3"/>
      <c r="L775" s="3"/>
    </row>
    <row r="776" spans="2:12" ht="16">
      <c r="B776" s="32"/>
      <c r="C776" s="32"/>
      <c r="D776" s="3"/>
      <c r="E776" s="3"/>
      <c r="G776" s="3"/>
      <c r="H776" s="3"/>
      <c r="J776" s="3"/>
      <c r="K776" s="3"/>
      <c r="L776" s="3"/>
    </row>
    <row r="777" spans="2:12" ht="16">
      <c r="B777" s="32"/>
      <c r="C777" s="32"/>
      <c r="D777" s="3"/>
      <c r="E777" s="3"/>
      <c r="G777" s="3"/>
      <c r="H777" s="3"/>
      <c r="J777" s="3"/>
      <c r="K777" s="3"/>
      <c r="L777" s="3"/>
    </row>
    <row r="778" spans="2:12" ht="16">
      <c r="B778" s="32"/>
      <c r="C778" s="32"/>
      <c r="D778" s="3"/>
      <c r="E778" s="3"/>
      <c r="G778" s="3"/>
      <c r="H778" s="3"/>
      <c r="J778" s="3"/>
      <c r="K778" s="3"/>
      <c r="L778" s="3"/>
    </row>
    <row r="779" spans="2:12" ht="16">
      <c r="B779" s="32"/>
      <c r="C779" s="32"/>
      <c r="D779" s="3"/>
      <c r="E779" s="3"/>
      <c r="G779" s="3"/>
      <c r="H779" s="3"/>
      <c r="J779" s="3"/>
      <c r="K779" s="3"/>
      <c r="L779" s="3"/>
    </row>
    <row r="780" spans="2:12" ht="16">
      <c r="B780" s="32"/>
      <c r="C780" s="32"/>
      <c r="D780" s="3"/>
      <c r="E780" s="3"/>
      <c r="G780" s="3"/>
      <c r="H780" s="3"/>
      <c r="J780" s="3"/>
      <c r="K780" s="3"/>
      <c r="L780" s="3"/>
    </row>
    <row r="781" spans="2:12" ht="16">
      <c r="B781" s="32"/>
      <c r="C781" s="32"/>
      <c r="D781" s="3"/>
      <c r="E781" s="3"/>
      <c r="G781" s="3"/>
      <c r="H781" s="3"/>
      <c r="J781" s="3"/>
      <c r="K781" s="3"/>
      <c r="L781" s="3"/>
    </row>
    <row r="782" spans="2:12" ht="16">
      <c r="B782" s="32"/>
      <c r="C782" s="32"/>
      <c r="D782" s="3"/>
      <c r="E782" s="3"/>
      <c r="G782" s="3"/>
      <c r="H782" s="3"/>
      <c r="J782" s="3"/>
      <c r="K782" s="3"/>
      <c r="L782" s="3"/>
    </row>
    <row r="783" spans="2:12" ht="16">
      <c r="B783" s="32"/>
      <c r="C783" s="32"/>
      <c r="D783" s="3"/>
      <c r="E783" s="3"/>
      <c r="G783" s="3"/>
      <c r="H783" s="3"/>
      <c r="J783" s="3"/>
      <c r="K783" s="3"/>
      <c r="L783" s="3"/>
    </row>
    <row r="784" spans="2:12" ht="16">
      <c r="B784" s="32"/>
      <c r="C784" s="32"/>
      <c r="D784" s="3"/>
      <c r="E784" s="3"/>
      <c r="G784" s="3"/>
      <c r="H784" s="3"/>
      <c r="J784" s="3"/>
      <c r="K784" s="3"/>
      <c r="L784" s="3"/>
    </row>
    <row r="785" spans="2:12" ht="16">
      <c r="B785" s="32"/>
      <c r="C785" s="32"/>
      <c r="D785" s="3"/>
      <c r="E785" s="3"/>
      <c r="G785" s="3"/>
      <c r="H785" s="3"/>
      <c r="J785" s="3"/>
      <c r="K785" s="3"/>
      <c r="L785" s="3"/>
    </row>
    <row r="786" spans="2:12" ht="16">
      <c r="B786" s="32"/>
      <c r="C786" s="32"/>
      <c r="D786" s="3"/>
      <c r="E786" s="3"/>
      <c r="G786" s="3"/>
      <c r="H786" s="3"/>
      <c r="J786" s="3"/>
      <c r="K786" s="3"/>
      <c r="L786" s="3"/>
    </row>
    <row r="787" spans="2:12" ht="16">
      <c r="B787" s="32"/>
      <c r="C787" s="32"/>
      <c r="D787" s="3"/>
      <c r="E787" s="3"/>
      <c r="G787" s="3"/>
      <c r="H787" s="3"/>
      <c r="J787" s="3"/>
      <c r="K787" s="3"/>
      <c r="L787" s="3"/>
    </row>
    <row r="788" spans="2:12" ht="16">
      <c r="B788" s="32"/>
      <c r="C788" s="32"/>
      <c r="D788" s="3"/>
      <c r="E788" s="3"/>
      <c r="G788" s="3"/>
      <c r="H788" s="3"/>
      <c r="J788" s="3"/>
      <c r="K788" s="3"/>
      <c r="L788" s="3"/>
    </row>
    <row r="789" spans="2:12" ht="16">
      <c r="B789" s="32"/>
      <c r="C789" s="32"/>
      <c r="D789" s="3"/>
      <c r="E789" s="3"/>
      <c r="G789" s="3"/>
      <c r="H789" s="3"/>
      <c r="J789" s="3"/>
      <c r="K789" s="3"/>
      <c r="L789" s="3"/>
    </row>
    <row r="790" spans="2:12" ht="16">
      <c r="B790" s="32"/>
      <c r="C790" s="32"/>
      <c r="D790" s="3"/>
      <c r="E790" s="3"/>
      <c r="G790" s="3"/>
      <c r="H790" s="3"/>
      <c r="J790" s="3"/>
      <c r="K790" s="3"/>
      <c r="L790" s="3"/>
    </row>
    <row r="791" spans="2:12" ht="16">
      <c r="B791" s="32"/>
      <c r="C791" s="32"/>
      <c r="D791" s="3"/>
      <c r="E791" s="3"/>
      <c r="G791" s="3"/>
      <c r="H791" s="3"/>
      <c r="J791" s="3"/>
      <c r="K791" s="3"/>
      <c r="L791" s="3"/>
    </row>
    <row r="792" spans="2:12" ht="16">
      <c r="B792" s="32"/>
      <c r="C792" s="32"/>
      <c r="D792" s="3"/>
      <c r="E792" s="3"/>
      <c r="G792" s="3"/>
      <c r="H792" s="3"/>
      <c r="J792" s="3"/>
      <c r="K792" s="3"/>
      <c r="L792" s="3"/>
    </row>
    <row r="793" spans="2:12" ht="16">
      <c r="B793" s="32"/>
      <c r="C793" s="32"/>
      <c r="D793" s="3"/>
      <c r="E793" s="3"/>
      <c r="G793" s="3"/>
      <c r="H793" s="3"/>
      <c r="J793" s="3"/>
      <c r="K793" s="3"/>
      <c r="L793" s="3"/>
    </row>
    <row r="794" spans="2:12" ht="16">
      <c r="B794" s="32"/>
      <c r="C794" s="32"/>
      <c r="D794" s="3"/>
      <c r="E794" s="3"/>
      <c r="G794" s="3"/>
      <c r="H794" s="3"/>
      <c r="J794" s="3"/>
      <c r="K794" s="3"/>
      <c r="L794" s="3"/>
    </row>
    <row r="795" spans="2:12" ht="16">
      <c r="B795" s="32"/>
      <c r="C795" s="32"/>
      <c r="D795" s="3"/>
      <c r="E795" s="3"/>
      <c r="G795" s="3"/>
      <c r="H795" s="3"/>
      <c r="J795" s="3"/>
      <c r="K795" s="3"/>
      <c r="L795" s="3"/>
    </row>
    <row r="796" spans="2:12" ht="16">
      <c r="B796" s="32"/>
      <c r="C796" s="32"/>
      <c r="D796" s="3"/>
      <c r="E796" s="3"/>
      <c r="G796" s="3"/>
      <c r="H796" s="3"/>
      <c r="J796" s="3"/>
      <c r="K796" s="3"/>
      <c r="L796" s="3"/>
    </row>
    <row r="797" spans="2:12" ht="16">
      <c r="B797" s="32"/>
      <c r="C797" s="32"/>
      <c r="D797" s="3"/>
      <c r="E797" s="3"/>
      <c r="G797" s="3"/>
      <c r="H797" s="3"/>
      <c r="J797" s="3"/>
      <c r="K797" s="3"/>
      <c r="L797" s="3"/>
    </row>
    <row r="798" spans="2:12" ht="16">
      <c r="B798" s="32"/>
      <c r="C798" s="32"/>
      <c r="D798" s="3"/>
      <c r="E798" s="3"/>
      <c r="G798" s="3"/>
      <c r="H798" s="3"/>
      <c r="J798" s="3"/>
      <c r="K798" s="3"/>
      <c r="L798" s="3"/>
    </row>
    <row r="799" spans="2:12" ht="16">
      <c r="B799" s="32"/>
      <c r="C799" s="32"/>
      <c r="D799" s="3"/>
      <c r="E799" s="3"/>
      <c r="G799" s="3"/>
      <c r="H799" s="3"/>
      <c r="J799" s="3"/>
      <c r="K799" s="3"/>
      <c r="L799" s="3"/>
    </row>
    <row r="800" spans="2:12" ht="16">
      <c r="B800" s="32"/>
      <c r="C800" s="32"/>
      <c r="D800" s="3"/>
      <c r="E800" s="3"/>
      <c r="G800" s="3"/>
      <c r="H800" s="3"/>
      <c r="J800" s="3"/>
      <c r="K800" s="3"/>
      <c r="L800" s="3"/>
    </row>
    <row r="801" spans="2:12" ht="16">
      <c r="B801" s="32"/>
      <c r="C801" s="32"/>
      <c r="D801" s="3"/>
      <c r="E801" s="3"/>
      <c r="G801" s="3"/>
      <c r="H801" s="3"/>
      <c r="J801" s="3"/>
      <c r="K801" s="3"/>
      <c r="L801" s="3"/>
    </row>
    <row r="802" spans="2:12" ht="16">
      <c r="B802" s="32"/>
      <c r="C802" s="32"/>
      <c r="D802" s="3"/>
      <c r="E802" s="3"/>
      <c r="G802" s="3"/>
      <c r="H802" s="3"/>
      <c r="J802" s="3"/>
      <c r="K802" s="3"/>
      <c r="L802" s="3"/>
    </row>
    <row r="803" spans="2:12" ht="16">
      <c r="B803" s="32"/>
      <c r="C803" s="32"/>
      <c r="D803" s="3"/>
      <c r="E803" s="3"/>
      <c r="G803" s="3"/>
      <c r="H803" s="3"/>
      <c r="J803" s="3"/>
      <c r="K803" s="3"/>
      <c r="L803" s="3"/>
    </row>
    <row r="804" spans="2:12" ht="16">
      <c r="B804" s="32"/>
      <c r="C804" s="32"/>
      <c r="D804" s="3"/>
      <c r="E804" s="3"/>
      <c r="G804" s="3"/>
      <c r="H804" s="3"/>
      <c r="J804" s="3"/>
      <c r="K804" s="3"/>
      <c r="L804" s="3"/>
    </row>
    <row r="805" spans="2:12" ht="16">
      <c r="B805" s="32"/>
      <c r="C805" s="32"/>
      <c r="D805" s="3"/>
      <c r="E805" s="3"/>
      <c r="G805" s="3"/>
      <c r="H805" s="3"/>
      <c r="J805" s="3"/>
      <c r="K805" s="3"/>
      <c r="L805" s="3"/>
    </row>
    <row r="806" spans="2:12" ht="16">
      <c r="B806" s="32"/>
      <c r="C806" s="32"/>
      <c r="D806" s="3"/>
      <c r="E806" s="3"/>
      <c r="G806" s="3"/>
      <c r="H806" s="3"/>
      <c r="J806" s="3"/>
      <c r="K806" s="3"/>
      <c r="L806" s="3"/>
    </row>
    <row r="807" spans="2:12" ht="16">
      <c r="B807" s="32"/>
      <c r="C807" s="32"/>
      <c r="D807" s="3"/>
      <c r="E807" s="3"/>
      <c r="G807" s="3"/>
      <c r="H807" s="3"/>
      <c r="J807" s="3"/>
      <c r="K807" s="3"/>
      <c r="L807" s="3"/>
    </row>
    <row r="808" spans="2:12" ht="16">
      <c r="B808" s="32"/>
      <c r="C808" s="32"/>
      <c r="D808" s="3"/>
      <c r="E808" s="3"/>
      <c r="G808" s="3"/>
      <c r="H808" s="3"/>
      <c r="J808" s="3"/>
      <c r="K808" s="3"/>
      <c r="L808" s="3"/>
    </row>
    <row r="809" spans="2:12" ht="16">
      <c r="B809" s="32"/>
      <c r="C809" s="32"/>
      <c r="D809" s="3"/>
      <c r="E809" s="3"/>
      <c r="G809" s="3"/>
      <c r="H809" s="3"/>
      <c r="J809" s="3"/>
      <c r="K809" s="3"/>
      <c r="L809" s="3"/>
    </row>
    <row r="810" spans="2:12" ht="16">
      <c r="B810" s="32"/>
      <c r="C810" s="32"/>
      <c r="D810" s="3"/>
      <c r="E810" s="3"/>
      <c r="G810" s="3"/>
      <c r="H810" s="3"/>
      <c r="J810" s="3"/>
      <c r="K810" s="3"/>
      <c r="L810" s="3"/>
    </row>
    <row r="811" spans="2:12" ht="16">
      <c r="B811" s="32"/>
      <c r="C811" s="32"/>
      <c r="D811" s="3"/>
      <c r="E811" s="3"/>
      <c r="G811" s="3"/>
      <c r="H811" s="3"/>
      <c r="J811" s="3"/>
      <c r="K811" s="3"/>
      <c r="L811" s="3"/>
    </row>
    <row r="812" spans="2:12" ht="16">
      <c r="B812" s="32"/>
      <c r="C812" s="32"/>
      <c r="D812" s="3"/>
      <c r="E812" s="3"/>
      <c r="G812" s="3"/>
      <c r="H812" s="3"/>
      <c r="J812" s="3"/>
      <c r="K812" s="3"/>
      <c r="L812" s="3"/>
    </row>
    <row r="813" spans="2:12" ht="16">
      <c r="B813" s="32"/>
      <c r="C813" s="32"/>
      <c r="D813" s="3"/>
      <c r="E813" s="3"/>
      <c r="G813" s="3"/>
      <c r="H813" s="3"/>
      <c r="J813" s="3"/>
      <c r="K813" s="3"/>
      <c r="L813" s="3"/>
    </row>
    <row r="814" spans="2:12" ht="16">
      <c r="B814" s="32"/>
      <c r="C814" s="32"/>
      <c r="D814" s="3"/>
      <c r="E814" s="3"/>
      <c r="G814" s="3"/>
      <c r="H814" s="3"/>
      <c r="J814" s="3"/>
      <c r="K814" s="3"/>
      <c r="L814" s="3"/>
    </row>
    <row r="815" spans="2:12" ht="16">
      <c r="B815" s="32"/>
      <c r="C815" s="32"/>
      <c r="D815" s="3"/>
      <c r="E815" s="3"/>
      <c r="G815" s="3"/>
      <c r="H815" s="3"/>
      <c r="J815" s="3"/>
      <c r="K815" s="3"/>
      <c r="L815" s="3"/>
    </row>
    <row r="816" spans="2:12" ht="16">
      <c r="B816" s="32"/>
      <c r="C816" s="32"/>
      <c r="D816" s="3"/>
      <c r="E816" s="3"/>
      <c r="G816" s="3"/>
      <c r="H816" s="3"/>
      <c r="J816" s="3"/>
      <c r="K816" s="3"/>
      <c r="L816" s="3"/>
    </row>
    <row r="817" spans="2:12" ht="16">
      <c r="B817" s="32"/>
      <c r="C817" s="32"/>
      <c r="D817" s="3"/>
      <c r="E817" s="3"/>
      <c r="G817" s="3"/>
      <c r="H817" s="3"/>
      <c r="J817" s="3"/>
      <c r="K817" s="3"/>
      <c r="L817" s="3"/>
    </row>
    <row r="818" spans="2:12" ht="16">
      <c r="B818" s="32"/>
      <c r="C818" s="32"/>
      <c r="D818" s="3"/>
      <c r="E818" s="3"/>
      <c r="G818" s="3"/>
      <c r="H818" s="3"/>
      <c r="J818" s="3"/>
      <c r="K818" s="3"/>
      <c r="L818" s="3"/>
    </row>
    <row r="819" spans="2:12" ht="16">
      <c r="B819" s="32"/>
      <c r="C819" s="32"/>
      <c r="D819" s="3"/>
      <c r="E819" s="3"/>
      <c r="G819" s="3"/>
      <c r="H819" s="3"/>
      <c r="J819" s="3"/>
      <c r="K819" s="3"/>
      <c r="L819" s="3"/>
    </row>
    <row r="820" spans="2:12" ht="16">
      <c r="B820" s="32"/>
      <c r="C820" s="32"/>
      <c r="D820" s="3"/>
      <c r="E820" s="3"/>
      <c r="G820" s="3"/>
      <c r="H820" s="3"/>
      <c r="J820" s="3"/>
      <c r="K820" s="3"/>
      <c r="L820" s="3"/>
    </row>
    <row r="821" spans="2:12" ht="16">
      <c r="B821" s="32"/>
      <c r="C821" s="32"/>
      <c r="D821" s="3"/>
      <c r="E821" s="3"/>
      <c r="G821" s="3"/>
      <c r="H821" s="3"/>
      <c r="J821" s="3"/>
      <c r="K821" s="3"/>
      <c r="L821" s="3"/>
    </row>
    <row r="822" spans="2:12" ht="16">
      <c r="B822" s="32"/>
      <c r="C822" s="32"/>
      <c r="D822" s="3"/>
      <c r="E822" s="3"/>
      <c r="G822" s="3"/>
      <c r="H822" s="3"/>
      <c r="J822" s="3"/>
      <c r="K822" s="3"/>
      <c r="L822" s="3"/>
    </row>
    <row r="823" spans="2:12" ht="16">
      <c r="B823" s="32"/>
      <c r="C823" s="32"/>
      <c r="D823" s="3"/>
      <c r="E823" s="3"/>
      <c r="G823" s="3"/>
      <c r="H823" s="3"/>
      <c r="J823" s="3"/>
      <c r="K823" s="3"/>
      <c r="L823" s="3"/>
    </row>
    <row r="824" spans="2:12" ht="16">
      <c r="B824" s="32"/>
      <c r="C824" s="32"/>
      <c r="D824" s="3"/>
      <c r="E824" s="3"/>
      <c r="G824" s="3"/>
      <c r="H824" s="3"/>
      <c r="J824" s="3"/>
      <c r="K824" s="3"/>
      <c r="L824" s="3"/>
    </row>
    <row r="825" spans="2:12" ht="16">
      <c r="B825" s="32"/>
      <c r="C825" s="32"/>
      <c r="D825" s="3"/>
      <c r="E825" s="3"/>
      <c r="G825" s="3"/>
      <c r="H825" s="3"/>
      <c r="J825" s="3"/>
      <c r="K825" s="3"/>
      <c r="L825" s="3"/>
    </row>
    <row r="826" spans="2:12" ht="16">
      <c r="B826" s="32"/>
      <c r="C826" s="32"/>
      <c r="D826" s="3"/>
      <c r="E826" s="3"/>
      <c r="G826" s="3"/>
      <c r="H826" s="3"/>
      <c r="J826" s="3"/>
      <c r="K826" s="3"/>
      <c r="L826" s="3"/>
    </row>
    <row r="827" spans="2:12" ht="16">
      <c r="B827" s="32"/>
      <c r="C827" s="32"/>
      <c r="D827" s="3"/>
      <c r="E827" s="3"/>
      <c r="G827" s="3"/>
      <c r="H827" s="3"/>
      <c r="J827" s="3"/>
      <c r="K827" s="3"/>
      <c r="L827" s="3"/>
    </row>
    <row r="828" spans="2:12" ht="16">
      <c r="B828" s="32"/>
      <c r="C828" s="32"/>
      <c r="D828" s="3"/>
      <c r="E828" s="3"/>
      <c r="G828" s="3"/>
      <c r="H828" s="3"/>
      <c r="J828" s="3"/>
      <c r="K828" s="3"/>
      <c r="L828" s="3"/>
    </row>
    <row r="829" spans="2:12" ht="16">
      <c r="B829" s="32"/>
      <c r="C829" s="32"/>
      <c r="D829" s="3"/>
      <c r="E829" s="3"/>
      <c r="G829" s="3"/>
      <c r="H829" s="3"/>
      <c r="J829" s="3"/>
      <c r="K829" s="3"/>
      <c r="L829" s="3"/>
    </row>
    <row r="830" spans="2:12" ht="16">
      <c r="B830" s="32"/>
      <c r="C830" s="32"/>
      <c r="D830" s="3"/>
      <c r="E830" s="3"/>
      <c r="G830" s="3"/>
      <c r="H830" s="3"/>
      <c r="J830" s="3"/>
      <c r="K830" s="3"/>
      <c r="L830" s="3"/>
    </row>
    <row r="831" spans="2:12" ht="16">
      <c r="B831" s="32"/>
      <c r="C831" s="32"/>
      <c r="D831" s="3"/>
      <c r="E831" s="3"/>
      <c r="G831" s="3"/>
      <c r="H831" s="3"/>
      <c r="J831" s="3"/>
      <c r="K831" s="3"/>
      <c r="L831" s="3"/>
    </row>
    <row r="832" spans="2:12" ht="16">
      <c r="B832" s="32"/>
      <c r="C832" s="32"/>
      <c r="D832" s="3"/>
      <c r="E832" s="3"/>
      <c r="G832" s="3"/>
      <c r="H832" s="3"/>
      <c r="J832" s="3"/>
      <c r="K832" s="3"/>
      <c r="L832" s="3"/>
    </row>
    <row r="833" spans="2:12" ht="16">
      <c r="B833" s="32"/>
      <c r="C833" s="32"/>
      <c r="D833" s="3"/>
      <c r="E833" s="3"/>
      <c r="G833" s="3"/>
      <c r="H833" s="3"/>
      <c r="J833" s="3"/>
      <c r="K833" s="3"/>
      <c r="L833" s="3"/>
    </row>
    <row r="834" spans="2:12" ht="16">
      <c r="B834" s="32"/>
      <c r="C834" s="32"/>
      <c r="D834" s="3"/>
      <c r="E834" s="3"/>
      <c r="G834" s="3"/>
      <c r="H834" s="3"/>
      <c r="J834" s="3"/>
      <c r="K834" s="3"/>
      <c r="L834" s="3"/>
    </row>
    <row r="835" spans="2:12" ht="16">
      <c r="B835" s="32"/>
      <c r="C835" s="32"/>
      <c r="D835" s="3"/>
      <c r="E835" s="3"/>
      <c r="G835" s="3"/>
      <c r="H835" s="3"/>
      <c r="J835" s="3"/>
      <c r="K835" s="3"/>
      <c r="L835" s="3"/>
    </row>
    <row r="836" spans="2:12" ht="16">
      <c r="B836" s="32"/>
      <c r="C836" s="32"/>
      <c r="D836" s="3"/>
      <c r="E836" s="3"/>
      <c r="G836" s="3"/>
      <c r="H836" s="3"/>
      <c r="J836" s="3"/>
      <c r="K836" s="3"/>
      <c r="L836" s="3"/>
    </row>
    <row r="837" spans="2:12" ht="16">
      <c r="B837" s="32"/>
      <c r="C837" s="32"/>
      <c r="D837" s="3"/>
      <c r="E837" s="3"/>
      <c r="G837" s="3"/>
      <c r="H837" s="3"/>
      <c r="J837" s="3"/>
      <c r="K837" s="3"/>
      <c r="L837" s="3"/>
    </row>
    <row r="838" spans="2:12" ht="16">
      <c r="B838" s="32"/>
      <c r="C838" s="32"/>
      <c r="D838" s="3"/>
      <c r="E838" s="3"/>
      <c r="G838" s="3"/>
      <c r="H838" s="3"/>
      <c r="J838" s="3"/>
      <c r="K838" s="3"/>
      <c r="L838" s="3"/>
    </row>
    <row r="839" spans="2:12" ht="16">
      <c r="B839" s="32"/>
      <c r="C839" s="32"/>
      <c r="D839" s="3"/>
      <c r="E839" s="3"/>
      <c r="G839" s="3"/>
      <c r="H839" s="3"/>
      <c r="J839" s="3"/>
      <c r="K839" s="3"/>
      <c r="L839" s="3"/>
    </row>
    <row r="840" spans="2:12" ht="16">
      <c r="B840" s="32"/>
      <c r="C840" s="32"/>
      <c r="D840" s="3"/>
      <c r="E840" s="3"/>
      <c r="G840" s="3"/>
      <c r="H840" s="3"/>
      <c r="J840" s="3"/>
      <c r="K840" s="3"/>
      <c r="L840" s="3"/>
    </row>
    <row r="841" spans="2:12" ht="16">
      <c r="B841" s="32"/>
      <c r="C841" s="32"/>
      <c r="D841" s="3"/>
      <c r="E841" s="3"/>
      <c r="G841" s="3"/>
      <c r="H841" s="3"/>
      <c r="J841" s="3"/>
      <c r="K841" s="3"/>
      <c r="L841" s="3"/>
    </row>
    <row r="842" spans="2:12" ht="16">
      <c r="B842" s="32"/>
      <c r="C842" s="32"/>
      <c r="D842" s="3"/>
      <c r="E842" s="3"/>
      <c r="G842" s="3"/>
      <c r="H842" s="3"/>
      <c r="J842" s="3"/>
      <c r="K842" s="3"/>
      <c r="L842" s="3"/>
    </row>
    <row r="843" spans="2:12" ht="16">
      <c r="B843" s="32"/>
      <c r="C843" s="32"/>
      <c r="D843" s="3"/>
      <c r="E843" s="3"/>
      <c r="G843" s="3"/>
      <c r="H843" s="3"/>
      <c r="J843" s="3"/>
      <c r="K843" s="3"/>
      <c r="L843" s="3"/>
    </row>
    <row r="844" spans="2:12" ht="16">
      <c r="B844" s="32"/>
      <c r="C844" s="32"/>
      <c r="D844" s="3"/>
      <c r="E844" s="3"/>
      <c r="G844" s="3"/>
      <c r="H844" s="3"/>
      <c r="J844" s="3"/>
      <c r="K844" s="3"/>
      <c r="L844" s="3"/>
    </row>
    <row r="845" spans="2:12" ht="16">
      <c r="B845" s="32"/>
      <c r="C845" s="32"/>
      <c r="D845" s="3"/>
      <c r="E845" s="3"/>
      <c r="G845" s="3"/>
      <c r="H845" s="3"/>
      <c r="J845" s="3"/>
      <c r="K845" s="3"/>
      <c r="L845" s="3"/>
    </row>
    <row r="846" spans="2:12" ht="16">
      <c r="B846" s="32"/>
      <c r="C846" s="32"/>
      <c r="D846" s="3"/>
      <c r="E846" s="3"/>
      <c r="G846" s="3"/>
      <c r="H846" s="3"/>
      <c r="J846" s="3"/>
      <c r="K846" s="3"/>
      <c r="L846" s="3"/>
    </row>
    <row r="847" spans="2:12" ht="16">
      <c r="B847" s="32"/>
      <c r="C847" s="32"/>
      <c r="D847" s="3"/>
      <c r="E847" s="3"/>
      <c r="G847" s="3"/>
      <c r="H847" s="3"/>
      <c r="J847" s="3"/>
      <c r="K847" s="3"/>
      <c r="L847" s="3"/>
    </row>
    <row r="848" spans="2:12" ht="16">
      <c r="B848" s="32"/>
      <c r="C848" s="32"/>
      <c r="D848" s="3"/>
      <c r="E848" s="3"/>
      <c r="G848" s="3"/>
      <c r="H848" s="3"/>
      <c r="J848" s="3"/>
      <c r="K848" s="3"/>
      <c r="L848" s="3"/>
    </row>
    <row r="849" spans="2:12" ht="16">
      <c r="B849" s="32"/>
      <c r="C849" s="32"/>
      <c r="D849" s="3"/>
      <c r="E849" s="3"/>
      <c r="G849" s="3"/>
      <c r="H849" s="3"/>
      <c r="J849" s="3"/>
      <c r="K849" s="3"/>
      <c r="L849" s="3"/>
    </row>
    <row r="850" spans="2:12" ht="16">
      <c r="B850" s="32"/>
      <c r="C850" s="32"/>
      <c r="D850" s="3"/>
      <c r="E850" s="3"/>
      <c r="G850" s="3"/>
      <c r="H850" s="3"/>
      <c r="J850" s="3"/>
      <c r="K850" s="3"/>
      <c r="L850" s="3"/>
    </row>
    <row r="851" spans="2:12" ht="16">
      <c r="B851" s="32"/>
      <c r="C851" s="32"/>
      <c r="D851" s="3"/>
      <c r="E851" s="3"/>
      <c r="G851" s="3"/>
      <c r="H851" s="3"/>
      <c r="J851" s="3"/>
      <c r="K851" s="3"/>
      <c r="L851" s="3"/>
    </row>
    <row r="852" spans="2:12" ht="16">
      <c r="B852" s="32"/>
      <c r="C852" s="32"/>
      <c r="D852" s="3"/>
      <c r="E852" s="3"/>
      <c r="G852" s="3"/>
      <c r="H852" s="3"/>
      <c r="J852" s="3"/>
      <c r="K852" s="3"/>
      <c r="L852" s="3"/>
    </row>
    <row r="853" spans="2:12" ht="16">
      <c r="B853" s="32"/>
      <c r="C853" s="32"/>
      <c r="D853" s="3"/>
      <c r="E853" s="3"/>
      <c r="G853" s="3"/>
      <c r="H853" s="3"/>
      <c r="J853" s="3"/>
      <c r="K853" s="3"/>
      <c r="L853" s="3"/>
    </row>
    <row r="854" spans="2:12" ht="16">
      <c r="B854" s="32"/>
      <c r="C854" s="32"/>
      <c r="D854" s="3"/>
      <c r="E854" s="3"/>
      <c r="G854" s="3"/>
      <c r="H854" s="3"/>
      <c r="J854" s="3"/>
      <c r="K854" s="3"/>
      <c r="L854" s="3"/>
    </row>
    <row r="855" spans="2:12" ht="16">
      <c r="B855" s="32"/>
      <c r="C855" s="32"/>
      <c r="D855" s="3"/>
      <c r="E855" s="3"/>
      <c r="G855" s="3"/>
      <c r="H855" s="3"/>
      <c r="J855" s="3"/>
      <c r="K855" s="3"/>
      <c r="L855" s="3"/>
    </row>
    <row r="856" spans="2:12" ht="16">
      <c r="B856" s="32"/>
      <c r="C856" s="32"/>
      <c r="D856" s="3"/>
      <c r="E856" s="3"/>
      <c r="G856" s="3"/>
      <c r="H856" s="3"/>
      <c r="J856" s="3"/>
      <c r="K856" s="3"/>
      <c r="L856" s="3"/>
    </row>
    <row r="857" spans="2:12" ht="16">
      <c r="B857" s="32"/>
      <c r="C857" s="32"/>
      <c r="D857" s="3"/>
      <c r="E857" s="3"/>
      <c r="G857" s="3"/>
      <c r="H857" s="3"/>
      <c r="J857" s="3"/>
      <c r="K857" s="3"/>
      <c r="L857" s="3"/>
    </row>
    <row r="858" spans="2:12" ht="16">
      <c r="B858" s="32"/>
      <c r="C858" s="32"/>
      <c r="D858" s="3"/>
      <c r="E858" s="3"/>
      <c r="G858" s="3"/>
      <c r="H858" s="3"/>
      <c r="J858" s="3"/>
      <c r="K858" s="3"/>
      <c r="L858" s="3"/>
    </row>
    <row r="859" spans="2:12" ht="16">
      <c r="B859" s="32"/>
      <c r="C859" s="32"/>
      <c r="D859" s="3"/>
      <c r="E859" s="3"/>
      <c r="G859" s="3"/>
      <c r="H859" s="3"/>
      <c r="J859" s="3"/>
      <c r="K859" s="3"/>
      <c r="L859" s="3"/>
    </row>
    <row r="860" spans="2:12" ht="16">
      <c r="B860" s="32"/>
      <c r="C860" s="32"/>
      <c r="D860" s="3"/>
      <c r="E860" s="3"/>
      <c r="G860" s="3"/>
      <c r="H860" s="3"/>
      <c r="J860" s="3"/>
      <c r="K860" s="3"/>
      <c r="L860" s="3"/>
    </row>
    <row r="861" spans="2:12" ht="16">
      <c r="B861" s="32"/>
      <c r="C861" s="32"/>
      <c r="D861" s="3"/>
      <c r="E861" s="3"/>
      <c r="G861" s="3"/>
      <c r="H861" s="3"/>
      <c r="J861" s="3"/>
      <c r="K861" s="3"/>
      <c r="L861" s="3"/>
    </row>
    <row r="862" spans="2:12" ht="16">
      <c r="B862" s="32"/>
      <c r="C862" s="32"/>
      <c r="D862" s="3"/>
      <c r="E862" s="3"/>
      <c r="G862" s="3"/>
      <c r="H862" s="3"/>
      <c r="J862" s="3"/>
      <c r="K862" s="3"/>
      <c r="L862" s="3"/>
    </row>
    <row r="863" spans="2:12" ht="16">
      <c r="B863" s="32"/>
      <c r="C863" s="32"/>
      <c r="D863" s="3"/>
      <c r="E863" s="3"/>
      <c r="G863" s="3"/>
      <c r="H863" s="3"/>
      <c r="J863" s="3"/>
      <c r="K863" s="3"/>
      <c r="L863" s="3"/>
    </row>
    <row r="864" spans="2:12" ht="16">
      <c r="B864" s="32"/>
      <c r="C864" s="32"/>
      <c r="D864" s="3"/>
      <c r="E864" s="3"/>
      <c r="G864" s="3"/>
      <c r="H864" s="3"/>
      <c r="J864" s="3"/>
      <c r="K864" s="3"/>
      <c r="L864" s="3"/>
    </row>
    <row r="865" spans="2:12" ht="16">
      <c r="B865" s="32"/>
      <c r="C865" s="32"/>
      <c r="D865" s="3"/>
      <c r="E865" s="3"/>
      <c r="G865" s="3"/>
      <c r="H865" s="3"/>
      <c r="J865" s="3"/>
      <c r="K865" s="3"/>
      <c r="L865" s="3"/>
    </row>
    <row r="866" spans="2:12" ht="16">
      <c r="B866" s="32"/>
      <c r="C866" s="32"/>
      <c r="D866" s="3"/>
      <c r="E866" s="3"/>
      <c r="G866" s="3"/>
      <c r="H866" s="3"/>
      <c r="J866" s="3"/>
      <c r="K866" s="3"/>
      <c r="L866" s="3"/>
    </row>
    <row r="867" spans="2:12" ht="16">
      <c r="B867" s="32"/>
      <c r="C867" s="32"/>
      <c r="D867" s="3"/>
      <c r="E867" s="3"/>
      <c r="G867" s="3"/>
      <c r="H867" s="3"/>
      <c r="J867" s="3"/>
      <c r="K867" s="3"/>
      <c r="L867" s="3"/>
    </row>
    <row r="868" spans="2:12" ht="16">
      <c r="B868" s="32"/>
      <c r="C868" s="32"/>
      <c r="D868" s="3"/>
      <c r="E868" s="3"/>
      <c r="G868" s="3"/>
      <c r="H868" s="3"/>
      <c r="J868" s="3"/>
      <c r="K868" s="3"/>
      <c r="L868" s="3"/>
    </row>
    <row r="869" spans="2:12" ht="16">
      <c r="B869" s="32"/>
      <c r="C869" s="32"/>
      <c r="D869" s="3"/>
      <c r="E869" s="3"/>
      <c r="G869" s="3"/>
      <c r="H869" s="3"/>
      <c r="J869" s="3"/>
      <c r="K869" s="3"/>
      <c r="L869" s="3"/>
    </row>
    <row r="870" spans="2:12" ht="16">
      <c r="B870" s="32"/>
      <c r="C870" s="32"/>
      <c r="D870" s="3"/>
      <c r="E870" s="3"/>
      <c r="G870" s="3"/>
      <c r="H870" s="3"/>
      <c r="J870" s="3"/>
      <c r="K870" s="3"/>
      <c r="L870" s="3"/>
    </row>
    <row r="871" spans="2:12" ht="16">
      <c r="B871" s="32"/>
      <c r="C871" s="32"/>
      <c r="D871" s="3"/>
      <c r="E871" s="3"/>
      <c r="G871" s="3"/>
      <c r="H871" s="3"/>
      <c r="J871" s="3"/>
      <c r="K871" s="3"/>
      <c r="L871" s="3"/>
    </row>
    <row r="872" spans="2:12" ht="16">
      <c r="B872" s="32"/>
      <c r="C872" s="32"/>
      <c r="D872" s="3"/>
      <c r="E872" s="3"/>
      <c r="G872" s="3"/>
      <c r="H872" s="3"/>
      <c r="J872" s="3"/>
      <c r="K872" s="3"/>
      <c r="L872" s="3"/>
    </row>
    <row r="873" spans="2:12" ht="16">
      <c r="B873" s="32"/>
      <c r="C873" s="32"/>
      <c r="D873" s="3"/>
      <c r="E873" s="3"/>
      <c r="G873" s="3"/>
      <c r="H873" s="3"/>
      <c r="J873" s="3"/>
      <c r="K873" s="3"/>
      <c r="L873" s="3"/>
    </row>
    <row r="874" spans="2:12" ht="16">
      <c r="B874" s="32"/>
      <c r="C874" s="32"/>
      <c r="D874" s="3"/>
      <c r="E874" s="3"/>
      <c r="G874" s="3"/>
      <c r="H874" s="3"/>
      <c r="J874" s="3"/>
      <c r="K874" s="3"/>
      <c r="L874" s="3"/>
    </row>
    <row r="875" spans="2:12" ht="16">
      <c r="B875" s="32"/>
      <c r="C875" s="32"/>
      <c r="D875" s="3"/>
      <c r="E875" s="3"/>
      <c r="G875" s="3"/>
      <c r="H875" s="3"/>
      <c r="J875" s="3"/>
      <c r="K875" s="3"/>
      <c r="L875" s="3"/>
    </row>
    <row r="876" spans="2:12" ht="16">
      <c r="B876" s="32"/>
      <c r="C876" s="32"/>
      <c r="D876" s="3"/>
      <c r="E876" s="3"/>
      <c r="G876" s="3"/>
      <c r="H876" s="3"/>
      <c r="J876" s="3"/>
      <c r="K876" s="3"/>
      <c r="L876" s="3"/>
    </row>
    <row r="877" spans="2:12" ht="16">
      <c r="B877" s="32"/>
      <c r="C877" s="32"/>
      <c r="D877" s="3"/>
      <c r="E877" s="3"/>
      <c r="G877" s="3"/>
      <c r="H877" s="3"/>
      <c r="J877" s="3"/>
      <c r="K877" s="3"/>
      <c r="L877" s="3"/>
    </row>
    <row r="878" spans="2:12" ht="16">
      <c r="B878" s="32"/>
      <c r="C878" s="32"/>
      <c r="D878" s="3"/>
      <c r="E878" s="3"/>
      <c r="G878" s="3"/>
      <c r="H878" s="3"/>
      <c r="J878" s="3"/>
      <c r="K878" s="3"/>
      <c r="L878" s="3"/>
    </row>
    <row r="879" spans="2:12" ht="16">
      <c r="B879" s="32"/>
      <c r="C879" s="32"/>
      <c r="D879" s="3"/>
      <c r="E879" s="3"/>
      <c r="G879" s="3"/>
      <c r="H879" s="3"/>
      <c r="J879" s="3"/>
      <c r="K879" s="3"/>
      <c r="L879" s="3"/>
    </row>
    <row r="880" spans="2:12" ht="16">
      <c r="B880" s="32"/>
      <c r="C880" s="32"/>
      <c r="D880" s="3"/>
      <c r="E880" s="3"/>
      <c r="G880" s="3"/>
      <c r="H880" s="3"/>
      <c r="J880" s="3"/>
      <c r="K880" s="3"/>
      <c r="L880" s="3"/>
    </row>
    <row r="881" spans="2:12" ht="16">
      <c r="B881" s="32"/>
      <c r="C881" s="32"/>
      <c r="D881" s="3"/>
      <c r="E881" s="3"/>
      <c r="G881" s="3"/>
      <c r="H881" s="3"/>
      <c r="J881" s="3"/>
      <c r="K881" s="3"/>
      <c r="L881" s="3"/>
    </row>
    <row r="882" spans="2:12" ht="16">
      <c r="B882" s="32"/>
      <c r="C882" s="32"/>
      <c r="D882" s="3"/>
      <c r="E882" s="3"/>
      <c r="G882" s="3"/>
      <c r="H882" s="3"/>
      <c r="J882" s="3"/>
      <c r="K882" s="3"/>
      <c r="L882" s="3"/>
    </row>
    <row r="883" spans="2:12" ht="16">
      <c r="B883" s="32"/>
      <c r="C883" s="32"/>
      <c r="D883" s="3"/>
      <c r="E883" s="3"/>
      <c r="G883" s="3"/>
      <c r="H883" s="3"/>
      <c r="J883" s="3"/>
      <c r="K883" s="3"/>
      <c r="L883" s="3"/>
    </row>
    <row r="884" spans="2:12" ht="16">
      <c r="B884" s="32"/>
      <c r="C884" s="32"/>
      <c r="D884" s="3"/>
      <c r="E884" s="3"/>
      <c r="G884" s="3"/>
      <c r="H884" s="3"/>
      <c r="J884" s="3"/>
      <c r="K884" s="3"/>
      <c r="L884" s="3"/>
    </row>
    <row r="885" spans="2:12" ht="16">
      <c r="B885" s="32"/>
      <c r="C885" s="32"/>
      <c r="D885" s="3"/>
      <c r="E885" s="3"/>
      <c r="G885" s="3"/>
      <c r="H885" s="3"/>
      <c r="J885" s="3"/>
      <c r="K885" s="3"/>
      <c r="L885" s="3"/>
    </row>
    <row r="886" spans="2:12" ht="16">
      <c r="B886" s="32"/>
      <c r="C886" s="32"/>
      <c r="D886" s="3"/>
      <c r="E886" s="3"/>
      <c r="G886" s="3"/>
      <c r="H886" s="3"/>
      <c r="J886" s="3"/>
      <c r="K886" s="3"/>
      <c r="L886" s="3"/>
    </row>
    <row r="887" spans="2:12" ht="16">
      <c r="B887" s="32"/>
      <c r="C887" s="32"/>
      <c r="D887" s="3"/>
      <c r="E887" s="3"/>
      <c r="G887" s="3"/>
      <c r="H887" s="3"/>
      <c r="J887" s="3"/>
      <c r="K887" s="3"/>
      <c r="L887" s="3"/>
    </row>
    <row r="888" spans="2:12" ht="16">
      <c r="B888" s="32"/>
      <c r="C888" s="32"/>
      <c r="D888" s="3"/>
      <c r="E888" s="3"/>
      <c r="G888" s="3"/>
      <c r="H888" s="3"/>
      <c r="J888" s="3"/>
      <c r="K888" s="3"/>
      <c r="L888" s="3"/>
    </row>
    <row r="889" spans="2:12" ht="16">
      <c r="B889" s="32"/>
      <c r="C889" s="32"/>
      <c r="D889" s="3"/>
      <c r="E889" s="3"/>
      <c r="G889" s="3"/>
      <c r="H889" s="3"/>
      <c r="J889" s="3"/>
      <c r="K889" s="3"/>
      <c r="L889" s="3"/>
    </row>
    <row r="890" spans="2:12" ht="16">
      <c r="B890" s="32"/>
      <c r="C890" s="32"/>
      <c r="D890" s="3"/>
      <c r="E890" s="3"/>
      <c r="G890" s="3"/>
      <c r="H890" s="3"/>
      <c r="J890" s="3"/>
      <c r="K890" s="3"/>
      <c r="L890" s="3"/>
    </row>
    <row r="891" spans="2:12" ht="16">
      <c r="B891" s="32"/>
      <c r="C891" s="32"/>
      <c r="D891" s="3"/>
      <c r="E891" s="3"/>
      <c r="G891" s="3"/>
      <c r="H891" s="3"/>
      <c r="J891" s="3"/>
      <c r="K891" s="3"/>
      <c r="L891" s="3"/>
    </row>
    <row r="892" spans="2:12" ht="16">
      <c r="B892" s="32"/>
      <c r="C892" s="32"/>
      <c r="D892" s="3"/>
      <c r="E892" s="3"/>
      <c r="G892" s="3"/>
      <c r="H892" s="3"/>
      <c r="J892" s="3"/>
      <c r="K892" s="3"/>
      <c r="L892" s="3"/>
    </row>
    <row r="893" spans="2:12" ht="16">
      <c r="B893" s="32"/>
      <c r="C893" s="32"/>
      <c r="D893" s="3"/>
      <c r="E893" s="3"/>
      <c r="G893" s="3"/>
      <c r="H893" s="3"/>
      <c r="J893" s="3"/>
      <c r="K893" s="3"/>
      <c r="L893" s="3"/>
    </row>
    <row r="894" spans="2:12" ht="16">
      <c r="B894" s="32"/>
      <c r="C894" s="32"/>
      <c r="D894" s="3"/>
      <c r="E894" s="3"/>
      <c r="G894" s="3"/>
      <c r="H894" s="3"/>
      <c r="J894" s="3"/>
      <c r="K894" s="3"/>
      <c r="L894" s="3"/>
    </row>
    <row r="895" spans="2:12" ht="16">
      <c r="B895" s="32"/>
      <c r="C895" s="32"/>
      <c r="D895" s="3"/>
      <c r="E895" s="3"/>
      <c r="G895" s="3"/>
      <c r="H895" s="3"/>
      <c r="J895" s="3"/>
      <c r="K895" s="3"/>
      <c r="L895" s="3"/>
    </row>
    <row r="896" spans="2:12" ht="16">
      <c r="B896" s="32"/>
      <c r="C896" s="32"/>
      <c r="D896" s="3"/>
      <c r="E896" s="3"/>
      <c r="G896" s="3"/>
      <c r="H896" s="3"/>
      <c r="J896" s="3"/>
      <c r="K896" s="3"/>
      <c r="L896" s="3"/>
    </row>
    <row r="897" spans="2:12" ht="16">
      <c r="B897" s="32"/>
      <c r="C897" s="32"/>
      <c r="D897" s="3"/>
      <c r="E897" s="3"/>
      <c r="G897" s="3"/>
      <c r="H897" s="3"/>
      <c r="J897" s="3"/>
      <c r="K897" s="3"/>
      <c r="L897" s="3"/>
    </row>
    <row r="898" spans="2:12" ht="16">
      <c r="B898" s="32"/>
      <c r="C898" s="32"/>
      <c r="D898" s="3"/>
      <c r="E898" s="3"/>
      <c r="G898" s="3"/>
      <c r="H898" s="3"/>
      <c r="J898" s="3"/>
      <c r="K898" s="3"/>
      <c r="L898" s="3"/>
    </row>
    <row r="899" spans="2:12" ht="16">
      <c r="B899" s="32"/>
      <c r="C899" s="32"/>
      <c r="D899" s="3"/>
      <c r="E899" s="3"/>
      <c r="G899" s="3"/>
      <c r="H899" s="3"/>
      <c r="J899" s="3"/>
      <c r="K899" s="3"/>
      <c r="L899" s="3"/>
    </row>
    <row r="900" spans="2:12" ht="16">
      <c r="B900" s="32"/>
      <c r="C900" s="32"/>
      <c r="D900" s="3"/>
      <c r="E900" s="3"/>
      <c r="G900" s="3"/>
      <c r="H900" s="3"/>
      <c r="J900" s="3"/>
      <c r="K900" s="3"/>
      <c r="L900" s="3"/>
    </row>
    <row r="901" spans="2:12" ht="16">
      <c r="B901" s="32"/>
      <c r="C901" s="32"/>
      <c r="D901" s="3"/>
      <c r="E901" s="3"/>
      <c r="G901" s="3"/>
      <c r="H901" s="3"/>
      <c r="J901" s="3"/>
      <c r="K901" s="3"/>
      <c r="L901" s="3"/>
    </row>
    <row r="902" spans="2:12" ht="16">
      <c r="B902" s="32"/>
      <c r="C902" s="32"/>
      <c r="D902" s="3"/>
      <c r="E902" s="3"/>
      <c r="G902" s="3"/>
      <c r="H902" s="3"/>
      <c r="J902" s="3"/>
      <c r="K902" s="3"/>
      <c r="L902" s="3"/>
    </row>
    <row r="903" spans="2:12" ht="16">
      <c r="B903" s="32"/>
      <c r="C903" s="32"/>
      <c r="D903" s="3"/>
      <c r="E903" s="3"/>
      <c r="G903" s="3"/>
      <c r="H903" s="3"/>
      <c r="J903" s="3"/>
      <c r="K903" s="3"/>
      <c r="L903" s="3"/>
    </row>
    <row r="904" spans="2:12" ht="16">
      <c r="B904" s="32"/>
      <c r="C904" s="32"/>
      <c r="D904" s="3"/>
      <c r="E904" s="3"/>
      <c r="G904" s="3"/>
      <c r="H904" s="3"/>
      <c r="J904" s="3"/>
      <c r="K904" s="3"/>
      <c r="L904" s="3"/>
    </row>
    <row r="905" spans="2:12" ht="16">
      <c r="B905" s="32"/>
      <c r="C905" s="32"/>
      <c r="D905" s="3"/>
      <c r="E905" s="3"/>
      <c r="G905" s="3"/>
      <c r="H905" s="3"/>
      <c r="J905" s="3"/>
      <c r="K905" s="3"/>
      <c r="L905" s="3"/>
    </row>
    <row r="906" spans="2:12" ht="16">
      <c r="B906" s="32"/>
      <c r="C906" s="32"/>
      <c r="D906" s="3"/>
      <c r="E906" s="3"/>
      <c r="G906" s="3"/>
      <c r="H906" s="3"/>
      <c r="J906" s="3"/>
      <c r="K906" s="3"/>
      <c r="L906" s="3"/>
    </row>
    <row r="907" spans="2:12" ht="16">
      <c r="B907" s="32"/>
      <c r="C907" s="32"/>
      <c r="D907" s="3"/>
      <c r="E907" s="3"/>
      <c r="G907" s="3"/>
      <c r="H907" s="3"/>
      <c r="J907" s="3"/>
      <c r="K907" s="3"/>
      <c r="L907" s="3"/>
    </row>
    <row r="908" spans="2:12" ht="16">
      <c r="B908" s="32"/>
      <c r="C908" s="32"/>
      <c r="D908" s="3"/>
      <c r="E908" s="3"/>
      <c r="G908" s="3"/>
      <c r="H908" s="3"/>
      <c r="J908" s="3"/>
      <c r="K908" s="3"/>
      <c r="L908" s="3"/>
    </row>
    <row r="909" spans="2:12" ht="16">
      <c r="B909" s="32"/>
      <c r="C909" s="32"/>
      <c r="D909" s="3"/>
      <c r="E909" s="3"/>
      <c r="G909" s="3"/>
      <c r="H909" s="3"/>
      <c r="J909" s="3"/>
      <c r="K909" s="3"/>
      <c r="L909" s="3"/>
    </row>
    <row r="910" spans="2:12" ht="16">
      <c r="B910" s="32"/>
      <c r="C910" s="32"/>
      <c r="D910" s="3"/>
      <c r="E910" s="3"/>
      <c r="G910" s="3"/>
      <c r="H910" s="3"/>
      <c r="J910" s="3"/>
      <c r="K910" s="3"/>
      <c r="L910" s="3"/>
    </row>
    <row r="911" spans="2:12" ht="16">
      <c r="B911" s="32"/>
      <c r="C911" s="32"/>
      <c r="D911" s="3"/>
      <c r="E911" s="3"/>
      <c r="G911" s="3"/>
      <c r="H911" s="3"/>
      <c r="J911" s="3"/>
      <c r="K911" s="3"/>
      <c r="L911" s="3"/>
    </row>
    <row r="912" spans="2:12" ht="16">
      <c r="B912" s="32"/>
      <c r="C912" s="32"/>
      <c r="D912" s="3"/>
      <c r="E912" s="3"/>
      <c r="G912" s="3"/>
      <c r="H912" s="3"/>
      <c r="J912" s="3"/>
      <c r="K912" s="3"/>
      <c r="L912" s="3"/>
    </row>
    <row r="913" spans="2:12" ht="16">
      <c r="B913" s="32"/>
      <c r="C913" s="32"/>
      <c r="D913" s="3"/>
      <c r="E913" s="3"/>
      <c r="G913" s="3"/>
      <c r="H913" s="3"/>
      <c r="J913" s="3"/>
      <c r="K913" s="3"/>
      <c r="L913" s="3"/>
    </row>
    <row r="914" spans="2:12" ht="16">
      <c r="B914" s="32"/>
      <c r="C914" s="32"/>
      <c r="D914" s="3"/>
      <c r="E914" s="3"/>
      <c r="G914" s="3"/>
      <c r="H914" s="3"/>
      <c r="J914" s="3"/>
      <c r="K914" s="3"/>
      <c r="L914" s="3"/>
    </row>
    <row r="915" spans="2:12" ht="16">
      <c r="B915" s="32"/>
      <c r="C915" s="32"/>
      <c r="D915" s="3"/>
      <c r="E915" s="3"/>
      <c r="G915" s="3"/>
      <c r="H915" s="3"/>
      <c r="J915" s="3"/>
      <c r="K915" s="3"/>
      <c r="L915" s="3"/>
    </row>
    <row r="916" spans="2:12" ht="16">
      <c r="B916" s="32"/>
      <c r="C916" s="32"/>
      <c r="D916" s="3"/>
      <c r="E916" s="3"/>
      <c r="G916" s="3"/>
      <c r="H916" s="3"/>
      <c r="J916" s="3"/>
      <c r="K916" s="3"/>
      <c r="L916" s="3"/>
    </row>
    <row r="917" spans="2:12" ht="16">
      <c r="B917" s="32"/>
      <c r="C917" s="32"/>
      <c r="D917" s="3"/>
      <c r="E917" s="3"/>
      <c r="G917" s="3"/>
      <c r="H917" s="3"/>
      <c r="J917" s="3"/>
      <c r="K917" s="3"/>
      <c r="L917" s="3"/>
    </row>
    <row r="918" spans="2:12" ht="16">
      <c r="B918" s="32"/>
      <c r="C918" s="32"/>
      <c r="D918" s="3"/>
      <c r="E918" s="3"/>
      <c r="G918" s="3"/>
      <c r="H918" s="3"/>
      <c r="J918" s="3"/>
      <c r="K918" s="3"/>
      <c r="L918" s="3"/>
    </row>
    <row r="919" spans="2:12" ht="16">
      <c r="B919" s="32"/>
      <c r="C919" s="32"/>
      <c r="D919" s="3"/>
      <c r="E919" s="3"/>
      <c r="G919" s="3"/>
      <c r="H919" s="3"/>
      <c r="J919" s="3"/>
      <c r="K919" s="3"/>
      <c r="L919" s="3"/>
    </row>
    <row r="920" spans="2:12" ht="16">
      <c r="B920" s="32"/>
      <c r="C920" s="32"/>
      <c r="D920" s="3"/>
      <c r="E920" s="3"/>
      <c r="G920" s="3"/>
      <c r="H920" s="3"/>
      <c r="J920" s="3"/>
      <c r="K920" s="3"/>
      <c r="L920" s="3"/>
    </row>
    <row r="921" spans="2:12" ht="16">
      <c r="B921" s="32"/>
      <c r="C921" s="32"/>
      <c r="D921" s="3"/>
      <c r="E921" s="3"/>
      <c r="G921" s="3"/>
      <c r="H921" s="3"/>
      <c r="J921" s="3"/>
      <c r="K921" s="3"/>
      <c r="L921" s="3"/>
    </row>
    <row r="922" spans="2:12" ht="16">
      <c r="B922" s="32"/>
      <c r="C922" s="32"/>
      <c r="D922" s="3"/>
      <c r="E922" s="3"/>
      <c r="G922" s="3"/>
      <c r="H922" s="3"/>
      <c r="J922" s="3"/>
      <c r="K922" s="3"/>
      <c r="L922" s="3"/>
    </row>
    <row r="923" spans="2:12" ht="16">
      <c r="B923" s="32"/>
      <c r="C923" s="32"/>
      <c r="D923" s="3"/>
      <c r="E923" s="3"/>
      <c r="G923" s="3"/>
      <c r="H923" s="3"/>
      <c r="J923" s="3"/>
      <c r="K923" s="3"/>
      <c r="L923" s="3"/>
    </row>
    <row r="924" spans="2:12" ht="16">
      <c r="B924" s="32"/>
      <c r="C924" s="32"/>
      <c r="D924" s="3"/>
      <c r="E924" s="3"/>
      <c r="G924" s="3"/>
      <c r="H924" s="3"/>
      <c r="J924" s="3"/>
      <c r="K924" s="3"/>
      <c r="L924" s="3"/>
    </row>
    <row r="925" spans="2:12" ht="16">
      <c r="B925" s="32"/>
      <c r="C925" s="32"/>
      <c r="D925" s="3"/>
      <c r="E925" s="3"/>
      <c r="G925" s="3"/>
      <c r="H925" s="3"/>
      <c r="J925" s="3"/>
      <c r="K925" s="3"/>
      <c r="L925" s="3"/>
    </row>
    <row r="926" spans="2:12" ht="16">
      <c r="B926" s="32"/>
      <c r="C926" s="32"/>
      <c r="D926" s="3"/>
      <c r="E926" s="3"/>
      <c r="G926" s="3"/>
      <c r="H926" s="3"/>
      <c r="J926" s="3"/>
      <c r="K926" s="3"/>
      <c r="L926" s="3"/>
    </row>
    <row r="927" spans="2:12" ht="16">
      <c r="B927" s="32"/>
      <c r="C927" s="32"/>
      <c r="D927" s="3"/>
      <c r="E927" s="3"/>
      <c r="G927" s="3"/>
      <c r="H927" s="3"/>
      <c r="J927" s="3"/>
      <c r="K927" s="3"/>
      <c r="L927" s="3"/>
    </row>
    <row r="928" spans="2:12" ht="16">
      <c r="B928" s="32"/>
      <c r="C928" s="32"/>
      <c r="D928" s="3"/>
      <c r="E928" s="3"/>
      <c r="G928" s="3"/>
      <c r="H928" s="3"/>
      <c r="J928" s="3"/>
      <c r="K928" s="3"/>
      <c r="L928" s="3"/>
    </row>
    <row r="929" spans="2:12" ht="16">
      <c r="B929" s="32"/>
      <c r="C929" s="32"/>
      <c r="D929" s="3"/>
      <c r="E929" s="3"/>
      <c r="G929" s="3"/>
      <c r="H929" s="3"/>
      <c r="J929" s="3"/>
      <c r="K929" s="3"/>
      <c r="L929" s="3"/>
    </row>
    <row r="930" spans="2:12" ht="16">
      <c r="B930" s="32"/>
      <c r="C930" s="32"/>
      <c r="D930" s="3"/>
      <c r="E930" s="3"/>
      <c r="G930" s="3"/>
      <c r="H930" s="3"/>
      <c r="J930" s="3"/>
      <c r="K930" s="3"/>
      <c r="L930" s="3"/>
    </row>
    <row r="931" spans="2:12" ht="16">
      <c r="B931" s="32"/>
      <c r="C931" s="32"/>
      <c r="D931" s="3"/>
      <c r="E931" s="3"/>
      <c r="G931" s="3"/>
      <c r="H931" s="3"/>
      <c r="J931" s="3"/>
      <c r="K931" s="3"/>
      <c r="L931" s="3"/>
    </row>
    <row r="932" spans="2:12" ht="16">
      <c r="B932" s="32"/>
      <c r="C932" s="32"/>
      <c r="D932" s="3"/>
      <c r="E932" s="3"/>
      <c r="G932" s="3"/>
      <c r="H932" s="3"/>
      <c r="J932" s="3"/>
      <c r="K932" s="3"/>
      <c r="L932" s="3"/>
    </row>
    <row r="933" spans="2:12" ht="16">
      <c r="B933" s="32"/>
      <c r="C933" s="32"/>
      <c r="D933" s="3"/>
      <c r="E933" s="3"/>
      <c r="G933" s="3"/>
      <c r="H933" s="3"/>
      <c r="J933" s="3"/>
      <c r="K933" s="3"/>
      <c r="L933" s="3"/>
    </row>
    <row r="934" spans="2:12" ht="16">
      <c r="B934" s="32"/>
      <c r="C934" s="32"/>
      <c r="D934" s="3"/>
      <c r="E934" s="3"/>
      <c r="G934" s="3"/>
      <c r="H934" s="3"/>
      <c r="J934" s="3"/>
      <c r="K934" s="3"/>
      <c r="L934" s="3"/>
    </row>
    <row r="935" spans="2:12" ht="16">
      <c r="B935" s="32"/>
      <c r="C935" s="32"/>
      <c r="D935" s="3"/>
      <c r="E935" s="3"/>
      <c r="G935" s="3"/>
      <c r="H935" s="3"/>
      <c r="J935" s="3"/>
      <c r="K935" s="3"/>
      <c r="L935" s="3"/>
    </row>
    <row r="936" spans="2:12" ht="16">
      <c r="B936" s="32"/>
      <c r="C936" s="32"/>
      <c r="D936" s="3"/>
      <c r="E936" s="3"/>
      <c r="G936" s="3"/>
      <c r="H936" s="3"/>
      <c r="J936" s="3"/>
      <c r="K936" s="3"/>
      <c r="L936" s="3"/>
    </row>
    <row r="937" spans="2:12" ht="16">
      <c r="B937" s="32"/>
      <c r="C937" s="32"/>
      <c r="D937" s="3"/>
      <c r="E937" s="3"/>
      <c r="G937" s="3"/>
      <c r="H937" s="3"/>
      <c r="J937" s="3"/>
      <c r="K937" s="3"/>
      <c r="L937" s="3"/>
    </row>
    <row r="938" spans="2:12" ht="16">
      <c r="B938" s="32"/>
      <c r="C938" s="32"/>
      <c r="D938" s="3"/>
      <c r="E938" s="3"/>
      <c r="G938" s="3"/>
      <c r="H938" s="3"/>
      <c r="J938" s="3"/>
      <c r="K938" s="3"/>
      <c r="L938" s="3"/>
    </row>
    <row r="939" spans="2:12" ht="16">
      <c r="B939" s="32"/>
      <c r="C939" s="32"/>
      <c r="D939" s="3"/>
      <c r="E939" s="3"/>
      <c r="G939" s="3"/>
      <c r="H939" s="3"/>
      <c r="J939" s="3"/>
      <c r="K939" s="3"/>
      <c r="L939" s="3"/>
    </row>
    <row r="940" spans="2:12" ht="16">
      <c r="B940" s="32"/>
      <c r="C940" s="32"/>
      <c r="D940" s="3"/>
      <c r="E940" s="3"/>
      <c r="G940" s="3"/>
      <c r="H940" s="3"/>
      <c r="J940" s="3"/>
      <c r="K940" s="3"/>
      <c r="L940" s="3"/>
    </row>
    <row r="941" spans="2:12" ht="16">
      <c r="B941" s="32"/>
      <c r="C941" s="32"/>
      <c r="D941" s="3"/>
      <c r="E941" s="3"/>
      <c r="G941" s="3"/>
      <c r="H941" s="3"/>
      <c r="J941" s="3"/>
      <c r="K941" s="3"/>
      <c r="L941" s="3"/>
    </row>
    <row r="942" spans="2:12" ht="16">
      <c r="B942" s="32"/>
      <c r="C942" s="32"/>
      <c r="D942" s="3"/>
      <c r="E942" s="3"/>
      <c r="G942" s="3"/>
      <c r="H942" s="3"/>
      <c r="J942" s="3"/>
      <c r="K942" s="3"/>
      <c r="L942" s="3"/>
    </row>
    <row r="943" spans="2:12" ht="16">
      <c r="B943" s="32"/>
      <c r="C943" s="32"/>
      <c r="D943" s="3"/>
      <c r="E943" s="3"/>
      <c r="G943" s="3"/>
      <c r="H943" s="3"/>
      <c r="J943" s="3"/>
      <c r="K943" s="3"/>
      <c r="L943" s="3"/>
    </row>
    <row r="944" spans="2:12">
      <c r="K944" s="3"/>
      <c r="L944" s="3"/>
    </row>
    <row r="945" spans="11:12">
      <c r="K945" s="3"/>
      <c r="L945" s="3"/>
    </row>
    <row r="946" spans="11:12">
      <c r="K946" s="3"/>
      <c r="L946" s="3"/>
    </row>
    <row r="947" spans="11:12">
      <c r="K947" s="3"/>
      <c r="L947" s="3"/>
    </row>
    <row r="948" spans="11:12" ht="16">
      <c r="K948" s="32"/>
      <c r="L948" s="32"/>
    </row>
    <row r="949" spans="11:12" ht="16">
      <c r="K949" s="32"/>
      <c r="L949" s="32"/>
    </row>
    <row r="950" spans="11:12" ht="16">
      <c r="K950" s="32"/>
      <c r="L950" s="32"/>
    </row>
    <row r="951" spans="11:12" ht="16">
      <c r="K951" s="32"/>
      <c r="L951" s="32"/>
    </row>
    <row r="952" spans="11:12" ht="16">
      <c r="K952" s="32"/>
      <c r="L952" s="32"/>
    </row>
    <row r="953" spans="11:12" ht="16">
      <c r="K953" s="32"/>
      <c r="L953" s="32"/>
    </row>
    <row r="954" spans="11:12" ht="16">
      <c r="K954" s="32"/>
      <c r="L954" s="32"/>
    </row>
    <row r="955" spans="11:12" ht="16">
      <c r="K955" s="32"/>
      <c r="L955" s="32"/>
    </row>
    <row r="956" spans="11:12" ht="16">
      <c r="K956" s="32"/>
      <c r="L956" s="32"/>
    </row>
    <row r="957" spans="11:12" ht="16">
      <c r="K957" s="32"/>
      <c r="L957" s="32"/>
    </row>
    <row r="958" spans="11:12" ht="16">
      <c r="K958" s="32"/>
      <c r="L958" s="32"/>
    </row>
    <row r="959" spans="11:12" ht="16">
      <c r="K959" s="32"/>
      <c r="L959" s="32"/>
    </row>
    <row r="960" spans="11:12" ht="16">
      <c r="K960" s="32"/>
      <c r="L960" s="32"/>
    </row>
    <row r="961" spans="11:12" ht="16">
      <c r="K961" s="32"/>
      <c r="L961" s="32"/>
    </row>
    <row r="962" spans="11:12" ht="16">
      <c r="K962" s="32"/>
      <c r="L962" s="32"/>
    </row>
    <row r="963" spans="11:12" ht="16">
      <c r="K963" s="32"/>
      <c r="L963" s="32"/>
    </row>
    <row r="964" spans="11:12" ht="16">
      <c r="K964" s="32"/>
      <c r="L964" s="32"/>
    </row>
    <row r="965" spans="11:12" ht="16">
      <c r="K965" s="32"/>
      <c r="L965" s="32"/>
    </row>
    <row r="966" spans="11:12" ht="16">
      <c r="K966" s="32"/>
      <c r="L966" s="32"/>
    </row>
    <row r="967" spans="11:12" ht="16">
      <c r="K967" s="32"/>
      <c r="L967" s="32"/>
    </row>
    <row r="968" spans="11:12" ht="16">
      <c r="K968" s="32"/>
      <c r="L968" s="32"/>
    </row>
    <row r="969" spans="11:12" ht="16">
      <c r="K969" s="32"/>
      <c r="L969" s="32"/>
    </row>
    <row r="970" spans="11:12" ht="16">
      <c r="K970" s="32"/>
      <c r="L970" s="32"/>
    </row>
    <row r="971" spans="11:12" ht="16">
      <c r="K971" s="32"/>
      <c r="L971" s="32"/>
    </row>
    <row r="972" spans="11:12" ht="16">
      <c r="K972" s="32"/>
      <c r="L972" s="32"/>
    </row>
    <row r="973" spans="11:12" ht="16">
      <c r="K973" s="32"/>
      <c r="L973" s="32"/>
    </row>
    <row r="974" spans="11:12" ht="16">
      <c r="K974" s="32"/>
      <c r="L974" s="32"/>
    </row>
    <row r="975" spans="11:12" ht="16">
      <c r="K975" s="32"/>
      <c r="L975" s="32"/>
    </row>
    <row r="976" spans="11:12" ht="16">
      <c r="K976" s="32"/>
      <c r="L976" s="32"/>
    </row>
    <row r="977" spans="11:12" ht="16">
      <c r="K977" s="32"/>
      <c r="L977" s="32"/>
    </row>
    <row r="978" spans="11:12" ht="16">
      <c r="K978" s="32"/>
      <c r="L978" s="32"/>
    </row>
    <row r="979" spans="11:12" ht="16">
      <c r="K979" s="32"/>
      <c r="L979" s="32"/>
    </row>
    <row r="980" spans="11:12" ht="16">
      <c r="K980" s="32"/>
      <c r="L980" s="32"/>
    </row>
    <row r="981" spans="11:12" ht="16">
      <c r="K981" s="32"/>
      <c r="L981" s="32"/>
    </row>
    <row r="982" spans="11:12" ht="16">
      <c r="K982" s="32"/>
      <c r="L982" s="32"/>
    </row>
    <row r="983" spans="11:12" ht="16">
      <c r="K983" s="32"/>
      <c r="L983" s="32"/>
    </row>
    <row r="984" spans="11:12" ht="16">
      <c r="K984" s="32"/>
      <c r="L984" s="32"/>
    </row>
    <row r="985" spans="11:12" ht="16">
      <c r="K985" s="32"/>
      <c r="L985" s="32"/>
    </row>
    <row r="986" spans="11:12" ht="16">
      <c r="K986" s="32"/>
      <c r="L986" s="32"/>
    </row>
    <row r="987" spans="11:12" ht="16">
      <c r="K987" s="32"/>
      <c r="L987" s="32"/>
    </row>
    <row r="988" spans="11:12" ht="16">
      <c r="K988" s="32"/>
      <c r="L988" s="32"/>
    </row>
    <row r="989" spans="11:12" ht="16">
      <c r="K989" s="32"/>
      <c r="L989" s="32"/>
    </row>
    <row r="990" spans="11:12" ht="16">
      <c r="K990" s="32"/>
      <c r="L990" s="32"/>
    </row>
    <row r="991" spans="11:12" ht="16">
      <c r="K991" s="32"/>
      <c r="L991" s="32"/>
    </row>
    <row r="992" spans="11:12" ht="16">
      <c r="K992" s="32"/>
      <c r="L992" s="32"/>
    </row>
    <row r="993" spans="11:12" ht="16">
      <c r="K993" s="32"/>
      <c r="L993" s="32"/>
    </row>
    <row r="994" spans="11:12" ht="16">
      <c r="K994" s="32"/>
      <c r="L994" s="32"/>
    </row>
    <row r="995" spans="11:12" ht="16">
      <c r="K995" s="32"/>
      <c r="L995" s="32"/>
    </row>
    <row r="996" spans="11:12" ht="16">
      <c r="K996" s="32"/>
      <c r="L996" s="32"/>
    </row>
    <row r="997" spans="11:12" ht="16">
      <c r="K997" s="32"/>
      <c r="L997" s="32"/>
    </row>
    <row r="998" spans="11:12" ht="16">
      <c r="K998" s="32"/>
      <c r="L998" s="32"/>
    </row>
    <row r="999" spans="11:12" ht="16">
      <c r="K999" s="32"/>
      <c r="L999" s="32"/>
    </row>
    <row r="1000" spans="11:12" ht="16">
      <c r="K1000" s="32"/>
      <c r="L1000" s="32"/>
    </row>
    <row r="1001" spans="11:12" ht="16">
      <c r="K1001" s="32"/>
      <c r="L1001" s="32"/>
    </row>
    <row r="1002" spans="11:12" ht="16">
      <c r="K1002" s="32"/>
      <c r="L1002" s="32"/>
    </row>
    <row r="1003" spans="11:12" ht="16">
      <c r="K1003" s="32"/>
      <c r="L1003" s="32"/>
    </row>
    <row r="1004" spans="11:12" ht="16">
      <c r="K1004" s="32"/>
      <c r="L1004" s="32"/>
    </row>
    <row r="1005" spans="11:12" ht="16">
      <c r="K1005" s="32"/>
      <c r="L1005" s="32"/>
    </row>
    <row r="1006" spans="11:12" ht="16">
      <c r="K1006" s="32"/>
      <c r="L1006" s="32"/>
    </row>
    <row r="1007" spans="11:12" ht="16">
      <c r="K1007" s="32"/>
      <c r="L1007" s="32"/>
    </row>
    <row r="1008" spans="11:12" ht="16">
      <c r="K1008" s="32"/>
      <c r="L1008" s="32"/>
    </row>
    <row r="1009" spans="11:12" ht="16">
      <c r="K1009" s="32"/>
      <c r="L1009" s="32"/>
    </row>
    <row r="1010" spans="11:12" ht="16">
      <c r="K1010" s="32"/>
      <c r="L1010" s="32"/>
    </row>
    <row r="1011" spans="11:12" ht="16">
      <c r="K1011" s="32"/>
      <c r="L1011" s="32"/>
    </row>
    <row r="1012" spans="11:12" ht="16">
      <c r="K1012" s="32"/>
      <c r="L1012" s="32"/>
    </row>
    <row r="1013" spans="11:12" ht="16">
      <c r="K1013" s="32"/>
      <c r="L1013" s="32"/>
    </row>
    <row r="1014" spans="11:12" ht="16">
      <c r="K1014" s="32"/>
      <c r="L1014" s="32"/>
    </row>
    <row r="1015" spans="11:12" ht="16">
      <c r="K1015" s="32"/>
      <c r="L1015" s="32"/>
    </row>
    <row r="1016" spans="11:12" ht="16">
      <c r="K1016" s="32"/>
      <c r="L1016" s="32"/>
    </row>
    <row r="1017" spans="11:12" ht="16">
      <c r="K1017" s="32"/>
      <c r="L1017" s="32"/>
    </row>
    <row r="1018" spans="11:12" ht="16">
      <c r="K1018" s="32"/>
      <c r="L1018" s="32"/>
    </row>
    <row r="1019" spans="11:12" ht="16">
      <c r="K1019" s="32"/>
      <c r="L1019" s="32"/>
    </row>
    <row r="1020" spans="11:12" ht="16">
      <c r="K1020" s="32"/>
      <c r="L1020" s="32"/>
    </row>
    <row r="1021" spans="11:12" ht="16">
      <c r="K1021" s="32"/>
      <c r="L1021" s="32"/>
    </row>
    <row r="1022" spans="11:12" ht="16">
      <c r="K1022" s="32"/>
      <c r="L1022" s="32"/>
    </row>
    <row r="1023" spans="11:12" ht="16">
      <c r="K1023" s="32"/>
      <c r="L1023" s="32"/>
    </row>
    <row r="1024" spans="11:12" ht="16">
      <c r="K1024" s="32"/>
      <c r="L1024" s="32"/>
    </row>
    <row r="1025" spans="11:12" ht="16">
      <c r="K1025" s="32"/>
      <c r="L1025" s="32"/>
    </row>
    <row r="1026" spans="11:12" ht="16">
      <c r="K1026" s="32"/>
      <c r="L1026" s="32"/>
    </row>
    <row r="1027" spans="11:12" ht="16">
      <c r="K1027" s="32"/>
      <c r="L1027" s="32"/>
    </row>
    <row r="1028" spans="11:12" ht="16">
      <c r="K1028" s="32"/>
      <c r="L1028" s="32"/>
    </row>
    <row r="1029" spans="11:12" ht="16">
      <c r="K1029" s="32"/>
      <c r="L1029" s="32"/>
    </row>
    <row r="1030" spans="11:12" ht="16">
      <c r="K1030" s="32"/>
      <c r="L1030" s="32"/>
    </row>
    <row r="1031" spans="11:12" ht="16">
      <c r="K1031" s="32"/>
      <c r="L1031" s="32"/>
    </row>
    <row r="1032" spans="11:12" ht="16">
      <c r="K1032" s="32"/>
      <c r="L1032" s="32"/>
    </row>
    <row r="1033" spans="11:12" ht="16">
      <c r="K1033" s="32"/>
      <c r="L1033" s="32"/>
    </row>
    <row r="1034" spans="11:12" ht="16">
      <c r="K1034" s="32"/>
      <c r="L1034" s="32"/>
    </row>
    <row r="1035" spans="11:12" ht="16">
      <c r="K1035" s="32"/>
      <c r="L1035" s="32"/>
    </row>
    <row r="1036" spans="11:12" ht="16">
      <c r="K1036" s="32"/>
      <c r="L1036" s="32"/>
    </row>
    <row r="1037" spans="11:12" ht="16">
      <c r="K1037" s="32"/>
      <c r="L1037" s="32"/>
    </row>
    <row r="1038" spans="11:12" ht="16">
      <c r="K1038" s="32"/>
      <c r="L1038" s="32"/>
    </row>
    <row r="1039" spans="11:12" ht="16">
      <c r="K1039" s="32"/>
      <c r="L1039" s="32"/>
    </row>
    <row r="1040" spans="11:12" ht="16">
      <c r="K1040" s="32"/>
      <c r="L1040" s="32"/>
    </row>
    <row r="1041" spans="11:12" ht="16">
      <c r="K1041" s="32"/>
      <c r="L1041" s="32"/>
    </row>
    <row r="1042" spans="11:12" ht="16">
      <c r="K1042" s="32"/>
      <c r="L1042" s="32"/>
    </row>
    <row r="1043" spans="11:12" ht="16">
      <c r="K1043" s="32"/>
      <c r="L1043" s="32"/>
    </row>
    <row r="1044" spans="11:12" ht="16">
      <c r="K1044" s="32"/>
      <c r="L1044" s="32"/>
    </row>
    <row r="1045" spans="11:12" ht="16">
      <c r="K1045" s="32"/>
      <c r="L1045" s="32"/>
    </row>
    <row r="1046" spans="11:12" ht="16">
      <c r="K1046" s="32"/>
      <c r="L1046" s="32"/>
    </row>
    <row r="1047" spans="11:12" ht="16">
      <c r="K1047" s="32"/>
      <c r="L1047" s="32"/>
    </row>
    <row r="1048" spans="11:12" ht="16">
      <c r="K1048" s="32"/>
      <c r="L1048" s="32"/>
    </row>
    <row r="1049" spans="11:12" ht="16">
      <c r="K1049" s="32"/>
      <c r="L1049" s="32"/>
    </row>
    <row r="1050" spans="11:12" ht="16">
      <c r="K1050" s="32"/>
      <c r="L1050" s="32"/>
    </row>
    <row r="1051" spans="11:12" ht="16">
      <c r="K1051" s="32"/>
      <c r="L1051" s="32"/>
    </row>
    <row r="1052" spans="11:12" ht="16">
      <c r="K1052" s="32"/>
      <c r="L1052" s="32"/>
    </row>
    <row r="1053" spans="11:12" ht="16">
      <c r="K1053" s="32"/>
      <c r="L1053" s="32"/>
    </row>
    <row r="1054" spans="11:12" ht="16">
      <c r="K1054" s="32"/>
      <c r="L1054" s="32"/>
    </row>
    <row r="1055" spans="11:12" ht="16">
      <c r="K1055" s="32"/>
      <c r="L1055" s="32"/>
    </row>
    <row r="1056" spans="11:12" ht="16">
      <c r="K1056" s="32"/>
      <c r="L1056" s="32"/>
    </row>
    <row r="1057" spans="11:12" ht="16">
      <c r="K1057" s="32"/>
      <c r="L1057" s="32"/>
    </row>
    <row r="1058" spans="11:12" ht="16">
      <c r="K1058" s="32"/>
      <c r="L1058" s="32"/>
    </row>
    <row r="1059" spans="11:12" ht="16">
      <c r="K1059" s="32"/>
      <c r="L1059" s="32"/>
    </row>
    <row r="1060" spans="11:12" ht="16">
      <c r="K1060" s="32"/>
      <c r="L1060" s="32"/>
    </row>
    <row r="1061" spans="11:12" ht="16">
      <c r="K1061" s="32"/>
      <c r="L1061" s="32"/>
    </row>
    <row r="1062" spans="11:12" ht="16">
      <c r="K1062" s="32"/>
      <c r="L1062" s="32"/>
    </row>
    <row r="1063" spans="11:12" ht="16">
      <c r="K1063" s="32"/>
      <c r="L1063" s="32"/>
    </row>
    <row r="1064" spans="11:12" ht="16">
      <c r="K1064" s="32"/>
      <c r="L1064" s="32"/>
    </row>
    <row r="1065" spans="11:12" ht="16">
      <c r="K1065" s="32"/>
      <c r="L1065" s="32"/>
    </row>
    <row r="1066" spans="11:12" ht="16">
      <c r="K1066" s="32"/>
      <c r="L1066" s="32"/>
    </row>
    <row r="1067" spans="11:12" ht="16">
      <c r="K1067" s="32"/>
      <c r="L1067" s="32"/>
    </row>
    <row r="1068" spans="11:12" ht="16">
      <c r="K1068" s="32"/>
      <c r="L1068" s="32"/>
    </row>
    <row r="1069" spans="11:12" ht="16">
      <c r="K1069" s="32"/>
      <c r="L1069" s="32"/>
    </row>
    <row r="1070" spans="11:12" ht="16">
      <c r="K1070" s="32"/>
      <c r="L1070" s="32"/>
    </row>
    <row r="1071" spans="11:12" ht="16">
      <c r="K1071" s="32"/>
      <c r="L1071" s="32"/>
    </row>
    <row r="1072" spans="11:12" ht="16">
      <c r="K1072" s="32"/>
      <c r="L1072" s="32"/>
    </row>
    <row r="1073" spans="11:12" ht="16">
      <c r="K1073" s="32"/>
      <c r="L1073" s="32"/>
    </row>
    <row r="1074" spans="11:12" ht="16">
      <c r="K1074" s="32"/>
      <c r="L1074" s="32"/>
    </row>
    <row r="1075" spans="11:12" ht="16">
      <c r="K1075" s="32"/>
      <c r="L1075" s="32"/>
    </row>
    <row r="1076" spans="11:12" ht="16">
      <c r="K1076" s="32"/>
      <c r="L1076" s="32"/>
    </row>
    <row r="1077" spans="11:12" ht="16">
      <c r="K1077" s="32"/>
      <c r="L1077" s="32"/>
    </row>
    <row r="1078" spans="11:12" ht="16">
      <c r="K1078" s="32"/>
      <c r="L1078" s="32"/>
    </row>
    <row r="1079" spans="11:12" ht="16">
      <c r="K1079" s="32"/>
      <c r="L1079" s="32"/>
    </row>
  </sheetData>
  <mergeCells count="26">
    <mergeCell ref="O25:P25"/>
    <mergeCell ref="R25:S25"/>
    <mergeCell ref="O26:P26"/>
    <mergeCell ref="R26:S26"/>
    <mergeCell ref="O14:P14"/>
    <mergeCell ref="R14:S14"/>
    <mergeCell ref="O15:P15"/>
    <mergeCell ref="R15:S15"/>
    <mergeCell ref="O16:P16"/>
    <mergeCell ref="R16:S16"/>
    <mergeCell ref="O11:P11"/>
    <mergeCell ref="R11:S11"/>
    <mergeCell ref="O12:P12"/>
    <mergeCell ref="R12:S12"/>
    <mergeCell ref="O13:P13"/>
    <mergeCell ref="R13:S13"/>
    <mergeCell ref="O10:P10"/>
    <mergeCell ref="R10:S10"/>
    <mergeCell ref="R4:S4"/>
    <mergeCell ref="O5:P5"/>
    <mergeCell ref="R5:S5"/>
    <mergeCell ref="E3:G3"/>
    <mergeCell ref="H3:J3"/>
    <mergeCell ref="B4:C5"/>
    <mergeCell ref="D4:D5"/>
    <mergeCell ref="O4:P4"/>
  </mergeCells>
  <phoneticPr fontId="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1073"/>
  <sheetViews>
    <sheetView workbookViewId="0">
      <selection activeCell="L13" sqref="L13"/>
    </sheetView>
  </sheetViews>
  <sheetFormatPr baseColWidth="10" defaultColWidth="10.1640625" defaultRowHeight="15"/>
  <cols>
    <col min="1" max="1" width="3.1640625" style="3" customWidth="1"/>
    <col min="2" max="2" width="3.6640625" style="69" bestFit="1" customWidth="1"/>
    <col min="3" max="3" width="4.6640625" style="69" customWidth="1"/>
    <col min="4" max="4" width="8.1640625" style="69" customWidth="1"/>
    <col min="5" max="5" width="10.6640625" style="69" customWidth="1"/>
    <col min="6" max="6" width="13.6640625" style="3" customWidth="1"/>
    <col min="7" max="7" width="7.6640625" style="69" customWidth="1"/>
    <col min="8" max="8" width="10.6640625" style="69" customWidth="1"/>
    <col min="9" max="9" width="13.6640625" style="3" customWidth="1"/>
    <col min="10" max="11" width="7.6640625" style="69" customWidth="1"/>
    <col min="12" max="12" width="7.1640625" style="69" customWidth="1"/>
    <col min="13" max="20" width="10.1640625" style="3"/>
    <col min="21" max="21" width="14.83203125" style="3" bestFit="1" customWidth="1"/>
    <col min="22" max="22" width="10.1640625" style="3"/>
    <col min="23" max="23" width="11.6640625" style="3" bestFit="1" customWidth="1"/>
    <col min="24" max="259" width="10.1640625" style="3"/>
    <col min="260" max="260" width="3.1640625" style="3" customWidth="1"/>
    <col min="261" max="261" width="3.6640625" style="3" bestFit="1" customWidth="1"/>
    <col min="262" max="262" width="4.6640625" style="3" customWidth="1"/>
    <col min="263" max="263" width="8.1640625" style="3" customWidth="1"/>
    <col min="264" max="264" width="4.6640625" style="3" customWidth="1"/>
    <col min="265" max="265" width="10.5" style="3" bestFit="1" customWidth="1"/>
    <col min="266" max="266" width="13.5" style="3" bestFit="1" customWidth="1"/>
    <col min="267" max="267" width="6.83203125" style="3" bestFit="1" customWidth="1"/>
    <col min="268" max="268" width="10.5" style="3" bestFit="1" customWidth="1"/>
    <col min="269" max="269" width="13.5" style="3" bestFit="1" customWidth="1"/>
    <col min="270" max="270" width="6.1640625" style="3" bestFit="1" customWidth="1"/>
    <col min="271" max="278" width="10.1640625" style="3"/>
    <col min="279" max="279" width="14.83203125" style="3" bestFit="1" customWidth="1"/>
    <col min="280" max="280" width="10.1640625" style="3"/>
    <col min="281" max="281" width="11.6640625" style="3" bestFit="1" customWidth="1"/>
    <col min="282" max="515" width="10.1640625" style="3"/>
    <col min="516" max="516" width="3.1640625" style="3" customWidth="1"/>
    <col min="517" max="517" width="3.6640625" style="3" bestFit="1" customWidth="1"/>
    <col min="518" max="518" width="4.6640625" style="3" customWidth="1"/>
    <col min="519" max="519" width="8.1640625" style="3" customWidth="1"/>
    <col min="520" max="520" width="4.6640625" style="3" customWidth="1"/>
    <col min="521" max="521" width="10.5" style="3" bestFit="1" customWidth="1"/>
    <col min="522" max="522" width="13.5" style="3" bestFit="1" customWidth="1"/>
    <col min="523" max="523" width="6.83203125" style="3" bestFit="1" customWidth="1"/>
    <col min="524" max="524" width="10.5" style="3" bestFit="1" customWidth="1"/>
    <col min="525" max="525" width="13.5" style="3" bestFit="1" customWidth="1"/>
    <col min="526" max="526" width="6.1640625" style="3" bestFit="1" customWidth="1"/>
    <col min="527" max="534" width="10.1640625" style="3"/>
    <col min="535" max="535" width="14.83203125" style="3" bestFit="1" customWidth="1"/>
    <col min="536" max="536" width="10.1640625" style="3"/>
    <col min="537" max="537" width="11.6640625" style="3" bestFit="1" customWidth="1"/>
    <col min="538" max="771" width="10.1640625" style="3"/>
    <col min="772" max="772" width="3.1640625" style="3" customWidth="1"/>
    <col min="773" max="773" width="3.6640625" style="3" bestFit="1" customWidth="1"/>
    <col min="774" max="774" width="4.6640625" style="3" customWidth="1"/>
    <col min="775" max="775" width="8.1640625" style="3" customWidth="1"/>
    <col min="776" max="776" width="4.6640625" style="3" customWidth="1"/>
    <col min="777" max="777" width="10.5" style="3" bestFit="1" customWidth="1"/>
    <col min="778" max="778" width="13.5" style="3" bestFit="1" customWidth="1"/>
    <col min="779" max="779" width="6.83203125" style="3" bestFit="1" customWidth="1"/>
    <col min="780" max="780" width="10.5" style="3" bestFit="1" customWidth="1"/>
    <col min="781" max="781" width="13.5" style="3" bestFit="1" customWidth="1"/>
    <col min="782" max="782" width="6.1640625" style="3" bestFit="1" customWidth="1"/>
    <col min="783" max="790" width="10.1640625" style="3"/>
    <col min="791" max="791" width="14.83203125" style="3" bestFit="1" customWidth="1"/>
    <col min="792" max="792" width="10.1640625" style="3"/>
    <col min="793" max="793" width="11.6640625" style="3" bestFit="1" customWidth="1"/>
    <col min="794" max="1027" width="10.1640625" style="3"/>
    <col min="1028" max="1028" width="3.1640625" style="3" customWidth="1"/>
    <col min="1029" max="1029" width="3.6640625" style="3" bestFit="1" customWidth="1"/>
    <col min="1030" max="1030" width="4.6640625" style="3" customWidth="1"/>
    <col min="1031" max="1031" width="8.1640625" style="3" customWidth="1"/>
    <col min="1032" max="1032" width="4.6640625" style="3" customWidth="1"/>
    <col min="1033" max="1033" width="10.5" style="3" bestFit="1" customWidth="1"/>
    <col min="1034" max="1034" width="13.5" style="3" bestFit="1" customWidth="1"/>
    <col min="1035" max="1035" width="6.83203125" style="3" bestFit="1" customWidth="1"/>
    <col min="1036" max="1036" width="10.5" style="3" bestFit="1" customWidth="1"/>
    <col min="1037" max="1037" width="13.5" style="3" bestFit="1" customWidth="1"/>
    <col min="1038" max="1038" width="6.1640625" style="3" bestFit="1" customWidth="1"/>
    <col min="1039" max="1046" width="10.1640625" style="3"/>
    <col min="1047" max="1047" width="14.83203125" style="3" bestFit="1" customWidth="1"/>
    <col min="1048" max="1048" width="10.1640625" style="3"/>
    <col min="1049" max="1049" width="11.6640625" style="3" bestFit="1" customWidth="1"/>
    <col min="1050" max="1283" width="10.1640625" style="3"/>
    <col min="1284" max="1284" width="3.1640625" style="3" customWidth="1"/>
    <col min="1285" max="1285" width="3.6640625" style="3" bestFit="1" customWidth="1"/>
    <col min="1286" max="1286" width="4.6640625" style="3" customWidth="1"/>
    <col min="1287" max="1287" width="8.1640625" style="3" customWidth="1"/>
    <col min="1288" max="1288" width="4.6640625" style="3" customWidth="1"/>
    <col min="1289" max="1289" width="10.5" style="3" bestFit="1" customWidth="1"/>
    <col min="1290" max="1290" width="13.5" style="3" bestFit="1" customWidth="1"/>
    <col min="1291" max="1291" width="6.83203125" style="3" bestFit="1" customWidth="1"/>
    <col min="1292" max="1292" width="10.5" style="3" bestFit="1" customWidth="1"/>
    <col min="1293" max="1293" width="13.5" style="3" bestFit="1" customWidth="1"/>
    <col min="1294" max="1294" width="6.1640625" style="3" bestFit="1" customWidth="1"/>
    <col min="1295" max="1302" width="10.1640625" style="3"/>
    <col min="1303" max="1303" width="14.83203125" style="3" bestFit="1" customWidth="1"/>
    <col min="1304" max="1304" width="10.1640625" style="3"/>
    <col min="1305" max="1305" width="11.6640625" style="3" bestFit="1" customWidth="1"/>
    <col min="1306" max="1539" width="10.1640625" style="3"/>
    <col min="1540" max="1540" width="3.1640625" style="3" customWidth="1"/>
    <col min="1541" max="1541" width="3.6640625" style="3" bestFit="1" customWidth="1"/>
    <col min="1542" max="1542" width="4.6640625" style="3" customWidth="1"/>
    <col min="1543" max="1543" width="8.1640625" style="3" customWidth="1"/>
    <col min="1544" max="1544" width="4.6640625" style="3" customWidth="1"/>
    <col min="1545" max="1545" width="10.5" style="3" bestFit="1" customWidth="1"/>
    <col min="1546" max="1546" width="13.5" style="3" bestFit="1" customWidth="1"/>
    <col min="1547" max="1547" width="6.83203125" style="3" bestFit="1" customWidth="1"/>
    <col min="1548" max="1548" width="10.5" style="3" bestFit="1" customWidth="1"/>
    <col min="1549" max="1549" width="13.5" style="3" bestFit="1" customWidth="1"/>
    <col min="1550" max="1550" width="6.1640625" style="3" bestFit="1" customWidth="1"/>
    <col min="1551" max="1558" width="10.1640625" style="3"/>
    <col min="1559" max="1559" width="14.83203125" style="3" bestFit="1" customWidth="1"/>
    <col min="1560" max="1560" width="10.1640625" style="3"/>
    <col min="1561" max="1561" width="11.6640625" style="3" bestFit="1" customWidth="1"/>
    <col min="1562" max="1795" width="10.1640625" style="3"/>
    <col min="1796" max="1796" width="3.1640625" style="3" customWidth="1"/>
    <col min="1797" max="1797" width="3.6640625" style="3" bestFit="1" customWidth="1"/>
    <col min="1798" max="1798" width="4.6640625" style="3" customWidth="1"/>
    <col min="1799" max="1799" width="8.1640625" style="3" customWidth="1"/>
    <col min="1800" max="1800" width="4.6640625" style="3" customWidth="1"/>
    <col min="1801" max="1801" width="10.5" style="3" bestFit="1" customWidth="1"/>
    <col min="1802" max="1802" width="13.5" style="3" bestFit="1" customWidth="1"/>
    <col min="1803" max="1803" width="6.83203125" style="3" bestFit="1" customWidth="1"/>
    <col min="1804" max="1804" width="10.5" style="3" bestFit="1" customWidth="1"/>
    <col min="1805" max="1805" width="13.5" style="3" bestFit="1" customWidth="1"/>
    <col min="1806" max="1806" width="6.1640625" style="3" bestFit="1" customWidth="1"/>
    <col min="1807" max="1814" width="10.1640625" style="3"/>
    <col min="1815" max="1815" width="14.83203125" style="3" bestFit="1" customWidth="1"/>
    <col min="1816" max="1816" width="10.1640625" style="3"/>
    <col min="1817" max="1817" width="11.6640625" style="3" bestFit="1" customWidth="1"/>
    <col min="1818" max="2051" width="10.1640625" style="3"/>
    <col min="2052" max="2052" width="3.1640625" style="3" customWidth="1"/>
    <col min="2053" max="2053" width="3.6640625" style="3" bestFit="1" customWidth="1"/>
    <col min="2054" max="2054" width="4.6640625" style="3" customWidth="1"/>
    <col min="2055" max="2055" width="8.1640625" style="3" customWidth="1"/>
    <col min="2056" max="2056" width="4.6640625" style="3" customWidth="1"/>
    <col min="2057" max="2057" width="10.5" style="3" bestFit="1" customWidth="1"/>
    <col min="2058" max="2058" width="13.5" style="3" bestFit="1" customWidth="1"/>
    <col min="2059" max="2059" width="6.83203125" style="3" bestFit="1" customWidth="1"/>
    <col min="2060" max="2060" width="10.5" style="3" bestFit="1" customWidth="1"/>
    <col min="2061" max="2061" width="13.5" style="3" bestFit="1" customWidth="1"/>
    <col min="2062" max="2062" width="6.1640625" style="3" bestFit="1" customWidth="1"/>
    <col min="2063" max="2070" width="10.1640625" style="3"/>
    <col min="2071" max="2071" width="14.83203125" style="3" bestFit="1" customWidth="1"/>
    <col min="2072" max="2072" width="10.1640625" style="3"/>
    <col min="2073" max="2073" width="11.6640625" style="3" bestFit="1" customWidth="1"/>
    <col min="2074" max="2307" width="10.1640625" style="3"/>
    <col min="2308" max="2308" width="3.1640625" style="3" customWidth="1"/>
    <col min="2309" max="2309" width="3.6640625" style="3" bestFit="1" customWidth="1"/>
    <col min="2310" max="2310" width="4.6640625" style="3" customWidth="1"/>
    <col min="2311" max="2311" width="8.1640625" style="3" customWidth="1"/>
    <col min="2312" max="2312" width="4.6640625" style="3" customWidth="1"/>
    <col min="2313" max="2313" width="10.5" style="3" bestFit="1" customWidth="1"/>
    <col min="2314" max="2314" width="13.5" style="3" bestFit="1" customWidth="1"/>
    <col min="2315" max="2315" width="6.83203125" style="3" bestFit="1" customWidth="1"/>
    <col min="2316" max="2316" width="10.5" style="3" bestFit="1" customWidth="1"/>
    <col min="2317" max="2317" width="13.5" style="3" bestFit="1" customWidth="1"/>
    <col min="2318" max="2318" width="6.1640625" style="3" bestFit="1" customWidth="1"/>
    <col min="2319" max="2326" width="10.1640625" style="3"/>
    <col min="2327" max="2327" width="14.83203125" style="3" bestFit="1" customWidth="1"/>
    <col min="2328" max="2328" width="10.1640625" style="3"/>
    <col min="2329" max="2329" width="11.6640625" style="3" bestFit="1" customWidth="1"/>
    <col min="2330" max="2563" width="10.1640625" style="3"/>
    <col min="2564" max="2564" width="3.1640625" style="3" customWidth="1"/>
    <col min="2565" max="2565" width="3.6640625" style="3" bestFit="1" customWidth="1"/>
    <col min="2566" max="2566" width="4.6640625" style="3" customWidth="1"/>
    <col min="2567" max="2567" width="8.1640625" style="3" customWidth="1"/>
    <col min="2568" max="2568" width="4.6640625" style="3" customWidth="1"/>
    <col min="2569" max="2569" width="10.5" style="3" bestFit="1" customWidth="1"/>
    <col min="2570" max="2570" width="13.5" style="3" bestFit="1" customWidth="1"/>
    <col min="2571" max="2571" width="6.83203125" style="3" bestFit="1" customWidth="1"/>
    <col min="2572" max="2572" width="10.5" style="3" bestFit="1" customWidth="1"/>
    <col min="2573" max="2573" width="13.5" style="3" bestFit="1" customWidth="1"/>
    <col min="2574" max="2574" width="6.1640625" style="3" bestFit="1" customWidth="1"/>
    <col min="2575" max="2582" width="10.1640625" style="3"/>
    <col min="2583" max="2583" width="14.83203125" style="3" bestFit="1" customWidth="1"/>
    <col min="2584" max="2584" width="10.1640625" style="3"/>
    <col min="2585" max="2585" width="11.6640625" style="3" bestFit="1" customWidth="1"/>
    <col min="2586" max="2819" width="10.1640625" style="3"/>
    <col min="2820" max="2820" width="3.1640625" style="3" customWidth="1"/>
    <col min="2821" max="2821" width="3.6640625" style="3" bestFit="1" customWidth="1"/>
    <col min="2822" max="2822" width="4.6640625" style="3" customWidth="1"/>
    <col min="2823" max="2823" width="8.1640625" style="3" customWidth="1"/>
    <col min="2824" max="2824" width="4.6640625" style="3" customWidth="1"/>
    <col min="2825" max="2825" width="10.5" style="3" bestFit="1" customWidth="1"/>
    <col min="2826" max="2826" width="13.5" style="3" bestFit="1" customWidth="1"/>
    <col min="2827" max="2827" width="6.83203125" style="3" bestFit="1" customWidth="1"/>
    <col min="2828" max="2828" width="10.5" style="3" bestFit="1" customWidth="1"/>
    <col min="2829" max="2829" width="13.5" style="3" bestFit="1" customWidth="1"/>
    <col min="2830" max="2830" width="6.1640625" style="3" bestFit="1" customWidth="1"/>
    <col min="2831" max="2838" width="10.1640625" style="3"/>
    <col min="2839" max="2839" width="14.83203125" style="3" bestFit="1" customWidth="1"/>
    <col min="2840" max="2840" width="10.1640625" style="3"/>
    <col min="2841" max="2841" width="11.6640625" style="3" bestFit="1" customWidth="1"/>
    <col min="2842" max="3075" width="10.1640625" style="3"/>
    <col min="3076" max="3076" width="3.1640625" style="3" customWidth="1"/>
    <col min="3077" max="3077" width="3.6640625" style="3" bestFit="1" customWidth="1"/>
    <col min="3078" max="3078" width="4.6640625" style="3" customWidth="1"/>
    <col min="3079" max="3079" width="8.1640625" style="3" customWidth="1"/>
    <col min="3080" max="3080" width="4.6640625" style="3" customWidth="1"/>
    <col min="3081" max="3081" width="10.5" style="3" bestFit="1" customWidth="1"/>
    <col min="3082" max="3082" width="13.5" style="3" bestFit="1" customWidth="1"/>
    <col min="3083" max="3083" width="6.83203125" style="3" bestFit="1" customWidth="1"/>
    <col min="3084" max="3084" width="10.5" style="3" bestFit="1" customWidth="1"/>
    <col min="3085" max="3085" width="13.5" style="3" bestFit="1" customWidth="1"/>
    <col min="3086" max="3086" width="6.1640625" style="3" bestFit="1" customWidth="1"/>
    <col min="3087" max="3094" width="10.1640625" style="3"/>
    <col min="3095" max="3095" width="14.83203125" style="3" bestFit="1" customWidth="1"/>
    <col min="3096" max="3096" width="10.1640625" style="3"/>
    <col min="3097" max="3097" width="11.6640625" style="3" bestFit="1" customWidth="1"/>
    <col min="3098" max="3331" width="10.1640625" style="3"/>
    <col min="3332" max="3332" width="3.1640625" style="3" customWidth="1"/>
    <col min="3333" max="3333" width="3.6640625" style="3" bestFit="1" customWidth="1"/>
    <col min="3334" max="3334" width="4.6640625" style="3" customWidth="1"/>
    <col min="3335" max="3335" width="8.1640625" style="3" customWidth="1"/>
    <col min="3336" max="3336" width="4.6640625" style="3" customWidth="1"/>
    <col min="3337" max="3337" width="10.5" style="3" bestFit="1" customWidth="1"/>
    <col min="3338" max="3338" width="13.5" style="3" bestFit="1" customWidth="1"/>
    <col min="3339" max="3339" width="6.83203125" style="3" bestFit="1" customWidth="1"/>
    <col min="3340" max="3340" width="10.5" style="3" bestFit="1" customWidth="1"/>
    <col min="3341" max="3341" width="13.5" style="3" bestFit="1" customWidth="1"/>
    <col min="3342" max="3342" width="6.1640625" style="3" bestFit="1" customWidth="1"/>
    <col min="3343" max="3350" width="10.1640625" style="3"/>
    <col min="3351" max="3351" width="14.83203125" style="3" bestFit="1" customWidth="1"/>
    <col min="3352" max="3352" width="10.1640625" style="3"/>
    <col min="3353" max="3353" width="11.6640625" style="3" bestFit="1" customWidth="1"/>
    <col min="3354" max="3587" width="10.1640625" style="3"/>
    <col min="3588" max="3588" width="3.1640625" style="3" customWidth="1"/>
    <col min="3589" max="3589" width="3.6640625" style="3" bestFit="1" customWidth="1"/>
    <col min="3590" max="3590" width="4.6640625" style="3" customWidth="1"/>
    <col min="3591" max="3591" width="8.1640625" style="3" customWidth="1"/>
    <col min="3592" max="3592" width="4.6640625" style="3" customWidth="1"/>
    <col min="3593" max="3593" width="10.5" style="3" bestFit="1" customWidth="1"/>
    <col min="3594" max="3594" width="13.5" style="3" bestFit="1" customWidth="1"/>
    <col min="3595" max="3595" width="6.83203125" style="3" bestFit="1" customWidth="1"/>
    <col min="3596" max="3596" width="10.5" style="3" bestFit="1" customWidth="1"/>
    <col min="3597" max="3597" width="13.5" style="3" bestFit="1" customWidth="1"/>
    <col min="3598" max="3598" width="6.1640625" style="3" bestFit="1" customWidth="1"/>
    <col min="3599" max="3606" width="10.1640625" style="3"/>
    <col min="3607" max="3607" width="14.83203125" style="3" bestFit="1" customWidth="1"/>
    <col min="3608" max="3608" width="10.1640625" style="3"/>
    <col min="3609" max="3609" width="11.6640625" style="3" bestFit="1" customWidth="1"/>
    <col min="3610" max="3843" width="10.1640625" style="3"/>
    <col min="3844" max="3844" width="3.1640625" style="3" customWidth="1"/>
    <col min="3845" max="3845" width="3.6640625" style="3" bestFit="1" customWidth="1"/>
    <col min="3846" max="3846" width="4.6640625" style="3" customWidth="1"/>
    <col min="3847" max="3847" width="8.1640625" style="3" customWidth="1"/>
    <col min="3848" max="3848" width="4.6640625" style="3" customWidth="1"/>
    <col min="3849" max="3849" width="10.5" style="3" bestFit="1" customWidth="1"/>
    <col min="3850" max="3850" width="13.5" style="3" bestFit="1" customWidth="1"/>
    <col min="3851" max="3851" width="6.83203125" style="3" bestFit="1" customWidth="1"/>
    <col min="3852" max="3852" width="10.5" style="3" bestFit="1" customWidth="1"/>
    <col min="3853" max="3853" width="13.5" style="3" bestFit="1" customWidth="1"/>
    <col min="3854" max="3854" width="6.1640625" style="3" bestFit="1" customWidth="1"/>
    <col min="3855" max="3862" width="10.1640625" style="3"/>
    <col min="3863" max="3863" width="14.83203125" style="3" bestFit="1" customWidth="1"/>
    <col min="3864" max="3864" width="10.1640625" style="3"/>
    <col min="3865" max="3865" width="11.6640625" style="3" bestFit="1" customWidth="1"/>
    <col min="3866" max="4099" width="10.1640625" style="3"/>
    <col min="4100" max="4100" width="3.1640625" style="3" customWidth="1"/>
    <col min="4101" max="4101" width="3.6640625" style="3" bestFit="1" customWidth="1"/>
    <col min="4102" max="4102" width="4.6640625" style="3" customWidth="1"/>
    <col min="4103" max="4103" width="8.1640625" style="3" customWidth="1"/>
    <col min="4104" max="4104" width="4.6640625" style="3" customWidth="1"/>
    <col min="4105" max="4105" width="10.5" style="3" bestFit="1" customWidth="1"/>
    <col min="4106" max="4106" width="13.5" style="3" bestFit="1" customWidth="1"/>
    <col min="4107" max="4107" width="6.83203125" style="3" bestFit="1" customWidth="1"/>
    <col min="4108" max="4108" width="10.5" style="3" bestFit="1" customWidth="1"/>
    <col min="4109" max="4109" width="13.5" style="3" bestFit="1" customWidth="1"/>
    <col min="4110" max="4110" width="6.1640625" style="3" bestFit="1" customWidth="1"/>
    <col min="4111" max="4118" width="10.1640625" style="3"/>
    <col min="4119" max="4119" width="14.83203125" style="3" bestFit="1" customWidth="1"/>
    <col min="4120" max="4120" width="10.1640625" style="3"/>
    <col min="4121" max="4121" width="11.6640625" style="3" bestFit="1" customWidth="1"/>
    <col min="4122" max="4355" width="10.1640625" style="3"/>
    <col min="4356" max="4356" width="3.1640625" style="3" customWidth="1"/>
    <col min="4357" max="4357" width="3.6640625" style="3" bestFit="1" customWidth="1"/>
    <col min="4358" max="4358" width="4.6640625" style="3" customWidth="1"/>
    <col min="4359" max="4359" width="8.1640625" style="3" customWidth="1"/>
    <col min="4360" max="4360" width="4.6640625" style="3" customWidth="1"/>
    <col min="4361" max="4361" width="10.5" style="3" bestFit="1" customWidth="1"/>
    <col min="4362" max="4362" width="13.5" style="3" bestFit="1" customWidth="1"/>
    <col min="4363" max="4363" width="6.83203125" style="3" bestFit="1" customWidth="1"/>
    <col min="4364" max="4364" width="10.5" style="3" bestFit="1" customWidth="1"/>
    <col min="4365" max="4365" width="13.5" style="3" bestFit="1" customWidth="1"/>
    <col min="4366" max="4366" width="6.1640625" style="3" bestFit="1" customWidth="1"/>
    <col min="4367" max="4374" width="10.1640625" style="3"/>
    <col min="4375" max="4375" width="14.83203125" style="3" bestFit="1" customWidth="1"/>
    <col min="4376" max="4376" width="10.1640625" style="3"/>
    <col min="4377" max="4377" width="11.6640625" style="3" bestFit="1" customWidth="1"/>
    <col min="4378" max="4611" width="10.1640625" style="3"/>
    <col min="4612" max="4612" width="3.1640625" style="3" customWidth="1"/>
    <col min="4613" max="4613" width="3.6640625" style="3" bestFit="1" customWidth="1"/>
    <col min="4614" max="4614" width="4.6640625" style="3" customWidth="1"/>
    <col min="4615" max="4615" width="8.1640625" style="3" customWidth="1"/>
    <col min="4616" max="4616" width="4.6640625" style="3" customWidth="1"/>
    <col min="4617" max="4617" width="10.5" style="3" bestFit="1" customWidth="1"/>
    <col min="4618" max="4618" width="13.5" style="3" bestFit="1" customWidth="1"/>
    <col min="4619" max="4619" width="6.83203125" style="3" bestFit="1" customWidth="1"/>
    <col min="4620" max="4620" width="10.5" style="3" bestFit="1" customWidth="1"/>
    <col min="4621" max="4621" width="13.5" style="3" bestFit="1" customWidth="1"/>
    <col min="4622" max="4622" width="6.1640625" style="3" bestFit="1" customWidth="1"/>
    <col min="4623" max="4630" width="10.1640625" style="3"/>
    <col min="4631" max="4631" width="14.83203125" style="3" bestFit="1" customWidth="1"/>
    <col min="4632" max="4632" width="10.1640625" style="3"/>
    <col min="4633" max="4633" width="11.6640625" style="3" bestFit="1" customWidth="1"/>
    <col min="4634" max="4867" width="10.1640625" style="3"/>
    <col min="4868" max="4868" width="3.1640625" style="3" customWidth="1"/>
    <col min="4869" max="4869" width="3.6640625" style="3" bestFit="1" customWidth="1"/>
    <col min="4870" max="4870" width="4.6640625" style="3" customWidth="1"/>
    <col min="4871" max="4871" width="8.1640625" style="3" customWidth="1"/>
    <col min="4872" max="4872" width="4.6640625" style="3" customWidth="1"/>
    <col min="4873" max="4873" width="10.5" style="3" bestFit="1" customWidth="1"/>
    <col min="4874" max="4874" width="13.5" style="3" bestFit="1" customWidth="1"/>
    <col min="4875" max="4875" width="6.83203125" style="3" bestFit="1" customWidth="1"/>
    <col min="4876" max="4876" width="10.5" style="3" bestFit="1" customWidth="1"/>
    <col min="4877" max="4877" width="13.5" style="3" bestFit="1" customWidth="1"/>
    <col min="4878" max="4878" width="6.1640625" style="3" bestFit="1" customWidth="1"/>
    <col min="4879" max="4886" width="10.1640625" style="3"/>
    <col min="4887" max="4887" width="14.83203125" style="3" bestFit="1" customWidth="1"/>
    <col min="4888" max="4888" width="10.1640625" style="3"/>
    <col min="4889" max="4889" width="11.6640625" style="3" bestFit="1" customWidth="1"/>
    <col min="4890" max="5123" width="10.1640625" style="3"/>
    <col min="5124" max="5124" width="3.1640625" style="3" customWidth="1"/>
    <col min="5125" max="5125" width="3.6640625" style="3" bestFit="1" customWidth="1"/>
    <col min="5126" max="5126" width="4.6640625" style="3" customWidth="1"/>
    <col min="5127" max="5127" width="8.1640625" style="3" customWidth="1"/>
    <col min="5128" max="5128" width="4.6640625" style="3" customWidth="1"/>
    <col min="5129" max="5129" width="10.5" style="3" bestFit="1" customWidth="1"/>
    <col min="5130" max="5130" width="13.5" style="3" bestFit="1" customWidth="1"/>
    <col min="5131" max="5131" width="6.83203125" style="3" bestFit="1" customWidth="1"/>
    <col min="5132" max="5132" width="10.5" style="3" bestFit="1" customWidth="1"/>
    <col min="5133" max="5133" width="13.5" style="3" bestFit="1" customWidth="1"/>
    <col min="5134" max="5134" width="6.1640625" style="3" bestFit="1" customWidth="1"/>
    <col min="5135" max="5142" width="10.1640625" style="3"/>
    <col min="5143" max="5143" width="14.83203125" style="3" bestFit="1" customWidth="1"/>
    <col min="5144" max="5144" width="10.1640625" style="3"/>
    <col min="5145" max="5145" width="11.6640625" style="3" bestFit="1" customWidth="1"/>
    <col min="5146" max="5379" width="10.1640625" style="3"/>
    <col min="5380" max="5380" width="3.1640625" style="3" customWidth="1"/>
    <col min="5381" max="5381" width="3.6640625" style="3" bestFit="1" customWidth="1"/>
    <col min="5382" max="5382" width="4.6640625" style="3" customWidth="1"/>
    <col min="5383" max="5383" width="8.1640625" style="3" customWidth="1"/>
    <col min="5384" max="5384" width="4.6640625" style="3" customWidth="1"/>
    <col min="5385" max="5385" width="10.5" style="3" bestFit="1" customWidth="1"/>
    <col min="5386" max="5386" width="13.5" style="3" bestFit="1" customWidth="1"/>
    <col min="5387" max="5387" width="6.83203125" style="3" bestFit="1" customWidth="1"/>
    <col min="5388" max="5388" width="10.5" style="3" bestFit="1" customWidth="1"/>
    <col min="5389" max="5389" width="13.5" style="3" bestFit="1" customWidth="1"/>
    <col min="5390" max="5390" width="6.1640625" style="3" bestFit="1" customWidth="1"/>
    <col min="5391" max="5398" width="10.1640625" style="3"/>
    <col min="5399" max="5399" width="14.83203125" style="3" bestFit="1" customWidth="1"/>
    <col min="5400" max="5400" width="10.1640625" style="3"/>
    <col min="5401" max="5401" width="11.6640625" style="3" bestFit="1" customWidth="1"/>
    <col min="5402" max="5635" width="10.1640625" style="3"/>
    <col min="5636" max="5636" width="3.1640625" style="3" customWidth="1"/>
    <col min="5637" max="5637" width="3.6640625" style="3" bestFit="1" customWidth="1"/>
    <col min="5638" max="5638" width="4.6640625" style="3" customWidth="1"/>
    <col min="5639" max="5639" width="8.1640625" style="3" customWidth="1"/>
    <col min="5640" max="5640" width="4.6640625" style="3" customWidth="1"/>
    <col min="5641" max="5641" width="10.5" style="3" bestFit="1" customWidth="1"/>
    <col min="5642" max="5642" width="13.5" style="3" bestFit="1" customWidth="1"/>
    <col min="5643" max="5643" width="6.83203125" style="3" bestFit="1" customWidth="1"/>
    <col min="5644" max="5644" width="10.5" style="3" bestFit="1" customWidth="1"/>
    <col min="5645" max="5645" width="13.5" style="3" bestFit="1" customWidth="1"/>
    <col min="5646" max="5646" width="6.1640625" style="3" bestFit="1" customWidth="1"/>
    <col min="5647" max="5654" width="10.1640625" style="3"/>
    <col min="5655" max="5655" width="14.83203125" style="3" bestFit="1" customWidth="1"/>
    <col min="5656" max="5656" width="10.1640625" style="3"/>
    <col min="5657" max="5657" width="11.6640625" style="3" bestFit="1" customWidth="1"/>
    <col min="5658" max="5891" width="10.1640625" style="3"/>
    <col min="5892" max="5892" width="3.1640625" style="3" customWidth="1"/>
    <col min="5893" max="5893" width="3.6640625" style="3" bestFit="1" customWidth="1"/>
    <col min="5894" max="5894" width="4.6640625" style="3" customWidth="1"/>
    <col min="5895" max="5895" width="8.1640625" style="3" customWidth="1"/>
    <col min="5896" max="5896" width="4.6640625" style="3" customWidth="1"/>
    <col min="5897" max="5897" width="10.5" style="3" bestFit="1" customWidth="1"/>
    <col min="5898" max="5898" width="13.5" style="3" bestFit="1" customWidth="1"/>
    <col min="5899" max="5899" width="6.83203125" style="3" bestFit="1" customWidth="1"/>
    <col min="5900" max="5900" width="10.5" style="3" bestFit="1" customWidth="1"/>
    <col min="5901" max="5901" width="13.5" style="3" bestFit="1" customWidth="1"/>
    <col min="5902" max="5902" width="6.1640625" style="3" bestFit="1" customWidth="1"/>
    <col min="5903" max="5910" width="10.1640625" style="3"/>
    <col min="5911" max="5911" width="14.83203125" style="3" bestFit="1" customWidth="1"/>
    <col min="5912" max="5912" width="10.1640625" style="3"/>
    <col min="5913" max="5913" width="11.6640625" style="3" bestFit="1" customWidth="1"/>
    <col min="5914" max="6147" width="10.1640625" style="3"/>
    <col min="6148" max="6148" width="3.1640625" style="3" customWidth="1"/>
    <col min="6149" max="6149" width="3.6640625" style="3" bestFit="1" customWidth="1"/>
    <col min="6150" max="6150" width="4.6640625" style="3" customWidth="1"/>
    <col min="6151" max="6151" width="8.1640625" style="3" customWidth="1"/>
    <col min="6152" max="6152" width="4.6640625" style="3" customWidth="1"/>
    <col min="6153" max="6153" width="10.5" style="3" bestFit="1" customWidth="1"/>
    <col min="6154" max="6154" width="13.5" style="3" bestFit="1" customWidth="1"/>
    <col min="6155" max="6155" width="6.83203125" style="3" bestFit="1" customWidth="1"/>
    <col min="6156" max="6156" width="10.5" style="3" bestFit="1" customWidth="1"/>
    <col min="6157" max="6157" width="13.5" style="3" bestFit="1" customWidth="1"/>
    <col min="6158" max="6158" width="6.1640625" style="3" bestFit="1" customWidth="1"/>
    <col min="6159" max="6166" width="10.1640625" style="3"/>
    <col min="6167" max="6167" width="14.83203125" style="3" bestFit="1" customWidth="1"/>
    <col min="6168" max="6168" width="10.1640625" style="3"/>
    <col min="6169" max="6169" width="11.6640625" style="3" bestFit="1" customWidth="1"/>
    <col min="6170" max="6403" width="10.1640625" style="3"/>
    <col min="6404" max="6404" width="3.1640625" style="3" customWidth="1"/>
    <col min="6405" max="6405" width="3.6640625" style="3" bestFit="1" customWidth="1"/>
    <col min="6406" max="6406" width="4.6640625" style="3" customWidth="1"/>
    <col min="6407" max="6407" width="8.1640625" style="3" customWidth="1"/>
    <col min="6408" max="6408" width="4.6640625" style="3" customWidth="1"/>
    <col min="6409" max="6409" width="10.5" style="3" bestFit="1" customWidth="1"/>
    <col min="6410" max="6410" width="13.5" style="3" bestFit="1" customWidth="1"/>
    <col min="6411" max="6411" width="6.83203125" style="3" bestFit="1" customWidth="1"/>
    <col min="6412" max="6412" width="10.5" style="3" bestFit="1" customWidth="1"/>
    <col min="6413" max="6413" width="13.5" style="3" bestFit="1" customWidth="1"/>
    <col min="6414" max="6414" width="6.1640625" style="3" bestFit="1" customWidth="1"/>
    <col min="6415" max="6422" width="10.1640625" style="3"/>
    <col min="6423" max="6423" width="14.83203125" style="3" bestFit="1" customWidth="1"/>
    <col min="6424" max="6424" width="10.1640625" style="3"/>
    <col min="6425" max="6425" width="11.6640625" style="3" bestFit="1" customWidth="1"/>
    <col min="6426" max="6659" width="10.1640625" style="3"/>
    <col min="6660" max="6660" width="3.1640625" style="3" customWidth="1"/>
    <col min="6661" max="6661" width="3.6640625" style="3" bestFit="1" customWidth="1"/>
    <col min="6662" max="6662" width="4.6640625" style="3" customWidth="1"/>
    <col min="6663" max="6663" width="8.1640625" style="3" customWidth="1"/>
    <col min="6664" max="6664" width="4.6640625" style="3" customWidth="1"/>
    <col min="6665" max="6665" width="10.5" style="3" bestFit="1" customWidth="1"/>
    <col min="6666" max="6666" width="13.5" style="3" bestFit="1" customWidth="1"/>
    <col min="6667" max="6667" width="6.83203125" style="3" bestFit="1" customWidth="1"/>
    <col min="6668" max="6668" width="10.5" style="3" bestFit="1" customWidth="1"/>
    <col min="6669" max="6669" width="13.5" style="3" bestFit="1" customWidth="1"/>
    <col min="6670" max="6670" width="6.1640625" style="3" bestFit="1" customWidth="1"/>
    <col min="6671" max="6678" width="10.1640625" style="3"/>
    <col min="6679" max="6679" width="14.83203125" style="3" bestFit="1" customWidth="1"/>
    <col min="6680" max="6680" width="10.1640625" style="3"/>
    <col min="6681" max="6681" width="11.6640625" style="3" bestFit="1" customWidth="1"/>
    <col min="6682" max="6915" width="10.1640625" style="3"/>
    <col min="6916" max="6916" width="3.1640625" style="3" customWidth="1"/>
    <col min="6917" max="6917" width="3.6640625" style="3" bestFit="1" customWidth="1"/>
    <col min="6918" max="6918" width="4.6640625" style="3" customWidth="1"/>
    <col min="6919" max="6919" width="8.1640625" style="3" customWidth="1"/>
    <col min="6920" max="6920" width="4.6640625" style="3" customWidth="1"/>
    <col min="6921" max="6921" width="10.5" style="3" bestFit="1" customWidth="1"/>
    <col min="6922" max="6922" width="13.5" style="3" bestFit="1" customWidth="1"/>
    <col min="6923" max="6923" width="6.83203125" style="3" bestFit="1" customWidth="1"/>
    <col min="6924" max="6924" width="10.5" style="3" bestFit="1" customWidth="1"/>
    <col min="6925" max="6925" width="13.5" style="3" bestFit="1" customWidth="1"/>
    <col min="6926" max="6926" width="6.1640625" style="3" bestFit="1" customWidth="1"/>
    <col min="6927" max="6934" width="10.1640625" style="3"/>
    <col min="6935" max="6935" width="14.83203125" style="3" bestFit="1" customWidth="1"/>
    <col min="6936" max="6936" width="10.1640625" style="3"/>
    <col min="6937" max="6937" width="11.6640625" style="3" bestFit="1" customWidth="1"/>
    <col min="6938" max="7171" width="10.1640625" style="3"/>
    <col min="7172" max="7172" width="3.1640625" style="3" customWidth="1"/>
    <col min="7173" max="7173" width="3.6640625" style="3" bestFit="1" customWidth="1"/>
    <col min="7174" max="7174" width="4.6640625" style="3" customWidth="1"/>
    <col min="7175" max="7175" width="8.1640625" style="3" customWidth="1"/>
    <col min="7176" max="7176" width="4.6640625" style="3" customWidth="1"/>
    <col min="7177" max="7177" width="10.5" style="3" bestFit="1" customWidth="1"/>
    <col min="7178" max="7178" width="13.5" style="3" bestFit="1" customWidth="1"/>
    <col min="7179" max="7179" width="6.83203125" style="3" bestFit="1" customWidth="1"/>
    <col min="7180" max="7180" width="10.5" style="3" bestFit="1" customWidth="1"/>
    <col min="7181" max="7181" width="13.5" style="3" bestFit="1" customWidth="1"/>
    <col min="7182" max="7182" width="6.1640625" style="3" bestFit="1" customWidth="1"/>
    <col min="7183" max="7190" width="10.1640625" style="3"/>
    <col min="7191" max="7191" width="14.83203125" style="3" bestFit="1" customWidth="1"/>
    <col min="7192" max="7192" width="10.1640625" style="3"/>
    <col min="7193" max="7193" width="11.6640625" style="3" bestFit="1" customWidth="1"/>
    <col min="7194" max="7427" width="10.1640625" style="3"/>
    <col min="7428" max="7428" width="3.1640625" style="3" customWidth="1"/>
    <col min="7429" max="7429" width="3.6640625" style="3" bestFit="1" customWidth="1"/>
    <col min="7430" max="7430" width="4.6640625" style="3" customWidth="1"/>
    <col min="7431" max="7431" width="8.1640625" style="3" customWidth="1"/>
    <col min="7432" max="7432" width="4.6640625" style="3" customWidth="1"/>
    <col min="7433" max="7433" width="10.5" style="3" bestFit="1" customWidth="1"/>
    <col min="7434" max="7434" width="13.5" style="3" bestFit="1" customWidth="1"/>
    <col min="7435" max="7435" width="6.83203125" style="3" bestFit="1" customWidth="1"/>
    <col min="7436" max="7436" width="10.5" style="3" bestFit="1" customWidth="1"/>
    <col min="7437" max="7437" width="13.5" style="3" bestFit="1" customWidth="1"/>
    <col min="7438" max="7438" width="6.1640625" style="3" bestFit="1" customWidth="1"/>
    <col min="7439" max="7446" width="10.1640625" style="3"/>
    <col min="7447" max="7447" width="14.83203125" style="3" bestFit="1" customWidth="1"/>
    <col min="7448" max="7448" width="10.1640625" style="3"/>
    <col min="7449" max="7449" width="11.6640625" style="3" bestFit="1" customWidth="1"/>
    <col min="7450" max="7683" width="10.1640625" style="3"/>
    <col min="7684" max="7684" width="3.1640625" style="3" customWidth="1"/>
    <col min="7685" max="7685" width="3.6640625" style="3" bestFit="1" customWidth="1"/>
    <col min="7686" max="7686" width="4.6640625" style="3" customWidth="1"/>
    <col min="7687" max="7687" width="8.1640625" style="3" customWidth="1"/>
    <col min="7688" max="7688" width="4.6640625" style="3" customWidth="1"/>
    <col min="7689" max="7689" width="10.5" style="3" bestFit="1" customWidth="1"/>
    <col min="7690" max="7690" width="13.5" style="3" bestFit="1" customWidth="1"/>
    <col min="7691" max="7691" width="6.83203125" style="3" bestFit="1" customWidth="1"/>
    <col min="7692" max="7692" width="10.5" style="3" bestFit="1" customWidth="1"/>
    <col min="7693" max="7693" width="13.5" style="3" bestFit="1" customWidth="1"/>
    <col min="7694" max="7694" width="6.1640625" style="3" bestFit="1" customWidth="1"/>
    <col min="7695" max="7702" width="10.1640625" style="3"/>
    <col min="7703" max="7703" width="14.83203125" style="3" bestFit="1" customWidth="1"/>
    <col min="7704" max="7704" width="10.1640625" style="3"/>
    <col min="7705" max="7705" width="11.6640625" style="3" bestFit="1" customWidth="1"/>
    <col min="7706" max="7939" width="10.1640625" style="3"/>
    <col min="7940" max="7940" width="3.1640625" style="3" customWidth="1"/>
    <col min="7941" max="7941" width="3.6640625" style="3" bestFit="1" customWidth="1"/>
    <col min="7942" max="7942" width="4.6640625" style="3" customWidth="1"/>
    <col min="7943" max="7943" width="8.1640625" style="3" customWidth="1"/>
    <col min="7944" max="7944" width="4.6640625" style="3" customWidth="1"/>
    <col min="7945" max="7945" width="10.5" style="3" bestFit="1" customWidth="1"/>
    <col min="7946" max="7946" width="13.5" style="3" bestFit="1" customWidth="1"/>
    <col min="7947" max="7947" width="6.83203125" style="3" bestFit="1" customWidth="1"/>
    <col min="7948" max="7948" width="10.5" style="3" bestFit="1" customWidth="1"/>
    <col min="7949" max="7949" width="13.5" style="3" bestFit="1" customWidth="1"/>
    <col min="7950" max="7950" width="6.1640625" style="3" bestFit="1" customWidth="1"/>
    <col min="7951" max="7958" width="10.1640625" style="3"/>
    <col min="7959" max="7959" width="14.83203125" style="3" bestFit="1" customWidth="1"/>
    <col min="7960" max="7960" width="10.1640625" style="3"/>
    <col min="7961" max="7961" width="11.6640625" style="3" bestFit="1" customWidth="1"/>
    <col min="7962" max="8195" width="10.1640625" style="3"/>
    <col min="8196" max="8196" width="3.1640625" style="3" customWidth="1"/>
    <col min="8197" max="8197" width="3.6640625" style="3" bestFit="1" customWidth="1"/>
    <col min="8198" max="8198" width="4.6640625" style="3" customWidth="1"/>
    <col min="8199" max="8199" width="8.1640625" style="3" customWidth="1"/>
    <col min="8200" max="8200" width="4.6640625" style="3" customWidth="1"/>
    <col min="8201" max="8201" width="10.5" style="3" bestFit="1" customWidth="1"/>
    <col min="8202" max="8202" width="13.5" style="3" bestFit="1" customWidth="1"/>
    <col min="8203" max="8203" width="6.83203125" style="3" bestFit="1" customWidth="1"/>
    <col min="8204" max="8204" width="10.5" style="3" bestFit="1" customWidth="1"/>
    <col min="8205" max="8205" width="13.5" style="3" bestFit="1" customWidth="1"/>
    <col min="8206" max="8206" width="6.1640625" style="3" bestFit="1" customWidth="1"/>
    <col min="8207" max="8214" width="10.1640625" style="3"/>
    <col min="8215" max="8215" width="14.83203125" style="3" bestFit="1" customWidth="1"/>
    <col min="8216" max="8216" width="10.1640625" style="3"/>
    <col min="8217" max="8217" width="11.6640625" style="3" bestFit="1" customWidth="1"/>
    <col min="8218" max="8451" width="10.1640625" style="3"/>
    <col min="8452" max="8452" width="3.1640625" style="3" customWidth="1"/>
    <col min="8453" max="8453" width="3.6640625" style="3" bestFit="1" customWidth="1"/>
    <col min="8454" max="8454" width="4.6640625" style="3" customWidth="1"/>
    <col min="8455" max="8455" width="8.1640625" style="3" customWidth="1"/>
    <col min="8456" max="8456" width="4.6640625" style="3" customWidth="1"/>
    <col min="8457" max="8457" width="10.5" style="3" bestFit="1" customWidth="1"/>
    <col min="8458" max="8458" width="13.5" style="3" bestFit="1" customWidth="1"/>
    <col min="8459" max="8459" width="6.83203125" style="3" bestFit="1" customWidth="1"/>
    <col min="8460" max="8460" width="10.5" style="3" bestFit="1" customWidth="1"/>
    <col min="8461" max="8461" width="13.5" style="3" bestFit="1" customWidth="1"/>
    <col min="8462" max="8462" width="6.1640625" style="3" bestFit="1" customWidth="1"/>
    <col min="8463" max="8470" width="10.1640625" style="3"/>
    <col min="8471" max="8471" width="14.83203125" style="3" bestFit="1" customWidth="1"/>
    <col min="8472" max="8472" width="10.1640625" style="3"/>
    <col min="8473" max="8473" width="11.6640625" style="3" bestFit="1" customWidth="1"/>
    <col min="8474" max="8707" width="10.1640625" style="3"/>
    <col min="8708" max="8708" width="3.1640625" style="3" customWidth="1"/>
    <col min="8709" max="8709" width="3.6640625" style="3" bestFit="1" customWidth="1"/>
    <col min="8710" max="8710" width="4.6640625" style="3" customWidth="1"/>
    <col min="8711" max="8711" width="8.1640625" style="3" customWidth="1"/>
    <col min="8712" max="8712" width="4.6640625" style="3" customWidth="1"/>
    <col min="8713" max="8713" width="10.5" style="3" bestFit="1" customWidth="1"/>
    <col min="8714" max="8714" width="13.5" style="3" bestFit="1" customWidth="1"/>
    <col min="8715" max="8715" width="6.83203125" style="3" bestFit="1" customWidth="1"/>
    <col min="8716" max="8716" width="10.5" style="3" bestFit="1" customWidth="1"/>
    <col min="8717" max="8717" width="13.5" style="3" bestFit="1" customWidth="1"/>
    <col min="8718" max="8718" width="6.1640625" style="3" bestFit="1" customWidth="1"/>
    <col min="8719" max="8726" width="10.1640625" style="3"/>
    <col min="8727" max="8727" width="14.83203125" style="3" bestFit="1" customWidth="1"/>
    <col min="8728" max="8728" width="10.1640625" style="3"/>
    <col min="8729" max="8729" width="11.6640625" style="3" bestFit="1" customWidth="1"/>
    <col min="8730" max="8963" width="10.1640625" style="3"/>
    <col min="8964" max="8964" width="3.1640625" style="3" customWidth="1"/>
    <col min="8965" max="8965" width="3.6640625" style="3" bestFit="1" customWidth="1"/>
    <col min="8966" max="8966" width="4.6640625" style="3" customWidth="1"/>
    <col min="8967" max="8967" width="8.1640625" style="3" customWidth="1"/>
    <col min="8968" max="8968" width="4.6640625" style="3" customWidth="1"/>
    <col min="8969" max="8969" width="10.5" style="3" bestFit="1" customWidth="1"/>
    <col min="8970" max="8970" width="13.5" style="3" bestFit="1" customWidth="1"/>
    <col min="8971" max="8971" width="6.83203125" style="3" bestFit="1" customWidth="1"/>
    <col min="8972" max="8972" width="10.5" style="3" bestFit="1" customWidth="1"/>
    <col min="8973" max="8973" width="13.5" style="3" bestFit="1" customWidth="1"/>
    <col min="8974" max="8974" width="6.1640625" style="3" bestFit="1" customWidth="1"/>
    <col min="8975" max="8982" width="10.1640625" style="3"/>
    <col min="8983" max="8983" width="14.83203125" style="3" bestFit="1" customWidth="1"/>
    <col min="8984" max="8984" width="10.1640625" style="3"/>
    <col min="8985" max="8985" width="11.6640625" style="3" bestFit="1" customWidth="1"/>
    <col min="8986" max="9219" width="10.1640625" style="3"/>
    <col min="9220" max="9220" width="3.1640625" style="3" customWidth="1"/>
    <col min="9221" max="9221" width="3.6640625" style="3" bestFit="1" customWidth="1"/>
    <col min="9222" max="9222" width="4.6640625" style="3" customWidth="1"/>
    <col min="9223" max="9223" width="8.1640625" style="3" customWidth="1"/>
    <col min="9224" max="9224" width="4.6640625" style="3" customWidth="1"/>
    <col min="9225" max="9225" width="10.5" style="3" bestFit="1" customWidth="1"/>
    <col min="9226" max="9226" width="13.5" style="3" bestFit="1" customWidth="1"/>
    <col min="9227" max="9227" width="6.83203125" style="3" bestFit="1" customWidth="1"/>
    <col min="9228" max="9228" width="10.5" style="3" bestFit="1" customWidth="1"/>
    <col min="9229" max="9229" width="13.5" style="3" bestFit="1" customWidth="1"/>
    <col min="9230" max="9230" width="6.1640625" style="3" bestFit="1" customWidth="1"/>
    <col min="9231" max="9238" width="10.1640625" style="3"/>
    <col min="9239" max="9239" width="14.83203125" style="3" bestFit="1" customWidth="1"/>
    <col min="9240" max="9240" width="10.1640625" style="3"/>
    <col min="9241" max="9241" width="11.6640625" style="3" bestFit="1" customWidth="1"/>
    <col min="9242" max="9475" width="10.1640625" style="3"/>
    <col min="9476" max="9476" width="3.1640625" style="3" customWidth="1"/>
    <col min="9477" max="9477" width="3.6640625" style="3" bestFit="1" customWidth="1"/>
    <col min="9478" max="9478" width="4.6640625" style="3" customWidth="1"/>
    <col min="9479" max="9479" width="8.1640625" style="3" customWidth="1"/>
    <col min="9480" max="9480" width="4.6640625" style="3" customWidth="1"/>
    <col min="9481" max="9481" width="10.5" style="3" bestFit="1" customWidth="1"/>
    <col min="9482" max="9482" width="13.5" style="3" bestFit="1" customWidth="1"/>
    <col min="9483" max="9483" width="6.83203125" style="3" bestFit="1" customWidth="1"/>
    <col min="9484" max="9484" width="10.5" style="3" bestFit="1" customWidth="1"/>
    <col min="9485" max="9485" width="13.5" style="3" bestFit="1" customWidth="1"/>
    <col min="9486" max="9486" width="6.1640625" style="3" bestFit="1" customWidth="1"/>
    <col min="9487" max="9494" width="10.1640625" style="3"/>
    <col min="9495" max="9495" width="14.83203125" style="3" bestFit="1" customWidth="1"/>
    <col min="9496" max="9496" width="10.1640625" style="3"/>
    <col min="9497" max="9497" width="11.6640625" style="3" bestFit="1" customWidth="1"/>
    <col min="9498" max="9731" width="10.1640625" style="3"/>
    <col min="9732" max="9732" width="3.1640625" style="3" customWidth="1"/>
    <col min="9733" max="9733" width="3.6640625" style="3" bestFit="1" customWidth="1"/>
    <col min="9734" max="9734" width="4.6640625" style="3" customWidth="1"/>
    <col min="9735" max="9735" width="8.1640625" style="3" customWidth="1"/>
    <col min="9736" max="9736" width="4.6640625" style="3" customWidth="1"/>
    <col min="9737" max="9737" width="10.5" style="3" bestFit="1" customWidth="1"/>
    <col min="9738" max="9738" width="13.5" style="3" bestFit="1" customWidth="1"/>
    <col min="9739" max="9739" width="6.83203125" style="3" bestFit="1" customWidth="1"/>
    <col min="9740" max="9740" width="10.5" style="3" bestFit="1" customWidth="1"/>
    <col min="9741" max="9741" width="13.5" style="3" bestFit="1" customWidth="1"/>
    <col min="9742" max="9742" width="6.1640625" style="3" bestFit="1" customWidth="1"/>
    <col min="9743" max="9750" width="10.1640625" style="3"/>
    <col min="9751" max="9751" width="14.83203125" style="3" bestFit="1" customWidth="1"/>
    <col min="9752" max="9752" width="10.1640625" style="3"/>
    <col min="9753" max="9753" width="11.6640625" style="3" bestFit="1" customWidth="1"/>
    <col min="9754" max="9987" width="10.1640625" style="3"/>
    <col min="9988" max="9988" width="3.1640625" style="3" customWidth="1"/>
    <col min="9989" max="9989" width="3.6640625" style="3" bestFit="1" customWidth="1"/>
    <col min="9990" max="9990" width="4.6640625" style="3" customWidth="1"/>
    <col min="9991" max="9991" width="8.1640625" style="3" customWidth="1"/>
    <col min="9992" max="9992" width="4.6640625" style="3" customWidth="1"/>
    <col min="9993" max="9993" width="10.5" style="3" bestFit="1" customWidth="1"/>
    <col min="9994" max="9994" width="13.5" style="3" bestFit="1" customWidth="1"/>
    <col min="9995" max="9995" width="6.83203125" style="3" bestFit="1" customWidth="1"/>
    <col min="9996" max="9996" width="10.5" style="3" bestFit="1" customWidth="1"/>
    <col min="9997" max="9997" width="13.5" style="3" bestFit="1" customWidth="1"/>
    <col min="9998" max="9998" width="6.1640625" style="3" bestFit="1" customWidth="1"/>
    <col min="9999" max="10006" width="10.1640625" style="3"/>
    <col min="10007" max="10007" width="14.83203125" style="3" bestFit="1" customWidth="1"/>
    <col min="10008" max="10008" width="10.1640625" style="3"/>
    <col min="10009" max="10009" width="11.6640625" style="3" bestFit="1" customWidth="1"/>
    <col min="10010" max="10243" width="10.1640625" style="3"/>
    <col min="10244" max="10244" width="3.1640625" style="3" customWidth="1"/>
    <col min="10245" max="10245" width="3.6640625" style="3" bestFit="1" customWidth="1"/>
    <col min="10246" max="10246" width="4.6640625" style="3" customWidth="1"/>
    <col min="10247" max="10247" width="8.1640625" style="3" customWidth="1"/>
    <col min="10248" max="10248" width="4.6640625" style="3" customWidth="1"/>
    <col min="10249" max="10249" width="10.5" style="3" bestFit="1" customWidth="1"/>
    <col min="10250" max="10250" width="13.5" style="3" bestFit="1" customWidth="1"/>
    <col min="10251" max="10251" width="6.83203125" style="3" bestFit="1" customWidth="1"/>
    <col min="10252" max="10252" width="10.5" style="3" bestFit="1" customWidth="1"/>
    <col min="10253" max="10253" width="13.5" style="3" bestFit="1" customWidth="1"/>
    <col min="10254" max="10254" width="6.1640625" style="3" bestFit="1" customWidth="1"/>
    <col min="10255" max="10262" width="10.1640625" style="3"/>
    <col min="10263" max="10263" width="14.83203125" style="3" bestFit="1" customWidth="1"/>
    <col min="10264" max="10264" width="10.1640625" style="3"/>
    <col min="10265" max="10265" width="11.6640625" style="3" bestFit="1" customWidth="1"/>
    <col min="10266" max="10499" width="10.1640625" style="3"/>
    <col min="10500" max="10500" width="3.1640625" style="3" customWidth="1"/>
    <col min="10501" max="10501" width="3.6640625" style="3" bestFit="1" customWidth="1"/>
    <col min="10502" max="10502" width="4.6640625" style="3" customWidth="1"/>
    <col min="10503" max="10503" width="8.1640625" style="3" customWidth="1"/>
    <col min="10504" max="10504" width="4.6640625" style="3" customWidth="1"/>
    <col min="10505" max="10505" width="10.5" style="3" bestFit="1" customWidth="1"/>
    <col min="10506" max="10506" width="13.5" style="3" bestFit="1" customWidth="1"/>
    <col min="10507" max="10507" width="6.83203125" style="3" bestFit="1" customWidth="1"/>
    <col min="10508" max="10508" width="10.5" style="3" bestFit="1" customWidth="1"/>
    <col min="10509" max="10509" width="13.5" style="3" bestFit="1" customWidth="1"/>
    <col min="10510" max="10510" width="6.1640625" style="3" bestFit="1" customWidth="1"/>
    <col min="10511" max="10518" width="10.1640625" style="3"/>
    <col min="10519" max="10519" width="14.83203125" style="3" bestFit="1" customWidth="1"/>
    <col min="10520" max="10520" width="10.1640625" style="3"/>
    <col min="10521" max="10521" width="11.6640625" style="3" bestFit="1" customWidth="1"/>
    <col min="10522" max="10755" width="10.1640625" style="3"/>
    <col min="10756" max="10756" width="3.1640625" style="3" customWidth="1"/>
    <col min="10757" max="10757" width="3.6640625" style="3" bestFit="1" customWidth="1"/>
    <col min="10758" max="10758" width="4.6640625" style="3" customWidth="1"/>
    <col min="10759" max="10759" width="8.1640625" style="3" customWidth="1"/>
    <col min="10760" max="10760" width="4.6640625" style="3" customWidth="1"/>
    <col min="10761" max="10761" width="10.5" style="3" bestFit="1" customWidth="1"/>
    <col min="10762" max="10762" width="13.5" style="3" bestFit="1" customWidth="1"/>
    <col min="10763" max="10763" width="6.83203125" style="3" bestFit="1" customWidth="1"/>
    <col min="10764" max="10764" width="10.5" style="3" bestFit="1" customWidth="1"/>
    <col min="10765" max="10765" width="13.5" style="3" bestFit="1" customWidth="1"/>
    <col min="10766" max="10766" width="6.1640625" style="3" bestFit="1" customWidth="1"/>
    <col min="10767" max="10774" width="10.1640625" style="3"/>
    <col min="10775" max="10775" width="14.83203125" style="3" bestFit="1" customWidth="1"/>
    <col min="10776" max="10776" width="10.1640625" style="3"/>
    <col min="10777" max="10777" width="11.6640625" style="3" bestFit="1" customWidth="1"/>
    <col min="10778" max="11011" width="10.1640625" style="3"/>
    <col min="11012" max="11012" width="3.1640625" style="3" customWidth="1"/>
    <col min="11013" max="11013" width="3.6640625" style="3" bestFit="1" customWidth="1"/>
    <col min="11014" max="11014" width="4.6640625" style="3" customWidth="1"/>
    <col min="11015" max="11015" width="8.1640625" style="3" customWidth="1"/>
    <col min="11016" max="11016" width="4.6640625" style="3" customWidth="1"/>
    <col min="11017" max="11017" width="10.5" style="3" bestFit="1" customWidth="1"/>
    <col min="11018" max="11018" width="13.5" style="3" bestFit="1" customWidth="1"/>
    <col min="11019" max="11019" width="6.83203125" style="3" bestFit="1" customWidth="1"/>
    <col min="11020" max="11020" width="10.5" style="3" bestFit="1" customWidth="1"/>
    <col min="11021" max="11021" width="13.5" style="3" bestFit="1" customWidth="1"/>
    <col min="11022" max="11022" width="6.1640625" style="3" bestFit="1" customWidth="1"/>
    <col min="11023" max="11030" width="10.1640625" style="3"/>
    <col min="11031" max="11031" width="14.83203125" style="3" bestFit="1" customWidth="1"/>
    <col min="11032" max="11032" width="10.1640625" style="3"/>
    <col min="11033" max="11033" width="11.6640625" style="3" bestFit="1" customWidth="1"/>
    <col min="11034" max="11267" width="10.1640625" style="3"/>
    <col min="11268" max="11268" width="3.1640625" style="3" customWidth="1"/>
    <col min="11269" max="11269" width="3.6640625" style="3" bestFit="1" customWidth="1"/>
    <col min="11270" max="11270" width="4.6640625" style="3" customWidth="1"/>
    <col min="11271" max="11271" width="8.1640625" style="3" customWidth="1"/>
    <col min="11272" max="11272" width="4.6640625" style="3" customWidth="1"/>
    <col min="11273" max="11273" width="10.5" style="3" bestFit="1" customWidth="1"/>
    <col min="11274" max="11274" width="13.5" style="3" bestFit="1" customWidth="1"/>
    <col min="11275" max="11275" width="6.83203125" style="3" bestFit="1" customWidth="1"/>
    <col min="11276" max="11276" width="10.5" style="3" bestFit="1" customWidth="1"/>
    <col min="11277" max="11277" width="13.5" style="3" bestFit="1" customWidth="1"/>
    <col min="11278" max="11278" width="6.1640625" style="3" bestFit="1" customWidth="1"/>
    <col min="11279" max="11286" width="10.1640625" style="3"/>
    <col min="11287" max="11287" width="14.83203125" style="3" bestFit="1" customWidth="1"/>
    <col min="11288" max="11288" width="10.1640625" style="3"/>
    <col min="11289" max="11289" width="11.6640625" style="3" bestFit="1" customWidth="1"/>
    <col min="11290" max="11523" width="10.1640625" style="3"/>
    <col min="11524" max="11524" width="3.1640625" style="3" customWidth="1"/>
    <col min="11525" max="11525" width="3.6640625" style="3" bestFit="1" customWidth="1"/>
    <col min="11526" max="11526" width="4.6640625" style="3" customWidth="1"/>
    <col min="11527" max="11527" width="8.1640625" style="3" customWidth="1"/>
    <col min="11528" max="11528" width="4.6640625" style="3" customWidth="1"/>
    <col min="11529" max="11529" width="10.5" style="3" bestFit="1" customWidth="1"/>
    <col min="11530" max="11530" width="13.5" style="3" bestFit="1" customWidth="1"/>
    <col min="11531" max="11531" width="6.83203125" style="3" bestFit="1" customWidth="1"/>
    <col min="11532" max="11532" width="10.5" style="3" bestFit="1" customWidth="1"/>
    <col min="11533" max="11533" width="13.5" style="3" bestFit="1" customWidth="1"/>
    <col min="11534" max="11534" width="6.1640625" style="3" bestFit="1" customWidth="1"/>
    <col min="11535" max="11542" width="10.1640625" style="3"/>
    <col min="11543" max="11543" width="14.83203125" style="3" bestFit="1" customWidth="1"/>
    <col min="11544" max="11544" width="10.1640625" style="3"/>
    <col min="11545" max="11545" width="11.6640625" style="3" bestFit="1" customWidth="1"/>
    <col min="11546" max="11779" width="10.1640625" style="3"/>
    <col min="11780" max="11780" width="3.1640625" style="3" customWidth="1"/>
    <col min="11781" max="11781" width="3.6640625" style="3" bestFit="1" customWidth="1"/>
    <col min="11782" max="11782" width="4.6640625" style="3" customWidth="1"/>
    <col min="11783" max="11783" width="8.1640625" style="3" customWidth="1"/>
    <col min="11784" max="11784" width="4.6640625" style="3" customWidth="1"/>
    <col min="11785" max="11785" width="10.5" style="3" bestFit="1" customWidth="1"/>
    <col min="11786" max="11786" width="13.5" style="3" bestFit="1" customWidth="1"/>
    <col min="11787" max="11787" width="6.83203125" style="3" bestFit="1" customWidth="1"/>
    <col min="11788" max="11788" width="10.5" style="3" bestFit="1" customWidth="1"/>
    <col min="11789" max="11789" width="13.5" style="3" bestFit="1" customWidth="1"/>
    <col min="11790" max="11790" width="6.1640625" style="3" bestFit="1" customWidth="1"/>
    <col min="11791" max="11798" width="10.1640625" style="3"/>
    <col min="11799" max="11799" width="14.83203125" style="3" bestFit="1" customWidth="1"/>
    <col min="11800" max="11800" width="10.1640625" style="3"/>
    <col min="11801" max="11801" width="11.6640625" style="3" bestFit="1" customWidth="1"/>
    <col min="11802" max="12035" width="10.1640625" style="3"/>
    <col min="12036" max="12036" width="3.1640625" style="3" customWidth="1"/>
    <col min="12037" max="12037" width="3.6640625" style="3" bestFit="1" customWidth="1"/>
    <col min="12038" max="12038" width="4.6640625" style="3" customWidth="1"/>
    <col min="12039" max="12039" width="8.1640625" style="3" customWidth="1"/>
    <col min="12040" max="12040" width="4.6640625" style="3" customWidth="1"/>
    <col min="12041" max="12041" width="10.5" style="3" bestFit="1" customWidth="1"/>
    <col min="12042" max="12042" width="13.5" style="3" bestFit="1" customWidth="1"/>
    <col min="12043" max="12043" width="6.83203125" style="3" bestFit="1" customWidth="1"/>
    <col min="12044" max="12044" width="10.5" style="3" bestFit="1" customWidth="1"/>
    <col min="12045" max="12045" width="13.5" style="3" bestFit="1" customWidth="1"/>
    <col min="12046" max="12046" width="6.1640625" style="3" bestFit="1" customWidth="1"/>
    <col min="12047" max="12054" width="10.1640625" style="3"/>
    <col min="12055" max="12055" width="14.83203125" style="3" bestFit="1" customWidth="1"/>
    <col min="12056" max="12056" width="10.1640625" style="3"/>
    <col min="12057" max="12057" width="11.6640625" style="3" bestFit="1" customWidth="1"/>
    <col min="12058" max="12291" width="10.1640625" style="3"/>
    <col min="12292" max="12292" width="3.1640625" style="3" customWidth="1"/>
    <col min="12293" max="12293" width="3.6640625" style="3" bestFit="1" customWidth="1"/>
    <col min="12294" max="12294" width="4.6640625" style="3" customWidth="1"/>
    <col min="12295" max="12295" width="8.1640625" style="3" customWidth="1"/>
    <col min="12296" max="12296" width="4.6640625" style="3" customWidth="1"/>
    <col min="12297" max="12297" width="10.5" style="3" bestFit="1" customWidth="1"/>
    <col min="12298" max="12298" width="13.5" style="3" bestFit="1" customWidth="1"/>
    <col min="12299" max="12299" width="6.83203125" style="3" bestFit="1" customWidth="1"/>
    <col min="12300" max="12300" width="10.5" style="3" bestFit="1" customWidth="1"/>
    <col min="12301" max="12301" width="13.5" style="3" bestFit="1" customWidth="1"/>
    <col min="12302" max="12302" width="6.1640625" style="3" bestFit="1" customWidth="1"/>
    <col min="12303" max="12310" width="10.1640625" style="3"/>
    <col min="12311" max="12311" width="14.83203125" style="3" bestFit="1" customWidth="1"/>
    <col min="12312" max="12312" width="10.1640625" style="3"/>
    <col min="12313" max="12313" width="11.6640625" style="3" bestFit="1" customWidth="1"/>
    <col min="12314" max="12547" width="10.1640625" style="3"/>
    <col min="12548" max="12548" width="3.1640625" style="3" customWidth="1"/>
    <col min="12549" max="12549" width="3.6640625" style="3" bestFit="1" customWidth="1"/>
    <col min="12550" max="12550" width="4.6640625" style="3" customWidth="1"/>
    <col min="12551" max="12551" width="8.1640625" style="3" customWidth="1"/>
    <col min="12552" max="12552" width="4.6640625" style="3" customWidth="1"/>
    <col min="12553" max="12553" width="10.5" style="3" bestFit="1" customWidth="1"/>
    <col min="12554" max="12554" width="13.5" style="3" bestFit="1" customWidth="1"/>
    <col min="12555" max="12555" width="6.83203125" style="3" bestFit="1" customWidth="1"/>
    <col min="12556" max="12556" width="10.5" style="3" bestFit="1" customWidth="1"/>
    <col min="12557" max="12557" width="13.5" style="3" bestFit="1" customWidth="1"/>
    <col min="12558" max="12558" width="6.1640625" style="3" bestFit="1" customWidth="1"/>
    <col min="12559" max="12566" width="10.1640625" style="3"/>
    <col min="12567" max="12567" width="14.83203125" style="3" bestFit="1" customWidth="1"/>
    <col min="12568" max="12568" width="10.1640625" style="3"/>
    <col min="12569" max="12569" width="11.6640625" style="3" bestFit="1" customWidth="1"/>
    <col min="12570" max="12803" width="10.1640625" style="3"/>
    <col min="12804" max="12804" width="3.1640625" style="3" customWidth="1"/>
    <col min="12805" max="12805" width="3.6640625" style="3" bestFit="1" customWidth="1"/>
    <col min="12806" max="12806" width="4.6640625" style="3" customWidth="1"/>
    <col min="12807" max="12807" width="8.1640625" style="3" customWidth="1"/>
    <col min="12808" max="12808" width="4.6640625" style="3" customWidth="1"/>
    <col min="12809" max="12809" width="10.5" style="3" bestFit="1" customWidth="1"/>
    <col min="12810" max="12810" width="13.5" style="3" bestFit="1" customWidth="1"/>
    <col min="12811" max="12811" width="6.83203125" style="3" bestFit="1" customWidth="1"/>
    <col min="12812" max="12812" width="10.5" style="3" bestFit="1" customWidth="1"/>
    <col min="12813" max="12813" width="13.5" style="3" bestFit="1" customWidth="1"/>
    <col min="12814" max="12814" width="6.1640625" style="3" bestFit="1" customWidth="1"/>
    <col min="12815" max="12822" width="10.1640625" style="3"/>
    <col min="12823" max="12823" width="14.83203125" style="3" bestFit="1" customWidth="1"/>
    <col min="12824" max="12824" width="10.1640625" style="3"/>
    <col min="12825" max="12825" width="11.6640625" style="3" bestFit="1" customWidth="1"/>
    <col min="12826" max="13059" width="10.1640625" style="3"/>
    <col min="13060" max="13060" width="3.1640625" style="3" customWidth="1"/>
    <col min="13061" max="13061" width="3.6640625" style="3" bestFit="1" customWidth="1"/>
    <col min="13062" max="13062" width="4.6640625" style="3" customWidth="1"/>
    <col min="13063" max="13063" width="8.1640625" style="3" customWidth="1"/>
    <col min="13064" max="13064" width="4.6640625" style="3" customWidth="1"/>
    <col min="13065" max="13065" width="10.5" style="3" bestFit="1" customWidth="1"/>
    <col min="13066" max="13066" width="13.5" style="3" bestFit="1" customWidth="1"/>
    <col min="13067" max="13067" width="6.83203125" style="3" bestFit="1" customWidth="1"/>
    <col min="13068" max="13068" width="10.5" style="3" bestFit="1" customWidth="1"/>
    <col min="13069" max="13069" width="13.5" style="3" bestFit="1" customWidth="1"/>
    <col min="13070" max="13070" width="6.1640625" style="3" bestFit="1" customWidth="1"/>
    <col min="13071" max="13078" width="10.1640625" style="3"/>
    <col min="13079" max="13079" width="14.83203125" style="3" bestFit="1" customWidth="1"/>
    <col min="13080" max="13080" width="10.1640625" style="3"/>
    <col min="13081" max="13081" width="11.6640625" style="3" bestFit="1" customWidth="1"/>
    <col min="13082" max="13315" width="10.1640625" style="3"/>
    <col min="13316" max="13316" width="3.1640625" style="3" customWidth="1"/>
    <col min="13317" max="13317" width="3.6640625" style="3" bestFit="1" customWidth="1"/>
    <col min="13318" max="13318" width="4.6640625" style="3" customWidth="1"/>
    <col min="13319" max="13319" width="8.1640625" style="3" customWidth="1"/>
    <col min="13320" max="13320" width="4.6640625" style="3" customWidth="1"/>
    <col min="13321" max="13321" width="10.5" style="3" bestFit="1" customWidth="1"/>
    <col min="13322" max="13322" width="13.5" style="3" bestFit="1" customWidth="1"/>
    <col min="13323" max="13323" width="6.83203125" style="3" bestFit="1" customWidth="1"/>
    <col min="13324" max="13324" width="10.5" style="3" bestFit="1" customWidth="1"/>
    <col min="13325" max="13325" width="13.5" style="3" bestFit="1" customWidth="1"/>
    <col min="13326" max="13326" width="6.1640625" style="3" bestFit="1" customWidth="1"/>
    <col min="13327" max="13334" width="10.1640625" style="3"/>
    <col min="13335" max="13335" width="14.83203125" style="3" bestFit="1" customWidth="1"/>
    <col min="13336" max="13336" width="10.1640625" style="3"/>
    <col min="13337" max="13337" width="11.6640625" style="3" bestFit="1" customWidth="1"/>
    <col min="13338" max="13571" width="10.1640625" style="3"/>
    <col min="13572" max="13572" width="3.1640625" style="3" customWidth="1"/>
    <col min="13573" max="13573" width="3.6640625" style="3" bestFit="1" customWidth="1"/>
    <col min="13574" max="13574" width="4.6640625" style="3" customWidth="1"/>
    <col min="13575" max="13575" width="8.1640625" style="3" customWidth="1"/>
    <col min="13576" max="13576" width="4.6640625" style="3" customWidth="1"/>
    <col min="13577" max="13577" width="10.5" style="3" bestFit="1" customWidth="1"/>
    <col min="13578" max="13578" width="13.5" style="3" bestFit="1" customWidth="1"/>
    <col min="13579" max="13579" width="6.83203125" style="3" bestFit="1" customWidth="1"/>
    <col min="13580" max="13580" width="10.5" style="3" bestFit="1" customWidth="1"/>
    <col min="13581" max="13581" width="13.5" style="3" bestFit="1" customWidth="1"/>
    <col min="13582" max="13582" width="6.1640625" style="3" bestFit="1" customWidth="1"/>
    <col min="13583" max="13590" width="10.1640625" style="3"/>
    <col min="13591" max="13591" width="14.83203125" style="3" bestFit="1" customWidth="1"/>
    <col min="13592" max="13592" width="10.1640625" style="3"/>
    <col min="13593" max="13593" width="11.6640625" style="3" bestFit="1" customWidth="1"/>
    <col min="13594" max="13827" width="10.1640625" style="3"/>
    <col min="13828" max="13828" width="3.1640625" style="3" customWidth="1"/>
    <col min="13829" max="13829" width="3.6640625" style="3" bestFit="1" customWidth="1"/>
    <col min="13830" max="13830" width="4.6640625" style="3" customWidth="1"/>
    <col min="13831" max="13831" width="8.1640625" style="3" customWidth="1"/>
    <col min="13832" max="13832" width="4.6640625" style="3" customWidth="1"/>
    <col min="13833" max="13833" width="10.5" style="3" bestFit="1" customWidth="1"/>
    <col min="13834" max="13834" width="13.5" style="3" bestFit="1" customWidth="1"/>
    <col min="13835" max="13835" width="6.83203125" style="3" bestFit="1" customWidth="1"/>
    <col min="13836" max="13836" width="10.5" style="3" bestFit="1" customWidth="1"/>
    <col min="13837" max="13837" width="13.5" style="3" bestFit="1" customWidth="1"/>
    <col min="13838" max="13838" width="6.1640625" style="3" bestFit="1" customWidth="1"/>
    <col min="13839" max="13846" width="10.1640625" style="3"/>
    <col min="13847" max="13847" width="14.83203125" style="3" bestFit="1" customWidth="1"/>
    <col min="13848" max="13848" width="10.1640625" style="3"/>
    <col min="13849" max="13849" width="11.6640625" style="3" bestFit="1" customWidth="1"/>
    <col min="13850" max="14083" width="10.1640625" style="3"/>
    <col min="14084" max="14084" width="3.1640625" style="3" customWidth="1"/>
    <col min="14085" max="14085" width="3.6640625" style="3" bestFit="1" customWidth="1"/>
    <col min="14086" max="14086" width="4.6640625" style="3" customWidth="1"/>
    <col min="14087" max="14087" width="8.1640625" style="3" customWidth="1"/>
    <col min="14088" max="14088" width="4.6640625" style="3" customWidth="1"/>
    <col min="14089" max="14089" width="10.5" style="3" bestFit="1" customWidth="1"/>
    <col min="14090" max="14090" width="13.5" style="3" bestFit="1" customWidth="1"/>
    <col min="14091" max="14091" width="6.83203125" style="3" bestFit="1" customWidth="1"/>
    <col min="14092" max="14092" width="10.5" style="3" bestFit="1" customWidth="1"/>
    <col min="14093" max="14093" width="13.5" style="3" bestFit="1" customWidth="1"/>
    <col min="14094" max="14094" width="6.1640625" style="3" bestFit="1" customWidth="1"/>
    <col min="14095" max="14102" width="10.1640625" style="3"/>
    <col min="14103" max="14103" width="14.83203125" style="3" bestFit="1" customWidth="1"/>
    <col min="14104" max="14104" width="10.1640625" style="3"/>
    <col min="14105" max="14105" width="11.6640625" style="3" bestFit="1" customWidth="1"/>
    <col min="14106" max="14339" width="10.1640625" style="3"/>
    <col min="14340" max="14340" width="3.1640625" style="3" customWidth="1"/>
    <col min="14341" max="14341" width="3.6640625" style="3" bestFit="1" customWidth="1"/>
    <col min="14342" max="14342" width="4.6640625" style="3" customWidth="1"/>
    <col min="14343" max="14343" width="8.1640625" style="3" customWidth="1"/>
    <col min="14344" max="14344" width="4.6640625" style="3" customWidth="1"/>
    <col min="14345" max="14345" width="10.5" style="3" bestFit="1" customWidth="1"/>
    <col min="14346" max="14346" width="13.5" style="3" bestFit="1" customWidth="1"/>
    <col min="14347" max="14347" width="6.83203125" style="3" bestFit="1" customWidth="1"/>
    <col min="14348" max="14348" width="10.5" style="3" bestFit="1" customWidth="1"/>
    <col min="14349" max="14349" width="13.5" style="3" bestFit="1" customWidth="1"/>
    <col min="14350" max="14350" width="6.1640625" style="3" bestFit="1" customWidth="1"/>
    <col min="14351" max="14358" width="10.1640625" style="3"/>
    <col min="14359" max="14359" width="14.83203125" style="3" bestFit="1" customWidth="1"/>
    <col min="14360" max="14360" width="10.1640625" style="3"/>
    <col min="14361" max="14361" width="11.6640625" style="3" bestFit="1" customWidth="1"/>
    <col min="14362" max="14595" width="10.1640625" style="3"/>
    <col min="14596" max="14596" width="3.1640625" style="3" customWidth="1"/>
    <col min="14597" max="14597" width="3.6640625" style="3" bestFit="1" customWidth="1"/>
    <col min="14598" max="14598" width="4.6640625" style="3" customWidth="1"/>
    <col min="14599" max="14599" width="8.1640625" style="3" customWidth="1"/>
    <col min="14600" max="14600" width="4.6640625" style="3" customWidth="1"/>
    <col min="14601" max="14601" width="10.5" style="3" bestFit="1" customWidth="1"/>
    <col min="14602" max="14602" width="13.5" style="3" bestFit="1" customWidth="1"/>
    <col min="14603" max="14603" width="6.83203125" style="3" bestFit="1" customWidth="1"/>
    <col min="14604" max="14604" width="10.5" style="3" bestFit="1" customWidth="1"/>
    <col min="14605" max="14605" width="13.5" style="3" bestFit="1" customWidth="1"/>
    <col min="14606" max="14606" width="6.1640625" style="3" bestFit="1" customWidth="1"/>
    <col min="14607" max="14614" width="10.1640625" style="3"/>
    <col min="14615" max="14615" width="14.83203125" style="3" bestFit="1" customWidth="1"/>
    <col min="14616" max="14616" width="10.1640625" style="3"/>
    <col min="14617" max="14617" width="11.6640625" style="3" bestFit="1" customWidth="1"/>
    <col min="14618" max="14851" width="10.1640625" style="3"/>
    <col min="14852" max="14852" width="3.1640625" style="3" customWidth="1"/>
    <col min="14853" max="14853" width="3.6640625" style="3" bestFit="1" customWidth="1"/>
    <col min="14854" max="14854" width="4.6640625" style="3" customWidth="1"/>
    <col min="14855" max="14855" width="8.1640625" style="3" customWidth="1"/>
    <col min="14856" max="14856" width="4.6640625" style="3" customWidth="1"/>
    <col min="14857" max="14857" width="10.5" style="3" bestFit="1" customWidth="1"/>
    <col min="14858" max="14858" width="13.5" style="3" bestFit="1" customWidth="1"/>
    <col min="14859" max="14859" width="6.83203125" style="3" bestFit="1" customWidth="1"/>
    <col min="14860" max="14860" width="10.5" style="3" bestFit="1" customWidth="1"/>
    <col min="14861" max="14861" width="13.5" style="3" bestFit="1" customWidth="1"/>
    <col min="14862" max="14862" width="6.1640625" style="3" bestFit="1" customWidth="1"/>
    <col min="14863" max="14870" width="10.1640625" style="3"/>
    <col min="14871" max="14871" width="14.83203125" style="3" bestFit="1" customWidth="1"/>
    <col min="14872" max="14872" width="10.1640625" style="3"/>
    <col min="14873" max="14873" width="11.6640625" style="3" bestFit="1" customWidth="1"/>
    <col min="14874" max="15107" width="10.1640625" style="3"/>
    <col min="15108" max="15108" width="3.1640625" style="3" customWidth="1"/>
    <col min="15109" max="15109" width="3.6640625" style="3" bestFit="1" customWidth="1"/>
    <col min="15110" max="15110" width="4.6640625" style="3" customWidth="1"/>
    <col min="15111" max="15111" width="8.1640625" style="3" customWidth="1"/>
    <col min="15112" max="15112" width="4.6640625" style="3" customWidth="1"/>
    <col min="15113" max="15113" width="10.5" style="3" bestFit="1" customWidth="1"/>
    <col min="15114" max="15114" width="13.5" style="3" bestFit="1" customWidth="1"/>
    <col min="15115" max="15115" width="6.83203125" style="3" bestFit="1" customWidth="1"/>
    <col min="15116" max="15116" width="10.5" style="3" bestFit="1" customWidth="1"/>
    <col min="15117" max="15117" width="13.5" style="3" bestFit="1" customWidth="1"/>
    <col min="15118" max="15118" width="6.1640625" style="3" bestFit="1" customWidth="1"/>
    <col min="15119" max="15126" width="10.1640625" style="3"/>
    <col min="15127" max="15127" width="14.83203125" style="3" bestFit="1" customWidth="1"/>
    <col min="15128" max="15128" width="10.1640625" style="3"/>
    <col min="15129" max="15129" width="11.6640625" style="3" bestFit="1" customWidth="1"/>
    <col min="15130" max="15363" width="10.1640625" style="3"/>
    <col min="15364" max="15364" width="3.1640625" style="3" customWidth="1"/>
    <col min="15365" max="15365" width="3.6640625" style="3" bestFit="1" customWidth="1"/>
    <col min="15366" max="15366" width="4.6640625" style="3" customWidth="1"/>
    <col min="15367" max="15367" width="8.1640625" style="3" customWidth="1"/>
    <col min="15368" max="15368" width="4.6640625" style="3" customWidth="1"/>
    <col min="15369" max="15369" width="10.5" style="3" bestFit="1" customWidth="1"/>
    <col min="15370" max="15370" width="13.5" style="3" bestFit="1" customWidth="1"/>
    <col min="15371" max="15371" width="6.83203125" style="3" bestFit="1" customWidth="1"/>
    <col min="15372" max="15372" width="10.5" style="3" bestFit="1" customWidth="1"/>
    <col min="15373" max="15373" width="13.5" style="3" bestFit="1" customWidth="1"/>
    <col min="15374" max="15374" width="6.1640625" style="3" bestFit="1" customWidth="1"/>
    <col min="15375" max="15382" width="10.1640625" style="3"/>
    <col min="15383" max="15383" width="14.83203125" style="3" bestFit="1" customWidth="1"/>
    <col min="15384" max="15384" width="10.1640625" style="3"/>
    <col min="15385" max="15385" width="11.6640625" style="3" bestFit="1" customWidth="1"/>
    <col min="15386" max="15619" width="10.1640625" style="3"/>
    <col min="15620" max="15620" width="3.1640625" style="3" customWidth="1"/>
    <col min="15621" max="15621" width="3.6640625" style="3" bestFit="1" customWidth="1"/>
    <col min="15622" max="15622" width="4.6640625" style="3" customWidth="1"/>
    <col min="15623" max="15623" width="8.1640625" style="3" customWidth="1"/>
    <col min="15624" max="15624" width="4.6640625" style="3" customWidth="1"/>
    <col min="15625" max="15625" width="10.5" style="3" bestFit="1" customWidth="1"/>
    <col min="15626" max="15626" width="13.5" style="3" bestFit="1" customWidth="1"/>
    <col min="15627" max="15627" width="6.83203125" style="3" bestFit="1" customWidth="1"/>
    <col min="15628" max="15628" width="10.5" style="3" bestFit="1" customWidth="1"/>
    <col min="15629" max="15629" width="13.5" style="3" bestFit="1" customWidth="1"/>
    <col min="15630" max="15630" width="6.1640625" style="3" bestFit="1" customWidth="1"/>
    <col min="15631" max="15638" width="10.1640625" style="3"/>
    <col min="15639" max="15639" width="14.83203125" style="3" bestFit="1" customWidth="1"/>
    <col min="15640" max="15640" width="10.1640625" style="3"/>
    <col min="15641" max="15641" width="11.6640625" style="3" bestFit="1" customWidth="1"/>
    <col min="15642" max="15875" width="10.1640625" style="3"/>
    <col min="15876" max="15876" width="3.1640625" style="3" customWidth="1"/>
    <col min="15877" max="15877" width="3.6640625" style="3" bestFit="1" customWidth="1"/>
    <col min="15878" max="15878" width="4.6640625" style="3" customWidth="1"/>
    <col min="15879" max="15879" width="8.1640625" style="3" customWidth="1"/>
    <col min="15880" max="15880" width="4.6640625" style="3" customWidth="1"/>
    <col min="15881" max="15881" width="10.5" style="3" bestFit="1" customWidth="1"/>
    <col min="15882" max="15882" width="13.5" style="3" bestFit="1" customWidth="1"/>
    <col min="15883" max="15883" width="6.83203125" style="3" bestFit="1" customWidth="1"/>
    <col min="15884" max="15884" width="10.5" style="3" bestFit="1" customWidth="1"/>
    <col min="15885" max="15885" width="13.5" style="3" bestFit="1" customWidth="1"/>
    <col min="15886" max="15886" width="6.1640625" style="3" bestFit="1" customWidth="1"/>
    <col min="15887" max="15894" width="10.1640625" style="3"/>
    <col min="15895" max="15895" width="14.83203125" style="3" bestFit="1" customWidth="1"/>
    <col min="15896" max="15896" width="10.1640625" style="3"/>
    <col min="15897" max="15897" width="11.6640625" style="3" bestFit="1" customWidth="1"/>
    <col min="15898" max="16131" width="10.1640625" style="3"/>
    <col min="16132" max="16132" width="3.1640625" style="3" customWidth="1"/>
    <col min="16133" max="16133" width="3.6640625" style="3" bestFit="1" customWidth="1"/>
    <col min="16134" max="16134" width="4.6640625" style="3" customWidth="1"/>
    <col min="16135" max="16135" width="8.1640625" style="3" customWidth="1"/>
    <col min="16136" max="16136" width="4.6640625" style="3" customWidth="1"/>
    <col min="16137" max="16137" width="10.5" style="3" bestFit="1" customWidth="1"/>
    <col min="16138" max="16138" width="13.5" style="3" bestFit="1" customWidth="1"/>
    <col min="16139" max="16139" width="6.83203125" style="3" bestFit="1" customWidth="1"/>
    <col min="16140" max="16140" width="10.5" style="3" bestFit="1" customWidth="1"/>
    <col min="16141" max="16141" width="13.5" style="3" bestFit="1" customWidth="1"/>
    <col min="16142" max="16142" width="6.1640625" style="3" bestFit="1" customWidth="1"/>
    <col min="16143" max="16150" width="10.1640625" style="3"/>
    <col min="16151" max="16151" width="14.83203125" style="3" bestFit="1" customWidth="1"/>
    <col min="16152" max="16152" width="10.1640625" style="3"/>
    <col min="16153" max="16153" width="11.6640625" style="3" bestFit="1" customWidth="1"/>
    <col min="16154" max="16384" width="10.1640625" style="3"/>
  </cols>
  <sheetData>
    <row r="1" spans="2:33" ht="24" customHeight="1">
      <c r="B1" s="349" t="s">
        <v>384</v>
      </c>
      <c r="C1" s="349"/>
      <c r="D1" s="349"/>
      <c r="E1" s="349"/>
      <c r="F1" s="349"/>
      <c r="G1" s="349"/>
      <c r="H1" s="349"/>
      <c r="L1" s="108"/>
    </row>
    <row r="2" spans="2:33" ht="6" customHeight="1">
      <c r="L2" s="149"/>
    </row>
    <row r="3" spans="2:33" ht="15" customHeight="1">
      <c r="B3" s="6"/>
      <c r="C3" s="6"/>
      <c r="D3" s="6"/>
      <c r="E3" s="331" t="s">
        <v>3</v>
      </c>
      <c r="F3" s="332"/>
      <c r="G3" s="333"/>
      <c r="H3" s="331" t="s">
        <v>4</v>
      </c>
      <c r="I3" s="332"/>
      <c r="J3" s="333"/>
      <c r="K3" s="7"/>
      <c r="L3" s="7"/>
      <c r="AC3" s="3" t="s">
        <v>5</v>
      </c>
    </row>
    <row r="4" spans="2:33" ht="15" customHeight="1">
      <c r="B4" s="334" t="s">
        <v>385</v>
      </c>
      <c r="C4" s="335"/>
      <c r="D4" s="338" t="s">
        <v>8</v>
      </c>
      <c r="E4" s="150" t="s">
        <v>9</v>
      </c>
      <c r="F4" s="151" t="s">
        <v>10</v>
      </c>
      <c r="G4" s="151" t="s">
        <v>386</v>
      </c>
      <c r="H4" s="152" t="s">
        <v>9</v>
      </c>
      <c r="I4" s="153" t="s">
        <v>10</v>
      </c>
      <c r="J4" s="151" t="s">
        <v>11</v>
      </c>
      <c r="K4" s="154"/>
      <c r="L4" s="155"/>
      <c r="O4" s="334" t="s">
        <v>14</v>
      </c>
      <c r="P4" s="340"/>
      <c r="Q4" s="150" t="s">
        <v>386</v>
      </c>
      <c r="R4" s="334" t="s">
        <v>16</v>
      </c>
      <c r="S4" s="340"/>
      <c r="U4" s="38" t="s">
        <v>17</v>
      </c>
      <c r="AC4" s="3" t="s">
        <v>18</v>
      </c>
    </row>
    <row r="5" spans="2:33" ht="15" customHeight="1">
      <c r="B5" s="336"/>
      <c r="C5" s="337"/>
      <c r="D5" s="339"/>
      <c r="E5" s="18" t="s">
        <v>387</v>
      </c>
      <c r="F5" s="18" t="s">
        <v>388</v>
      </c>
      <c r="G5" s="18"/>
      <c r="H5" s="19" t="s">
        <v>389</v>
      </c>
      <c r="I5" s="18" t="s">
        <v>390</v>
      </c>
      <c r="J5" s="18"/>
      <c r="K5" s="7"/>
      <c r="L5" s="155"/>
      <c r="O5" s="343" t="s">
        <v>22</v>
      </c>
      <c r="P5" s="344"/>
      <c r="Q5" s="20"/>
      <c r="R5" s="343" t="s">
        <v>387</v>
      </c>
      <c r="S5" s="344"/>
      <c r="U5" s="21"/>
      <c r="V5" s="21" t="s">
        <v>25</v>
      </c>
      <c r="W5" s="21" t="s">
        <v>26</v>
      </c>
      <c r="X5" s="21" t="s">
        <v>27</v>
      </c>
      <c r="Y5" s="22" t="s">
        <v>28</v>
      </c>
      <c r="AD5" s="3" t="s">
        <v>29</v>
      </c>
      <c r="AE5" s="3" t="s">
        <v>30</v>
      </c>
      <c r="AF5" s="3" t="s">
        <v>31</v>
      </c>
      <c r="AG5" s="3" t="s">
        <v>32</v>
      </c>
    </row>
    <row r="6" spans="2:33" ht="15" customHeight="1">
      <c r="B6" s="156">
        <v>1</v>
      </c>
      <c r="C6" s="24" t="s">
        <v>391</v>
      </c>
      <c r="D6" s="27" t="s">
        <v>33</v>
      </c>
      <c r="E6" s="157">
        <v>14.9</v>
      </c>
      <c r="F6" s="123">
        <f t="shared" ref="F6:F69" si="0">(E6-1000/(365*24))*(8+0.4*16)*365/1000</f>
        <v>77.714400000000012</v>
      </c>
      <c r="G6" s="88" t="str">
        <f t="shared" ref="G6:G69" si="1">LOOKUP(F6,$P$24:$P$33,$Q$24:$Q$33)</f>
        <v>Ｉ</v>
      </c>
      <c r="H6" s="96">
        <v>2.11</v>
      </c>
      <c r="I6" s="123">
        <f>(H6-1000/(365*24))*(8+0.4*16)*365/1000</f>
        <v>10.490159999999999</v>
      </c>
      <c r="J6" s="158" t="str">
        <f t="shared" ref="J6:J69" si="2">LOOKUP(I6,$P$24:$P$33,$Q$24:$Q$33)</f>
        <v>Ｇ</v>
      </c>
      <c r="K6" s="7"/>
      <c r="L6" s="155"/>
      <c r="O6" s="341" t="s">
        <v>392</v>
      </c>
      <c r="P6" s="342"/>
      <c r="Q6" s="159" t="s">
        <v>393</v>
      </c>
      <c r="R6" s="341" t="s">
        <v>394</v>
      </c>
      <c r="S6" s="342"/>
      <c r="U6" s="21"/>
      <c r="V6" s="21"/>
      <c r="W6" s="21"/>
      <c r="X6" s="21"/>
      <c r="Y6" s="22"/>
    </row>
    <row r="7" spans="2:33" ht="15" customHeight="1">
      <c r="B7" s="160">
        <v>1</v>
      </c>
      <c r="C7" s="161" t="s">
        <v>395</v>
      </c>
      <c r="D7" s="27" t="s">
        <v>33</v>
      </c>
      <c r="E7" s="96">
        <v>2.72</v>
      </c>
      <c r="F7" s="123">
        <f t="shared" si="0"/>
        <v>13.696320000000002</v>
      </c>
      <c r="G7" s="88" t="str">
        <f t="shared" si="1"/>
        <v>Ｇ</v>
      </c>
      <c r="H7" s="96">
        <v>1.64</v>
      </c>
      <c r="I7" s="123">
        <f t="shared" ref="I7:I70" si="3">(H7-1000/(365*24))*(8+0.4*16)*365/1000</f>
        <v>8.0198400000000003</v>
      </c>
      <c r="J7" s="158" t="str">
        <f t="shared" si="2"/>
        <v>Ｆ</v>
      </c>
      <c r="K7" s="7"/>
      <c r="L7" s="155"/>
      <c r="O7" s="345" t="s">
        <v>43</v>
      </c>
      <c r="P7" s="346"/>
      <c r="Q7" s="37" t="s">
        <v>396</v>
      </c>
      <c r="R7" s="345" t="s">
        <v>397</v>
      </c>
      <c r="S7" s="346"/>
      <c r="U7" s="21"/>
      <c r="V7" s="21"/>
      <c r="W7" s="21"/>
      <c r="X7" s="21"/>
      <c r="Y7" s="22"/>
    </row>
    <row r="8" spans="2:33" ht="15" customHeight="1">
      <c r="B8" s="160">
        <v>1</v>
      </c>
      <c r="C8" s="161" t="s">
        <v>398</v>
      </c>
      <c r="D8" s="27" t="s">
        <v>33</v>
      </c>
      <c r="E8" s="96">
        <v>3.02</v>
      </c>
      <c r="F8" s="123">
        <f t="shared" si="0"/>
        <v>15.273119999999999</v>
      </c>
      <c r="G8" s="88" t="str">
        <f t="shared" si="1"/>
        <v>Ｈ</v>
      </c>
      <c r="H8" s="96">
        <v>2.63</v>
      </c>
      <c r="I8" s="123">
        <f t="shared" si="3"/>
        <v>13.223279999999999</v>
      </c>
      <c r="J8" s="158" t="str">
        <f t="shared" si="2"/>
        <v>Ｇ</v>
      </c>
      <c r="K8" s="7"/>
      <c r="L8" s="155"/>
      <c r="O8" s="345" t="s">
        <v>399</v>
      </c>
      <c r="P8" s="346"/>
      <c r="Q8" s="37" t="s">
        <v>48</v>
      </c>
      <c r="R8" s="345" t="s">
        <v>400</v>
      </c>
      <c r="S8" s="346"/>
      <c r="U8" s="21"/>
      <c r="V8" s="21"/>
      <c r="W8" s="21"/>
      <c r="X8" s="21"/>
      <c r="Y8" s="22"/>
    </row>
    <row r="9" spans="2:33" ht="15" customHeight="1">
      <c r="B9" s="160">
        <v>1</v>
      </c>
      <c r="C9" s="161" t="s">
        <v>401</v>
      </c>
      <c r="D9" s="27" t="s">
        <v>33</v>
      </c>
      <c r="E9" s="96">
        <v>3.34</v>
      </c>
      <c r="F9" s="123">
        <f t="shared" si="0"/>
        <v>16.955039999999997</v>
      </c>
      <c r="G9" s="88" t="str">
        <f t="shared" si="1"/>
        <v>Ｈ</v>
      </c>
      <c r="H9" s="96">
        <v>2.9</v>
      </c>
      <c r="I9" s="123">
        <f t="shared" si="3"/>
        <v>14.642399999999999</v>
      </c>
      <c r="J9" s="158" t="str">
        <f t="shared" si="2"/>
        <v>Ｇ</v>
      </c>
      <c r="K9" s="7"/>
      <c r="L9" s="7"/>
      <c r="O9" s="345" t="s">
        <v>402</v>
      </c>
      <c r="P9" s="346"/>
      <c r="Q9" s="37" t="s">
        <v>403</v>
      </c>
      <c r="R9" s="345" t="s">
        <v>404</v>
      </c>
      <c r="S9" s="346"/>
      <c r="U9" s="21"/>
      <c r="V9" s="21"/>
      <c r="W9" s="21"/>
      <c r="X9" s="21"/>
      <c r="Y9" s="22"/>
    </row>
    <row r="10" spans="2:33" ht="15" customHeight="1">
      <c r="B10" s="160">
        <v>2</v>
      </c>
      <c r="C10" s="161" t="s">
        <v>405</v>
      </c>
      <c r="D10" s="27" t="s">
        <v>33</v>
      </c>
      <c r="E10" s="96">
        <v>1.63</v>
      </c>
      <c r="F10" s="123">
        <f t="shared" si="0"/>
        <v>7.9672799999999997</v>
      </c>
      <c r="G10" s="88" t="str">
        <f t="shared" si="1"/>
        <v>Ｆ</v>
      </c>
      <c r="H10" s="96">
        <v>1.66</v>
      </c>
      <c r="I10" s="123">
        <f t="shared" si="3"/>
        <v>8.1249599999999997</v>
      </c>
      <c r="J10" s="158" t="str">
        <f t="shared" si="2"/>
        <v>Ｆ</v>
      </c>
      <c r="K10" s="7"/>
      <c r="L10" s="7"/>
      <c r="O10" s="67"/>
      <c r="P10" s="68"/>
      <c r="Q10" s="37"/>
      <c r="R10" s="67"/>
      <c r="S10" s="68"/>
      <c r="U10" s="21"/>
      <c r="V10" s="21"/>
      <c r="W10" s="21"/>
      <c r="X10" s="21"/>
      <c r="Y10" s="22"/>
    </row>
    <row r="11" spans="2:33" ht="15" customHeight="1">
      <c r="B11" s="160">
        <v>2</v>
      </c>
      <c r="C11" s="161" t="s">
        <v>406</v>
      </c>
      <c r="D11" s="27" t="s">
        <v>33</v>
      </c>
      <c r="E11" s="96">
        <v>2.2000000000000002</v>
      </c>
      <c r="F11" s="123">
        <f t="shared" si="0"/>
        <v>10.963200000000001</v>
      </c>
      <c r="G11" s="88" t="str">
        <f t="shared" si="1"/>
        <v>Ｇ</v>
      </c>
      <c r="H11" s="96">
        <v>2.2000000000000002</v>
      </c>
      <c r="I11" s="123">
        <f t="shared" si="3"/>
        <v>10.963200000000001</v>
      </c>
      <c r="J11" s="158" t="str">
        <f t="shared" si="2"/>
        <v>Ｇ</v>
      </c>
      <c r="K11" s="32"/>
      <c r="L11" s="162"/>
      <c r="O11" s="345" t="s">
        <v>407</v>
      </c>
      <c r="P11" s="346"/>
      <c r="Q11" s="37" t="s">
        <v>408</v>
      </c>
      <c r="R11" s="345" t="s">
        <v>409</v>
      </c>
      <c r="S11" s="346"/>
      <c r="U11" s="21" t="s">
        <v>54</v>
      </c>
      <c r="V11" s="21">
        <f>COUNTA($D6:$D178)</f>
        <v>173</v>
      </c>
      <c r="W11" s="38">
        <f>COUNTIF($D6:$D178,W5)</f>
        <v>0</v>
      </c>
      <c r="X11" s="38">
        <f>COUNTIF($D6:$D178,X5)</f>
        <v>0</v>
      </c>
      <c r="Y11" s="38">
        <f>COUNTIF($D6:$D178,Y5)</f>
        <v>0</v>
      </c>
      <c r="Z11" s="3">
        <f>SUM(W11:Y11)</f>
        <v>0</v>
      </c>
      <c r="AC11" s="3" t="s">
        <v>55</v>
      </c>
      <c r="AD11" s="3">
        <v>876</v>
      </c>
      <c r="AE11" s="3">
        <v>263</v>
      </c>
      <c r="AF11" s="3">
        <v>379</v>
      </c>
      <c r="AG11" s="3">
        <v>234</v>
      </c>
    </row>
    <row r="12" spans="2:33" ht="15" customHeight="1">
      <c r="B12" s="160">
        <v>2</v>
      </c>
      <c r="C12" s="161" t="s">
        <v>410</v>
      </c>
      <c r="D12" s="27" t="s">
        <v>33</v>
      </c>
      <c r="E12" s="96">
        <v>2.5</v>
      </c>
      <c r="F12" s="123">
        <f t="shared" si="0"/>
        <v>12.539999999999997</v>
      </c>
      <c r="G12" s="88" t="str">
        <f t="shared" si="1"/>
        <v>Ｇ</v>
      </c>
      <c r="H12" s="96">
        <v>2.08</v>
      </c>
      <c r="I12" s="123">
        <f t="shared" si="3"/>
        <v>10.332480000000002</v>
      </c>
      <c r="J12" s="158" t="str">
        <f t="shared" si="2"/>
        <v>Ｇ</v>
      </c>
      <c r="K12" s="32"/>
      <c r="L12" s="155"/>
      <c r="O12" s="345" t="s">
        <v>411</v>
      </c>
      <c r="P12" s="346"/>
      <c r="Q12" s="37" t="s">
        <v>64</v>
      </c>
      <c r="R12" s="345" t="s">
        <v>412</v>
      </c>
      <c r="S12" s="346"/>
      <c r="U12" s="21" t="s">
        <v>413</v>
      </c>
      <c r="V12" s="21"/>
      <c r="W12" s="21"/>
      <c r="X12" s="21"/>
      <c r="Y12" s="21"/>
      <c r="AC12" s="3" t="s">
        <v>61</v>
      </c>
    </row>
    <row r="13" spans="2:33" ht="15" customHeight="1">
      <c r="B13" s="160">
        <v>2</v>
      </c>
      <c r="C13" s="161" t="s">
        <v>414</v>
      </c>
      <c r="D13" s="27" t="s">
        <v>33</v>
      </c>
      <c r="E13" s="96">
        <v>1.56</v>
      </c>
      <c r="F13" s="123">
        <f t="shared" si="0"/>
        <v>7.5993600000000008</v>
      </c>
      <c r="G13" s="88" t="str">
        <f t="shared" si="1"/>
        <v>Ｆ</v>
      </c>
      <c r="H13" s="96">
        <v>1.54</v>
      </c>
      <c r="I13" s="123">
        <f t="shared" si="3"/>
        <v>7.4942400000000005</v>
      </c>
      <c r="J13" s="158" t="str">
        <f t="shared" si="2"/>
        <v>Ｅ</v>
      </c>
      <c r="K13" s="32"/>
      <c r="L13" s="155"/>
      <c r="O13" s="345" t="s">
        <v>415</v>
      </c>
      <c r="P13" s="346"/>
      <c r="Q13" s="37" t="s">
        <v>416</v>
      </c>
      <c r="R13" s="345" t="s">
        <v>417</v>
      </c>
      <c r="S13" s="346"/>
      <c r="U13" s="39" t="s">
        <v>66</v>
      </c>
      <c r="V13" s="40">
        <f>AVERAGE(E$6:E$178)</f>
        <v>1.2723121387283234</v>
      </c>
      <c r="W13" s="41" t="e">
        <f>AVERAGEIF($D$6:$D$178,W$5,$E$6:$E$178)</f>
        <v>#DIV/0!</v>
      </c>
      <c r="X13" s="41" t="e">
        <f>AVERAGEIF($D$6:$D$178,X$5,$E$6:$E$178)</f>
        <v>#DIV/0!</v>
      </c>
      <c r="Y13" s="41" t="e">
        <f>AVERAGEIF($D$6:$D$178,Y$5,$E$6:$E$178)</f>
        <v>#DIV/0!</v>
      </c>
      <c r="AC13" s="3" t="s">
        <v>67</v>
      </c>
      <c r="AD13" s="3">
        <v>0.80619863013698612</v>
      </c>
      <c r="AE13" s="3">
        <v>0.51482889733840331</v>
      </c>
      <c r="AF13" s="3">
        <v>0.77865435356200563</v>
      </c>
      <c r="AG13" s="3">
        <v>1.1782905982905991</v>
      </c>
    </row>
    <row r="14" spans="2:33" ht="15" customHeight="1">
      <c r="B14" s="160">
        <v>2</v>
      </c>
      <c r="C14" s="161" t="s">
        <v>418</v>
      </c>
      <c r="D14" s="27" t="s">
        <v>33</v>
      </c>
      <c r="E14" s="96">
        <v>1.5</v>
      </c>
      <c r="F14" s="123">
        <f t="shared" si="0"/>
        <v>7.2840000000000007</v>
      </c>
      <c r="G14" s="88" t="str">
        <f t="shared" si="1"/>
        <v>Ｅ</v>
      </c>
      <c r="H14" s="96">
        <v>1.35</v>
      </c>
      <c r="I14" s="123">
        <f t="shared" si="3"/>
        <v>6.4956000000000005</v>
      </c>
      <c r="J14" s="158" t="str">
        <f t="shared" si="2"/>
        <v>Ｅ</v>
      </c>
      <c r="K14" s="32"/>
      <c r="L14" s="155"/>
      <c r="O14" s="345" t="s">
        <v>419</v>
      </c>
      <c r="P14" s="346"/>
      <c r="Q14" s="37" t="s">
        <v>420</v>
      </c>
      <c r="R14" s="345" t="s">
        <v>421</v>
      </c>
      <c r="S14" s="346"/>
      <c r="U14" s="39" t="s">
        <v>72</v>
      </c>
      <c r="V14" s="40">
        <f>AVERAGE(F$6:F$178)</f>
        <v>6.0872726011560712</v>
      </c>
      <c r="W14" s="41" t="e">
        <f>AVERAGEIF($D$6:$D$178,W$5,$F$6:$F$178)</f>
        <v>#DIV/0!</v>
      </c>
      <c r="X14" s="41" t="e">
        <f>AVERAGEIF($D$6:$D$178,X$5,$F$6:$F$178)</f>
        <v>#DIV/0!</v>
      </c>
      <c r="Y14" s="41" t="e">
        <f>AVERAGEIF($D$6:$D$178,Y$5,$F$6:$F$178)</f>
        <v>#DIV/0!</v>
      </c>
      <c r="AC14" s="3" t="s">
        <v>73</v>
      </c>
      <c r="AD14" s="3">
        <v>3.6373800000000034</v>
      </c>
      <c r="AE14" s="3">
        <v>2.1059406844106472</v>
      </c>
      <c r="AF14" s="3">
        <v>3.4926072823219032</v>
      </c>
      <c r="AG14" s="3">
        <v>5.5930953846153839</v>
      </c>
    </row>
    <row r="15" spans="2:33" ht="15" customHeight="1">
      <c r="B15" s="160">
        <v>2</v>
      </c>
      <c r="C15" s="161" t="s">
        <v>422</v>
      </c>
      <c r="D15" s="27" t="s">
        <v>33</v>
      </c>
      <c r="E15" s="96">
        <v>1.33</v>
      </c>
      <c r="F15" s="123">
        <f t="shared" si="0"/>
        <v>6.3904800000000002</v>
      </c>
      <c r="G15" s="88" t="str">
        <f t="shared" si="1"/>
        <v>Ｅ</v>
      </c>
      <c r="H15" s="96">
        <v>1.75</v>
      </c>
      <c r="I15" s="123">
        <f t="shared" si="3"/>
        <v>8.5980000000000008</v>
      </c>
      <c r="J15" s="158" t="str">
        <f t="shared" si="2"/>
        <v>Ｆ</v>
      </c>
      <c r="K15" s="32"/>
      <c r="L15" s="155"/>
      <c r="O15" s="347" t="s">
        <v>81</v>
      </c>
      <c r="P15" s="348"/>
      <c r="Q15" s="42" t="s">
        <v>423</v>
      </c>
      <c r="R15" s="347" t="s">
        <v>83</v>
      </c>
      <c r="S15" s="348"/>
      <c r="U15" s="39" t="s">
        <v>424</v>
      </c>
      <c r="V15" s="21">
        <f>COUNTIF(G$6:G$178,Q24)</f>
        <v>49</v>
      </c>
      <c r="W15" s="21">
        <f t="shared" ref="W15:Y17" si="4">COUNTIFS($D$6:$D$178,W$5,$G$6:$G$178,$Q24)</f>
        <v>0</v>
      </c>
      <c r="X15" s="21">
        <f t="shared" si="4"/>
        <v>0</v>
      </c>
      <c r="Y15" s="21">
        <f t="shared" si="4"/>
        <v>0</v>
      </c>
      <c r="Z15" s="3">
        <f t="shared" ref="Z15:Z32" si="5">SUM(W15:Y15)</f>
        <v>0</v>
      </c>
      <c r="AC15" s="3" t="s">
        <v>79</v>
      </c>
      <c r="AD15" s="3">
        <v>186</v>
      </c>
      <c r="AE15" s="3">
        <v>67</v>
      </c>
      <c r="AF15" s="3">
        <v>72</v>
      </c>
      <c r="AG15" s="3">
        <v>47</v>
      </c>
    </row>
    <row r="16" spans="2:33" ht="15" customHeight="1">
      <c r="B16" s="160">
        <v>2</v>
      </c>
      <c r="C16" s="161" t="s">
        <v>425</v>
      </c>
      <c r="D16" s="27" t="s">
        <v>33</v>
      </c>
      <c r="E16" s="96">
        <v>1.03</v>
      </c>
      <c r="F16" s="123">
        <f t="shared" si="0"/>
        <v>4.8136800000000006</v>
      </c>
      <c r="G16" s="88" t="str">
        <f t="shared" si="1"/>
        <v>Ｄ</v>
      </c>
      <c r="H16" s="96">
        <v>1.45</v>
      </c>
      <c r="I16" s="123">
        <f t="shared" si="3"/>
        <v>7.0211999999999994</v>
      </c>
      <c r="J16" s="158" t="str">
        <f t="shared" si="2"/>
        <v>Ｅ</v>
      </c>
      <c r="K16" s="32"/>
      <c r="L16" s="155"/>
      <c r="U16" s="39" t="s">
        <v>426</v>
      </c>
      <c r="V16" s="21">
        <f>COUNTIF(G$6:G$178,Q25)</f>
        <v>25</v>
      </c>
      <c r="W16" s="21">
        <f t="shared" si="4"/>
        <v>0</v>
      </c>
      <c r="X16" s="21">
        <f t="shared" si="4"/>
        <v>0</v>
      </c>
      <c r="Y16" s="21">
        <f t="shared" si="4"/>
        <v>0</v>
      </c>
      <c r="Z16" s="3">
        <f t="shared" si="5"/>
        <v>0</v>
      </c>
      <c r="AC16" s="3" t="s">
        <v>85</v>
      </c>
      <c r="AD16" s="3">
        <v>224</v>
      </c>
      <c r="AE16" s="3">
        <v>93</v>
      </c>
      <c r="AF16" s="3">
        <v>86</v>
      </c>
      <c r="AG16" s="3">
        <v>45</v>
      </c>
    </row>
    <row r="17" spans="2:33" ht="15" customHeight="1">
      <c r="B17" s="160">
        <v>2</v>
      </c>
      <c r="C17" s="161" t="s">
        <v>427</v>
      </c>
      <c r="D17" s="27" t="s">
        <v>33</v>
      </c>
      <c r="E17" s="96">
        <v>1</v>
      </c>
      <c r="F17" s="123">
        <f t="shared" si="0"/>
        <v>4.6559999999999997</v>
      </c>
      <c r="G17" s="88" t="str">
        <f t="shared" si="1"/>
        <v>Ｄ</v>
      </c>
      <c r="H17" s="96">
        <v>0.75</v>
      </c>
      <c r="I17" s="123">
        <f t="shared" si="3"/>
        <v>3.3420000000000005</v>
      </c>
      <c r="J17" s="158" t="str">
        <f t="shared" si="2"/>
        <v>Ｃ</v>
      </c>
      <c r="K17" s="32"/>
      <c r="L17" s="155"/>
      <c r="U17" s="39" t="s">
        <v>429</v>
      </c>
      <c r="V17" s="21">
        <f>COUNTIF(G$6:G$178,Q26)</f>
        <v>14</v>
      </c>
      <c r="W17" s="21">
        <f t="shared" si="4"/>
        <v>0</v>
      </c>
      <c r="X17" s="21">
        <f t="shared" si="4"/>
        <v>0</v>
      </c>
      <c r="Y17" s="21">
        <f t="shared" si="4"/>
        <v>0</v>
      </c>
      <c r="Z17" s="3">
        <f t="shared" si="5"/>
        <v>0</v>
      </c>
      <c r="AC17" s="3" t="s">
        <v>88</v>
      </c>
      <c r="AD17" s="3">
        <v>192</v>
      </c>
      <c r="AE17" s="3">
        <v>70</v>
      </c>
      <c r="AF17" s="3">
        <v>95</v>
      </c>
      <c r="AG17" s="3">
        <v>27</v>
      </c>
    </row>
    <row r="18" spans="2:33" ht="15" customHeight="1">
      <c r="B18" s="160">
        <v>3</v>
      </c>
      <c r="C18" s="161" t="s">
        <v>405</v>
      </c>
      <c r="D18" s="27" t="s">
        <v>33</v>
      </c>
      <c r="E18" s="96">
        <v>2.19</v>
      </c>
      <c r="F18" s="123">
        <f t="shared" si="0"/>
        <v>10.910639999999999</v>
      </c>
      <c r="G18" s="88" t="str">
        <f t="shared" si="1"/>
        <v>Ｇ</v>
      </c>
      <c r="H18" s="96">
        <v>1.39</v>
      </c>
      <c r="I18" s="123">
        <f t="shared" si="3"/>
        <v>6.7058399999999994</v>
      </c>
      <c r="J18" s="158" t="str">
        <f t="shared" si="2"/>
        <v>Ｅ</v>
      </c>
      <c r="K18" s="32"/>
      <c r="L18" s="32"/>
      <c r="U18" s="39"/>
      <c r="V18" s="21"/>
      <c r="W18" s="21"/>
      <c r="X18" s="21"/>
      <c r="Y18" s="21"/>
    </row>
    <row r="19" spans="2:33" ht="15" customHeight="1">
      <c r="B19" s="160">
        <v>3</v>
      </c>
      <c r="C19" s="161" t="s">
        <v>426</v>
      </c>
      <c r="D19" s="27" t="s">
        <v>33</v>
      </c>
      <c r="E19" s="96">
        <v>1.89</v>
      </c>
      <c r="F19" s="123">
        <f t="shared" si="0"/>
        <v>9.3338400000000004</v>
      </c>
      <c r="G19" s="88" t="str">
        <f t="shared" si="1"/>
        <v>Ｆ</v>
      </c>
      <c r="H19" s="96">
        <v>2.5099999999999998</v>
      </c>
      <c r="I19" s="123">
        <f t="shared" si="3"/>
        <v>12.592559999999997</v>
      </c>
      <c r="J19" s="158" t="str">
        <f t="shared" si="2"/>
        <v>Ｇ</v>
      </c>
      <c r="K19" s="32"/>
      <c r="L19" s="32"/>
      <c r="U19" s="39"/>
      <c r="V19" s="21"/>
      <c r="W19" s="21"/>
      <c r="X19" s="21"/>
      <c r="Y19" s="21"/>
    </row>
    <row r="20" spans="2:33" ht="15" customHeight="1">
      <c r="B20" s="160">
        <v>3</v>
      </c>
      <c r="C20" s="161" t="s">
        <v>410</v>
      </c>
      <c r="D20" s="27" t="s">
        <v>33</v>
      </c>
      <c r="E20" s="96">
        <v>4.08</v>
      </c>
      <c r="F20" s="123">
        <f t="shared" si="0"/>
        <v>20.844480000000001</v>
      </c>
      <c r="G20" s="88" t="str">
        <f t="shared" si="1"/>
        <v>Ｉ</v>
      </c>
      <c r="H20" s="96">
        <v>2.13</v>
      </c>
      <c r="I20" s="123">
        <f t="shared" si="3"/>
        <v>10.595279999999999</v>
      </c>
      <c r="J20" s="158" t="str">
        <f t="shared" si="2"/>
        <v>Ｇ</v>
      </c>
      <c r="K20" s="32"/>
      <c r="L20" s="32"/>
      <c r="O20" s="22" t="s">
        <v>92</v>
      </c>
      <c r="R20" s="7"/>
      <c r="S20" s="7"/>
      <c r="U20" s="39"/>
      <c r="V20" s="21"/>
      <c r="W20" s="21"/>
      <c r="X20" s="21"/>
      <c r="Y20" s="21"/>
    </row>
    <row r="21" spans="2:33" ht="15" customHeight="1">
      <c r="B21" s="160">
        <v>3</v>
      </c>
      <c r="C21" s="161" t="s">
        <v>414</v>
      </c>
      <c r="D21" s="27" t="s">
        <v>33</v>
      </c>
      <c r="E21" s="96">
        <v>2.38</v>
      </c>
      <c r="F21" s="123">
        <f t="shared" si="0"/>
        <v>11.909279999999999</v>
      </c>
      <c r="G21" s="88" t="str">
        <f t="shared" si="1"/>
        <v>Ｇ</v>
      </c>
      <c r="H21" s="96">
        <v>1.98</v>
      </c>
      <c r="I21" s="123">
        <f t="shared" si="3"/>
        <v>9.8068800000000014</v>
      </c>
      <c r="J21" s="158" t="str">
        <f t="shared" si="2"/>
        <v>Ｆ</v>
      </c>
      <c r="K21" s="32"/>
      <c r="L21" s="32"/>
      <c r="O21" s="22"/>
      <c r="R21" s="7"/>
      <c r="S21" s="7"/>
      <c r="U21" s="39"/>
      <c r="V21" s="21"/>
      <c r="W21" s="21"/>
      <c r="X21" s="21"/>
      <c r="Y21" s="21"/>
    </row>
    <row r="22" spans="2:33" ht="15" customHeight="1">
      <c r="B22" s="160">
        <v>3</v>
      </c>
      <c r="C22" s="161" t="s">
        <v>418</v>
      </c>
      <c r="D22" s="27" t="s">
        <v>33</v>
      </c>
      <c r="E22" s="96">
        <v>1.39</v>
      </c>
      <c r="F22" s="123">
        <f t="shared" si="0"/>
        <v>6.7058399999999994</v>
      </c>
      <c r="G22" s="88" t="str">
        <f t="shared" si="1"/>
        <v>Ｅ</v>
      </c>
      <c r="H22" s="96">
        <v>1.64</v>
      </c>
      <c r="I22" s="123">
        <f t="shared" si="3"/>
        <v>8.0198400000000003</v>
      </c>
      <c r="J22" s="158" t="str">
        <f t="shared" si="2"/>
        <v>Ｆ</v>
      </c>
      <c r="K22" s="32"/>
      <c r="L22" s="32"/>
      <c r="R22" s="7"/>
      <c r="S22" s="7"/>
      <c r="U22" s="39"/>
      <c r="V22" s="21"/>
      <c r="W22" s="21"/>
      <c r="X22" s="21"/>
      <c r="Y22" s="21"/>
    </row>
    <row r="23" spans="2:33" ht="15" customHeight="1">
      <c r="B23" s="160">
        <v>3</v>
      </c>
      <c r="C23" s="161" t="s">
        <v>430</v>
      </c>
      <c r="D23" s="27" t="s">
        <v>33</v>
      </c>
      <c r="E23" s="96">
        <v>1.4</v>
      </c>
      <c r="F23" s="123">
        <f t="shared" si="0"/>
        <v>6.7584000000000009</v>
      </c>
      <c r="G23" s="88" t="str">
        <f t="shared" si="1"/>
        <v>Ｅ</v>
      </c>
      <c r="H23" s="96">
        <v>1.3</v>
      </c>
      <c r="I23" s="123">
        <f t="shared" si="3"/>
        <v>6.232800000000001</v>
      </c>
      <c r="J23" s="158" t="str">
        <f t="shared" si="2"/>
        <v>Ｅ</v>
      </c>
      <c r="K23" s="32"/>
      <c r="L23" s="32"/>
      <c r="P23" s="43" t="s">
        <v>431</v>
      </c>
      <c r="Q23" s="44" t="s">
        <v>432</v>
      </c>
      <c r="U23" s="39"/>
      <c r="V23" s="21"/>
      <c r="W23" s="21"/>
      <c r="X23" s="21"/>
      <c r="Y23" s="21"/>
    </row>
    <row r="24" spans="2:33" ht="15" customHeight="1">
      <c r="B24" s="160">
        <v>3</v>
      </c>
      <c r="C24" s="161" t="s">
        <v>425</v>
      </c>
      <c r="D24" s="27" t="s">
        <v>33</v>
      </c>
      <c r="E24" s="96">
        <v>1.4</v>
      </c>
      <c r="F24" s="123">
        <f t="shared" si="0"/>
        <v>6.7584000000000009</v>
      </c>
      <c r="G24" s="88" t="str">
        <f t="shared" si="1"/>
        <v>Ｅ</v>
      </c>
      <c r="H24" s="96">
        <v>1.6</v>
      </c>
      <c r="I24" s="123">
        <f t="shared" si="3"/>
        <v>7.8096000000000014</v>
      </c>
      <c r="J24" s="158" t="str">
        <f t="shared" si="2"/>
        <v>Ｆ</v>
      </c>
      <c r="K24" s="32"/>
      <c r="L24" s="32"/>
      <c r="P24" s="163">
        <v>-0.5</v>
      </c>
      <c r="Q24" s="163" t="s">
        <v>101</v>
      </c>
      <c r="U24" s="39"/>
      <c r="V24" s="21"/>
      <c r="W24" s="21"/>
      <c r="X24" s="21"/>
      <c r="Y24" s="21"/>
    </row>
    <row r="25" spans="2:33" ht="15" customHeight="1">
      <c r="B25" s="160">
        <v>3</v>
      </c>
      <c r="C25" s="161" t="s">
        <v>427</v>
      </c>
      <c r="D25" s="27" t="s">
        <v>33</v>
      </c>
      <c r="E25" s="96">
        <v>1</v>
      </c>
      <c r="F25" s="123">
        <f t="shared" si="0"/>
        <v>4.6559999999999997</v>
      </c>
      <c r="G25" s="88" t="str">
        <f t="shared" si="1"/>
        <v>Ｄ</v>
      </c>
      <c r="H25" s="96">
        <v>0.77</v>
      </c>
      <c r="I25" s="123">
        <f t="shared" si="3"/>
        <v>3.4471200000000004</v>
      </c>
      <c r="J25" s="158" t="str">
        <f t="shared" si="2"/>
        <v>Ｃ</v>
      </c>
      <c r="K25" s="32"/>
      <c r="L25" s="32"/>
      <c r="P25" s="46">
        <v>1</v>
      </c>
      <c r="Q25" s="46" t="s">
        <v>103</v>
      </c>
      <c r="U25" s="39"/>
      <c r="V25" s="21"/>
      <c r="W25" s="21"/>
      <c r="X25" s="21"/>
      <c r="Y25" s="21"/>
    </row>
    <row r="26" spans="2:33" ht="15" customHeight="1">
      <c r="B26" s="160">
        <v>3</v>
      </c>
      <c r="C26" s="161" t="s">
        <v>433</v>
      </c>
      <c r="D26" s="27" t="s">
        <v>33</v>
      </c>
      <c r="E26" s="96">
        <v>0.5</v>
      </c>
      <c r="F26" s="123">
        <f t="shared" si="0"/>
        <v>2.028</v>
      </c>
      <c r="G26" s="88" t="str">
        <f t="shared" si="1"/>
        <v>Ｃ</v>
      </c>
      <c r="H26" s="96">
        <v>0.63</v>
      </c>
      <c r="I26" s="123">
        <f t="shared" si="3"/>
        <v>2.7112799999999999</v>
      </c>
      <c r="J26" s="158" t="str">
        <f t="shared" si="2"/>
        <v>Ｃ</v>
      </c>
      <c r="K26" s="32"/>
      <c r="L26" s="32"/>
      <c r="P26" s="46">
        <v>2</v>
      </c>
      <c r="Q26" s="46" t="s">
        <v>107</v>
      </c>
      <c r="U26" s="39" t="s">
        <v>434</v>
      </c>
      <c r="V26" s="21">
        <f>COUNTIF(G$6:G$178,Q27)</f>
        <v>8</v>
      </c>
      <c r="W26" s="21">
        <f t="shared" ref="W26:Y28" si="6">COUNTIFS($D$6:$D$178,W$5,$G$6:$G$178,$Q27)</f>
        <v>0</v>
      </c>
      <c r="X26" s="21">
        <f t="shared" si="6"/>
        <v>0</v>
      </c>
      <c r="Y26" s="21">
        <f t="shared" si="6"/>
        <v>0</v>
      </c>
      <c r="Z26" s="3">
        <f t="shared" si="5"/>
        <v>0</v>
      </c>
      <c r="AC26" s="3" t="s">
        <v>105</v>
      </c>
      <c r="AD26" s="3">
        <v>92</v>
      </c>
      <c r="AE26" s="3">
        <v>15</v>
      </c>
      <c r="AF26" s="3">
        <v>56</v>
      </c>
      <c r="AG26" s="3">
        <v>21</v>
      </c>
    </row>
    <row r="27" spans="2:33" ht="15" customHeight="1">
      <c r="B27" s="160">
        <v>3</v>
      </c>
      <c r="C27" s="161" t="s">
        <v>435</v>
      </c>
      <c r="D27" s="27" t="s">
        <v>33</v>
      </c>
      <c r="E27" s="96">
        <v>0.55000000000000004</v>
      </c>
      <c r="F27" s="123">
        <f t="shared" si="0"/>
        <v>2.2908000000000004</v>
      </c>
      <c r="G27" s="88" t="str">
        <f t="shared" si="1"/>
        <v>Ｃ</v>
      </c>
      <c r="H27" s="96">
        <v>0.35</v>
      </c>
      <c r="I27" s="123">
        <f t="shared" si="3"/>
        <v>1.2395999999999998</v>
      </c>
      <c r="J27" s="158" t="str">
        <f t="shared" si="2"/>
        <v>Ｂ</v>
      </c>
      <c r="K27" s="32"/>
      <c r="L27" s="32"/>
      <c r="P27" s="46">
        <v>3.5</v>
      </c>
      <c r="Q27" s="46" t="s">
        <v>111</v>
      </c>
      <c r="U27" s="39" t="s">
        <v>436</v>
      </c>
      <c r="V27" s="21">
        <f>COUNTIF(G$6:G$178,Q28)</f>
        <v>23</v>
      </c>
      <c r="W27" s="21">
        <f t="shared" si="6"/>
        <v>0</v>
      </c>
      <c r="X27" s="21">
        <f t="shared" si="6"/>
        <v>0</v>
      </c>
      <c r="Y27" s="21">
        <f t="shared" si="6"/>
        <v>0</v>
      </c>
      <c r="Z27" s="3">
        <f t="shared" si="5"/>
        <v>0</v>
      </c>
      <c r="AC27" s="3" t="s">
        <v>109</v>
      </c>
      <c r="AD27" s="3">
        <v>75</v>
      </c>
      <c r="AE27" s="3">
        <v>10</v>
      </c>
      <c r="AF27" s="3">
        <v>38</v>
      </c>
      <c r="AG27" s="3">
        <v>27</v>
      </c>
    </row>
    <row r="28" spans="2:33" ht="15" customHeight="1">
      <c r="B28" s="160">
        <v>4</v>
      </c>
      <c r="C28" s="161" t="s">
        <v>405</v>
      </c>
      <c r="D28" s="27" t="s">
        <v>33</v>
      </c>
      <c r="E28" s="96">
        <v>2.41</v>
      </c>
      <c r="F28" s="123">
        <f t="shared" si="0"/>
        <v>12.06696</v>
      </c>
      <c r="G28" s="88" t="str">
        <f t="shared" si="1"/>
        <v>Ｇ</v>
      </c>
      <c r="H28" s="96">
        <v>1.67</v>
      </c>
      <c r="I28" s="123">
        <f t="shared" si="3"/>
        <v>8.1775199999999995</v>
      </c>
      <c r="J28" s="158" t="str">
        <f t="shared" si="2"/>
        <v>Ｆ</v>
      </c>
      <c r="K28" s="32"/>
      <c r="L28" s="32"/>
      <c r="P28" s="46">
        <v>5</v>
      </c>
      <c r="Q28" s="46" t="s">
        <v>115</v>
      </c>
      <c r="U28" s="39" t="s">
        <v>437</v>
      </c>
      <c r="V28" s="21">
        <f>COUNTIF(G$6:G$178,Q29)</f>
        <v>17</v>
      </c>
      <c r="W28" s="21">
        <f t="shared" si="6"/>
        <v>0</v>
      </c>
      <c r="X28" s="21">
        <f t="shared" si="6"/>
        <v>0</v>
      </c>
      <c r="Y28" s="21">
        <f t="shared" si="6"/>
        <v>0</v>
      </c>
      <c r="Z28" s="3">
        <f t="shared" si="5"/>
        <v>0</v>
      </c>
      <c r="AC28" s="3" t="s">
        <v>113</v>
      </c>
      <c r="AD28" s="3">
        <v>46</v>
      </c>
      <c r="AE28" s="3">
        <v>7</v>
      </c>
      <c r="AF28" s="3">
        <v>16</v>
      </c>
      <c r="AG28" s="3">
        <v>23</v>
      </c>
    </row>
    <row r="29" spans="2:33" ht="15" customHeight="1">
      <c r="B29" s="160">
        <v>4</v>
      </c>
      <c r="C29" s="161" t="s">
        <v>438</v>
      </c>
      <c r="D29" s="27" t="s">
        <v>33</v>
      </c>
      <c r="E29" s="96">
        <v>2.4500000000000002</v>
      </c>
      <c r="F29" s="123">
        <f t="shared" si="0"/>
        <v>12.277199999999999</v>
      </c>
      <c r="G29" s="88" t="str">
        <f t="shared" si="1"/>
        <v>Ｇ</v>
      </c>
      <c r="H29" s="96">
        <v>1.93</v>
      </c>
      <c r="I29" s="123">
        <f t="shared" si="3"/>
        <v>9.5440799999999992</v>
      </c>
      <c r="J29" s="158" t="str">
        <f t="shared" si="2"/>
        <v>Ｆ</v>
      </c>
      <c r="K29" s="32"/>
      <c r="L29" s="32"/>
      <c r="P29" s="46">
        <v>7.5</v>
      </c>
      <c r="Q29" s="46" t="s">
        <v>117</v>
      </c>
      <c r="U29" s="39"/>
      <c r="V29" s="21"/>
      <c r="W29" s="21"/>
      <c r="X29" s="21"/>
      <c r="Y29" s="21"/>
    </row>
    <row r="30" spans="2:33" ht="15" customHeight="1">
      <c r="B30" s="160">
        <v>4</v>
      </c>
      <c r="C30" s="161" t="s">
        <v>410</v>
      </c>
      <c r="D30" s="27" t="s">
        <v>33</v>
      </c>
      <c r="E30" s="96">
        <v>1.6</v>
      </c>
      <c r="F30" s="123">
        <f t="shared" si="0"/>
        <v>7.8096000000000014</v>
      </c>
      <c r="G30" s="88" t="str">
        <f t="shared" si="1"/>
        <v>Ｆ</v>
      </c>
      <c r="H30" s="96">
        <v>1.41</v>
      </c>
      <c r="I30" s="123">
        <f t="shared" si="3"/>
        <v>6.8109599999999997</v>
      </c>
      <c r="J30" s="158" t="str">
        <f t="shared" si="2"/>
        <v>Ｅ</v>
      </c>
      <c r="K30" s="32"/>
      <c r="L30" s="32"/>
      <c r="P30" s="46">
        <v>10</v>
      </c>
      <c r="Q30" s="46" t="s">
        <v>121</v>
      </c>
      <c r="U30" s="39" t="s">
        <v>425</v>
      </c>
      <c r="V30" s="21">
        <f>COUNTIF(G$6:G$178,Q30)</f>
        <v>23</v>
      </c>
      <c r="W30" s="21">
        <f t="shared" ref="W30:Y32" si="7">COUNTIFS($D$6:$D$178,W$5,$G$6:$G$178,$Q30)</f>
        <v>0</v>
      </c>
      <c r="X30" s="21">
        <f t="shared" si="7"/>
        <v>0</v>
      </c>
      <c r="Y30" s="21">
        <f t="shared" si="7"/>
        <v>0</v>
      </c>
      <c r="Z30" s="3">
        <f t="shared" si="5"/>
        <v>0</v>
      </c>
      <c r="AC30" s="3" t="s">
        <v>119</v>
      </c>
      <c r="AD30" s="3">
        <v>36</v>
      </c>
      <c r="AE30" s="3">
        <v>1</v>
      </c>
      <c r="AF30" s="3">
        <v>12</v>
      </c>
      <c r="AG30" s="3">
        <v>23</v>
      </c>
    </row>
    <row r="31" spans="2:33" ht="15" customHeight="1">
      <c r="B31" s="160">
        <v>4</v>
      </c>
      <c r="C31" s="161" t="s">
        <v>414</v>
      </c>
      <c r="D31" s="27" t="s">
        <v>33</v>
      </c>
      <c r="E31" s="96">
        <v>2.33</v>
      </c>
      <c r="F31" s="123">
        <f t="shared" si="0"/>
        <v>11.64648</v>
      </c>
      <c r="G31" s="88" t="str">
        <f t="shared" si="1"/>
        <v>Ｇ</v>
      </c>
      <c r="H31" s="96">
        <v>2.29</v>
      </c>
      <c r="I31" s="123">
        <f t="shared" si="3"/>
        <v>11.43624</v>
      </c>
      <c r="J31" s="158" t="str">
        <f t="shared" si="2"/>
        <v>Ｇ</v>
      </c>
      <c r="K31" s="32"/>
      <c r="L31" s="32"/>
      <c r="P31" s="46">
        <v>15</v>
      </c>
      <c r="Q31" s="46" t="s">
        <v>125</v>
      </c>
      <c r="U31" s="39" t="s">
        <v>427</v>
      </c>
      <c r="V31" s="21">
        <f>COUNTIF(G$6:G$178,Q31)</f>
        <v>8</v>
      </c>
      <c r="W31" s="21">
        <f t="shared" si="7"/>
        <v>0</v>
      </c>
      <c r="X31" s="21">
        <f t="shared" si="7"/>
        <v>0</v>
      </c>
      <c r="Y31" s="21">
        <f t="shared" si="7"/>
        <v>0</v>
      </c>
      <c r="Z31" s="3">
        <f t="shared" si="5"/>
        <v>0</v>
      </c>
      <c r="AC31" s="3" t="s">
        <v>123</v>
      </c>
      <c r="AD31" s="3">
        <v>14</v>
      </c>
      <c r="AE31" s="3">
        <v>0</v>
      </c>
      <c r="AF31" s="3">
        <v>1</v>
      </c>
      <c r="AG31" s="3">
        <v>13</v>
      </c>
    </row>
    <row r="32" spans="2:33" ht="15" customHeight="1">
      <c r="B32" s="160">
        <v>4</v>
      </c>
      <c r="C32" s="161" t="s">
        <v>418</v>
      </c>
      <c r="D32" s="27" t="s">
        <v>33</v>
      </c>
      <c r="E32" s="96">
        <v>2.2000000000000002</v>
      </c>
      <c r="F32" s="123">
        <f t="shared" si="0"/>
        <v>10.963200000000001</v>
      </c>
      <c r="G32" s="88" t="str">
        <f t="shared" si="1"/>
        <v>Ｇ</v>
      </c>
      <c r="H32" s="96">
        <v>1.65</v>
      </c>
      <c r="I32" s="123">
        <f t="shared" si="3"/>
        <v>8.0724</v>
      </c>
      <c r="J32" s="158" t="str">
        <f t="shared" si="2"/>
        <v>Ｆ</v>
      </c>
      <c r="K32" s="32"/>
      <c r="L32" s="32"/>
      <c r="P32" s="46">
        <v>20</v>
      </c>
      <c r="Q32" s="46" t="s">
        <v>129</v>
      </c>
      <c r="U32" s="39" t="s">
        <v>433</v>
      </c>
      <c r="V32" s="21">
        <f>COUNTIF(G$6:G$178,Q32)</f>
        <v>6</v>
      </c>
      <c r="W32" s="21">
        <f t="shared" si="7"/>
        <v>0</v>
      </c>
      <c r="X32" s="21">
        <f t="shared" si="7"/>
        <v>0</v>
      </c>
      <c r="Y32" s="21">
        <f t="shared" si="7"/>
        <v>0</v>
      </c>
      <c r="Z32" s="3">
        <f t="shared" si="5"/>
        <v>0</v>
      </c>
      <c r="AC32" s="3" t="s">
        <v>127</v>
      </c>
      <c r="AD32" s="3">
        <v>11</v>
      </c>
      <c r="AE32" s="3">
        <v>0</v>
      </c>
      <c r="AF32" s="3">
        <v>3</v>
      </c>
      <c r="AG32" s="3">
        <v>8</v>
      </c>
    </row>
    <row r="33" spans="2:33" ht="15" customHeight="1">
      <c r="B33" s="160">
        <v>4</v>
      </c>
      <c r="C33" s="161" t="s">
        <v>439</v>
      </c>
      <c r="D33" s="27" t="s">
        <v>33</v>
      </c>
      <c r="E33" s="96">
        <v>1.3</v>
      </c>
      <c r="F33" s="123">
        <f t="shared" si="0"/>
        <v>6.232800000000001</v>
      </c>
      <c r="G33" s="88" t="str">
        <f t="shared" si="1"/>
        <v>Ｅ</v>
      </c>
      <c r="H33" s="96">
        <v>1.8</v>
      </c>
      <c r="I33" s="123">
        <f t="shared" si="3"/>
        <v>8.8608000000000011</v>
      </c>
      <c r="J33" s="158" t="str">
        <f t="shared" si="2"/>
        <v>Ｆ</v>
      </c>
      <c r="K33" s="32"/>
      <c r="L33" s="32"/>
      <c r="P33" s="47">
        <v>100</v>
      </c>
      <c r="Q33" s="47" t="s">
        <v>440</v>
      </c>
      <c r="U33" s="21" t="s">
        <v>441</v>
      </c>
      <c r="AC33" s="3" t="s">
        <v>131</v>
      </c>
    </row>
    <row r="34" spans="2:33" ht="15" customHeight="1">
      <c r="B34" s="160">
        <v>4</v>
      </c>
      <c r="C34" s="161" t="s">
        <v>119</v>
      </c>
      <c r="D34" s="27" t="s">
        <v>33</v>
      </c>
      <c r="E34" s="96">
        <v>1.7</v>
      </c>
      <c r="F34" s="123">
        <f t="shared" si="0"/>
        <v>8.3352000000000004</v>
      </c>
      <c r="G34" s="88" t="str">
        <f t="shared" si="1"/>
        <v>Ｆ</v>
      </c>
      <c r="H34" s="96">
        <v>1.6</v>
      </c>
      <c r="I34" s="123">
        <f t="shared" si="3"/>
        <v>7.8096000000000014</v>
      </c>
      <c r="J34" s="158" t="str">
        <f t="shared" si="2"/>
        <v>Ｆ</v>
      </c>
      <c r="K34" s="32"/>
      <c r="L34" s="32"/>
      <c r="P34" s="164"/>
      <c r="Q34" s="164"/>
      <c r="U34" s="39" t="s">
        <v>66</v>
      </c>
      <c r="V34" s="40">
        <f>AVERAGE(H$6:H$178)</f>
        <v>1.0895953757225441</v>
      </c>
      <c r="W34" s="41" t="e">
        <f>AVERAGEIF($D$6:$D$178,W$5,$H$6:$H$178)</f>
        <v>#DIV/0!</v>
      </c>
      <c r="X34" s="41" t="e">
        <f>AVERAGEIF($D$6:$D$178,X$5,$H$6:$H$178)</f>
        <v>#DIV/0!</v>
      </c>
      <c r="Y34" s="41" t="e">
        <f>AVERAGEIF($D$6:$D$178,Y$5,$H$6:$H$178)</f>
        <v>#DIV/0!</v>
      </c>
      <c r="AC34" s="3" t="s">
        <v>67</v>
      </c>
      <c r="AD34" s="3">
        <v>0.65743150684931517</v>
      </c>
      <c r="AE34" s="3">
        <v>0.4520532319391633</v>
      </c>
      <c r="AF34" s="3">
        <v>0.63551451187335128</v>
      </c>
      <c r="AG34" s="3">
        <v>0.92376068376068399</v>
      </c>
    </row>
    <row r="35" spans="2:33" ht="15" customHeight="1">
      <c r="B35" s="160">
        <v>4</v>
      </c>
      <c r="C35" s="161" t="s">
        <v>123</v>
      </c>
      <c r="D35" s="27" t="s">
        <v>33</v>
      </c>
      <c r="E35" s="96">
        <v>1.45</v>
      </c>
      <c r="F35" s="123">
        <f t="shared" si="0"/>
        <v>7.0211999999999994</v>
      </c>
      <c r="G35" s="88" t="str">
        <f t="shared" si="1"/>
        <v>Ｅ</v>
      </c>
      <c r="H35" s="96">
        <v>1.2</v>
      </c>
      <c r="I35" s="123">
        <f t="shared" si="3"/>
        <v>5.7071999999999994</v>
      </c>
      <c r="J35" s="158" t="str">
        <f t="shared" si="2"/>
        <v>Ｅ</v>
      </c>
      <c r="K35" s="32"/>
      <c r="L35" s="32"/>
      <c r="U35" s="39" t="s">
        <v>72</v>
      </c>
      <c r="V35" s="40">
        <f>AVERAGE(I$6:I$178)</f>
        <v>5.1269132947976903</v>
      </c>
      <c r="W35" s="41" t="e">
        <f>AVERAGEIF($D$6:$D$178,W$5,$I$6:$I$178)</f>
        <v>#DIV/0!</v>
      </c>
      <c r="X35" s="41" t="e">
        <f>AVERAGEIF($D$6:$D$178,X$5,$I$6:$I$178)</f>
        <v>#DIV/0!</v>
      </c>
      <c r="Y35" s="41" t="e">
        <f>AVERAGEIF($D$6:$D$178,Y$5,$I$6:$I$178)</f>
        <v>#DIV/0!</v>
      </c>
      <c r="AC35" s="3" t="s">
        <v>73</v>
      </c>
      <c r="AD35" s="3">
        <v>2.8554600000000039</v>
      </c>
      <c r="AE35" s="3">
        <v>1.7759917870722446</v>
      </c>
      <c r="AF35" s="3">
        <v>2.7402642744063335</v>
      </c>
      <c r="AG35" s="3">
        <v>4.2552861538461544</v>
      </c>
    </row>
    <row r="36" spans="2:33" ht="15" customHeight="1">
      <c r="B36" s="160">
        <v>4</v>
      </c>
      <c r="C36" s="161" t="s">
        <v>127</v>
      </c>
      <c r="D36" s="27" t="s">
        <v>33</v>
      </c>
      <c r="E36" s="96">
        <v>0.5</v>
      </c>
      <c r="F36" s="123">
        <f t="shared" si="0"/>
        <v>2.028</v>
      </c>
      <c r="G36" s="88" t="str">
        <f t="shared" si="1"/>
        <v>Ｃ</v>
      </c>
      <c r="H36" s="96">
        <v>0.61</v>
      </c>
      <c r="I36" s="123">
        <f t="shared" si="3"/>
        <v>2.6061600000000005</v>
      </c>
      <c r="J36" s="158" t="str">
        <f t="shared" si="2"/>
        <v>Ｃ</v>
      </c>
      <c r="K36" s="32"/>
      <c r="L36" s="32"/>
      <c r="U36" s="39" t="s">
        <v>424</v>
      </c>
      <c r="V36" s="21">
        <f>COUNTIF(J$6:J$178,Q24)</f>
        <v>50</v>
      </c>
      <c r="W36" s="21">
        <f t="shared" ref="W36:Y39" si="8">COUNTIFS($D$6:$D$178,W$5,$J$6:$J$178,$Q24)</f>
        <v>0</v>
      </c>
      <c r="X36" s="21">
        <f t="shared" si="8"/>
        <v>0</v>
      </c>
      <c r="Y36" s="21">
        <f t="shared" si="8"/>
        <v>0</v>
      </c>
      <c r="AC36" s="3" t="s">
        <v>79</v>
      </c>
      <c r="AD36" s="3">
        <v>206</v>
      </c>
      <c r="AE36" s="3">
        <v>67</v>
      </c>
      <c r="AF36" s="3">
        <v>88</v>
      </c>
      <c r="AG36" s="3">
        <v>51</v>
      </c>
    </row>
    <row r="37" spans="2:33" ht="15" customHeight="1">
      <c r="B37" s="160">
        <v>4</v>
      </c>
      <c r="C37" s="161" t="s">
        <v>442</v>
      </c>
      <c r="D37" s="27" t="s">
        <v>33</v>
      </c>
      <c r="E37" s="96">
        <v>0.45</v>
      </c>
      <c r="F37" s="123">
        <f t="shared" si="0"/>
        <v>1.7652000000000001</v>
      </c>
      <c r="G37" s="88" t="str">
        <f t="shared" si="1"/>
        <v>Ｂ</v>
      </c>
      <c r="H37" s="96">
        <v>0.4</v>
      </c>
      <c r="I37" s="123">
        <f t="shared" si="3"/>
        <v>1.5024000000000002</v>
      </c>
      <c r="J37" s="158" t="str">
        <f t="shared" si="2"/>
        <v>Ｂ</v>
      </c>
      <c r="K37" s="32"/>
      <c r="L37" s="32"/>
      <c r="U37" s="39" t="s">
        <v>426</v>
      </c>
      <c r="V37" s="21">
        <f>COUNTIF(J$6:J$178,Q25)</f>
        <v>23</v>
      </c>
      <c r="W37" s="21">
        <f t="shared" si="8"/>
        <v>0</v>
      </c>
      <c r="X37" s="21">
        <f t="shared" si="8"/>
        <v>0</v>
      </c>
      <c r="Y37" s="21">
        <f t="shared" si="8"/>
        <v>0</v>
      </c>
      <c r="AC37" s="3" t="s">
        <v>85</v>
      </c>
      <c r="AD37" s="3">
        <v>265</v>
      </c>
      <c r="AE37" s="3">
        <v>118</v>
      </c>
      <c r="AF37" s="3">
        <v>98</v>
      </c>
      <c r="AG37" s="3">
        <v>49</v>
      </c>
    </row>
    <row r="38" spans="2:33" ht="15" customHeight="1">
      <c r="B38" s="160">
        <v>4</v>
      </c>
      <c r="C38" s="161" t="s">
        <v>443</v>
      </c>
      <c r="D38" s="27" t="s">
        <v>33</v>
      </c>
      <c r="E38" s="96">
        <v>0.4</v>
      </c>
      <c r="F38" s="123">
        <f t="shared" si="0"/>
        <v>1.5024000000000002</v>
      </c>
      <c r="G38" s="88" t="str">
        <f t="shared" si="1"/>
        <v>Ｂ</v>
      </c>
      <c r="H38" s="96">
        <v>0.33</v>
      </c>
      <c r="I38" s="123">
        <f t="shared" si="3"/>
        <v>1.1344799999999999</v>
      </c>
      <c r="J38" s="158" t="str">
        <f t="shared" si="2"/>
        <v>Ｂ</v>
      </c>
      <c r="K38" s="32"/>
      <c r="L38" s="32"/>
      <c r="U38" s="39" t="s">
        <v>429</v>
      </c>
      <c r="V38" s="21">
        <f>COUNTIF(J$6:J$178,Q26)</f>
        <v>17</v>
      </c>
      <c r="W38" s="21">
        <f t="shared" si="8"/>
        <v>0</v>
      </c>
      <c r="X38" s="21">
        <f t="shared" si="8"/>
        <v>0</v>
      </c>
      <c r="Y38" s="21">
        <f t="shared" si="8"/>
        <v>0</v>
      </c>
      <c r="AC38" s="3" t="s">
        <v>88</v>
      </c>
      <c r="AD38" s="3">
        <v>191</v>
      </c>
      <c r="AE38" s="3">
        <v>58</v>
      </c>
      <c r="AF38" s="3">
        <v>94</v>
      </c>
      <c r="AG38" s="3">
        <v>39</v>
      </c>
    </row>
    <row r="39" spans="2:33" ht="15" customHeight="1">
      <c r="B39" s="160">
        <v>4</v>
      </c>
      <c r="C39" s="161" t="s">
        <v>303</v>
      </c>
      <c r="D39" s="27" t="s">
        <v>33</v>
      </c>
      <c r="E39" s="96">
        <v>0.31</v>
      </c>
      <c r="F39" s="123">
        <f t="shared" si="0"/>
        <v>1.0293600000000001</v>
      </c>
      <c r="G39" s="88" t="str">
        <f t="shared" si="1"/>
        <v>Ｂ</v>
      </c>
      <c r="H39" s="96">
        <v>0.31</v>
      </c>
      <c r="I39" s="123">
        <f t="shared" si="3"/>
        <v>1.0293600000000001</v>
      </c>
      <c r="J39" s="158" t="str">
        <f t="shared" si="2"/>
        <v>Ｂ</v>
      </c>
      <c r="K39" s="32"/>
      <c r="L39" s="32"/>
      <c r="U39" s="39" t="s">
        <v>434</v>
      </c>
      <c r="V39" s="21">
        <f>COUNTIF(J$6:J$178,Q27)</f>
        <v>5</v>
      </c>
      <c r="W39" s="21">
        <f t="shared" si="8"/>
        <v>0</v>
      </c>
      <c r="X39" s="21">
        <f t="shared" si="8"/>
        <v>0</v>
      </c>
      <c r="Y39" s="21">
        <f t="shared" si="8"/>
        <v>0</v>
      </c>
      <c r="AC39" s="3" t="s">
        <v>105</v>
      </c>
      <c r="AD39" s="3">
        <v>79</v>
      </c>
      <c r="AE39" s="3">
        <v>10</v>
      </c>
      <c r="AF39" s="3">
        <v>48</v>
      </c>
      <c r="AG39" s="3">
        <v>21</v>
      </c>
    </row>
    <row r="40" spans="2:33" ht="15" customHeight="1">
      <c r="B40" s="160">
        <v>4</v>
      </c>
      <c r="C40" s="161" t="s">
        <v>304</v>
      </c>
      <c r="D40" s="27" t="s">
        <v>33</v>
      </c>
      <c r="E40" s="96">
        <v>0.31</v>
      </c>
      <c r="F40" s="123">
        <f t="shared" si="0"/>
        <v>1.0293600000000001</v>
      </c>
      <c r="G40" s="88" t="str">
        <f t="shared" si="1"/>
        <v>Ｂ</v>
      </c>
      <c r="H40" s="96">
        <v>0.28000000000000003</v>
      </c>
      <c r="I40" s="123">
        <f t="shared" si="3"/>
        <v>0.87168000000000023</v>
      </c>
      <c r="J40" s="158" t="str">
        <f t="shared" si="2"/>
        <v>Ａ</v>
      </c>
      <c r="K40" s="32"/>
      <c r="L40" s="32"/>
      <c r="U40" s="39"/>
      <c r="V40" s="21"/>
      <c r="W40" s="21"/>
      <c r="X40" s="21"/>
      <c r="Y40" s="21"/>
    </row>
    <row r="41" spans="2:33" ht="15" customHeight="1">
      <c r="B41" s="160">
        <v>4</v>
      </c>
      <c r="C41" s="161" t="s">
        <v>305</v>
      </c>
      <c r="D41" s="27" t="s">
        <v>33</v>
      </c>
      <c r="E41" s="96">
        <v>0.31</v>
      </c>
      <c r="F41" s="123">
        <f t="shared" si="0"/>
        <v>1.0293600000000001</v>
      </c>
      <c r="G41" s="88" t="str">
        <f t="shared" si="1"/>
        <v>Ｂ</v>
      </c>
      <c r="H41" s="96">
        <v>0.28000000000000003</v>
      </c>
      <c r="I41" s="123">
        <f t="shared" si="3"/>
        <v>0.87168000000000023</v>
      </c>
      <c r="J41" s="158" t="str">
        <f t="shared" si="2"/>
        <v>Ａ</v>
      </c>
      <c r="K41" s="32"/>
      <c r="L41" s="32"/>
      <c r="U41" s="39"/>
      <c r="V41" s="21"/>
      <c r="W41" s="21"/>
      <c r="X41" s="21"/>
      <c r="Y41" s="21"/>
    </row>
    <row r="42" spans="2:33" ht="15" customHeight="1">
      <c r="B42" s="160">
        <v>4</v>
      </c>
      <c r="C42" s="161" t="s">
        <v>306</v>
      </c>
      <c r="D42" s="27" t="s">
        <v>33</v>
      </c>
      <c r="E42" s="96">
        <v>0.27</v>
      </c>
      <c r="F42" s="123">
        <f t="shared" si="0"/>
        <v>0.81912000000000007</v>
      </c>
      <c r="G42" s="88" t="str">
        <f t="shared" si="1"/>
        <v>Ａ</v>
      </c>
      <c r="H42" s="96">
        <v>0.24</v>
      </c>
      <c r="I42" s="123">
        <f t="shared" si="3"/>
        <v>0.66144000000000003</v>
      </c>
      <c r="J42" s="158" t="str">
        <f t="shared" si="2"/>
        <v>Ａ</v>
      </c>
      <c r="K42" s="32"/>
      <c r="L42" s="32"/>
      <c r="U42" s="39"/>
      <c r="V42" s="21"/>
      <c r="W42" s="21"/>
      <c r="X42" s="21"/>
      <c r="Y42" s="21"/>
    </row>
    <row r="43" spans="2:33" ht="15" customHeight="1">
      <c r="B43" s="160">
        <v>4</v>
      </c>
      <c r="C43" s="161" t="s">
        <v>307</v>
      </c>
      <c r="D43" s="27" t="s">
        <v>33</v>
      </c>
      <c r="E43" s="165">
        <v>0.19</v>
      </c>
      <c r="F43" s="166">
        <f t="shared" si="0"/>
        <v>0.39864000000000005</v>
      </c>
      <c r="G43" s="167" t="str">
        <f t="shared" si="1"/>
        <v>Ａ</v>
      </c>
      <c r="H43" s="165">
        <v>0.24</v>
      </c>
      <c r="I43" s="166">
        <f t="shared" si="3"/>
        <v>0.66144000000000003</v>
      </c>
      <c r="J43" s="168" t="str">
        <f t="shared" si="2"/>
        <v>Ａ</v>
      </c>
      <c r="K43" s="32"/>
      <c r="L43" s="32"/>
      <c r="U43" s="39"/>
      <c r="V43" s="21"/>
      <c r="W43" s="21"/>
      <c r="X43" s="21"/>
      <c r="Y43" s="21"/>
    </row>
    <row r="44" spans="2:33" ht="15" customHeight="1">
      <c r="B44" s="160">
        <v>4</v>
      </c>
      <c r="C44" s="161" t="s">
        <v>308</v>
      </c>
      <c r="D44" s="27" t="s">
        <v>33</v>
      </c>
      <c r="E44" s="96">
        <v>0.23</v>
      </c>
      <c r="F44" s="123">
        <f t="shared" si="0"/>
        <v>0.60888000000000009</v>
      </c>
      <c r="G44" s="88" t="str">
        <f t="shared" si="1"/>
        <v>Ａ</v>
      </c>
      <c r="H44" s="96">
        <v>0.24</v>
      </c>
      <c r="I44" s="123">
        <f t="shared" si="3"/>
        <v>0.66144000000000003</v>
      </c>
      <c r="J44" s="158" t="str">
        <f t="shared" si="2"/>
        <v>Ａ</v>
      </c>
      <c r="K44" s="32"/>
      <c r="L44" s="32"/>
      <c r="U44" s="39"/>
      <c r="V44" s="21"/>
      <c r="W44" s="21"/>
      <c r="X44" s="21"/>
      <c r="Y44" s="21"/>
    </row>
    <row r="45" spans="2:33" ht="15" customHeight="1">
      <c r="B45" s="160">
        <v>5</v>
      </c>
      <c r="C45" s="161" t="s">
        <v>414</v>
      </c>
      <c r="D45" s="27" t="s">
        <v>33</v>
      </c>
      <c r="E45" s="96">
        <v>2.4500000000000002</v>
      </c>
      <c r="F45" s="123">
        <f t="shared" si="0"/>
        <v>12.277199999999999</v>
      </c>
      <c r="G45" s="88" t="str">
        <f t="shared" si="1"/>
        <v>Ｇ</v>
      </c>
      <c r="H45" s="96">
        <v>2.1</v>
      </c>
      <c r="I45" s="123">
        <f t="shared" si="3"/>
        <v>10.4376</v>
      </c>
      <c r="J45" s="158" t="str">
        <f t="shared" si="2"/>
        <v>Ｇ</v>
      </c>
      <c r="K45" s="32"/>
      <c r="L45" s="32"/>
      <c r="U45" s="39"/>
      <c r="V45" s="21"/>
      <c r="W45" s="21"/>
      <c r="X45" s="21"/>
      <c r="Y45" s="21"/>
    </row>
    <row r="46" spans="2:33" ht="15" customHeight="1">
      <c r="B46" s="160">
        <v>5</v>
      </c>
      <c r="C46" s="161" t="s">
        <v>109</v>
      </c>
      <c r="D46" s="27" t="s">
        <v>33</v>
      </c>
      <c r="E46" s="96">
        <v>2.31</v>
      </c>
      <c r="F46" s="123">
        <f t="shared" si="0"/>
        <v>11.541360000000001</v>
      </c>
      <c r="G46" s="88" t="str">
        <f t="shared" si="1"/>
        <v>Ｇ</v>
      </c>
      <c r="H46" s="96">
        <v>2.4</v>
      </c>
      <c r="I46" s="123">
        <f t="shared" si="3"/>
        <v>12.0144</v>
      </c>
      <c r="J46" s="158" t="str">
        <f t="shared" si="2"/>
        <v>Ｇ</v>
      </c>
      <c r="K46" s="32"/>
      <c r="L46" s="32"/>
      <c r="U46" s="39"/>
      <c r="V46" s="21"/>
      <c r="W46" s="21"/>
      <c r="X46" s="21"/>
      <c r="Y46" s="21"/>
    </row>
    <row r="47" spans="2:33" ht="15" customHeight="1">
      <c r="B47" s="160">
        <v>5</v>
      </c>
      <c r="C47" s="161" t="s">
        <v>113</v>
      </c>
      <c r="D47" s="27" t="s">
        <v>33</v>
      </c>
      <c r="E47" s="96">
        <v>1.92</v>
      </c>
      <c r="F47" s="123">
        <f t="shared" si="0"/>
        <v>9.4915200000000013</v>
      </c>
      <c r="G47" s="88" t="str">
        <f t="shared" si="1"/>
        <v>Ｆ</v>
      </c>
      <c r="H47" s="96">
        <v>1.65</v>
      </c>
      <c r="I47" s="123">
        <f t="shared" si="3"/>
        <v>8.0724</v>
      </c>
      <c r="J47" s="158" t="str">
        <f t="shared" si="2"/>
        <v>Ｆ</v>
      </c>
      <c r="K47" s="32"/>
      <c r="L47" s="32"/>
      <c r="U47" s="39"/>
      <c r="V47" s="21"/>
      <c r="W47" s="21"/>
      <c r="X47" s="21"/>
      <c r="Y47" s="21"/>
    </row>
    <row r="48" spans="2:33" ht="15" customHeight="1">
      <c r="B48" s="160">
        <v>5</v>
      </c>
      <c r="C48" s="161" t="s">
        <v>119</v>
      </c>
      <c r="D48" s="27" t="s">
        <v>33</v>
      </c>
      <c r="E48" s="96">
        <v>1.85</v>
      </c>
      <c r="F48" s="123">
        <f t="shared" si="0"/>
        <v>9.1235999999999997</v>
      </c>
      <c r="G48" s="88" t="str">
        <f t="shared" si="1"/>
        <v>Ｆ</v>
      </c>
      <c r="H48" s="96">
        <v>1.6</v>
      </c>
      <c r="I48" s="123">
        <f t="shared" si="3"/>
        <v>7.8096000000000014</v>
      </c>
      <c r="J48" s="158" t="str">
        <f t="shared" si="2"/>
        <v>Ｆ</v>
      </c>
      <c r="K48" s="32"/>
      <c r="L48" s="32"/>
      <c r="U48" s="39"/>
      <c r="V48" s="21"/>
      <c r="W48" s="21"/>
      <c r="X48" s="21"/>
      <c r="Y48" s="21"/>
    </row>
    <row r="49" spans="1:35" ht="15" customHeight="1">
      <c r="B49" s="160">
        <v>5</v>
      </c>
      <c r="C49" s="161" t="s">
        <v>123</v>
      </c>
      <c r="D49" s="27" t="s">
        <v>33</v>
      </c>
      <c r="E49" s="96">
        <v>1.35</v>
      </c>
      <c r="F49" s="123">
        <f t="shared" si="0"/>
        <v>6.4956000000000005</v>
      </c>
      <c r="G49" s="88" t="str">
        <f t="shared" si="1"/>
        <v>Ｅ</v>
      </c>
      <c r="H49" s="96">
        <v>1.65</v>
      </c>
      <c r="I49" s="123">
        <f t="shared" si="3"/>
        <v>8.0724</v>
      </c>
      <c r="J49" s="158" t="str">
        <f t="shared" si="2"/>
        <v>Ｆ</v>
      </c>
      <c r="K49" s="32"/>
      <c r="L49" s="32"/>
      <c r="U49" s="39"/>
      <c r="V49" s="21"/>
      <c r="W49" s="21"/>
      <c r="X49" s="21"/>
      <c r="Y49" s="21"/>
    </row>
    <row r="50" spans="1:35" ht="15" customHeight="1">
      <c r="B50" s="160">
        <v>5</v>
      </c>
      <c r="C50" s="161" t="s">
        <v>444</v>
      </c>
      <c r="D50" s="27" t="s">
        <v>33</v>
      </c>
      <c r="E50" s="96">
        <v>1.3</v>
      </c>
      <c r="F50" s="123">
        <f t="shared" si="0"/>
        <v>6.232800000000001</v>
      </c>
      <c r="G50" s="88" t="str">
        <f t="shared" si="1"/>
        <v>Ｅ</v>
      </c>
      <c r="H50" s="96">
        <v>1.4</v>
      </c>
      <c r="I50" s="123">
        <f t="shared" si="3"/>
        <v>6.7584000000000009</v>
      </c>
      <c r="J50" s="158" t="str">
        <f t="shared" si="2"/>
        <v>Ｅ</v>
      </c>
      <c r="K50" s="32"/>
      <c r="L50" s="32"/>
      <c r="U50" s="39"/>
      <c r="V50" s="21"/>
      <c r="W50" s="21"/>
      <c r="X50" s="21"/>
      <c r="Y50" s="21"/>
    </row>
    <row r="51" spans="1:35" ht="15" customHeight="1">
      <c r="B51" s="160">
        <v>5</v>
      </c>
      <c r="C51" s="161" t="s">
        <v>435</v>
      </c>
      <c r="D51" s="27" t="s">
        <v>33</v>
      </c>
      <c r="E51" s="96">
        <v>0.57999999999999996</v>
      </c>
      <c r="F51" s="123">
        <f t="shared" si="0"/>
        <v>2.44848</v>
      </c>
      <c r="G51" s="88" t="str">
        <f t="shared" si="1"/>
        <v>Ｃ</v>
      </c>
      <c r="H51" s="96">
        <v>0.88</v>
      </c>
      <c r="I51" s="123">
        <f t="shared" si="3"/>
        <v>4.0252799999999995</v>
      </c>
      <c r="J51" s="158" t="str">
        <f t="shared" si="2"/>
        <v>Ｄ</v>
      </c>
      <c r="K51" s="32"/>
      <c r="L51" s="32"/>
      <c r="U51" s="39"/>
      <c r="V51" s="21"/>
      <c r="W51" s="21"/>
      <c r="X51" s="21"/>
      <c r="Y51" s="21"/>
    </row>
    <row r="52" spans="1:35" ht="15" customHeight="1">
      <c r="B52" s="160">
        <v>5</v>
      </c>
      <c r="C52" s="161" t="s">
        <v>443</v>
      </c>
      <c r="D52" s="27" t="s">
        <v>33</v>
      </c>
      <c r="E52" s="96">
        <v>0.45</v>
      </c>
      <c r="F52" s="123">
        <f t="shared" si="0"/>
        <v>1.7652000000000001</v>
      </c>
      <c r="G52" s="88" t="str">
        <f t="shared" si="1"/>
        <v>Ｂ</v>
      </c>
      <c r="H52" s="96">
        <v>0.28000000000000003</v>
      </c>
      <c r="I52" s="123">
        <f t="shared" si="3"/>
        <v>0.87168000000000023</v>
      </c>
      <c r="J52" s="158" t="str">
        <f t="shared" si="2"/>
        <v>Ａ</v>
      </c>
      <c r="K52" s="32"/>
      <c r="L52" s="32"/>
      <c r="U52" s="39"/>
      <c r="V52" s="21"/>
      <c r="W52" s="21"/>
      <c r="X52" s="21"/>
      <c r="Y52" s="21"/>
    </row>
    <row r="53" spans="1:35" ht="15" customHeight="1">
      <c r="B53" s="160">
        <v>5</v>
      </c>
      <c r="C53" s="161" t="s">
        <v>445</v>
      </c>
      <c r="D53" s="27" t="s">
        <v>33</v>
      </c>
      <c r="E53" s="96">
        <v>0.49</v>
      </c>
      <c r="F53" s="123">
        <f t="shared" si="0"/>
        <v>1.9754399999999999</v>
      </c>
      <c r="G53" s="88" t="str">
        <f t="shared" si="1"/>
        <v>Ｂ</v>
      </c>
      <c r="H53" s="96">
        <v>0.37</v>
      </c>
      <c r="I53" s="123">
        <f t="shared" si="3"/>
        <v>1.3447200000000001</v>
      </c>
      <c r="J53" s="158" t="str">
        <f t="shared" si="2"/>
        <v>Ｂ</v>
      </c>
      <c r="K53" s="32"/>
      <c r="L53" s="32"/>
      <c r="U53" s="39" t="s">
        <v>436</v>
      </c>
      <c r="V53" s="21">
        <f>COUNTIF(J$6:J$178,Q28)</f>
        <v>25</v>
      </c>
      <c r="W53" s="21">
        <f t="shared" ref="W53:Y57" si="9">COUNTIFS($D$6:$D$178,W$5,$J$6:$J$178,$Q28)</f>
        <v>0</v>
      </c>
      <c r="X53" s="21">
        <f t="shared" si="9"/>
        <v>0</v>
      </c>
      <c r="Y53" s="21">
        <f t="shared" si="9"/>
        <v>0</v>
      </c>
      <c r="AC53" s="3" t="s">
        <v>109</v>
      </c>
      <c r="AD53" s="3">
        <v>83</v>
      </c>
      <c r="AE53" s="3">
        <v>9</v>
      </c>
      <c r="AF53" s="3">
        <v>37</v>
      </c>
      <c r="AG53" s="3">
        <v>37</v>
      </c>
    </row>
    <row r="54" spans="1:35" ht="15" customHeight="1">
      <c r="B54" s="160">
        <v>5</v>
      </c>
      <c r="C54" s="161" t="s">
        <v>302</v>
      </c>
      <c r="D54" s="27" t="s">
        <v>33</v>
      </c>
      <c r="E54" s="96">
        <v>0.44</v>
      </c>
      <c r="F54" s="123">
        <f t="shared" si="0"/>
        <v>1.7126399999999999</v>
      </c>
      <c r="G54" s="88" t="str">
        <f t="shared" si="1"/>
        <v>Ｂ</v>
      </c>
      <c r="H54" s="96">
        <v>0.34</v>
      </c>
      <c r="I54" s="123">
        <f t="shared" si="3"/>
        <v>1.1870400000000001</v>
      </c>
      <c r="J54" s="158" t="str">
        <f t="shared" si="2"/>
        <v>Ｂ</v>
      </c>
      <c r="K54" s="32"/>
      <c r="L54" s="32"/>
      <c r="U54" s="39" t="s">
        <v>437</v>
      </c>
      <c r="V54" s="21">
        <f>COUNTIF(J$6:J$178,Q29)</f>
        <v>25</v>
      </c>
      <c r="W54" s="21">
        <f t="shared" si="9"/>
        <v>0</v>
      </c>
      <c r="X54" s="21">
        <f t="shared" si="9"/>
        <v>0</v>
      </c>
      <c r="Y54" s="21">
        <f t="shared" si="9"/>
        <v>0</v>
      </c>
      <c r="AC54" s="3" t="s">
        <v>113</v>
      </c>
      <c r="AD54" s="3">
        <v>21</v>
      </c>
      <c r="AE54" s="3">
        <v>1</v>
      </c>
      <c r="AF54" s="3">
        <v>11</v>
      </c>
      <c r="AG54" s="3">
        <v>9</v>
      </c>
    </row>
    <row r="55" spans="1:35" ht="15" customHeight="1">
      <c r="B55" s="160">
        <v>5</v>
      </c>
      <c r="C55" s="161" t="s">
        <v>303</v>
      </c>
      <c r="D55" s="27" t="s">
        <v>33</v>
      </c>
      <c r="E55" s="96">
        <v>0.21</v>
      </c>
      <c r="F55" s="123">
        <f t="shared" si="0"/>
        <v>0.5037600000000001</v>
      </c>
      <c r="G55" s="88" t="str">
        <f t="shared" si="1"/>
        <v>Ａ</v>
      </c>
      <c r="H55" s="96">
        <v>0.27</v>
      </c>
      <c r="I55" s="123">
        <f t="shared" si="3"/>
        <v>0.81912000000000007</v>
      </c>
      <c r="J55" s="158" t="str">
        <f t="shared" si="2"/>
        <v>Ａ</v>
      </c>
      <c r="K55" s="32"/>
      <c r="L55" s="32"/>
      <c r="U55" s="39" t="s">
        <v>425</v>
      </c>
      <c r="V55" s="21">
        <f>COUNTIF(J$6:J$178,Q30)</f>
        <v>24</v>
      </c>
      <c r="W55" s="21">
        <f t="shared" si="9"/>
        <v>0</v>
      </c>
      <c r="X55" s="21">
        <f t="shared" si="9"/>
        <v>0</v>
      </c>
      <c r="Y55" s="21">
        <f t="shared" si="9"/>
        <v>0</v>
      </c>
      <c r="AC55" s="3" t="s">
        <v>119</v>
      </c>
      <c r="AD55" s="3">
        <v>19</v>
      </c>
      <c r="AE55" s="3">
        <v>0</v>
      </c>
      <c r="AF55" s="3">
        <v>0</v>
      </c>
      <c r="AG55" s="3">
        <v>19</v>
      </c>
    </row>
    <row r="56" spans="1:35" ht="15" customHeight="1">
      <c r="B56" s="160">
        <v>5</v>
      </c>
      <c r="C56" s="161" t="s">
        <v>304</v>
      </c>
      <c r="D56" s="27" t="s">
        <v>33</v>
      </c>
      <c r="E56" s="96">
        <v>0.27</v>
      </c>
      <c r="F56" s="123">
        <f t="shared" si="0"/>
        <v>0.81912000000000007</v>
      </c>
      <c r="G56" s="88" t="str">
        <f t="shared" si="1"/>
        <v>Ａ</v>
      </c>
      <c r="H56" s="96">
        <v>0.32</v>
      </c>
      <c r="I56" s="123">
        <f t="shared" si="3"/>
        <v>1.08192</v>
      </c>
      <c r="J56" s="158" t="str">
        <f t="shared" si="2"/>
        <v>Ｂ</v>
      </c>
      <c r="K56" s="32"/>
      <c r="L56" s="32"/>
      <c r="U56" s="39" t="s">
        <v>427</v>
      </c>
      <c r="V56" s="21">
        <f>COUNTIF(J$6:J$178,Q31)</f>
        <v>1</v>
      </c>
      <c r="W56" s="21">
        <f t="shared" si="9"/>
        <v>0</v>
      </c>
      <c r="X56" s="21">
        <f t="shared" si="9"/>
        <v>0</v>
      </c>
      <c r="Y56" s="21">
        <f t="shared" si="9"/>
        <v>0</v>
      </c>
      <c r="AC56" s="3" t="s">
        <v>123</v>
      </c>
      <c r="AD56" s="3">
        <v>10</v>
      </c>
      <c r="AE56" s="3">
        <v>0</v>
      </c>
      <c r="AF56" s="3">
        <v>1</v>
      </c>
      <c r="AG56" s="3">
        <v>9</v>
      </c>
    </row>
    <row r="57" spans="1:35" ht="15" customHeight="1">
      <c r="B57" s="160">
        <v>5</v>
      </c>
      <c r="C57" s="161" t="s">
        <v>305</v>
      </c>
      <c r="D57" s="27" t="s">
        <v>33</v>
      </c>
      <c r="E57" s="96">
        <v>0.35</v>
      </c>
      <c r="F57" s="123">
        <f t="shared" si="0"/>
        <v>1.2395999999999998</v>
      </c>
      <c r="G57" s="88" t="str">
        <f t="shared" si="1"/>
        <v>Ｂ</v>
      </c>
      <c r="H57" s="96">
        <v>0.28000000000000003</v>
      </c>
      <c r="I57" s="123">
        <f t="shared" si="3"/>
        <v>0.87168000000000023</v>
      </c>
      <c r="J57" s="158" t="str">
        <f t="shared" si="2"/>
        <v>Ａ</v>
      </c>
      <c r="K57" s="32"/>
      <c r="L57" s="32"/>
      <c r="U57" s="39" t="s">
        <v>433</v>
      </c>
      <c r="V57" s="21">
        <f>COUNTIF(J$6:J$178,Q32)</f>
        <v>3</v>
      </c>
      <c r="W57" s="21">
        <f t="shared" si="9"/>
        <v>0</v>
      </c>
      <c r="X57" s="21">
        <f t="shared" si="9"/>
        <v>0</v>
      </c>
      <c r="Y57" s="21">
        <f t="shared" si="9"/>
        <v>0</v>
      </c>
      <c r="AC57" s="3" t="s">
        <v>127</v>
      </c>
      <c r="AD57" s="3">
        <v>2</v>
      </c>
      <c r="AE57" s="3">
        <v>0</v>
      </c>
      <c r="AF57" s="3">
        <v>2</v>
      </c>
      <c r="AG57" s="3">
        <v>0</v>
      </c>
    </row>
    <row r="58" spans="1:35" ht="15" customHeight="1">
      <c r="B58" s="160">
        <v>5</v>
      </c>
      <c r="C58" s="24" t="s">
        <v>306</v>
      </c>
      <c r="D58" s="27" t="s">
        <v>33</v>
      </c>
      <c r="E58" s="165">
        <v>0.28000000000000003</v>
      </c>
      <c r="F58" s="166">
        <f t="shared" si="0"/>
        <v>0.87168000000000023</v>
      </c>
      <c r="G58" s="167" t="str">
        <f t="shared" si="1"/>
        <v>Ａ</v>
      </c>
      <c r="H58" s="165">
        <v>0.17</v>
      </c>
      <c r="I58" s="166">
        <f t="shared" si="3"/>
        <v>0.29352000000000011</v>
      </c>
      <c r="J58" s="168" t="str">
        <f t="shared" si="2"/>
        <v>Ａ</v>
      </c>
      <c r="K58" s="32"/>
      <c r="L58" s="32"/>
      <c r="V58" s="51"/>
      <c r="W58" s="52"/>
      <c r="X58" s="52"/>
    </row>
    <row r="59" spans="1:35" ht="15" customHeight="1">
      <c r="B59" s="160">
        <v>5</v>
      </c>
      <c r="C59" s="161" t="s">
        <v>446</v>
      </c>
      <c r="D59" s="27" t="s">
        <v>33</v>
      </c>
      <c r="E59" s="165">
        <v>0.21</v>
      </c>
      <c r="F59" s="166">
        <f t="shared" si="0"/>
        <v>0.5037600000000001</v>
      </c>
      <c r="G59" s="167" t="str">
        <f t="shared" si="1"/>
        <v>Ａ</v>
      </c>
      <c r="H59" s="165">
        <v>0.24</v>
      </c>
      <c r="I59" s="166">
        <f t="shared" si="3"/>
        <v>0.66144000000000003</v>
      </c>
      <c r="J59" s="168" t="str">
        <f t="shared" si="2"/>
        <v>Ａ</v>
      </c>
      <c r="K59" s="32"/>
      <c r="L59" s="32"/>
      <c r="T59" s="53" t="s">
        <v>150</v>
      </c>
      <c r="AC59" s="3" t="s">
        <v>151</v>
      </c>
    </row>
    <row r="60" spans="1:35" ht="15" customHeight="1">
      <c r="A60" s="54"/>
      <c r="B60" s="160">
        <v>5</v>
      </c>
      <c r="C60" s="161" t="s">
        <v>308</v>
      </c>
      <c r="D60" s="27" t="s">
        <v>33</v>
      </c>
      <c r="E60" s="96">
        <v>0.45</v>
      </c>
      <c r="F60" s="123">
        <f t="shared" si="0"/>
        <v>1.7652000000000001</v>
      </c>
      <c r="G60" s="88" t="str">
        <f t="shared" si="1"/>
        <v>Ｂ</v>
      </c>
      <c r="H60" s="96">
        <v>0.34</v>
      </c>
      <c r="I60" s="123">
        <f t="shared" si="3"/>
        <v>1.1870400000000001</v>
      </c>
      <c r="J60" s="158" t="str">
        <f t="shared" si="2"/>
        <v>Ｂ</v>
      </c>
      <c r="K60" s="85"/>
      <c r="L60" s="32"/>
    </row>
    <row r="61" spans="1:35" ht="15" customHeight="1">
      <c r="B61" s="160">
        <v>6</v>
      </c>
      <c r="C61" s="161" t="s">
        <v>436</v>
      </c>
      <c r="D61" s="27" t="s">
        <v>33</v>
      </c>
      <c r="E61" s="96">
        <v>2.15</v>
      </c>
      <c r="F61" s="123">
        <f t="shared" si="0"/>
        <v>10.7004</v>
      </c>
      <c r="G61" s="88" t="str">
        <f t="shared" si="1"/>
        <v>Ｇ</v>
      </c>
      <c r="H61" s="96">
        <v>2.34</v>
      </c>
      <c r="I61" s="123">
        <f t="shared" si="3"/>
        <v>11.699039999999998</v>
      </c>
      <c r="J61" s="158" t="str">
        <f t="shared" si="2"/>
        <v>Ｇ</v>
      </c>
      <c r="K61" s="32"/>
      <c r="L61" s="32"/>
      <c r="U61" s="21" t="s">
        <v>26</v>
      </c>
      <c r="V61" s="21" t="s">
        <v>27</v>
      </c>
      <c r="W61" s="22" t="s">
        <v>28</v>
      </c>
      <c r="Y61" s="55" t="s">
        <v>152</v>
      </c>
      <c r="AA61" s="55" t="s">
        <v>152</v>
      </c>
      <c r="AE61" s="3" t="s">
        <v>30</v>
      </c>
      <c r="AF61" s="3" t="s">
        <v>31</v>
      </c>
      <c r="AG61" s="3" t="s">
        <v>32</v>
      </c>
      <c r="AH61" s="69"/>
      <c r="AI61" s="69" t="s">
        <v>29</v>
      </c>
    </row>
    <row r="62" spans="1:35" ht="15" customHeight="1">
      <c r="B62" s="160">
        <v>6</v>
      </c>
      <c r="C62" s="161" t="s">
        <v>113</v>
      </c>
      <c r="D62" s="27" t="s">
        <v>33</v>
      </c>
      <c r="E62" s="96">
        <v>2.2999999999999998</v>
      </c>
      <c r="F62" s="123">
        <f t="shared" si="0"/>
        <v>11.488799999999998</v>
      </c>
      <c r="G62" s="88" t="str">
        <f t="shared" si="1"/>
        <v>Ｇ</v>
      </c>
      <c r="H62" s="96">
        <v>2.86</v>
      </c>
      <c r="I62" s="123">
        <f t="shared" si="3"/>
        <v>14.432159999999998</v>
      </c>
      <c r="J62" s="158" t="str">
        <f t="shared" si="2"/>
        <v>Ｇ</v>
      </c>
      <c r="K62" s="32"/>
      <c r="L62" s="32"/>
      <c r="U62" s="21"/>
      <c r="V62" s="21"/>
      <c r="W62" s="22"/>
      <c r="Y62" s="55"/>
      <c r="AA62" s="55"/>
      <c r="AH62" s="69"/>
      <c r="AI62" s="69"/>
    </row>
    <row r="63" spans="1:35" ht="15" customHeight="1">
      <c r="B63" s="160">
        <v>6</v>
      </c>
      <c r="C63" s="161" t="s">
        <v>447</v>
      </c>
      <c r="D63" s="27" t="s">
        <v>33</v>
      </c>
      <c r="E63" s="96">
        <v>3.4</v>
      </c>
      <c r="F63" s="123">
        <f t="shared" si="0"/>
        <v>17.270399999999999</v>
      </c>
      <c r="G63" s="88" t="str">
        <f t="shared" si="1"/>
        <v>Ｈ</v>
      </c>
      <c r="H63" s="96">
        <v>1.9</v>
      </c>
      <c r="I63" s="123">
        <f t="shared" si="3"/>
        <v>9.3864000000000001</v>
      </c>
      <c r="J63" s="158" t="str">
        <f t="shared" si="2"/>
        <v>Ｆ</v>
      </c>
      <c r="K63" s="32"/>
      <c r="L63" s="32"/>
      <c r="U63" s="21"/>
      <c r="V63" s="21"/>
      <c r="W63" s="22"/>
      <c r="Y63" s="55"/>
      <c r="AA63" s="55"/>
      <c r="AH63" s="69"/>
      <c r="AI63" s="69"/>
    </row>
    <row r="64" spans="1:35" ht="15" customHeight="1">
      <c r="B64" s="160">
        <v>6</v>
      </c>
      <c r="C64" s="161" t="s">
        <v>448</v>
      </c>
      <c r="D64" s="27" t="s">
        <v>33</v>
      </c>
      <c r="E64" s="96">
        <v>1.6</v>
      </c>
      <c r="F64" s="123">
        <f t="shared" si="0"/>
        <v>7.8096000000000014</v>
      </c>
      <c r="G64" s="88" t="str">
        <f t="shared" si="1"/>
        <v>Ｆ</v>
      </c>
      <c r="H64" s="96">
        <v>2</v>
      </c>
      <c r="I64" s="123">
        <f t="shared" si="3"/>
        <v>9.9120000000000008</v>
      </c>
      <c r="J64" s="158" t="str">
        <f t="shared" si="2"/>
        <v>Ｆ</v>
      </c>
      <c r="K64" s="32"/>
      <c r="L64" s="32"/>
      <c r="U64" s="21"/>
      <c r="V64" s="21"/>
      <c r="W64" s="22"/>
      <c r="Y64" s="55"/>
      <c r="AA64" s="55"/>
      <c r="AH64" s="69"/>
      <c r="AI64" s="69"/>
    </row>
    <row r="65" spans="2:35" ht="15" customHeight="1">
      <c r="B65" s="160">
        <v>6</v>
      </c>
      <c r="C65" s="24" t="s">
        <v>444</v>
      </c>
      <c r="D65" s="27" t="s">
        <v>33</v>
      </c>
      <c r="E65" s="165">
        <v>2.1</v>
      </c>
      <c r="F65" s="166">
        <f t="shared" si="0"/>
        <v>10.4376</v>
      </c>
      <c r="G65" s="167" t="str">
        <f t="shared" si="1"/>
        <v>Ｇ</v>
      </c>
      <c r="H65" s="165">
        <v>2</v>
      </c>
      <c r="I65" s="166">
        <f t="shared" si="3"/>
        <v>9.9120000000000008</v>
      </c>
      <c r="J65" s="168" t="str">
        <f t="shared" si="2"/>
        <v>Ｆ</v>
      </c>
      <c r="K65" s="32"/>
      <c r="L65" s="32"/>
      <c r="U65" s="21"/>
      <c r="V65" s="21"/>
      <c r="W65" s="22"/>
      <c r="Y65" s="55"/>
      <c r="AA65" s="55"/>
      <c r="AH65" s="69"/>
      <c r="AI65" s="69"/>
    </row>
    <row r="66" spans="2:35" ht="15" customHeight="1">
      <c r="B66" s="160">
        <v>6</v>
      </c>
      <c r="C66" s="161" t="s">
        <v>449</v>
      </c>
      <c r="D66" s="27" t="s">
        <v>33</v>
      </c>
      <c r="E66" s="96">
        <v>0.83</v>
      </c>
      <c r="F66" s="123">
        <f t="shared" si="0"/>
        <v>3.7624799999999996</v>
      </c>
      <c r="G66" s="88" t="str">
        <f t="shared" si="1"/>
        <v>Ｄ</v>
      </c>
      <c r="H66" s="96">
        <v>0.5</v>
      </c>
      <c r="I66" s="123">
        <f t="shared" si="3"/>
        <v>2.028</v>
      </c>
      <c r="J66" s="158" t="str">
        <f t="shared" si="2"/>
        <v>Ｃ</v>
      </c>
      <c r="K66" s="32"/>
      <c r="L66" s="32"/>
      <c r="T66" s="39" t="s">
        <v>424</v>
      </c>
      <c r="U66" s="21">
        <f t="shared" ref="U66:W69" si="10">W36</f>
        <v>0</v>
      </c>
      <c r="V66" s="21">
        <f t="shared" si="10"/>
        <v>0</v>
      </c>
      <c r="W66" s="21">
        <f t="shared" si="10"/>
        <v>0</v>
      </c>
      <c r="X66" s="69" t="s">
        <v>79</v>
      </c>
      <c r="Y66" s="3">
        <f t="shared" ref="Y66:Y76" si="11">SUM(U66:W66)</f>
        <v>0</v>
      </c>
      <c r="Z66" s="69" t="s">
        <v>79</v>
      </c>
      <c r="AA66" s="3">
        <f>Y66</f>
        <v>0</v>
      </c>
      <c r="AB66" s="69"/>
      <c r="AD66" s="3" t="s">
        <v>79</v>
      </c>
      <c r="AE66" s="3">
        <v>67</v>
      </c>
      <c r="AF66" s="3">
        <v>88</v>
      </c>
      <c r="AG66" s="3">
        <v>51</v>
      </c>
      <c r="AH66" s="69" t="s">
        <v>79</v>
      </c>
      <c r="AI66" s="69">
        <v>206</v>
      </c>
    </row>
    <row r="67" spans="2:35" ht="15" customHeight="1">
      <c r="B67" s="160">
        <v>6</v>
      </c>
      <c r="C67" s="161" t="s">
        <v>450</v>
      </c>
      <c r="D67" s="27" t="s">
        <v>33</v>
      </c>
      <c r="E67" s="96">
        <v>0.4</v>
      </c>
      <c r="F67" s="123">
        <f t="shared" si="0"/>
        <v>1.5024000000000002</v>
      </c>
      <c r="G67" s="88" t="str">
        <f t="shared" si="1"/>
        <v>Ｂ</v>
      </c>
      <c r="H67" s="96">
        <v>0.3</v>
      </c>
      <c r="I67" s="123">
        <f t="shared" si="3"/>
        <v>0.9768</v>
      </c>
      <c r="J67" s="158" t="str">
        <f t="shared" si="2"/>
        <v>Ａ</v>
      </c>
      <c r="K67" s="32"/>
      <c r="L67" s="32"/>
      <c r="T67" s="39" t="s">
        <v>451</v>
      </c>
      <c r="U67" s="21">
        <f t="shared" si="10"/>
        <v>0</v>
      </c>
      <c r="V67" s="21">
        <f t="shared" si="10"/>
        <v>0</v>
      </c>
      <c r="W67" s="21">
        <f t="shared" si="10"/>
        <v>0</v>
      </c>
      <c r="X67" s="69" t="s">
        <v>85</v>
      </c>
      <c r="Y67" s="3">
        <f t="shared" si="11"/>
        <v>0</v>
      </c>
      <c r="Z67" s="69" t="s">
        <v>85</v>
      </c>
      <c r="AA67" s="3">
        <f t="shared" ref="AA67:AA69" si="12">Y67</f>
        <v>0</v>
      </c>
      <c r="AB67" s="69"/>
      <c r="AD67" s="3" t="s">
        <v>85</v>
      </c>
      <c r="AE67" s="3">
        <v>118</v>
      </c>
      <c r="AF67" s="3">
        <v>98</v>
      </c>
      <c r="AG67" s="3">
        <v>49</v>
      </c>
      <c r="AH67" s="69" t="s">
        <v>85</v>
      </c>
      <c r="AI67" s="69">
        <v>265</v>
      </c>
    </row>
    <row r="68" spans="2:35" ht="15" customHeight="1">
      <c r="B68" s="160">
        <v>6</v>
      </c>
      <c r="C68" s="161" t="s">
        <v>445</v>
      </c>
      <c r="D68" s="27" t="s">
        <v>33</v>
      </c>
      <c r="E68" s="96">
        <v>0.35</v>
      </c>
      <c r="F68" s="123">
        <f t="shared" si="0"/>
        <v>1.2395999999999998</v>
      </c>
      <c r="G68" s="88" t="str">
        <f t="shared" si="1"/>
        <v>Ｂ</v>
      </c>
      <c r="H68" s="96">
        <v>0.28999999999999998</v>
      </c>
      <c r="I68" s="123">
        <f t="shared" si="3"/>
        <v>0.92423999999999995</v>
      </c>
      <c r="J68" s="158" t="str">
        <f t="shared" si="2"/>
        <v>Ａ</v>
      </c>
      <c r="K68" s="32"/>
      <c r="L68" s="32"/>
      <c r="T68" s="39" t="s">
        <v>429</v>
      </c>
      <c r="U68" s="21">
        <f t="shared" si="10"/>
        <v>0</v>
      </c>
      <c r="V68" s="21">
        <f t="shared" si="10"/>
        <v>0</v>
      </c>
      <c r="W68" s="21">
        <f t="shared" si="10"/>
        <v>0</v>
      </c>
      <c r="X68" s="69" t="s">
        <v>88</v>
      </c>
      <c r="Y68" s="3">
        <f t="shared" si="11"/>
        <v>0</v>
      </c>
      <c r="Z68" s="69" t="s">
        <v>88</v>
      </c>
      <c r="AA68" s="3">
        <f t="shared" si="12"/>
        <v>0</v>
      </c>
      <c r="AB68" s="69"/>
      <c r="AD68" s="3" t="s">
        <v>88</v>
      </c>
      <c r="AE68" s="3">
        <v>58</v>
      </c>
      <c r="AF68" s="3">
        <v>94</v>
      </c>
      <c r="AG68" s="3">
        <v>39</v>
      </c>
      <c r="AH68" s="69" t="s">
        <v>88</v>
      </c>
      <c r="AI68" s="69">
        <v>191</v>
      </c>
    </row>
    <row r="69" spans="2:35" ht="15" customHeight="1">
      <c r="B69" s="160">
        <v>6</v>
      </c>
      <c r="C69" s="161" t="s">
        <v>302</v>
      </c>
      <c r="D69" s="27" t="s">
        <v>33</v>
      </c>
      <c r="E69" s="96">
        <v>0.3</v>
      </c>
      <c r="F69" s="123">
        <f t="shared" si="0"/>
        <v>0.9768</v>
      </c>
      <c r="G69" s="88" t="str">
        <f t="shared" si="1"/>
        <v>Ａ</v>
      </c>
      <c r="H69" s="96">
        <v>0.38</v>
      </c>
      <c r="I69" s="123">
        <f t="shared" si="3"/>
        <v>1.3972800000000001</v>
      </c>
      <c r="J69" s="158" t="str">
        <f t="shared" si="2"/>
        <v>Ｂ</v>
      </c>
      <c r="K69" s="32"/>
      <c r="L69" s="32"/>
      <c r="T69" s="39" t="s">
        <v>434</v>
      </c>
      <c r="U69" s="21">
        <f t="shared" si="10"/>
        <v>0</v>
      </c>
      <c r="V69" s="21">
        <f t="shared" si="10"/>
        <v>0</v>
      </c>
      <c r="W69" s="21">
        <f t="shared" si="10"/>
        <v>0</v>
      </c>
      <c r="X69" s="69" t="s">
        <v>105</v>
      </c>
      <c r="Y69" s="3">
        <f t="shared" si="11"/>
        <v>0</v>
      </c>
      <c r="Z69" s="69" t="s">
        <v>105</v>
      </c>
      <c r="AA69" s="3">
        <f t="shared" si="12"/>
        <v>0</v>
      </c>
      <c r="AB69" s="69"/>
      <c r="AD69" s="3" t="s">
        <v>105</v>
      </c>
      <c r="AE69" s="3">
        <v>10</v>
      </c>
      <c r="AF69" s="3">
        <v>48</v>
      </c>
      <c r="AG69" s="3">
        <v>21</v>
      </c>
      <c r="AH69" s="69" t="s">
        <v>105</v>
      </c>
      <c r="AI69" s="69">
        <v>79</v>
      </c>
    </row>
    <row r="70" spans="2:35" ht="15" customHeight="1">
      <c r="B70" s="160">
        <v>6</v>
      </c>
      <c r="C70" s="161" t="s">
        <v>303</v>
      </c>
      <c r="D70" s="27" t="s">
        <v>33</v>
      </c>
      <c r="E70" s="96">
        <v>0.32</v>
      </c>
      <c r="F70" s="123">
        <f t="shared" ref="F70:F133" si="13">(E70-1000/(365*24))*(8+0.4*16)*365/1000</f>
        <v>1.08192</v>
      </c>
      <c r="G70" s="88" t="str">
        <f t="shared" ref="G70:G133" si="14">LOOKUP(F70,$P$24:$P$33,$Q$24:$Q$33)</f>
        <v>Ｂ</v>
      </c>
      <c r="H70" s="96">
        <v>0.22</v>
      </c>
      <c r="I70" s="123">
        <f t="shared" si="3"/>
        <v>0.55632000000000004</v>
      </c>
      <c r="J70" s="158" t="str">
        <f t="shared" ref="J70:J133" si="15">LOOKUP(I70,$P$24:$P$33,$Q$24:$Q$33)</f>
        <v>Ａ</v>
      </c>
      <c r="K70" s="32"/>
      <c r="L70" s="32"/>
      <c r="T70" s="39" t="s">
        <v>436</v>
      </c>
      <c r="U70" s="21">
        <f t="shared" ref="U70:W72" si="16">W53</f>
        <v>0</v>
      </c>
      <c r="V70" s="21">
        <f t="shared" si="16"/>
        <v>0</v>
      </c>
      <c r="W70" s="21">
        <f t="shared" si="16"/>
        <v>0</v>
      </c>
      <c r="X70" s="69" t="s">
        <v>109</v>
      </c>
      <c r="Y70" s="3">
        <f t="shared" si="11"/>
        <v>0</v>
      </c>
      <c r="Z70" s="69" t="s">
        <v>452</v>
      </c>
      <c r="AA70" s="3">
        <f>SUM(Y70:Y76)</f>
        <v>0</v>
      </c>
      <c r="AB70" s="69"/>
      <c r="AD70" s="3" t="s">
        <v>109</v>
      </c>
      <c r="AE70" s="3">
        <v>9</v>
      </c>
      <c r="AF70" s="3">
        <v>37</v>
      </c>
      <c r="AG70" s="3">
        <v>37</v>
      </c>
      <c r="AH70" s="69" t="s">
        <v>109</v>
      </c>
      <c r="AI70" s="69">
        <v>83</v>
      </c>
    </row>
    <row r="71" spans="2:35" ht="15" customHeight="1">
      <c r="B71" s="160">
        <v>6</v>
      </c>
      <c r="C71" s="161" t="s">
        <v>304</v>
      </c>
      <c r="D71" s="27" t="s">
        <v>33</v>
      </c>
      <c r="E71" s="96">
        <v>0.27</v>
      </c>
      <c r="F71" s="123">
        <f t="shared" si="13"/>
        <v>0.81912000000000007</v>
      </c>
      <c r="G71" s="88" t="str">
        <f t="shared" si="14"/>
        <v>Ａ</v>
      </c>
      <c r="H71" s="96">
        <v>0.33</v>
      </c>
      <c r="I71" s="123">
        <f t="shared" ref="I71:I134" si="17">(H71-1000/(365*24))*(8+0.4*16)*365/1000</f>
        <v>1.1344799999999999</v>
      </c>
      <c r="J71" s="158" t="str">
        <f t="shared" si="15"/>
        <v>Ｂ</v>
      </c>
      <c r="K71" s="32"/>
      <c r="L71" s="32"/>
      <c r="T71" s="39" t="s">
        <v>453</v>
      </c>
      <c r="U71" s="21">
        <f t="shared" si="16"/>
        <v>0</v>
      </c>
      <c r="V71" s="21">
        <f t="shared" si="16"/>
        <v>0</v>
      </c>
      <c r="W71" s="21">
        <f t="shared" si="16"/>
        <v>0</v>
      </c>
      <c r="X71" s="69" t="s">
        <v>113</v>
      </c>
      <c r="Y71" s="3">
        <f t="shared" si="11"/>
        <v>0</v>
      </c>
      <c r="Z71" s="69"/>
      <c r="AB71" s="69"/>
      <c r="AD71" s="3" t="s">
        <v>113</v>
      </c>
      <c r="AE71" s="3">
        <v>1</v>
      </c>
      <c r="AF71" s="3">
        <v>11</v>
      </c>
      <c r="AG71" s="3">
        <v>9</v>
      </c>
      <c r="AH71" s="69" t="s">
        <v>113</v>
      </c>
      <c r="AI71" s="69">
        <v>21</v>
      </c>
    </row>
    <row r="72" spans="2:35" ht="15" customHeight="1">
      <c r="B72" s="160">
        <v>6</v>
      </c>
      <c r="C72" s="161" t="s">
        <v>305</v>
      </c>
      <c r="D72" s="27" t="s">
        <v>33</v>
      </c>
      <c r="E72" s="96">
        <v>0.33</v>
      </c>
      <c r="F72" s="123">
        <f t="shared" si="13"/>
        <v>1.1344799999999999</v>
      </c>
      <c r="G72" s="88" t="str">
        <f t="shared" si="14"/>
        <v>Ｂ</v>
      </c>
      <c r="H72" s="96">
        <v>0.21</v>
      </c>
      <c r="I72" s="123">
        <f t="shared" si="17"/>
        <v>0.5037600000000001</v>
      </c>
      <c r="J72" s="158" t="str">
        <f t="shared" si="15"/>
        <v>Ａ</v>
      </c>
      <c r="K72" s="32"/>
      <c r="L72" s="32"/>
      <c r="T72" s="39" t="s">
        <v>425</v>
      </c>
      <c r="U72" s="21">
        <f t="shared" si="16"/>
        <v>0</v>
      </c>
      <c r="V72" s="21">
        <f t="shared" si="16"/>
        <v>0</v>
      </c>
      <c r="W72" s="21">
        <f t="shared" si="16"/>
        <v>0</v>
      </c>
      <c r="X72" s="69" t="s">
        <v>119</v>
      </c>
      <c r="Y72" s="3">
        <f t="shared" si="11"/>
        <v>0</v>
      </c>
      <c r="Z72" s="69"/>
      <c r="AB72" s="69"/>
      <c r="AD72" s="3" t="s">
        <v>119</v>
      </c>
      <c r="AE72" s="3">
        <v>0</v>
      </c>
      <c r="AF72" s="3">
        <v>0</v>
      </c>
      <c r="AG72" s="3">
        <v>19</v>
      </c>
      <c r="AH72" s="69" t="s">
        <v>119</v>
      </c>
      <c r="AI72" s="69">
        <v>19</v>
      </c>
    </row>
    <row r="73" spans="2:35" ht="15" customHeight="1">
      <c r="B73" s="160">
        <v>6</v>
      </c>
      <c r="C73" s="161" t="s">
        <v>306</v>
      </c>
      <c r="D73" s="27" t="s">
        <v>33</v>
      </c>
      <c r="E73" s="96">
        <v>0.26</v>
      </c>
      <c r="F73" s="123">
        <f t="shared" si="13"/>
        <v>0.76656000000000002</v>
      </c>
      <c r="G73" s="88" t="str">
        <f t="shared" si="14"/>
        <v>Ａ</v>
      </c>
      <c r="H73" s="96">
        <v>0.32</v>
      </c>
      <c r="I73" s="123">
        <f t="shared" si="17"/>
        <v>1.08192</v>
      </c>
      <c r="J73" s="158" t="str">
        <f t="shared" si="15"/>
        <v>Ｂ</v>
      </c>
      <c r="K73" s="32"/>
      <c r="L73" s="32"/>
      <c r="T73" s="39"/>
      <c r="U73" s="21"/>
      <c r="V73" s="21"/>
      <c r="W73" s="21"/>
      <c r="X73" s="69"/>
      <c r="Z73" s="69"/>
      <c r="AB73" s="69"/>
      <c r="AH73" s="69"/>
      <c r="AI73" s="69"/>
    </row>
    <row r="74" spans="2:35" ht="15" customHeight="1">
      <c r="B74" s="160">
        <v>6</v>
      </c>
      <c r="C74" s="161" t="s">
        <v>307</v>
      </c>
      <c r="D74" s="27" t="s">
        <v>33</v>
      </c>
      <c r="E74" s="96">
        <v>0.39</v>
      </c>
      <c r="F74" s="123">
        <f t="shared" si="13"/>
        <v>1.4498400000000002</v>
      </c>
      <c r="G74" s="88" t="str">
        <f t="shared" si="14"/>
        <v>Ｂ</v>
      </c>
      <c r="H74" s="96">
        <v>0.37</v>
      </c>
      <c r="I74" s="123">
        <f t="shared" si="17"/>
        <v>1.3447200000000001</v>
      </c>
      <c r="J74" s="158" t="str">
        <f t="shared" si="15"/>
        <v>Ｂ</v>
      </c>
      <c r="K74" s="32"/>
      <c r="L74" s="32"/>
      <c r="T74" s="39" t="s">
        <v>427</v>
      </c>
      <c r="U74" s="21">
        <f>W56</f>
        <v>0</v>
      </c>
      <c r="V74" s="21">
        <f>X56</f>
        <v>0</v>
      </c>
      <c r="W74" s="21">
        <f>Y56</f>
        <v>0</v>
      </c>
      <c r="X74" s="69" t="s">
        <v>123</v>
      </c>
      <c r="Y74" s="3">
        <f t="shared" si="11"/>
        <v>0</v>
      </c>
      <c r="Z74" s="69"/>
      <c r="AB74" s="69"/>
      <c r="AD74" s="3" t="s">
        <v>123</v>
      </c>
      <c r="AE74" s="3">
        <v>0</v>
      </c>
      <c r="AF74" s="3">
        <v>1</v>
      </c>
      <c r="AG74" s="3">
        <v>9</v>
      </c>
      <c r="AH74" s="69" t="s">
        <v>123</v>
      </c>
      <c r="AI74" s="69">
        <v>10</v>
      </c>
    </row>
    <row r="75" spans="2:35" ht="15" customHeight="1">
      <c r="B75" s="160">
        <v>6</v>
      </c>
      <c r="C75" s="161" t="s">
        <v>308</v>
      </c>
      <c r="D75" s="27" t="s">
        <v>33</v>
      </c>
      <c r="E75" s="96">
        <v>0.56000000000000005</v>
      </c>
      <c r="F75" s="123">
        <f t="shared" si="13"/>
        <v>2.3433600000000001</v>
      </c>
      <c r="G75" s="88" t="str">
        <f t="shared" si="14"/>
        <v>Ｃ</v>
      </c>
      <c r="H75" s="96">
        <v>0.5</v>
      </c>
      <c r="I75" s="123">
        <f t="shared" si="17"/>
        <v>2.028</v>
      </c>
      <c r="J75" s="158" t="str">
        <f t="shared" si="15"/>
        <v>Ｃ</v>
      </c>
      <c r="K75" s="32"/>
      <c r="L75" s="32"/>
      <c r="T75" s="39"/>
      <c r="U75" s="21"/>
      <c r="V75" s="21"/>
      <c r="W75" s="21"/>
      <c r="X75" s="69"/>
      <c r="Z75" s="69"/>
      <c r="AB75" s="69"/>
      <c r="AH75" s="69"/>
      <c r="AI75" s="69"/>
    </row>
    <row r="76" spans="2:35" ht="15" customHeight="1">
      <c r="B76" s="160">
        <v>7</v>
      </c>
      <c r="C76" s="161" t="s">
        <v>414</v>
      </c>
      <c r="D76" s="27" t="s">
        <v>33</v>
      </c>
      <c r="E76" s="96">
        <v>1.65</v>
      </c>
      <c r="F76" s="123">
        <f t="shared" si="13"/>
        <v>8.0724</v>
      </c>
      <c r="G76" s="88" t="str">
        <f t="shared" si="14"/>
        <v>Ｆ</v>
      </c>
      <c r="H76" s="96">
        <v>1.18</v>
      </c>
      <c r="I76" s="123">
        <f t="shared" si="17"/>
        <v>5.6020799999999999</v>
      </c>
      <c r="J76" s="158" t="str">
        <f t="shared" si="15"/>
        <v>Ｅ</v>
      </c>
      <c r="K76" s="32"/>
      <c r="L76" s="32"/>
      <c r="T76" s="39" t="s">
        <v>433</v>
      </c>
      <c r="U76" s="21">
        <f>W57</f>
        <v>0</v>
      </c>
      <c r="V76" s="21">
        <f>X57</f>
        <v>0</v>
      </c>
      <c r="W76" s="21">
        <f>Y57</f>
        <v>0</v>
      </c>
      <c r="X76" s="69" t="s">
        <v>127</v>
      </c>
      <c r="Y76" s="3">
        <f t="shared" si="11"/>
        <v>0</v>
      </c>
      <c r="Z76" s="69"/>
      <c r="AB76" s="69"/>
      <c r="AD76" s="3" t="s">
        <v>127</v>
      </c>
      <c r="AE76" s="3">
        <v>0</v>
      </c>
      <c r="AF76" s="3">
        <v>2</v>
      </c>
      <c r="AG76" s="3">
        <v>0</v>
      </c>
      <c r="AH76" s="69" t="s">
        <v>127</v>
      </c>
      <c r="AI76" s="69">
        <v>2</v>
      </c>
    </row>
    <row r="77" spans="2:35" ht="15" customHeight="1">
      <c r="B77" s="160">
        <v>7</v>
      </c>
      <c r="C77" s="24" t="s">
        <v>418</v>
      </c>
      <c r="D77" s="27" t="s">
        <v>33</v>
      </c>
      <c r="E77" s="165">
        <v>1.8</v>
      </c>
      <c r="F77" s="166">
        <f t="shared" si="13"/>
        <v>8.8608000000000011</v>
      </c>
      <c r="G77" s="167" t="str">
        <f t="shared" si="14"/>
        <v>Ｆ</v>
      </c>
      <c r="H77" s="165">
        <v>1.36</v>
      </c>
      <c r="I77" s="166">
        <f t="shared" si="17"/>
        <v>6.548160000000002</v>
      </c>
      <c r="J77" s="168" t="str">
        <f t="shared" si="15"/>
        <v>Ｅ</v>
      </c>
      <c r="K77" s="32"/>
      <c r="L77" s="32"/>
      <c r="X77" s="69"/>
      <c r="Y77" s="69"/>
      <c r="AB77" s="69"/>
      <c r="AH77" s="69"/>
      <c r="AI77" s="69"/>
    </row>
    <row r="78" spans="2:35" ht="15" customHeight="1">
      <c r="B78" s="160">
        <v>7</v>
      </c>
      <c r="C78" s="161" t="s">
        <v>439</v>
      </c>
      <c r="D78" s="27" t="s">
        <v>33</v>
      </c>
      <c r="E78" s="96">
        <v>1.75</v>
      </c>
      <c r="F78" s="123">
        <f t="shared" si="13"/>
        <v>8.5980000000000008</v>
      </c>
      <c r="G78" s="88" t="str">
        <f t="shared" si="14"/>
        <v>Ｆ</v>
      </c>
      <c r="H78" s="96">
        <v>1.85</v>
      </c>
      <c r="I78" s="123">
        <f t="shared" si="17"/>
        <v>9.1235999999999997</v>
      </c>
      <c r="J78" s="158" t="str">
        <f t="shared" si="15"/>
        <v>Ｆ</v>
      </c>
      <c r="K78" s="32"/>
      <c r="L78" s="32"/>
      <c r="X78" s="69"/>
      <c r="Y78" s="69"/>
      <c r="AB78" s="69"/>
      <c r="AH78" s="69"/>
      <c r="AI78" s="69"/>
    </row>
    <row r="79" spans="2:35" ht="15" customHeight="1">
      <c r="B79" s="160">
        <v>7</v>
      </c>
      <c r="C79" s="161" t="s">
        <v>447</v>
      </c>
      <c r="D79" s="27" t="s">
        <v>33</v>
      </c>
      <c r="E79" s="96">
        <v>1.56</v>
      </c>
      <c r="F79" s="123">
        <f t="shared" si="13"/>
        <v>7.5993600000000008</v>
      </c>
      <c r="G79" s="88" t="str">
        <f t="shared" si="14"/>
        <v>Ｆ</v>
      </c>
      <c r="H79" s="96">
        <v>2.56</v>
      </c>
      <c r="I79" s="123">
        <f t="shared" si="17"/>
        <v>12.855360000000001</v>
      </c>
      <c r="J79" s="158" t="str">
        <f t="shared" si="15"/>
        <v>Ｇ</v>
      </c>
      <c r="K79" s="32"/>
      <c r="L79" s="32"/>
      <c r="X79" s="69"/>
      <c r="Y79" s="69"/>
      <c r="AB79" s="69"/>
      <c r="AH79" s="69"/>
      <c r="AI79" s="69"/>
    </row>
    <row r="80" spans="2:35" ht="15" customHeight="1">
      <c r="B80" s="160">
        <v>7</v>
      </c>
      <c r="C80" s="161" t="s">
        <v>448</v>
      </c>
      <c r="D80" s="27" t="s">
        <v>33</v>
      </c>
      <c r="E80" s="96">
        <v>0.75</v>
      </c>
      <c r="F80" s="123">
        <f t="shared" si="13"/>
        <v>3.3420000000000005</v>
      </c>
      <c r="G80" s="88" t="str">
        <f t="shared" si="14"/>
        <v>Ｃ</v>
      </c>
      <c r="H80" s="96">
        <v>1.2</v>
      </c>
      <c r="I80" s="123">
        <f t="shared" si="17"/>
        <v>5.7071999999999994</v>
      </c>
      <c r="J80" s="158" t="str">
        <f t="shared" si="15"/>
        <v>Ｅ</v>
      </c>
      <c r="K80" s="32"/>
      <c r="L80" s="32"/>
      <c r="X80" s="69"/>
      <c r="Y80" s="69"/>
      <c r="AB80" s="69"/>
      <c r="AH80" s="69"/>
      <c r="AI80" s="69"/>
    </row>
    <row r="81" spans="2:35" ht="15" customHeight="1">
      <c r="B81" s="160">
        <v>7</v>
      </c>
      <c r="C81" s="161" t="s">
        <v>444</v>
      </c>
      <c r="D81" s="27" t="s">
        <v>33</v>
      </c>
      <c r="E81" s="96">
        <v>1.02</v>
      </c>
      <c r="F81" s="123">
        <f t="shared" si="13"/>
        <v>4.7611200000000009</v>
      </c>
      <c r="G81" s="88" t="str">
        <f t="shared" si="14"/>
        <v>Ｄ</v>
      </c>
      <c r="H81" s="96">
        <v>1.55</v>
      </c>
      <c r="I81" s="123">
        <f t="shared" si="17"/>
        <v>7.5468000000000002</v>
      </c>
      <c r="J81" s="158" t="str">
        <f t="shared" si="15"/>
        <v>Ｆ</v>
      </c>
      <c r="K81" s="32"/>
      <c r="L81" s="32"/>
      <c r="X81" s="69"/>
      <c r="Y81" s="69"/>
      <c r="AB81" s="69"/>
      <c r="AH81" s="69"/>
      <c r="AI81" s="69"/>
    </row>
    <row r="82" spans="2:35" ht="15" customHeight="1">
      <c r="B82" s="160">
        <v>7</v>
      </c>
      <c r="C82" s="161" t="s">
        <v>435</v>
      </c>
      <c r="D82" s="27" t="s">
        <v>33</v>
      </c>
      <c r="E82" s="96">
        <v>1.35</v>
      </c>
      <c r="F82" s="123">
        <f t="shared" si="13"/>
        <v>6.4956000000000005</v>
      </c>
      <c r="G82" s="88" t="str">
        <f t="shared" si="14"/>
        <v>Ｅ</v>
      </c>
      <c r="H82" s="96">
        <v>1.55</v>
      </c>
      <c r="I82" s="123">
        <f t="shared" si="17"/>
        <v>7.5468000000000002</v>
      </c>
      <c r="J82" s="158" t="str">
        <f t="shared" si="15"/>
        <v>Ｆ</v>
      </c>
      <c r="K82" s="32"/>
      <c r="L82" s="32"/>
      <c r="X82" s="69"/>
      <c r="Y82" s="69"/>
      <c r="AB82" s="69"/>
      <c r="AH82" s="69"/>
      <c r="AI82" s="69"/>
    </row>
    <row r="83" spans="2:35" ht="15" customHeight="1">
      <c r="B83" s="160">
        <v>7</v>
      </c>
      <c r="C83" s="161" t="s">
        <v>443</v>
      </c>
      <c r="D83" s="27" t="s">
        <v>33</v>
      </c>
      <c r="E83" s="96">
        <v>0.68</v>
      </c>
      <c r="F83" s="123">
        <f t="shared" si="13"/>
        <v>2.9740799999999998</v>
      </c>
      <c r="G83" s="88" t="str">
        <f t="shared" si="14"/>
        <v>Ｃ</v>
      </c>
      <c r="H83" s="96">
        <v>0.69</v>
      </c>
      <c r="I83" s="123">
        <f t="shared" si="17"/>
        <v>3.0266400000000004</v>
      </c>
      <c r="J83" s="158" t="str">
        <f t="shared" si="15"/>
        <v>Ｃ</v>
      </c>
      <c r="K83" s="32"/>
      <c r="L83" s="32"/>
      <c r="X83" s="69"/>
      <c r="Y83" s="69"/>
      <c r="AB83" s="69"/>
      <c r="AH83" s="69"/>
      <c r="AI83" s="69"/>
    </row>
    <row r="84" spans="2:35" ht="15" customHeight="1">
      <c r="B84" s="160">
        <v>7</v>
      </c>
      <c r="C84" s="161" t="s">
        <v>445</v>
      </c>
      <c r="D84" s="27" t="s">
        <v>33</v>
      </c>
      <c r="E84" s="96">
        <v>0.28000000000000003</v>
      </c>
      <c r="F84" s="123">
        <f t="shared" si="13"/>
        <v>0.87168000000000023</v>
      </c>
      <c r="G84" s="88" t="str">
        <f t="shared" si="14"/>
        <v>Ａ</v>
      </c>
      <c r="H84" s="96">
        <v>0.22</v>
      </c>
      <c r="I84" s="123">
        <f t="shared" si="17"/>
        <v>0.55632000000000004</v>
      </c>
      <c r="J84" s="158" t="str">
        <f t="shared" si="15"/>
        <v>Ａ</v>
      </c>
      <c r="K84" s="32"/>
      <c r="L84" s="32"/>
    </row>
    <row r="85" spans="2:35" ht="15" customHeight="1">
      <c r="B85" s="160">
        <v>7</v>
      </c>
      <c r="C85" s="161" t="s">
        <v>302</v>
      </c>
      <c r="D85" s="27" t="s">
        <v>33</v>
      </c>
      <c r="E85" s="96">
        <v>0.16</v>
      </c>
      <c r="F85" s="123">
        <f t="shared" si="13"/>
        <v>0.24096000000000006</v>
      </c>
      <c r="G85" s="88" t="str">
        <f t="shared" si="14"/>
        <v>Ａ</v>
      </c>
      <c r="H85" s="96">
        <v>0.25</v>
      </c>
      <c r="I85" s="123">
        <f t="shared" si="17"/>
        <v>0.71400000000000008</v>
      </c>
      <c r="J85" s="158" t="str">
        <f t="shared" si="15"/>
        <v>Ａ</v>
      </c>
      <c r="K85" s="32"/>
      <c r="L85" s="32"/>
    </row>
    <row r="86" spans="2:35" ht="15" customHeight="1">
      <c r="B86" s="160">
        <v>7</v>
      </c>
      <c r="C86" s="161" t="s">
        <v>303</v>
      </c>
      <c r="D86" s="27" t="s">
        <v>33</v>
      </c>
      <c r="E86" s="96">
        <v>0.33</v>
      </c>
      <c r="F86" s="123">
        <f t="shared" si="13"/>
        <v>1.1344799999999999</v>
      </c>
      <c r="G86" s="88" t="str">
        <f t="shared" si="14"/>
        <v>Ｂ</v>
      </c>
      <c r="H86" s="96">
        <v>0.45</v>
      </c>
      <c r="I86" s="123">
        <f t="shared" si="17"/>
        <v>1.7652000000000001</v>
      </c>
      <c r="J86" s="158" t="str">
        <f t="shared" si="15"/>
        <v>Ｂ</v>
      </c>
      <c r="K86" s="32"/>
      <c r="L86" s="32"/>
    </row>
    <row r="87" spans="2:35" ht="15" customHeight="1">
      <c r="B87" s="160">
        <v>7</v>
      </c>
      <c r="C87" s="161" t="s">
        <v>304</v>
      </c>
      <c r="D87" s="27" t="s">
        <v>33</v>
      </c>
      <c r="E87" s="96">
        <v>0.34</v>
      </c>
      <c r="F87" s="123">
        <f t="shared" si="13"/>
        <v>1.1870400000000001</v>
      </c>
      <c r="G87" s="88" t="str">
        <f t="shared" si="14"/>
        <v>Ｂ</v>
      </c>
      <c r="H87" s="96">
        <v>0.38</v>
      </c>
      <c r="I87" s="123">
        <f t="shared" si="17"/>
        <v>1.3972800000000001</v>
      </c>
      <c r="J87" s="158" t="str">
        <f t="shared" si="15"/>
        <v>Ｂ</v>
      </c>
      <c r="K87" s="32"/>
      <c r="L87" s="32"/>
    </row>
    <row r="88" spans="2:35" ht="15" customHeight="1">
      <c r="B88" s="160">
        <v>7</v>
      </c>
      <c r="C88" s="161" t="s">
        <v>305</v>
      </c>
      <c r="D88" s="27" t="s">
        <v>33</v>
      </c>
      <c r="E88" s="96">
        <v>0.27</v>
      </c>
      <c r="F88" s="123">
        <f t="shared" si="13"/>
        <v>0.81912000000000007</v>
      </c>
      <c r="G88" s="88" t="str">
        <f t="shared" si="14"/>
        <v>Ａ</v>
      </c>
      <c r="H88" s="96">
        <v>0.24</v>
      </c>
      <c r="I88" s="123">
        <f t="shared" si="17"/>
        <v>0.66144000000000003</v>
      </c>
      <c r="J88" s="158" t="str">
        <f t="shared" si="15"/>
        <v>Ａ</v>
      </c>
      <c r="K88" s="32"/>
      <c r="L88" s="32"/>
    </row>
    <row r="89" spans="2:35" ht="15" customHeight="1">
      <c r="B89" s="160">
        <v>7</v>
      </c>
      <c r="C89" s="161" t="s">
        <v>306</v>
      </c>
      <c r="D89" s="27" t="s">
        <v>33</v>
      </c>
      <c r="E89" s="96">
        <v>0.24</v>
      </c>
      <c r="F89" s="123">
        <f t="shared" si="13"/>
        <v>0.66144000000000003</v>
      </c>
      <c r="G89" s="88" t="str">
        <f t="shared" si="14"/>
        <v>Ａ</v>
      </c>
      <c r="H89" s="96">
        <v>0.28000000000000003</v>
      </c>
      <c r="I89" s="123">
        <f t="shared" si="17"/>
        <v>0.87168000000000023</v>
      </c>
      <c r="J89" s="158" t="str">
        <f t="shared" si="15"/>
        <v>Ａ</v>
      </c>
      <c r="K89" s="32"/>
      <c r="L89" s="32"/>
    </row>
    <row r="90" spans="2:35" ht="15" customHeight="1">
      <c r="B90" s="160">
        <v>7</v>
      </c>
      <c r="C90" s="24" t="s">
        <v>454</v>
      </c>
      <c r="D90" s="27" t="s">
        <v>167</v>
      </c>
      <c r="E90" s="165">
        <v>0.22</v>
      </c>
      <c r="F90" s="166">
        <f t="shared" si="13"/>
        <v>0.55632000000000004</v>
      </c>
      <c r="G90" s="167" t="str">
        <f t="shared" si="14"/>
        <v>Ａ</v>
      </c>
      <c r="H90" s="165">
        <v>0.18</v>
      </c>
      <c r="I90" s="166">
        <f t="shared" si="17"/>
        <v>0.34608000000000005</v>
      </c>
      <c r="J90" s="168" t="str">
        <f t="shared" si="15"/>
        <v>Ａ</v>
      </c>
      <c r="K90" s="32"/>
      <c r="L90" s="32"/>
    </row>
    <row r="91" spans="2:35" ht="15" customHeight="1">
      <c r="B91" s="160">
        <v>7</v>
      </c>
      <c r="C91" s="24" t="s">
        <v>308</v>
      </c>
      <c r="D91" s="27" t="s">
        <v>33</v>
      </c>
      <c r="E91" s="165">
        <v>0.16</v>
      </c>
      <c r="F91" s="166">
        <f t="shared" si="13"/>
        <v>0.24096000000000006</v>
      </c>
      <c r="G91" s="167" t="str">
        <f t="shared" si="14"/>
        <v>Ａ</v>
      </c>
      <c r="H91" s="165">
        <v>0.22</v>
      </c>
      <c r="I91" s="166">
        <f t="shared" si="17"/>
        <v>0.55632000000000004</v>
      </c>
      <c r="J91" s="168" t="str">
        <f t="shared" si="15"/>
        <v>Ａ</v>
      </c>
      <c r="K91" s="32"/>
      <c r="L91" s="32"/>
    </row>
    <row r="92" spans="2:35" ht="15" customHeight="1">
      <c r="B92" s="160">
        <v>7</v>
      </c>
      <c r="C92" s="161" t="s">
        <v>309</v>
      </c>
      <c r="D92" s="27" t="s">
        <v>33</v>
      </c>
      <c r="E92" s="96">
        <v>0.21</v>
      </c>
      <c r="F92" s="123">
        <f t="shared" si="13"/>
        <v>0.5037600000000001</v>
      </c>
      <c r="G92" s="88" t="str">
        <f t="shared" si="14"/>
        <v>Ａ</v>
      </c>
      <c r="H92" s="96">
        <v>0.22</v>
      </c>
      <c r="I92" s="123">
        <f t="shared" si="17"/>
        <v>0.55632000000000004</v>
      </c>
      <c r="J92" s="158" t="str">
        <f t="shared" si="15"/>
        <v>Ａ</v>
      </c>
      <c r="K92" s="32"/>
      <c r="L92" s="32"/>
    </row>
    <row r="93" spans="2:35" ht="15" customHeight="1">
      <c r="B93" s="160">
        <v>8</v>
      </c>
      <c r="C93" s="161" t="s">
        <v>410</v>
      </c>
      <c r="D93" s="27" t="s">
        <v>33</v>
      </c>
      <c r="E93" s="96">
        <v>2.4</v>
      </c>
      <c r="F93" s="123">
        <f t="shared" si="13"/>
        <v>12.0144</v>
      </c>
      <c r="G93" s="88" t="str">
        <f t="shared" si="14"/>
        <v>Ｇ</v>
      </c>
      <c r="H93" s="96">
        <v>1.95</v>
      </c>
      <c r="I93" s="123">
        <f t="shared" si="17"/>
        <v>9.6492000000000004</v>
      </c>
      <c r="J93" s="158" t="str">
        <f t="shared" si="15"/>
        <v>Ｆ</v>
      </c>
      <c r="K93" s="32"/>
      <c r="L93" s="32"/>
    </row>
    <row r="94" spans="2:35" ht="15" customHeight="1">
      <c r="B94" s="160">
        <v>8</v>
      </c>
      <c r="C94" s="161" t="s">
        <v>436</v>
      </c>
      <c r="D94" s="27" t="s">
        <v>33</v>
      </c>
      <c r="E94" s="96">
        <v>1.5</v>
      </c>
      <c r="F94" s="123">
        <f t="shared" si="13"/>
        <v>7.2840000000000007</v>
      </c>
      <c r="G94" s="88" t="str">
        <f t="shared" si="14"/>
        <v>Ｅ</v>
      </c>
      <c r="H94" s="96">
        <v>1.46</v>
      </c>
      <c r="I94" s="123">
        <f t="shared" si="17"/>
        <v>7.07376</v>
      </c>
      <c r="J94" s="158" t="str">
        <f t="shared" si="15"/>
        <v>Ｅ</v>
      </c>
      <c r="K94" s="32"/>
      <c r="L94" s="32"/>
    </row>
    <row r="95" spans="2:35" ht="15" customHeight="1">
      <c r="B95" s="160">
        <v>8</v>
      </c>
      <c r="C95" s="161" t="s">
        <v>439</v>
      </c>
      <c r="D95" s="27" t="s">
        <v>33</v>
      </c>
      <c r="E95" s="96">
        <v>1.9</v>
      </c>
      <c r="F95" s="123">
        <f t="shared" si="13"/>
        <v>9.3864000000000001</v>
      </c>
      <c r="G95" s="88" t="str">
        <f t="shared" si="14"/>
        <v>Ｆ</v>
      </c>
      <c r="H95" s="96">
        <v>1.5</v>
      </c>
      <c r="I95" s="123">
        <f t="shared" si="17"/>
        <v>7.2840000000000007</v>
      </c>
      <c r="J95" s="158" t="str">
        <f t="shared" si="15"/>
        <v>Ｅ</v>
      </c>
      <c r="K95" s="32"/>
      <c r="L95" s="32"/>
    </row>
    <row r="96" spans="2:35" ht="15" customHeight="1">
      <c r="B96" s="160">
        <v>8</v>
      </c>
      <c r="C96" s="161" t="s">
        <v>447</v>
      </c>
      <c r="D96" s="27" t="s">
        <v>33</v>
      </c>
      <c r="E96" s="96">
        <v>1.8</v>
      </c>
      <c r="F96" s="123">
        <f t="shared" si="13"/>
        <v>8.8608000000000011</v>
      </c>
      <c r="G96" s="88" t="str">
        <f t="shared" si="14"/>
        <v>Ｆ</v>
      </c>
      <c r="H96" s="96">
        <v>2.7</v>
      </c>
      <c r="I96" s="123">
        <f t="shared" si="17"/>
        <v>13.591200000000001</v>
      </c>
      <c r="J96" s="158" t="str">
        <f t="shared" si="15"/>
        <v>Ｇ</v>
      </c>
      <c r="K96" s="32"/>
      <c r="L96" s="32"/>
    </row>
    <row r="97" spans="2:12" ht="15" customHeight="1">
      <c r="B97" s="160">
        <v>8</v>
      </c>
      <c r="C97" s="161" t="s">
        <v>448</v>
      </c>
      <c r="D97" s="27" t="s">
        <v>33</v>
      </c>
      <c r="E97" s="96">
        <v>1.53</v>
      </c>
      <c r="F97" s="123">
        <f t="shared" si="13"/>
        <v>7.4416799999999999</v>
      </c>
      <c r="G97" s="88" t="str">
        <f t="shared" si="14"/>
        <v>Ｅ</v>
      </c>
      <c r="H97" s="96">
        <v>1.53</v>
      </c>
      <c r="I97" s="123">
        <f t="shared" si="17"/>
        <v>7.4416799999999999</v>
      </c>
      <c r="J97" s="158" t="str">
        <f t="shared" si="15"/>
        <v>Ｅ</v>
      </c>
      <c r="K97" s="32"/>
      <c r="L97" s="32"/>
    </row>
    <row r="98" spans="2:12" ht="15" customHeight="1">
      <c r="B98" s="160">
        <v>8</v>
      </c>
      <c r="C98" s="161" t="s">
        <v>444</v>
      </c>
      <c r="D98" s="27" t="s">
        <v>33</v>
      </c>
      <c r="E98" s="96">
        <v>1.27</v>
      </c>
      <c r="F98" s="123">
        <f t="shared" si="13"/>
        <v>6.0751200000000001</v>
      </c>
      <c r="G98" s="88" t="str">
        <f t="shared" si="14"/>
        <v>Ｅ</v>
      </c>
      <c r="H98" s="96">
        <v>2.4</v>
      </c>
      <c r="I98" s="123">
        <f t="shared" si="17"/>
        <v>12.0144</v>
      </c>
      <c r="J98" s="158" t="str">
        <f t="shared" si="15"/>
        <v>Ｇ</v>
      </c>
      <c r="K98" s="32"/>
      <c r="L98" s="32"/>
    </row>
    <row r="99" spans="2:12" ht="15" customHeight="1">
      <c r="B99" s="160">
        <v>8</v>
      </c>
      <c r="C99" s="161" t="s">
        <v>435</v>
      </c>
      <c r="D99" s="27" t="s">
        <v>33</v>
      </c>
      <c r="E99" s="96">
        <v>2.1</v>
      </c>
      <c r="F99" s="123">
        <f t="shared" si="13"/>
        <v>10.4376</v>
      </c>
      <c r="G99" s="88" t="str">
        <f t="shared" si="14"/>
        <v>Ｇ</v>
      </c>
      <c r="H99" s="96">
        <v>2.2000000000000002</v>
      </c>
      <c r="I99" s="123">
        <f t="shared" si="17"/>
        <v>10.963200000000001</v>
      </c>
      <c r="J99" s="158" t="str">
        <f t="shared" si="15"/>
        <v>Ｇ</v>
      </c>
      <c r="K99" s="32"/>
      <c r="L99" s="32"/>
    </row>
    <row r="100" spans="2:12" ht="15" customHeight="1">
      <c r="B100" s="160">
        <v>8</v>
      </c>
      <c r="C100" s="161" t="s">
        <v>443</v>
      </c>
      <c r="D100" s="27" t="s">
        <v>33</v>
      </c>
      <c r="E100" s="96">
        <v>0.68</v>
      </c>
      <c r="F100" s="123">
        <f t="shared" si="13"/>
        <v>2.9740799999999998</v>
      </c>
      <c r="G100" s="88" t="str">
        <f t="shared" si="14"/>
        <v>Ｃ</v>
      </c>
      <c r="H100" s="96">
        <v>0.7</v>
      </c>
      <c r="I100" s="123">
        <f t="shared" si="17"/>
        <v>3.0792000000000002</v>
      </c>
      <c r="J100" s="158" t="str">
        <f t="shared" si="15"/>
        <v>Ｃ</v>
      </c>
      <c r="K100" s="32"/>
      <c r="L100" s="32"/>
    </row>
    <row r="101" spans="2:12" ht="15" customHeight="1">
      <c r="B101" s="160">
        <v>8</v>
      </c>
      <c r="C101" s="161" t="s">
        <v>445</v>
      </c>
      <c r="D101" s="27" t="s">
        <v>33</v>
      </c>
      <c r="E101" s="96">
        <v>0.85</v>
      </c>
      <c r="F101" s="123">
        <f t="shared" si="13"/>
        <v>3.8675999999999995</v>
      </c>
      <c r="G101" s="88" t="str">
        <f t="shared" si="14"/>
        <v>Ｄ</v>
      </c>
      <c r="H101" s="96">
        <v>0.67</v>
      </c>
      <c r="I101" s="123">
        <f t="shared" si="17"/>
        <v>2.9215200000000001</v>
      </c>
      <c r="J101" s="158" t="str">
        <f t="shared" si="15"/>
        <v>Ｃ</v>
      </c>
      <c r="K101" s="32"/>
      <c r="L101" s="32"/>
    </row>
    <row r="102" spans="2:12" ht="15" customHeight="1">
      <c r="B102" s="160">
        <v>8</v>
      </c>
      <c r="C102" s="161" t="s">
        <v>455</v>
      </c>
      <c r="D102" s="27" t="s">
        <v>33</v>
      </c>
      <c r="E102" s="96">
        <v>0.23</v>
      </c>
      <c r="F102" s="123">
        <f t="shared" si="13"/>
        <v>0.60888000000000009</v>
      </c>
      <c r="G102" s="88" t="str">
        <f t="shared" si="14"/>
        <v>Ａ</v>
      </c>
      <c r="H102" s="96">
        <v>0.18</v>
      </c>
      <c r="I102" s="123">
        <f t="shared" si="17"/>
        <v>0.34608000000000005</v>
      </c>
      <c r="J102" s="158" t="str">
        <f t="shared" si="15"/>
        <v>Ａ</v>
      </c>
      <c r="K102" s="32"/>
      <c r="L102" s="32"/>
    </row>
    <row r="103" spans="2:12" ht="15" customHeight="1">
      <c r="B103" s="160">
        <v>8</v>
      </c>
      <c r="C103" s="161" t="s">
        <v>456</v>
      </c>
      <c r="D103" s="27" t="s">
        <v>33</v>
      </c>
      <c r="E103" s="96">
        <v>0.27</v>
      </c>
      <c r="F103" s="123">
        <f t="shared" si="13"/>
        <v>0.81912000000000007</v>
      </c>
      <c r="G103" s="88" t="str">
        <f t="shared" si="14"/>
        <v>Ａ</v>
      </c>
      <c r="H103" s="96">
        <v>0.17</v>
      </c>
      <c r="I103" s="123">
        <f t="shared" si="17"/>
        <v>0.29352000000000011</v>
      </c>
      <c r="J103" s="158" t="str">
        <f t="shared" si="15"/>
        <v>Ａ</v>
      </c>
      <c r="K103" s="32"/>
      <c r="L103" s="32"/>
    </row>
    <row r="104" spans="2:12" ht="15" customHeight="1">
      <c r="B104" s="160">
        <v>8</v>
      </c>
      <c r="C104" s="161" t="s">
        <v>304</v>
      </c>
      <c r="D104" s="27" t="s">
        <v>33</v>
      </c>
      <c r="E104" s="96">
        <v>0.33</v>
      </c>
      <c r="F104" s="123">
        <f t="shared" si="13"/>
        <v>1.1344799999999999</v>
      </c>
      <c r="G104" s="88" t="str">
        <f t="shared" si="14"/>
        <v>Ｂ</v>
      </c>
      <c r="H104" s="96">
        <v>0.43</v>
      </c>
      <c r="I104" s="123">
        <f t="shared" si="17"/>
        <v>1.66008</v>
      </c>
      <c r="J104" s="158" t="str">
        <f t="shared" si="15"/>
        <v>Ｂ</v>
      </c>
      <c r="K104" s="32"/>
      <c r="L104" s="32"/>
    </row>
    <row r="105" spans="2:12" ht="15" customHeight="1">
      <c r="B105" s="160">
        <v>8</v>
      </c>
      <c r="C105" s="161" t="s">
        <v>305</v>
      </c>
      <c r="D105" s="27" t="s">
        <v>33</v>
      </c>
      <c r="E105" s="96">
        <v>0.24</v>
      </c>
      <c r="F105" s="123">
        <f t="shared" si="13"/>
        <v>0.66144000000000003</v>
      </c>
      <c r="G105" s="88" t="str">
        <f t="shared" si="14"/>
        <v>Ａ</v>
      </c>
      <c r="H105" s="96">
        <v>0.27</v>
      </c>
      <c r="I105" s="123">
        <f t="shared" si="17"/>
        <v>0.81912000000000007</v>
      </c>
      <c r="J105" s="158" t="str">
        <f t="shared" si="15"/>
        <v>Ａ</v>
      </c>
      <c r="K105" s="32"/>
      <c r="L105" s="32"/>
    </row>
    <row r="106" spans="2:12" ht="15" customHeight="1">
      <c r="B106" s="160">
        <v>8</v>
      </c>
      <c r="C106" s="161" t="s">
        <v>306</v>
      </c>
      <c r="D106" s="27" t="s">
        <v>33</v>
      </c>
      <c r="E106" s="96">
        <v>0.22</v>
      </c>
      <c r="F106" s="123">
        <f t="shared" si="13"/>
        <v>0.55632000000000004</v>
      </c>
      <c r="G106" s="88" t="str">
        <f t="shared" si="14"/>
        <v>Ａ</v>
      </c>
      <c r="H106" s="96">
        <v>0.26</v>
      </c>
      <c r="I106" s="123">
        <f t="shared" si="17"/>
        <v>0.76656000000000002</v>
      </c>
      <c r="J106" s="158" t="str">
        <f t="shared" si="15"/>
        <v>Ａ</v>
      </c>
      <c r="K106" s="32"/>
      <c r="L106" s="32"/>
    </row>
    <row r="107" spans="2:12" ht="15" customHeight="1">
      <c r="B107" s="160">
        <v>8</v>
      </c>
      <c r="C107" s="161" t="s">
        <v>307</v>
      </c>
      <c r="D107" s="27" t="s">
        <v>33</v>
      </c>
      <c r="E107" s="96">
        <v>0.21</v>
      </c>
      <c r="F107" s="123">
        <f t="shared" si="13"/>
        <v>0.5037600000000001</v>
      </c>
      <c r="G107" s="88" t="str">
        <f t="shared" si="14"/>
        <v>Ａ</v>
      </c>
      <c r="H107" s="96">
        <v>0.18</v>
      </c>
      <c r="I107" s="123">
        <f t="shared" si="17"/>
        <v>0.34608000000000005</v>
      </c>
      <c r="J107" s="158" t="str">
        <f t="shared" si="15"/>
        <v>Ａ</v>
      </c>
      <c r="K107" s="32"/>
      <c r="L107" s="32"/>
    </row>
    <row r="108" spans="2:12" ht="15" customHeight="1">
      <c r="B108" s="160">
        <v>8</v>
      </c>
      <c r="C108" s="161" t="s">
        <v>308</v>
      </c>
      <c r="D108" s="27" t="s">
        <v>33</v>
      </c>
      <c r="E108" s="96">
        <v>0.22</v>
      </c>
      <c r="F108" s="123">
        <f t="shared" si="13"/>
        <v>0.55632000000000004</v>
      </c>
      <c r="G108" s="88" t="str">
        <f t="shared" si="14"/>
        <v>Ａ</v>
      </c>
      <c r="H108" s="96">
        <v>0.25</v>
      </c>
      <c r="I108" s="123">
        <f t="shared" si="17"/>
        <v>0.71400000000000008</v>
      </c>
      <c r="J108" s="158" t="str">
        <f t="shared" si="15"/>
        <v>Ａ</v>
      </c>
      <c r="K108" s="32"/>
      <c r="L108" s="32"/>
    </row>
    <row r="109" spans="2:12" ht="15" customHeight="1">
      <c r="B109" s="160">
        <v>8</v>
      </c>
      <c r="C109" s="161" t="s">
        <v>309</v>
      </c>
      <c r="D109" s="27" t="s">
        <v>33</v>
      </c>
      <c r="E109" s="96">
        <v>0.21</v>
      </c>
      <c r="F109" s="123">
        <f t="shared" si="13"/>
        <v>0.5037600000000001</v>
      </c>
      <c r="G109" s="88" t="str">
        <f t="shared" si="14"/>
        <v>Ａ</v>
      </c>
      <c r="H109" s="96">
        <v>0.2</v>
      </c>
      <c r="I109" s="123">
        <f t="shared" si="17"/>
        <v>0.4512000000000001</v>
      </c>
      <c r="J109" s="158" t="str">
        <f t="shared" si="15"/>
        <v>Ａ</v>
      </c>
      <c r="K109" s="32"/>
      <c r="L109" s="32"/>
    </row>
    <row r="110" spans="2:12" ht="15" customHeight="1">
      <c r="B110" s="160">
        <v>9</v>
      </c>
      <c r="C110" s="161" t="s">
        <v>410</v>
      </c>
      <c r="D110" s="27" t="s">
        <v>33</v>
      </c>
      <c r="E110" s="96">
        <v>3.3</v>
      </c>
      <c r="F110" s="123">
        <f t="shared" si="13"/>
        <v>16.744799999999994</v>
      </c>
      <c r="G110" s="88" t="str">
        <f t="shared" si="14"/>
        <v>Ｈ</v>
      </c>
      <c r="H110" s="96">
        <v>2.4</v>
      </c>
      <c r="I110" s="123">
        <f t="shared" si="17"/>
        <v>12.0144</v>
      </c>
      <c r="J110" s="158" t="str">
        <f t="shared" si="15"/>
        <v>Ｇ</v>
      </c>
      <c r="K110" s="32"/>
      <c r="L110" s="32"/>
    </row>
    <row r="111" spans="2:12" ht="15" customHeight="1">
      <c r="B111" s="160">
        <v>9</v>
      </c>
      <c r="C111" s="161" t="s">
        <v>434</v>
      </c>
      <c r="D111" s="27" t="s">
        <v>33</v>
      </c>
      <c r="E111" s="96">
        <v>2.4</v>
      </c>
      <c r="F111" s="123">
        <f t="shared" si="13"/>
        <v>12.0144</v>
      </c>
      <c r="G111" s="88" t="str">
        <f t="shared" si="14"/>
        <v>Ｇ</v>
      </c>
      <c r="H111" s="96">
        <v>2.12</v>
      </c>
      <c r="I111" s="123">
        <f t="shared" si="17"/>
        <v>10.542719999999999</v>
      </c>
      <c r="J111" s="158" t="str">
        <f t="shared" si="15"/>
        <v>Ｇ</v>
      </c>
      <c r="K111" s="32"/>
      <c r="L111" s="32"/>
    </row>
    <row r="112" spans="2:12" ht="15" customHeight="1">
      <c r="B112" s="160">
        <v>9</v>
      </c>
      <c r="C112" s="161" t="s">
        <v>418</v>
      </c>
      <c r="D112" s="27" t="s">
        <v>33</v>
      </c>
      <c r="E112" s="96">
        <v>1.37</v>
      </c>
      <c r="F112" s="123">
        <f t="shared" si="13"/>
        <v>6.6007200000000008</v>
      </c>
      <c r="G112" s="88" t="str">
        <f t="shared" si="14"/>
        <v>Ｅ</v>
      </c>
      <c r="H112" s="96">
        <v>1.45</v>
      </c>
      <c r="I112" s="123">
        <f t="shared" si="17"/>
        <v>7.0211999999999994</v>
      </c>
      <c r="J112" s="158" t="str">
        <f t="shared" si="15"/>
        <v>Ｅ</v>
      </c>
      <c r="K112" s="32"/>
      <c r="L112" s="32"/>
    </row>
    <row r="113" spans="2:12" ht="15" customHeight="1">
      <c r="B113" s="160">
        <v>9</v>
      </c>
      <c r="C113" s="161" t="s">
        <v>439</v>
      </c>
      <c r="D113" s="27" t="s">
        <v>33</v>
      </c>
      <c r="E113" s="96">
        <v>1.65</v>
      </c>
      <c r="F113" s="123">
        <f t="shared" si="13"/>
        <v>8.0724</v>
      </c>
      <c r="G113" s="88" t="str">
        <f t="shared" si="14"/>
        <v>Ｆ</v>
      </c>
      <c r="H113" s="96">
        <v>1.23</v>
      </c>
      <c r="I113" s="123">
        <f t="shared" si="17"/>
        <v>5.8648800000000003</v>
      </c>
      <c r="J113" s="158" t="str">
        <f t="shared" si="15"/>
        <v>Ｅ</v>
      </c>
      <c r="K113" s="32"/>
      <c r="L113" s="32"/>
    </row>
    <row r="114" spans="2:12" ht="15" customHeight="1">
      <c r="B114" s="160">
        <v>9</v>
      </c>
      <c r="C114" s="161" t="s">
        <v>447</v>
      </c>
      <c r="D114" s="27" t="s">
        <v>33</v>
      </c>
      <c r="E114" s="96">
        <v>1.4</v>
      </c>
      <c r="F114" s="123">
        <f t="shared" si="13"/>
        <v>6.7584000000000009</v>
      </c>
      <c r="G114" s="88" t="str">
        <f t="shared" si="14"/>
        <v>Ｅ</v>
      </c>
      <c r="H114" s="96">
        <v>1.31</v>
      </c>
      <c r="I114" s="123">
        <f t="shared" si="17"/>
        <v>6.2853600000000007</v>
      </c>
      <c r="J114" s="158" t="str">
        <f t="shared" si="15"/>
        <v>Ｅ</v>
      </c>
      <c r="K114" s="32"/>
      <c r="L114" s="32"/>
    </row>
    <row r="115" spans="2:12" ht="15" customHeight="1">
      <c r="B115" s="160">
        <v>9</v>
      </c>
      <c r="C115" s="161" t="s">
        <v>448</v>
      </c>
      <c r="D115" s="27" t="s">
        <v>33</v>
      </c>
      <c r="E115" s="96">
        <v>1.03</v>
      </c>
      <c r="F115" s="123">
        <f t="shared" si="13"/>
        <v>4.8136800000000006</v>
      </c>
      <c r="G115" s="88" t="str">
        <f t="shared" si="14"/>
        <v>Ｄ</v>
      </c>
      <c r="H115" s="96">
        <v>1.2</v>
      </c>
      <c r="I115" s="123">
        <f t="shared" si="17"/>
        <v>5.7071999999999994</v>
      </c>
      <c r="J115" s="158" t="str">
        <f t="shared" si="15"/>
        <v>Ｅ</v>
      </c>
      <c r="K115" s="32"/>
      <c r="L115" s="32"/>
    </row>
    <row r="116" spans="2:12" ht="15" customHeight="1">
      <c r="B116" s="160">
        <v>9</v>
      </c>
      <c r="C116" s="161" t="s">
        <v>444</v>
      </c>
      <c r="D116" s="27" t="s">
        <v>33</v>
      </c>
      <c r="E116" s="96">
        <v>3.17</v>
      </c>
      <c r="F116" s="123">
        <f t="shared" si="13"/>
        <v>16.061520000000002</v>
      </c>
      <c r="G116" s="88" t="str">
        <f t="shared" si="14"/>
        <v>Ｈ</v>
      </c>
      <c r="H116" s="96">
        <v>2.52</v>
      </c>
      <c r="I116" s="123">
        <f t="shared" si="17"/>
        <v>12.64512</v>
      </c>
      <c r="J116" s="158" t="str">
        <f t="shared" si="15"/>
        <v>Ｇ</v>
      </c>
      <c r="K116" s="32"/>
      <c r="L116" s="32"/>
    </row>
    <row r="117" spans="2:12" ht="15" customHeight="1">
      <c r="B117" s="160">
        <v>9</v>
      </c>
      <c r="C117" s="161" t="s">
        <v>435</v>
      </c>
      <c r="D117" s="27" t="s">
        <v>33</v>
      </c>
      <c r="E117" s="96">
        <v>2.0699999999999998</v>
      </c>
      <c r="F117" s="123">
        <f t="shared" si="13"/>
        <v>10.279920000000001</v>
      </c>
      <c r="G117" s="88" t="str">
        <f t="shared" si="14"/>
        <v>Ｇ</v>
      </c>
      <c r="H117" s="96">
        <v>1.77</v>
      </c>
      <c r="I117" s="123">
        <f t="shared" si="17"/>
        <v>8.7031200000000002</v>
      </c>
      <c r="J117" s="158" t="str">
        <f t="shared" si="15"/>
        <v>Ｆ</v>
      </c>
      <c r="K117" s="32"/>
      <c r="L117" s="32"/>
    </row>
    <row r="118" spans="2:12" ht="15" customHeight="1">
      <c r="B118" s="160">
        <v>9</v>
      </c>
      <c r="C118" s="161" t="s">
        <v>450</v>
      </c>
      <c r="D118" s="27" t="s">
        <v>33</v>
      </c>
      <c r="E118" s="96">
        <v>1.35</v>
      </c>
      <c r="F118" s="123">
        <f t="shared" si="13"/>
        <v>6.4956000000000005</v>
      </c>
      <c r="G118" s="88" t="str">
        <f t="shared" si="14"/>
        <v>Ｅ</v>
      </c>
      <c r="H118" s="96">
        <v>1.3</v>
      </c>
      <c r="I118" s="123">
        <f t="shared" si="17"/>
        <v>6.232800000000001</v>
      </c>
      <c r="J118" s="158" t="str">
        <f t="shared" si="15"/>
        <v>Ｅ</v>
      </c>
      <c r="K118" s="32"/>
      <c r="L118" s="32"/>
    </row>
    <row r="119" spans="2:12" ht="15" customHeight="1">
      <c r="B119" s="160">
        <v>9</v>
      </c>
      <c r="C119" s="161" t="s">
        <v>445</v>
      </c>
      <c r="D119" s="27" t="s">
        <v>33</v>
      </c>
      <c r="E119" s="96">
        <v>0.9</v>
      </c>
      <c r="F119" s="123">
        <f t="shared" si="13"/>
        <v>4.1303999999999998</v>
      </c>
      <c r="G119" s="88" t="str">
        <f t="shared" si="14"/>
        <v>Ｄ</v>
      </c>
      <c r="H119" s="96">
        <v>0.84</v>
      </c>
      <c r="I119" s="123">
        <f t="shared" si="17"/>
        <v>3.8150399999999993</v>
      </c>
      <c r="J119" s="158" t="str">
        <f t="shared" si="15"/>
        <v>Ｄ</v>
      </c>
      <c r="K119" s="32"/>
      <c r="L119" s="32"/>
    </row>
    <row r="120" spans="2:12" ht="15" customHeight="1">
      <c r="B120" s="160">
        <v>9</v>
      </c>
      <c r="C120" s="161" t="s">
        <v>302</v>
      </c>
      <c r="D120" s="27" t="s">
        <v>33</v>
      </c>
      <c r="E120" s="96">
        <v>0.28000000000000003</v>
      </c>
      <c r="F120" s="123">
        <f t="shared" si="13"/>
        <v>0.87168000000000023</v>
      </c>
      <c r="G120" s="88" t="str">
        <f t="shared" si="14"/>
        <v>Ａ</v>
      </c>
      <c r="H120" s="96">
        <v>0.33</v>
      </c>
      <c r="I120" s="123">
        <f t="shared" si="17"/>
        <v>1.1344799999999999</v>
      </c>
      <c r="J120" s="158" t="str">
        <f t="shared" si="15"/>
        <v>Ｂ</v>
      </c>
      <c r="K120" s="32"/>
      <c r="L120" s="32"/>
    </row>
    <row r="121" spans="2:12" ht="15" customHeight="1">
      <c r="B121" s="160">
        <v>9</v>
      </c>
      <c r="C121" s="161" t="s">
        <v>303</v>
      </c>
      <c r="D121" s="27" t="s">
        <v>33</v>
      </c>
      <c r="E121" s="96">
        <v>0.26</v>
      </c>
      <c r="F121" s="123">
        <f t="shared" si="13"/>
        <v>0.76656000000000002</v>
      </c>
      <c r="G121" s="88" t="str">
        <f t="shared" si="14"/>
        <v>Ａ</v>
      </c>
      <c r="H121" s="96">
        <v>0.19</v>
      </c>
      <c r="I121" s="123">
        <f t="shared" si="17"/>
        <v>0.39864000000000005</v>
      </c>
      <c r="J121" s="158" t="str">
        <f t="shared" si="15"/>
        <v>Ａ</v>
      </c>
      <c r="K121" s="32"/>
      <c r="L121" s="32"/>
    </row>
    <row r="122" spans="2:12" ht="15" customHeight="1">
      <c r="B122" s="160">
        <v>9</v>
      </c>
      <c r="C122" s="161" t="s">
        <v>304</v>
      </c>
      <c r="D122" s="27" t="s">
        <v>33</v>
      </c>
      <c r="E122" s="96">
        <v>0.28000000000000003</v>
      </c>
      <c r="F122" s="123">
        <f t="shared" si="13"/>
        <v>0.87168000000000023</v>
      </c>
      <c r="G122" s="88" t="str">
        <f t="shared" si="14"/>
        <v>Ａ</v>
      </c>
      <c r="H122" s="96">
        <v>0.28000000000000003</v>
      </c>
      <c r="I122" s="123">
        <f t="shared" si="17"/>
        <v>0.87168000000000023</v>
      </c>
      <c r="J122" s="158" t="str">
        <f t="shared" si="15"/>
        <v>Ａ</v>
      </c>
      <c r="K122" s="32"/>
      <c r="L122" s="32"/>
    </row>
    <row r="123" spans="2:12" ht="15" customHeight="1">
      <c r="B123" s="160">
        <v>9</v>
      </c>
      <c r="C123" s="161" t="s">
        <v>305</v>
      </c>
      <c r="D123" s="27" t="s">
        <v>33</v>
      </c>
      <c r="E123" s="96">
        <v>0.22</v>
      </c>
      <c r="F123" s="123">
        <f t="shared" si="13"/>
        <v>0.55632000000000004</v>
      </c>
      <c r="G123" s="88" t="str">
        <f t="shared" si="14"/>
        <v>Ａ</v>
      </c>
      <c r="H123" s="96">
        <v>0.23</v>
      </c>
      <c r="I123" s="123">
        <f t="shared" si="17"/>
        <v>0.60888000000000009</v>
      </c>
      <c r="J123" s="158" t="str">
        <f t="shared" si="15"/>
        <v>Ａ</v>
      </c>
      <c r="K123" s="32"/>
      <c r="L123" s="32"/>
    </row>
    <row r="124" spans="2:12" ht="15" customHeight="1">
      <c r="B124" s="160">
        <v>9</v>
      </c>
      <c r="C124" s="161" t="s">
        <v>306</v>
      </c>
      <c r="D124" s="27" t="s">
        <v>33</v>
      </c>
      <c r="E124" s="96">
        <v>0.3</v>
      </c>
      <c r="F124" s="123">
        <f t="shared" si="13"/>
        <v>0.9768</v>
      </c>
      <c r="G124" s="88" t="str">
        <f t="shared" si="14"/>
        <v>Ａ</v>
      </c>
      <c r="H124" s="96">
        <v>0.34</v>
      </c>
      <c r="I124" s="123">
        <f t="shared" si="17"/>
        <v>1.1870400000000001</v>
      </c>
      <c r="J124" s="158" t="str">
        <f t="shared" si="15"/>
        <v>Ｂ</v>
      </c>
      <c r="K124" s="32"/>
      <c r="L124" s="32"/>
    </row>
    <row r="125" spans="2:12" ht="15" customHeight="1">
      <c r="B125" s="160">
        <v>9</v>
      </c>
      <c r="C125" s="161" t="s">
        <v>307</v>
      </c>
      <c r="D125" s="27" t="s">
        <v>33</v>
      </c>
      <c r="E125" s="96">
        <v>0.33</v>
      </c>
      <c r="F125" s="123">
        <f t="shared" si="13"/>
        <v>1.1344799999999999</v>
      </c>
      <c r="G125" s="88" t="str">
        <f t="shared" si="14"/>
        <v>Ｂ</v>
      </c>
      <c r="H125" s="96">
        <v>0.43</v>
      </c>
      <c r="I125" s="123">
        <f t="shared" si="17"/>
        <v>1.66008</v>
      </c>
      <c r="J125" s="158" t="str">
        <f t="shared" si="15"/>
        <v>Ｂ</v>
      </c>
      <c r="K125" s="32"/>
      <c r="L125" s="32"/>
    </row>
    <row r="126" spans="2:12" ht="15" customHeight="1">
      <c r="B126" s="160">
        <v>9</v>
      </c>
      <c r="C126" s="161" t="s">
        <v>308</v>
      </c>
      <c r="D126" s="27" t="s">
        <v>33</v>
      </c>
      <c r="E126" s="96">
        <v>0.2</v>
      </c>
      <c r="F126" s="123">
        <f t="shared" si="13"/>
        <v>0.4512000000000001</v>
      </c>
      <c r="G126" s="88" t="str">
        <f t="shared" si="14"/>
        <v>Ａ</v>
      </c>
      <c r="H126" s="96">
        <v>0.2</v>
      </c>
      <c r="I126" s="123">
        <f t="shared" si="17"/>
        <v>0.4512000000000001</v>
      </c>
      <c r="J126" s="158" t="str">
        <f t="shared" si="15"/>
        <v>Ａ</v>
      </c>
      <c r="K126" s="85"/>
      <c r="L126" s="32"/>
    </row>
    <row r="127" spans="2:12" ht="15" customHeight="1">
      <c r="B127" s="160">
        <v>9</v>
      </c>
      <c r="C127" s="161" t="s">
        <v>309</v>
      </c>
      <c r="D127" s="27" t="s">
        <v>33</v>
      </c>
      <c r="E127" s="96">
        <v>0.22</v>
      </c>
      <c r="F127" s="123">
        <f t="shared" si="13"/>
        <v>0.55632000000000004</v>
      </c>
      <c r="G127" s="88" t="str">
        <f t="shared" si="14"/>
        <v>Ａ</v>
      </c>
      <c r="H127" s="96">
        <v>0.18</v>
      </c>
      <c r="I127" s="123">
        <f t="shared" si="17"/>
        <v>0.34608000000000005</v>
      </c>
      <c r="J127" s="158" t="str">
        <f t="shared" si="15"/>
        <v>Ａ</v>
      </c>
      <c r="K127" s="32"/>
      <c r="L127" s="32"/>
    </row>
    <row r="128" spans="2:12" ht="15" customHeight="1">
      <c r="B128" s="160">
        <v>10</v>
      </c>
      <c r="C128" s="161" t="s">
        <v>410</v>
      </c>
      <c r="D128" s="27" t="s">
        <v>33</v>
      </c>
      <c r="E128" s="96">
        <v>3.5</v>
      </c>
      <c r="F128" s="123">
        <f t="shared" si="13"/>
        <v>17.795999999999999</v>
      </c>
      <c r="G128" s="88" t="str">
        <f t="shared" si="14"/>
        <v>Ｈ</v>
      </c>
      <c r="H128" s="96">
        <v>2.4</v>
      </c>
      <c r="I128" s="123">
        <f t="shared" si="17"/>
        <v>12.0144</v>
      </c>
      <c r="J128" s="158" t="str">
        <f t="shared" si="15"/>
        <v>Ｇ</v>
      </c>
      <c r="K128" s="32"/>
      <c r="L128" s="32"/>
    </row>
    <row r="129" spans="2:12" ht="15" customHeight="1">
      <c r="B129" s="160">
        <v>10</v>
      </c>
      <c r="C129" s="161" t="s">
        <v>434</v>
      </c>
      <c r="D129" s="27" t="s">
        <v>33</v>
      </c>
      <c r="E129" s="96">
        <v>3.26</v>
      </c>
      <c r="F129" s="123">
        <f t="shared" si="13"/>
        <v>16.534559999999999</v>
      </c>
      <c r="G129" s="88" t="str">
        <f t="shared" si="14"/>
        <v>Ｈ</v>
      </c>
      <c r="H129" s="96">
        <v>2.6</v>
      </c>
      <c r="I129" s="123">
        <f t="shared" si="17"/>
        <v>13.0656</v>
      </c>
      <c r="J129" s="158" t="str">
        <f t="shared" si="15"/>
        <v>Ｇ</v>
      </c>
      <c r="K129" s="32"/>
      <c r="L129" s="32"/>
    </row>
    <row r="130" spans="2:12" ht="15" customHeight="1">
      <c r="B130" s="160">
        <v>10</v>
      </c>
      <c r="C130" s="161" t="s">
        <v>418</v>
      </c>
      <c r="D130" s="27" t="s">
        <v>33</v>
      </c>
      <c r="E130" s="96">
        <v>2.86</v>
      </c>
      <c r="F130" s="123">
        <f t="shared" si="13"/>
        <v>14.432159999999998</v>
      </c>
      <c r="G130" s="88" t="str">
        <f t="shared" si="14"/>
        <v>Ｇ</v>
      </c>
      <c r="H130" s="96">
        <v>2</v>
      </c>
      <c r="I130" s="123">
        <f t="shared" si="17"/>
        <v>9.9120000000000008</v>
      </c>
      <c r="J130" s="158" t="str">
        <f t="shared" si="15"/>
        <v>Ｆ</v>
      </c>
      <c r="K130" s="32"/>
      <c r="L130" s="32"/>
    </row>
    <row r="131" spans="2:12" ht="15" customHeight="1">
      <c r="B131" s="160">
        <v>10</v>
      </c>
      <c r="C131" s="161" t="s">
        <v>439</v>
      </c>
      <c r="D131" s="27" t="s">
        <v>33</v>
      </c>
      <c r="E131" s="96">
        <v>2.2999999999999998</v>
      </c>
      <c r="F131" s="123">
        <f t="shared" si="13"/>
        <v>11.488799999999998</v>
      </c>
      <c r="G131" s="88" t="str">
        <f t="shared" si="14"/>
        <v>Ｇ</v>
      </c>
      <c r="H131" s="96">
        <v>1.95</v>
      </c>
      <c r="I131" s="123">
        <f t="shared" si="17"/>
        <v>9.6492000000000004</v>
      </c>
      <c r="J131" s="158" t="str">
        <f t="shared" si="15"/>
        <v>Ｆ</v>
      </c>
      <c r="K131" s="32"/>
      <c r="L131" s="32"/>
    </row>
    <row r="132" spans="2:12" ht="15" customHeight="1">
      <c r="B132" s="160">
        <v>10</v>
      </c>
      <c r="C132" s="161" t="s">
        <v>447</v>
      </c>
      <c r="D132" s="27" t="s">
        <v>33</v>
      </c>
      <c r="E132" s="96">
        <v>1.1000000000000001</v>
      </c>
      <c r="F132" s="123">
        <f t="shared" si="13"/>
        <v>5.1816000000000004</v>
      </c>
      <c r="G132" s="88" t="str">
        <f t="shared" si="14"/>
        <v>Ｅ</v>
      </c>
      <c r="H132" s="96">
        <v>0.77</v>
      </c>
      <c r="I132" s="123">
        <f t="shared" si="17"/>
        <v>3.4471200000000004</v>
      </c>
      <c r="J132" s="158" t="str">
        <f t="shared" si="15"/>
        <v>Ｃ</v>
      </c>
      <c r="K132" s="32"/>
      <c r="L132" s="32"/>
    </row>
    <row r="133" spans="2:12" ht="15" customHeight="1">
      <c r="B133" s="160">
        <v>10</v>
      </c>
      <c r="C133" s="161" t="s">
        <v>448</v>
      </c>
      <c r="D133" s="27" t="s">
        <v>33</v>
      </c>
      <c r="E133" s="96">
        <v>1.1399999999999999</v>
      </c>
      <c r="F133" s="123">
        <f t="shared" si="13"/>
        <v>5.3918399999999993</v>
      </c>
      <c r="G133" s="88" t="str">
        <f t="shared" si="14"/>
        <v>Ｅ</v>
      </c>
      <c r="H133" s="96">
        <v>0.99</v>
      </c>
      <c r="I133" s="123">
        <f t="shared" si="17"/>
        <v>4.6034400000000009</v>
      </c>
      <c r="J133" s="158" t="str">
        <f t="shared" si="15"/>
        <v>Ｄ</v>
      </c>
      <c r="K133" s="32"/>
      <c r="L133" s="32"/>
    </row>
    <row r="134" spans="2:12" ht="15" customHeight="1">
      <c r="B134" s="160">
        <v>10</v>
      </c>
      <c r="C134" s="161" t="s">
        <v>444</v>
      </c>
      <c r="D134" s="27" t="s">
        <v>33</v>
      </c>
      <c r="E134" s="96">
        <v>2.2000000000000002</v>
      </c>
      <c r="F134" s="123">
        <f t="shared" ref="F134:F178" si="18">(E134-1000/(365*24))*(8+0.4*16)*365/1000</f>
        <v>10.963200000000001</v>
      </c>
      <c r="G134" s="88" t="str">
        <f t="shared" ref="G134:G178" si="19">LOOKUP(F134,$P$24:$P$33,$Q$24:$Q$33)</f>
        <v>Ｇ</v>
      </c>
      <c r="H134" s="96">
        <v>2.5</v>
      </c>
      <c r="I134" s="123">
        <f t="shared" si="17"/>
        <v>12.539999999999997</v>
      </c>
      <c r="J134" s="158" t="str">
        <f t="shared" ref="J134:J178" si="20">LOOKUP(I134,$P$24:$P$33,$Q$24:$Q$33)</f>
        <v>Ｇ</v>
      </c>
      <c r="K134" s="32"/>
      <c r="L134" s="32"/>
    </row>
    <row r="135" spans="2:12" ht="15" customHeight="1">
      <c r="B135" s="160">
        <v>10</v>
      </c>
      <c r="C135" s="161" t="s">
        <v>435</v>
      </c>
      <c r="D135" s="27" t="s">
        <v>33</v>
      </c>
      <c r="E135" s="96">
        <v>3.15</v>
      </c>
      <c r="F135" s="123">
        <f t="shared" si="18"/>
        <v>15.956399999999999</v>
      </c>
      <c r="G135" s="88" t="str">
        <f t="shared" si="19"/>
        <v>Ｈ</v>
      </c>
      <c r="H135" s="96">
        <v>3.65</v>
      </c>
      <c r="I135" s="123">
        <f t="shared" ref="I135:I178" si="21">(H135-1000/(365*24))*(8+0.4*16)*365/1000</f>
        <v>18.584400000000002</v>
      </c>
      <c r="J135" s="158" t="str">
        <f t="shared" si="20"/>
        <v>Ｈ</v>
      </c>
      <c r="K135" s="32"/>
      <c r="L135" s="32"/>
    </row>
    <row r="136" spans="2:12" ht="15" customHeight="1">
      <c r="B136" s="160">
        <v>10</v>
      </c>
      <c r="C136" s="161" t="s">
        <v>443</v>
      </c>
      <c r="D136" s="27" t="s">
        <v>33</v>
      </c>
      <c r="E136" s="96">
        <v>1.35</v>
      </c>
      <c r="F136" s="123">
        <f t="shared" si="18"/>
        <v>6.4956000000000005</v>
      </c>
      <c r="G136" s="88" t="str">
        <f t="shared" si="19"/>
        <v>Ｅ</v>
      </c>
      <c r="H136" s="96">
        <v>1.38</v>
      </c>
      <c r="I136" s="123">
        <f t="shared" si="21"/>
        <v>6.6532799999999996</v>
      </c>
      <c r="J136" s="158" t="str">
        <f t="shared" si="20"/>
        <v>Ｅ</v>
      </c>
      <c r="K136" s="32"/>
      <c r="L136" s="32"/>
    </row>
    <row r="137" spans="2:12" ht="15" customHeight="1">
      <c r="B137" s="160">
        <v>10</v>
      </c>
      <c r="C137" s="161" t="s">
        <v>445</v>
      </c>
      <c r="D137" s="27" t="s">
        <v>33</v>
      </c>
      <c r="E137" s="96">
        <v>1.29</v>
      </c>
      <c r="F137" s="123">
        <f t="shared" si="18"/>
        <v>6.1802400000000004</v>
      </c>
      <c r="G137" s="88" t="str">
        <f t="shared" si="19"/>
        <v>Ｅ</v>
      </c>
      <c r="H137" s="96">
        <v>1.22</v>
      </c>
      <c r="I137" s="123">
        <f t="shared" si="21"/>
        <v>5.8123199999999997</v>
      </c>
      <c r="J137" s="158" t="str">
        <f t="shared" si="20"/>
        <v>Ｅ</v>
      </c>
      <c r="K137" s="32"/>
      <c r="L137" s="32"/>
    </row>
    <row r="138" spans="2:12" ht="15" customHeight="1">
      <c r="B138" s="160">
        <v>10</v>
      </c>
      <c r="C138" s="161" t="s">
        <v>302</v>
      </c>
      <c r="D138" s="27" t="s">
        <v>33</v>
      </c>
      <c r="E138" s="96">
        <v>0.43</v>
      </c>
      <c r="F138" s="123">
        <f t="shared" si="18"/>
        <v>1.66008</v>
      </c>
      <c r="G138" s="88" t="str">
        <f t="shared" si="19"/>
        <v>Ｂ</v>
      </c>
      <c r="H138" s="96">
        <v>0.5</v>
      </c>
      <c r="I138" s="123">
        <f t="shared" si="21"/>
        <v>2.028</v>
      </c>
      <c r="J138" s="158" t="str">
        <f t="shared" si="20"/>
        <v>Ｃ</v>
      </c>
      <c r="K138" s="85"/>
      <c r="L138" s="32"/>
    </row>
    <row r="139" spans="2:12" ht="15" customHeight="1">
      <c r="B139" s="160">
        <v>10</v>
      </c>
      <c r="C139" s="161" t="s">
        <v>303</v>
      </c>
      <c r="D139" s="27" t="s">
        <v>33</v>
      </c>
      <c r="E139" s="96">
        <v>0.32</v>
      </c>
      <c r="F139" s="123">
        <f t="shared" si="18"/>
        <v>1.08192</v>
      </c>
      <c r="G139" s="88" t="str">
        <f t="shared" si="19"/>
        <v>Ｂ</v>
      </c>
      <c r="H139" s="96">
        <v>0.45</v>
      </c>
      <c r="I139" s="123">
        <f t="shared" si="21"/>
        <v>1.7652000000000001</v>
      </c>
      <c r="J139" s="158" t="str">
        <f t="shared" si="20"/>
        <v>Ｂ</v>
      </c>
      <c r="K139" s="32"/>
      <c r="L139" s="32"/>
    </row>
    <row r="140" spans="2:12" ht="15" customHeight="1">
      <c r="B140" s="160">
        <v>10</v>
      </c>
      <c r="C140" s="161" t="s">
        <v>304</v>
      </c>
      <c r="D140" s="27" t="s">
        <v>33</v>
      </c>
      <c r="E140" s="96">
        <v>0.2</v>
      </c>
      <c r="F140" s="123">
        <f t="shared" si="18"/>
        <v>0.4512000000000001</v>
      </c>
      <c r="G140" s="88" t="str">
        <f t="shared" si="19"/>
        <v>Ａ</v>
      </c>
      <c r="H140" s="96">
        <v>0.22</v>
      </c>
      <c r="I140" s="123">
        <f t="shared" si="21"/>
        <v>0.55632000000000004</v>
      </c>
      <c r="J140" s="158" t="str">
        <f t="shared" si="20"/>
        <v>Ａ</v>
      </c>
      <c r="K140" s="32"/>
      <c r="L140" s="32"/>
    </row>
    <row r="141" spans="2:12" ht="15" customHeight="1">
      <c r="B141" s="160">
        <v>10</v>
      </c>
      <c r="C141" s="161" t="s">
        <v>457</v>
      </c>
      <c r="D141" s="27" t="s">
        <v>33</v>
      </c>
      <c r="E141" s="96">
        <v>0.23</v>
      </c>
      <c r="F141" s="123">
        <f t="shared" si="18"/>
        <v>0.60888000000000009</v>
      </c>
      <c r="G141" s="88" t="str">
        <f t="shared" si="19"/>
        <v>Ａ</v>
      </c>
      <c r="H141" s="96">
        <v>0.23</v>
      </c>
      <c r="I141" s="123">
        <f t="shared" si="21"/>
        <v>0.60888000000000009</v>
      </c>
      <c r="J141" s="158" t="str">
        <f t="shared" si="20"/>
        <v>Ａ</v>
      </c>
      <c r="K141" s="32"/>
      <c r="L141" s="32"/>
    </row>
    <row r="142" spans="2:12" ht="15" customHeight="1">
      <c r="B142" s="160">
        <v>10</v>
      </c>
      <c r="C142" s="161" t="s">
        <v>306</v>
      </c>
      <c r="D142" s="27" t="s">
        <v>33</v>
      </c>
      <c r="E142" s="96">
        <v>0.19</v>
      </c>
      <c r="F142" s="123">
        <f t="shared" si="18"/>
        <v>0.39864000000000005</v>
      </c>
      <c r="G142" s="88" t="str">
        <f t="shared" si="19"/>
        <v>Ａ</v>
      </c>
      <c r="H142" s="96">
        <v>0.24</v>
      </c>
      <c r="I142" s="123">
        <f t="shared" si="21"/>
        <v>0.66144000000000003</v>
      </c>
      <c r="J142" s="158" t="str">
        <f t="shared" si="20"/>
        <v>Ａ</v>
      </c>
      <c r="K142" s="32"/>
      <c r="L142" s="32"/>
    </row>
    <row r="143" spans="2:12" ht="15" customHeight="1">
      <c r="B143" s="160">
        <v>10</v>
      </c>
      <c r="C143" s="161" t="s">
        <v>307</v>
      </c>
      <c r="D143" s="27" t="s">
        <v>33</v>
      </c>
      <c r="E143" s="96">
        <v>0.15</v>
      </c>
      <c r="F143" s="123">
        <f t="shared" si="18"/>
        <v>0.18840000000000001</v>
      </c>
      <c r="G143" s="88" t="str">
        <f t="shared" si="19"/>
        <v>Ａ</v>
      </c>
      <c r="H143" s="96">
        <v>0.15</v>
      </c>
      <c r="I143" s="123">
        <f t="shared" si="21"/>
        <v>0.18840000000000001</v>
      </c>
      <c r="J143" s="158" t="str">
        <f t="shared" si="20"/>
        <v>Ａ</v>
      </c>
      <c r="K143" s="32"/>
      <c r="L143" s="32"/>
    </row>
    <row r="144" spans="2:12" ht="15" customHeight="1">
      <c r="B144" s="160">
        <v>10</v>
      </c>
      <c r="C144" s="161" t="s">
        <v>308</v>
      </c>
      <c r="D144" s="27" t="s">
        <v>33</v>
      </c>
      <c r="E144" s="96">
        <v>0.16</v>
      </c>
      <c r="F144" s="123">
        <f t="shared" si="18"/>
        <v>0.24096000000000006</v>
      </c>
      <c r="G144" s="88" t="str">
        <f t="shared" si="19"/>
        <v>Ａ</v>
      </c>
      <c r="H144" s="96">
        <v>0.21</v>
      </c>
      <c r="I144" s="123">
        <f t="shared" si="21"/>
        <v>0.5037600000000001</v>
      </c>
      <c r="J144" s="158" t="str">
        <f t="shared" si="20"/>
        <v>Ａ</v>
      </c>
      <c r="K144" s="32"/>
      <c r="L144" s="32"/>
    </row>
    <row r="145" spans="2:12" ht="15" customHeight="1">
      <c r="B145" s="160">
        <v>10</v>
      </c>
      <c r="C145" s="161" t="s">
        <v>309</v>
      </c>
      <c r="D145" s="27" t="s">
        <v>33</v>
      </c>
      <c r="E145" s="96">
        <v>0.18</v>
      </c>
      <c r="F145" s="123">
        <f t="shared" si="18"/>
        <v>0.34608000000000005</v>
      </c>
      <c r="G145" s="88" t="str">
        <f t="shared" si="19"/>
        <v>Ａ</v>
      </c>
      <c r="H145" s="96">
        <v>0.18</v>
      </c>
      <c r="I145" s="123">
        <f t="shared" si="21"/>
        <v>0.34608000000000005</v>
      </c>
      <c r="J145" s="158" t="str">
        <f t="shared" si="20"/>
        <v>Ａ</v>
      </c>
      <c r="K145" s="32"/>
      <c r="L145" s="32"/>
    </row>
    <row r="146" spans="2:12" ht="15" customHeight="1">
      <c r="B146" s="160">
        <v>11</v>
      </c>
      <c r="C146" s="161" t="s">
        <v>410</v>
      </c>
      <c r="D146" s="27" t="s">
        <v>33</v>
      </c>
      <c r="E146" s="96">
        <v>5.3</v>
      </c>
      <c r="F146" s="123">
        <f t="shared" si="18"/>
        <v>27.256799999999998</v>
      </c>
      <c r="G146" s="88" t="str">
        <f t="shared" si="19"/>
        <v>Ｉ</v>
      </c>
      <c r="H146" s="96">
        <v>2.2999999999999998</v>
      </c>
      <c r="I146" s="123">
        <f t="shared" si="21"/>
        <v>11.488799999999998</v>
      </c>
      <c r="J146" s="158" t="str">
        <f t="shared" si="20"/>
        <v>Ｇ</v>
      </c>
      <c r="K146" s="32"/>
      <c r="L146" s="32"/>
    </row>
    <row r="147" spans="2:12" ht="15" customHeight="1">
      <c r="B147" s="160">
        <v>11</v>
      </c>
      <c r="C147" s="161" t="s">
        <v>434</v>
      </c>
      <c r="D147" s="27" t="s">
        <v>33</v>
      </c>
      <c r="E147" s="96">
        <v>4.4000000000000004</v>
      </c>
      <c r="F147" s="123">
        <f t="shared" si="18"/>
        <v>22.526400000000006</v>
      </c>
      <c r="G147" s="88" t="str">
        <f t="shared" si="19"/>
        <v>Ｉ</v>
      </c>
      <c r="H147" s="96">
        <v>4.3</v>
      </c>
      <c r="I147" s="123">
        <f t="shared" si="21"/>
        <v>22.000800000000002</v>
      </c>
      <c r="J147" s="158" t="str">
        <f t="shared" si="20"/>
        <v>Ｉ</v>
      </c>
      <c r="K147" s="32"/>
      <c r="L147" s="32"/>
    </row>
    <row r="148" spans="2:12" ht="15" customHeight="1">
      <c r="B148" s="160">
        <v>11</v>
      </c>
      <c r="C148" s="161" t="s">
        <v>418</v>
      </c>
      <c r="D148" s="27" t="s">
        <v>33</v>
      </c>
      <c r="E148" s="96">
        <v>2.59</v>
      </c>
      <c r="F148" s="123">
        <f t="shared" si="18"/>
        <v>13.013039999999998</v>
      </c>
      <c r="G148" s="88" t="str">
        <f t="shared" si="19"/>
        <v>Ｇ</v>
      </c>
      <c r="H148" s="96">
        <v>2.0499999999999998</v>
      </c>
      <c r="I148" s="123">
        <f t="shared" si="21"/>
        <v>10.174799999999999</v>
      </c>
      <c r="J148" s="158" t="str">
        <f t="shared" si="20"/>
        <v>Ｇ</v>
      </c>
      <c r="K148" s="32"/>
      <c r="L148" s="32"/>
    </row>
    <row r="149" spans="2:12" ht="15" customHeight="1">
      <c r="B149" s="160">
        <v>11</v>
      </c>
      <c r="C149" s="161" t="s">
        <v>439</v>
      </c>
      <c r="D149" s="27" t="s">
        <v>33</v>
      </c>
      <c r="E149" s="96">
        <v>2.4500000000000002</v>
      </c>
      <c r="F149" s="123">
        <f t="shared" si="18"/>
        <v>12.277199999999999</v>
      </c>
      <c r="G149" s="88" t="str">
        <f t="shared" si="19"/>
        <v>Ｇ</v>
      </c>
      <c r="H149" s="96">
        <v>1.76</v>
      </c>
      <c r="I149" s="123">
        <f t="shared" si="21"/>
        <v>8.6505600000000005</v>
      </c>
      <c r="J149" s="158" t="str">
        <f t="shared" si="20"/>
        <v>Ｆ</v>
      </c>
      <c r="K149" s="32"/>
      <c r="L149" s="32"/>
    </row>
    <row r="150" spans="2:12" ht="15" customHeight="1">
      <c r="B150" s="160">
        <v>11</v>
      </c>
      <c r="C150" s="161" t="s">
        <v>447</v>
      </c>
      <c r="D150" s="27" t="s">
        <v>33</v>
      </c>
      <c r="E150" s="96">
        <v>0.78</v>
      </c>
      <c r="F150" s="123">
        <f t="shared" si="18"/>
        <v>3.4996800000000006</v>
      </c>
      <c r="G150" s="88" t="str">
        <f t="shared" si="19"/>
        <v>Ｃ</v>
      </c>
      <c r="H150" s="96">
        <v>0.96</v>
      </c>
      <c r="I150" s="123">
        <f t="shared" si="21"/>
        <v>4.4457599999999999</v>
      </c>
      <c r="J150" s="158" t="str">
        <f t="shared" si="20"/>
        <v>Ｄ</v>
      </c>
      <c r="K150" s="32"/>
      <c r="L150" s="32"/>
    </row>
    <row r="151" spans="2:12" ht="15" customHeight="1">
      <c r="B151" s="160">
        <v>11</v>
      </c>
      <c r="C151" s="161" t="s">
        <v>448</v>
      </c>
      <c r="D151" s="27" t="s">
        <v>33</v>
      </c>
      <c r="E151" s="96">
        <v>0.44</v>
      </c>
      <c r="F151" s="123">
        <f t="shared" si="18"/>
        <v>1.7126399999999999</v>
      </c>
      <c r="G151" s="88" t="str">
        <f t="shared" si="19"/>
        <v>Ｂ</v>
      </c>
      <c r="H151" s="96">
        <v>0.41</v>
      </c>
      <c r="I151" s="123">
        <f t="shared" si="21"/>
        <v>1.5549599999999999</v>
      </c>
      <c r="J151" s="158" t="str">
        <f t="shared" si="20"/>
        <v>Ｂ</v>
      </c>
      <c r="K151" s="32"/>
      <c r="L151" s="32"/>
    </row>
    <row r="152" spans="2:12" ht="15" customHeight="1">
      <c r="B152" s="160">
        <v>11</v>
      </c>
      <c r="C152" s="161" t="s">
        <v>444</v>
      </c>
      <c r="D152" s="27" t="s">
        <v>33</v>
      </c>
      <c r="E152" s="96">
        <v>0.49</v>
      </c>
      <c r="F152" s="123">
        <f t="shared" si="18"/>
        <v>1.9754399999999999</v>
      </c>
      <c r="G152" s="88" t="str">
        <f t="shared" si="19"/>
        <v>Ｂ</v>
      </c>
      <c r="H152" s="96">
        <v>0.5</v>
      </c>
      <c r="I152" s="123">
        <f t="shared" si="21"/>
        <v>2.028</v>
      </c>
      <c r="J152" s="158" t="str">
        <f t="shared" si="20"/>
        <v>Ｃ</v>
      </c>
      <c r="K152" s="32"/>
      <c r="L152" s="32"/>
    </row>
    <row r="153" spans="2:12" ht="15" customHeight="1">
      <c r="B153" s="160">
        <v>11</v>
      </c>
      <c r="C153" s="161" t="s">
        <v>445</v>
      </c>
      <c r="D153" s="27" t="s">
        <v>33</v>
      </c>
      <c r="E153" s="96">
        <v>1.32</v>
      </c>
      <c r="F153" s="123">
        <f t="shared" si="18"/>
        <v>6.3379200000000013</v>
      </c>
      <c r="G153" s="88" t="str">
        <f t="shared" si="19"/>
        <v>Ｅ</v>
      </c>
      <c r="H153" s="96">
        <v>1.37</v>
      </c>
      <c r="I153" s="123">
        <f t="shared" si="21"/>
        <v>6.6007200000000008</v>
      </c>
      <c r="J153" s="158" t="str">
        <f t="shared" si="20"/>
        <v>Ｅ</v>
      </c>
      <c r="K153" s="32"/>
      <c r="L153" s="32"/>
    </row>
    <row r="154" spans="2:12" ht="15" customHeight="1">
      <c r="B154" s="160">
        <v>11</v>
      </c>
      <c r="C154" s="161" t="s">
        <v>302</v>
      </c>
      <c r="D154" s="27" t="s">
        <v>33</v>
      </c>
      <c r="E154" s="96">
        <v>1.3</v>
      </c>
      <c r="F154" s="123">
        <f t="shared" si="18"/>
        <v>6.232800000000001</v>
      </c>
      <c r="G154" s="88" t="str">
        <f t="shared" si="19"/>
        <v>Ｅ</v>
      </c>
      <c r="H154" s="96">
        <v>0.78</v>
      </c>
      <c r="I154" s="123">
        <f t="shared" si="21"/>
        <v>3.4996800000000006</v>
      </c>
      <c r="J154" s="158" t="str">
        <f t="shared" si="20"/>
        <v>Ｃ</v>
      </c>
      <c r="K154" s="32"/>
      <c r="L154" s="3"/>
    </row>
    <row r="155" spans="2:12" ht="15" customHeight="1">
      <c r="B155" s="160">
        <v>11</v>
      </c>
      <c r="C155" s="161" t="s">
        <v>303</v>
      </c>
      <c r="D155" s="27" t="s">
        <v>33</v>
      </c>
      <c r="E155" s="96">
        <v>0.64</v>
      </c>
      <c r="F155" s="123">
        <f t="shared" si="18"/>
        <v>2.7638400000000001</v>
      </c>
      <c r="G155" s="88" t="str">
        <f t="shared" si="19"/>
        <v>Ｃ</v>
      </c>
      <c r="H155" s="96">
        <v>0.94</v>
      </c>
      <c r="I155" s="123">
        <f t="shared" si="21"/>
        <v>4.3406400000000005</v>
      </c>
      <c r="J155" s="158" t="str">
        <f t="shared" si="20"/>
        <v>Ｄ</v>
      </c>
      <c r="K155" s="32"/>
      <c r="L155" s="3"/>
    </row>
    <row r="156" spans="2:12" ht="15" customHeight="1">
      <c r="B156" s="160">
        <v>11</v>
      </c>
      <c r="C156" s="161" t="s">
        <v>305</v>
      </c>
      <c r="D156" s="27" t="s">
        <v>33</v>
      </c>
      <c r="E156" s="96">
        <v>0.33</v>
      </c>
      <c r="F156" s="123">
        <f t="shared" si="18"/>
        <v>1.1344799999999999</v>
      </c>
      <c r="G156" s="88" t="str">
        <f t="shared" si="19"/>
        <v>Ｂ</v>
      </c>
      <c r="H156" s="96">
        <v>0.32</v>
      </c>
      <c r="I156" s="123">
        <f t="shared" si="21"/>
        <v>1.08192</v>
      </c>
      <c r="J156" s="158" t="str">
        <f t="shared" si="20"/>
        <v>Ｂ</v>
      </c>
      <c r="K156" s="32"/>
      <c r="L156" s="3"/>
    </row>
    <row r="157" spans="2:12" ht="15" customHeight="1">
      <c r="B157" s="160">
        <v>11</v>
      </c>
      <c r="C157" s="161" t="s">
        <v>306</v>
      </c>
      <c r="D157" s="27" t="s">
        <v>33</v>
      </c>
      <c r="E157" s="96">
        <v>0.3</v>
      </c>
      <c r="F157" s="123">
        <f t="shared" si="18"/>
        <v>0.9768</v>
      </c>
      <c r="G157" s="88" t="str">
        <f t="shared" si="19"/>
        <v>Ａ</v>
      </c>
      <c r="H157" s="96">
        <v>0.3</v>
      </c>
      <c r="I157" s="123">
        <f t="shared" si="21"/>
        <v>0.9768</v>
      </c>
      <c r="J157" s="158" t="str">
        <f t="shared" si="20"/>
        <v>Ａ</v>
      </c>
      <c r="K157" s="32"/>
      <c r="L157" s="3"/>
    </row>
    <row r="158" spans="2:12" ht="15" customHeight="1">
      <c r="B158" s="160">
        <v>11</v>
      </c>
      <c r="C158" s="161" t="s">
        <v>307</v>
      </c>
      <c r="D158" s="27" t="s">
        <v>33</v>
      </c>
      <c r="E158" s="96">
        <v>0.2</v>
      </c>
      <c r="F158" s="123">
        <f t="shared" si="18"/>
        <v>0.4512000000000001</v>
      </c>
      <c r="G158" s="88" t="str">
        <f t="shared" si="19"/>
        <v>Ａ</v>
      </c>
      <c r="H158" s="96">
        <v>0.2</v>
      </c>
      <c r="I158" s="123">
        <f t="shared" si="21"/>
        <v>0.4512000000000001</v>
      </c>
      <c r="J158" s="158" t="str">
        <f t="shared" si="20"/>
        <v>Ａ</v>
      </c>
      <c r="K158" s="32"/>
      <c r="L158" s="3"/>
    </row>
    <row r="159" spans="2:12" ht="15" customHeight="1">
      <c r="B159" s="160">
        <v>11</v>
      </c>
      <c r="C159" s="161" t="s">
        <v>308</v>
      </c>
      <c r="D159" s="27" t="s">
        <v>33</v>
      </c>
      <c r="E159" s="96">
        <v>0.12</v>
      </c>
      <c r="F159" s="123">
        <f t="shared" si="18"/>
        <v>3.0720000000000011E-2</v>
      </c>
      <c r="G159" s="88" t="str">
        <f t="shared" si="19"/>
        <v>Ａ</v>
      </c>
      <c r="H159" s="96">
        <v>0.13</v>
      </c>
      <c r="I159" s="123">
        <f t="shared" si="21"/>
        <v>8.3280000000000062E-2</v>
      </c>
      <c r="J159" s="158" t="str">
        <f t="shared" si="20"/>
        <v>Ａ</v>
      </c>
      <c r="K159" s="32"/>
      <c r="L159" s="3"/>
    </row>
    <row r="160" spans="2:12" ht="15" customHeight="1">
      <c r="B160" s="160">
        <v>11</v>
      </c>
      <c r="C160" s="161" t="s">
        <v>309</v>
      </c>
      <c r="D160" s="27" t="s">
        <v>33</v>
      </c>
      <c r="E160" s="96">
        <v>0.13</v>
      </c>
      <c r="F160" s="123">
        <f t="shared" si="18"/>
        <v>8.3280000000000062E-2</v>
      </c>
      <c r="G160" s="88" t="str">
        <f t="shared" si="19"/>
        <v>Ａ</v>
      </c>
      <c r="H160" s="96">
        <v>0.15</v>
      </c>
      <c r="I160" s="123">
        <f t="shared" si="21"/>
        <v>0.18840000000000001</v>
      </c>
      <c r="J160" s="158" t="str">
        <f t="shared" si="20"/>
        <v>Ａ</v>
      </c>
      <c r="K160" s="32"/>
      <c r="L160" s="3"/>
    </row>
    <row r="161" spans="2:12" ht="15" customHeight="1">
      <c r="B161" s="160">
        <v>12</v>
      </c>
      <c r="C161" s="161" t="s">
        <v>414</v>
      </c>
      <c r="D161" s="27" t="s">
        <v>33</v>
      </c>
      <c r="E161" s="96">
        <v>5.13</v>
      </c>
      <c r="F161" s="123">
        <f t="shared" si="18"/>
        <v>26.363280000000003</v>
      </c>
      <c r="G161" s="88" t="str">
        <f t="shared" si="19"/>
        <v>Ｉ</v>
      </c>
      <c r="H161" s="96">
        <v>4.8</v>
      </c>
      <c r="I161" s="123">
        <f t="shared" si="21"/>
        <v>24.628800000000002</v>
      </c>
      <c r="J161" s="158" t="str">
        <f t="shared" si="20"/>
        <v>Ｉ</v>
      </c>
      <c r="K161" s="32"/>
      <c r="L161" s="3"/>
    </row>
    <row r="162" spans="2:12" ht="15" customHeight="1">
      <c r="B162" s="160">
        <v>12</v>
      </c>
      <c r="C162" s="161" t="s">
        <v>439</v>
      </c>
      <c r="D162" s="27" t="s">
        <v>33</v>
      </c>
      <c r="E162" s="96">
        <v>1.62</v>
      </c>
      <c r="F162" s="123">
        <f t="shared" si="18"/>
        <v>7.9147200000000009</v>
      </c>
      <c r="G162" s="88" t="str">
        <f t="shared" si="19"/>
        <v>Ｆ</v>
      </c>
      <c r="H162" s="96">
        <v>1.46</v>
      </c>
      <c r="I162" s="123">
        <f t="shared" si="21"/>
        <v>7.07376</v>
      </c>
      <c r="J162" s="158" t="str">
        <f t="shared" si="20"/>
        <v>Ｅ</v>
      </c>
      <c r="K162" s="32"/>
      <c r="L162" s="3"/>
    </row>
    <row r="163" spans="2:12" ht="15" customHeight="1">
      <c r="B163" s="160">
        <v>12</v>
      </c>
      <c r="C163" s="161" t="s">
        <v>447</v>
      </c>
      <c r="D163" s="27" t="s">
        <v>33</v>
      </c>
      <c r="E163" s="96">
        <v>0.64</v>
      </c>
      <c r="F163" s="123">
        <f t="shared" si="18"/>
        <v>2.7638400000000001</v>
      </c>
      <c r="G163" s="88" t="str">
        <f t="shared" si="19"/>
        <v>Ｃ</v>
      </c>
      <c r="H163" s="96">
        <v>0.76</v>
      </c>
      <c r="I163" s="123">
        <f t="shared" si="21"/>
        <v>3.3945600000000002</v>
      </c>
      <c r="J163" s="158" t="str">
        <f t="shared" si="20"/>
        <v>Ｃ</v>
      </c>
      <c r="K163" s="32"/>
      <c r="L163" s="3"/>
    </row>
    <row r="164" spans="2:12" ht="15" customHeight="1">
      <c r="B164" s="160">
        <v>12</v>
      </c>
      <c r="C164" s="161" t="s">
        <v>448</v>
      </c>
      <c r="D164" s="27" t="s">
        <v>33</v>
      </c>
      <c r="E164" s="96">
        <v>0.67</v>
      </c>
      <c r="F164" s="123">
        <f t="shared" si="18"/>
        <v>2.9215200000000001</v>
      </c>
      <c r="G164" s="88" t="str">
        <f t="shared" si="19"/>
        <v>Ｃ</v>
      </c>
      <c r="H164" s="96">
        <v>0.56000000000000005</v>
      </c>
      <c r="I164" s="123">
        <f t="shared" si="21"/>
        <v>2.3433600000000001</v>
      </c>
      <c r="J164" s="158" t="str">
        <f t="shared" si="20"/>
        <v>Ｃ</v>
      </c>
      <c r="K164" s="32"/>
      <c r="L164" s="3"/>
    </row>
    <row r="165" spans="2:12" ht="15" customHeight="1">
      <c r="B165" s="160">
        <v>12</v>
      </c>
      <c r="C165" s="161" t="s">
        <v>444</v>
      </c>
      <c r="D165" s="27" t="s">
        <v>33</v>
      </c>
      <c r="E165" s="96">
        <v>0.4</v>
      </c>
      <c r="F165" s="123">
        <f t="shared" si="18"/>
        <v>1.5024000000000002</v>
      </c>
      <c r="G165" s="88" t="str">
        <f t="shared" si="19"/>
        <v>Ｂ</v>
      </c>
      <c r="H165" s="96">
        <v>0.36</v>
      </c>
      <c r="I165" s="123">
        <f t="shared" si="21"/>
        <v>1.2921599999999998</v>
      </c>
      <c r="J165" s="158" t="str">
        <f t="shared" si="20"/>
        <v>Ｂ</v>
      </c>
      <c r="K165" s="32"/>
      <c r="L165" s="3"/>
    </row>
    <row r="166" spans="2:12" ht="15" customHeight="1">
      <c r="B166" s="160">
        <v>12</v>
      </c>
      <c r="C166" s="161" t="s">
        <v>306</v>
      </c>
      <c r="D166" s="27" t="s">
        <v>33</v>
      </c>
      <c r="E166" s="96">
        <v>0.3</v>
      </c>
      <c r="F166" s="123">
        <f t="shared" si="18"/>
        <v>0.9768</v>
      </c>
      <c r="G166" s="88" t="str">
        <f t="shared" si="19"/>
        <v>Ａ</v>
      </c>
      <c r="H166" s="96">
        <v>0.46</v>
      </c>
      <c r="I166" s="123">
        <f t="shared" si="21"/>
        <v>1.81776</v>
      </c>
      <c r="J166" s="158" t="str">
        <f t="shared" si="20"/>
        <v>Ｂ</v>
      </c>
      <c r="K166" s="32"/>
      <c r="L166" s="3"/>
    </row>
    <row r="167" spans="2:12" ht="15" customHeight="1">
      <c r="B167" s="160">
        <v>12</v>
      </c>
      <c r="C167" s="161" t="s">
        <v>307</v>
      </c>
      <c r="D167" s="27" t="s">
        <v>33</v>
      </c>
      <c r="E167" s="96">
        <v>0.2</v>
      </c>
      <c r="F167" s="123">
        <f t="shared" si="18"/>
        <v>0.4512000000000001</v>
      </c>
      <c r="G167" s="88" t="str">
        <f t="shared" si="19"/>
        <v>Ａ</v>
      </c>
      <c r="H167" s="96">
        <v>0.25</v>
      </c>
      <c r="I167" s="123">
        <f t="shared" si="21"/>
        <v>0.71400000000000008</v>
      </c>
      <c r="J167" s="158" t="str">
        <f t="shared" si="20"/>
        <v>Ａ</v>
      </c>
      <c r="K167" s="32"/>
      <c r="L167" s="32"/>
    </row>
    <row r="168" spans="2:12" ht="15" customHeight="1">
      <c r="B168" s="160">
        <v>12</v>
      </c>
      <c r="C168" s="161" t="s">
        <v>458</v>
      </c>
      <c r="D168" s="27" t="s">
        <v>33</v>
      </c>
      <c r="E168" s="96">
        <v>0.14000000000000001</v>
      </c>
      <c r="F168" s="123">
        <f t="shared" si="18"/>
        <v>0.1358400000000001</v>
      </c>
      <c r="G168" s="88" t="str">
        <f t="shared" si="19"/>
        <v>Ａ</v>
      </c>
      <c r="H168" s="96">
        <v>0.19</v>
      </c>
      <c r="I168" s="123">
        <f t="shared" si="21"/>
        <v>0.39864000000000005</v>
      </c>
      <c r="J168" s="158" t="str">
        <f t="shared" si="20"/>
        <v>Ａ</v>
      </c>
      <c r="K168" s="85"/>
      <c r="L168" s="32"/>
    </row>
    <row r="169" spans="2:12" ht="15" customHeight="1">
      <c r="B169" s="160">
        <v>12</v>
      </c>
      <c r="C169" s="161" t="s">
        <v>309</v>
      </c>
      <c r="D169" s="27" t="s">
        <v>33</v>
      </c>
      <c r="E169" s="96">
        <v>0.15</v>
      </c>
      <c r="F169" s="123">
        <f t="shared" si="18"/>
        <v>0.18840000000000001</v>
      </c>
      <c r="G169" s="88" t="str">
        <f t="shared" si="19"/>
        <v>Ａ</v>
      </c>
      <c r="H169" s="96">
        <v>0.15</v>
      </c>
      <c r="I169" s="123">
        <f t="shared" si="21"/>
        <v>0.18840000000000001</v>
      </c>
      <c r="J169" s="158" t="str">
        <f t="shared" si="20"/>
        <v>Ａ</v>
      </c>
      <c r="K169" s="32"/>
      <c r="L169" s="32"/>
    </row>
    <row r="170" spans="2:12" ht="15" customHeight="1">
      <c r="B170" s="160">
        <v>13</v>
      </c>
      <c r="C170" s="161" t="s">
        <v>113</v>
      </c>
      <c r="D170" s="27" t="s">
        <v>33</v>
      </c>
      <c r="E170" s="96">
        <v>1.72</v>
      </c>
      <c r="F170" s="123">
        <f t="shared" si="18"/>
        <v>8.4403199999999998</v>
      </c>
      <c r="G170" s="88" t="str">
        <f t="shared" si="19"/>
        <v>Ｆ</v>
      </c>
      <c r="H170" s="96">
        <v>1.38</v>
      </c>
      <c r="I170" s="123">
        <f t="shared" si="21"/>
        <v>6.6532799999999996</v>
      </c>
      <c r="J170" s="158" t="str">
        <f t="shared" si="20"/>
        <v>Ｅ</v>
      </c>
      <c r="K170" s="32"/>
      <c r="L170" s="32"/>
    </row>
    <row r="171" spans="2:12" ht="15" customHeight="1">
      <c r="B171" s="160">
        <v>13</v>
      </c>
      <c r="C171" s="161" t="s">
        <v>119</v>
      </c>
      <c r="D171" s="27" t="s">
        <v>33</v>
      </c>
      <c r="E171" s="96">
        <v>1.33</v>
      </c>
      <c r="F171" s="123">
        <f t="shared" si="18"/>
        <v>6.3904800000000002</v>
      </c>
      <c r="G171" s="88" t="str">
        <f t="shared" si="19"/>
        <v>Ｅ</v>
      </c>
      <c r="H171" s="96">
        <v>1.19</v>
      </c>
      <c r="I171" s="123">
        <f t="shared" si="21"/>
        <v>5.6546400000000006</v>
      </c>
      <c r="J171" s="158" t="str">
        <f t="shared" si="20"/>
        <v>Ｅ</v>
      </c>
      <c r="K171" s="32"/>
      <c r="L171" s="32"/>
    </row>
    <row r="172" spans="2:12" ht="15" customHeight="1">
      <c r="B172" s="160">
        <v>13</v>
      </c>
      <c r="C172" s="161" t="s">
        <v>123</v>
      </c>
      <c r="D172" s="27" t="s">
        <v>33</v>
      </c>
      <c r="E172" s="96">
        <v>0.73</v>
      </c>
      <c r="F172" s="123">
        <f t="shared" si="18"/>
        <v>3.2368800000000006</v>
      </c>
      <c r="G172" s="88" t="str">
        <f t="shared" si="19"/>
        <v>Ｃ</v>
      </c>
      <c r="H172" s="96">
        <v>0.65</v>
      </c>
      <c r="I172" s="123">
        <f t="shared" si="21"/>
        <v>2.8164000000000002</v>
      </c>
      <c r="J172" s="158" t="str">
        <f t="shared" si="20"/>
        <v>Ｃ</v>
      </c>
      <c r="L172" s="32"/>
    </row>
    <row r="173" spans="2:12" ht="15" customHeight="1">
      <c r="B173" s="160">
        <v>13</v>
      </c>
      <c r="C173" s="161" t="s">
        <v>127</v>
      </c>
      <c r="D173" s="27" t="s">
        <v>33</v>
      </c>
      <c r="E173" s="96">
        <v>0.72</v>
      </c>
      <c r="F173" s="123">
        <f t="shared" si="18"/>
        <v>3.18432</v>
      </c>
      <c r="G173" s="88" t="str">
        <f t="shared" si="19"/>
        <v>Ｃ</v>
      </c>
      <c r="H173" s="96">
        <v>0.5</v>
      </c>
      <c r="I173" s="123">
        <f t="shared" si="21"/>
        <v>2.028</v>
      </c>
      <c r="J173" s="158" t="str">
        <f t="shared" si="20"/>
        <v>Ｃ</v>
      </c>
      <c r="K173" s="32"/>
      <c r="L173" s="32"/>
    </row>
    <row r="174" spans="2:12" ht="15" customHeight="1">
      <c r="B174" s="160">
        <v>13</v>
      </c>
      <c r="C174" s="161" t="s">
        <v>307</v>
      </c>
      <c r="D174" s="27" t="s">
        <v>33</v>
      </c>
      <c r="E174" s="96">
        <v>0.19</v>
      </c>
      <c r="F174" s="123">
        <f t="shared" si="18"/>
        <v>0.39864000000000005</v>
      </c>
      <c r="G174" s="88" t="str">
        <f t="shared" si="19"/>
        <v>Ａ</v>
      </c>
      <c r="H174" s="96">
        <v>0.2</v>
      </c>
      <c r="I174" s="123">
        <f t="shared" si="21"/>
        <v>0.4512000000000001</v>
      </c>
      <c r="J174" s="158" t="str">
        <f t="shared" si="20"/>
        <v>Ａ</v>
      </c>
      <c r="K174" s="32"/>
      <c r="L174" s="32"/>
    </row>
    <row r="175" spans="2:12" ht="15" customHeight="1">
      <c r="B175" s="160">
        <v>13</v>
      </c>
      <c r="C175" s="161" t="s">
        <v>458</v>
      </c>
      <c r="D175" s="27" t="s">
        <v>33</v>
      </c>
      <c r="E175" s="96">
        <v>0.12</v>
      </c>
      <c r="F175" s="123">
        <f t="shared" si="18"/>
        <v>3.0720000000000011E-2</v>
      </c>
      <c r="G175" s="88" t="str">
        <f t="shared" si="19"/>
        <v>Ａ</v>
      </c>
      <c r="H175" s="96">
        <v>0.13</v>
      </c>
      <c r="I175" s="123">
        <f t="shared" si="21"/>
        <v>8.3280000000000062E-2</v>
      </c>
      <c r="J175" s="158" t="str">
        <f t="shared" si="20"/>
        <v>Ａ</v>
      </c>
      <c r="K175" s="32"/>
      <c r="L175" s="32"/>
    </row>
    <row r="176" spans="2:12" ht="15" customHeight="1">
      <c r="B176" s="160">
        <v>14</v>
      </c>
      <c r="C176" s="161" t="s">
        <v>425</v>
      </c>
      <c r="D176" s="27" t="s">
        <v>33</v>
      </c>
      <c r="E176" s="96">
        <v>9.11</v>
      </c>
      <c r="F176" s="123">
        <f t="shared" si="18"/>
        <v>47.282159999999998</v>
      </c>
      <c r="G176" s="88" t="str">
        <f t="shared" si="19"/>
        <v>Ｉ</v>
      </c>
      <c r="H176" s="96">
        <v>5.6</v>
      </c>
      <c r="I176" s="123">
        <f t="shared" si="21"/>
        <v>28.833600000000001</v>
      </c>
      <c r="J176" s="158" t="str">
        <f t="shared" si="20"/>
        <v>Ｉ</v>
      </c>
      <c r="K176" s="32"/>
      <c r="L176" s="32"/>
    </row>
    <row r="177" spans="1:12" ht="15" customHeight="1">
      <c r="B177" s="160">
        <v>14</v>
      </c>
      <c r="C177" s="161" t="s">
        <v>446</v>
      </c>
      <c r="D177" s="27" t="s">
        <v>33</v>
      </c>
      <c r="E177" s="96">
        <v>0.15</v>
      </c>
      <c r="F177" s="123">
        <f t="shared" si="18"/>
        <v>0.18840000000000001</v>
      </c>
      <c r="G177" s="88" t="str">
        <f t="shared" si="19"/>
        <v>Ａ</v>
      </c>
      <c r="H177" s="96">
        <v>0.18</v>
      </c>
      <c r="I177" s="123">
        <f t="shared" si="21"/>
        <v>0.34608000000000005</v>
      </c>
      <c r="J177" s="158" t="str">
        <f t="shared" si="20"/>
        <v>Ａ</v>
      </c>
      <c r="K177" s="32"/>
      <c r="L177" s="32"/>
    </row>
    <row r="178" spans="1:12" ht="15" customHeight="1">
      <c r="B178" s="160">
        <v>14</v>
      </c>
      <c r="C178" s="161" t="s">
        <v>308</v>
      </c>
      <c r="D178" s="27" t="s">
        <v>33</v>
      </c>
      <c r="E178" s="96">
        <v>0.14000000000000001</v>
      </c>
      <c r="F178" s="123">
        <f t="shared" si="18"/>
        <v>0.1358400000000001</v>
      </c>
      <c r="G178" s="88" t="str">
        <f t="shared" si="19"/>
        <v>Ａ</v>
      </c>
      <c r="H178" s="96">
        <v>0.17</v>
      </c>
      <c r="I178" s="123">
        <f t="shared" si="21"/>
        <v>0.29352000000000011</v>
      </c>
      <c r="J178" s="158" t="str">
        <f t="shared" si="20"/>
        <v>Ａ</v>
      </c>
      <c r="K178" s="32"/>
      <c r="L178" s="32"/>
    </row>
    <row r="179" spans="1:12" ht="15" customHeight="1">
      <c r="B179" s="32"/>
      <c r="C179" s="32"/>
      <c r="D179" s="3"/>
      <c r="E179" s="3"/>
      <c r="G179" s="3"/>
      <c r="H179" s="3"/>
      <c r="J179" s="3"/>
      <c r="K179" s="32"/>
      <c r="L179" s="32"/>
    </row>
    <row r="180" spans="1:12" ht="15" customHeight="1">
      <c r="C180" s="32"/>
      <c r="D180" s="3"/>
      <c r="E180" s="3"/>
      <c r="G180" s="3"/>
      <c r="H180" s="3"/>
      <c r="J180" s="3"/>
      <c r="K180" s="32"/>
      <c r="L180" s="32"/>
    </row>
    <row r="181" spans="1:12" ht="15" customHeight="1">
      <c r="B181" s="32"/>
      <c r="C181" s="32"/>
      <c r="D181" s="3"/>
      <c r="E181" s="3"/>
      <c r="G181" s="3"/>
      <c r="H181" s="3"/>
      <c r="J181" s="3"/>
      <c r="K181" s="32"/>
      <c r="L181" s="32"/>
    </row>
    <row r="182" spans="1:12" ht="15" customHeight="1">
      <c r="B182" s="32"/>
      <c r="C182" s="32"/>
      <c r="D182" s="3"/>
      <c r="E182" s="3"/>
      <c r="G182" s="3"/>
      <c r="H182" s="3"/>
      <c r="J182" s="3"/>
      <c r="K182" s="32"/>
      <c r="L182" s="32"/>
    </row>
    <row r="183" spans="1:12" ht="15" customHeight="1">
      <c r="B183" s="32"/>
      <c r="C183" s="32"/>
      <c r="D183" s="3"/>
      <c r="E183" s="3"/>
      <c r="G183" s="3"/>
      <c r="H183" s="3"/>
      <c r="J183" s="3"/>
      <c r="K183" s="32"/>
      <c r="L183" s="32"/>
    </row>
    <row r="184" spans="1:12" ht="15" customHeight="1">
      <c r="B184" s="32"/>
      <c r="C184" s="32"/>
      <c r="D184" s="3"/>
      <c r="E184" s="3"/>
      <c r="G184" s="3"/>
      <c r="H184" s="3"/>
      <c r="J184" s="3"/>
      <c r="K184" s="3"/>
      <c r="L184" s="3"/>
    </row>
    <row r="185" spans="1:12" ht="15" customHeight="1">
      <c r="B185" s="32"/>
      <c r="C185" s="32"/>
      <c r="D185" s="3"/>
      <c r="E185" s="3"/>
      <c r="G185" s="3"/>
      <c r="H185" s="3"/>
      <c r="J185" s="3"/>
      <c r="K185" s="3"/>
      <c r="L185" s="3"/>
    </row>
    <row r="186" spans="1:12" ht="15" customHeight="1">
      <c r="A186" s="69"/>
      <c r="B186" s="32"/>
      <c r="C186" s="32"/>
      <c r="D186" s="3"/>
      <c r="E186" s="3"/>
      <c r="G186" s="3"/>
      <c r="H186" s="3"/>
      <c r="J186" s="3"/>
      <c r="K186" s="3"/>
      <c r="L186" s="3"/>
    </row>
    <row r="187" spans="1:12" ht="15" customHeight="1">
      <c r="B187" s="32"/>
      <c r="C187" s="32"/>
      <c r="D187" s="3"/>
      <c r="E187" s="3"/>
      <c r="G187" s="3"/>
      <c r="H187" s="3"/>
      <c r="J187" s="3"/>
      <c r="K187" s="3"/>
      <c r="L187" s="3"/>
    </row>
    <row r="188" spans="1:12" ht="15" customHeight="1">
      <c r="B188" s="32"/>
      <c r="C188" s="32"/>
      <c r="D188" s="3"/>
      <c r="E188" s="3"/>
      <c r="G188" s="3"/>
      <c r="H188" s="3"/>
      <c r="J188" s="3"/>
      <c r="K188" s="3"/>
      <c r="L188" s="3"/>
    </row>
    <row r="189" spans="1:12" ht="15" customHeight="1">
      <c r="B189" s="32"/>
      <c r="C189" s="32"/>
      <c r="D189" s="3"/>
      <c r="E189" s="3"/>
      <c r="G189" s="3"/>
      <c r="H189" s="3"/>
      <c r="J189" s="3"/>
      <c r="K189" s="3"/>
      <c r="L189" s="3"/>
    </row>
    <row r="190" spans="1:12" ht="15" customHeight="1">
      <c r="B190" s="32"/>
      <c r="C190" s="32"/>
      <c r="D190" s="3"/>
      <c r="E190" s="3"/>
      <c r="G190" s="3"/>
      <c r="H190" s="3"/>
      <c r="J190" s="3"/>
      <c r="K190" s="3"/>
      <c r="L190" s="3"/>
    </row>
    <row r="191" spans="1:12" ht="15" customHeight="1">
      <c r="B191" s="32"/>
      <c r="C191" s="32"/>
      <c r="D191" s="3"/>
      <c r="E191" s="3"/>
      <c r="G191" s="3"/>
      <c r="H191" s="3"/>
      <c r="J191" s="3"/>
      <c r="K191" s="3"/>
      <c r="L191" s="3"/>
    </row>
    <row r="192" spans="1:12" ht="15" customHeight="1">
      <c r="B192" s="32"/>
      <c r="C192" s="32"/>
      <c r="D192" s="3"/>
      <c r="E192" s="3"/>
      <c r="G192" s="3"/>
      <c r="H192" s="3"/>
      <c r="J192" s="3"/>
      <c r="K192" s="3"/>
      <c r="L192" s="3"/>
    </row>
    <row r="193" spans="2:12" ht="15" customHeight="1">
      <c r="B193" s="32"/>
      <c r="C193" s="32"/>
      <c r="D193" s="3"/>
      <c r="E193" s="3"/>
      <c r="G193" s="3"/>
      <c r="H193" s="3"/>
      <c r="J193" s="3"/>
      <c r="K193" s="3"/>
      <c r="L193" s="3"/>
    </row>
    <row r="194" spans="2:12" ht="15" customHeight="1">
      <c r="B194" s="32"/>
      <c r="C194" s="32"/>
      <c r="D194" s="3"/>
      <c r="E194" s="3"/>
      <c r="G194" s="3"/>
      <c r="H194" s="3"/>
      <c r="J194" s="3"/>
      <c r="K194" s="3"/>
      <c r="L194" s="3"/>
    </row>
    <row r="195" spans="2:12" ht="15" customHeight="1">
      <c r="B195" s="32"/>
      <c r="C195" s="32"/>
      <c r="D195" s="3"/>
      <c r="E195" s="3"/>
      <c r="G195" s="3"/>
      <c r="H195" s="3"/>
      <c r="J195" s="3"/>
      <c r="K195" s="3"/>
      <c r="L195" s="3"/>
    </row>
    <row r="196" spans="2:12" ht="15" customHeight="1">
      <c r="B196" s="32"/>
      <c r="C196" s="32"/>
      <c r="D196" s="3"/>
      <c r="E196" s="3"/>
      <c r="G196" s="3"/>
      <c r="H196" s="3"/>
      <c r="J196" s="3"/>
      <c r="K196" s="3"/>
      <c r="L196" s="3"/>
    </row>
    <row r="197" spans="2:12" ht="15" customHeight="1">
      <c r="B197" s="32"/>
      <c r="C197" s="32"/>
      <c r="D197" s="3"/>
      <c r="E197" s="3"/>
      <c r="G197" s="3"/>
      <c r="H197" s="3"/>
      <c r="J197" s="3"/>
      <c r="K197" s="3"/>
      <c r="L197" s="3"/>
    </row>
    <row r="198" spans="2:12" ht="15" customHeight="1">
      <c r="B198" s="32"/>
      <c r="C198" s="32"/>
      <c r="D198" s="3"/>
      <c r="E198" s="3"/>
      <c r="G198" s="3"/>
      <c r="H198" s="3"/>
      <c r="J198" s="3"/>
      <c r="K198" s="3"/>
      <c r="L198" s="3"/>
    </row>
    <row r="199" spans="2:12" ht="15" customHeight="1">
      <c r="B199" s="32"/>
      <c r="C199" s="32"/>
      <c r="D199" s="3"/>
      <c r="E199" s="3"/>
      <c r="G199" s="3"/>
      <c r="H199" s="3"/>
      <c r="J199" s="3"/>
      <c r="K199" s="3"/>
      <c r="L199" s="3"/>
    </row>
    <row r="200" spans="2:12" ht="15" customHeight="1">
      <c r="B200" s="32"/>
      <c r="C200" s="32"/>
      <c r="D200" s="3"/>
      <c r="E200" s="3"/>
      <c r="G200" s="3"/>
      <c r="H200" s="3"/>
      <c r="J200" s="3"/>
      <c r="K200" s="3"/>
      <c r="L200" s="3"/>
    </row>
    <row r="201" spans="2:12" ht="15" customHeight="1">
      <c r="B201" s="32"/>
      <c r="C201" s="32"/>
      <c r="D201" s="3"/>
      <c r="E201" s="3"/>
      <c r="G201" s="3"/>
      <c r="H201" s="3"/>
      <c r="J201" s="3"/>
      <c r="K201" s="3"/>
      <c r="L201" s="3"/>
    </row>
    <row r="202" spans="2:12" ht="15" customHeight="1">
      <c r="B202" s="32"/>
      <c r="C202" s="32"/>
      <c r="D202" s="3"/>
      <c r="E202" s="3"/>
      <c r="G202" s="3"/>
      <c r="H202" s="3"/>
      <c r="J202" s="3"/>
      <c r="K202" s="3"/>
      <c r="L202" s="3"/>
    </row>
    <row r="203" spans="2:12" ht="15" customHeight="1">
      <c r="B203" s="32"/>
      <c r="C203" s="32"/>
      <c r="D203" s="3"/>
      <c r="E203" s="3"/>
      <c r="G203" s="3"/>
      <c r="H203" s="3"/>
      <c r="J203" s="3"/>
      <c r="K203" s="3"/>
      <c r="L203" s="3"/>
    </row>
    <row r="204" spans="2:12" ht="15" customHeight="1">
      <c r="B204" s="32"/>
      <c r="C204" s="32"/>
      <c r="D204" s="3"/>
      <c r="E204" s="3"/>
      <c r="G204" s="3"/>
      <c r="H204" s="3"/>
      <c r="J204" s="3"/>
      <c r="K204" s="3"/>
      <c r="L204" s="3"/>
    </row>
    <row r="205" spans="2:12" ht="15" customHeight="1">
      <c r="B205" s="32"/>
      <c r="C205" s="32"/>
      <c r="D205" s="3"/>
      <c r="E205" s="3"/>
      <c r="G205" s="3"/>
      <c r="H205" s="3"/>
      <c r="J205" s="3"/>
      <c r="K205" s="3"/>
      <c r="L205" s="3"/>
    </row>
    <row r="206" spans="2:12" ht="15" customHeight="1">
      <c r="B206" s="32"/>
      <c r="C206" s="32"/>
      <c r="D206" s="3"/>
      <c r="E206" s="3"/>
      <c r="G206" s="3"/>
      <c r="H206" s="3"/>
      <c r="J206" s="3"/>
      <c r="K206" s="3"/>
      <c r="L206" s="3"/>
    </row>
    <row r="207" spans="2:12" ht="15" customHeight="1">
      <c r="B207" s="32"/>
      <c r="C207" s="32"/>
      <c r="D207" s="3"/>
      <c r="E207" s="3"/>
      <c r="G207" s="3"/>
      <c r="H207" s="3"/>
      <c r="J207" s="3"/>
      <c r="K207" s="3"/>
      <c r="L207" s="3"/>
    </row>
    <row r="208" spans="2:12" ht="15" customHeight="1">
      <c r="B208" s="32"/>
      <c r="C208" s="32"/>
      <c r="D208" s="3"/>
      <c r="E208" s="3"/>
      <c r="G208" s="3"/>
      <c r="H208" s="3"/>
      <c r="J208" s="3"/>
      <c r="K208" s="3"/>
      <c r="L208" s="3"/>
    </row>
    <row r="209" spans="2:12" ht="15" customHeight="1">
      <c r="B209" s="32"/>
      <c r="C209" s="32"/>
      <c r="D209" s="3"/>
      <c r="E209" s="3"/>
      <c r="G209" s="3"/>
      <c r="H209" s="3"/>
      <c r="J209" s="3"/>
      <c r="K209" s="3"/>
      <c r="L209" s="3"/>
    </row>
    <row r="210" spans="2:12" ht="15" customHeight="1">
      <c r="B210" s="32"/>
      <c r="C210" s="32"/>
      <c r="D210" s="3"/>
      <c r="E210" s="3"/>
      <c r="G210" s="3"/>
      <c r="H210" s="3"/>
      <c r="J210" s="3"/>
      <c r="K210" s="3"/>
      <c r="L210" s="3"/>
    </row>
    <row r="211" spans="2:12" ht="15" customHeight="1">
      <c r="B211" s="32"/>
      <c r="C211" s="32"/>
      <c r="D211" s="3"/>
      <c r="E211" s="3"/>
      <c r="G211" s="3"/>
      <c r="H211" s="3"/>
      <c r="J211" s="3"/>
      <c r="K211" s="3"/>
      <c r="L211" s="3"/>
    </row>
    <row r="212" spans="2:12" ht="15" customHeight="1">
      <c r="B212" s="32"/>
      <c r="C212" s="32"/>
      <c r="D212" s="3"/>
      <c r="E212" s="3"/>
      <c r="G212" s="3"/>
      <c r="H212" s="3"/>
      <c r="J212" s="3"/>
      <c r="K212" s="3"/>
      <c r="L212" s="3"/>
    </row>
    <row r="213" spans="2:12" ht="15" customHeight="1">
      <c r="B213" s="32"/>
      <c r="C213" s="32"/>
      <c r="D213" s="3"/>
      <c r="E213" s="3"/>
      <c r="G213" s="3"/>
      <c r="H213" s="3"/>
      <c r="J213" s="3"/>
      <c r="K213" s="3"/>
      <c r="L213" s="3"/>
    </row>
    <row r="214" spans="2:12" ht="15" customHeight="1">
      <c r="B214" s="32"/>
      <c r="C214" s="32"/>
      <c r="D214" s="3"/>
      <c r="E214" s="3"/>
      <c r="G214" s="3"/>
      <c r="H214" s="3"/>
      <c r="J214" s="3"/>
      <c r="K214" s="3"/>
      <c r="L214" s="3"/>
    </row>
    <row r="215" spans="2:12" ht="15" customHeight="1">
      <c r="B215" s="32"/>
      <c r="C215" s="32"/>
      <c r="D215" s="3"/>
      <c r="E215" s="3"/>
      <c r="G215" s="3"/>
      <c r="H215" s="3"/>
      <c r="J215" s="3"/>
      <c r="K215" s="3"/>
      <c r="L215" s="3"/>
    </row>
    <row r="216" spans="2:12" ht="15" customHeight="1">
      <c r="B216" s="32"/>
      <c r="C216" s="32"/>
      <c r="D216" s="3"/>
      <c r="E216" s="3"/>
      <c r="G216" s="3"/>
      <c r="H216" s="3"/>
      <c r="J216" s="3"/>
      <c r="K216" s="3"/>
      <c r="L216" s="3"/>
    </row>
    <row r="217" spans="2:12" ht="15" customHeight="1">
      <c r="B217" s="32"/>
      <c r="C217" s="32"/>
      <c r="D217" s="3"/>
      <c r="E217" s="3"/>
      <c r="G217" s="3"/>
      <c r="H217" s="3"/>
      <c r="J217" s="3"/>
      <c r="K217" s="3"/>
      <c r="L217" s="3"/>
    </row>
    <row r="218" spans="2:12" ht="15" customHeight="1">
      <c r="B218" s="32"/>
      <c r="C218" s="32"/>
      <c r="D218" s="3"/>
      <c r="E218" s="3"/>
      <c r="G218" s="3"/>
      <c r="H218" s="3"/>
      <c r="J218" s="3"/>
      <c r="K218" s="3"/>
      <c r="L218" s="3"/>
    </row>
    <row r="219" spans="2:12" ht="15" customHeight="1">
      <c r="B219" s="32"/>
      <c r="C219" s="32"/>
      <c r="D219" s="3"/>
      <c r="E219" s="3"/>
      <c r="G219" s="3"/>
      <c r="H219" s="3"/>
      <c r="J219" s="3"/>
      <c r="K219" s="3"/>
      <c r="L219" s="3"/>
    </row>
    <row r="220" spans="2:12" ht="15" customHeight="1">
      <c r="B220" s="32"/>
      <c r="C220" s="32"/>
      <c r="D220" s="3"/>
      <c r="E220" s="3"/>
      <c r="G220" s="3"/>
      <c r="H220" s="3"/>
      <c r="J220" s="3"/>
      <c r="K220" s="3"/>
      <c r="L220" s="3"/>
    </row>
    <row r="221" spans="2:12" ht="15" customHeight="1">
      <c r="B221" s="32"/>
      <c r="C221" s="32"/>
      <c r="D221" s="3"/>
      <c r="E221" s="3"/>
      <c r="G221" s="3"/>
      <c r="H221" s="3"/>
      <c r="J221" s="3"/>
      <c r="K221" s="3"/>
      <c r="L221" s="3"/>
    </row>
    <row r="222" spans="2:12" ht="15" customHeight="1">
      <c r="B222" s="32"/>
      <c r="C222" s="32"/>
      <c r="D222" s="3"/>
      <c r="E222" s="3"/>
      <c r="G222" s="3"/>
      <c r="H222" s="3"/>
      <c r="J222" s="3"/>
      <c r="K222" s="3"/>
      <c r="L222" s="3"/>
    </row>
    <row r="223" spans="2:12" ht="15" customHeight="1">
      <c r="B223" s="32"/>
      <c r="C223" s="32"/>
      <c r="D223" s="3"/>
      <c r="E223" s="3"/>
      <c r="G223" s="3"/>
      <c r="H223" s="3"/>
      <c r="J223" s="3"/>
      <c r="K223" s="3"/>
      <c r="L223" s="3"/>
    </row>
    <row r="224" spans="2:12" ht="15" customHeight="1">
      <c r="B224" s="32"/>
      <c r="C224" s="32"/>
      <c r="D224" s="3"/>
      <c r="E224" s="3"/>
      <c r="G224" s="3"/>
      <c r="H224" s="3"/>
      <c r="J224" s="3"/>
      <c r="K224" s="3"/>
      <c r="L224" s="3"/>
    </row>
    <row r="225" spans="2:14" ht="15" customHeight="1">
      <c r="B225" s="32"/>
      <c r="C225" s="32"/>
      <c r="D225" s="3"/>
      <c r="E225" s="3"/>
      <c r="G225" s="3"/>
      <c r="H225" s="3"/>
      <c r="J225" s="3"/>
      <c r="K225" s="3"/>
      <c r="L225" s="3"/>
    </row>
    <row r="226" spans="2:14" ht="15" customHeight="1">
      <c r="B226" s="32"/>
      <c r="C226" s="32"/>
      <c r="D226" s="3"/>
      <c r="E226" s="3"/>
      <c r="G226" s="3"/>
      <c r="H226" s="3"/>
      <c r="J226" s="3"/>
      <c r="K226" s="3"/>
      <c r="L226" s="3"/>
    </row>
    <row r="227" spans="2:14" ht="15" customHeight="1">
      <c r="B227" s="3"/>
      <c r="C227" s="32"/>
      <c r="D227" s="3"/>
      <c r="E227" s="3"/>
      <c r="G227" s="3"/>
      <c r="H227" s="3"/>
      <c r="J227" s="3"/>
      <c r="K227" s="3"/>
      <c r="L227" s="3"/>
    </row>
    <row r="228" spans="2:14" ht="15" customHeight="1">
      <c r="B228" s="32"/>
      <c r="C228" s="32"/>
      <c r="D228" s="3"/>
      <c r="E228" s="3"/>
      <c r="G228" s="3"/>
      <c r="H228" s="3"/>
      <c r="J228" s="3"/>
      <c r="K228" s="3"/>
      <c r="L228" s="3"/>
    </row>
    <row r="229" spans="2:14" ht="15" customHeight="1">
      <c r="B229" s="32"/>
      <c r="C229" s="32"/>
      <c r="D229" s="3"/>
      <c r="E229" s="3"/>
      <c r="G229" s="3"/>
      <c r="H229" s="3"/>
      <c r="J229" s="3"/>
      <c r="K229" s="3"/>
      <c r="L229" s="3"/>
    </row>
    <row r="230" spans="2:14" ht="15" customHeight="1">
      <c r="B230" s="32"/>
      <c r="C230" s="32"/>
      <c r="D230" s="3"/>
      <c r="E230" s="3"/>
      <c r="G230" s="3"/>
      <c r="H230" s="3"/>
      <c r="J230" s="3"/>
      <c r="K230" s="3"/>
      <c r="L230" s="3"/>
    </row>
    <row r="231" spans="2:14" ht="15" customHeight="1">
      <c r="B231" s="32"/>
      <c r="C231" s="32"/>
      <c r="D231" s="3"/>
      <c r="E231" s="3"/>
      <c r="G231" s="3"/>
      <c r="H231" s="3"/>
      <c r="J231" s="3"/>
      <c r="K231" s="3"/>
      <c r="L231" s="3"/>
      <c r="N231" s="56"/>
    </row>
    <row r="232" spans="2:14" ht="15" customHeight="1">
      <c r="B232" s="32"/>
      <c r="C232" s="32"/>
      <c r="D232" s="3"/>
      <c r="E232" s="3"/>
      <c r="G232" s="3"/>
      <c r="H232" s="3"/>
      <c r="J232" s="3"/>
      <c r="K232" s="3"/>
      <c r="L232" s="3"/>
      <c r="N232" s="56"/>
    </row>
    <row r="233" spans="2:14" ht="15" customHeight="1">
      <c r="B233" s="32"/>
      <c r="C233" s="32"/>
      <c r="D233" s="3"/>
      <c r="E233" s="3"/>
      <c r="G233" s="3"/>
      <c r="H233" s="3"/>
      <c r="J233" s="3"/>
      <c r="K233" s="3"/>
      <c r="L233" s="3"/>
      <c r="N233" s="56"/>
    </row>
    <row r="234" spans="2:14" ht="15" customHeight="1">
      <c r="B234" s="32"/>
      <c r="C234" s="32"/>
      <c r="D234" s="3"/>
      <c r="E234" s="3"/>
      <c r="G234" s="3"/>
      <c r="H234" s="3"/>
      <c r="J234" s="3"/>
      <c r="K234" s="3"/>
      <c r="L234" s="3"/>
      <c r="N234" s="56"/>
    </row>
    <row r="235" spans="2:14" ht="15" customHeight="1">
      <c r="B235" s="32"/>
      <c r="C235" s="32"/>
      <c r="D235" s="3"/>
      <c r="E235" s="3"/>
      <c r="G235" s="3"/>
      <c r="H235" s="3"/>
      <c r="J235" s="3"/>
      <c r="K235" s="3"/>
      <c r="L235" s="3"/>
      <c r="N235" s="56"/>
    </row>
    <row r="236" spans="2:14" ht="15" customHeight="1">
      <c r="B236" s="32"/>
      <c r="C236" s="32"/>
      <c r="D236" s="3"/>
      <c r="E236" s="3"/>
      <c r="G236" s="3"/>
      <c r="H236" s="3"/>
      <c r="J236" s="3"/>
      <c r="K236" s="3"/>
      <c r="L236" s="3"/>
      <c r="N236" s="56"/>
    </row>
    <row r="237" spans="2:14" ht="15" customHeight="1">
      <c r="B237" s="32"/>
      <c r="C237" s="32"/>
      <c r="D237" s="3"/>
      <c r="E237" s="3"/>
      <c r="G237" s="3"/>
      <c r="H237" s="3"/>
      <c r="J237" s="3"/>
      <c r="K237" s="3"/>
      <c r="L237" s="3"/>
      <c r="N237" s="56"/>
    </row>
    <row r="238" spans="2:14" ht="15" customHeight="1">
      <c r="B238" s="32"/>
      <c r="C238" s="32"/>
      <c r="D238" s="3"/>
      <c r="E238" s="3"/>
      <c r="G238" s="3"/>
      <c r="H238" s="3"/>
      <c r="J238" s="3"/>
      <c r="K238" s="3"/>
      <c r="L238" s="3"/>
      <c r="N238" s="56"/>
    </row>
    <row r="239" spans="2:14" ht="15" customHeight="1">
      <c r="B239" s="32"/>
      <c r="C239" s="32"/>
      <c r="D239" s="3"/>
      <c r="E239" s="3"/>
      <c r="G239" s="3"/>
      <c r="H239" s="3"/>
      <c r="J239" s="3"/>
      <c r="K239" s="3"/>
      <c r="L239" s="3"/>
      <c r="N239" s="56"/>
    </row>
    <row r="240" spans="2:14" ht="15" customHeight="1">
      <c r="B240" s="32"/>
      <c r="C240" s="32"/>
      <c r="D240" s="3"/>
      <c r="E240" s="3"/>
      <c r="G240" s="3"/>
      <c r="H240" s="3"/>
      <c r="J240" s="3"/>
      <c r="K240" s="3"/>
      <c r="L240" s="3"/>
    </row>
    <row r="241" spans="2:12" ht="15" customHeight="1">
      <c r="B241" s="32"/>
      <c r="C241" s="32"/>
      <c r="D241" s="3"/>
      <c r="E241" s="3"/>
      <c r="G241" s="3"/>
      <c r="H241" s="3"/>
      <c r="J241" s="3"/>
      <c r="K241" s="3"/>
      <c r="L241" s="3"/>
    </row>
    <row r="242" spans="2:12" ht="15" customHeight="1">
      <c r="B242" s="32"/>
      <c r="C242" s="32"/>
      <c r="D242" s="3"/>
      <c r="E242" s="3"/>
      <c r="G242" s="3"/>
      <c r="H242" s="3"/>
      <c r="J242" s="3"/>
      <c r="K242" s="3"/>
      <c r="L242" s="3"/>
    </row>
    <row r="243" spans="2:12" ht="15" customHeight="1">
      <c r="B243" s="32"/>
      <c r="C243" s="32"/>
      <c r="D243" s="3"/>
      <c r="E243" s="3"/>
      <c r="G243" s="3"/>
      <c r="H243" s="3"/>
      <c r="J243" s="3"/>
      <c r="K243" s="3"/>
      <c r="L243" s="3"/>
    </row>
    <row r="244" spans="2:12" ht="15" customHeight="1">
      <c r="B244" s="32"/>
      <c r="C244" s="32"/>
      <c r="D244" s="3"/>
      <c r="E244" s="3"/>
      <c r="G244" s="3"/>
      <c r="H244" s="3"/>
      <c r="J244" s="3"/>
      <c r="K244" s="3"/>
      <c r="L244" s="3"/>
    </row>
    <row r="245" spans="2:12" ht="15" customHeight="1">
      <c r="B245" s="32"/>
      <c r="C245" s="32"/>
      <c r="D245" s="3"/>
      <c r="E245" s="3"/>
      <c r="G245" s="3"/>
      <c r="H245" s="3"/>
      <c r="J245" s="3"/>
      <c r="K245" s="3"/>
      <c r="L245" s="3"/>
    </row>
    <row r="246" spans="2:12" ht="15" customHeight="1">
      <c r="B246" s="32"/>
      <c r="C246" s="32"/>
      <c r="D246" s="3"/>
      <c r="E246" s="3"/>
      <c r="G246" s="3"/>
      <c r="H246" s="3"/>
      <c r="J246" s="3"/>
      <c r="K246" s="3"/>
      <c r="L246" s="3"/>
    </row>
    <row r="247" spans="2:12" ht="15" customHeight="1">
      <c r="B247" s="32"/>
      <c r="C247" s="32"/>
      <c r="D247" s="3"/>
      <c r="E247" s="3"/>
      <c r="G247" s="3"/>
      <c r="H247" s="3"/>
      <c r="J247" s="3"/>
      <c r="K247" s="3"/>
      <c r="L247" s="3"/>
    </row>
    <row r="248" spans="2:12" ht="15" customHeight="1">
      <c r="B248" s="32"/>
      <c r="C248" s="32"/>
      <c r="D248" s="3"/>
      <c r="E248" s="3"/>
      <c r="G248" s="3"/>
      <c r="H248" s="3"/>
      <c r="J248" s="3"/>
      <c r="K248" s="3"/>
      <c r="L248" s="3"/>
    </row>
    <row r="249" spans="2:12" ht="15" customHeight="1">
      <c r="B249" s="32"/>
      <c r="C249" s="32"/>
      <c r="D249" s="3"/>
      <c r="E249" s="3"/>
      <c r="G249" s="3"/>
      <c r="H249" s="3"/>
      <c r="J249" s="3"/>
      <c r="K249" s="3"/>
      <c r="L249" s="3"/>
    </row>
    <row r="250" spans="2:12" ht="15" customHeight="1">
      <c r="B250" s="32"/>
      <c r="C250" s="32"/>
      <c r="D250" s="3"/>
      <c r="E250" s="3"/>
      <c r="G250" s="3"/>
      <c r="H250" s="3"/>
      <c r="J250" s="3"/>
      <c r="K250" s="3"/>
      <c r="L250" s="3"/>
    </row>
    <row r="251" spans="2:12" ht="15" customHeight="1">
      <c r="B251" s="32"/>
      <c r="C251" s="32"/>
      <c r="D251" s="3"/>
      <c r="E251" s="3"/>
      <c r="G251" s="3"/>
      <c r="H251" s="3"/>
      <c r="J251" s="3"/>
      <c r="K251" s="3"/>
      <c r="L251" s="3"/>
    </row>
    <row r="252" spans="2:12" ht="15" customHeight="1">
      <c r="B252" s="32"/>
      <c r="C252" s="32"/>
      <c r="D252" s="3"/>
      <c r="E252" s="3"/>
      <c r="G252" s="3"/>
      <c r="H252" s="3"/>
      <c r="J252" s="3"/>
      <c r="K252" s="3"/>
      <c r="L252" s="3"/>
    </row>
    <row r="253" spans="2:12" ht="15" customHeight="1">
      <c r="B253" s="32"/>
      <c r="C253" s="32"/>
      <c r="D253" s="3"/>
      <c r="E253" s="3"/>
      <c r="G253" s="3"/>
      <c r="H253" s="3"/>
      <c r="J253" s="3"/>
      <c r="K253" s="3"/>
      <c r="L253" s="3"/>
    </row>
    <row r="254" spans="2:12" ht="15" customHeight="1">
      <c r="B254" s="32"/>
      <c r="C254" s="32"/>
      <c r="D254" s="3"/>
      <c r="E254" s="3"/>
      <c r="G254" s="3"/>
      <c r="H254" s="3"/>
      <c r="J254" s="3"/>
      <c r="K254" s="3"/>
      <c r="L254" s="3"/>
    </row>
    <row r="255" spans="2:12" ht="15" customHeight="1">
      <c r="B255" s="32"/>
      <c r="C255" s="32"/>
      <c r="D255" s="3"/>
      <c r="E255" s="3"/>
      <c r="G255" s="3"/>
      <c r="H255" s="3"/>
      <c r="J255" s="3"/>
      <c r="K255" s="3"/>
      <c r="L255" s="3"/>
    </row>
    <row r="256" spans="2:12" ht="15" customHeight="1">
      <c r="B256" s="32"/>
      <c r="C256" s="32"/>
      <c r="D256" s="3"/>
      <c r="E256" s="3"/>
      <c r="G256" s="3"/>
      <c r="H256" s="3"/>
      <c r="J256" s="3"/>
      <c r="K256" s="3"/>
      <c r="L256" s="3"/>
    </row>
    <row r="257" spans="2:12" ht="15" customHeight="1">
      <c r="B257" s="32"/>
      <c r="C257" s="32"/>
      <c r="D257" s="3"/>
      <c r="E257" s="3"/>
      <c r="G257" s="3"/>
      <c r="H257" s="3"/>
      <c r="J257" s="3"/>
      <c r="K257" s="3"/>
      <c r="L257" s="3"/>
    </row>
    <row r="258" spans="2:12" ht="15" customHeight="1">
      <c r="B258" s="32"/>
      <c r="C258" s="32"/>
      <c r="D258" s="3"/>
      <c r="E258" s="3"/>
      <c r="G258" s="3"/>
      <c r="H258" s="3"/>
      <c r="J258" s="3"/>
      <c r="K258" s="3"/>
      <c r="L258" s="3"/>
    </row>
    <row r="259" spans="2:12" ht="15" customHeight="1">
      <c r="B259" s="32"/>
      <c r="C259" s="32"/>
      <c r="D259" s="3"/>
      <c r="E259" s="3"/>
      <c r="G259" s="3"/>
      <c r="H259" s="3"/>
      <c r="J259" s="3"/>
      <c r="K259" s="3"/>
      <c r="L259" s="3"/>
    </row>
    <row r="260" spans="2:12" ht="15" customHeight="1">
      <c r="B260" s="32"/>
      <c r="C260" s="32"/>
      <c r="D260" s="3"/>
      <c r="E260" s="3"/>
      <c r="G260" s="3"/>
      <c r="H260" s="3"/>
      <c r="J260" s="3"/>
      <c r="K260" s="3"/>
      <c r="L260" s="3"/>
    </row>
    <row r="261" spans="2:12" ht="15" customHeight="1">
      <c r="B261" s="32"/>
      <c r="C261" s="32"/>
      <c r="D261" s="3"/>
      <c r="E261" s="3"/>
      <c r="G261" s="3"/>
      <c r="H261" s="3"/>
      <c r="J261" s="3"/>
      <c r="K261" s="3"/>
      <c r="L261" s="3"/>
    </row>
    <row r="262" spans="2:12" ht="15" customHeight="1">
      <c r="B262" s="32"/>
      <c r="C262" s="32"/>
      <c r="D262" s="3"/>
      <c r="E262" s="3"/>
      <c r="G262" s="3"/>
      <c r="H262" s="3"/>
      <c r="J262" s="3"/>
      <c r="K262" s="3"/>
      <c r="L262" s="3"/>
    </row>
    <row r="263" spans="2:12" ht="15" customHeight="1">
      <c r="B263" s="32"/>
      <c r="C263" s="32"/>
      <c r="D263" s="3"/>
      <c r="E263" s="3"/>
      <c r="G263" s="3"/>
      <c r="H263" s="3"/>
      <c r="J263" s="3"/>
      <c r="K263" s="3"/>
      <c r="L263" s="3"/>
    </row>
    <row r="264" spans="2:12" ht="15" customHeight="1">
      <c r="B264" s="32"/>
      <c r="C264" s="32"/>
      <c r="D264" s="3"/>
      <c r="E264" s="3"/>
      <c r="G264" s="3"/>
      <c r="H264" s="3"/>
      <c r="J264" s="3"/>
      <c r="K264" s="3"/>
      <c r="L264" s="3"/>
    </row>
    <row r="265" spans="2:12" ht="15" customHeight="1">
      <c r="B265" s="32"/>
      <c r="C265" s="32"/>
      <c r="D265" s="3"/>
      <c r="E265" s="3"/>
      <c r="G265" s="3"/>
      <c r="H265" s="3"/>
      <c r="J265" s="3"/>
      <c r="K265" s="3"/>
      <c r="L265" s="3"/>
    </row>
    <row r="266" spans="2:12" ht="15" customHeight="1">
      <c r="B266" s="32"/>
      <c r="C266" s="32"/>
      <c r="D266" s="3"/>
      <c r="E266" s="3"/>
      <c r="G266" s="3"/>
      <c r="H266" s="3"/>
      <c r="J266" s="3"/>
      <c r="K266" s="3"/>
      <c r="L266" s="3"/>
    </row>
    <row r="267" spans="2:12" ht="15" customHeight="1">
      <c r="B267" s="32"/>
      <c r="C267" s="32"/>
      <c r="D267" s="3"/>
      <c r="E267" s="3"/>
      <c r="G267" s="3"/>
      <c r="H267" s="3"/>
      <c r="J267" s="3"/>
      <c r="K267" s="3"/>
      <c r="L267" s="3"/>
    </row>
    <row r="268" spans="2:12" ht="15" customHeight="1">
      <c r="B268" s="32"/>
      <c r="C268" s="32"/>
      <c r="D268" s="3"/>
      <c r="E268" s="3"/>
      <c r="G268" s="3"/>
      <c r="H268" s="3"/>
      <c r="J268" s="3"/>
      <c r="K268" s="3"/>
      <c r="L268" s="3"/>
    </row>
    <row r="269" spans="2:12" ht="15" customHeight="1">
      <c r="B269" s="32"/>
      <c r="C269" s="32"/>
      <c r="D269" s="3"/>
      <c r="E269" s="3"/>
      <c r="G269" s="3"/>
      <c r="H269" s="3"/>
      <c r="J269" s="3"/>
      <c r="K269" s="3"/>
      <c r="L269" s="3"/>
    </row>
    <row r="270" spans="2:12" ht="15" customHeight="1">
      <c r="B270" s="32"/>
      <c r="C270" s="32"/>
      <c r="D270" s="3"/>
      <c r="E270" s="3"/>
      <c r="G270" s="3"/>
      <c r="H270" s="3"/>
      <c r="J270" s="3"/>
      <c r="K270" s="3"/>
      <c r="L270" s="3"/>
    </row>
    <row r="271" spans="2:12" ht="15" customHeight="1">
      <c r="B271" s="32"/>
      <c r="C271" s="32"/>
      <c r="D271" s="3"/>
      <c r="E271" s="3"/>
      <c r="G271" s="3"/>
      <c r="H271" s="3"/>
      <c r="J271" s="3"/>
      <c r="K271" s="3"/>
      <c r="L271" s="3"/>
    </row>
    <row r="272" spans="2:12" ht="15" customHeight="1">
      <c r="B272" s="32"/>
      <c r="C272" s="32"/>
      <c r="D272" s="3"/>
      <c r="E272" s="3"/>
      <c r="G272" s="3"/>
      <c r="H272" s="3"/>
      <c r="J272" s="3"/>
      <c r="K272" s="3"/>
      <c r="L272" s="3"/>
    </row>
    <row r="273" spans="2:12" ht="15" customHeight="1">
      <c r="B273" s="32"/>
      <c r="C273" s="32"/>
      <c r="D273" s="3"/>
      <c r="E273" s="3"/>
      <c r="G273" s="3"/>
      <c r="H273" s="3"/>
      <c r="J273" s="3"/>
      <c r="K273" s="3"/>
      <c r="L273" s="3"/>
    </row>
    <row r="274" spans="2:12" ht="15" customHeight="1">
      <c r="B274" s="32"/>
      <c r="C274" s="32"/>
      <c r="D274" s="3"/>
      <c r="E274" s="3"/>
      <c r="G274" s="3"/>
      <c r="H274" s="3"/>
      <c r="J274" s="3"/>
      <c r="K274" s="3"/>
      <c r="L274" s="3"/>
    </row>
    <row r="275" spans="2:12" ht="15" customHeight="1">
      <c r="B275" s="32"/>
      <c r="C275" s="32"/>
      <c r="D275" s="3"/>
      <c r="E275" s="3"/>
      <c r="G275" s="3"/>
      <c r="H275" s="3"/>
      <c r="J275" s="3"/>
      <c r="K275" s="3"/>
      <c r="L275" s="3"/>
    </row>
    <row r="276" spans="2:12" ht="15" customHeight="1">
      <c r="B276" s="32"/>
      <c r="C276" s="32"/>
      <c r="D276" s="3"/>
      <c r="E276" s="3"/>
      <c r="G276" s="3"/>
      <c r="H276" s="3"/>
      <c r="J276" s="3"/>
      <c r="K276" s="3"/>
      <c r="L276" s="3"/>
    </row>
    <row r="277" spans="2:12" ht="15" customHeight="1">
      <c r="B277" s="32"/>
      <c r="C277" s="32"/>
      <c r="D277" s="3"/>
      <c r="E277" s="3"/>
      <c r="G277" s="3"/>
      <c r="H277" s="3"/>
      <c r="J277" s="3"/>
      <c r="K277" s="3"/>
      <c r="L277" s="3"/>
    </row>
    <row r="278" spans="2:12" ht="15" customHeight="1">
      <c r="B278" s="32"/>
      <c r="C278" s="32"/>
      <c r="D278" s="3"/>
      <c r="E278" s="3"/>
      <c r="G278" s="3"/>
      <c r="H278" s="3"/>
      <c r="J278" s="3"/>
      <c r="K278" s="3"/>
      <c r="L278" s="3"/>
    </row>
    <row r="279" spans="2:12" ht="15" customHeight="1">
      <c r="B279" s="32"/>
      <c r="C279" s="32"/>
      <c r="D279" s="3"/>
      <c r="E279" s="3"/>
      <c r="G279" s="3"/>
      <c r="H279" s="3"/>
      <c r="J279" s="3"/>
      <c r="K279" s="3"/>
      <c r="L279" s="3"/>
    </row>
    <row r="280" spans="2:12" ht="15" customHeight="1">
      <c r="B280" s="32"/>
      <c r="C280" s="32"/>
      <c r="D280" s="3"/>
      <c r="E280" s="3"/>
      <c r="G280" s="3"/>
      <c r="H280" s="3"/>
      <c r="J280" s="3"/>
      <c r="K280" s="3"/>
      <c r="L280" s="3"/>
    </row>
    <row r="281" spans="2:12" ht="15" customHeight="1">
      <c r="B281" s="32"/>
      <c r="C281" s="32"/>
      <c r="D281" s="3"/>
      <c r="E281" s="3"/>
      <c r="G281" s="3"/>
      <c r="H281" s="3"/>
      <c r="J281" s="3"/>
      <c r="K281" s="3"/>
      <c r="L281" s="3"/>
    </row>
    <row r="282" spans="2:12" ht="15" customHeight="1">
      <c r="B282" s="32"/>
      <c r="C282" s="32"/>
      <c r="D282" s="3"/>
      <c r="E282" s="3"/>
      <c r="G282" s="3"/>
      <c r="H282" s="3"/>
      <c r="J282" s="3"/>
      <c r="K282" s="3"/>
      <c r="L282" s="3"/>
    </row>
    <row r="283" spans="2:12" ht="15" customHeight="1">
      <c r="B283" s="32"/>
      <c r="C283" s="32"/>
      <c r="D283" s="3"/>
      <c r="E283" s="3"/>
      <c r="G283" s="3"/>
      <c r="H283" s="3"/>
      <c r="J283" s="3"/>
      <c r="K283" s="3"/>
      <c r="L283" s="3"/>
    </row>
    <row r="284" spans="2:12" ht="15" customHeight="1">
      <c r="B284" s="32"/>
      <c r="C284" s="32"/>
      <c r="D284" s="3"/>
      <c r="E284" s="3"/>
      <c r="G284" s="3"/>
      <c r="H284" s="3"/>
      <c r="J284" s="3"/>
      <c r="K284" s="3"/>
      <c r="L284" s="3"/>
    </row>
    <row r="285" spans="2:12" ht="15" customHeight="1">
      <c r="B285" s="32"/>
      <c r="C285" s="32"/>
      <c r="D285" s="3"/>
      <c r="E285" s="3"/>
      <c r="G285" s="3"/>
      <c r="H285" s="3"/>
      <c r="J285" s="3"/>
      <c r="K285" s="3"/>
      <c r="L285" s="3"/>
    </row>
    <row r="286" spans="2:12" ht="15" customHeight="1">
      <c r="B286" s="32"/>
      <c r="C286" s="32"/>
      <c r="D286" s="3"/>
      <c r="E286" s="3"/>
      <c r="G286" s="3"/>
      <c r="H286" s="3"/>
      <c r="J286" s="3"/>
      <c r="K286" s="3"/>
      <c r="L286" s="3"/>
    </row>
    <row r="287" spans="2:12" ht="15" customHeight="1">
      <c r="B287" s="32"/>
      <c r="C287" s="32"/>
      <c r="D287" s="3"/>
      <c r="E287" s="3"/>
      <c r="G287" s="3"/>
      <c r="H287" s="3"/>
      <c r="J287" s="3"/>
      <c r="K287" s="3"/>
      <c r="L287" s="3"/>
    </row>
    <row r="288" spans="2:12" ht="15" customHeight="1">
      <c r="B288" s="32"/>
      <c r="C288" s="32"/>
      <c r="D288" s="3"/>
      <c r="E288" s="3"/>
      <c r="G288" s="3"/>
      <c r="H288" s="3"/>
      <c r="J288" s="3"/>
      <c r="K288" s="3"/>
      <c r="L288" s="3"/>
    </row>
    <row r="289" spans="2:12" ht="15" customHeight="1">
      <c r="B289" s="32"/>
      <c r="C289" s="32"/>
      <c r="D289" s="3"/>
      <c r="E289" s="3"/>
      <c r="G289" s="3"/>
      <c r="H289" s="3"/>
      <c r="J289" s="3"/>
      <c r="K289" s="3"/>
      <c r="L289" s="3"/>
    </row>
    <row r="290" spans="2:12" ht="15" customHeight="1">
      <c r="B290" s="32"/>
      <c r="C290" s="32"/>
      <c r="D290" s="3"/>
      <c r="E290" s="3"/>
      <c r="G290" s="3"/>
      <c r="H290" s="3"/>
      <c r="J290" s="3"/>
      <c r="K290" s="3"/>
      <c r="L290" s="3"/>
    </row>
    <row r="291" spans="2:12" ht="15" customHeight="1">
      <c r="B291" s="32"/>
      <c r="C291" s="32"/>
      <c r="D291" s="3"/>
      <c r="E291" s="3"/>
      <c r="G291" s="3"/>
      <c r="H291" s="3"/>
      <c r="J291" s="3"/>
      <c r="K291" s="3"/>
      <c r="L291" s="3"/>
    </row>
    <row r="292" spans="2:12" ht="15" customHeight="1">
      <c r="B292" s="32"/>
      <c r="C292" s="32"/>
      <c r="D292" s="3"/>
      <c r="E292" s="3"/>
      <c r="G292" s="3"/>
      <c r="H292" s="3"/>
      <c r="J292" s="3"/>
      <c r="K292" s="3"/>
      <c r="L292" s="3"/>
    </row>
    <row r="293" spans="2:12" ht="15" customHeight="1">
      <c r="B293" s="32"/>
      <c r="C293" s="32"/>
      <c r="D293" s="3"/>
      <c r="E293" s="3"/>
      <c r="G293" s="3"/>
      <c r="H293" s="3"/>
      <c r="J293" s="3"/>
      <c r="K293" s="3"/>
      <c r="L293" s="3"/>
    </row>
    <row r="294" spans="2:12" ht="15" customHeight="1">
      <c r="B294" s="32"/>
      <c r="C294" s="32"/>
      <c r="D294" s="3"/>
      <c r="E294" s="3"/>
      <c r="G294" s="3"/>
      <c r="H294" s="3"/>
      <c r="J294" s="3"/>
      <c r="K294" s="3"/>
      <c r="L294" s="3"/>
    </row>
    <row r="295" spans="2:12" ht="15" customHeight="1">
      <c r="B295" s="32"/>
      <c r="C295" s="32"/>
      <c r="D295" s="3"/>
      <c r="E295" s="3"/>
      <c r="G295" s="3"/>
      <c r="H295" s="3"/>
      <c r="J295" s="3"/>
      <c r="K295" s="3"/>
      <c r="L295" s="3"/>
    </row>
    <row r="296" spans="2:12" ht="15" customHeight="1">
      <c r="B296" s="32"/>
      <c r="C296" s="32"/>
      <c r="D296" s="3"/>
      <c r="E296" s="3"/>
      <c r="G296" s="3"/>
      <c r="H296" s="3"/>
      <c r="J296" s="3"/>
      <c r="K296" s="3"/>
      <c r="L296" s="3"/>
    </row>
    <row r="297" spans="2:12" ht="15" customHeight="1">
      <c r="B297" s="32"/>
      <c r="C297" s="32"/>
      <c r="D297" s="3"/>
      <c r="E297" s="3"/>
      <c r="G297" s="3"/>
      <c r="H297" s="3"/>
      <c r="J297" s="3"/>
      <c r="K297" s="3"/>
      <c r="L297" s="3"/>
    </row>
    <row r="298" spans="2:12" ht="15" customHeight="1">
      <c r="B298" s="32"/>
      <c r="C298" s="32"/>
      <c r="D298" s="3"/>
      <c r="E298" s="3"/>
      <c r="G298" s="3"/>
      <c r="H298" s="3"/>
      <c r="J298" s="3"/>
      <c r="K298" s="3"/>
      <c r="L298" s="3"/>
    </row>
    <row r="299" spans="2:12" ht="15" customHeight="1">
      <c r="B299" s="32"/>
      <c r="C299" s="32"/>
      <c r="D299" s="3"/>
      <c r="E299" s="3"/>
      <c r="G299" s="3"/>
      <c r="H299" s="3"/>
      <c r="J299" s="3"/>
      <c r="K299" s="3"/>
      <c r="L299" s="3"/>
    </row>
    <row r="300" spans="2:12" ht="15" customHeight="1">
      <c r="B300" s="32"/>
      <c r="C300" s="32"/>
      <c r="D300" s="3"/>
      <c r="E300" s="3"/>
      <c r="G300" s="3"/>
      <c r="H300" s="3"/>
      <c r="J300" s="3"/>
      <c r="K300" s="3"/>
      <c r="L300" s="3"/>
    </row>
    <row r="301" spans="2:12" ht="15" customHeight="1">
      <c r="B301" s="32"/>
      <c r="C301" s="32"/>
      <c r="D301" s="3"/>
      <c r="E301" s="3"/>
      <c r="G301" s="3"/>
      <c r="H301" s="3"/>
      <c r="J301" s="3"/>
      <c r="K301" s="3"/>
      <c r="L301" s="3"/>
    </row>
    <row r="302" spans="2:12" ht="15" customHeight="1">
      <c r="B302" s="32"/>
      <c r="C302" s="32"/>
      <c r="D302" s="3"/>
      <c r="E302" s="3"/>
      <c r="G302" s="3"/>
      <c r="H302" s="3"/>
      <c r="J302" s="3"/>
      <c r="K302" s="3"/>
      <c r="L302" s="3"/>
    </row>
    <row r="303" spans="2:12" ht="15" customHeight="1">
      <c r="B303" s="32"/>
      <c r="C303" s="32"/>
      <c r="D303" s="3"/>
      <c r="E303" s="3"/>
      <c r="G303" s="3"/>
      <c r="H303" s="3"/>
      <c r="J303" s="3"/>
      <c r="K303" s="3"/>
      <c r="L303" s="3"/>
    </row>
    <row r="304" spans="2:12" ht="15" customHeight="1">
      <c r="B304" s="32"/>
      <c r="C304" s="32"/>
      <c r="D304" s="3"/>
      <c r="E304" s="3"/>
      <c r="G304" s="3"/>
      <c r="H304" s="3"/>
      <c r="J304" s="3"/>
      <c r="K304" s="3"/>
      <c r="L304" s="3"/>
    </row>
    <row r="305" spans="2:12" ht="15" customHeight="1">
      <c r="B305" s="32"/>
      <c r="C305" s="32"/>
      <c r="D305" s="3"/>
      <c r="E305" s="3"/>
      <c r="G305" s="3"/>
      <c r="H305" s="3"/>
      <c r="J305" s="3"/>
      <c r="K305" s="3"/>
      <c r="L305" s="3"/>
    </row>
    <row r="306" spans="2:12" ht="15" customHeight="1">
      <c r="B306" s="32"/>
      <c r="C306" s="32"/>
      <c r="D306" s="3"/>
      <c r="E306" s="3"/>
      <c r="G306" s="3"/>
      <c r="H306" s="3"/>
      <c r="J306" s="3"/>
      <c r="K306" s="3"/>
      <c r="L306" s="3"/>
    </row>
    <row r="307" spans="2:12" ht="15" customHeight="1">
      <c r="B307" s="32"/>
      <c r="C307" s="32"/>
      <c r="D307" s="3"/>
      <c r="E307" s="3"/>
      <c r="G307" s="3"/>
      <c r="H307" s="3"/>
      <c r="J307" s="3"/>
      <c r="K307" s="3"/>
      <c r="L307" s="3"/>
    </row>
    <row r="308" spans="2:12" ht="15" customHeight="1">
      <c r="B308" s="32"/>
      <c r="C308" s="32"/>
      <c r="D308" s="3"/>
      <c r="E308" s="3"/>
      <c r="G308" s="3"/>
      <c r="H308" s="3"/>
      <c r="J308" s="3"/>
      <c r="K308" s="3"/>
      <c r="L308" s="3"/>
    </row>
    <row r="309" spans="2:12" ht="15" customHeight="1">
      <c r="B309" s="32"/>
      <c r="C309" s="32"/>
      <c r="D309" s="3"/>
      <c r="E309" s="3"/>
      <c r="G309" s="3"/>
      <c r="H309" s="3"/>
      <c r="J309" s="3"/>
      <c r="K309" s="3"/>
      <c r="L309" s="3"/>
    </row>
    <row r="310" spans="2:12" ht="15" customHeight="1">
      <c r="B310" s="32"/>
      <c r="C310" s="32"/>
      <c r="D310" s="3"/>
      <c r="E310" s="3"/>
      <c r="G310" s="3"/>
      <c r="H310" s="3"/>
      <c r="J310" s="3"/>
      <c r="K310" s="3"/>
      <c r="L310" s="3"/>
    </row>
    <row r="311" spans="2:12" ht="15" customHeight="1">
      <c r="B311" s="32"/>
      <c r="C311" s="32"/>
      <c r="D311" s="3"/>
      <c r="E311" s="3"/>
      <c r="G311" s="3"/>
      <c r="H311" s="3"/>
      <c r="J311" s="3"/>
      <c r="K311" s="3"/>
      <c r="L311" s="3"/>
    </row>
    <row r="312" spans="2:12" ht="15" customHeight="1">
      <c r="B312" s="32"/>
      <c r="C312" s="32"/>
      <c r="D312" s="3"/>
      <c r="E312" s="3"/>
      <c r="G312" s="3"/>
      <c r="H312" s="3"/>
      <c r="J312" s="3"/>
      <c r="K312" s="3"/>
      <c r="L312" s="3"/>
    </row>
    <row r="313" spans="2:12" ht="15" customHeight="1">
      <c r="B313" s="32"/>
      <c r="C313" s="32"/>
      <c r="D313" s="3"/>
      <c r="E313" s="3"/>
      <c r="G313" s="3"/>
      <c r="H313" s="3"/>
      <c r="J313" s="3"/>
      <c r="K313" s="3"/>
      <c r="L313" s="3"/>
    </row>
    <row r="314" spans="2:12" ht="15" customHeight="1">
      <c r="B314" s="32"/>
      <c r="C314" s="32"/>
      <c r="D314" s="3"/>
      <c r="E314" s="3"/>
      <c r="G314" s="3"/>
      <c r="H314" s="3"/>
      <c r="J314" s="3"/>
      <c r="K314" s="3"/>
      <c r="L314" s="3"/>
    </row>
    <row r="315" spans="2:12" ht="15" customHeight="1">
      <c r="B315" s="32"/>
      <c r="C315" s="32"/>
      <c r="D315" s="3"/>
      <c r="E315" s="3"/>
      <c r="G315" s="3"/>
      <c r="H315" s="3"/>
      <c r="J315" s="3"/>
      <c r="K315" s="3"/>
      <c r="L315" s="3"/>
    </row>
    <row r="316" spans="2:12" ht="15" customHeight="1">
      <c r="B316" s="32"/>
      <c r="C316" s="32"/>
      <c r="D316" s="3"/>
      <c r="E316" s="3"/>
      <c r="G316" s="3"/>
      <c r="H316" s="3"/>
      <c r="J316" s="3"/>
      <c r="K316" s="3"/>
      <c r="L316" s="3"/>
    </row>
    <row r="317" spans="2:12" ht="15" customHeight="1">
      <c r="B317" s="32"/>
      <c r="C317" s="32"/>
      <c r="D317" s="3"/>
      <c r="E317" s="3"/>
      <c r="G317" s="3"/>
      <c r="H317" s="3"/>
      <c r="J317" s="3"/>
      <c r="K317" s="3"/>
      <c r="L317" s="3"/>
    </row>
    <row r="318" spans="2:12" ht="15" customHeight="1">
      <c r="B318" s="32"/>
      <c r="C318" s="32"/>
      <c r="D318" s="3"/>
      <c r="E318" s="3"/>
      <c r="G318" s="3"/>
      <c r="H318" s="3"/>
      <c r="J318" s="3"/>
      <c r="K318" s="3"/>
      <c r="L318" s="3"/>
    </row>
    <row r="319" spans="2:12" ht="15" customHeight="1">
      <c r="B319" s="32"/>
      <c r="C319" s="32"/>
      <c r="D319" s="3"/>
      <c r="E319" s="3"/>
      <c r="G319" s="3"/>
      <c r="H319" s="3"/>
      <c r="J319" s="3"/>
      <c r="K319" s="3"/>
      <c r="L319" s="3"/>
    </row>
    <row r="320" spans="2:12" ht="15" customHeight="1">
      <c r="B320" s="32"/>
      <c r="C320" s="32"/>
      <c r="D320" s="3"/>
      <c r="E320" s="3"/>
      <c r="G320" s="3"/>
      <c r="H320" s="3"/>
      <c r="J320" s="3"/>
      <c r="K320" s="3"/>
      <c r="L320" s="3"/>
    </row>
    <row r="321" spans="2:12" ht="15" customHeight="1">
      <c r="B321" s="32"/>
      <c r="C321" s="32"/>
      <c r="D321" s="3"/>
      <c r="E321" s="3"/>
      <c r="G321" s="3"/>
      <c r="H321" s="3"/>
      <c r="J321" s="3"/>
      <c r="K321" s="3"/>
      <c r="L321" s="3"/>
    </row>
    <row r="322" spans="2:12" ht="15" customHeight="1">
      <c r="B322" s="32"/>
      <c r="C322" s="32"/>
      <c r="D322" s="3"/>
      <c r="E322" s="3"/>
      <c r="G322" s="3"/>
      <c r="H322" s="3"/>
      <c r="J322" s="3"/>
      <c r="K322" s="3"/>
      <c r="L322" s="3"/>
    </row>
    <row r="323" spans="2:12" ht="15" customHeight="1">
      <c r="B323" s="32"/>
      <c r="C323" s="32"/>
      <c r="D323" s="3"/>
      <c r="E323" s="3"/>
      <c r="G323" s="3"/>
      <c r="H323" s="3"/>
      <c r="J323" s="3"/>
      <c r="K323" s="3"/>
      <c r="L323" s="3"/>
    </row>
    <row r="324" spans="2:12" ht="15" customHeight="1">
      <c r="B324" s="32"/>
      <c r="C324" s="32"/>
      <c r="D324" s="3"/>
      <c r="E324" s="3"/>
      <c r="G324" s="3"/>
      <c r="H324" s="3"/>
      <c r="J324" s="3"/>
      <c r="K324" s="3"/>
      <c r="L324" s="3"/>
    </row>
    <row r="325" spans="2:12" ht="15" customHeight="1">
      <c r="B325" s="32"/>
      <c r="C325" s="32"/>
      <c r="D325" s="3"/>
      <c r="E325" s="3"/>
      <c r="G325" s="3"/>
      <c r="H325" s="3"/>
      <c r="J325" s="3"/>
      <c r="K325" s="3"/>
      <c r="L325" s="3"/>
    </row>
    <row r="326" spans="2:12" ht="15" customHeight="1">
      <c r="B326" s="32"/>
      <c r="C326" s="32"/>
      <c r="D326" s="3"/>
      <c r="E326" s="3"/>
      <c r="G326" s="3"/>
      <c r="H326" s="3"/>
      <c r="J326" s="3"/>
      <c r="K326" s="3"/>
      <c r="L326" s="3"/>
    </row>
    <row r="327" spans="2:12" ht="15" customHeight="1">
      <c r="B327" s="32"/>
      <c r="C327" s="32"/>
      <c r="D327" s="3"/>
      <c r="E327" s="3"/>
      <c r="G327" s="3"/>
      <c r="H327" s="3"/>
      <c r="J327" s="3"/>
      <c r="K327" s="3"/>
      <c r="L327" s="3"/>
    </row>
    <row r="328" spans="2:12" ht="15" customHeight="1">
      <c r="B328" s="32"/>
      <c r="C328" s="32"/>
      <c r="D328" s="3"/>
      <c r="E328" s="3"/>
      <c r="G328" s="3"/>
      <c r="H328" s="3"/>
      <c r="J328" s="3"/>
      <c r="K328" s="3"/>
      <c r="L328" s="3"/>
    </row>
    <row r="329" spans="2:12" ht="15" customHeight="1">
      <c r="B329" s="32"/>
      <c r="C329" s="32"/>
      <c r="D329" s="3"/>
      <c r="E329" s="3"/>
      <c r="G329" s="3"/>
      <c r="H329" s="3"/>
      <c r="J329" s="3"/>
      <c r="K329" s="3"/>
      <c r="L329" s="3"/>
    </row>
    <row r="330" spans="2:12" ht="15" customHeight="1">
      <c r="B330" s="32"/>
      <c r="C330" s="32"/>
      <c r="D330" s="3"/>
      <c r="E330" s="3"/>
      <c r="G330" s="3"/>
      <c r="H330" s="3"/>
      <c r="J330" s="3"/>
      <c r="K330" s="3"/>
      <c r="L330" s="3"/>
    </row>
    <row r="331" spans="2:12" ht="15" customHeight="1">
      <c r="B331" s="32"/>
      <c r="C331" s="32"/>
      <c r="D331" s="3"/>
      <c r="E331" s="3"/>
      <c r="G331" s="3"/>
      <c r="H331" s="3"/>
      <c r="J331" s="3"/>
      <c r="K331" s="3"/>
      <c r="L331" s="3"/>
    </row>
    <row r="332" spans="2:12" ht="15" customHeight="1">
      <c r="B332" s="32"/>
      <c r="C332" s="32"/>
      <c r="D332" s="3"/>
      <c r="E332" s="3"/>
      <c r="G332" s="3"/>
      <c r="H332" s="3"/>
      <c r="J332" s="3"/>
      <c r="K332" s="3"/>
      <c r="L332" s="3"/>
    </row>
    <row r="333" spans="2:12" ht="15" customHeight="1">
      <c r="B333" s="32"/>
      <c r="C333" s="32"/>
      <c r="D333" s="3"/>
      <c r="E333" s="3"/>
      <c r="G333" s="3"/>
      <c r="H333" s="3"/>
      <c r="J333" s="3"/>
      <c r="K333" s="3"/>
      <c r="L333" s="3"/>
    </row>
    <row r="334" spans="2:12" ht="15" customHeight="1">
      <c r="B334" s="32"/>
      <c r="C334" s="32"/>
      <c r="D334" s="3"/>
      <c r="E334" s="3"/>
      <c r="G334" s="3"/>
      <c r="H334" s="3"/>
      <c r="J334" s="3"/>
      <c r="K334" s="3"/>
      <c r="L334" s="3"/>
    </row>
    <row r="335" spans="2:12" ht="15" customHeight="1">
      <c r="B335" s="32"/>
      <c r="C335" s="32"/>
      <c r="D335" s="3"/>
      <c r="E335" s="3"/>
      <c r="G335" s="3"/>
      <c r="H335" s="3"/>
      <c r="J335" s="3"/>
      <c r="K335" s="3"/>
      <c r="L335" s="3"/>
    </row>
    <row r="336" spans="2:12" ht="15" customHeight="1">
      <c r="B336" s="32"/>
      <c r="C336" s="32"/>
      <c r="D336" s="3"/>
      <c r="E336" s="3"/>
      <c r="G336" s="3"/>
      <c r="H336" s="3"/>
      <c r="J336" s="3"/>
      <c r="K336" s="3"/>
      <c r="L336" s="3"/>
    </row>
    <row r="337" spans="2:12" ht="15" customHeight="1">
      <c r="B337" s="32"/>
      <c r="C337" s="32"/>
      <c r="D337" s="3"/>
      <c r="E337" s="3"/>
      <c r="G337" s="3"/>
      <c r="H337" s="3"/>
      <c r="J337" s="3"/>
      <c r="K337" s="3"/>
      <c r="L337" s="3"/>
    </row>
    <row r="338" spans="2:12" ht="15" customHeight="1">
      <c r="B338" s="32"/>
      <c r="C338" s="32"/>
      <c r="D338" s="3"/>
      <c r="E338" s="3"/>
      <c r="G338" s="3"/>
      <c r="H338" s="3"/>
      <c r="J338" s="3"/>
      <c r="K338" s="3"/>
      <c r="L338" s="3"/>
    </row>
    <row r="339" spans="2:12" ht="15" customHeight="1">
      <c r="B339" s="32"/>
      <c r="C339" s="32"/>
      <c r="D339" s="3"/>
      <c r="E339" s="3"/>
      <c r="G339" s="3"/>
      <c r="H339" s="3"/>
      <c r="J339" s="3"/>
      <c r="K339" s="3"/>
      <c r="L339" s="3"/>
    </row>
    <row r="340" spans="2:12" ht="15" customHeight="1">
      <c r="B340" s="32"/>
      <c r="C340" s="32"/>
      <c r="D340" s="3"/>
      <c r="E340" s="3"/>
      <c r="G340" s="3"/>
      <c r="H340" s="3"/>
      <c r="J340" s="3"/>
      <c r="K340" s="3"/>
      <c r="L340" s="3"/>
    </row>
    <row r="341" spans="2:12" ht="15" customHeight="1">
      <c r="B341" s="32"/>
      <c r="C341" s="32"/>
      <c r="D341" s="3"/>
      <c r="E341" s="3"/>
      <c r="G341" s="3"/>
      <c r="H341" s="3"/>
      <c r="J341" s="3"/>
      <c r="K341" s="3"/>
      <c r="L341" s="3"/>
    </row>
    <row r="342" spans="2:12" ht="15" customHeight="1">
      <c r="B342" s="32"/>
      <c r="C342" s="32"/>
      <c r="D342" s="3"/>
      <c r="E342" s="3"/>
      <c r="G342" s="3"/>
      <c r="H342" s="3"/>
      <c r="J342" s="3"/>
      <c r="K342" s="3"/>
      <c r="L342" s="3"/>
    </row>
    <row r="343" spans="2:12" ht="15" customHeight="1">
      <c r="B343" s="32"/>
      <c r="C343" s="32"/>
      <c r="D343" s="3"/>
      <c r="E343" s="3"/>
      <c r="G343" s="3"/>
      <c r="H343" s="3"/>
      <c r="J343" s="3"/>
      <c r="K343" s="3"/>
      <c r="L343" s="3"/>
    </row>
    <row r="344" spans="2:12" ht="15" customHeight="1">
      <c r="B344" s="32"/>
      <c r="C344" s="32"/>
      <c r="D344" s="3"/>
      <c r="E344" s="3"/>
      <c r="G344" s="3"/>
      <c r="H344" s="3"/>
      <c r="J344" s="3"/>
      <c r="K344" s="3"/>
      <c r="L344" s="3"/>
    </row>
    <row r="345" spans="2:12" ht="15" customHeight="1">
      <c r="B345" s="32"/>
      <c r="C345" s="32"/>
      <c r="D345" s="3"/>
      <c r="E345" s="3"/>
      <c r="G345" s="3"/>
      <c r="H345" s="3"/>
      <c r="J345" s="3"/>
      <c r="K345" s="3"/>
      <c r="L345" s="3"/>
    </row>
    <row r="346" spans="2:12" ht="15" customHeight="1">
      <c r="B346" s="32"/>
      <c r="C346" s="32"/>
      <c r="D346" s="3"/>
      <c r="E346" s="3"/>
      <c r="G346" s="3"/>
      <c r="H346" s="3"/>
      <c r="J346" s="3"/>
      <c r="K346" s="3"/>
      <c r="L346" s="3"/>
    </row>
    <row r="347" spans="2:12" ht="15" customHeight="1">
      <c r="B347" s="32"/>
      <c r="C347" s="32"/>
      <c r="D347" s="3"/>
      <c r="E347" s="3"/>
      <c r="G347" s="3"/>
      <c r="H347" s="3"/>
      <c r="J347" s="3"/>
      <c r="K347" s="3"/>
      <c r="L347" s="3"/>
    </row>
    <row r="348" spans="2:12" ht="15" customHeight="1">
      <c r="B348" s="32"/>
      <c r="C348" s="32"/>
      <c r="D348" s="3"/>
      <c r="E348" s="3"/>
      <c r="G348" s="3"/>
      <c r="H348" s="3"/>
      <c r="J348" s="3"/>
      <c r="K348" s="3"/>
      <c r="L348" s="3"/>
    </row>
    <row r="349" spans="2:12" ht="15" customHeight="1">
      <c r="B349" s="32"/>
      <c r="C349" s="32"/>
      <c r="D349" s="3"/>
      <c r="E349" s="3"/>
      <c r="G349" s="3"/>
      <c r="H349" s="3"/>
      <c r="J349" s="3"/>
      <c r="K349" s="3"/>
      <c r="L349" s="3"/>
    </row>
    <row r="350" spans="2:12" ht="15" customHeight="1">
      <c r="B350" s="32"/>
      <c r="C350" s="32"/>
      <c r="D350" s="3"/>
      <c r="E350" s="3"/>
      <c r="G350" s="3"/>
      <c r="H350" s="3"/>
      <c r="J350" s="3"/>
      <c r="K350" s="3"/>
      <c r="L350" s="3"/>
    </row>
    <row r="351" spans="2:12" ht="15" customHeight="1">
      <c r="B351" s="32"/>
      <c r="C351" s="32"/>
      <c r="D351" s="3"/>
      <c r="E351" s="3"/>
      <c r="G351" s="3"/>
      <c r="H351" s="3"/>
      <c r="J351" s="3"/>
      <c r="K351" s="3"/>
      <c r="L351" s="3"/>
    </row>
    <row r="352" spans="2:12" ht="15" customHeight="1">
      <c r="B352" s="32"/>
      <c r="C352" s="32"/>
      <c r="D352" s="3"/>
      <c r="E352" s="3"/>
      <c r="G352" s="3"/>
      <c r="H352" s="3"/>
      <c r="J352" s="3"/>
      <c r="K352" s="3"/>
      <c r="L352" s="3"/>
    </row>
    <row r="353" spans="2:12" ht="15" customHeight="1">
      <c r="B353" s="32"/>
      <c r="C353" s="32"/>
      <c r="D353" s="3"/>
      <c r="E353" s="3"/>
      <c r="G353" s="3"/>
      <c r="H353" s="3"/>
      <c r="J353" s="3"/>
      <c r="K353" s="3"/>
      <c r="L353" s="3"/>
    </row>
    <row r="354" spans="2:12" ht="15" customHeight="1">
      <c r="B354" s="32"/>
      <c r="C354" s="32"/>
      <c r="D354" s="3"/>
      <c r="E354" s="3"/>
      <c r="G354" s="3"/>
      <c r="H354" s="3"/>
      <c r="J354" s="3"/>
      <c r="K354" s="3"/>
      <c r="L354" s="3"/>
    </row>
    <row r="355" spans="2:12" ht="15" customHeight="1">
      <c r="B355" s="32"/>
      <c r="C355" s="32"/>
      <c r="D355" s="3"/>
      <c r="E355" s="3"/>
      <c r="G355" s="3"/>
      <c r="H355" s="3"/>
      <c r="J355" s="3"/>
      <c r="K355" s="3"/>
      <c r="L355" s="3"/>
    </row>
    <row r="356" spans="2:12" ht="15" customHeight="1">
      <c r="B356" s="32"/>
      <c r="C356" s="32"/>
      <c r="D356" s="3"/>
      <c r="E356" s="3"/>
      <c r="G356" s="3"/>
      <c r="H356" s="3"/>
      <c r="J356" s="3"/>
      <c r="K356" s="3"/>
      <c r="L356" s="3"/>
    </row>
    <row r="357" spans="2:12" ht="15" customHeight="1">
      <c r="B357" s="32"/>
      <c r="C357" s="32"/>
      <c r="D357" s="3"/>
      <c r="E357" s="3"/>
      <c r="G357" s="3"/>
      <c r="H357" s="3"/>
      <c r="J357" s="3"/>
      <c r="K357" s="3"/>
      <c r="L357" s="3"/>
    </row>
    <row r="358" spans="2:12" ht="15" customHeight="1">
      <c r="B358" s="32"/>
      <c r="C358" s="32"/>
      <c r="D358" s="3"/>
      <c r="E358" s="3"/>
      <c r="G358" s="3"/>
      <c r="H358" s="3"/>
      <c r="J358" s="3"/>
      <c r="K358" s="3"/>
      <c r="L358" s="3"/>
    </row>
    <row r="359" spans="2:12" ht="15" customHeight="1">
      <c r="B359" s="32"/>
      <c r="C359" s="32"/>
      <c r="D359" s="3"/>
      <c r="E359" s="3"/>
      <c r="G359" s="3"/>
      <c r="H359" s="3"/>
      <c r="J359" s="3"/>
      <c r="K359" s="3"/>
      <c r="L359" s="3"/>
    </row>
    <row r="360" spans="2:12" ht="15" customHeight="1">
      <c r="B360" s="32"/>
      <c r="C360" s="32"/>
      <c r="D360" s="3"/>
      <c r="E360" s="3"/>
      <c r="G360" s="3"/>
      <c r="H360" s="3"/>
      <c r="J360" s="3"/>
      <c r="K360" s="3"/>
      <c r="L360" s="3"/>
    </row>
    <row r="361" spans="2:12" ht="15" customHeight="1">
      <c r="B361" s="32"/>
      <c r="C361" s="32"/>
      <c r="D361" s="3"/>
      <c r="E361" s="3"/>
      <c r="G361" s="3"/>
      <c r="H361" s="3"/>
      <c r="J361" s="3"/>
      <c r="K361" s="3"/>
      <c r="L361" s="3"/>
    </row>
    <row r="362" spans="2:12" ht="15" customHeight="1">
      <c r="B362" s="32"/>
      <c r="C362" s="32"/>
      <c r="D362" s="3"/>
      <c r="E362" s="3"/>
      <c r="G362" s="3"/>
      <c r="H362" s="3"/>
      <c r="J362" s="3"/>
      <c r="K362" s="3"/>
      <c r="L362" s="3"/>
    </row>
    <row r="363" spans="2:12" ht="15" customHeight="1">
      <c r="B363" s="32"/>
      <c r="C363" s="32"/>
      <c r="D363" s="3"/>
      <c r="E363" s="3"/>
      <c r="G363" s="3"/>
      <c r="H363" s="3"/>
      <c r="J363" s="3"/>
      <c r="K363" s="3"/>
      <c r="L363" s="3"/>
    </row>
    <row r="364" spans="2:12" ht="15" customHeight="1">
      <c r="B364" s="32"/>
      <c r="C364" s="32"/>
      <c r="D364" s="3"/>
      <c r="E364" s="3"/>
      <c r="G364" s="3"/>
      <c r="H364" s="3"/>
      <c r="J364" s="3"/>
      <c r="K364" s="3"/>
      <c r="L364" s="3"/>
    </row>
    <row r="365" spans="2:12" ht="15" customHeight="1">
      <c r="B365" s="32"/>
      <c r="C365" s="32"/>
      <c r="D365" s="3"/>
      <c r="E365" s="3"/>
      <c r="G365" s="3"/>
      <c r="H365" s="3"/>
      <c r="J365" s="3"/>
      <c r="K365" s="3"/>
      <c r="L365" s="3"/>
    </row>
    <row r="366" spans="2:12" ht="15" customHeight="1">
      <c r="B366" s="32"/>
      <c r="C366" s="32"/>
      <c r="D366" s="3"/>
      <c r="E366" s="3"/>
      <c r="G366" s="3"/>
      <c r="H366" s="3"/>
      <c r="J366" s="3"/>
      <c r="K366" s="3"/>
      <c r="L366" s="3"/>
    </row>
    <row r="367" spans="2:12" ht="15" customHeight="1">
      <c r="B367" s="32"/>
      <c r="C367" s="32"/>
      <c r="D367" s="3"/>
      <c r="E367" s="3"/>
      <c r="G367" s="3"/>
      <c r="H367" s="3"/>
      <c r="J367" s="3"/>
      <c r="K367" s="3"/>
      <c r="L367" s="3"/>
    </row>
    <row r="368" spans="2:12" ht="15" customHeight="1">
      <c r="B368" s="32"/>
      <c r="C368" s="32"/>
      <c r="D368" s="3"/>
      <c r="E368" s="3"/>
      <c r="G368" s="3"/>
      <c r="H368" s="3"/>
      <c r="J368" s="3"/>
      <c r="K368" s="3"/>
      <c r="L368" s="3"/>
    </row>
    <row r="369" spans="2:12" ht="15" customHeight="1">
      <c r="B369" s="32"/>
      <c r="C369" s="32"/>
      <c r="D369" s="3"/>
      <c r="E369" s="3"/>
      <c r="G369" s="3"/>
      <c r="H369" s="3"/>
      <c r="J369" s="3"/>
      <c r="K369" s="3"/>
      <c r="L369" s="3"/>
    </row>
    <row r="370" spans="2:12" ht="15" customHeight="1">
      <c r="B370" s="32"/>
      <c r="C370" s="32"/>
      <c r="D370" s="3"/>
      <c r="E370" s="3"/>
      <c r="G370" s="3"/>
      <c r="H370" s="3"/>
      <c r="J370" s="3"/>
      <c r="K370" s="3"/>
      <c r="L370" s="3"/>
    </row>
    <row r="371" spans="2:12" ht="15" customHeight="1">
      <c r="B371" s="32"/>
      <c r="C371" s="32"/>
      <c r="D371" s="3"/>
      <c r="E371" s="3"/>
      <c r="G371" s="3"/>
      <c r="H371" s="3"/>
      <c r="J371" s="3"/>
      <c r="K371" s="3"/>
      <c r="L371" s="3"/>
    </row>
    <row r="372" spans="2:12" ht="15" customHeight="1">
      <c r="B372" s="32"/>
      <c r="C372" s="32"/>
      <c r="D372" s="3"/>
      <c r="E372" s="3"/>
      <c r="G372" s="3"/>
      <c r="H372" s="3"/>
      <c r="J372" s="3"/>
      <c r="K372" s="3"/>
      <c r="L372" s="3"/>
    </row>
    <row r="373" spans="2:12" ht="15" customHeight="1">
      <c r="B373" s="32"/>
      <c r="C373" s="32"/>
      <c r="D373" s="3"/>
      <c r="E373" s="3"/>
      <c r="G373" s="3"/>
      <c r="H373" s="3"/>
      <c r="J373" s="3"/>
      <c r="K373" s="3"/>
      <c r="L373" s="3"/>
    </row>
    <row r="374" spans="2:12" ht="15" customHeight="1">
      <c r="B374" s="32"/>
      <c r="C374" s="32"/>
      <c r="D374" s="3"/>
      <c r="E374" s="3"/>
      <c r="G374" s="3"/>
      <c r="H374" s="3"/>
      <c r="J374" s="3"/>
      <c r="K374" s="3"/>
      <c r="L374" s="3"/>
    </row>
    <row r="375" spans="2:12" ht="15" customHeight="1">
      <c r="B375" s="32"/>
      <c r="C375" s="32"/>
      <c r="D375" s="3"/>
      <c r="E375" s="3"/>
      <c r="G375" s="3"/>
      <c r="H375" s="3"/>
      <c r="J375" s="3"/>
      <c r="K375" s="3"/>
      <c r="L375" s="3"/>
    </row>
    <row r="376" spans="2:12" ht="15" customHeight="1">
      <c r="B376" s="32"/>
      <c r="C376" s="32"/>
      <c r="D376" s="3"/>
      <c r="E376" s="3"/>
      <c r="G376" s="3"/>
      <c r="H376" s="3"/>
      <c r="J376" s="3"/>
      <c r="K376" s="3"/>
      <c r="L376" s="3"/>
    </row>
    <row r="377" spans="2:12" ht="15" customHeight="1">
      <c r="B377" s="32"/>
      <c r="C377" s="32"/>
      <c r="D377" s="3"/>
      <c r="E377" s="3"/>
      <c r="G377" s="3"/>
      <c r="H377" s="3"/>
      <c r="J377" s="3"/>
      <c r="K377" s="3"/>
      <c r="L377" s="3"/>
    </row>
    <row r="378" spans="2:12" ht="15" customHeight="1">
      <c r="B378" s="32"/>
      <c r="C378" s="32"/>
      <c r="D378" s="3"/>
      <c r="E378" s="3"/>
      <c r="G378" s="3"/>
      <c r="H378" s="3"/>
      <c r="J378" s="3"/>
      <c r="K378" s="3"/>
      <c r="L378" s="3"/>
    </row>
    <row r="379" spans="2:12" ht="15" customHeight="1">
      <c r="B379" s="32"/>
      <c r="C379" s="32"/>
      <c r="D379" s="3"/>
      <c r="E379" s="3"/>
      <c r="G379" s="3"/>
      <c r="H379" s="3"/>
      <c r="J379" s="3"/>
      <c r="K379" s="3"/>
      <c r="L379" s="3"/>
    </row>
    <row r="380" spans="2:12" ht="15" customHeight="1">
      <c r="B380" s="32"/>
      <c r="C380" s="32"/>
      <c r="D380" s="3"/>
      <c r="E380" s="3"/>
      <c r="G380" s="3"/>
      <c r="H380" s="3"/>
      <c r="J380" s="3"/>
      <c r="K380" s="3"/>
      <c r="L380" s="3"/>
    </row>
    <row r="381" spans="2:12" ht="15" customHeight="1">
      <c r="B381" s="32"/>
      <c r="C381" s="32"/>
      <c r="D381" s="3"/>
      <c r="E381" s="3"/>
      <c r="G381" s="3"/>
      <c r="H381" s="3"/>
      <c r="J381" s="3"/>
      <c r="K381" s="3"/>
      <c r="L381" s="3"/>
    </row>
    <row r="382" spans="2:12" ht="15" customHeight="1">
      <c r="B382" s="32"/>
      <c r="C382" s="32"/>
      <c r="D382" s="3"/>
      <c r="E382" s="3"/>
      <c r="G382" s="3"/>
      <c r="H382" s="3"/>
      <c r="J382" s="3"/>
      <c r="K382" s="3"/>
      <c r="L382" s="3"/>
    </row>
    <row r="383" spans="2:12" ht="15" customHeight="1">
      <c r="B383" s="32"/>
      <c r="C383" s="32"/>
      <c r="D383" s="3"/>
      <c r="E383" s="3"/>
      <c r="G383" s="3"/>
      <c r="H383" s="3"/>
      <c r="J383" s="3"/>
      <c r="K383" s="3"/>
      <c r="L383" s="3"/>
    </row>
    <row r="384" spans="2:12" ht="15" customHeight="1">
      <c r="B384" s="32"/>
      <c r="C384" s="32"/>
      <c r="D384" s="3"/>
      <c r="E384" s="3"/>
      <c r="G384" s="3"/>
      <c r="H384" s="3"/>
      <c r="J384" s="3"/>
      <c r="K384" s="3"/>
      <c r="L384" s="3"/>
    </row>
    <row r="385" spans="2:12" ht="15" customHeight="1">
      <c r="B385" s="32"/>
      <c r="C385" s="32"/>
      <c r="D385" s="3"/>
      <c r="E385" s="3"/>
      <c r="G385" s="3"/>
      <c r="H385" s="3"/>
      <c r="J385" s="3"/>
      <c r="K385" s="3"/>
      <c r="L385" s="3"/>
    </row>
    <row r="386" spans="2:12" ht="15" customHeight="1">
      <c r="B386" s="32"/>
      <c r="C386" s="32"/>
      <c r="D386" s="3"/>
      <c r="E386" s="3"/>
      <c r="G386" s="3"/>
      <c r="H386" s="3"/>
      <c r="J386" s="3"/>
      <c r="K386" s="3"/>
      <c r="L386" s="3"/>
    </row>
    <row r="387" spans="2:12" ht="15" customHeight="1">
      <c r="B387" s="32"/>
      <c r="C387" s="32"/>
      <c r="D387" s="3"/>
      <c r="E387" s="3"/>
      <c r="G387" s="3"/>
      <c r="H387" s="3"/>
      <c r="J387" s="3"/>
      <c r="K387" s="3"/>
      <c r="L387" s="3"/>
    </row>
    <row r="388" spans="2:12" ht="15" customHeight="1">
      <c r="B388" s="32"/>
      <c r="C388" s="32"/>
      <c r="D388" s="3"/>
      <c r="E388" s="3"/>
      <c r="G388" s="3"/>
      <c r="H388" s="3"/>
      <c r="J388" s="3"/>
      <c r="K388" s="3"/>
      <c r="L388" s="3"/>
    </row>
    <row r="389" spans="2:12" ht="15" customHeight="1">
      <c r="B389" s="32"/>
      <c r="C389" s="32"/>
      <c r="D389" s="3"/>
      <c r="E389" s="3"/>
      <c r="G389" s="3"/>
      <c r="H389" s="3"/>
      <c r="J389" s="3"/>
      <c r="K389" s="3"/>
      <c r="L389" s="3"/>
    </row>
    <row r="390" spans="2:12" ht="15" customHeight="1">
      <c r="B390" s="32"/>
      <c r="C390" s="32"/>
      <c r="D390" s="3"/>
      <c r="E390" s="3"/>
      <c r="G390" s="3"/>
      <c r="H390" s="3"/>
      <c r="J390" s="3"/>
      <c r="K390" s="3"/>
      <c r="L390" s="3"/>
    </row>
    <row r="391" spans="2:12" ht="15" customHeight="1">
      <c r="B391" s="32"/>
      <c r="C391" s="32"/>
      <c r="D391" s="3"/>
      <c r="E391" s="3"/>
      <c r="G391" s="3"/>
      <c r="H391" s="3"/>
      <c r="J391" s="3"/>
      <c r="K391" s="3"/>
      <c r="L391" s="3"/>
    </row>
    <row r="392" spans="2:12" ht="15" customHeight="1">
      <c r="B392" s="32"/>
      <c r="C392" s="32"/>
      <c r="D392" s="3"/>
      <c r="E392" s="3"/>
      <c r="G392" s="3"/>
      <c r="H392" s="3"/>
      <c r="J392" s="3"/>
      <c r="K392" s="3"/>
      <c r="L392" s="3"/>
    </row>
    <row r="393" spans="2:12" ht="15" customHeight="1">
      <c r="B393" s="32"/>
      <c r="C393" s="32"/>
      <c r="D393" s="3"/>
      <c r="E393" s="3"/>
      <c r="G393" s="3"/>
      <c r="H393" s="3"/>
      <c r="J393" s="3"/>
      <c r="K393" s="3"/>
      <c r="L393" s="3"/>
    </row>
    <row r="394" spans="2:12" ht="15" customHeight="1">
      <c r="B394" s="32"/>
      <c r="C394" s="32"/>
      <c r="D394" s="3"/>
      <c r="E394" s="3"/>
      <c r="G394" s="3"/>
      <c r="H394" s="3"/>
      <c r="J394" s="3"/>
      <c r="K394" s="3"/>
      <c r="L394" s="3"/>
    </row>
    <row r="395" spans="2:12" ht="15" customHeight="1">
      <c r="B395" s="32"/>
      <c r="C395" s="32"/>
      <c r="D395" s="3"/>
      <c r="E395" s="3"/>
      <c r="G395" s="3"/>
      <c r="H395" s="3"/>
      <c r="J395" s="3"/>
      <c r="K395" s="3"/>
      <c r="L395" s="3"/>
    </row>
    <row r="396" spans="2:12" ht="15" customHeight="1">
      <c r="B396" s="32"/>
      <c r="C396" s="32"/>
      <c r="D396" s="3"/>
      <c r="E396" s="3"/>
      <c r="G396" s="3"/>
      <c r="H396" s="3"/>
      <c r="J396" s="3"/>
      <c r="K396" s="3"/>
      <c r="L396" s="3"/>
    </row>
    <row r="397" spans="2:12" ht="15" customHeight="1">
      <c r="B397" s="32"/>
      <c r="C397" s="32"/>
      <c r="D397" s="3"/>
      <c r="E397" s="3"/>
      <c r="G397" s="3"/>
      <c r="H397" s="3"/>
      <c r="J397" s="3"/>
      <c r="K397" s="3"/>
      <c r="L397" s="3"/>
    </row>
    <row r="398" spans="2:12" ht="15" customHeight="1">
      <c r="B398" s="32"/>
      <c r="C398" s="32"/>
      <c r="D398" s="3"/>
      <c r="E398" s="3"/>
      <c r="G398" s="3"/>
      <c r="H398" s="3"/>
      <c r="J398" s="3"/>
      <c r="K398" s="3"/>
      <c r="L398" s="3"/>
    </row>
    <row r="399" spans="2:12" ht="15" customHeight="1">
      <c r="B399" s="32"/>
      <c r="C399" s="32"/>
      <c r="D399" s="3"/>
      <c r="E399" s="3"/>
      <c r="G399" s="3"/>
      <c r="H399" s="3"/>
      <c r="J399" s="3"/>
      <c r="K399" s="3"/>
      <c r="L399" s="3"/>
    </row>
    <row r="400" spans="2:12" ht="15" customHeight="1">
      <c r="B400" s="32"/>
      <c r="C400" s="32"/>
      <c r="D400" s="3"/>
      <c r="E400" s="3"/>
      <c r="G400" s="3"/>
      <c r="H400" s="3"/>
      <c r="J400" s="3"/>
      <c r="K400" s="3"/>
      <c r="L400" s="3"/>
    </row>
    <row r="401" spans="2:12" ht="15" customHeight="1">
      <c r="B401" s="32"/>
      <c r="C401" s="32"/>
      <c r="D401" s="3"/>
      <c r="E401" s="3"/>
      <c r="G401" s="3"/>
      <c r="H401" s="3"/>
      <c r="J401" s="3"/>
      <c r="K401" s="3"/>
      <c r="L401" s="3"/>
    </row>
    <row r="402" spans="2:12" ht="15" customHeight="1">
      <c r="B402" s="32"/>
      <c r="C402" s="32"/>
      <c r="D402" s="3"/>
      <c r="E402" s="3"/>
      <c r="G402" s="3"/>
      <c r="H402" s="3"/>
      <c r="J402" s="3"/>
      <c r="K402" s="3"/>
      <c r="L402" s="3"/>
    </row>
    <row r="403" spans="2:12" ht="15" customHeight="1">
      <c r="B403" s="32"/>
      <c r="C403" s="32"/>
      <c r="D403" s="3"/>
      <c r="E403" s="3"/>
      <c r="G403" s="3"/>
      <c r="H403" s="3"/>
      <c r="J403" s="3"/>
      <c r="K403" s="3"/>
      <c r="L403" s="3"/>
    </row>
    <row r="404" spans="2:12" ht="15" customHeight="1">
      <c r="B404" s="32"/>
      <c r="C404" s="32"/>
      <c r="D404" s="3"/>
      <c r="E404" s="3"/>
      <c r="G404" s="3"/>
      <c r="H404" s="3"/>
      <c r="J404" s="3"/>
      <c r="K404" s="3"/>
      <c r="L404" s="3"/>
    </row>
    <row r="405" spans="2:12" ht="15" customHeight="1">
      <c r="B405" s="32"/>
      <c r="C405" s="32"/>
      <c r="D405" s="3"/>
      <c r="E405" s="3"/>
      <c r="G405" s="3"/>
      <c r="H405" s="3"/>
      <c r="J405" s="3"/>
      <c r="K405" s="3"/>
      <c r="L405" s="3"/>
    </row>
    <row r="406" spans="2:12" ht="15" customHeight="1">
      <c r="B406" s="32"/>
      <c r="C406" s="32"/>
      <c r="D406" s="3"/>
      <c r="E406" s="3"/>
      <c r="G406" s="3"/>
      <c r="H406" s="3"/>
      <c r="J406" s="3"/>
      <c r="K406" s="3"/>
      <c r="L406" s="3"/>
    </row>
    <row r="407" spans="2:12" ht="15" customHeight="1">
      <c r="B407" s="32"/>
      <c r="C407" s="32"/>
      <c r="D407" s="3"/>
      <c r="E407" s="3"/>
      <c r="G407" s="3"/>
      <c r="H407" s="3"/>
      <c r="J407" s="3"/>
      <c r="K407" s="3"/>
      <c r="L407" s="3"/>
    </row>
    <row r="408" spans="2:12" ht="15" customHeight="1">
      <c r="B408" s="32"/>
      <c r="C408" s="32"/>
      <c r="D408" s="3"/>
      <c r="E408" s="3"/>
      <c r="G408" s="3"/>
      <c r="H408" s="3"/>
      <c r="J408" s="3"/>
      <c r="K408" s="3"/>
      <c r="L408" s="3"/>
    </row>
    <row r="409" spans="2:12" ht="15" customHeight="1">
      <c r="B409" s="32"/>
      <c r="C409" s="32"/>
      <c r="D409" s="3"/>
      <c r="E409" s="3"/>
      <c r="G409" s="3"/>
      <c r="H409" s="3"/>
      <c r="J409" s="3"/>
      <c r="K409" s="3"/>
      <c r="L409" s="3"/>
    </row>
    <row r="410" spans="2:12" ht="15" customHeight="1">
      <c r="B410" s="32"/>
      <c r="C410" s="32"/>
      <c r="D410" s="3"/>
      <c r="E410" s="3"/>
      <c r="G410" s="3"/>
      <c r="H410" s="3"/>
      <c r="J410" s="3"/>
      <c r="K410" s="3"/>
      <c r="L410" s="3"/>
    </row>
    <row r="411" spans="2:12" ht="15" customHeight="1">
      <c r="B411" s="32"/>
      <c r="C411" s="32"/>
      <c r="D411" s="3"/>
      <c r="E411" s="3"/>
      <c r="G411" s="3"/>
      <c r="H411" s="3"/>
      <c r="J411" s="3"/>
      <c r="K411" s="3"/>
      <c r="L411" s="3"/>
    </row>
    <row r="412" spans="2:12" ht="15" customHeight="1">
      <c r="B412" s="32"/>
      <c r="C412" s="32"/>
      <c r="D412" s="3"/>
      <c r="E412" s="3"/>
      <c r="G412" s="3"/>
      <c r="H412" s="3"/>
      <c r="J412" s="3"/>
      <c r="K412" s="3"/>
      <c r="L412" s="3"/>
    </row>
    <row r="413" spans="2:12" ht="15" customHeight="1">
      <c r="B413" s="32"/>
      <c r="C413" s="32"/>
      <c r="D413" s="3"/>
      <c r="E413" s="3"/>
      <c r="G413" s="3"/>
      <c r="H413" s="3"/>
      <c r="J413" s="3"/>
      <c r="K413" s="3"/>
      <c r="L413" s="3"/>
    </row>
    <row r="414" spans="2:12" ht="15" customHeight="1">
      <c r="B414" s="32"/>
      <c r="C414" s="32"/>
      <c r="D414" s="3"/>
      <c r="E414" s="3"/>
      <c r="G414" s="3"/>
      <c r="H414" s="3"/>
      <c r="J414" s="3"/>
      <c r="K414" s="3"/>
      <c r="L414" s="3"/>
    </row>
    <row r="415" spans="2:12" ht="15" customHeight="1">
      <c r="B415" s="32"/>
      <c r="C415" s="32"/>
      <c r="D415" s="3"/>
      <c r="E415" s="3"/>
      <c r="G415" s="3"/>
      <c r="H415" s="3"/>
      <c r="J415" s="3"/>
      <c r="K415" s="3"/>
      <c r="L415" s="3"/>
    </row>
    <row r="416" spans="2:12" ht="15" customHeight="1">
      <c r="B416" s="32"/>
      <c r="C416" s="32"/>
      <c r="D416" s="3"/>
      <c r="E416" s="3"/>
      <c r="G416" s="3"/>
      <c r="H416" s="3"/>
      <c r="J416" s="3"/>
      <c r="K416" s="3"/>
      <c r="L416" s="3"/>
    </row>
    <row r="417" spans="2:12" ht="15" customHeight="1">
      <c r="B417" s="32"/>
      <c r="C417" s="32"/>
      <c r="D417" s="3"/>
      <c r="E417" s="3"/>
      <c r="G417" s="3"/>
      <c r="H417" s="3"/>
      <c r="J417" s="3"/>
      <c r="K417" s="3"/>
      <c r="L417" s="3"/>
    </row>
    <row r="418" spans="2:12" ht="15" customHeight="1">
      <c r="B418" s="32"/>
      <c r="C418" s="32"/>
      <c r="D418" s="3"/>
      <c r="E418" s="3"/>
      <c r="G418" s="3"/>
      <c r="H418" s="3"/>
      <c r="J418" s="3"/>
      <c r="K418" s="3"/>
      <c r="L418" s="3"/>
    </row>
    <row r="419" spans="2:12" ht="15" customHeight="1">
      <c r="B419" s="32"/>
      <c r="C419" s="32"/>
      <c r="D419" s="3"/>
      <c r="E419" s="3"/>
      <c r="G419" s="3"/>
      <c r="H419" s="3"/>
      <c r="J419" s="3"/>
      <c r="K419" s="3"/>
      <c r="L419" s="3"/>
    </row>
    <row r="420" spans="2:12" ht="15" customHeight="1">
      <c r="B420" s="32"/>
      <c r="C420" s="32"/>
      <c r="D420" s="3"/>
      <c r="E420" s="3"/>
      <c r="G420" s="3"/>
      <c r="H420" s="3"/>
      <c r="J420" s="3"/>
      <c r="K420" s="3"/>
      <c r="L420" s="3"/>
    </row>
    <row r="421" spans="2:12" ht="15" customHeight="1">
      <c r="B421" s="32"/>
      <c r="C421" s="32"/>
      <c r="D421" s="3"/>
      <c r="E421" s="3"/>
      <c r="G421" s="3"/>
      <c r="H421" s="3"/>
      <c r="J421" s="3"/>
      <c r="K421" s="3"/>
      <c r="L421" s="3"/>
    </row>
    <row r="422" spans="2:12" ht="15" customHeight="1">
      <c r="B422" s="32"/>
      <c r="C422" s="32"/>
      <c r="D422" s="3"/>
      <c r="E422" s="3"/>
      <c r="G422" s="3"/>
      <c r="H422" s="3"/>
      <c r="J422" s="3"/>
      <c r="K422" s="3"/>
      <c r="L422" s="3"/>
    </row>
    <row r="423" spans="2:12" ht="15" customHeight="1">
      <c r="B423" s="32"/>
      <c r="C423" s="32"/>
      <c r="D423" s="3"/>
      <c r="E423" s="3"/>
      <c r="G423" s="3"/>
      <c r="H423" s="3"/>
      <c r="J423" s="3"/>
      <c r="K423" s="3"/>
      <c r="L423" s="3"/>
    </row>
    <row r="424" spans="2:12" ht="15" customHeight="1">
      <c r="B424" s="32"/>
      <c r="C424" s="32"/>
      <c r="D424" s="3"/>
      <c r="E424" s="3"/>
      <c r="G424" s="3"/>
      <c r="H424" s="3"/>
      <c r="J424" s="3"/>
      <c r="K424" s="3"/>
      <c r="L424" s="3"/>
    </row>
    <row r="425" spans="2:12" ht="15" customHeight="1">
      <c r="B425" s="32"/>
      <c r="C425" s="32"/>
      <c r="D425" s="3"/>
      <c r="E425" s="3"/>
      <c r="G425" s="3"/>
      <c r="H425" s="3"/>
      <c r="J425" s="3"/>
      <c r="K425" s="3"/>
      <c r="L425" s="3"/>
    </row>
    <row r="426" spans="2:12" ht="15" customHeight="1">
      <c r="B426" s="32"/>
      <c r="C426" s="32"/>
      <c r="D426" s="3"/>
      <c r="E426" s="3"/>
      <c r="G426" s="3"/>
      <c r="H426" s="3"/>
      <c r="J426" s="3"/>
      <c r="K426" s="3"/>
      <c r="L426" s="3"/>
    </row>
    <row r="427" spans="2:12" ht="15" customHeight="1">
      <c r="B427" s="32"/>
      <c r="C427" s="32"/>
      <c r="D427" s="3"/>
      <c r="E427" s="3"/>
      <c r="G427" s="3"/>
      <c r="H427" s="3"/>
      <c r="J427" s="3"/>
      <c r="K427" s="3"/>
      <c r="L427" s="3"/>
    </row>
    <row r="428" spans="2:12" ht="15" customHeight="1">
      <c r="B428" s="32"/>
      <c r="C428" s="32"/>
      <c r="D428" s="3"/>
      <c r="E428" s="3"/>
      <c r="G428" s="3"/>
      <c r="H428" s="3"/>
      <c r="J428" s="3"/>
      <c r="K428" s="3"/>
      <c r="L428" s="3"/>
    </row>
    <row r="429" spans="2:12" ht="15" customHeight="1">
      <c r="B429" s="32"/>
      <c r="C429" s="32"/>
      <c r="D429" s="3"/>
      <c r="E429" s="3"/>
      <c r="G429" s="3"/>
      <c r="H429" s="3"/>
      <c r="J429" s="3"/>
      <c r="K429" s="3"/>
      <c r="L429" s="3"/>
    </row>
    <row r="430" spans="2:12" ht="15" customHeight="1">
      <c r="B430" s="32"/>
      <c r="C430" s="32"/>
      <c r="D430" s="3"/>
      <c r="E430" s="3"/>
      <c r="G430" s="3"/>
      <c r="H430" s="3"/>
      <c r="J430" s="3"/>
      <c r="K430" s="3"/>
      <c r="L430" s="3"/>
    </row>
    <row r="431" spans="2:12" ht="15" customHeight="1">
      <c r="B431" s="32"/>
      <c r="C431" s="32"/>
      <c r="D431" s="3"/>
      <c r="E431" s="3"/>
      <c r="G431" s="3"/>
      <c r="H431" s="3"/>
      <c r="J431" s="3"/>
      <c r="K431" s="3"/>
      <c r="L431" s="3"/>
    </row>
    <row r="432" spans="2:12" ht="15" customHeight="1">
      <c r="B432" s="32"/>
      <c r="C432" s="32"/>
      <c r="D432" s="3"/>
      <c r="E432" s="3"/>
      <c r="G432" s="3"/>
      <c r="H432" s="3"/>
      <c r="J432" s="3"/>
      <c r="K432" s="3"/>
      <c r="L432" s="3"/>
    </row>
    <row r="433" spans="2:12" ht="15" customHeight="1">
      <c r="B433" s="32"/>
      <c r="C433" s="32"/>
      <c r="D433" s="3"/>
      <c r="E433" s="3"/>
      <c r="G433" s="3"/>
      <c r="H433" s="3"/>
      <c r="J433" s="3"/>
      <c r="K433" s="3"/>
      <c r="L433" s="3"/>
    </row>
    <row r="434" spans="2:12" ht="15" customHeight="1">
      <c r="B434" s="32"/>
      <c r="C434" s="32"/>
      <c r="D434" s="3"/>
      <c r="E434" s="3"/>
      <c r="G434" s="3"/>
      <c r="H434" s="3"/>
      <c r="J434" s="3"/>
      <c r="K434" s="3"/>
      <c r="L434" s="3"/>
    </row>
    <row r="435" spans="2:12" ht="15" customHeight="1">
      <c r="B435" s="32"/>
      <c r="C435" s="32"/>
      <c r="D435" s="3"/>
      <c r="E435" s="3"/>
      <c r="G435" s="3"/>
      <c r="H435" s="3"/>
      <c r="J435" s="3"/>
      <c r="K435" s="3"/>
      <c r="L435" s="3"/>
    </row>
    <row r="436" spans="2:12" ht="15" customHeight="1">
      <c r="B436" s="32"/>
      <c r="C436" s="32"/>
      <c r="D436" s="3"/>
      <c r="E436" s="3"/>
      <c r="G436" s="3"/>
      <c r="H436" s="3"/>
      <c r="J436" s="3"/>
      <c r="K436" s="3"/>
      <c r="L436" s="3"/>
    </row>
    <row r="437" spans="2:12" ht="15" customHeight="1">
      <c r="B437" s="32"/>
      <c r="C437" s="32"/>
      <c r="D437" s="3"/>
      <c r="E437" s="3"/>
      <c r="G437" s="3"/>
      <c r="H437" s="3"/>
      <c r="J437" s="3"/>
      <c r="K437" s="3"/>
      <c r="L437" s="3"/>
    </row>
    <row r="438" spans="2:12" ht="15" customHeight="1">
      <c r="B438" s="32"/>
      <c r="C438" s="32"/>
      <c r="D438" s="3"/>
      <c r="E438" s="3"/>
      <c r="G438" s="3"/>
      <c r="H438" s="3"/>
      <c r="J438" s="3"/>
      <c r="K438" s="3"/>
      <c r="L438" s="3"/>
    </row>
    <row r="439" spans="2:12" ht="15" customHeight="1">
      <c r="B439" s="32"/>
      <c r="C439" s="32"/>
      <c r="D439" s="3"/>
      <c r="E439" s="3"/>
      <c r="G439" s="3"/>
      <c r="H439" s="3"/>
      <c r="J439" s="3"/>
      <c r="K439" s="3"/>
      <c r="L439" s="3"/>
    </row>
    <row r="440" spans="2:12" ht="15" customHeight="1">
      <c r="B440" s="32"/>
      <c r="C440" s="32"/>
      <c r="D440" s="3"/>
      <c r="E440" s="3"/>
      <c r="G440" s="3"/>
      <c r="H440" s="3"/>
      <c r="J440" s="3"/>
      <c r="K440" s="3"/>
      <c r="L440" s="3"/>
    </row>
    <row r="441" spans="2:12" ht="15" customHeight="1">
      <c r="B441" s="32"/>
      <c r="C441" s="32"/>
      <c r="D441" s="3"/>
      <c r="E441" s="3"/>
      <c r="G441" s="3"/>
      <c r="H441" s="3"/>
      <c r="J441" s="3"/>
      <c r="K441" s="3"/>
      <c r="L441" s="3"/>
    </row>
    <row r="442" spans="2:12" ht="15" customHeight="1">
      <c r="B442" s="32"/>
      <c r="C442" s="32"/>
      <c r="D442" s="3"/>
      <c r="E442" s="3"/>
      <c r="G442" s="3"/>
      <c r="H442" s="3"/>
      <c r="J442" s="3"/>
      <c r="K442" s="3"/>
      <c r="L442" s="3"/>
    </row>
    <row r="443" spans="2:12" ht="15" customHeight="1">
      <c r="B443" s="32"/>
      <c r="C443" s="32"/>
      <c r="D443" s="3"/>
      <c r="E443" s="3"/>
      <c r="G443" s="3"/>
      <c r="H443" s="3"/>
      <c r="J443" s="3"/>
      <c r="K443" s="3"/>
      <c r="L443" s="3"/>
    </row>
    <row r="444" spans="2:12" ht="15" customHeight="1">
      <c r="B444" s="32"/>
      <c r="C444" s="32"/>
      <c r="D444" s="3"/>
      <c r="E444" s="3"/>
      <c r="G444" s="3"/>
      <c r="H444" s="3"/>
      <c r="J444" s="3"/>
      <c r="K444" s="3"/>
      <c r="L444" s="3"/>
    </row>
    <row r="445" spans="2:12" ht="15" customHeight="1">
      <c r="B445" s="32"/>
      <c r="C445" s="32"/>
      <c r="D445" s="3"/>
      <c r="E445" s="3"/>
      <c r="G445" s="3"/>
      <c r="H445" s="3"/>
      <c r="J445" s="3"/>
      <c r="K445" s="3"/>
      <c r="L445" s="3"/>
    </row>
    <row r="446" spans="2:12" ht="15" customHeight="1">
      <c r="B446" s="32"/>
      <c r="C446" s="32"/>
      <c r="D446" s="3"/>
      <c r="E446" s="3"/>
      <c r="G446" s="3"/>
      <c r="H446" s="3"/>
      <c r="J446" s="3"/>
      <c r="K446" s="3"/>
      <c r="L446" s="3"/>
    </row>
    <row r="447" spans="2:12" ht="15" customHeight="1">
      <c r="B447" s="32"/>
      <c r="C447" s="32"/>
      <c r="D447" s="3"/>
      <c r="E447" s="3"/>
      <c r="G447" s="3"/>
      <c r="H447" s="3"/>
      <c r="J447" s="3"/>
      <c r="K447" s="3"/>
      <c r="L447" s="3"/>
    </row>
    <row r="448" spans="2:12" ht="15" customHeight="1">
      <c r="B448" s="32"/>
      <c r="C448" s="32"/>
      <c r="D448" s="3"/>
      <c r="E448" s="3"/>
      <c r="G448" s="3"/>
      <c r="H448" s="3"/>
      <c r="J448" s="3"/>
      <c r="K448" s="3"/>
      <c r="L448" s="3"/>
    </row>
    <row r="449" spans="2:12" ht="15" customHeight="1">
      <c r="B449" s="32"/>
      <c r="C449" s="32"/>
      <c r="D449" s="3"/>
      <c r="E449" s="3"/>
      <c r="G449" s="3"/>
      <c r="H449" s="3"/>
      <c r="J449" s="3"/>
      <c r="K449" s="3"/>
      <c r="L449" s="3"/>
    </row>
    <row r="450" spans="2:12" ht="15" customHeight="1">
      <c r="B450" s="32"/>
      <c r="C450" s="32"/>
      <c r="D450" s="3"/>
      <c r="E450" s="3"/>
      <c r="G450" s="3"/>
      <c r="H450" s="3"/>
      <c r="J450" s="3"/>
      <c r="K450" s="3"/>
      <c r="L450" s="3"/>
    </row>
    <row r="451" spans="2:12" ht="15" customHeight="1">
      <c r="B451" s="32"/>
      <c r="C451" s="32"/>
      <c r="D451" s="3"/>
      <c r="E451" s="3"/>
      <c r="G451" s="3"/>
      <c r="H451" s="3"/>
      <c r="J451" s="3"/>
      <c r="K451" s="3"/>
      <c r="L451" s="3"/>
    </row>
    <row r="452" spans="2:12" ht="15" customHeight="1">
      <c r="B452" s="32"/>
      <c r="C452" s="32"/>
      <c r="D452" s="3"/>
      <c r="E452" s="3"/>
      <c r="G452" s="3"/>
      <c r="H452" s="3"/>
      <c r="J452" s="3"/>
      <c r="K452" s="3"/>
      <c r="L452" s="3"/>
    </row>
    <row r="453" spans="2:12" ht="15" customHeight="1">
      <c r="B453" s="32"/>
      <c r="C453" s="32"/>
      <c r="D453" s="3"/>
      <c r="E453" s="3"/>
      <c r="G453" s="3"/>
      <c r="H453" s="3"/>
      <c r="J453" s="3"/>
      <c r="K453" s="3"/>
      <c r="L453" s="3"/>
    </row>
    <row r="454" spans="2:12" ht="15" customHeight="1">
      <c r="B454" s="32"/>
      <c r="C454" s="32"/>
      <c r="D454" s="3"/>
      <c r="E454" s="3"/>
      <c r="G454" s="3"/>
      <c r="H454" s="3"/>
      <c r="J454" s="3"/>
      <c r="K454" s="3"/>
      <c r="L454" s="3"/>
    </row>
    <row r="455" spans="2:12" ht="15" customHeight="1">
      <c r="B455" s="32"/>
      <c r="C455" s="32"/>
      <c r="D455" s="3"/>
      <c r="E455" s="3"/>
      <c r="G455" s="3"/>
      <c r="H455" s="3"/>
      <c r="J455" s="3"/>
      <c r="K455" s="3"/>
      <c r="L455" s="3"/>
    </row>
    <row r="456" spans="2:12" ht="15" customHeight="1">
      <c r="B456" s="32"/>
      <c r="C456" s="32"/>
      <c r="D456" s="3"/>
      <c r="E456" s="3"/>
      <c r="G456" s="3"/>
      <c r="H456" s="3"/>
      <c r="J456" s="3"/>
      <c r="K456" s="3"/>
      <c r="L456" s="3"/>
    </row>
    <row r="457" spans="2:12" ht="15" customHeight="1">
      <c r="B457" s="32"/>
      <c r="C457" s="32"/>
      <c r="D457" s="3"/>
      <c r="E457" s="3"/>
      <c r="G457" s="3"/>
      <c r="H457" s="3"/>
      <c r="J457" s="3"/>
      <c r="K457" s="3"/>
      <c r="L457" s="3"/>
    </row>
    <row r="458" spans="2:12" ht="15" customHeight="1">
      <c r="B458" s="32"/>
      <c r="C458" s="32"/>
      <c r="D458" s="3"/>
      <c r="E458" s="3"/>
      <c r="G458" s="3"/>
      <c r="H458" s="3"/>
      <c r="J458" s="3"/>
      <c r="K458" s="3"/>
      <c r="L458" s="3"/>
    </row>
    <row r="459" spans="2:12" ht="15" customHeight="1">
      <c r="B459" s="32"/>
      <c r="C459" s="32"/>
      <c r="D459" s="3"/>
      <c r="E459" s="3"/>
      <c r="G459" s="3"/>
      <c r="H459" s="3"/>
      <c r="J459" s="3"/>
      <c r="K459" s="3"/>
      <c r="L459" s="3"/>
    </row>
    <row r="460" spans="2:12" ht="15" customHeight="1">
      <c r="B460" s="32"/>
      <c r="C460" s="32"/>
      <c r="D460" s="3"/>
      <c r="E460" s="3"/>
      <c r="G460" s="3"/>
      <c r="H460" s="3"/>
      <c r="J460" s="3"/>
      <c r="K460" s="3"/>
      <c r="L460" s="3"/>
    </row>
    <row r="461" spans="2:12" ht="15" customHeight="1">
      <c r="B461" s="32"/>
      <c r="C461" s="32"/>
      <c r="D461" s="3"/>
      <c r="E461" s="3"/>
      <c r="G461" s="3"/>
      <c r="H461" s="3"/>
      <c r="J461" s="3"/>
      <c r="K461" s="3"/>
      <c r="L461" s="3"/>
    </row>
    <row r="462" spans="2:12" ht="15" customHeight="1">
      <c r="B462" s="32"/>
      <c r="C462" s="32"/>
      <c r="D462" s="3"/>
      <c r="E462" s="3"/>
      <c r="G462" s="3"/>
      <c r="H462" s="3"/>
      <c r="J462" s="3"/>
      <c r="K462" s="3"/>
      <c r="L462" s="3"/>
    </row>
    <row r="463" spans="2:12" ht="15" customHeight="1">
      <c r="B463" s="32"/>
      <c r="C463" s="32"/>
      <c r="D463" s="3"/>
      <c r="E463" s="3"/>
      <c r="G463" s="3"/>
      <c r="H463" s="3"/>
      <c r="J463" s="3"/>
      <c r="K463" s="3"/>
      <c r="L463" s="3"/>
    </row>
    <row r="464" spans="2:12" ht="15" customHeight="1">
      <c r="B464" s="32"/>
      <c r="C464" s="32"/>
      <c r="D464" s="3"/>
      <c r="E464" s="3"/>
      <c r="G464" s="3"/>
      <c r="H464" s="3"/>
      <c r="J464" s="3"/>
      <c r="K464" s="3"/>
      <c r="L464" s="3"/>
    </row>
    <row r="465" spans="2:12" ht="15" customHeight="1">
      <c r="B465" s="32"/>
      <c r="C465" s="32"/>
      <c r="D465" s="3"/>
      <c r="E465" s="3"/>
      <c r="G465" s="3"/>
      <c r="H465" s="3"/>
      <c r="J465" s="3"/>
      <c r="K465" s="3"/>
      <c r="L465" s="3"/>
    </row>
    <row r="466" spans="2:12" ht="15" customHeight="1">
      <c r="B466" s="32"/>
      <c r="C466" s="32"/>
      <c r="D466" s="3"/>
      <c r="E466" s="3"/>
      <c r="G466" s="3"/>
      <c r="H466" s="3"/>
      <c r="J466" s="3"/>
      <c r="K466" s="3"/>
      <c r="L466" s="3"/>
    </row>
    <row r="467" spans="2:12" ht="15" customHeight="1">
      <c r="B467" s="32"/>
      <c r="C467" s="32"/>
      <c r="D467" s="3"/>
      <c r="E467" s="3"/>
      <c r="G467" s="3"/>
      <c r="H467" s="3"/>
      <c r="J467" s="3"/>
      <c r="K467" s="3"/>
      <c r="L467" s="3"/>
    </row>
    <row r="468" spans="2:12" ht="15" customHeight="1">
      <c r="B468" s="32"/>
      <c r="C468" s="32"/>
      <c r="D468" s="3"/>
      <c r="E468" s="3"/>
      <c r="G468" s="3"/>
      <c r="H468" s="3"/>
      <c r="J468" s="3"/>
      <c r="K468" s="3"/>
      <c r="L468" s="3"/>
    </row>
    <row r="469" spans="2:12" ht="15" customHeight="1">
      <c r="B469" s="32"/>
      <c r="C469" s="32"/>
      <c r="D469" s="3"/>
      <c r="E469" s="3"/>
      <c r="G469" s="3"/>
      <c r="H469" s="3"/>
      <c r="J469" s="3"/>
      <c r="K469" s="3"/>
      <c r="L469" s="3"/>
    </row>
    <row r="470" spans="2:12" ht="15" customHeight="1">
      <c r="B470" s="32"/>
      <c r="C470" s="32"/>
      <c r="D470" s="3"/>
      <c r="E470" s="3"/>
      <c r="G470" s="3"/>
      <c r="H470" s="3"/>
      <c r="J470" s="3"/>
      <c r="K470" s="3"/>
      <c r="L470" s="3"/>
    </row>
    <row r="471" spans="2:12" ht="15" customHeight="1">
      <c r="B471" s="32"/>
      <c r="C471" s="32"/>
      <c r="D471" s="3"/>
      <c r="E471" s="3"/>
      <c r="G471" s="3"/>
      <c r="H471" s="3"/>
      <c r="J471" s="3"/>
      <c r="K471" s="3"/>
      <c r="L471" s="3"/>
    </row>
    <row r="472" spans="2:12" ht="15" customHeight="1">
      <c r="B472" s="32"/>
      <c r="C472" s="32"/>
      <c r="D472" s="3"/>
      <c r="E472" s="3"/>
      <c r="G472" s="3"/>
      <c r="H472" s="3"/>
      <c r="J472" s="3"/>
      <c r="K472" s="3"/>
      <c r="L472" s="3"/>
    </row>
    <row r="473" spans="2:12" ht="15" customHeight="1">
      <c r="B473" s="32"/>
      <c r="C473" s="32"/>
      <c r="D473" s="3"/>
      <c r="E473" s="3"/>
      <c r="G473" s="3"/>
      <c r="H473" s="3"/>
      <c r="J473" s="3"/>
      <c r="K473" s="3"/>
      <c r="L473" s="3"/>
    </row>
    <row r="474" spans="2:12" ht="15" customHeight="1">
      <c r="B474" s="32"/>
      <c r="C474" s="32"/>
      <c r="D474" s="3"/>
      <c r="E474" s="3"/>
      <c r="G474" s="3"/>
      <c r="H474" s="3"/>
      <c r="J474" s="3"/>
      <c r="K474" s="3"/>
      <c r="L474" s="3"/>
    </row>
    <row r="475" spans="2:12" ht="15" customHeight="1">
      <c r="B475" s="32"/>
      <c r="C475" s="32"/>
      <c r="D475" s="3"/>
      <c r="E475" s="3"/>
      <c r="G475" s="3"/>
      <c r="H475" s="3"/>
      <c r="J475" s="3"/>
      <c r="K475" s="3"/>
      <c r="L475" s="3"/>
    </row>
    <row r="476" spans="2:12" ht="15" customHeight="1">
      <c r="B476" s="32"/>
      <c r="C476" s="32"/>
      <c r="D476" s="3"/>
      <c r="E476" s="3"/>
      <c r="G476" s="3"/>
      <c r="H476" s="3"/>
      <c r="J476" s="3"/>
      <c r="K476" s="3"/>
      <c r="L476" s="3"/>
    </row>
    <row r="477" spans="2:12" ht="15" customHeight="1">
      <c r="B477" s="32"/>
      <c r="C477" s="32"/>
      <c r="D477" s="3"/>
      <c r="E477" s="3"/>
      <c r="G477" s="3"/>
      <c r="H477" s="3"/>
      <c r="J477" s="3"/>
      <c r="K477" s="3"/>
      <c r="L477" s="3"/>
    </row>
    <row r="478" spans="2:12" ht="15" customHeight="1">
      <c r="B478" s="32"/>
      <c r="C478" s="32"/>
      <c r="D478" s="3"/>
      <c r="E478" s="3"/>
      <c r="G478" s="3"/>
      <c r="H478" s="3"/>
      <c r="J478" s="3"/>
      <c r="K478" s="3"/>
      <c r="L478" s="3"/>
    </row>
    <row r="479" spans="2:12" ht="15" customHeight="1">
      <c r="B479" s="32"/>
      <c r="C479" s="32"/>
      <c r="D479" s="3"/>
      <c r="E479" s="3"/>
      <c r="G479" s="3"/>
      <c r="H479" s="3"/>
      <c r="J479" s="3"/>
      <c r="K479" s="3"/>
      <c r="L479" s="3"/>
    </row>
    <row r="480" spans="2:12" ht="15" customHeight="1">
      <c r="B480" s="32"/>
      <c r="C480" s="32"/>
      <c r="D480" s="3"/>
      <c r="E480" s="3"/>
      <c r="G480" s="3"/>
      <c r="H480" s="3"/>
      <c r="J480" s="3"/>
      <c r="K480" s="3"/>
      <c r="L480" s="3"/>
    </row>
    <row r="481" spans="2:12" ht="15" customHeight="1">
      <c r="B481" s="32"/>
      <c r="C481" s="32"/>
      <c r="D481" s="3"/>
      <c r="E481" s="3"/>
      <c r="G481" s="3"/>
      <c r="H481" s="3"/>
      <c r="J481" s="3"/>
      <c r="K481" s="3"/>
      <c r="L481" s="3"/>
    </row>
    <row r="482" spans="2:12" ht="15" customHeight="1">
      <c r="B482" s="32"/>
      <c r="C482" s="32"/>
      <c r="D482" s="3"/>
      <c r="E482" s="3"/>
      <c r="G482" s="3"/>
      <c r="H482" s="3"/>
      <c r="J482" s="3"/>
      <c r="K482" s="3"/>
      <c r="L482" s="3"/>
    </row>
    <row r="483" spans="2:12" ht="15" customHeight="1">
      <c r="B483" s="32"/>
      <c r="C483" s="32"/>
      <c r="D483" s="3"/>
      <c r="E483" s="3"/>
      <c r="G483" s="3"/>
      <c r="H483" s="3"/>
      <c r="J483" s="3"/>
      <c r="K483" s="3"/>
      <c r="L483" s="3"/>
    </row>
    <row r="484" spans="2:12" ht="15" customHeight="1">
      <c r="B484" s="32"/>
      <c r="C484" s="32"/>
      <c r="D484" s="3"/>
      <c r="E484" s="3"/>
      <c r="G484" s="3"/>
      <c r="H484" s="3"/>
      <c r="J484" s="3"/>
      <c r="K484" s="3"/>
      <c r="L484" s="3"/>
    </row>
    <row r="485" spans="2:12" ht="15" customHeight="1">
      <c r="B485" s="32"/>
      <c r="C485" s="32"/>
      <c r="D485" s="3"/>
      <c r="E485" s="3"/>
      <c r="G485" s="3"/>
      <c r="H485" s="3"/>
      <c r="J485" s="3"/>
      <c r="K485" s="3"/>
      <c r="L485" s="3"/>
    </row>
    <row r="486" spans="2:12" ht="15" customHeight="1">
      <c r="B486" s="32"/>
      <c r="C486" s="32"/>
      <c r="D486" s="3"/>
      <c r="E486" s="3"/>
      <c r="G486" s="3"/>
      <c r="H486" s="3"/>
      <c r="J486" s="3"/>
      <c r="K486" s="3"/>
      <c r="L486" s="3"/>
    </row>
    <row r="487" spans="2:12" ht="15" customHeight="1">
      <c r="B487" s="32"/>
      <c r="C487" s="32"/>
      <c r="D487" s="3"/>
      <c r="E487" s="3"/>
      <c r="G487" s="3"/>
      <c r="H487" s="3"/>
      <c r="J487" s="3"/>
      <c r="K487" s="3"/>
      <c r="L487" s="3"/>
    </row>
    <row r="488" spans="2:12" ht="15" customHeight="1">
      <c r="B488" s="32"/>
      <c r="C488" s="32"/>
      <c r="D488" s="3"/>
      <c r="E488" s="3"/>
      <c r="G488" s="3"/>
      <c r="H488" s="3"/>
      <c r="J488" s="3"/>
      <c r="K488" s="3"/>
      <c r="L488" s="3"/>
    </row>
    <row r="489" spans="2:12" ht="15" customHeight="1">
      <c r="B489" s="32"/>
      <c r="C489" s="32"/>
      <c r="D489" s="3"/>
      <c r="E489" s="3"/>
      <c r="G489" s="3"/>
      <c r="H489" s="3"/>
      <c r="J489" s="3"/>
      <c r="K489" s="3"/>
      <c r="L489" s="3"/>
    </row>
    <row r="490" spans="2:12" ht="15" customHeight="1">
      <c r="B490" s="32"/>
      <c r="C490" s="32"/>
      <c r="D490" s="3"/>
      <c r="E490" s="3"/>
      <c r="G490" s="3"/>
      <c r="H490" s="3"/>
      <c r="J490" s="3"/>
      <c r="K490" s="3"/>
      <c r="L490" s="3"/>
    </row>
    <row r="491" spans="2:12" ht="15" customHeight="1">
      <c r="B491" s="32"/>
      <c r="C491" s="32"/>
      <c r="D491" s="3"/>
      <c r="E491" s="3"/>
      <c r="G491" s="3"/>
      <c r="H491" s="3"/>
      <c r="J491" s="3"/>
      <c r="K491" s="3"/>
      <c r="L491" s="3"/>
    </row>
    <row r="492" spans="2:12" ht="15" customHeight="1">
      <c r="B492" s="32"/>
      <c r="C492" s="32"/>
      <c r="D492" s="3"/>
      <c r="E492" s="3"/>
      <c r="G492" s="3"/>
      <c r="H492" s="3"/>
      <c r="J492" s="3"/>
      <c r="K492" s="3"/>
      <c r="L492" s="3"/>
    </row>
    <row r="493" spans="2:12" ht="15" customHeight="1">
      <c r="B493" s="32"/>
      <c r="C493" s="32"/>
      <c r="D493" s="3"/>
      <c r="E493" s="3"/>
      <c r="G493" s="3"/>
      <c r="H493" s="3"/>
      <c r="J493" s="3"/>
      <c r="K493" s="3"/>
      <c r="L493" s="3"/>
    </row>
    <row r="494" spans="2:12" ht="15" customHeight="1">
      <c r="B494" s="32"/>
      <c r="C494" s="32"/>
      <c r="D494" s="3"/>
      <c r="E494" s="3"/>
      <c r="G494" s="3"/>
      <c r="H494" s="3"/>
      <c r="J494" s="3"/>
      <c r="K494" s="3"/>
      <c r="L494" s="3"/>
    </row>
    <row r="495" spans="2:12" ht="15" customHeight="1">
      <c r="B495" s="32"/>
      <c r="C495" s="32"/>
      <c r="D495" s="3"/>
      <c r="E495" s="3"/>
      <c r="G495" s="3"/>
      <c r="H495" s="3"/>
      <c r="J495" s="3"/>
      <c r="K495" s="3"/>
      <c r="L495" s="3"/>
    </row>
    <row r="496" spans="2:12" ht="15" customHeight="1">
      <c r="B496" s="32"/>
      <c r="C496" s="32"/>
      <c r="D496" s="3"/>
      <c r="E496" s="3"/>
      <c r="G496" s="3"/>
      <c r="H496" s="3"/>
      <c r="J496" s="3"/>
      <c r="K496" s="3"/>
      <c r="L496" s="3"/>
    </row>
    <row r="497" spans="2:12" ht="15" customHeight="1">
      <c r="B497" s="32"/>
      <c r="C497" s="32"/>
      <c r="D497" s="3"/>
      <c r="E497" s="3"/>
      <c r="G497" s="3"/>
      <c r="H497" s="3"/>
      <c r="J497" s="3"/>
      <c r="K497" s="3"/>
      <c r="L497" s="3"/>
    </row>
    <row r="498" spans="2:12" ht="15" customHeight="1">
      <c r="B498" s="32"/>
      <c r="C498" s="32"/>
      <c r="D498" s="3"/>
      <c r="E498" s="3"/>
      <c r="G498" s="3"/>
      <c r="H498" s="3"/>
      <c r="J498" s="3"/>
      <c r="K498" s="3"/>
      <c r="L498" s="3"/>
    </row>
    <row r="499" spans="2:12" ht="15" customHeight="1">
      <c r="B499" s="32"/>
      <c r="C499" s="32"/>
      <c r="D499" s="3"/>
      <c r="E499" s="3"/>
      <c r="G499" s="3"/>
      <c r="H499" s="3"/>
      <c r="J499" s="3"/>
      <c r="K499" s="3"/>
      <c r="L499" s="3"/>
    </row>
    <row r="500" spans="2:12" ht="15" customHeight="1">
      <c r="B500" s="32"/>
      <c r="C500" s="32"/>
      <c r="D500" s="3"/>
      <c r="E500" s="3"/>
      <c r="G500" s="3"/>
      <c r="H500" s="3"/>
      <c r="J500" s="3"/>
      <c r="K500" s="3"/>
      <c r="L500" s="3"/>
    </row>
    <row r="501" spans="2:12" ht="15" customHeight="1">
      <c r="B501" s="32"/>
      <c r="C501" s="32"/>
      <c r="D501" s="3"/>
      <c r="E501" s="3"/>
      <c r="G501" s="3"/>
      <c r="H501" s="3"/>
      <c r="J501" s="3"/>
      <c r="K501" s="3"/>
      <c r="L501" s="3"/>
    </row>
    <row r="502" spans="2:12" ht="15" customHeight="1">
      <c r="B502" s="32"/>
      <c r="C502" s="32"/>
      <c r="D502" s="3"/>
      <c r="E502" s="3"/>
      <c r="G502" s="3"/>
      <c r="H502" s="3"/>
      <c r="J502" s="3"/>
      <c r="K502" s="3"/>
      <c r="L502" s="3"/>
    </row>
    <row r="503" spans="2:12" ht="15" customHeight="1">
      <c r="B503" s="32"/>
      <c r="C503" s="32"/>
      <c r="D503" s="3"/>
      <c r="E503" s="3"/>
      <c r="G503" s="3"/>
      <c r="H503" s="3"/>
      <c r="J503" s="3"/>
      <c r="K503" s="3"/>
      <c r="L503" s="3"/>
    </row>
    <row r="504" spans="2:12" ht="15" customHeight="1">
      <c r="B504" s="32"/>
      <c r="C504" s="32"/>
      <c r="D504" s="3"/>
      <c r="E504" s="3"/>
      <c r="G504" s="3"/>
      <c r="H504" s="3"/>
      <c r="J504" s="3"/>
      <c r="K504" s="3"/>
      <c r="L504" s="3"/>
    </row>
    <row r="505" spans="2:12" ht="15" customHeight="1">
      <c r="B505" s="32"/>
      <c r="C505" s="32"/>
      <c r="D505" s="3"/>
      <c r="E505" s="3"/>
      <c r="G505" s="3"/>
      <c r="H505" s="3"/>
      <c r="J505" s="3"/>
      <c r="K505" s="3"/>
      <c r="L505" s="3"/>
    </row>
    <row r="506" spans="2:12" ht="15" customHeight="1">
      <c r="B506" s="32"/>
      <c r="C506" s="32"/>
      <c r="D506" s="3"/>
      <c r="E506" s="3"/>
      <c r="G506" s="3"/>
      <c r="H506" s="3"/>
      <c r="J506" s="3"/>
      <c r="K506" s="3"/>
      <c r="L506" s="3"/>
    </row>
    <row r="507" spans="2:12" ht="15" customHeight="1">
      <c r="B507" s="32"/>
      <c r="C507" s="32"/>
      <c r="D507" s="3"/>
      <c r="E507" s="3"/>
      <c r="G507" s="3"/>
      <c r="H507" s="3"/>
      <c r="J507" s="3"/>
      <c r="K507" s="3"/>
      <c r="L507" s="3"/>
    </row>
    <row r="508" spans="2:12" ht="15" customHeight="1">
      <c r="B508" s="32"/>
      <c r="C508" s="32"/>
      <c r="D508" s="3"/>
      <c r="E508" s="3"/>
      <c r="G508" s="3"/>
      <c r="H508" s="3"/>
      <c r="J508" s="3"/>
      <c r="K508" s="3"/>
      <c r="L508" s="3"/>
    </row>
    <row r="509" spans="2:12" ht="15" customHeight="1">
      <c r="B509" s="32"/>
      <c r="C509" s="32"/>
      <c r="D509" s="3"/>
      <c r="E509" s="3"/>
      <c r="G509" s="3"/>
      <c r="H509" s="3"/>
      <c r="J509" s="3"/>
      <c r="K509" s="3"/>
      <c r="L509" s="3"/>
    </row>
    <row r="510" spans="2:12" ht="15" customHeight="1">
      <c r="B510" s="32"/>
      <c r="C510" s="32"/>
      <c r="D510" s="3"/>
      <c r="E510" s="3"/>
      <c r="G510" s="3"/>
      <c r="H510" s="3"/>
      <c r="J510" s="3"/>
      <c r="K510" s="3"/>
      <c r="L510" s="3"/>
    </row>
    <row r="511" spans="2:12" ht="15" customHeight="1">
      <c r="B511" s="32"/>
      <c r="C511" s="32"/>
      <c r="D511" s="3"/>
      <c r="E511" s="3"/>
      <c r="G511" s="3"/>
      <c r="H511" s="3"/>
      <c r="J511" s="3"/>
      <c r="K511" s="3"/>
      <c r="L511" s="3"/>
    </row>
    <row r="512" spans="2:12" ht="15" customHeight="1">
      <c r="B512" s="32"/>
      <c r="C512" s="32"/>
      <c r="D512" s="3"/>
      <c r="E512" s="3"/>
      <c r="G512" s="3"/>
      <c r="H512" s="3"/>
      <c r="J512" s="3"/>
      <c r="K512" s="3"/>
      <c r="L512" s="3"/>
    </row>
    <row r="513" spans="2:12" ht="15" customHeight="1">
      <c r="B513" s="32"/>
      <c r="C513" s="32"/>
      <c r="D513" s="3"/>
      <c r="E513" s="3"/>
      <c r="G513" s="3"/>
      <c r="H513" s="3"/>
      <c r="J513" s="3"/>
      <c r="K513" s="3"/>
      <c r="L513" s="3"/>
    </row>
    <row r="514" spans="2:12" ht="15" customHeight="1">
      <c r="B514" s="32"/>
      <c r="C514" s="32"/>
      <c r="D514" s="3"/>
      <c r="E514" s="3"/>
      <c r="G514" s="3"/>
      <c r="H514" s="3"/>
      <c r="J514" s="3"/>
      <c r="K514" s="3"/>
      <c r="L514" s="3"/>
    </row>
    <row r="515" spans="2:12" ht="15" customHeight="1">
      <c r="B515" s="32"/>
      <c r="C515" s="32"/>
      <c r="D515" s="3"/>
      <c r="E515" s="3"/>
      <c r="G515" s="3"/>
      <c r="H515" s="3"/>
      <c r="J515" s="3"/>
      <c r="K515" s="3"/>
      <c r="L515" s="3"/>
    </row>
    <row r="516" spans="2:12" ht="15" customHeight="1">
      <c r="B516" s="32"/>
      <c r="C516" s="32"/>
      <c r="D516" s="3"/>
      <c r="E516" s="3"/>
      <c r="G516" s="3"/>
      <c r="H516" s="3"/>
      <c r="J516" s="3"/>
      <c r="K516" s="3"/>
      <c r="L516" s="3"/>
    </row>
    <row r="517" spans="2:12" ht="15" customHeight="1">
      <c r="B517" s="32"/>
      <c r="C517" s="32"/>
      <c r="D517" s="3"/>
      <c r="E517" s="3"/>
      <c r="G517" s="3"/>
      <c r="H517" s="3"/>
      <c r="J517" s="3"/>
      <c r="K517" s="3"/>
      <c r="L517" s="3"/>
    </row>
    <row r="518" spans="2:12" ht="15" customHeight="1">
      <c r="B518" s="32"/>
      <c r="C518" s="32"/>
      <c r="D518" s="3"/>
      <c r="E518" s="3"/>
      <c r="G518" s="3"/>
      <c r="H518" s="3"/>
      <c r="J518" s="3"/>
      <c r="K518" s="3"/>
      <c r="L518" s="3"/>
    </row>
    <row r="519" spans="2:12" ht="15" customHeight="1">
      <c r="B519" s="32"/>
      <c r="C519" s="32"/>
      <c r="D519" s="3"/>
      <c r="E519" s="3"/>
      <c r="G519" s="3"/>
      <c r="H519" s="3"/>
      <c r="J519" s="3"/>
      <c r="K519" s="3"/>
      <c r="L519" s="3"/>
    </row>
    <row r="520" spans="2:12" ht="15" customHeight="1">
      <c r="B520" s="32"/>
      <c r="C520" s="32"/>
      <c r="D520" s="3"/>
      <c r="E520" s="3"/>
      <c r="G520" s="3"/>
      <c r="H520" s="3"/>
      <c r="J520" s="3"/>
      <c r="K520" s="3"/>
      <c r="L520" s="3"/>
    </row>
    <row r="521" spans="2:12" ht="15" customHeight="1">
      <c r="B521" s="32"/>
      <c r="C521" s="32"/>
      <c r="D521" s="3"/>
      <c r="E521" s="3"/>
      <c r="G521" s="3"/>
      <c r="H521" s="3"/>
      <c r="J521" s="3"/>
      <c r="K521" s="3"/>
      <c r="L521" s="3"/>
    </row>
    <row r="522" spans="2:12" ht="15" customHeight="1">
      <c r="B522" s="32"/>
      <c r="C522" s="32"/>
      <c r="D522" s="3"/>
      <c r="E522" s="3"/>
      <c r="G522" s="3"/>
      <c r="H522" s="3"/>
      <c r="J522" s="3"/>
      <c r="K522" s="3"/>
      <c r="L522" s="3"/>
    </row>
    <row r="523" spans="2:12" ht="15" customHeight="1">
      <c r="B523" s="32"/>
      <c r="C523" s="32"/>
      <c r="D523" s="3"/>
      <c r="E523" s="3"/>
      <c r="G523" s="3"/>
      <c r="H523" s="3"/>
      <c r="J523" s="3"/>
      <c r="K523" s="3"/>
      <c r="L523" s="3"/>
    </row>
    <row r="524" spans="2:12" ht="15" customHeight="1">
      <c r="B524" s="32"/>
      <c r="C524" s="32"/>
      <c r="D524" s="3"/>
      <c r="E524" s="3"/>
      <c r="G524" s="3"/>
      <c r="H524" s="3"/>
      <c r="J524" s="3"/>
      <c r="K524" s="3"/>
      <c r="L524" s="3"/>
    </row>
    <row r="525" spans="2:12" ht="15" customHeight="1">
      <c r="B525" s="32"/>
      <c r="C525" s="32"/>
      <c r="D525" s="3"/>
      <c r="E525" s="3"/>
      <c r="G525" s="3"/>
      <c r="H525" s="3"/>
      <c r="J525" s="3"/>
      <c r="K525" s="3"/>
      <c r="L525" s="3"/>
    </row>
    <row r="526" spans="2:12" ht="15" customHeight="1">
      <c r="B526" s="32"/>
      <c r="C526" s="32"/>
      <c r="D526" s="3"/>
      <c r="E526" s="3"/>
      <c r="G526" s="3"/>
      <c r="H526" s="3"/>
      <c r="J526" s="3"/>
      <c r="K526" s="3"/>
      <c r="L526" s="3"/>
    </row>
    <row r="527" spans="2:12" ht="15" customHeight="1">
      <c r="B527" s="32"/>
      <c r="C527" s="32"/>
      <c r="D527" s="3"/>
      <c r="E527" s="3"/>
      <c r="G527" s="3"/>
      <c r="H527" s="3"/>
      <c r="J527" s="3"/>
      <c r="K527" s="3"/>
      <c r="L527" s="3"/>
    </row>
    <row r="528" spans="2:12" ht="15" customHeight="1">
      <c r="B528" s="32"/>
      <c r="C528" s="32"/>
      <c r="D528" s="3"/>
      <c r="E528" s="3"/>
      <c r="G528" s="3"/>
      <c r="H528" s="3"/>
      <c r="J528" s="3"/>
      <c r="K528" s="3"/>
      <c r="L528" s="3"/>
    </row>
    <row r="529" spans="2:12" ht="15" customHeight="1">
      <c r="B529" s="32"/>
      <c r="C529" s="32"/>
      <c r="D529" s="3"/>
      <c r="E529" s="3"/>
      <c r="G529" s="3"/>
      <c r="H529" s="3"/>
      <c r="J529" s="3"/>
      <c r="K529" s="3"/>
      <c r="L529" s="3"/>
    </row>
    <row r="530" spans="2:12" ht="15" customHeight="1">
      <c r="B530" s="32"/>
      <c r="C530" s="32"/>
      <c r="D530" s="3"/>
      <c r="E530" s="3"/>
      <c r="G530" s="3"/>
      <c r="H530" s="3"/>
      <c r="J530" s="3"/>
      <c r="K530" s="3"/>
      <c r="L530" s="3"/>
    </row>
    <row r="531" spans="2:12" ht="15" customHeight="1">
      <c r="B531" s="32"/>
      <c r="C531" s="32"/>
      <c r="D531" s="3"/>
      <c r="E531" s="3"/>
      <c r="G531" s="3"/>
      <c r="H531" s="3"/>
      <c r="J531" s="3"/>
      <c r="K531" s="3"/>
      <c r="L531" s="3"/>
    </row>
    <row r="532" spans="2:12" ht="15" customHeight="1">
      <c r="B532" s="32"/>
      <c r="C532" s="32"/>
      <c r="D532" s="3"/>
      <c r="E532" s="3"/>
      <c r="G532" s="3"/>
      <c r="H532" s="3"/>
      <c r="J532" s="3"/>
      <c r="K532" s="3"/>
      <c r="L532" s="3"/>
    </row>
    <row r="533" spans="2:12" ht="15" customHeight="1">
      <c r="B533" s="32"/>
      <c r="C533" s="32"/>
      <c r="D533" s="3"/>
      <c r="E533" s="3"/>
      <c r="G533" s="3"/>
      <c r="H533" s="3"/>
      <c r="J533" s="3"/>
      <c r="K533" s="3"/>
      <c r="L533" s="3"/>
    </row>
    <row r="534" spans="2:12" ht="15" customHeight="1">
      <c r="B534" s="32"/>
      <c r="C534" s="32"/>
      <c r="D534" s="3"/>
      <c r="E534" s="3"/>
      <c r="G534" s="3"/>
      <c r="H534" s="3"/>
      <c r="J534" s="3"/>
      <c r="K534" s="3"/>
      <c r="L534" s="3"/>
    </row>
    <row r="535" spans="2:12" ht="15" customHeight="1">
      <c r="B535" s="32"/>
      <c r="C535" s="32"/>
      <c r="D535" s="3"/>
      <c r="E535" s="3"/>
      <c r="G535" s="3"/>
      <c r="H535" s="3"/>
      <c r="J535" s="3"/>
      <c r="K535" s="3"/>
      <c r="L535" s="3"/>
    </row>
    <row r="536" spans="2:12" ht="15" customHeight="1">
      <c r="B536" s="32"/>
      <c r="C536" s="32"/>
      <c r="D536" s="3"/>
      <c r="E536" s="3"/>
      <c r="G536" s="3"/>
      <c r="H536" s="3"/>
      <c r="J536" s="3"/>
      <c r="K536" s="3"/>
      <c r="L536" s="3"/>
    </row>
    <row r="537" spans="2:12" ht="15" customHeight="1">
      <c r="B537" s="32"/>
      <c r="C537" s="32"/>
      <c r="D537" s="3"/>
      <c r="E537" s="3"/>
      <c r="G537" s="3"/>
      <c r="H537" s="3"/>
      <c r="J537" s="3"/>
      <c r="K537" s="3"/>
      <c r="L537" s="3"/>
    </row>
    <row r="538" spans="2:12" ht="15" customHeight="1">
      <c r="B538" s="32"/>
      <c r="C538" s="32"/>
      <c r="D538" s="3"/>
      <c r="E538" s="3"/>
      <c r="G538" s="3"/>
      <c r="H538" s="3"/>
      <c r="J538" s="3"/>
      <c r="K538" s="3"/>
      <c r="L538" s="3"/>
    </row>
    <row r="539" spans="2:12" ht="15" customHeight="1">
      <c r="B539" s="32"/>
      <c r="C539" s="32"/>
      <c r="D539" s="3"/>
      <c r="E539" s="3"/>
      <c r="G539" s="3"/>
      <c r="H539" s="3"/>
      <c r="J539" s="3"/>
      <c r="K539" s="3"/>
      <c r="L539" s="3"/>
    </row>
    <row r="540" spans="2:12" ht="15" customHeight="1">
      <c r="B540" s="32"/>
      <c r="C540" s="32"/>
      <c r="D540" s="3"/>
      <c r="E540" s="3"/>
      <c r="G540" s="3"/>
      <c r="H540" s="3"/>
      <c r="J540" s="3"/>
      <c r="K540" s="3"/>
      <c r="L540" s="3"/>
    </row>
    <row r="541" spans="2:12" ht="15" customHeight="1">
      <c r="B541" s="32"/>
      <c r="C541" s="32"/>
      <c r="D541" s="3"/>
      <c r="E541" s="3"/>
      <c r="G541" s="3"/>
      <c r="H541" s="3"/>
      <c r="J541" s="3"/>
      <c r="K541" s="3"/>
      <c r="L541" s="3"/>
    </row>
    <row r="542" spans="2:12" ht="15" customHeight="1">
      <c r="B542" s="32"/>
      <c r="C542" s="32"/>
      <c r="D542" s="3"/>
      <c r="E542" s="3"/>
      <c r="G542" s="3"/>
      <c r="H542" s="3"/>
      <c r="J542" s="3"/>
      <c r="K542" s="3"/>
      <c r="L542" s="3"/>
    </row>
    <row r="543" spans="2:12" ht="15" customHeight="1">
      <c r="B543" s="32"/>
      <c r="C543" s="32"/>
      <c r="D543" s="3"/>
      <c r="E543" s="3"/>
      <c r="G543" s="3"/>
      <c r="H543" s="3"/>
      <c r="J543" s="3"/>
      <c r="K543" s="3"/>
      <c r="L543" s="3"/>
    </row>
    <row r="544" spans="2:12" ht="15" customHeight="1">
      <c r="B544" s="32"/>
      <c r="C544" s="32"/>
      <c r="D544" s="3"/>
      <c r="E544" s="3"/>
      <c r="G544" s="3"/>
      <c r="H544" s="3"/>
      <c r="J544" s="3"/>
      <c r="K544" s="3"/>
      <c r="L544" s="3"/>
    </row>
    <row r="545" spans="2:12" ht="15" customHeight="1">
      <c r="B545" s="32"/>
      <c r="C545" s="32"/>
      <c r="D545" s="3"/>
      <c r="E545" s="3"/>
      <c r="G545" s="3"/>
      <c r="H545" s="3"/>
      <c r="J545" s="3"/>
      <c r="K545" s="3"/>
      <c r="L545" s="3"/>
    </row>
    <row r="546" spans="2:12" ht="15" customHeight="1">
      <c r="B546" s="32"/>
      <c r="C546" s="32"/>
      <c r="D546" s="3"/>
      <c r="E546" s="3"/>
      <c r="G546" s="3"/>
      <c r="H546" s="3"/>
      <c r="J546" s="3"/>
      <c r="K546" s="3"/>
      <c r="L546" s="3"/>
    </row>
    <row r="547" spans="2:12" ht="15" customHeight="1">
      <c r="B547" s="32"/>
      <c r="C547" s="32"/>
      <c r="D547" s="3"/>
      <c r="E547" s="3"/>
      <c r="G547" s="3"/>
      <c r="H547" s="3"/>
      <c r="J547" s="3"/>
      <c r="K547" s="3"/>
      <c r="L547" s="3"/>
    </row>
    <row r="548" spans="2:12" ht="15" customHeight="1">
      <c r="B548" s="32"/>
      <c r="C548" s="32"/>
      <c r="D548" s="3"/>
      <c r="E548" s="3"/>
      <c r="G548" s="3"/>
      <c r="H548" s="3"/>
      <c r="J548" s="3"/>
      <c r="K548" s="3"/>
      <c r="L548" s="3"/>
    </row>
    <row r="549" spans="2:12" ht="15" customHeight="1">
      <c r="B549" s="32"/>
      <c r="C549" s="32"/>
      <c r="D549" s="3"/>
      <c r="E549" s="3"/>
      <c r="G549" s="3"/>
      <c r="H549" s="3"/>
      <c r="J549" s="3"/>
      <c r="K549" s="3"/>
      <c r="L549" s="3"/>
    </row>
    <row r="550" spans="2:12" ht="15" customHeight="1">
      <c r="B550" s="32"/>
      <c r="C550" s="32"/>
      <c r="D550" s="3"/>
      <c r="E550" s="3"/>
      <c r="G550" s="3"/>
      <c r="H550" s="3"/>
      <c r="J550" s="3"/>
      <c r="K550" s="3"/>
      <c r="L550" s="3"/>
    </row>
    <row r="551" spans="2:12" ht="15" customHeight="1">
      <c r="B551" s="32"/>
      <c r="C551" s="32"/>
      <c r="D551" s="3"/>
      <c r="E551" s="3"/>
      <c r="G551" s="3"/>
      <c r="H551" s="3"/>
      <c r="J551" s="3"/>
      <c r="K551" s="3"/>
      <c r="L551" s="3"/>
    </row>
    <row r="552" spans="2:12" ht="15" customHeight="1">
      <c r="B552" s="32"/>
      <c r="C552" s="32"/>
      <c r="D552" s="3"/>
      <c r="E552" s="3"/>
      <c r="G552" s="3"/>
      <c r="H552" s="3"/>
      <c r="J552" s="3"/>
      <c r="K552" s="3"/>
      <c r="L552" s="3"/>
    </row>
    <row r="553" spans="2:12" ht="15" customHeight="1">
      <c r="B553" s="32"/>
      <c r="C553" s="32"/>
      <c r="D553" s="3"/>
      <c r="E553" s="3"/>
      <c r="G553" s="3"/>
      <c r="H553" s="3"/>
      <c r="J553" s="3"/>
      <c r="K553" s="3"/>
      <c r="L553" s="3"/>
    </row>
    <row r="554" spans="2:12" ht="15" customHeight="1">
      <c r="B554" s="32"/>
      <c r="C554" s="32"/>
      <c r="D554" s="3"/>
      <c r="E554" s="3"/>
      <c r="G554" s="3"/>
      <c r="H554" s="3"/>
      <c r="J554" s="3"/>
      <c r="K554" s="3"/>
      <c r="L554" s="3"/>
    </row>
    <row r="555" spans="2:12" ht="15" customHeight="1">
      <c r="B555" s="32"/>
      <c r="C555" s="32"/>
      <c r="D555" s="3"/>
      <c r="E555" s="3"/>
      <c r="G555" s="3"/>
      <c r="H555" s="3"/>
      <c r="J555" s="3"/>
      <c r="K555" s="3"/>
      <c r="L555" s="3"/>
    </row>
    <row r="556" spans="2:12" ht="15" customHeight="1">
      <c r="B556" s="32"/>
      <c r="C556" s="32"/>
      <c r="D556" s="3"/>
      <c r="E556" s="3"/>
      <c r="G556" s="3"/>
      <c r="H556" s="3"/>
      <c r="J556" s="3"/>
      <c r="K556" s="3"/>
      <c r="L556" s="3"/>
    </row>
    <row r="557" spans="2:12" ht="15" customHeight="1">
      <c r="B557" s="32"/>
      <c r="C557" s="32"/>
      <c r="D557" s="3"/>
      <c r="E557" s="3"/>
      <c r="G557" s="3"/>
      <c r="H557" s="3"/>
      <c r="J557" s="3"/>
      <c r="K557" s="3"/>
      <c r="L557" s="3"/>
    </row>
    <row r="558" spans="2:12" ht="15" customHeight="1">
      <c r="B558" s="32"/>
      <c r="C558" s="32"/>
      <c r="D558" s="3"/>
      <c r="E558" s="3"/>
      <c r="G558" s="3"/>
      <c r="H558" s="3"/>
      <c r="J558" s="3"/>
      <c r="K558" s="3"/>
      <c r="L558" s="3"/>
    </row>
    <row r="559" spans="2:12" ht="15" customHeight="1">
      <c r="B559" s="32"/>
      <c r="C559" s="32"/>
      <c r="D559" s="3"/>
      <c r="E559" s="3"/>
      <c r="G559" s="3"/>
      <c r="H559" s="3"/>
      <c r="J559" s="3"/>
      <c r="K559" s="3"/>
      <c r="L559" s="3"/>
    </row>
    <row r="560" spans="2:12" ht="15" customHeight="1">
      <c r="B560" s="32"/>
      <c r="C560" s="32"/>
      <c r="D560" s="3"/>
      <c r="E560" s="3"/>
      <c r="G560" s="3"/>
      <c r="H560" s="3"/>
      <c r="J560" s="3"/>
      <c r="K560" s="3"/>
      <c r="L560" s="3"/>
    </row>
    <row r="561" spans="2:12" ht="15" customHeight="1">
      <c r="B561" s="32"/>
      <c r="C561" s="32"/>
      <c r="D561" s="3"/>
      <c r="E561" s="3"/>
      <c r="G561" s="3"/>
      <c r="H561" s="3"/>
      <c r="J561" s="3"/>
      <c r="K561" s="3"/>
      <c r="L561" s="3"/>
    </row>
    <row r="562" spans="2:12" ht="15" customHeight="1">
      <c r="B562" s="32"/>
      <c r="C562" s="32"/>
      <c r="D562" s="3"/>
      <c r="E562" s="3"/>
      <c r="G562" s="3"/>
      <c r="H562" s="3"/>
      <c r="J562" s="3"/>
      <c r="K562" s="3"/>
      <c r="L562" s="3"/>
    </row>
    <row r="563" spans="2:12" ht="15" customHeight="1">
      <c r="B563" s="32"/>
      <c r="C563" s="32"/>
      <c r="D563" s="3"/>
      <c r="E563" s="3"/>
      <c r="G563" s="3"/>
      <c r="H563" s="3"/>
      <c r="J563" s="3"/>
      <c r="K563" s="3"/>
      <c r="L563" s="3"/>
    </row>
    <row r="564" spans="2:12" ht="15" customHeight="1">
      <c r="B564" s="32"/>
      <c r="C564" s="32"/>
      <c r="D564" s="3"/>
      <c r="E564" s="3"/>
      <c r="G564" s="3"/>
      <c r="H564" s="3"/>
      <c r="J564" s="3"/>
      <c r="K564" s="3"/>
      <c r="L564" s="3"/>
    </row>
    <row r="565" spans="2:12" ht="15" customHeight="1">
      <c r="B565" s="32"/>
      <c r="C565" s="32"/>
      <c r="D565" s="3"/>
      <c r="E565" s="3"/>
      <c r="G565" s="3"/>
      <c r="H565" s="3"/>
      <c r="J565" s="3"/>
      <c r="K565" s="3"/>
      <c r="L565" s="3"/>
    </row>
    <row r="566" spans="2:12" ht="15" customHeight="1">
      <c r="B566" s="32"/>
      <c r="C566" s="32"/>
      <c r="D566" s="3"/>
      <c r="E566" s="3"/>
      <c r="G566" s="3"/>
      <c r="H566" s="3"/>
      <c r="J566" s="3"/>
      <c r="K566" s="3"/>
      <c r="L566" s="3"/>
    </row>
    <row r="567" spans="2:12" ht="15" customHeight="1">
      <c r="B567" s="32"/>
      <c r="C567" s="32"/>
      <c r="D567" s="3"/>
      <c r="E567" s="3"/>
      <c r="G567" s="3"/>
      <c r="H567" s="3"/>
      <c r="J567" s="3"/>
      <c r="K567" s="3"/>
      <c r="L567" s="3"/>
    </row>
    <row r="568" spans="2:12" ht="15" customHeight="1">
      <c r="B568" s="32"/>
      <c r="C568" s="32"/>
      <c r="D568" s="3"/>
      <c r="E568" s="3"/>
      <c r="G568" s="3"/>
      <c r="H568" s="3"/>
      <c r="J568" s="3"/>
      <c r="K568" s="3"/>
      <c r="L568" s="3"/>
    </row>
    <row r="569" spans="2:12" ht="15" customHeight="1">
      <c r="B569" s="32"/>
      <c r="C569" s="32"/>
      <c r="D569" s="3"/>
      <c r="E569" s="3"/>
      <c r="G569" s="3"/>
      <c r="H569" s="3"/>
      <c r="J569" s="3"/>
      <c r="K569" s="3"/>
      <c r="L569" s="3"/>
    </row>
    <row r="570" spans="2:12" ht="15" customHeight="1">
      <c r="B570" s="32"/>
      <c r="C570" s="32"/>
      <c r="D570" s="3"/>
      <c r="E570" s="3"/>
      <c r="G570" s="3"/>
      <c r="H570" s="3"/>
      <c r="J570" s="3"/>
      <c r="K570" s="3"/>
      <c r="L570" s="3"/>
    </row>
    <row r="571" spans="2:12" ht="15" customHeight="1">
      <c r="B571" s="32"/>
      <c r="C571" s="32"/>
      <c r="D571" s="3"/>
      <c r="E571" s="3"/>
      <c r="G571" s="3"/>
      <c r="H571" s="3"/>
      <c r="J571" s="3"/>
      <c r="K571" s="3"/>
      <c r="L571" s="3"/>
    </row>
    <row r="572" spans="2:12" ht="15" customHeight="1">
      <c r="B572" s="32"/>
      <c r="C572" s="32"/>
      <c r="D572" s="3"/>
      <c r="E572" s="3"/>
      <c r="G572" s="3"/>
      <c r="H572" s="3"/>
      <c r="J572" s="3"/>
      <c r="K572" s="3"/>
      <c r="L572" s="3"/>
    </row>
    <row r="573" spans="2:12" ht="15" customHeight="1">
      <c r="B573" s="32"/>
      <c r="C573" s="32"/>
      <c r="D573" s="3"/>
      <c r="E573" s="3"/>
      <c r="G573" s="3"/>
      <c r="H573" s="3"/>
      <c r="J573" s="3"/>
      <c r="K573" s="3"/>
      <c r="L573" s="3"/>
    </row>
    <row r="574" spans="2:12" ht="15" customHeight="1">
      <c r="B574" s="32"/>
      <c r="C574" s="32"/>
      <c r="D574" s="3"/>
      <c r="E574" s="3"/>
      <c r="G574" s="3"/>
      <c r="H574" s="3"/>
      <c r="J574" s="3"/>
      <c r="K574" s="3"/>
      <c r="L574" s="3"/>
    </row>
    <row r="575" spans="2:12" ht="15" customHeight="1">
      <c r="B575" s="32"/>
      <c r="C575" s="32"/>
      <c r="D575" s="3"/>
      <c r="E575" s="3"/>
      <c r="G575" s="3"/>
      <c r="H575" s="3"/>
      <c r="J575" s="3"/>
      <c r="K575" s="3"/>
      <c r="L575" s="3"/>
    </row>
    <row r="576" spans="2:12" ht="15" customHeight="1">
      <c r="B576" s="32"/>
      <c r="C576" s="32"/>
      <c r="D576" s="3"/>
      <c r="E576" s="3"/>
      <c r="G576" s="3"/>
      <c r="H576" s="3"/>
      <c r="J576" s="3"/>
      <c r="K576" s="3"/>
      <c r="L576" s="3"/>
    </row>
    <row r="577" spans="2:12" ht="15" customHeight="1">
      <c r="B577" s="32"/>
      <c r="C577" s="32"/>
      <c r="D577" s="3"/>
      <c r="E577" s="3"/>
      <c r="G577" s="3"/>
      <c r="H577" s="3"/>
      <c r="J577" s="3"/>
      <c r="K577" s="3"/>
      <c r="L577" s="3"/>
    </row>
    <row r="578" spans="2:12" ht="15" customHeight="1">
      <c r="B578" s="32"/>
      <c r="C578" s="32"/>
      <c r="D578" s="3"/>
      <c r="E578" s="3"/>
      <c r="G578" s="3"/>
      <c r="H578" s="3"/>
      <c r="J578" s="3"/>
      <c r="K578" s="3"/>
      <c r="L578" s="3"/>
    </row>
    <row r="579" spans="2:12" ht="15" customHeight="1">
      <c r="B579" s="32"/>
      <c r="C579" s="32"/>
      <c r="D579" s="3"/>
      <c r="E579" s="3"/>
      <c r="G579" s="3"/>
      <c r="H579" s="3"/>
      <c r="J579" s="3"/>
      <c r="K579" s="3"/>
      <c r="L579" s="3"/>
    </row>
    <row r="580" spans="2:12" ht="15" customHeight="1">
      <c r="B580" s="32"/>
      <c r="C580" s="32"/>
      <c r="D580" s="3"/>
      <c r="E580" s="3"/>
      <c r="G580" s="3"/>
      <c r="H580" s="3"/>
      <c r="J580" s="3"/>
      <c r="K580" s="3"/>
      <c r="L580" s="3"/>
    </row>
    <row r="581" spans="2:12" ht="15" customHeight="1">
      <c r="B581" s="32"/>
      <c r="C581" s="32"/>
      <c r="D581" s="3"/>
      <c r="E581" s="3"/>
      <c r="G581" s="3"/>
      <c r="H581" s="3"/>
      <c r="J581" s="3"/>
      <c r="K581" s="3"/>
      <c r="L581" s="3"/>
    </row>
    <row r="582" spans="2:12" ht="15" customHeight="1">
      <c r="B582" s="32"/>
      <c r="C582" s="32"/>
      <c r="D582" s="3"/>
      <c r="E582" s="3"/>
      <c r="G582" s="3"/>
      <c r="H582" s="3"/>
      <c r="J582" s="3"/>
      <c r="K582" s="3"/>
      <c r="L582" s="3"/>
    </row>
    <row r="583" spans="2:12" ht="15" customHeight="1">
      <c r="B583" s="32"/>
      <c r="C583" s="32"/>
      <c r="D583" s="3"/>
      <c r="E583" s="3"/>
      <c r="G583" s="3"/>
      <c r="H583" s="3"/>
      <c r="J583" s="3"/>
      <c r="K583" s="3"/>
      <c r="L583" s="3"/>
    </row>
    <row r="584" spans="2:12" ht="15" customHeight="1">
      <c r="B584" s="32"/>
      <c r="C584" s="32"/>
      <c r="D584" s="3"/>
      <c r="E584" s="3"/>
      <c r="G584" s="3"/>
      <c r="H584" s="3"/>
      <c r="J584" s="3"/>
      <c r="K584" s="3"/>
      <c r="L584" s="3"/>
    </row>
    <row r="585" spans="2:12" ht="15" customHeight="1">
      <c r="B585" s="32"/>
      <c r="C585" s="32"/>
      <c r="D585" s="3"/>
      <c r="E585" s="3"/>
      <c r="G585" s="3"/>
      <c r="H585" s="3"/>
      <c r="J585" s="3"/>
      <c r="K585" s="3"/>
      <c r="L585" s="3"/>
    </row>
    <row r="586" spans="2:12" ht="15" customHeight="1">
      <c r="B586" s="32"/>
      <c r="C586" s="32"/>
      <c r="D586" s="3"/>
      <c r="E586" s="3"/>
      <c r="G586" s="3"/>
      <c r="H586" s="3"/>
      <c r="J586" s="3"/>
      <c r="K586" s="3"/>
      <c r="L586" s="3"/>
    </row>
    <row r="587" spans="2:12" ht="15" customHeight="1">
      <c r="B587" s="32"/>
      <c r="C587" s="32"/>
      <c r="D587" s="3"/>
      <c r="E587" s="3"/>
      <c r="G587" s="3"/>
      <c r="H587" s="3"/>
      <c r="J587" s="3"/>
      <c r="K587" s="3"/>
      <c r="L587" s="3"/>
    </row>
    <row r="588" spans="2:12" ht="15" customHeight="1">
      <c r="B588" s="32"/>
      <c r="C588" s="32"/>
      <c r="D588" s="3"/>
      <c r="E588" s="3"/>
      <c r="G588" s="3"/>
      <c r="H588" s="3"/>
      <c r="J588" s="3"/>
      <c r="K588" s="3"/>
      <c r="L588" s="3"/>
    </row>
    <row r="589" spans="2:12" ht="15" customHeight="1">
      <c r="B589" s="32"/>
      <c r="C589" s="32"/>
      <c r="D589" s="3"/>
      <c r="E589" s="3"/>
      <c r="G589" s="3"/>
      <c r="H589" s="3"/>
      <c r="J589" s="3"/>
      <c r="K589" s="3"/>
      <c r="L589" s="3"/>
    </row>
    <row r="590" spans="2:12" ht="15" customHeight="1">
      <c r="B590" s="32"/>
      <c r="C590" s="32"/>
      <c r="D590" s="3"/>
      <c r="E590" s="3"/>
      <c r="G590" s="3"/>
      <c r="H590" s="3"/>
      <c r="J590" s="3"/>
      <c r="K590" s="3"/>
      <c r="L590" s="3"/>
    </row>
    <row r="591" spans="2:12" ht="15" customHeight="1">
      <c r="B591" s="32"/>
      <c r="C591" s="32"/>
      <c r="D591" s="3"/>
      <c r="E591" s="3"/>
      <c r="G591" s="3"/>
      <c r="H591" s="3"/>
      <c r="J591" s="3"/>
      <c r="K591" s="3"/>
      <c r="L591" s="3"/>
    </row>
    <row r="592" spans="2:12" ht="15" customHeight="1">
      <c r="B592" s="32"/>
      <c r="C592" s="32"/>
      <c r="D592" s="3"/>
      <c r="E592" s="3"/>
      <c r="G592" s="3"/>
      <c r="H592" s="3"/>
      <c r="J592" s="3"/>
      <c r="K592" s="3"/>
      <c r="L592" s="3"/>
    </row>
    <row r="593" spans="2:12" ht="15" customHeight="1">
      <c r="B593" s="32"/>
      <c r="C593" s="32"/>
      <c r="D593" s="3"/>
      <c r="E593" s="3"/>
      <c r="G593" s="3"/>
      <c r="H593" s="3"/>
      <c r="J593" s="3"/>
      <c r="K593" s="3"/>
      <c r="L593" s="3"/>
    </row>
    <row r="594" spans="2:12" ht="15" customHeight="1">
      <c r="B594" s="32"/>
      <c r="C594" s="32"/>
      <c r="D594" s="3"/>
      <c r="E594" s="3"/>
      <c r="G594" s="3"/>
      <c r="H594" s="3"/>
      <c r="J594" s="3"/>
      <c r="K594" s="3"/>
      <c r="L594" s="3"/>
    </row>
    <row r="595" spans="2:12" ht="15" customHeight="1">
      <c r="B595" s="32"/>
      <c r="C595" s="32"/>
      <c r="D595" s="3"/>
      <c r="E595" s="3"/>
      <c r="G595" s="3"/>
      <c r="H595" s="3"/>
      <c r="J595" s="3"/>
      <c r="K595" s="3"/>
      <c r="L595" s="3"/>
    </row>
    <row r="596" spans="2:12" ht="15" customHeight="1">
      <c r="B596" s="32"/>
      <c r="C596" s="32"/>
      <c r="D596" s="3"/>
      <c r="E596" s="3"/>
      <c r="G596" s="3"/>
      <c r="H596" s="3"/>
      <c r="J596" s="3"/>
      <c r="K596" s="3"/>
      <c r="L596" s="3"/>
    </row>
    <row r="597" spans="2:12" ht="15" customHeight="1">
      <c r="B597" s="32"/>
      <c r="C597" s="32"/>
      <c r="D597" s="3"/>
      <c r="E597" s="3"/>
      <c r="G597" s="3"/>
      <c r="H597" s="3"/>
      <c r="J597" s="3"/>
      <c r="K597" s="3"/>
      <c r="L597" s="3"/>
    </row>
    <row r="598" spans="2:12" ht="15" customHeight="1">
      <c r="B598" s="32"/>
      <c r="C598" s="32"/>
      <c r="D598" s="3"/>
      <c r="E598" s="3"/>
      <c r="G598" s="3"/>
      <c r="H598" s="3"/>
      <c r="J598" s="3"/>
      <c r="K598" s="3"/>
      <c r="L598" s="3"/>
    </row>
    <row r="599" spans="2:12" ht="15" customHeight="1">
      <c r="B599" s="32"/>
      <c r="C599" s="32"/>
      <c r="D599" s="3"/>
      <c r="E599" s="3"/>
      <c r="G599" s="3"/>
      <c r="H599" s="3"/>
      <c r="J599" s="3"/>
      <c r="K599" s="3"/>
      <c r="L599" s="3"/>
    </row>
    <row r="600" spans="2:12" ht="15" customHeight="1">
      <c r="B600" s="32"/>
      <c r="C600" s="32"/>
      <c r="D600" s="3"/>
      <c r="E600" s="3"/>
      <c r="G600" s="3"/>
      <c r="H600" s="3"/>
      <c r="J600" s="3"/>
      <c r="K600" s="3"/>
      <c r="L600" s="3"/>
    </row>
    <row r="601" spans="2:12" ht="15" customHeight="1">
      <c r="B601" s="32"/>
      <c r="C601" s="32"/>
      <c r="D601" s="3"/>
      <c r="E601" s="3"/>
      <c r="G601" s="3"/>
      <c r="H601" s="3"/>
      <c r="J601" s="3"/>
      <c r="K601" s="3"/>
      <c r="L601" s="3"/>
    </row>
    <row r="602" spans="2:12" ht="15" customHeight="1">
      <c r="B602" s="32"/>
      <c r="C602" s="32"/>
      <c r="D602" s="3"/>
      <c r="E602" s="3"/>
      <c r="G602" s="3"/>
      <c r="H602" s="3"/>
      <c r="J602" s="3"/>
      <c r="K602" s="3"/>
      <c r="L602" s="3"/>
    </row>
    <row r="603" spans="2:12" ht="15" customHeight="1">
      <c r="B603" s="32"/>
      <c r="C603" s="32"/>
      <c r="D603" s="3"/>
      <c r="E603" s="3"/>
      <c r="G603" s="3"/>
      <c r="H603" s="3"/>
      <c r="J603" s="3"/>
      <c r="K603" s="3"/>
      <c r="L603" s="3"/>
    </row>
    <row r="604" spans="2:12" ht="15" customHeight="1">
      <c r="B604" s="32"/>
      <c r="C604" s="32"/>
      <c r="D604" s="3"/>
      <c r="E604" s="3"/>
      <c r="G604" s="3"/>
      <c r="H604" s="3"/>
      <c r="J604" s="3"/>
      <c r="K604" s="3"/>
      <c r="L604" s="3"/>
    </row>
    <row r="605" spans="2:12" ht="15" customHeight="1">
      <c r="B605" s="32"/>
      <c r="C605" s="32"/>
      <c r="D605" s="3"/>
      <c r="E605" s="3"/>
      <c r="G605" s="3"/>
      <c r="H605" s="3"/>
      <c r="J605" s="3"/>
      <c r="K605" s="3"/>
      <c r="L605" s="3"/>
    </row>
    <row r="606" spans="2:12" ht="15" customHeight="1">
      <c r="B606" s="32"/>
      <c r="C606" s="32"/>
      <c r="D606" s="3"/>
      <c r="E606" s="3"/>
      <c r="G606" s="3"/>
      <c r="H606" s="3"/>
      <c r="J606" s="3"/>
      <c r="K606" s="3"/>
      <c r="L606" s="3"/>
    </row>
    <row r="607" spans="2:12" ht="15" customHeight="1">
      <c r="B607" s="32"/>
      <c r="C607" s="32"/>
      <c r="D607" s="3"/>
      <c r="E607" s="3"/>
      <c r="G607" s="3"/>
      <c r="H607" s="3"/>
      <c r="J607" s="3"/>
      <c r="K607" s="3"/>
      <c r="L607" s="3"/>
    </row>
    <row r="608" spans="2:12" ht="15" customHeight="1">
      <c r="B608" s="32"/>
      <c r="C608" s="32"/>
      <c r="D608" s="3"/>
      <c r="E608" s="3"/>
      <c r="G608" s="3"/>
      <c r="H608" s="3"/>
      <c r="J608" s="3"/>
      <c r="K608" s="3"/>
      <c r="L608" s="3"/>
    </row>
    <row r="609" spans="2:12" ht="15" customHeight="1">
      <c r="B609" s="32"/>
      <c r="C609" s="32"/>
      <c r="D609" s="3"/>
      <c r="E609" s="3"/>
      <c r="G609" s="3"/>
      <c r="H609" s="3"/>
      <c r="J609" s="3"/>
      <c r="K609" s="3"/>
      <c r="L609" s="3"/>
    </row>
    <row r="610" spans="2:12" ht="15" customHeight="1">
      <c r="B610" s="32"/>
      <c r="C610" s="32"/>
      <c r="D610" s="3"/>
      <c r="E610" s="3"/>
      <c r="G610" s="3"/>
      <c r="H610" s="3"/>
      <c r="J610" s="3"/>
      <c r="K610" s="3"/>
      <c r="L610" s="3"/>
    </row>
    <row r="611" spans="2:12" ht="15" customHeight="1">
      <c r="B611" s="32"/>
      <c r="C611" s="32"/>
      <c r="D611" s="3"/>
      <c r="E611" s="3"/>
      <c r="G611" s="3"/>
      <c r="H611" s="3"/>
      <c r="J611" s="3"/>
      <c r="K611" s="3"/>
      <c r="L611" s="3"/>
    </row>
    <row r="612" spans="2:12" ht="15" customHeight="1">
      <c r="B612" s="32"/>
      <c r="C612" s="32"/>
      <c r="D612" s="3"/>
      <c r="E612" s="3"/>
      <c r="G612" s="3"/>
      <c r="H612" s="3"/>
      <c r="J612" s="3"/>
      <c r="K612" s="3"/>
      <c r="L612" s="3"/>
    </row>
    <row r="613" spans="2:12" ht="15" customHeight="1">
      <c r="B613" s="32"/>
      <c r="C613" s="32"/>
      <c r="D613" s="3"/>
      <c r="E613" s="3"/>
      <c r="G613" s="3"/>
      <c r="H613" s="3"/>
      <c r="J613" s="3"/>
      <c r="K613" s="3"/>
      <c r="L613" s="3"/>
    </row>
    <row r="614" spans="2:12" ht="15" customHeight="1">
      <c r="B614" s="32"/>
      <c r="C614" s="32"/>
      <c r="D614" s="3"/>
      <c r="E614" s="3"/>
      <c r="G614" s="3"/>
      <c r="H614" s="3"/>
      <c r="J614" s="3"/>
      <c r="K614" s="3"/>
      <c r="L614" s="3"/>
    </row>
    <row r="615" spans="2:12" ht="15" customHeight="1">
      <c r="B615" s="32"/>
      <c r="C615" s="32"/>
      <c r="D615" s="3"/>
      <c r="E615" s="3"/>
      <c r="G615" s="3"/>
      <c r="H615" s="3"/>
      <c r="J615" s="3"/>
      <c r="K615" s="3"/>
      <c r="L615" s="3"/>
    </row>
    <row r="616" spans="2:12" ht="15" customHeight="1">
      <c r="B616" s="32"/>
      <c r="C616" s="32"/>
      <c r="D616" s="3"/>
      <c r="E616" s="3"/>
      <c r="G616" s="3"/>
      <c r="H616" s="3"/>
      <c r="J616" s="3"/>
      <c r="K616" s="3"/>
      <c r="L616" s="3"/>
    </row>
    <row r="617" spans="2:12" ht="15" customHeight="1">
      <c r="B617" s="32"/>
      <c r="C617" s="32"/>
      <c r="D617" s="3"/>
      <c r="E617" s="3"/>
      <c r="G617" s="3"/>
      <c r="H617" s="3"/>
      <c r="J617" s="3"/>
      <c r="K617" s="3"/>
      <c r="L617" s="3"/>
    </row>
    <row r="618" spans="2:12" ht="15" customHeight="1">
      <c r="B618" s="32"/>
      <c r="C618" s="32"/>
      <c r="D618" s="3"/>
      <c r="E618" s="3"/>
      <c r="G618" s="3"/>
      <c r="H618" s="3"/>
      <c r="J618" s="3"/>
      <c r="K618" s="3"/>
      <c r="L618" s="3"/>
    </row>
    <row r="619" spans="2:12" ht="15" customHeight="1">
      <c r="B619" s="32"/>
      <c r="C619" s="32"/>
      <c r="D619" s="3"/>
      <c r="E619" s="3"/>
      <c r="G619" s="3"/>
      <c r="H619" s="3"/>
      <c r="J619" s="3"/>
      <c r="K619" s="3"/>
      <c r="L619" s="3"/>
    </row>
    <row r="620" spans="2:12" ht="15" customHeight="1">
      <c r="B620" s="32"/>
      <c r="C620" s="32"/>
      <c r="D620" s="3"/>
      <c r="E620" s="3"/>
      <c r="G620" s="3"/>
      <c r="H620" s="3"/>
      <c r="J620" s="3"/>
      <c r="K620" s="3"/>
      <c r="L620" s="3"/>
    </row>
    <row r="621" spans="2:12" ht="15" customHeight="1">
      <c r="B621" s="32"/>
      <c r="C621" s="32"/>
      <c r="D621" s="3"/>
      <c r="E621" s="3"/>
      <c r="G621" s="3"/>
      <c r="H621" s="3"/>
      <c r="J621" s="3"/>
      <c r="K621" s="3"/>
      <c r="L621" s="3"/>
    </row>
    <row r="622" spans="2:12" ht="15" customHeight="1">
      <c r="B622" s="32"/>
      <c r="C622" s="32"/>
      <c r="D622" s="3"/>
      <c r="E622" s="3"/>
      <c r="G622" s="3"/>
      <c r="H622" s="3"/>
      <c r="J622" s="3"/>
      <c r="K622" s="3"/>
      <c r="L622" s="3"/>
    </row>
    <row r="623" spans="2:12" ht="15" customHeight="1">
      <c r="B623" s="32"/>
      <c r="C623" s="32"/>
      <c r="D623" s="3"/>
      <c r="E623" s="3"/>
      <c r="G623" s="3"/>
      <c r="H623" s="3"/>
      <c r="J623" s="3"/>
      <c r="K623" s="3"/>
      <c r="L623" s="3"/>
    </row>
    <row r="624" spans="2:12" ht="15" customHeight="1">
      <c r="B624" s="32"/>
      <c r="C624" s="32"/>
      <c r="D624" s="3"/>
      <c r="E624" s="3"/>
      <c r="G624" s="3"/>
      <c r="H624" s="3"/>
      <c r="J624" s="3"/>
      <c r="K624" s="3"/>
      <c r="L624" s="3"/>
    </row>
    <row r="625" spans="2:12" ht="15" customHeight="1">
      <c r="B625" s="32"/>
      <c r="C625" s="32"/>
      <c r="D625" s="3"/>
      <c r="E625" s="3"/>
      <c r="G625" s="3"/>
      <c r="H625" s="3"/>
      <c r="J625" s="3"/>
      <c r="K625" s="3"/>
      <c r="L625" s="3"/>
    </row>
    <row r="626" spans="2:12" ht="15" customHeight="1">
      <c r="B626" s="32"/>
      <c r="C626" s="32"/>
      <c r="D626" s="3"/>
      <c r="E626" s="3"/>
      <c r="G626" s="3"/>
      <c r="H626" s="3"/>
      <c r="J626" s="3"/>
      <c r="K626" s="3"/>
      <c r="L626" s="3"/>
    </row>
    <row r="627" spans="2:12" ht="15" customHeight="1">
      <c r="B627" s="32"/>
      <c r="C627" s="32"/>
      <c r="D627" s="3"/>
      <c r="E627" s="3"/>
      <c r="G627" s="3"/>
      <c r="H627" s="3"/>
      <c r="J627" s="3"/>
      <c r="K627" s="3"/>
      <c r="L627" s="3"/>
    </row>
    <row r="628" spans="2:12" ht="15" customHeight="1">
      <c r="B628" s="32"/>
      <c r="C628" s="32"/>
      <c r="D628" s="3"/>
      <c r="E628" s="3"/>
      <c r="G628" s="3"/>
      <c r="H628" s="3"/>
      <c r="J628" s="3"/>
      <c r="K628" s="3"/>
      <c r="L628" s="3"/>
    </row>
    <row r="629" spans="2:12" ht="15" customHeight="1">
      <c r="B629" s="32"/>
      <c r="C629" s="32"/>
      <c r="D629" s="3"/>
      <c r="E629" s="3"/>
      <c r="G629" s="3"/>
      <c r="H629" s="3"/>
      <c r="J629" s="3"/>
      <c r="K629" s="3"/>
      <c r="L629" s="3"/>
    </row>
    <row r="630" spans="2:12" ht="15" customHeight="1">
      <c r="B630" s="32"/>
      <c r="C630" s="32"/>
      <c r="D630" s="3"/>
      <c r="E630" s="3"/>
      <c r="G630" s="3"/>
      <c r="H630" s="3"/>
      <c r="J630" s="3"/>
      <c r="K630" s="3"/>
      <c r="L630" s="3"/>
    </row>
    <row r="631" spans="2:12" ht="15" customHeight="1">
      <c r="B631" s="32"/>
      <c r="C631" s="32"/>
      <c r="D631" s="3"/>
      <c r="E631" s="3"/>
      <c r="G631" s="3"/>
      <c r="H631" s="3"/>
      <c r="J631" s="3"/>
      <c r="K631" s="3"/>
      <c r="L631" s="3"/>
    </row>
    <row r="632" spans="2:12" ht="15" customHeight="1">
      <c r="B632" s="32"/>
      <c r="C632" s="32"/>
      <c r="D632" s="3"/>
      <c r="E632" s="3"/>
      <c r="G632" s="3"/>
      <c r="H632" s="3"/>
      <c r="J632" s="3"/>
      <c r="K632" s="3"/>
      <c r="L632" s="3"/>
    </row>
    <row r="633" spans="2:12" ht="15" customHeight="1">
      <c r="B633" s="32"/>
      <c r="C633" s="32"/>
      <c r="D633" s="3"/>
      <c r="E633" s="3"/>
      <c r="G633" s="3"/>
      <c r="H633" s="3"/>
      <c r="J633" s="3"/>
      <c r="K633" s="3"/>
      <c r="L633" s="3"/>
    </row>
    <row r="634" spans="2:12" ht="15" customHeight="1">
      <c r="B634" s="32"/>
      <c r="C634" s="32"/>
      <c r="D634" s="3"/>
      <c r="E634" s="3"/>
      <c r="G634" s="3"/>
      <c r="H634" s="3"/>
      <c r="J634" s="3"/>
      <c r="K634" s="3"/>
      <c r="L634" s="3"/>
    </row>
    <row r="635" spans="2:12" ht="15" customHeight="1">
      <c r="B635" s="32"/>
      <c r="C635" s="32"/>
      <c r="D635" s="3"/>
      <c r="E635" s="3"/>
      <c r="G635" s="3"/>
      <c r="H635" s="3"/>
      <c r="J635" s="3"/>
      <c r="K635" s="3"/>
      <c r="L635" s="3"/>
    </row>
    <row r="636" spans="2:12" ht="15" customHeight="1">
      <c r="B636" s="32"/>
      <c r="C636" s="32"/>
      <c r="D636" s="3"/>
      <c r="E636" s="3"/>
      <c r="G636" s="3"/>
      <c r="H636" s="3"/>
      <c r="J636" s="3"/>
      <c r="K636" s="3"/>
      <c r="L636" s="3"/>
    </row>
    <row r="637" spans="2:12" ht="15" customHeight="1">
      <c r="B637" s="32"/>
      <c r="C637" s="32"/>
      <c r="D637" s="3"/>
      <c r="E637" s="3"/>
      <c r="G637" s="3"/>
      <c r="H637" s="3"/>
      <c r="J637" s="3"/>
      <c r="K637" s="3"/>
      <c r="L637" s="3"/>
    </row>
    <row r="638" spans="2:12" ht="15" customHeight="1">
      <c r="B638" s="32"/>
      <c r="C638" s="32"/>
      <c r="D638" s="3"/>
      <c r="E638" s="3"/>
      <c r="G638" s="3"/>
      <c r="H638" s="3"/>
      <c r="J638" s="3"/>
      <c r="K638" s="3"/>
      <c r="L638" s="3"/>
    </row>
    <row r="639" spans="2:12" ht="15" customHeight="1">
      <c r="B639" s="32"/>
      <c r="C639" s="32"/>
      <c r="D639" s="3"/>
      <c r="E639" s="3"/>
      <c r="G639" s="3"/>
      <c r="H639" s="3"/>
      <c r="J639" s="3"/>
      <c r="K639" s="3"/>
      <c r="L639" s="3"/>
    </row>
    <row r="640" spans="2:12" ht="15" customHeight="1">
      <c r="B640" s="32"/>
      <c r="C640" s="32"/>
      <c r="D640" s="3"/>
      <c r="E640" s="3"/>
      <c r="G640" s="3"/>
      <c r="H640" s="3"/>
      <c r="J640" s="3"/>
      <c r="K640" s="3"/>
      <c r="L640" s="3"/>
    </row>
    <row r="641" spans="2:12" ht="15" customHeight="1">
      <c r="B641" s="32"/>
      <c r="C641" s="32"/>
      <c r="D641" s="3"/>
      <c r="E641" s="3"/>
      <c r="G641" s="3"/>
      <c r="H641" s="3"/>
      <c r="J641" s="3"/>
      <c r="K641" s="3"/>
      <c r="L641" s="3"/>
    </row>
    <row r="642" spans="2:12" ht="15" customHeight="1">
      <c r="B642" s="32"/>
      <c r="C642" s="32"/>
      <c r="D642" s="3"/>
      <c r="E642" s="3"/>
      <c r="G642" s="3"/>
      <c r="H642" s="3"/>
      <c r="J642" s="3"/>
      <c r="K642" s="3"/>
      <c r="L642" s="3"/>
    </row>
    <row r="643" spans="2:12" ht="15" customHeight="1">
      <c r="B643" s="32"/>
      <c r="C643" s="32"/>
      <c r="D643" s="3"/>
      <c r="E643" s="3"/>
      <c r="G643" s="3"/>
      <c r="H643" s="3"/>
      <c r="J643" s="3"/>
      <c r="K643" s="3"/>
      <c r="L643" s="3"/>
    </row>
    <row r="644" spans="2:12" ht="15" customHeight="1">
      <c r="B644" s="32"/>
      <c r="C644" s="32"/>
      <c r="D644" s="3"/>
      <c r="E644" s="3"/>
      <c r="G644" s="3"/>
      <c r="H644" s="3"/>
      <c r="J644" s="3"/>
      <c r="K644" s="3"/>
      <c r="L644" s="3"/>
    </row>
    <row r="645" spans="2:12" ht="15" customHeight="1">
      <c r="B645" s="32"/>
      <c r="C645" s="32"/>
      <c r="D645" s="3"/>
      <c r="E645" s="3"/>
      <c r="G645" s="3"/>
      <c r="H645" s="3"/>
      <c r="J645" s="3"/>
      <c r="K645" s="3"/>
      <c r="L645" s="3"/>
    </row>
    <row r="646" spans="2:12" ht="15" customHeight="1">
      <c r="B646" s="32"/>
      <c r="C646" s="32"/>
      <c r="D646" s="3"/>
      <c r="E646" s="3"/>
      <c r="G646" s="3"/>
      <c r="H646" s="3"/>
      <c r="J646" s="3"/>
      <c r="K646" s="3"/>
      <c r="L646" s="3"/>
    </row>
    <row r="647" spans="2:12" ht="15" customHeight="1">
      <c r="B647" s="32"/>
      <c r="C647" s="32"/>
      <c r="D647" s="3"/>
      <c r="E647" s="3"/>
      <c r="G647" s="3"/>
      <c r="H647" s="3"/>
      <c r="J647" s="3"/>
      <c r="K647" s="3"/>
      <c r="L647" s="3"/>
    </row>
    <row r="648" spans="2:12" ht="15" customHeight="1">
      <c r="B648" s="32"/>
      <c r="C648" s="32"/>
      <c r="D648" s="3"/>
      <c r="E648" s="3"/>
      <c r="G648" s="3"/>
      <c r="H648" s="3"/>
      <c r="J648" s="3"/>
      <c r="K648" s="3"/>
      <c r="L648" s="3"/>
    </row>
    <row r="649" spans="2:12" ht="15" customHeight="1">
      <c r="B649" s="32"/>
      <c r="C649" s="32"/>
      <c r="D649" s="3"/>
      <c r="E649" s="3"/>
      <c r="G649" s="3"/>
      <c r="H649" s="3"/>
      <c r="J649" s="3"/>
      <c r="K649" s="3"/>
      <c r="L649" s="3"/>
    </row>
    <row r="650" spans="2:12" ht="15" customHeight="1">
      <c r="B650" s="32"/>
      <c r="C650" s="32"/>
      <c r="D650" s="3"/>
      <c r="E650" s="3"/>
      <c r="G650" s="3"/>
      <c r="H650" s="3"/>
      <c r="J650" s="3"/>
      <c r="K650" s="3"/>
      <c r="L650" s="3"/>
    </row>
    <row r="651" spans="2:12" ht="15" customHeight="1">
      <c r="B651" s="32"/>
      <c r="C651" s="32"/>
      <c r="D651" s="3"/>
      <c r="E651" s="3"/>
      <c r="G651" s="3"/>
      <c r="H651" s="3"/>
      <c r="J651" s="3"/>
      <c r="K651" s="3"/>
      <c r="L651" s="3"/>
    </row>
    <row r="652" spans="2:12" ht="15" customHeight="1">
      <c r="B652" s="32"/>
      <c r="C652" s="32"/>
      <c r="D652" s="3"/>
      <c r="E652" s="3"/>
      <c r="G652" s="3"/>
      <c r="H652" s="3"/>
      <c r="J652" s="3"/>
      <c r="K652" s="3"/>
      <c r="L652" s="3"/>
    </row>
    <row r="653" spans="2:12" ht="15" customHeight="1">
      <c r="B653" s="32"/>
      <c r="C653" s="32"/>
      <c r="D653" s="3"/>
      <c r="E653" s="3"/>
      <c r="G653" s="3"/>
      <c r="H653" s="3"/>
      <c r="J653" s="3"/>
      <c r="K653" s="3"/>
      <c r="L653" s="3"/>
    </row>
    <row r="654" spans="2:12" ht="15" customHeight="1">
      <c r="B654" s="32"/>
      <c r="C654" s="32"/>
      <c r="D654" s="3"/>
      <c r="E654" s="3"/>
      <c r="G654" s="3"/>
      <c r="H654" s="3"/>
      <c r="J654" s="3"/>
      <c r="K654" s="3"/>
      <c r="L654" s="3"/>
    </row>
    <row r="655" spans="2:12" ht="15" customHeight="1">
      <c r="B655" s="32"/>
      <c r="C655" s="32"/>
      <c r="D655" s="3"/>
      <c r="E655" s="3"/>
      <c r="G655" s="3"/>
      <c r="H655" s="3"/>
      <c r="J655" s="3"/>
      <c r="K655" s="3"/>
      <c r="L655" s="3"/>
    </row>
    <row r="656" spans="2:12" ht="15" customHeight="1">
      <c r="B656" s="32"/>
      <c r="C656" s="32"/>
      <c r="D656" s="3"/>
      <c r="E656" s="3"/>
      <c r="G656" s="3"/>
      <c r="H656" s="3"/>
      <c r="J656" s="3"/>
      <c r="K656" s="3"/>
      <c r="L656" s="3"/>
    </row>
    <row r="657" spans="2:12" ht="15" customHeight="1">
      <c r="B657" s="32"/>
      <c r="C657" s="32"/>
      <c r="D657" s="3"/>
      <c r="E657" s="3"/>
      <c r="G657" s="3"/>
      <c r="H657" s="3"/>
      <c r="J657" s="3"/>
      <c r="K657" s="3"/>
      <c r="L657" s="3"/>
    </row>
    <row r="658" spans="2:12" ht="15" customHeight="1">
      <c r="B658" s="32"/>
      <c r="C658" s="32"/>
      <c r="D658" s="3"/>
      <c r="E658" s="3"/>
      <c r="G658" s="3"/>
      <c r="H658" s="3"/>
      <c r="J658" s="3"/>
      <c r="K658" s="3"/>
      <c r="L658" s="3"/>
    </row>
    <row r="659" spans="2:12" ht="15" customHeight="1">
      <c r="B659" s="32"/>
      <c r="C659" s="32"/>
      <c r="D659" s="3"/>
      <c r="E659" s="3"/>
      <c r="G659" s="3"/>
      <c r="H659" s="3"/>
      <c r="J659" s="3"/>
      <c r="K659" s="3"/>
      <c r="L659" s="3"/>
    </row>
    <row r="660" spans="2:12" ht="15" customHeight="1">
      <c r="B660" s="32"/>
      <c r="C660" s="32"/>
      <c r="D660" s="3"/>
      <c r="E660" s="3"/>
      <c r="G660" s="3"/>
      <c r="H660" s="3"/>
      <c r="J660" s="3"/>
      <c r="K660" s="3"/>
      <c r="L660" s="3"/>
    </row>
    <row r="661" spans="2:12" ht="15" customHeight="1">
      <c r="B661" s="32"/>
      <c r="C661" s="32"/>
      <c r="D661" s="3"/>
      <c r="E661" s="3"/>
      <c r="G661" s="3"/>
      <c r="H661" s="3"/>
      <c r="J661" s="3"/>
      <c r="K661" s="3"/>
      <c r="L661" s="3"/>
    </row>
    <row r="662" spans="2:12" ht="15" customHeight="1">
      <c r="B662" s="32"/>
      <c r="C662" s="32"/>
      <c r="D662" s="3"/>
      <c r="E662" s="3"/>
      <c r="G662" s="3"/>
      <c r="H662" s="3"/>
      <c r="J662" s="3"/>
      <c r="K662" s="3"/>
      <c r="L662" s="3"/>
    </row>
    <row r="663" spans="2:12" ht="15" customHeight="1">
      <c r="B663" s="32"/>
      <c r="C663" s="32"/>
      <c r="D663" s="3"/>
      <c r="E663" s="3"/>
      <c r="G663" s="3"/>
      <c r="H663" s="3"/>
      <c r="J663" s="3"/>
      <c r="K663" s="3"/>
      <c r="L663" s="3"/>
    </row>
    <row r="664" spans="2:12" ht="15" customHeight="1">
      <c r="B664" s="32"/>
      <c r="C664" s="32"/>
      <c r="D664" s="3"/>
      <c r="E664" s="3"/>
      <c r="G664" s="3"/>
      <c r="H664" s="3"/>
      <c r="J664" s="3"/>
      <c r="K664" s="3"/>
      <c r="L664" s="3"/>
    </row>
    <row r="665" spans="2:12" ht="15" customHeight="1">
      <c r="B665" s="32"/>
      <c r="C665" s="32"/>
      <c r="D665" s="3"/>
      <c r="E665" s="3"/>
      <c r="G665" s="3"/>
      <c r="H665" s="3"/>
      <c r="J665" s="3"/>
      <c r="K665" s="3"/>
      <c r="L665" s="3"/>
    </row>
    <row r="666" spans="2:12" ht="15" customHeight="1">
      <c r="B666" s="32"/>
      <c r="C666" s="32"/>
      <c r="D666" s="3"/>
      <c r="E666" s="3"/>
      <c r="G666" s="3"/>
      <c r="H666" s="3"/>
      <c r="J666" s="3"/>
      <c r="K666" s="3"/>
      <c r="L666" s="3"/>
    </row>
    <row r="667" spans="2:12" ht="15" customHeight="1">
      <c r="B667" s="32"/>
      <c r="C667" s="32"/>
      <c r="D667" s="3"/>
      <c r="E667" s="3"/>
      <c r="G667" s="3"/>
      <c r="H667" s="3"/>
      <c r="J667" s="3"/>
      <c r="K667" s="3"/>
      <c r="L667" s="3"/>
    </row>
    <row r="668" spans="2:12" ht="15" customHeight="1">
      <c r="B668" s="32"/>
      <c r="C668" s="32"/>
      <c r="D668" s="3"/>
      <c r="E668" s="3"/>
      <c r="G668" s="3"/>
      <c r="H668" s="3"/>
      <c r="J668" s="3"/>
      <c r="K668" s="3"/>
      <c r="L668" s="3"/>
    </row>
    <row r="669" spans="2:12" ht="15" customHeight="1">
      <c r="B669" s="32"/>
      <c r="C669" s="32"/>
      <c r="D669" s="3"/>
      <c r="E669" s="3"/>
      <c r="G669" s="3"/>
      <c r="H669" s="3"/>
      <c r="J669" s="3"/>
      <c r="K669" s="3"/>
      <c r="L669" s="3"/>
    </row>
    <row r="670" spans="2:12" ht="15" customHeight="1">
      <c r="B670" s="32"/>
      <c r="C670" s="32"/>
      <c r="D670" s="3"/>
      <c r="E670" s="3"/>
      <c r="G670" s="3"/>
      <c r="H670" s="3"/>
      <c r="J670" s="3"/>
      <c r="K670" s="3"/>
      <c r="L670" s="3"/>
    </row>
    <row r="671" spans="2:12" ht="15" customHeight="1">
      <c r="B671" s="32"/>
      <c r="C671" s="32"/>
      <c r="D671" s="3"/>
      <c r="E671" s="3"/>
      <c r="G671" s="3"/>
      <c r="H671" s="3"/>
      <c r="J671" s="3"/>
      <c r="K671" s="3"/>
      <c r="L671" s="3"/>
    </row>
    <row r="672" spans="2:12" ht="15" customHeight="1">
      <c r="B672" s="32"/>
      <c r="C672" s="32"/>
      <c r="D672" s="3"/>
      <c r="E672" s="3"/>
      <c r="G672" s="3"/>
      <c r="H672" s="3"/>
      <c r="J672" s="3"/>
      <c r="K672" s="3"/>
      <c r="L672" s="3"/>
    </row>
    <row r="673" spans="2:12" ht="15" customHeight="1">
      <c r="B673" s="32"/>
      <c r="C673" s="32"/>
      <c r="D673" s="3"/>
      <c r="E673" s="3"/>
      <c r="G673" s="3"/>
      <c r="H673" s="3"/>
      <c r="J673" s="3"/>
      <c r="K673" s="3"/>
      <c r="L673" s="3"/>
    </row>
    <row r="674" spans="2:12" ht="15" customHeight="1">
      <c r="B674" s="32"/>
      <c r="C674" s="32"/>
      <c r="D674" s="3"/>
      <c r="E674" s="3"/>
      <c r="G674" s="3"/>
      <c r="H674" s="3"/>
      <c r="J674" s="3"/>
      <c r="K674" s="3"/>
      <c r="L674" s="3"/>
    </row>
    <row r="675" spans="2:12" ht="15" customHeight="1">
      <c r="B675" s="32"/>
      <c r="C675" s="32"/>
      <c r="D675" s="3"/>
      <c r="E675" s="3"/>
      <c r="G675" s="3"/>
      <c r="H675" s="3"/>
      <c r="J675" s="3"/>
      <c r="K675" s="3"/>
      <c r="L675" s="3"/>
    </row>
    <row r="676" spans="2:12" ht="15" customHeight="1">
      <c r="B676" s="32"/>
      <c r="C676" s="32"/>
      <c r="D676" s="3"/>
      <c r="E676" s="3"/>
      <c r="G676" s="3"/>
      <c r="H676" s="3"/>
      <c r="J676" s="3"/>
      <c r="K676" s="3"/>
      <c r="L676" s="3"/>
    </row>
    <row r="677" spans="2:12" ht="15" customHeight="1">
      <c r="B677" s="32"/>
      <c r="C677" s="32"/>
      <c r="D677" s="3"/>
      <c r="E677" s="3"/>
      <c r="G677" s="3"/>
      <c r="H677" s="3"/>
      <c r="J677" s="3"/>
      <c r="K677" s="3"/>
      <c r="L677" s="3"/>
    </row>
    <row r="678" spans="2:12" ht="15" customHeight="1">
      <c r="B678" s="32"/>
      <c r="C678" s="32"/>
      <c r="D678" s="3"/>
      <c r="E678" s="3"/>
      <c r="G678" s="3"/>
      <c r="H678" s="3"/>
      <c r="J678" s="3"/>
      <c r="K678" s="3"/>
      <c r="L678" s="3"/>
    </row>
    <row r="679" spans="2:12" ht="15" customHeight="1">
      <c r="B679" s="32"/>
      <c r="C679" s="32"/>
      <c r="D679" s="3"/>
      <c r="E679" s="3"/>
      <c r="G679" s="3"/>
      <c r="H679" s="3"/>
      <c r="J679" s="3"/>
      <c r="K679" s="3"/>
      <c r="L679" s="3"/>
    </row>
    <row r="680" spans="2:12" ht="15" customHeight="1">
      <c r="B680" s="32"/>
      <c r="C680" s="32"/>
      <c r="D680" s="3"/>
      <c r="E680" s="3"/>
      <c r="G680" s="3"/>
      <c r="H680" s="3"/>
      <c r="J680" s="3"/>
      <c r="K680" s="3"/>
      <c r="L680" s="3"/>
    </row>
    <row r="681" spans="2:12" ht="15" customHeight="1">
      <c r="B681" s="32"/>
      <c r="C681" s="32"/>
      <c r="D681" s="3"/>
      <c r="E681" s="3"/>
      <c r="G681" s="3"/>
      <c r="H681" s="3"/>
      <c r="J681" s="3"/>
      <c r="K681" s="3"/>
      <c r="L681" s="3"/>
    </row>
    <row r="682" spans="2:12" ht="15" customHeight="1">
      <c r="B682" s="32"/>
      <c r="C682" s="32"/>
      <c r="D682" s="3"/>
      <c r="E682" s="3"/>
      <c r="G682" s="3"/>
      <c r="H682" s="3"/>
      <c r="J682" s="3"/>
      <c r="K682" s="3"/>
      <c r="L682" s="3"/>
    </row>
    <row r="683" spans="2:12" ht="15" customHeight="1">
      <c r="B683" s="32"/>
      <c r="C683" s="32"/>
      <c r="D683" s="3"/>
      <c r="E683" s="3"/>
      <c r="G683" s="3"/>
      <c r="H683" s="3"/>
      <c r="J683" s="3"/>
      <c r="K683" s="3"/>
      <c r="L683" s="3"/>
    </row>
    <row r="684" spans="2:12" ht="15" customHeight="1">
      <c r="B684" s="32"/>
      <c r="C684" s="32"/>
      <c r="D684" s="3"/>
      <c r="E684" s="3"/>
      <c r="G684" s="3"/>
      <c r="H684" s="3"/>
      <c r="J684" s="3"/>
      <c r="K684" s="3"/>
      <c r="L684" s="3"/>
    </row>
    <row r="685" spans="2:12" ht="15" customHeight="1">
      <c r="B685" s="32"/>
      <c r="C685" s="32"/>
      <c r="D685" s="3"/>
      <c r="E685" s="3"/>
      <c r="G685" s="3"/>
      <c r="H685" s="3"/>
      <c r="J685" s="3"/>
      <c r="K685" s="3"/>
      <c r="L685" s="3"/>
    </row>
    <row r="686" spans="2:12" ht="15" customHeight="1">
      <c r="B686" s="32"/>
      <c r="C686" s="32"/>
      <c r="D686" s="3"/>
      <c r="E686" s="3"/>
      <c r="G686" s="3"/>
      <c r="H686" s="3"/>
      <c r="J686" s="3"/>
      <c r="K686" s="3"/>
      <c r="L686" s="3"/>
    </row>
    <row r="687" spans="2:12" ht="15" customHeight="1">
      <c r="B687" s="32"/>
      <c r="C687" s="32"/>
      <c r="D687" s="3"/>
      <c r="E687" s="3"/>
      <c r="G687" s="3"/>
      <c r="H687" s="3"/>
      <c r="J687" s="3"/>
      <c r="K687" s="3"/>
      <c r="L687" s="3"/>
    </row>
    <row r="688" spans="2:12" ht="15" customHeight="1">
      <c r="B688" s="32"/>
      <c r="C688" s="32"/>
      <c r="D688" s="3"/>
      <c r="E688" s="3"/>
      <c r="G688" s="3"/>
      <c r="H688" s="3"/>
      <c r="J688" s="3"/>
      <c r="K688" s="3"/>
      <c r="L688" s="3"/>
    </row>
    <row r="689" spans="2:12" ht="15" customHeight="1">
      <c r="B689" s="32"/>
      <c r="C689" s="32"/>
      <c r="D689" s="3"/>
      <c r="E689" s="3"/>
      <c r="G689" s="3"/>
      <c r="H689" s="3"/>
      <c r="J689" s="3"/>
      <c r="K689" s="3"/>
      <c r="L689" s="3"/>
    </row>
    <row r="690" spans="2:12" ht="15" customHeight="1">
      <c r="B690" s="32"/>
      <c r="C690" s="32"/>
      <c r="D690" s="3"/>
      <c r="E690" s="3"/>
      <c r="G690" s="3"/>
      <c r="H690" s="3"/>
      <c r="J690" s="3"/>
      <c r="K690" s="3"/>
      <c r="L690" s="3"/>
    </row>
    <row r="691" spans="2:12" ht="15" customHeight="1">
      <c r="B691" s="32"/>
      <c r="C691" s="32"/>
      <c r="D691" s="3"/>
      <c r="E691" s="3"/>
      <c r="G691" s="3"/>
      <c r="H691" s="3"/>
      <c r="J691" s="3"/>
      <c r="K691" s="3"/>
      <c r="L691" s="3"/>
    </row>
    <row r="692" spans="2:12" ht="15" customHeight="1">
      <c r="B692" s="32"/>
      <c r="C692" s="32"/>
      <c r="D692" s="3"/>
      <c r="E692" s="3"/>
      <c r="G692" s="3"/>
      <c r="H692" s="3"/>
      <c r="J692" s="3"/>
      <c r="K692" s="3"/>
      <c r="L692" s="3"/>
    </row>
    <row r="693" spans="2:12" ht="15" customHeight="1">
      <c r="B693" s="32"/>
      <c r="C693" s="32"/>
      <c r="D693" s="3"/>
      <c r="E693" s="3"/>
      <c r="G693" s="3"/>
      <c r="H693" s="3"/>
      <c r="J693" s="3"/>
      <c r="K693" s="3"/>
      <c r="L693" s="3"/>
    </row>
    <row r="694" spans="2:12" ht="15" customHeight="1">
      <c r="B694" s="32"/>
      <c r="C694" s="32"/>
      <c r="D694" s="3"/>
      <c r="E694" s="3"/>
      <c r="G694" s="3"/>
      <c r="H694" s="3"/>
      <c r="J694" s="3"/>
      <c r="K694" s="3"/>
      <c r="L694" s="3"/>
    </row>
    <row r="695" spans="2:12" ht="15" customHeight="1">
      <c r="B695" s="32"/>
      <c r="C695" s="32"/>
      <c r="D695" s="3"/>
      <c r="E695" s="3"/>
      <c r="G695" s="3"/>
      <c r="H695" s="3"/>
      <c r="J695" s="3"/>
      <c r="K695" s="3"/>
      <c r="L695" s="3"/>
    </row>
    <row r="696" spans="2:12" ht="15" customHeight="1">
      <c r="B696" s="32"/>
      <c r="C696" s="32"/>
      <c r="D696" s="3"/>
      <c r="E696" s="3"/>
      <c r="G696" s="3"/>
      <c r="H696" s="3"/>
      <c r="J696" s="3"/>
      <c r="K696" s="3"/>
      <c r="L696" s="3"/>
    </row>
    <row r="697" spans="2:12" ht="15" customHeight="1">
      <c r="B697" s="32"/>
      <c r="C697" s="32"/>
      <c r="D697" s="3"/>
      <c r="E697" s="3"/>
      <c r="G697" s="3"/>
      <c r="H697" s="3"/>
      <c r="J697" s="3"/>
      <c r="K697" s="3"/>
      <c r="L697" s="3"/>
    </row>
    <row r="698" spans="2:12" ht="15" customHeight="1">
      <c r="B698" s="32"/>
      <c r="C698" s="32"/>
      <c r="D698" s="3"/>
      <c r="E698" s="3"/>
      <c r="G698" s="3"/>
      <c r="H698" s="3"/>
      <c r="J698" s="3"/>
      <c r="K698" s="3"/>
      <c r="L698" s="3"/>
    </row>
    <row r="699" spans="2:12" ht="15" customHeight="1">
      <c r="B699" s="32"/>
      <c r="C699" s="32"/>
      <c r="D699" s="3"/>
      <c r="E699" s="3"/>
      <c r="G699" s="3"/>
      <c r="H699" s="3"/>
      <c r="J699" s="3"/>
      <c r="K699" s="3"/>
      <c r="L699" s="3"/>
    </row>
    <row r="700" spans="2:12" ht="15" customHeight="1">
      <c r="B700" s="32"/>
      <c r="C700" s="32"/>
      <c r="D700" s="3"/>
      <c r="E700" s="3"/>
      <c r="G700" s="3"/>
      <c r="H700" s="3"/>
      <c r="J700" s="3"/>
      <c r="K700" s="3"/>
      <c r="L700" s="3"/>
    </row>
    <row r="701" spans="2:12" ht="15" customHeight="1">
      <c r="B701" s="32"/>
      <c r="C701" s="32"/>
      <c r="D701" s="3"/>
      <c r="E701" s="3"/>
      <c r="G701" s="3"/>
      <c r="H701" s="3"/>
      <c r="J701" s="3"/>
      <c r="K701" s="3"/>
      <c r="L701" s="3"/>
    </row>
    <row r="702" spans="2:12" ht="15" customHeight="1">
      <c r="B702" s="32"/>
      <c r="C702" s="32"/>
      <c r="D702" s="3"/>
      <c r="E702" s="3"/>
      <c r="G702" s="3"/>
      <c r="H702" s="3"/>
      <c r="J702" s="3"/>
      <c r="K702" s="3"/>
      <c r="L702" s="3"/>
    </row>
    <row r="703" spans="2:12" ht="15" customHeight="1">
      <c r="B703" s="32"/>
      <c r="C703" s="32"/>
      <c r="D703" s="3"/>
      <c r="E703" s="3"/>
      <c r="G703" s="3"/>
      <c r="H703" s="3"/>
      <c r="J703" s="3"/>
      <c r="K703" s="3"/>
      <c r="L703" s="3"/>
    </row>
    <row r="704" spans="2:12" ht="15" customHeight="1">
      <c r="B704" s="32"/>
      <c r="C704" s="32"/>
      <c r="D704" s="3"/>
      <c r="E704" s="3"/>
      <c r="G704" s="3"/>
      <c r="H704" s="3"/>
      <c r="J704" s="3"/>
      <c r="K704" s="3"/>
      <c r="L704" s="3"/>
    </row>
    <row r="705" spans="2:12" ht="15" customHeight="1">
      <c r="B705" s="32"/>
      <c r="C705" s="32"/>
      <c r="D705" s="3"/>
      <c r="E705" s="3"/>
      <c r="G705" s="3"/>
      <c r="H705" s="3"/>
      <c r="J705" s="3"/>
      <c r="K705" s="3"/>
      <c r="L705" s="3"/>
    </row>
    <row r="706" spans="2:12" ht="15" customHeight="1">
      <c r="B706" s="32"/>
      <c r="C706" s="32"/>
      <c r="D706" s="3"/>
      <c r="E706" s="3"/>
      <c r="G706" s="3"/>
      <c r="H706" s="3"/>
      <c r="J706" s="3"/>
      <c r="K706" s="3"/>
      <c r="L706" s="3"/>
    </row>
    <row r="707" spans="2:12" ht="15" customHeight="1">
      <c r="B707" s="32"/>
      <c r="C707" s="32"/>
      <c r="D707" s="3"/>
      <c r="E707" s="3"/>
      <c r="G707" s="3"/>
      <c r="H707" s="3"/>
      <c r="J707" s="3"/>
      <c r="K707" s="3"/>
      <c r="L707" s="3"/>
    </row>
    <row r="708" spans="2:12" ht="15" customHeight="1">
      <c r="B708" s="32"/>
      <c r="C708" s="32"/>
      <c r="D708" s="3"/>
      <c r="E708" s="3"/>
      <c r="G708" s="3"/>
      <c r="H708" s="3"/>
      <c r="J708" s="3"/>
      <c r="K708" s="3"/>
      <c r="L708" s="3"/>
    </row>
    <row r="709" spans="2:12" ht="15" customHeight="1">
      <c r="B709" s="32"/>
      <c r="C709" s="32"/>
      <c r="D709" s="3"/>
      <c r="E709" s="3"/>
      <c r="G709" s="3"/>
      <c r="H709" s="3"/>
      <c r="J709" s="3"/>
      <c r="K709" s="3"/>
      <c r="L709" s="3"/>
    </row>
    <row r="710" spans="2:12" ht="15" customHeight="1">
      <c r="B710" s="32"/>
      <c r="C710" s="32"/>
      <c r="D710" s="3"/>
      <c r="E710" s="3"/>
      <c r="G710" s="3"/>
      <c r="H710" s="3"/>
      <c r="J710" s="3"/>
      <c r="K710" s="3"/>
      <c r="L710" s="3"/>
    </row>
    <row r="711" spans="2:12" ht="15" customHeight="1">
      <c r="B711" s="32"/>
      <c r="C711" s="32"/>
      <c r="D711" s="3"/>
      <c r="E711" s="3"/>
      <c r="G711" s="3"/>
      <c r="H711" s="3"/>
      <c r="J711" s="3"/>
      <c r="K711" s="3"/>
      <c r="L711" s="3"/>
    </row>
    <row r="712" spans="2:12" ht="15" customHeight="1">
      <c r="B712" s="32"/>
      <c r="C712" s="32"/>
      <c r="D712" s="3"/>
      <c r="E712" s="3"/>
      <c r="G712" s="3"/>
      <c r="H712" s="3"/>
      <c r="J712" s="3"/>
      <c r="K712" s="3"/>
      <c r="L712" s="3"/>
    </row>
    <row r="713" spans="2:12" ht="15" customHeight="1">
      <c r="B713" s="32"/>
      <c r="C713" s="32"/>
      <c r="D713" s="3"/>
      <c r="E713" s="3"/>
      <c r="G713" s="3"/>
      <c r="H713" s="3"/>
      <c r="J713" s="3"/>
      <c r="K713" s="3"/>
      <c r="L713" s="3"/>
    </row>
    <row r="714" spans="2:12" ht="15" customHeight="1">
      <c r="B714" s="32"/>
      <c r="C714" s="32"/>
      <c r="D714" s="3"/>
      <c r="E714" s="3"/>
      <c r="G714" s="3"/>
      <c r="H714" s="3"/>
      <c r="J714" s="3"/>
      <c r="K714" s="3"/>
      <c r="L714" s="3"/>
    </row>
    <row r="715" spans="2:12" ht="15" customHeight="1">
      <c r="B715" s="32"/>
      <c r="C715" s="32"/>
      <c r="D715" s="3"/>
      <c r="E715" s="3"/>
      <c r="G715" s="3"/>
      <c r="H715" s="3"/>
      <c r="J715" s="3"/>
      <c r="K715" s="3"/>
      <c r="L715" s="3"/>
    </row>
    <row r="716" spans="2:12" ht="15" customHeight="1">
      <c r="B716" s="32"/>
      <c r="C716" s="32"/>
      <c r="D716" s="3"/>
      <c r="E716" s="3"/>
      <c r="G716" s="3"/>
      <c r="H716" s="3"/>
      <c r="J716" s="3"/>
      <c r="K716" s="3"/>
      <c r="L716" s="3"/>
    </row>
    <row r="717" spans="2:12" ht="15" customHeight="1">
      <c r="B717" s="32"/>
      <c r="C717" s="32"/>
      <c r="D717" s="3"/>
      <c r="E717" s="3"/>
      <c r="G717" s="3"/>
      <c r="H717" s="3"/>
      <c r="J717" s="3"/>
      <c r="K717" s="3"/>
      <c r="L717" s="3"/>
    </row>
    <row r="718" spans="2:12" ht="15" customHeight="1">
      <c r="B718" s="32"/>
      <c r="C718" s="32"/>
      <c r="D718" s="3"/>
      <c r="E718" s="3"/>
      <c r="G718" s="3"/>
      <c r="H718" s="3"/>
      <c r="J718" s="3"/>
      <c r="K718" s="3"/>
      <c r="L718" s="3"/>
    </row>
    <row r="719" spans="2:12" ht="15" customHeight="1">
      <c r="B719" s="32"/>
      <c r="C719" s="32"/>
      <c r="D719" s="3"/>
      <c r="E719" s="3"/>
      <c r="G719" s="3"/>
      <c r="H719" s="3"/>
      <c r="J719" s="3"/>
      <c r="K719" s="3"/>
      <c r="L719" s="3"/>
    </row>
    <row r="720" spans="2:12" ht="15" customHeight="1">
      <c r="B720" s="32"/>
      <c r="C720" s="32"/>
      <c r="D720" s="3"/>
      <c r="E720" s="3"/>
      <c r="G720" s="3"/>
      <c r="H720" s="3"/>
      <c r="J720" s="3"/>
      <c r="K720" s="3"/>
      <c r="L720" s="3"/>
    </row>
    <row r="721" spans="1:12" ht="15" customHeight="1">
      <c r="B721" s="32"/>
      <c r="C721" s="32"/>
      <c r="D721" s="3"/>
      <c r="E721" s="3"/>
      <c r="G721" s="3"/>
      <c r="H721" s="3"/>
      <c r="J721" s="3"/>
      <c r="K721" s="3"/>
      <c r="L721" s="3"/>
    </row>
    <row r="722" spans="1:12" ht="15" customHeight="1">
      <c r="B722" s="32"/>
      <c r="C722" s="32"/>
      <c r="D722" s="3"/>
      <c r="E722" s="3"/>
      <c r="G722" s="3"/>
      <c r="H722" s="3"/>
      <c r="J722" s="3"/>
      <c r="K722" s="3"/>
      <c r="L722" s="3"/>
    </row>
    <row r="723" spans="1:12" ht="15" customHeight="1">
      <c r="B723" s="32"/>
      <c r="C723" s="32"/>
      <c r="D723" s="3"/>
      <c r="E723" s="3"/>
      <c r="G723" s="3"/>
      <c r="H723" s="3"/>
      <c r="J723" s="3"/>
      <c r="K723" s="3"/>
      <c r="L723" s="3"/>
    </row>
    <row r="724" spans="1:12" ht="15" customHeight="1">
      <c r="A724" s="69"/>
      <c r="B724" s="32"/>
      <c r="C724" s="32"/>
      <c r="D724" s="3"/>
      <c r="E724" s="3"/>
      <c r="G724" s="3"/>
      <c r="H724" s="3"/>
      <c r="J724" s="3"/>
      <c r="K724" s="3"/>
      <c r="L724" s="3"/>
    </row>
    <row r="725" spans="1:12" ht="15" customHeight="1">
      <c r="B725" s="32"/>
      <c r="C725" s="32"/>
      <c r="D725" s="3"/>
      <c r="E725" s="3"/>
      <c r="G725" s="3"/>
      <c r="H725" s="3"/>
      <c r="J725" s="3"/>
      <c r="K725" s="3"/>
      <c r="L725" s="3"/>
    </row>
    <row r="726" spans="1:12" ht="15" customHeight="1">
      <c r="B726" s="32"/>
      <c r="C726" s="32"/>
      <c r="D726" s="3"/>
      <c r="E726" s="3"/>
      <c r="G726" s="3"/>
      <c r="H726" s="3"/>
      <c r="J726" s="3"/>
      <c r="K726" s="3"/>
      <c r="L726" s="3"/>
    </row>
    <row r="727" spans="1:12" ht="15" customHeight="1">
      <c r="B727" s="32"/>
      <c r="C727" s="32"/>
      <c r="D727" s="3"/>
      <c r="E727" s="3"/>
      <c r="G727" s="3"/>
      <c r="H727" s="3"/>
      <c r="J727" s="3"/>
      <c r="K727" s="3"/>
      <c r="L727" s="3"/>
    </row>
    <row r="728" spans="1:12" ht="15" customHeight="1">
      <c r="B728" s="32"/>
      <c r="C728" s="32"/>
      <c r="D728" s="3"/>
      <c r="E728" s="3"/>
      <c r="G728" s="3"/>
      <c r="H728" s="3"/>
      <c r="J728" s="3"/>
      <c r="K728" s="3"/>
      <c r="L728" s="3"/>
    </row>
    <row r="729" spans="1:12" ht="15" customHeight="1">
      <c r="B729" s="32"/>
      <c r="C729" s="32"/>
      <c r="D729" s="3"/>
      <c r="E729" s="3"/>
      <c r="G729" s="3"/>
      <c r="H729" s="3"/>
      <c r="J729" s="3"/>
      <c r="K729" s="3"/>
      <c r="L729" s="3"/>
    </row>
    <row r="730" spans="1:12" ht="15" customHeight="1">
      <c r="B730" s="32"/>
      <c r="C730" s="32"/>
      <c r="D730" s="3"/>
      <c r="E730" s="3"/>
      <c r="G730" s="3"/>
      <c r="H730" s="3"/>
      <c r="J730" s="3"/>
      <c r="K730" s="3"/>
      <c r="L730" s="3"/>
    </row>
    <row r="731" spans="1:12" ht="15" customHeight="1">
      <c r="B731" s="32"/>
      <c r="C731" s="32"/>
      <c r="D731" s="3"/>
      <c r="E731" s="3"/>
      <c r="G731" s="3"/>
      <c r="H731" s="3"/>
      <c r="J731" s="3"/>
      <c r="K731" s="3"/>
      <c r="L731" s="3"/>
    </row>
    <row r="732" spans="1:12" ht="15" customHeight="1">
      <c r="B732" s="32"/>
      <c r="C732" s="32"/>
      <c r="D732" s="3"/>
      <c r="E732" s="3"/>
      <c r="G732" s="3"/>
      <c r="H732" s="3"/>
      <c r="J732" s="3"/>
      <c r="K732" s="3"/>
      <c r="L732" s="3"/>
    </row>
    <row r="733" spans="1:12" ht="15" customHeight="1">
      <c r="B733" s="32"/>
      <c r="C733" s="32"/>
      <c r="D733" s="3"/>
      <c r="E733" s="3"/>
      <c r="G733" s="3"/>
      <c r="H733" s="3"/>
      <c r="J733" s="3"/>
      <c r="K733" s="3"/>
      <c r="L733" s="3"/>
    </row>
    <row r="734" spans="1:12" ht="15" customHeight="1">
      <c r="B734" s="32"/>
      <c r="C734" s="32"/>
      <c r="D734" s="3"/>
      <c r="E734" s="3"/>
      <c r="G734" s="3"/>
      <c r="H734" s="3"/>
      <c r="J734" s="3"/>
      <c r="K734" s="3"/>
      <c r="L734" s="3"/>
    </row>
    <row r="735" spans="1:12" ht="15" customHeight="1">
      <c r="B735" s="32"/>
      <c r="C735" s="32"/>
      <c r="D735" s="3"/>
      <c r="E735" s="3"/>
      <c r="G735" s="3"/>
      <c r="H735" s="3"/>
      <c r="J735" s="3"/>
      <c r="K735" s="3"/>
      <c r="L735" s="3"/>
    </row>
    <row r="736" spans="1:12" ht="15" customHeight="1">
      <c r="B736" s="32"/>
      <c r="C736" s="32"/>
      <c r="D736" s="3"/>
      <c r="E736" s="3"/>
      <c r="G736" s="3"/>
      <c r="H736" s="3"/>
      <c r="J736" s="3"/>
      <c r="K736" s="3"/>
      <c r="L736" s="3"/>
    </row>
    <row r="737" spans="2:12" ht="15" customHeight="1">
      <c r="B737" s="32"/>
      <c r="C737" s="32"/>
      <c r="D737" s="3"/>
      <c r="E737" s="3"/>
      <c r="G737" s="3"/>
      <c r="H737" s="3"/>
      <c r="J737" s="3"/>
      <c r="K737" s="3"/>
      <c r="L737" s="3"/>
    </row>
    <row r="738" spans="2:12" ht="15" customHeight="1">
      <c r="B738" s="32"/>
      <c r="C738" s="32"/>
      <c r="D738" s="3"/>
      <c r="E738" s="3"/>
      <c r="G738" s="3"/>
      <c r="H738" s="3"/>
      <c r="J738" s="3"/>
      <c r="K738" s="3"/>
      <c r="L738" s="3"/>
    </row>
    <row r="739" spans="2:12" ht="15" customHeight="1">
      <c r="B739" s="32"/>
      <c r="C739" s="32"/>
      <c r="D739" s="3"/>
      <c r="E739" s="3"/>
      <c r="G739" s="3"/>
      <c r="H739" s="3"/>
      <c r="J739" s="3"/>
      <c r="K739" s="3"/>
      <c r="L739" s="3"/>
    </row>
    <row r="740" spans="2:12" ht="15" customHeight="1">
      <c r="B740" s="32"/>
      <c r="C740" s="32"/>
      <c r="D740" s="3"/>
      <c r="E740" s="3"/>
      <c r="G740" s="3"/>
      <c r="H740" s="3"/>
      <c r="J740" s="3"/>
      <c r="K740" s="3"/>
      <c r="L740" s="3"/>
    </row>
    <row r="741" spans="2:12" ht="15" customHeight="1">
      <c r="B741" s="32"/>
      <c r="C741" s="32"/>
      <c r="D741" s="3"/>
      <c r="E741" s="3"/>
      <c r="G741" s="3"/>
      <c r="H741" s="3"/>
      <c r="J741" s="3"/>
      <c r="K741" s="3"/>
      <c r="L741" s="3"/>
    </row>
    <row r="742" spans="2:12" ht="15" customHeight="1">
      <c r="B742" s="32"/>
      <c r="C742" s="32"/>
      <c r="D742" s="3"/>
      <c r="E742" s="3"/>
      <c r="G742" s="3"/>
      <c r="H742" s="3"/>
      <c r="J742" s="3"/>
      <c r="K742" s="3"/>
      <c r="L742" s="3"/>
    </row>
    <row r="743" spans="2:12" ht="15" customHeight="1">
      <c r="B743" s="32"/>
      <c r="C743" s="32"/>
      <c r="D743" s="3"/>
      <c r="E743" s="3"/>
      <c r="G743" s="3"/>
      <c r="H743" s="3"/>
      <c r="J743" s="3"/>
      <c r="K743" s="3"/>
      <c r="L743" s="3"/>
    </row>
    <row r="744" spans="2:12" ht="15" customHeight="1">
      <c r="B744" s="32"/>
      <c r="C744" s="32"/>
      <c r="D744" s="3"/>
      <c r="E744" s="3"/>
      <c r="G744" s="3"/>
      <c r="H744" s="3"/>
      <c r="J744" s="3"/>
      <c r="K744" s="3"/>
      <c r="L744" s="3"/>
    </row>
    <row r="745" spans="2:12" ht="15" customHeight="1">
      <c r="B745" s="32"/>
      <c r="C745" s="32"/>
      <c r="D745" s="3"/>
      <c r="E745" s="3"/>
      <c r="G745" s="3"/>
      <c r="H745" s="3"/>
      <c r="J745" s="3"/>
      <c r="K745" s="3"/>
      <c r="L745" s="3"/>
    </row>
    <row r="746" spans="2:12" ht="15" customHeight="1">
      <c r="B746" s="32"/>
      <c r="C746" s="32"/>
      <c r="D746" s="3"/>
      <c r="E746" s="3"/>
      <c r="G746" s="3"/>
      <c r="H746" s="3"/>
      <c r="J746" s="3"/>
      <c r="K746" s="3"/>
      <c r="L746" s="3"/>
    </row>
    <row r="747" spans="2:12" ht="15" customHeight="1">
      <c r="B747" s="32"/>
      <c r="C747" s="32"/>
      <c r="D747" s="3"/>
      <c r="E747" s="3"/>
      <c r="G747" s="3"/>
      <c r="H747" s="3"/>
      <c r="J747" s="3"/>
      <c r="K747" s="3"/>
      <c r="L747" s="3"/>
    </row>
    <row r="748" spans="2:12" ht="15" customHeight="1">
      <c r="B748" s="32"/>
      <c r="C748" s="32"/>
      <c r="D748" s="3"/>
      <c r="E748" s="3"/>
      <c r="G748" s="3"/>
      <c r="H748" s="3"/>
      <c r="J748" s="3"/>
      <c r="K748" s="3"/>
      <c r="L748" s="3"/>
    </row>
    <row r="749" spans="2:12" ht="15" customHeight="1">
      <c r="B749" s="32"/>
      <c r="C749" s="32"/>
      <c r="D749" s="3"/>
      <c r="E749" s="3"/>
      <c r="G749" s="3"/>
      <c r="H749" s="3"/>
      <c r="J749" s="3"/>
      <c r="K749" s="3"/>
      <c r="L749" s="3"/>
    </row>
    <row r="750" spans="2:12" ht="15" customHeight="1">
      <c r="B750" s="32"/>
      <c r="C750" s="32"/>
      <c r="D750" s="3"/>
      <c r="E750" s="3"/>
      <c r="G750" s="3"/>
      <c r="H750" s="3"/>
      <c r="J750" s="3"/>
      <c r="K750" s="3"/>
      <c r="L750" s="3"/>
    </row>
    <row r="751" spans="2:12" ht="15" customHeight="1">
      <c r="B751" s="32"/>
      <c r="C751" s="32"/>
      <c r="D751" s="3"/>
      <c r="E751" s="3"/>
      <c r="G751" s="3"/>
      <c r="H751" s="3"/>
      <c r="J751" s="3"/>
      <c r="K751" s="3"/>
      <c r="L751" s="3"/>
    </row>
    <row r="752" spans="2:12" ht="15" customHeight="1">
      <c r="B752" s="32"/>
      <c r="C752" s="32"/>
      <c r="D752" s="3"/>
      <c r="E752" s="3"/>
      <c r="G752" s="3"/>
      <c r="H752" s="3"/>
      <c r="J752" s="3"/>
      <c r="K752" s="3"/>
      <c r="L752" s="3"/>
    </row>
    <row r="753" spans="2:12" ht="15" customHeight="1">
      <c r="B753" s="32"/>
      <c r="C753" s="32"/>
      <c r="D753" s="3"/>
      <c r="E753" s="3"/>
      <c r="G753" s="3"/>
      <c r="H753" s="3"/>
      <c r="J753" s="3"/>
      <c r="K753" s="3"/>
      <c r="L753" s="3"/>
    </row>
    <row r="754" spans="2:12" ht="15" customHeight="1">
      <c r="B754" s="32"/>
      <c r="C754" s="32"/>
      <c r="D754" s="3"/>
      <c r="E754" s="3"/>
      <c r="G754" s="3"/>
      <c r="H754" s="3"/>
      <c r="J754" s="3"/>
      <c r="K754" s="3"/>
      <c r="L754" s="3"/>
    </row>
    <row r="755" spans="2:12" ht="15" customHeight="1">
      <c r="B755" s="32"/>
      <c r="C755" s="32"/>
      <c r="D755" s="3"/>
      <c r="E755" s="3"/>
      <c r="G755" s="3"/>
      <c r="H755" s="3"/>
      <c r="J755" s="3"/>
      <c r="K755" s="3"/>
      <c r="L755" s="3"/>
    </row>
    <row r="756" spans="2:12" ht="15" customHeight="1">
      <c r="B756" s="32"/>
      <c r="C756" s="32"/>
      <c r="D756" s="3"/>
      <c r="E756" s="3"/>
      <c r="G756" s="3"/>
      <c r="H756" s="3"/>
      <c r="J756" s="3"/>
      <c r="K756" s="3"/>
      <c r="L756" s="3"/>
    </row>
    <row r="757" spans="2:12" ht="15" customHeight="1">
      <c r="B757" s="32"/>
      <c r="C757" s="32"/>
      <c r="D757" s="3"/>
      <c r="E757" s="3"/>
      <c r="G757" s="3"/>
      <c r="H757" s="3"/>
      <c r="J757" s="3"/>
      <c r="K757" s="3"/>
      <c r="L757" s="3"/>
    </row>
    <row r="758" spans="2:12" ht="15" customHeight="1">
      <c r="B758" s="32"/>
      <c r="C758" s="32"/>
      <c r="D758" s="3"/>
      <c r="E758" s="3"/>
      <c r="G758" s="3"/>
      <c r="H758" s="3"/>
      <c r="J758" s="3"/>
      <c r="K758" s="3"/>
      <c r="L758" s="3"/>
    </row>
    <row r="759" spans="2:12" ht="15" customHeight="1">
      <c r="B759" s="32"/>
      <c r="C759" s="32"/>
      <c r="D759" s="3"/>
      <c r="E759" s="3"/>
      <c r="G759" s="3"/>
      <c r="H759" s="3"/>
      <c r="J759" s="3"/>
      <c r="K759" s="3"/>
      <c r="L759" s="3"/>
    </row>
    <row r="760" spans="2:12" ht="15" customHeight="1">
      <c r="B760" s="32"/>
      <c r="C760" s="32"/>
      <c r="D760" s="3"/>
      <c r="E760" s="3"/>
      <c r="G760" s="3"/>
      <c r="H760" s="3"/>
      <c r="J760" s="3"/>
      <c r="K760" s="3"/>
      <c r="L760" s="3"/>
    </row>
    <row r="761" spans="2:12" ht="15" customHeight="1">
      <c r="B761" s="32"/>
      <c r="C761" s="32"/>
      <c r="D761" s="3"/>
      <c r="E761" s="3"/>
      <c r="G761" s="3"/>
      <c r="H761" s="3"/>
      <c r="J761" s="3"/>
      <c r="K761" s="3"/>
      <c r="L761" s="3"/>
    </row>
    <row r="762" spans="2:12" ht="15" customHeight="1">
      <c r="B762" s="32"/>
      <c r="C762" s="32"/>
      <c r="D762" s="3"/>
      <c r="E762" s="3"/>
      <c r="G762" s="3"/>
      <c r="H762" s="3"/>
      <c r="J762" s="3"/>
      <c r="K762" s="3"/>
      <c r="L762" s="3"/>
    </row>
    <row r="763" spans="2:12" ht="15" customHeight="1">
      <c r="B763" s="32"/>
      <c r="C763" s="32"/>
      <c r="D763" s="3"/>
      <c r="E763" s="3"/>
      <c r="G763" s="3"/>
      <c r="H763" s="3"/>
      <c r="J763" s="3"/>
      <c r="K763" s="3"/>
      <c r="L763" s="3"/>
    </row>
    <row r="764" spans="2:12" ht="15" customHeight="1">
      <c r="B764" s="32"/>
      <c r="C764" s="32"/>
      <c r="D764" s="3"/>
      <c r="E764" s="3"/>
      <c r="G764" s="3"/>
      <c r="H764" s="3"/>
      <c r="J764" s="3"/>
      <c r="K764" s="3"/>
      <c r="L764" s="3"/>
    </row>
    <row r="765" spans="2:12" ht="15" customHeight="1">
      <c r="B765" s="32"/>
      <c r="C765" s="32"/>
      <c r="D765" s="3"/>
      <c r="E765" s="3"/>
      <c r="G765" s="3"/>
      <c r="H765" s="3"/>
      <c r="J765" s="3"/>
      <c r="K765" s="3"/>
      <c r="L765" s="3"/>
    </row>
    <row r="766" spans="2:12" ht="15" customHeight="1">
      <c r="B766" s="32"/>
      <c r="C766" s="32"/>
      <c r="D766" s="3"/>
      <c r="E766" s="3"/>
      <c r="G766" s="3"/>
      <c r="H766" s="3"/>
      <c r="J766" s="3"/>
      <c r="K766" s="3"/>
      <c r="L766" s="3"/>
    </row>
    <row r="767" spans="2:12" ht="15" customHeight="1">
      <c r="B767" s="32"/>
      <c r="C767" s="32"/>
      <c r="D767" s="3"/>
      <c r="E767" s="3"/>
      <c r="G767" s="3"/>
      <c r="H767" s="3"/>
      <c r="J767" s="3"/>
      <c r="K767" s="3"/>
      <c r="L767" s="3"/>
    </row>
    <row r="768" spans="2:12" ht="15" customHeight="1">
      <c r="B768" s="32"/>
      <c r="C768" s="32"/>
      <c r="D768" s="3"/>
      <c r="E768" s="3"/>
      <c r="G768" s="3"/>
      <c r="H768" s="3"/>
      <c r="J768" s="3"/>
      <c r="K768" s="3"/>
      <c r="L768" s="3"/>
    </row>
    <row r="769" spans="2:12" ht="15" customHeight="1">
      <c r="B769" s="32"/>
      <c r="C769" s="32"/>
      <c r="D769" s="3"/>
      <c r="E769" s="3"/>
      <c r="G769" s="3"/>
      <c r="H769" s="3"/>
      <c r="J769" s="3"/>
      <c r="K769" s="3"/>
      <c r="L769" s="3"/>
    </row>
    <row r="770" spans="2:12" ht="15" customHeight="1">
      <c r="B770" s="32"/>
      <c r="C770" s="32"/>
      <c r="D770" s="3"/>
      <c r="E770" s="3"/>
      <c r="G770" s="3"/>
      <c r="H770" s="3"/>
      <c r="J770" s="3"/>
      <c r="K770" s="3"/>
      <c r="L770" s="3"/>
    </row>
    <row r="771" spans="2:12" ht="15" customHeight="1">
      <c r="B771" s="32"/>
      <c r="C771" s="32"/>
      <c r="D771" s="3"/>
      <c r="E771" s="3"/>
      <c r="G771" s="3"/>
      <c r="H771" s="3"/>
      <c r="J771" s="3"/>
      <c r="K771" s="3"/>
      <c r="L771" s="3"/>
    </row>
    <row r="772" spans="2:12" ht="15" customHeight="1">
      <c r="B772" s="32"/>
      <c r="C772" s="32"/>
      <c r="D772" s="3"/>
      <c r="E772" s="3"/>
      <c r="G772" s="3"/>
      <c r="H772" s="3"/>
      <c r="J772" s="3"/>
      <c r="K772" s="3"/>
      <c r="L772" s="3"/>
    </row>
    <row r="773" spans="2:12" ht="15" customHeight="1">
      <c r="B773" s="32"/>
      <c r="C773" s="32"/>
      <c r="D773" s="3"/>
      <c r="E773" s="3"/>
      <c r="G773" s="3"/>
      <c r="H773" s="3"/>
      <c r="J773" s="3"/>
      <c r="K773" s="3"/>
      <c r="L773" s="3"/>
    </row>
    <row r="774" spans="2:12" ht="15" customHeight="1">
      <c r="B774" s="32"/>
      <c r="C774" s="32"/>
      <c r="D774" s="3"/>
      <c r="E774" s="3"/>
      <c r="G774" s="3"/>
      <c r="H774" s="3"/>
      <c r="J774" s="3"/>
      <c r="K774" s="3"/>
      <c r="L774" s="3"/>
    </row>
    <row r="775" spans="2:12" ht="15" customHeight="1">
      <c r="B775" s="32"/>
      <c r="C775" s="32"/>
      <c r="D775" s="3"/>
      <c r="E775" s="3"/>
      <c r="G775" s="3"/>
      <c r="H775" s="3"/>
      <c r="J775" s="3"/>
      <c r="K775" s="3"/>
      <c r="L775" s="3"/>
    </row>
    <row r="776" spans="2:12" ht="15" customHeight="1">
      <c r="B776" s="32"/>
      <c r="C776" s="32"/>
      <c r="D776" s="3"/>
      <c r="E776" s="3"/>
      <c r="G776" s="3"/>
      <c r="H776" s="3"/>
      <c r="J776" s="3"/>
      <c r="K776" s="3"/>
      <c r="L776" s="3"/>
    </row>
    <row r="777" spans="2:12" ht="15" customHeight="1">
      <c r="B777" s="32"/>
      <c r="C777" s="32"/>
      <c r="D777" s="3"/>
      <c r="E777" s="3"/>
      <c r="G777" s="3"/>
      <c r="H777" s="3"/>
      <c r="J777" s="3"/>
      <c r="K777" s="3"/>
      <c r="L777" s="3"/>
    </row>
    <row r="778" spans="2:12" ht="15" customHeight="1">
      <c r="B778" s="32"/>
      <c r="C778" s="32"/>
      <c r="D778" s="3"/>
      <c r="E778" s="3"/>
      <c r="G778" s="3"/>
      <c r="H778" s="3"/>
      <c r="J778" s="3"/>
      <c r="K778" s="3"/>
      <c r="L778" s="3"/>
    </row>
    <row r="779" spans="2:12" ht="15" customHeight="1">
      <c r="B779" s="32"/>
      <c r="C779" s="32"/>
      <c r="D779" s="3"/>
      <c r="E779" s="3"/>
      <c r="G779" s="3"/>
      <c r="H779" s="3"/>
      <c r="J779" s="3"/>
      <c r="K779" s="3"/>
      <c r="L779" s="3"/>
    </row>
    <row r="780" spans="2:12" ht="15" customHeight="1">
      <c r="B780" s="32"/>
      <c r="C780" s="32"/>
      <c r="D780" s="3"/>
      <c r="E780" s="3"/>
      <c r="G780" s="3"/>
      <c r="H780" s="3"/>
      <c r="J780" s="3"/>
      <c r="K780" s="3"/>
      <c r="L780" s="3"/>
    </row>
    <row r="781" spans="2:12" ht="15" customHeight="1">
      <c r="B781" s="32"/>
      <c r="C781" s="32"/>
      <c r="D781" s="3"/>
      <c r="E781" s="3"/>
      <c r="G781" s="3"/>
      <c r="H781" s="3"/>
      <c r="J781" s="3"/>
      <c r="K781" s="3"/>
      <c r="L781" s="3"/>
    </row>
    <row r="782" spans="2:12" ht="15" customHeight="1">
      <c r="B782" s="32"/>
      <c r="C782" s="32"/>
      <c r="D782" s="3"/>
      <c r="E782" s="3"/>
      <c r="G782" s="3"/>
      <c r="H782" s="3"/>
      <c r="J782" s="3"/>
      <c r="K782" s="3"/>
      <c r="L782" s="3"/>
    </row>
    <row r="783" spans="2:12" ht="15" customHeight="1">
      <c r="B783" s="32"/>
      <c r="C783" s="32"/>
      <c r="D783" s="3"/>
      <c r="E783" s="3"/>
      <c r="G783" s="3"/>
      <c r="H783" s="3"/>
      <c r="J783" s="3"/>
      <c r="K783" s="3"/>
      <c r="L783" s="3"/>
    </row>
    <row r="784" spans="2:12" ht="15" customHeight="1">
      <c r="B784" s="32"/>
      <c r="C784" s="32"/>
      <c r="D784" s="3"/>
      <c r="E784" s="3"/>
      <c r="G784" s="3"/>
      <c r="H784" s="3"/>
      <c r="J784" s="3"/>
      <c r="K784" s="3"/>
      <c r="L784" s="3"/>
    </row>
    <row r="785" spans="2:12" ht="15" customHeight="1">
      <c r="B785" s="32"/>
      <c r="C785" s="32"/>
      <c r="D785" s="3"/>
      <c r="E785" s="3"/>
      <c r="G785" s="3"/>
      <c r="H785" s="3"/>
      <c r="J785" s="3"/>
      <c r="K785" s="3"/>
      <c r="L785" s="3"/>
    </row>
    <row r="786" spans="2:12" ht="15" customHeight="1">
      <c r="B786" s="32"/>
      <c r="C786" s="32"/>
      <c r="D786" s="3"/>
      <c r="E786" s="3"/>
      <c r="G786" s="3"/>
      <c r="H786" s="3"/>
      <c r="J786" s="3"/>
      <c r="K786" s="3"/>
      <c r="L786" s="3"/>
    </row>
    <row r="787" spans="2:12" ht="15" customHeight="1">
      <c r="B787" s="32"/>
      <c r="C787" s="32"/>
      <c r="D787" s="3"/>
      <c r="E787" s="3"/>
      <c r="G787" s="3"/>
      <c r="H787" s="3"/>
      <c r="J787" s="3"/>
      <c r="K787" s="3"/>
      <c r="L787" s="3"/>
    </row>
    <row r="788" spans="2:12" ht="15" customHeight="1">
      <c r="B788" s="32"/>
      <c r="C788" s="32"/>
      <c r="D788" s="3"/>
      <c r="E788" s="3"/>
      <c r="G788" s="3"/>
      <c r="H788" s="3"/>
      <c r="J788" s="3"/>
      <c r="K788" s="3"/>
      <c r="L788" s="3"/>
    </row>
    <row r="789" spans="2:12" ht="15" customHeight="1">
      <c r="B789" s="32"/>
      <c r="C789" s="32"/>
      <c r="D789" s="3"/>
      <c r="E789" s="3"/>
      <c r="G789" s="3"/>
      <c r="H789" s="3"/>
      <c r="J789" s="3"/>
      <c r="K789" s="3"/>
      <c r="L789" s="3"/>
    </row>
    <row r="790" spans="2:12" ht="15" customHeight="1">
      <c r="B790" s="32"/>
      <c r="C790" s="32"/>
      <c r="D790" s="3"/>
      <c r="E790" s="3"/>
      <c r="G790" s="3"/>
      <c r="H790" s="3"/>
      <c r="J790" s="3"/>
      <c r="K790" s="3"/>
      <c r="L790" s="3"/>
    </row>
    <row r="791" spans="2:12" ht="15" customHeight="1">
      <c r="B791" s="32"/>
      <c r="C791" s="32"/>
      <c r="D791" s="3"/>
      <c r="E791" s="3"/>
      <c r="G791" s="3"/>
      <c r="H791" s="3"/>
      <c r="J791" s="3"/>
      <c r="K791" s="3"/>
      <c r="L791" s="3"/>
    </row>
    <row r="792" spans="2:12" ht="15" customHeight="1">
      <c r="B792" s="32"/>
      <c r="C792" s="32"/>
      <c r="D792" s="3"/>
      <c r="E792" s="3"/>
      <c r="G792" s="3"/>
      <c r="H792" s="3"/>
      <c r="J792" s="3"/>
      <c r="K792" s="3"/>
      <c r="L792" s="3"/>
    </row>
    <row r="793" spans="2:12" ht="15" customHeight="1">
      <c r="B793" s="32"/>
      <c r="C793" s="32"/>
      <c r="D793" s="3"/>
      <c r="E793" s="3"/>
      <c r="G793" s="3"/>
      <c r="H793" s="3"/>
      <c r="J793" s="3"/>
      <c r="K793" s="3"/>
      <c r="L793" s="3"/>
    </row>
    <row r="794" spans="2:12" ht="15" customHeight="1">
      <c r="B794" s="32"/>
      <c r="C794" s="32"/>
      <c r="D794" s="3"/>
      <c r="E794" s="3"/>
      <c r="G794" s="3"/>
      <c r="H794" s="3"/>
      <c r="J794" s="3"/>
      <c r="K794" s="3"/>
      <c r="L794" s="3"/>
    </row>
    <row r="795" spans="2:12" ht="15" customHeight="1">
      <c r="B795" s="32"/>
      <c r="C795" s="32"/>
      <c r="D795" s="3"/>
      <c r="E795" s="3"/>
      <c r="G795" s="3"/>
      <c r="H795" s="3"/>
      <c r="J795" s="3"/>
      <c r="K795" s="3"/>
      <c r="L795" s="3"/>
    </row>
    <row r="796" spans="2:12" ht="15" customHeight="1">
      <c r="B796" s="32"/>
      <c r="C796" s="32"/>
      <c r="D796" s="3"/>
      <c r="E796" s="3"/>
      <c r="G796" s="3"/>
      <c r="H796" s="3"/>
      <c r="J796" s="3"/>
      <c r="K796" s="3"/>
      <c r="L796" s="3"/>
    </row>
    <row r="797" spans="2:12" ht="15" customHeight="1">
      <c r="B797" s="32"/>
      <c r="C797" s="32"/>
      <c r="D797" s="3"/>
      <c r="E797" s="3"/>
      <c r="G797" s="3"/>
      <c r="H797" s="3"/>
      <c r="J797" s="3"/>
      <c r="K797" s="3"/>
      <c r="L797" s="3"/>
    </row>
    <row r="798" spans="2:12" ht="15" customHeight="1">
      <c r="B798" s="32"/>
      <c r="C798" s="32"/>
      <c r="D798" s="3"/>
      <c r="E798" s="3"/>
      <c r="G798" s="3"/>
      <c r="H798" s="3"/>
      <c r="J798" s="3"/>
      <c r="K798" s="3"/>
      <c r="L798" s="3"/>
    </row>
    <row r="799" spans="2:12" ht="15" customHeight="1">
      <c r="B799" s="32"/>
      <c r="C799" s="32"/>
      <c r="D799" s="3"/>
      <c r="E799" s="3"/>
      <c r="G799" s="3"/>
      <c r="H799" s="3"/>
      <c r="J799" s="3"/>
      <c r="K799" s="3"/>
      <c r="L799" s="3"/>
    </row>
    <row r="800" spans="2:12" ht="15" customHeight="1">
      <c r="B800" s="32"/>
      <c r="C800" s="32"/>
      <c r="D800" s="3"/>
      <c r="E800" s="3"/>
      <c r="G800" s="3"/>
      <c r="H800" s="3"/>
      <c r="J800" s="3"/>
      <c r="K800" s="3"/>
      <c r="L800" s="3"/>
    </row>
    <row r="801" spans="2:12" ht="15" customHeight="1">
      <c r="B801" s="32"/>
      <c r="C801" s="32"/>
      <c r="D801" s="3"/>
      <c r="E801" s="3"/>
      <c r="G801" s="3"/>
      <c r="H801" s="3"/>
      <c r="J801" s="3"/>
      <c r="K801" s="3"/>
      <c r="L801" s="3"/>
    </row>
    <row r="802" spans="2:12" ht="15" customHeight="1">
      <c r="B802" s="32"/>
      <c r="C802" s="32"/>
      <c r="D802" s="3"/>
      <c r="E802" s="3"/>
      <c r="G802" s="3"/>
      <c r="H802" s="3"/>
      <c r="J802" s="3"/>
      <c r="K802" s="3"/>
      <c r="L802" s="3"/>
    </row>
    <row r="803" spans="2:12" ht="15" customHeight="1">
      <c r="B803" s="32"/>
      <c r="C803" s="32"/>
      <c r="D803" s="3"/>
      <c r="E803" s="3"/>
      <c r="G803" s="3"/>
      <c r="H803" s="3"/>
      <c r="J803" s="3"/>
      <c r="K803" s="3"/>
      <c r="L803" s="3"/>
    </row>
    <row r="804" spans="2:12" ht="15" customHeight="1">
      <c r="B804" s="32"/>
      <c r="C804" s="32"/>
      <c r="D804" s="3"/>
      <c r="E804" s="3"/>
      <c r="G804" s="3"/>
      <c r="H804" s="3"/>
      <c r="J804" s="3"/>
      <c r="K804" s="3"/>
      <c r="L804" s="3"/>
    </row>
    <row r="805" spans="2:12" ht="15" customHeight="1">
      <c r="B805" s="32"/>
      <c r="C805" s="32"/>
      <c r="D805" s="3"/>
      <c r="E805" s="3"/>
      <c r="G805" s="3"/>
      <c r="H805" s="3"/>
      <c r="J805" s="3"/>
      <c r="K805" s="3"/>
      <c r="L805" s="3"/>
    </row>
    <row r="806" spans="2:12" ht="15" customHeight="1">
      <c r="B806" s="32"/>
      <c r="C806" s="32"/>
      <c r="D806" s="3"/>
      <c r="E806" s="3"/>
      <c r="G806" s="3"/>
      <c r="H806" s="3"/>
      <c r="J806" s="3"/>
      <c r="K806" s="3"/>
      <c r="L806" s="3"/>
    </row>
    <row r="807" spans="2:12" ht="15" customHeight="1">
      <c r="B807" s="32"/>
      <c r="C807" s="32"/>
      <c r="D807" s="3"/>
      <c r="E807" s="3"/>
      <c r="G807" s="3"/>
      <c r="H807" s="3"/>
      <c r="J807" s="3"/>
      <c r="K807" s="3"/>
      <c r="L807" s="3"/>
    </row>
    <row r="808" spans="2:12" ht="15" customHeight="1">
      <c r="B808" s="32"/>
      <c r="C808" s="32"/>
      <c r="D808" s="3"/>
      <c r="E808" s="3"/>
      <c r="G808" s="3"/>
      <c r="H808" s="3"/>
      <c r="J808" s="3"/>
      <c r="K808" s="3"/>
      <c r="L808" s="3"/>
    </row>
    <row r="809" spans="2:12" ht="15" customHeight="1">
      <c r="B809" s="32"/>
      <c r="C809" s="32"/>
      <c r="D809" s="3"/>
      <c r="E809" s="3"/>
      <c r="G809" s="3"/>
      <c r="H809" s="3"/>
      <c r="J809" s="3"/>
      <c r="K809" s="3"/>
      <c r="L809" s="3"/>
    </row>
    <row r="810" spans="2:12" ht="15" customHeight="1">
      <c r="B810" s="32"/>
      <c r="C810" s="32"/>
      <c r="D810" s="3"/>
      <c r="E810" s="3"/>
      <c r="G810" s="3"/>
      <c r="H810" s="3"/>
      <c r="J810" s="3"/>
      <c r="K810" s="3"/>
      <c r="L810" s="3"/>
    </row>
    <row r="811" spans="2:12" ht="15" customHeight="1">
      <c r="B811" s="32"/>
      <c r="C811" s="32"/>
      <c r="D811" s="3"/>
      <c r="E811" s="3"/>
      <c r="G811" s="3"/>
      <c r="H811" s="3"/>
      <c r="J811" s="3"/>
      <c r="K811" s="3"/>
      <c r="L811" s="3"/>
    </row>
    <row r="812" spans="2:12" ht="15" customHeight="1">
      <c r="B812" s="32"/>
      <c r="C812" s="32"/>
      <c r="D812" s="3"/>
      <c r="E812" s="3"/>
      <c r="G812" s="3"/>
      <c r="H812" s="3"/>
      <c r="J812" s="3"/>
      <c r="K812" s="3"/>
      <c r="L812" s="3"/>
    </row>
    <row r="813" spans="2:12" ht="15" customHeight="1">
      <c r="B813" s="32"/>
      <c r="C813" s="32"/>
      <c r="D813" s="3"/>
      <c r="E813" s="3"/>
      <c r="G813" s="3"/>
      <c r="H813" s="3"/>
      <c r="J813" s="3"/>
      <c r="K813" s="3"/>
      <c r="L813" s="3"/>
    </row>
    <row r="814" spans="2:12" ht="15" customHeight="1">
      <c r="B814" s="32"/>
      <c r="C814" s="32"/>
      <c r="D814" s="3"/>
      <c r="E814" s="3"/>
      <c r="G814" s="3"/>
      <c r="H814" s="3"/>
      <c r="J814" s="3"/>
      <c r="K814" s="3"/>
      <c r="L814" s="3"/>
    </row>
    <row r="815" spans="2:12" ht="15" customHeight="1">
      <c r="B815" s="32"/>
      <c r="C815" s="32"/>
      <c r="D815" s="3"/>
      <c r="E815" s="3"/>
      <c r="G815" s="3"/>
      <c r="H815" s="3"/>
      <c r="J815" s="3"/>
      <c r="K815" s="3"/>
      <c r="L815" s="3"/>
    </row>
    <row r="816" spans="2:12" ht="15" customHeight="1">
      <c r="B816" s="32"/>
      <c r="C816" s="32"/>
      <c r="D816" s="3"/>
      <c r="E816" s="3"/>
      <c r="G816" s="3"/>
      <c r="H816" s="3"/>
      <c r="J816" s="3"/>
      <c r="K816" s="3"/>
      <c r="L816" s="3"/>
    </row>
    <row r="817" spans="2:12" ht="15" customHeight="1">
      <c r="B817" s="32"/>
      <c r="C817" s="32"/>
      <c r="D817" s="3"/>
      <c r="E817" s="3"/>
      <c r="G817" s="3"/>
      <c r="H817" s="3"/>
      <c r="J817" s="3"/>
      <c r="K817" s="3"/>
      <c r="L817" s="3"/>
    </row>
    <row r="818" spans="2:12" ht="15" customHeight="1">
      <c r="B818" s="32"/>
      <c r="C818" s="32"/>
      <c r="D818" s="3"/>
      <c r="E818" s="3"/>
      <c r="G818" s="3"/>
      <c r="H818" s="3"/>
      <c r="J818" s="3"/>
      <c r="K818" s="3"/>
      <c r="L818" s="3"/>
    </row>
    <row r="819" spans="2:12" ht="15" customHeight="1">
      <c r="B819" s="32"/>
      <c r="C819" s="32"/>
      <c r="D819" s="3"/>
      <c r="E819" s="3"/>
      <c r="G819" s="3"/>
      <c r="H819" s="3"/>
      <c r="J819" s="3"/>
      <c r="K819" s="3"/>
      <c r="L819" s="3"/>
    </row>
    <row r="820" spans="2:12" ht="15" customHeight="1">
      <c r="B820" s="32"/>
      <c r="C820" s="32"/>
      <c r="D820" s="3"/>
      <c r="E820" s="3"/>
      <c r="G820" s="3"/>
      <c r="H820" s="3"/>
      <c r="J820" s="3"/>
      <c r="K820" s="3"/>
      <c r="L820" s="3"/>
    </row>
    <row r="821" spans="2:12" ht="15" customHeight="1">
      <c r="B821" s="32"/>
      <c r="C821" s="32"/>
      <c r="D821" s="3"/>
      <c r="E821" s="3"/>
      <c r="G821" s="3"/>
      <c r="H821" s="3"/>
      <c r="J821" s="3"/>
      <c r="K821" s="3"/>
      <c r="L821" s="3"/>
    </row>
    <row r="822" spans="2:12" ht="15" customHeight="1">
      <c r="B822" s="32"/>
      <c r="C822" s="32"/>
      <c r="D822" s="3"/>
      <c r="E822" s="3"/>
      <c r="G822" s="3"/>
      <c r="H822" s="3"/>
      <c r="J822" s="3"/>
      <c r="K822" s="3"/>
      <c r="L822" s="3"/>
    </row>
    <row r="823" spans="2:12" ht="15" customHeight="1">
      <c r="B823" s="32"/>
      <c r="C823" s="32"/>
      <c r="D823" s="3"/>
      <c r="E823" s="3"/>
      <c r="G823" s="3"/>
      <c r="H823" s="3"/>
      <c r="J823" s="3"/>
      <c r="K823" s="3"/>
      <c r="L823" s="3"/>
    </row>
    <row r="824" spans="2:12" ht="15" customHeight="1">
      <c r="B824" s="32"/>
      <c r="C824" s="32"/>
      <c r="D824" s="3"/>
      <c r="E824" s="3"/>
      <c r="G824" s="3"/>
      <c r="H824" s="3"/>
      <c r="J824" s="3"/>
      <c r="K824" s="3"/>
      <c r="L824" s="3"/>
    </row>
    <row r="825" spans="2:12" ht="15" customHeight="1">
      <c r="B825" s="32"/>
      <c r="C825" s="32"/>
      <c r="D825" s="3"/>
      <c r="E825" s="3"/>
      <c r="G825" s="3"/>
      <c r="H825" s="3"/>
      <c r="J825" s="3"/>
      <c r="K825" s="3"/>
      <c r="L825" s="3"/>
    </row>
    <row r="826" spans="2:12" ht="15" customHeight="1">
      <c r="B826" s="32"/>
      <c r="C826" s="32"/>
      <c r="D826" s="3"/>
      <c r="E826" s="3"/>
      <c r="G826" s="3"/>
      <c r="H826" s="3"/>
      <c r="J826" s="3"/>
      <c r="K826" s="3"/>
      <c r="L826" s="3"/>
    </row>
    <row r="827" spans="2:12" ht="15" customHeight="1">
      <c r="B827" s="32"/>
      <c r="C827" s="32"/>
      <c r="D827" s="3"/>
      <c r="E827" s="3"/>
      <c r="G827" s="3"/>
      <c r="H827" s="3"/>
      <c r="J827" s="3"/>
      <c r="K827" s="3"/>
      <c r="L827" s="3"/>
    </row>
    <row r="828" spans="2:12" ht="15" customHeight="1">
      <c r="B828" s="32"/>
      <c r="C828" s="32"/>
      <c r="D828" s="3"/>
      <c r="E828" s="3"/>
      <c r="G828" s="3"/>
      <c r="H828" s="3"/>
      <c r="J828" s="3"/>
      <c r="K828" s="3"/>
      <c r="L828" s="3"/>
    </row>
    <row r="829" spans="2:12" ht="15" customHeight="1">
      <c r="B829" s="32"/>
      <c r="C829" s="32"/>
      <c r="D829" s="3"/>
      <c r="E829" s="3"/>
      <c r="G829" s="3"/>
      <c r="H829" s="3"/>
      <c r="J829" s="3"/>
      <c r="K829" s="3"/>
      <c r="L829" s="3"/>
    </row>
    <row r="830" spans="2:12" ht="15" customHeight="1">
      <c r="B830" s="32"/>
      <c r="C830" s="32"/>
      <c r="D830" s="3"/>
      <c r="E830" s="3"/>
      <c r="G830" s="3"/>
      <c r="H830" s="3"/>
      <c r="J830" s="3"/>
      <c r="K830" s="3"/>
      <c r="L830" s="3"/>
    </row>
    <row r="831" spans="2:12" ht="15" customHeight="1">
      <c r="B831" s="32"/>
      <c r="C831" s="32"/>
      <c r="D831" s="3"/>
      <c r="E831" s="3"/>
      <c r="G831" s="3"/>
      <c r="H831" s="3"/>
      <c r="J831" s="3"/>
      <c r="K831" s="3"/>
      <c r="L831" s="3"/>
    </row>
    <row r="832" spans="2:12" ht="15" customHeight="1">
      <c r="B832" s="32"/>
      <c r="C832" s="32"/>
      <c r="D832" s="3"/>
      <c r="E832" s="3"/>
      <c r="G832" s="3"/>
      <c r="H832" s="3"/>
      <c r="J832" s="3"/>
      <c r="K832" s="3"/>
      <c r="L832" s="3"/>
    </row>
    <row r="833" spans="2:12" ht="15" customHeight="1">
      <c r="B833" s="32"/>
      <c r="C833" s="32"/>
      <c r="D833" s="3"/>
      <c r="E833" s="3"/>
      <c r="G833" s="3"/>
      <c r="H833" s="3"/>
      <c r="J833" s="3"/>
      <c r="K833" s="3"/>
      <c r="L833" s="3"/>
    </row>
    <row r="834" spans="2:12" ht="15" customHeight="1">
      <c r="B834" s="32"/>
      <c r="C834" s="32"/>
      <c r="D834" s="3"/>
      <c r="E834" s="3"/>
      <c r="G834" s="3"/>
      <c r="H834" s="3"/>
      <c r="J834" s="3"/>
      <c r="K834" s="3"/>
      <c r="L834" s="3"/>
    </row>
    <row r="835" spans="2:12" ht="15" customHeight="1">
      <c r="B835" s="32"/>
      <c r="C835" s="32"/>
      <c r="D835" s="3"/>
      <c r="E835" s="3"/>
      <c r="G835" s="3"/>
      <c r="H835" s="3"/>
      <c r="J835" s="3"/>
      <c r="K835" s="3"/>
      <c r="L835" s="3"/>
    </row>
    <row r="836" spans="2:12" ht="15" customHeight="1">
      <c r="B836" s="32"/>
      <c r="C836" s="32"/>
      <c r="D836" s="3"/>
      <c r="E836" s="3"/>
      <c r="G836" s="3"/>
      <c r="H836" s="3"/>
      <c r="J836" s="3"/>
      <c r="K836" s="3"/>
      <c r="L836" s="3"/>
    </row>
    <row r="837" spans="2:12" ht="15" customHeight="1">
      <c r="B837" s="32"/>
      <c r="C837" s="32"/>
      <c r="D837" s="3"/>
      <c r="E837" s="3"/>
      <c r="G837" s="3"/>
      <c r="H837" s="3"/>
      <c r="J837" s="3"/>
      <c r="K837" s="3"/>
      <c r="L837" s="3"/>
    </row>
    <row r="838" spans="2:12" ht="15" customHeight="1">
      <c r="B838" s="32"/>
      <c r="C838" s="32"/>
      <c r="D838" s="3"/>
      <c r="E838" s="3"/>
      <c r="G838" s="3"/>
      <c r="H838" s="3"/>
      <c r="J838" s="3"/>
      <c r="K838" s="3"/>
      <c r="L838" s="3"/>
    </row>
    <row r="839" spans="2:12" ht="15" customHeight="1">
      <c r="B839" s="32"/>
      <c r="C839" s="32"/>
      <c r="D839" s="3"/>
      <c r="E839" s="3"/>
      <c r="G839" s="3"/>
      <c r="H839" s="3"/>
      <c r="J839" s="3"/>
      <c r="K839" s="3"/>
      <c r="L839" s="3"/>
    </row>
    <row r="840" spans="2:12" ht="15" customHeight="1">
      <c r="B840" s="32"/>
      <c r="C840" s="32"/>
      <c r="D840" s="3"/>
      <c r="E840" s="3"/>
      <c r="G840" s="3"/>
      <c r="H840" s="3"/>
      <c r="J840" s="3"/>
      <c r="K840" s="3"/>
      <c r="L840" s="3"/>
    </row>
    <row r="841" spans="2:12" ht="15" customHeight="1">
      <c r="B841" s="32"/>
      <c r="C841" s="32"/>
      <c r="D841" s="3"/>
      <c r="E841" s="3"/>
      <c r="G841" s="3"/>
      <c r="H841" s="3"/>
      <c r="J841" s="3"/>
      <c r="K841" s="3"/>
      <c r="L841" s="3"/>
    </row>
    <row r="842" spans="2:12" ht="15" customHeight="1">
      <c r="B842" s="32"/>
      <c r="C842" s="32"/>
      <c r="D842" s="3"/>
      <c r="E842" s="3"/>
      <c r="G842" s="3"/>
      <c r="H842" s="3"/>
      <c r="J842" s="3"/>
      <c r="K842" s="3"/>
      <c r="L842" s="3"/>
    </row>
    <row r="843" spans="2:12" ht="15" customHeight="1">
      <c r="B843" s="32"/>
      <c r="C843" s="32"/>
      <c r="D843" s="3"/>
      <c r="E843" s="3"/>
      <c r="G843" s="3"/>
      <c r="H843" s="3"/>
      <c r="J843" s="3"/>
      <c r="K843" s="3"/>
      <c r="L843" s="3"/>
    </row>
    <row r="844" spans="2:12" ht="15" customHeight="1">
      <c r="B844" s="32"/>
      <c r="C844" s="32"/>
      <c r="D844" s="3"/>
      <c r="E844" s="3"/>
      <c r="G844" s="3"/>
      <c r="H844" s="3"/>
      <c r="J844" s="3"/>
      <c r="K844" s="3"/>
      <c r="L844" s="3"/>
    </row>
    <row r="845" spans="2:12" ht="15" customHeight="1">
      <c r="B845" s="32"/>
      <c r="C845" s="32"/>
      <c r="D845" s="3"/>
      <c r="E845" s="3"/>
      <c r="G845" s="3"/>
      <c r="H845" s="3"/>
      <c r="J845" s="3"/>
      <c r="K845" s="3"/>
      <c r="L845" s="3"/>
    </row>
    <row r="846" spans="2:12" ht="15" customHeight="1">
      <c r="B846" s="32"/>
      <c r="C846" s="32"/>
      <c r="D846" s="3"/>
      <c r="E846" s="3"/>
      <c r="G846" s="3"/>
      <c r="H846" s="3"/>
      <c r="J846" s="3"/>
      <c r="K846" s="3"/>
      <c r="L846" s="3"/>
    </row>
    <row r="847" spans="2:12" ht="15" customHeight="1">
      <c r="B847" s="32"/>
      <c r="C847" s="32"/>
      <c r="D847" s="3"/>
      <c r="E847" s="3"/>
      <c r="G847" s="3"/>
      <c r="H847" s="3"/>
      <c r="J847" s="3"/>
      <c r="K847" s="3"/>
      <c r="L847" s="3"/>
    </row>
    <row r="848" spans="2:12" ht="15" customHeight="1">
      <c r="B848" s="32"/>
      <c r="C848" s="32"/>
      <c r="D848" s="3"/>
      <c r="E848" s="3"/>
      <c r="G848" s="3"/>
      <c r="H848" s="3"/>
      <c r="J848" s="3"/>
      <c r="K848" s="3"/>
      <c r="L848" s="3"/>
    </row>
    <row r="849" spans="2:12" ht="15" customHeight="1">
      <c r="B849" s="32"/>
      <c r="C849" s="32"/>
      <c r="D849" s="3"/>
      <c r="E849" s="3"/>
      <c r="G849" s="3"/>
      <c r="H849" s="3"/>
      <c r="J849" s="3"/>
      <c r="K849" s="3"/>
      <c r="L849" s="3"/>
    </row>
    <row r="850" spans="2:12" ht="15" customHeight="1">
      <c r="B850" s="32"/>
      <c r="C850" s="32"/>
      <c r="D850" s="3"/>
      <c r="E850" s="3"/>
      <c r="G850" s="3"/>
      <c r="H850" s="3"/>
      <c r="J850" s="3"/>
      <c r="K850" s="3"/>
      <c r="L850" s="3"/>
    </row>
    <row r="851" spans="2:12" ht="15" customHeight="1">
      <c r="B851" s="32"/>
      <c r="C851" s="32"/>
      <c r="D851" s="3"/>
      <c r="E851" s="3"/>
      <c r="G851" s="3"/>
      <c r="H851" s="3"/>
      <c r="J851" s="3"/>
      <c r="K851" s="3"/>
      <c r="L851" s="3"/>
    </row>
    <row r="852" spans="2:12" ht="15" customHeight="1">
      <c r="B852" s="32"/>
      <c r="C852" s="32"/>
      <c r="D852" s="3"/>
      <c r="E852" s="3"/>
      <c r="G852" s="3"/>
      <c r="H852" s="3"/>
      <c r="J852" s="3"/>
      <c r="K852" s="3"/>
      <c r="L852" s="3"/>
    </row>
    <row r="853" spans="2:12" ht="15" customHeight="1">
      <c r="B853" s="32"/>
      <c r="C853" s="32"/>
      <c r="D853" s="3"/>
      <c r="E853" s="3"/>
      <c r="G853" s="3"/>
      <c r="H853" s="3"/>
      <c r="J853" s="3"/>
      <c r="K853" s="3"/>
      <c r="L853" s="3"/>
    </row>
    <row r="854" spans="2:12" ht="15" customHeight="1">
      <c r="B854" s="32"/>
      <c r="C854" s="32"/>
      <c r="D854" s="3"/>
      <c r="E854" s="3"/>
      <c r="G854" s="3"/>
      <c r="H854" s="3"/>
      <c r="J854" s="3"/>
      <c r="K854" s="3"/>
      <c r="L854" s="3"/>
    </row>
    <row r="855" spans="2:12" ht="15" customHeight="1">
      <c r="B855" s="32"/>
      <c r="C855" s="32"/>
      <c r="D855" s="3"/>
      <c r="E855" s="3"/>
      <c r="G855" s="3"/>
      <c r="H855" s="3"/>
      <c r="J855" s="3"/>
      <c r="K855" s="3"/>
      <c r="L855" s="3"/>
    </row>
    <row r="856" spans="2:12" ht="15" customHeight="1">
      <c r="B856" s="32"/>
      <c r="C856" s="32"/>
      <c r="D856" s="3"/>
      <c r="E856" s="3"/>
      <c r="G856" s="3"/>
      <c r="H856" s="3"/>
      <c r="J856" s="3"/>
      <c r="K856" s="3"/>
      <c r="L856" s="3"/>
    </row>
    <row r="857" spans="2:12" ht="15" customHeight="1">
      <c r="B857" s="32"/>
      <c r="C857" s="32"/>
      <c r="D857" s="3"/>
      <c r="E857" s="3"/>
      <c r="G857" s="3"/>
      <c r="H857" s="3"/>
      <c r="J857" s="3"/>
      <c r="K857" s="3"/>
      <c r="L857" s="3"/>
    </row>
    <row r="858" spans="2:12" ht="15" customHeight="1">
      <c r="B858" s="32"/>
      <c r="C858" s="32"/>
      <c r="D858" s="3"/>
      <c r="E858" s="3"/>
      <c r="G858" s="3"/>
      <c r="H858" s="3"/>
      <c r="J858" s="3"/>
      <c r="K858" s="3"/>
      <c r="L858" s="3"/>
    </row>
    <row r="859" spans="2:12" ht="15" customHeight="1">
      <c r="B859" s="32"/>
      <c r="C859" s="32"/>
      <c r="D859" s="3"/>
      <c r="E859" s="3"/>
      <c r="G859" s="3"/>
      <c r="H859" s="3"/>
      <c r="J859" s="3"/>
      <c r="K859" s="3"/>
      <c r="L859" s="3"/>
    </row>
    <row r="860" spans="2:12" ht="15" customHeight="1">
      <c r="B860" s="32"/>
      <c r="C860" s="32"/>
      <c r="D860" s="3"/>
      <c r="E860" s="3"/>
      <c r="G860" s="3"/>
      <c r="H860" s="3"/>
      <c r="J860" s="3"/>
      <c r="K860" s="3"/>
      <c r="L860" s="3"/>
    </row>
    <row r="861" spans="2:12" ht="15" customHeight="1">
      <c r="B861" s="32"/>
      <c r="C861" s="32"/>
      <c r="D861" s="3"/>
      <c r="E861" s="3"/>
      <c r="G861" s="3"/>
      <c r="H861" s="3"/>
      <c r="J861" s="3"/>
      <c r="K861" s="3"/>
      <c r="L861" s="3"/>
    </row>
    <row r="862" spans="2:12" ht="15" customHeight="1">
      <c r="B862" s="32"/>
      <c r="C862" s="32"/>
      <c r="D862" s="3"/>
      <c r="E862" s="3"/>
      <c r="G862" s="3"/>
      <c r="H862" s="3"/>
      <c r="J862" s="3"/>
      <c r="K862" s="3"/>
      <c r="L862" s="3"/>
    </row>
    <row r="863" spans="2:12" ht="15" customHeight="1">
      <c r="B863" s="32"/>
      <c r="C863" s="32"/>
      <c r="D863" s="3"/>
      <c r="E863" s="3"/>
      <c r="G863" s="3"/>
      <c r="H863" s="3"/>
      <c r="J863" s="3"/>
      <c r="K863" s="3"/>
      <c r="L863" s="3"/>
    </row>
    <row r="864" spans="2:12" ht="15" customHeight="1">
      <c r="B864" s="32"/>
      <c r="C864" s="32"/>
      <c r="D864" s="3"/>
      <c r="E864" s="3"/>
      <c r="G864" s="3"/>
      <c r="H864" s="3"/>
      <c r="J864" s="3"/>
      <c r="K864" s="3"/>
      <c r="L864" s="3"/>
    </row>
    <row r="865" spans="2:12" ht="15" customHeight="1">
      <c r="B865" s="32"/>
      <c r="C865" s="32"/>
      <c r="D865" s="3"/>
      <c r="E865" s="3"/>
      <c r="G865" s="3"/>
      <c r="H865" s="3"/>
      <c r="J865" s="3"/>
      <c r="K865" s="3"/>
      <c r="L865" s="3"/>
    </row>
    <row r="866" spans="2:12" ht="15" customHeight="1">
      <c r="B866" s="32"/>
      <c r="C866" s="32"/>
      <c r="D866" s="3"/>
      <c r="E866" s="3"/>
      <c r="G866" s="3"/>
      <c r="H866" s="3"/>
      <c r="J866" s="3"/>
      <c r="K866" s="3"/>
      <c r="L866" s="3"/>
    </row>
    <row r="867" spans="2:12" ht="15" customHeight="1">
      <c r="B867" s="32"/>
      <c r="C867" s="32"/>
      <c r="D867" s="3"/>
      <c r="E867" s="3"/>
      <c r="G867" s="3"/>
      <c r="H867" s="3"/>
      <c r="J867" s="3"/>
      <c r="K867" s="3"/>
      <c r="L867" s="3"/>
    </row>
    <row r="868" spans="2:12" ht="15" customHeight="1">
      <c r="B868" s="32"/>
      <c r="C868" s="32"/>
      <c r="D868" s="3"/>
      <c r="E868" s="3"/>
      <c r="G868" s="3"/>
      <c r="H868" s="3"/>
      <c r="J868" s="3"/>
      <c r="K868" s="3"/>
      <c r="L868" s="3"/>
    </row>
    <row r="869" spans="2:12" ht="15" customHeight="1">
      <c r="B869" s="32"/>
      <c r="C869" s="32"/>
      <c r="D869" s="3"/>
      <c r="E869" s="3"/>
      <c r="G869" s="3"/>
      <c r="H869" s="3"/>
      <c r="J869" s="3"/>
      <c r="K869" s="3"/>
      <c r="L869" s="3"/>
    </row>
    <row r="870" spans="2:12" ht="15" customHeight="1">
      <c r="B870" s="32"/>
      <c r="C870" s="32"/>
      <c r="D870" s="3"/>
      <c r="E870" s="3"/>
      <c r="G870" s="3"/>
      <c r="H870" s="3"/>
      <c r="J870" s="3"/>
      <c r="K870" s="3"/>
      <c r="L870" s="3"/>
    </row>
    <row r="871" spans="2:12" ht="15" customHeight="1">
      <c r="B871" s="32"/>
      <c r="C871" s="32"/>
      <c r="D871" s="3"/>
      <c r="E871" s="3"/>
      <c r="G871" s="3"/>
      <c r="H871" s="3"/>
      <c r="J871" s="3"/>
      <c r="K871" s="3"/>
      <c r="L871" s="3"/>
    </row>
    <row r="872" spans="2:12" ht="15" customHeight="1">
      <c r="B872" s="32"/>
      <c r="C872" s="32"/>
      <c r="D872" s="3"/>
      <c r="E872" s="3"/>
      <c r="G872" s="3"/>
      <c r="H872" s="3"/>
      <c r="J872" s="3"/>
      <c r="K872" s="3"/>
      <c r="L872" s="3"/>
    </row>
    <row r="873" spans="2:12" ht="15" customHeight="1">
      <c r="B873" s="32"/>
      <c r="C873" s="32"/>
      <c r="D873" s="3"/>
      <c r="E873" s="3"/>
      <c r="G873" s="3"/>
      <c r="H873" s="3"/>
      <c r="J873" s="3"/>
      <c r="K873" s="3"/>
      <c r="L873" s="3"/>
    </row>
    <row r="874" spans="2:12" ht="15" customHeight="1">
      <c r="B874" s="32"/>
      <c r="C874" s="32"/>
      <c r="D874" s="3"/>
      <c r="E874" s="3"/>
      <c r="G874" s="3"/>
      <c r="H874" s="3"/>
      <c r="J874" s="3"/>
      <c r="K874" s="3"/>
      <c r="L874" s="3"/>
    </row>
    <row r="875" spans="2:12" ht="15" customHeight="1">
      <c r="B875" s="32"/>
      <c r="C875" s="32"/>
      <c r="D875" s="3"/>
      <c r="E875" s="3"/>
      <c r="G875" s="3"/>
      <c r="H875" s="3"/>
      <c r="J875" s="3"/>
      <c r="K875" s="3"/>
      <c r="L875" s="3"/>
    </row>
    <row r="876" spans="2:12" ht="15" customHeight="1">
      <c r="B876" s="32"/>
      <c r="C876" s="32"/>
      <c r="D876" s="3"/>
      <c r="E876" s="3"/>
      <c r="G876" s="3"/>
      <c r="H876" s="3"/>
      <c r="J876" s="3"/>
      <c r="K876" s="3"/>
      <c r="L876" s="3"/>
    </row>
    <row r="877" spans="2:12" ht="15" customHeight="1">
      <c r="B877" s="32"/>
      <c r="C877" s="32"/>
      <c r="D877" s="3"/>
      <c r="E877" s="3"/>
      <c r="G877" s="3"/>
      <c r="H877" s="3"/>
      <c r="J877" s="3"/>
      <c r="K877" s="3"/>
      <c r="L877" s="3"/>
    </row>
    <row r="878" spans="2:12" ht="15" customHeight="1">
      <c r="B878" s="32"/>
      <c r="C878" s="32"/>
      <c r="D878" s="3"/>
      <c r="E878" s="3"/>
      <c r="G878" s="3"/>
      <c r="H878" s="3"/>
      <c r="J878" s="3"/>
      <c r="K878" s="3"/>
      <c r="L878" s="3"/>
    </row>
    <row r="879" spans="2:12" ht="15" customHeight="1">
      <c r="B879" s="32"/>
      <c r="C879" s="32"/>
      <c r="D879" s="3"/>
      <c r="E879" s="3"/>
      <c r="G879" s="3"/>
      <c r="H879" s="3"/>
      <c r="J879" s="3"/>
      <c r="K879" s="3"/>
      <c r="L879" s="3"/>
    </row>
    <row r="880" spans="2:12" ht="15" customHeight="1">
      <c r="B880" s="32"/>
      <c r="C880" s="32"/>
      <c r="D880" s="3"/>
      <c r="E880" s="3"/>
      <c r="G880" s="3"/>
      <c r="H880" s="3"/>
      <c r="J880" s="3"/>
      <c r="K880" s="3"/>
      <c r="L880" s="3"/>
    </row>
    <row r="881" spans="2:12" ht="15" customHeight="1">
      <c r="B881" s="32"/>
      <c r="C881" s="32"/>
      <c r="D881" s="3"/>
      <c r="E881" s="3"/>
      <c r="G881" s="3"/>
      <c r="H881" s="3"/>
      <c r="J881" s="3"/>
      <c r="K881" s="3"/>
      <c r="L881" s="3"/>
    </row>
    <row r="882" spans="2:12" ht="15" customHeight="1">
      <c r="B882" s="32"/>
      <c r="C882" s="32"/>
      <c r="D882" s="3"/>
      <c r="E882" s="3"/>
      <c r="G882" s="3"/>
      <c r="H882" s="3"/>
      <c r="J882" s="3"/>
      <c r="K882" s="3"/>
      <c r="L882" s="3"/>
    </row>
    <row r="883" spans="2:12" ht="15" customHeight="1">
      <c r="B883" s="32"/>
      <c r="C883" s="32"/>
      <c r="D883" s="3"/>
      <c r="E883" s="3"/>
      <c r="G883" s="3"/>
      <c r="H883" s="3"/>
      <c r="J883" s="3"/>
      <c r="K883" s="3"/>
      <c r="L883" s="3"/>
    </row>
    <row r="884" spans="2:12" ht="15" customHeight="1">
      <c r="B884" s="32"/>
      <c r="C884" s="32"/>
      <c r="D884" s="3"/>
      <c r="E884" s="3"/>
      <c r="G884" s="3"/>
      <c r="H884" s="3"/>
      <c r="J884" s="3"/>
      <c r="K884" s="3"/>
      <c r="L884" s="3"/>
    </row>
    <row r="885" spans="2:12" ht="15" customHeight="1">
      <c r="B885" s="32"/>
      <c r="C885" s="32"/>
      <c r="D885" s="3"/>
      <c r="E885" s="3"/>
      <c r="G885" s="3"/>
      <c r="H885" s="3"/>
      <c r="J885" s="3"/>
      <c r="K885" s="3"/>
      <c r="L885" s="3"/>
    </row>
    <row r="886" spans="2:12" ht="15" customHeight="1">
      <c r="B886" s="32"/>
      <c r="C886" s="32"/>
      <c r="D886" s="3"/>
      <c r="E886" s="3"/>
      <c r="G886" s="3"/>
      <c r="H886" s="3"/>
      <c r="J886" s="3"/>
      <c r="K886" s="3"/>
      <c r="L886" s="3"/>
    </row>
    <row r="887" spans="2:12" ht="15" customHeight="1">
      <c r="B887" s="32"/>
      <c r="C887" s="32"/>
      <c r="D887" s="3"/>
      <c r="E887" s="3"/>
      <c r="G887" s="3"/>
      <c r="H887" s="3"/>
      <c r="J887" s="3"/>
      <c r="K887" s="3"/>
      <c r="L887" s="3"/>
    </row>
    <row r="888" spans="2:12" ht="15" customHeight="1">
      <c r="B888" s="32"/>
      <c r="C888" s="32"/>
      <c r="D888" s="3"/>
      <c r="E888" s="3"/>
      <c r="G888" s="3"/>
      <c r="H888" s="3"/>
      <c r="J888" s="3"/>
      <c r="K888" s="3"/>
      <c r="L888" s="3"/>
    </row>
    <row r="889" spans="2:12" ht="15" customHeight="1">
      <c r="B889" s="32"/>
      <c r="C889" s="32"/>
      <c r="D889" s="3"/>
      <c r="E889" s="3"/>
      <c r="G889" s="3"/>
      <c r="H889" s="3"/>
      <c r="J889" s="3"/>
      <c r="K889" s="3"/>
      <c r="L889" s="3"/>
    </row>
    <row r="890" spans="2:12" ht="15" customHeight="1">
      <c r="B890" s="32"/>
      <c r="C890" s="32"/>
      <c r="D890" s="3"/>
      <c r="E890" s="3"/>
      <c r="G890" s="3"/>
      <c r="H890" s="3"/>
      <c r="J890" s="3"/>
      <c r="K890" s="3"/>
      <c r="L890" s="3"/>
    </row>
    <row r="891" spans="2:12" ht="15" customHeight="1">
      <c r="B891" s="32"/>
      <c r="C891" s="32"/>
      <c r="D891" s="3"/>
      <c r="E891" s="3"/>
      <c r="G891" s="3"/>
      <c r="H891" s="3"/>
      <c r="J891" s="3"/>
      <c r="K891" s="3"/>
      <c r="L891" s="3"/>
    </row>
    <row r="892" spans="2:12" ht="15" customHeight="1">
      <c r="B892" s="32"/>
      <c r="C892" s="32"/>
      <c r="D892" s="3"/>
      <c r="E892" s="3"/>
      <c r="G892" s="3"/>
      <c r="H892" s="3"/>
      <c r="J892" s="3"/>
      <c r="K892" s="3"/>
      <c r="L892" s="3"/>
    </row>
    <row r="893" spans="2:12" ht="15" customHeight="1">
      <c r="B893" s="32"/>
      <c r="C893" s="32"/>
      <c r="D893" s="3"/>
      <c r="E893" s="3"/>
      <c r="G893" s="3"/>
      <c r="H893" s="3"/>
      <c r="J893" s="3"/>
      <c r="K893" s="3"/>
      <c r="L893" s="3"/>
    </row>
    <row r="894" spans="2:12" ht="15" customHeight="1">
      <c r="B894" s="32"/>
      <c r="C894" s="32"/>
      <c r="D894" s="3"/>
      <c r="E894" s="3"/>
      <c r="G894" s="3"/>
      <c r="H894" s="3"/>
      <c r="J894" s="3"/>
      <c r="K894" s="3"/>
      <c r="L894" s="3"/>
    </row>
    <row r="895" spans="2:12" ht="15" customHeight="1">
      <c r="B895" s="32"/>
      <c r="C895" s="32"/>
      <c r="D895" s="3"/>
      <c r="E895" s="3"/>
      <c r="G895" s="3"/>
      <c r="H895" s="3"/>
      <c r="J895" s="3"/>
      <c r="K895" s="3"/>
      <c r="L895" s="3"/>
    </row>
    <row r="896" spans="2:12" ht="15" customHeight="1">
      <c r="B896" s="32"/>
      <c r="C896" s="32"/>
      <c r="D896" s="3"/>
      <c r="E896" s="3"/>
      <c r="G896" s="3"/>
      <c r="H896" s="3"/>
      <c r="J896" s="3"/>
      <c r="K896" s="3"/>
      <c r="L896" s="3"/>
    </row>
    <row r="897" spans="2:12" ht="15" customHeight="1">
      <c r="B897" s="32"/>
      <c r="C897" s="32"/>
      <c r="D897" s="3"/>
      <c r="E897" s="3"/>
      <c r="G897" s="3"/>
      <c r="H897" s="3"/>
      <c r="J897" s="3"/>
      <c r="K897" s="3"/>
      <c r="L897" s="3"/>
    </row>
    <row r="898" spans="2:12" ht="15" customHeight="1">
      <c r="B898" s="32"/>
      <c r="C898" s="32"/>
      <c r="D898" s="3"/>
      <c r="E898" s="3"/>
      <c r="G898" s="3"/>
      <c r="H898" s="3"/>
      <c r="J898" s="3"/>
      <c r="K898" s="3"/>
      <c r="L898" s="3"/>
    </row>
    <row r="899" spans="2:12" ht="15" customHeight="1">
      <c r="B899" s="32"/>
      <c r="C899" s="32"/>
      <c r="D899" s="3"/>
      <c r="E899" s="3"/>
      <c r="G899" s="3"/>
      <c r="H899" s="3"/>
      <c r="J899" s="3"/>
      <c r="K899" s="3"/>
      <c r="L899" s="3"/>
    </row>
    <row r="900" spans="2:12" ht="15" customHeight="1">
      <c r="B900" s="32"/>
      <c r="C900" s="32"/>
      <c r="D900" s="3"/>
      <c r="E900" s="3"/>
      <c r="G900" s="3"/>
      <c r="H900" s="3"/>
      <c r="J900" s="3"/>
      <c r="K900" s="3"/>
      <c r="L900" s="3"/>
    </row>
    <row r="901" spans="2:12" ht="15" customHeight="1">
      <c r="B901" s="32"/>
      <c r="C901" s="32"/>
      <c r="D901" s="3"/>
      <c r="E901" s="3"/>
      <c r="G901" s="3"/>
      <c r="H901" s="3"/>
      <c r="J901" s="3"/>
      <c r="K901" s="3"/>
      <c r="L901" s="3"/>
    </row>
    <row r="902" spans="2:12" ht="15" customHeight="1">
      <c r="B902" s="32"/>
      <c r="C902" s="32"/>
      <c r="D902" s="3"/>
      <c r="E902" s="3"/>
      <c r="G902" s="3"/>
      <c r="H902" s="3"/>
      <c r="J902" s="3"/>
      <c r="K902" s="3"/>
      <c r="L902" s="3"/>
    </row>
    <row r="903" spans="2:12" ht="15" customHeight="1">
      <c r="B903" s="32"/>
      <c r="C903" s="32"/>
      <c r="D903" s="3"/>
      <c r="E903" s="3"/>
      <c r="G903" s="3"/>
      <c r="H903" s="3"/>
      <c r="J903" s="3"/>
      <c r="K903" s="3"/>
      <c r="L903" s="3"/>
    </row>
    <row r="904" spans="2:12" ht="15" customHeight="1">
      <c r="B904" s="32"/>
      <c r="C904" s="32"/>
      <c r="D904" s="3"/>
      <c r="E904" s="3"/>
      <c r="G904" s="3"/>
      <c r="H904" s="3"/>
      <c r="J904" s="3"/>
      <c r="K904" s="3"/>
      <c r="L904" s="3"/>
    </row>
    <row r="905" spans="2:12" ht="15" customHeight="1">
      <c r="B905" s="32"/>
      <c r="C905" s="32"/>
      <c r="D905" s="3"/>
      <c r="E905" s="3"/>
      <c r="G905" s="3"/>
      <c r="H905" s="3"/>
      <c r="J905" s="3"/>
      <c r="K905" s="3"/>
      <c r="L905" s="3"/>
    </row>
    <row r="906" spans="2:12" ht="15" customHeight="1">
      <c r="B906" s="32"/>
      <c r="C906" s="32"/>
      <c r="D906" s="3"/>
      <c r="E906" s="3"/>
      <c r="G906" s="3"/>
      <c r="H906" s="3"/>
      <c r="J906" s="3"/>
      <c r="K906" s="3"/>
      <c r="L906" s="3"/>
    </row>
    <row r="907" spans="2:12" ht="15" customHeight="1">
      <c r="B907" s="32"/>
      <c r="C907" s="32"/>
      <c r="D907" s="3"/>
      <c r="E907" s="3"/>
      <c r="G907" s="3"/>
      <c r="H907" s="3"/>
      <c r="J907" s="3"/>
      <c r="K907" s="3"/>
      <c r="L907" s="3"/>
    </row>
    <row r="908" spans="2:12" ht="15" customHeight="1">
      <c r="B908" s="32"/>
      <c r="C908" s="32"/>
      <c r="D908" s="3"/>
      <c r="E908" s="3"/>
      <c r="G908" s="3"/>
      <c r="H908" s="3"/>
      <c r="J908" s="3"/>
      <c r="K908" s="3"/>
      <c r="L908" s="3"/>
    </row>
    <row r="909" spans="2:12" ht="15" customHeight="1">
      <c r="B909" s="32"/>
      <c r="C909" s="32"/>
      <c r="D909" s="3"/>
      <c r="E909" s="3"/>
      <c r="G909" s="3"/>
      <c r="H909" s="3"/>
      <c r="J909" s="3"/>
      <c r="K909" s="3"/>
      <c r="L909" s="3"/>
    </row>
    <row r="910" spans="2:12" ht="15" customHeight="1">
      <c r="B910" s="32"/>
      <c r="C910" s="32"/>
      <c r="D910" s="3"/>
      <c r="E910" s="3"/>
      <c r="G910" s="3"/>
      <c r="H910" s="3"/>
      <c r="J910" s="3"/>
      <c r="K910" s="3"/>
      <c r="L910" s="3"/>
    </row>
    <row r="911" spans="2:12" ht="15" customHeight="1">
      <c r="B911" s="32"/>
      <c r="C911" s="32"/>
      <c r="D911" s="3"/>
      <c r="E911" s="3"/>
      <c r="G911" s="3"/>
      <c r="H911" s="3"/>
      <c r="J911" s="3"/>
      <c r="K911" s="3"/>
      <c r="L911" s="3"/>
    </row>
    <row r="912" spans="2:12" ht="15" customHeight="1">
      <c r="B912" s="32"/>
      <c r="C912" s="32"/>
      <c r="D912" s="3"/>
      <c r="E912" s="3"/>
      <c r="G912" s="3"/>
      <c r="H912" s="3"/>
      <c r="J912" s="3"/>
      <c r="K912" s="3"/>
      <c r="L912" s="3"/>
    </row>
    <row r="913" spans="2:12" ht="15" customHeight="1">
      <c r="B913" s="32"/>
      <c r="C913" s="32"/>
      <c r="D913" s="3"/>
      <c r="E913" s="3"/>
      <c r="G913" s="3"/>
      <c r="H913" s="3"/>
      <c r="J913" s="3"/>
      <c r="K913" s="3"/>
      <c r="L913" s="3"/>
    </row>
    <row r="914" spans="2:12" ht="15" customHeight="1">
      <c r="B914" s="32"/>
      <c r="C914" s="32"/>
      <c r="D914" s="3"/>
      <c r="E914" s="3"/>
      <c r="G914" s="3"/>
      <c r="H914" s="3"/>
      <c r="J914" s="3"/>
      <c r="K914" s="3"/>
      <c r="L914" s="3"/>
    </row>
    <row r="915" spans="2:12" ht="15" customHeight="1">
      <c r="B915" s="32"/>
      <c r="C915" s="32"/>
      <c r="D915" s="3"/>
      <c r="E915" s="3"/>
      <c r="G915" s="3"/>
      <c r="H915" s="3"/>
      <c r="J915" s="3"/>
      <c r="K915" s="3"/>
      <c r="L915" s="3"/>
    </row>
    <row r="916" spans="2:12" ht="15" customHeight="1">
      <c r="B916" s="32"/>
      <c r="C916" s="32"/>
      <c r="D916" s="3"/>
      <c r="E916" s="3"/>
      <c r="G916" s="3"/>
      <c r="H916" s="3"/>
      <c r="J916" s="3"/>
      <c r="K916" s="3"/>
      <c r="L916" s="3"/>
    </row>
    <row r="917" spans="2:12" ht="15" customHeight="1">
      <c r="B917" s="32"/>
      <c r="C917" s="32"/>
      <c r="D917" s="3"/>
      <c r="E917" s="3"/>
      <c r="G917" s="3"/>
      <c r="H917" s="3"/>
      <c r="J917" s="3"/>
      <c r="K917" s="3"/>
      <c r="L917" s="3"/>
    </row>
    <row r="918" spans="2:12" ht="15" customHeight="1">
      <c r="B918" s="32"/>
      <c r="C918" s="32"/>
      <c r="D918" s="3"/>
      <c r="E918" s="3"/>
      <c r="G918" s="3"/>
      <c r="H918" s="3"/>
      <c r="J918" s="3"/>
      <c r="K918" s="3"/>
      <c r="L918" s="3"/>
    </row>
    <row r="919" spans="2:12" ht="15" customHeight="1">
      <c r="B919" s="32"/>
      <c r="C919" s="32"/>
      <c r="D919" s="3"/>
      <c r="E919" s="3"/>
      <c r="G919" s="3"/>
      <c r="H919" s="3"/>
      <c r="J919" s="3"/>
      <c r="K919" s="3"/>
      <c r="L919" s="3"/>
    </row>
    <row r="920" spans="2:12" ht="15" customHeight="1">
      <c r="B920" s="32"/>
      <c r="C920" s="32"/>
      <c r="D920" s="3"/>
      <c r="E920" s="3"/>
      <c r="G920" s="3"/>
      <c r="H920" s="3"/>
      <c r="J920" s="3"/>
      <c r="K920" s="3"/>
      <c r="L920" s="3"/>
    </row>
    <row r="921" spans="2:12" ht="15" customHeight="1">
      <c r="B921" s="32"/>
      <c r="C921" s="32"/>
      <c r="D921" s="3"/>
      <c r="E921" s="3"/>
      <c r="G921" s="3"/>
      <c r="H921" s="3"/>
      <c r="J921" s="3"/>
      <c r="K921" s="3"/>
      <c r="L921" s="3"/>
    </row>
    <row r="922" spans="2:12" ht="15" customHeight="1">
      <c r="B922" s="32"/>
      <c r="C922" s="32"/>
      <c r="D922" s="3"/>
      <c r="E922" s="3"/>
      <c r="G922" s="3"/>
      <c r="H922" s="3"/>
      <c r="J922" s="3"/>
      <c r="K922" s="3"/>
      <c r="L922" s="3"/>
    </row>
    <row r="923" spans="2:12" ht="15" customHeight="1">
      <c r="B923" s="32"/>
      <c r="C923" s="32"/>
      <c r="D923" s="3"/>
      <c r="E923" s="3"/>
      <c r="G923" s="3"/>
      <c r="H923" s="3"/>
      <c r="J923" s="3"/>
      <c r="K923" s="3"/>
      <c r="L923" s="3"/>
    </row>
    <row r="924" spans="2:12" ht="15" customHeight="1">
      <c r="B924" s="32"/>
      <c r="C924" s="32"/>
      <c r="D924" s="3"/>
      <c r="E924" s="3"/>
      <c r="G924" s="3"/>
      <c r="H924" s="3"/>
      <c r="J924" s="3"/>
      <c r="K924" s="3"/>
      <c r="L924" s="3"/>
    </row>
    <row r="925" spans="2:12" ht="15" customHeight="1">
      <c r="B925" s="32"/>
      <c r="C925" s="32"/>
      <c r="D925" s="3"/>
      <c r="E925" s="3"/>
      <c r="G925" s="3"/>
      <c r="H925" s="3"/>
      <c r="J925" s="3"/>
      <c r="K925" s="3"/>
      <c r="L925" s="3"/>
    </row>
    <row r="926" spans="2:12" ht="15" customHeight="1">
      <c r="B926" s="32"/>
      <c r="C926" s="32"/>
      <c r="D926" s="3"/>
      <c r="E926" s="3"/>
      <c r="G926" s="3"/>
      <c r="H926" s="3"/>
      <c r="J926" s="3"/>
      <c r="K926" s="3"/>
      <c r="L926" s="3"/>
    </row>
    <row r="927" spans="2:12" ht="15" customHeight="1">
      <c r="B927" s="32"/>
      <c r="C927" s="32"/>
      <c r="D927" s="3"/>
      <c r="E927" s="3"/>
      <c r="G927" s="3"/>
      <c r="H927" s="3"/>
      <c r="J927" s="3"/>
      <c r="K927" s="3"/>
      <c r="L927" s="3"/>
    </row>
    <row r="928" spans="2:12" ht="15" customHeight="1">
      <c r="B928" s="32"/>
      <c r="C928" s="32"/>
      <c r="D928" s="3"/>
      <c r="E928" s="3"/>
      <c r="G928" s="3"/>
      <c r="H928" s="3"/>
      <c r="J928" s="3"/>
      <c r="K928" s="3"/>
      <c r="L928" s="3"/>
    </row>
    <row r="929" spans="2:12" ht="15" customHeight="1">
      <c r="B929" s="32"/>
      <c r="C929" s="32"/>
      <c r="D929" s="3"/>
      <c r="E929" s="3"/>
      <c r="G929" s="3"/>
      <c r="H929" s="3"/>
      <c r="J929" s="3"/>
      <c r="K929" s="3"/>
      <c r="L929" s="3"/>
    </row>
    <row r="930" spans="2:12" ht="15" customHeight="1">
      <c r="B930" s="32"/>
      <c r="C930" s="32"/>
      <c r="D930" s="3"/>
      <c r="E930" s="3"/>
      <c r="G930" s="3"/>
      <c r="H930" s="3"/>
      <c r="J930" s="3"/>
      <c r="K930" s="3"/>
      <c r="L930" s="3"/>
    </row>
    <row r="931" spans="2:12" ht="15" customHeight="1">
      <c r="B931" s="32"/>
      <c r="C931" s="32"/>
      <c r="D931" s="3"/>
      <c r="E931" s="3"/>
      <c r="G931" s="3"/>
      <c r="H931" s="3"/>
      <c r="J931" s="3"/>
      <c r="K931" s="3"/>
      <c r="L931" s="3"/>
    </row>
    <row r="932" spans="2:12" ht="15" customHeight="1">
      <c r="B932" s="32"/>
      <c r="C932" s="32"/>
      <c r="D932" s="3"/>
      <c r="E932" s="3"/>
      <c r="G932" s="3"/>
      <c r="H932" s="3"/>
      <c r="J932" s="3"/>
      <c r="K932" s="3"/>
      <c r="L932" s="3"/>
    </row>
    <row r="933" spans="2:12" ht="15" customHeight="1">
      <c r="B933" s="32"/>
      <c r="C933" s="32"/>
      <c r="D933" s="3"/>
      <c r="E933" s="3"/>
      <c r="G933" s="3"/>
      <c r="H933" s="3"/>
      <c r="J933" s="3"/>
      <c r="K933" s="3"/>
      <c r="L933" s="3"/>
    </row>
    <row r="934" spans="2:12" ht="15" customHeight="1">
      <c r="B934" s="32"/>
      <c r="C934" s="32"/>
      <c r="D934" s="3"/>
      <c r="E934" s="3"/>
      <c r="G934" s="3"/>
      <c r="H934" s="3"/>
      <c r="J934" s="3"/>
      <c r="K934" s="3"/>
      <c r="L934" s="3"/>
    </row>
    <row r="935" spans="2:12" ht="15" customHeight="1">
      <c r="B935" s="32"/>
      <c r="C935" s="32"/>
      <c r="D935" s="3"/>
      <c r="E935" s="3"/>
      <c r="G935" s="3"/>
      <c r="H935" s="3"/>
      <c r="J935" s="3"/>
      <c r="K935" s="3"/>
      <c r="L935" s="3"/>
    </row>
    <row r="936" spans="2:12" ht="15" customHeight="1">
      <c r="B936" s="32"/>
      <c r="C936" s="32"/>
      <c r="D936" s="3"/>
      <c r="E936" s="3"/>
      <c r="G936" s="3"/>
      <c r="H936" s="3"/>
      <c r="J936" s="3"/>
      <c r="K936" s="3"/>
      <c r="L936" s="3"/>
    </row>
    <row r="937" spans="2:12" ht="15" customHeight="1">
      <c r="K937" s="3"/>
      <c r="L937" s="3"/>
    </row>
    <row r="938" spans="2:12" ht="15" customHeight="1">
      <c r="K938" s="3"/>
      <c r="L938" s="3"/>
    </row>
    <row r="939" spans="2:12" ht="15" customHeight="1">
      <c r="K939" s="3"/>
      <c r="L939" s="3"/>
    </row>
    <row r="940" spans="2:12" ht="15" customHeight="1">
      <c r="K940" s="3"/>
      <c r="L940" s="3"/>
    </row>
    <row r="941" spans="2:12" ht="15" customHeight="1">
      <c r="K941" s="3"/>
      <c r="L941" s="3"/>
    </row>
    <row r="942" spans="2:12" ht="15" customHeight="1">
      <c r="K942" s="32"/>
      <c r="L942" s="32"/>
    </row>
    <row r="943" spans="2:12" ht="15" customHeight="1">
      <c r="K943" s="32"/>
      <c r="L943" s="32"/>
    </row>
    <row r="944" spans="2:12" ht="15" customHeight="1">
      <c r="K944" s="32"/>
      <c r="L944" s="32"/>
    </row>
    <row r="945" spans="11:12" ht="15" customHeight="1">
      <c r="K945" s="32"/>
      <c r="L945" s="32"/>
    </row>
    <row r="946" spans="11:12" ht="15" customHeight="1">
      <c r="K946" s="32"/>
      <c r="L946" s="32"/>
    </row>
    <row r="947" spans="11:12" ht="15" customHeight="1">
      <c r="K947" s="32"/>
      <c r="L947" s="32"/>
    </row>
    <row r="948" spans="11:12" ht="15" customHeight="1">
      <c r="K948" s="32"/>
      <c r="L948" s="32"/>
    </row>
    <row r="949" spans="11:12" ht="15" customHeight="1">
      <c r="K949" s="32"/>
      <c r="L949" s="32"/>
    </row>
    <row r="950" spans="11:12" ht="15" customHeight="1">
      <c r="K950" s="32"/>
      <c r="L950" s="32"/>
    </row>
    <row r="951" spans="11:12" ht="15" customHeight="1">
      <c r="K951" s="32"/>
      <c r="L951" s="32"/>
    </row>
    <row r="952" spans="11:12" ht="15" customHeight="1">
      <c r="K952" s="32"/>
      <c r="L952" s="32"/>
    </row>
    <row r="953" spans="11:12" ht="15" customHeight="1">
      <c r="K953" s="32"/>
      <c r="L953" s="32"/>
    </row>
    <row r="954" spans="11:12" ht="15" customHeight="1">
      <c r="K954" s="32"/>
      <c r="L954" s="32"/>
    </row>
    <row r="955" spans="11:12" ht="15" customHeight="1">
      <c r="K955" s="32"/>
      <c r="L955" s="32"/>
    </row>
    <row r="956" spans="11:12" ht="15" customHeight="1">
      <c r="K956" s="32"/>
      <c r="L956" s="32"/>
    </row>
    <row r="957" spans="11:12" ht="15" customHeight="1">
      <c r="K957" s="32"/>
      <c r="L957" s="32"/>
    </row>
    <row r="958" spans="11:12" ht="15" customHeight="1">
      <c r="K958" s="32"/>
      <c r="L958" s="32"/>
    </row>
    <row r="959" spans="11:12" ht="15" customHeight="1">
      <c r="K959" s="32"/>
      <c r="L959" s="32"/>
    </row>
    <row r="960" spans="11:12" ht="15" customHeight="1">
      <c r="K960" s="32"/>
      <c r="L960" s="32"/>
    </row>
    <row r="961" spans="11:12" ht="15" customHeight="1">
      <c r="K961" s="32"/>
      <c r="L961" s="32"/>
    </row>
    <row r="962" spans="11:12" ht="15" customHeight="1">
      <c r="K962" s="32"/>
      <c r="L962" s="32"/>
    </row>
    <row r="963" spans="11:12" ht="15" customHeight="1">
      <c r="K963" s="32"/>
      <c r="L963" s="32"/>
    </row>
    <row r="964" spans="11:12" ht="15" customHeight="1">
      <c r="K964" s="32"/>
      <c r="L964" s="32"/>
    </row>
    <row r="965" spans="11:12" ht="15" customHeight="1">
      <c r="K965" s="32"/>
      <c r="L965" s="32"/>
    </row>
    <row r="966" spans="11:12" ht="15" customHeight="1">
      <c r="K966" s="32"/>
      <c r="L966" s="32"/>
    </row>
    <row r="967" spans="11:12" ht="15" customHeight="1">
      <c r="K967" s="32"/>
      <c r="L967" s="32"/>
    </row>
    <row r="968" spans="11:12" ht="15" customHeight="1">
      <c r="K968" s="32"/>
      <c r="L968" s="32"/>
    </row>
    <row r="969" spans="11:12" ht="15" customHeight="1">
      <c r="K969" s="32"/>
      <c r="L969" s="32"/>
    </row>
    <row r="970" spans="11:12" ht="15" customHeight="1">
      <c r="K970" s="32"/>
      <c r="L970" s="32"/>
    </row>
    <row r="971" spans="11:12" ht="15" customHeight="1">
      <c r="K971" s="32"/>
      <c r="L971" s="32"/>
    </row>
    <row r="972" spans="11:12" ht="15" customHeight="1">
      <c r="K972" s="32"/>
      <c r="L972" s="32"/>
    </row>
    <row r="973" spans="11:12" ht="15" customHeight="1">
      <c r="K973" s="32"/>
      <c r="L973" s="32"/>
    </row>
    <row r="974" spans="11:12" ht="15" customHeight="1">
      <c r="K974" s="32"/>
      <c r="L974" s="32"/>
    </row>
    <row r="975" spans="11:12" ht="15" customHeight="1">
      <c r="K975" s="32"/>
      <c r="L975" s="32"/>
    </row>
    <row r="976" spans="11:12" ht="15" customHeight="1">
      <c r="K976" s="32"/>
      <c r="L976" s="32"/>
    </row>
    <row r="977" spans="11:12" ht="15" customHeight="1">
      <c r="K977" s="32"/>
      <c r="L977" s="32"/>
    </row>
    <row r="978" spans="11:12" ht="15" customHeight="1">
      <c r="K978" s="32"/>
      <c r="L978" s="32"/>
    </row>
    <row r="979" spans="11:12" ht="15" customHeight="1">
      <c r="K979" s="32"/>
      <c r="L979" s="32"/>
    </row>
    <row r="980" spans="11:12" ht="15" customHeight="1">
      <c r="K980" s="32"/>
      <c r="L980" s="32"/>
    </row>
    <row r="981" spans="11:12" ht="15" customHeight="1">
      <c r="K981" s="32"/>
      <c r="L981" s="32"/>
    </row>
    <row r="982" spans="11:12" ht="15" customHeight="1">
      <c r="K982" s="32"/>
      <c r="L982" s="32"/>
    </row>
    <row r="983" spans="11:12" ht="15" customHeight="1">
      <c r="K983" s="32"/>
      <c r="L983" s="32"/>
    </row>
    <row r="984" spans="11:12" ht="15" customHeight="1">
      <c r="K984" s="32"/>
      <c r="L984" s="32"/>
    </row>
    <row r="985" spans="11:12" ht="15" customHeight="1">
      <c r="K985" s="32"/>
      <c r="L985" s="32"/>
    </row>
    <row r="986" spans="11:12" ht="15" customHeight="1">
      <c r="K986" s="32"/>
      <c r="L986" s="32"/>
    </row>
    <row r="987" spans="11:12" ht="15" customHeight="1">
      <c r="K987" s="32"/>
      <c r="L987" s="32"/>
    </row>
    <row r="988" spans="11:12" ht="15" customHeight="1">
      <c r="K988" s="32"/>
      <c r="L988" s="32"/>
    </row>
    <row r="989" spans="11:12" ht="15" customHeight="1">
      <c r="K989" s="32"/>
      <c r="L989" s="32"/>
    </row>
    <row r="990" spans="11:12" ht="15" customHeight="1">
      <c r="K990" s="32"/>
      <c r="L990" s="32"/>
    </row>
    <row r="991" spans="11:12" ht="15" customHeight="1">
      <c r="K991" s="32"/>
      <c r="L991" s="32"/>
    </row>
    <row r="992" spans="11:12" ht="15" customHeight="1">
      <c r="K992" s="32"/>
      <c r="L992" s="32"/>
    </row>
    <row r="993" spans="11:12" ht="15" customHeight="1">
      <c r="K993" s="32"/>
      <c r="L993" s="32"/>
    </row>
    <row r="994" spans="11:12" ht="15" customHeight="1">
      <c r="K994" s="32"/>
      <c r="L994" s="32"/>
    </row>
    <row r="995" spans="11:12" ht="15" customHeight="1">
      <c r="K995" s="32"/>
      <c r="L995" s="32"/>
    </row>
    <row r="996" spans="11:12" ht="15" customHeight="1">
      <c r="K996" s="32"/>
      <c r="L996" s="32"/>
    </row>
    <row r="997" spans="11:12" ht="15" customHeight="1">
      <c r="K997" s="32"/>
      <c r="L997" s="32"/>
    </row>
    <row r="998" spans="11:12" ht="15" customHeight="1">
      <c r="K998" s="32"/>
      <c r="L998" s="32"/>
    </row>
    <row r="999" spans="11:12" ht="15" customHeight="1">
      <c r="K999" s="32"/>
      <c r="L999" s="32"/>
    </row>
    <row r="1000" spans="11:12" ht="15" customHeight="1">
      <c r="K1000" s="32"/>
      <c r="L1000" s="32"/>
    </row>
    <row r="1001" spans="11:12" ht="15" customHeight="1">
      <c r="K1001" s="32"/>
      <c r="L1001" s="32"/>
    </row>
    <row r="1002" spans="11:12" ht="15" customHeight="1">
      <c r="K1002" s="32"/>
      <c r="L1002" s="32"/>
    </row>
    <row r="1003" spans="11:12" ht="15" customHeight="1">
      <c r="K1003" s="32"/>
      <c r="L1003" s="32"/>
    </row>
    <row r="1004" spans="11:12" ht="15" customHeight="1">
      <c r="K1004" s="32"/>
      <c r="L1004" s="32"/>
    </row>
    <row r="1005" spans="11:12" ht="15" customHeight="1">
      <c r="K1005" s="32"/>
      <c r="L1005" s="32"/>
    </row>
    <row r="1006" spans="11:12" ht="15" customHeight="1">
      <c r="K1006" s="32"/>
      <c r="L1006" s="32"/>
    </row>
    <row r="1007" spans="11:12" ht="15" customHeight="1">
      <c r="K1007" s="32"/>
      <c r="L1007" s="32"/>
    </row>
    <row r="1008" spans="11:12" ht="15" customHeight="1">
      <c r="K1008" s="32"/>
      <c r="L1008" s="32"/>
    </row>
    <row r="1009" spans="11:12" ht="15" customHeight="1">
      <c r="K1009" s="32"/>
      <c r="L1009" s="32"/>
    </row>
    <row r="1010" spans="11:12" ht="15" customHeight="1">
      <c r="K1010" s="32"/>
      <c r="L1010" s="32"/>
    </row>
    <row r="1011" spans="11:12" ht="15" customHeight="1">
      <c r="K1011" s="32"/>
      <c r="L1011" s="32"/>
    </row>
    <row r="1012" spans="11:12" ht="15" customHeight="1">
      <c r="K1012" s="32"/>
      <c r="L1012" s="32"/>
    </row>
    <row r="1013" spans="11:12" ht="15" customHeight="1">
      <c r="K1013" s="32"/>
      <c r="L1013" s="32"/>
    </row>
    <row r="1014" spans="11:12" ht="15" customHeight="1">
      <c r="K1014" s="32"/>
      <c r="L1014" s="32"/>
    </row>
    <row r="1015" spans="11:12" ht="15" customHeight="1">
      <c r="K1015" s="32"/>
      <c r="L1015" s="32"/>
    </row>
    <row r="1016" spans="11:12" ht="15" customHeight="1">
      <c r="K1016" s="32"/>
      <c r="L1016" s="32"/>
    </row>
    <row r="1017" spans="11:12" ht="15" customHeight="1">
      <c r="K1017" s="32"/>
      <c r="L1017" s="32"/>
    </row>
    <row r="1018" spans="11:12" ht="15" customHeight="1">
      <c r="K1018" s="32"/>
      <c r="L1018" s="32"/>
    </row>
    <row r="1019" spans="11:12" ht="15" customHeight="1">
      <c r="K1019" s="32"/>
      <c r="L1019" s="32"/>
    </row>
    <row r="1020" spans="11:12" ht="15" customHeight="1">
      <c r="K1020" s="32"/>
      <c r="L1020" s="32"/>
    </row>
    <row r="1021" spans="11:12" ht="15" customHeight="1">
      <c r="K1021" s="32"/>
      <c r="L1021" s="32"/>
    </row>
    <row r="1022" spans="11:12" ht="15" customHeight="1">
      <c r="K1022" s="32"/>
      <c r="L1022" s="32"/>
    </row>
    <row r="1023" spans="11:12" ht="15" customHeight="1">
      <c r="K1023" s="32"/>
      <c r="L1023" s="32"/>
    </row>
    <row r="1024" spans="11:12" ht="15" customHeight="1">
      <c r="K1024" s="32"/>
      <c r="L1024" s="32"/>
    </row>
    <row r="1025" spans="11:12" ht="15" customHeight="1">
      <c r="K1025" s="32"/>
      <c r="L1025" s="32"/>
    </row>
    <row r="1026" spans="11:12" ht="15" customHeight="1">
      <c r="K1026" s="32"/>
      <c r="L1026" s="32"/>
    </row>
    <row r="1027" spans="11:12" ht="15" customHeight="1">
      <c r="K1027" s="32"/>
      <c r="L1027" s="32"/>
    </row>
    <row r="1028" spans="11:12" ht="15" customHeight="1">
      <c r="K1028" s="32"/>
      <c r="L1028" s="32"/>
    </row>
    <row r="1029" spans="11:12" ht="15" customHeight="1">
      <c r="K1029" s="32"/>
      <c r="L1029" s="32"/>
    </row>
    <row r="1030" spans="11:12" ht="15" customHeight="1">
      <c r="K1030" s="32"/>
      <c r="L1030" s="32"/>
    </row>
    <row r="1031" spans="11:12" ht="15" customHeight="1">
      <c r="K1031" s="32"/>
      <c r="L1031" s="32"/>
    </row>
    <row r="1032" spans="11:12" ht="15" customHeight="1">
      <c r="K1032" s="32"/>
      <c r="L1032" s="32"/>
    </row>
    <row r="1033" spans="11:12" ht="15" customHeight="1">
      <c r="K1033" s="32"/>
      <c r="L1033" s="32"/>
    </row>
    <row r="1034" spans="11:12" ht="15" customHeight="1">
      <c r="K1034" s="32"/>
      <c r="L1034" s="32"/>
    </row>
    <row r="1035" spans="11:12" ht="15" customHeight="1">
      <c r="K1035" s="32"/>
      <c r="L1035" s="32"/>
    </row>
    <row r="1036" spans="11:12" ht="15" customHeight="1">
      <c r="K1036" s="32"/>
      <c r="L1036" s="32"/>
    </row>
    <row r="1037" spans="11:12" ht="15" customHeight="1">
      <c r="K1037" s="32"/>
      <c r="L1037" s="32"/>
    </row>
    <row r="1038" spans="11:12" ht="15" customHeight="1">
      <c r="K1038" s="32"/>
      <c r="L1038" s="32"/>
    </row>
    <row r="1039" spans="11:12" ht="15" customHeight="1">
      <c r="K1039" s="32"/>
      <c r="L1039" s="32"/>
    </row>
    <row r="1040" spans="11:12" ht="15" customHeight="1">
      <c r="K1040" s="32"/>
      <c r="L1040" s="32"/>
    </row>
    <row r="1041" spans="11:12" ht="15" customHeight="1">
      <c r="K1041" s="32"/>
      <c r="L1041" s="32"/>
    </row>
    <row r="1042" spans="11:12" ht="15" customHeight="1">
      <c r="K1042" s="32"/>
      <c r="L1042" s="32"/>
    </row>
    <row r="1043" spans="11:12" ht="15" customHeight="1">
      <c r="K1043" s="32"/>
      <c r="L1043" s="32"/>
    </row>
    <row r="1044" spans="11:12" ht="15" customHeight="1">
      <c r="K1044" s="32"/>
      <c r="L1044" s="32"/>
    </row>
    <row r="1045" spans="11:12" ht="15" customHeight="1">
      <c r="K1045" s="32"/>
      <c r="L1045" s="32"/>
    </row>
    <row r="1046" spans="11:12" ht="15" customHeight="1">
      <c r="K1046" s="32"/>
      <c r="L1046" s="32"/>
    </row>
    <row r="1047" spans="11:12" ht="15" customHeight="1">
      <c r="K1047" s="32"/>
      <c r="L1047" s="32"/>
    </row>
    <row r="1048" spans="11:12" ht="15" customHeight="1">
      <c r="K1048" s="32"/>
      <c r="L1048" s="32"/>
    </row>
    <row r="1049" spans="11:12" ht="15" customHeight="1">
      <c r="K1049" s="32"/>
      <c r="L1049" s="32"/>
    </row>
    <row r="1050" spans="11:12" ht="15" customHeight="1">
      <c r="K1050" s="32"/>
      <c r="L1050" s="32"/>
    </row>
    <row r="1051" spans="11:12" ht="15" customHeight="1">
      <c r="K1051" s="32"/>
      <c r="L1051" s="32"/>
    </row>
    <row r="1052" spans="11:12" ht="15" customHeight="1">
      <c r="K1052" s="32"/>
      <c r="L1052" s="32"/>
    </row>
    <row r="1053" spans="11:12" ht="15" customHeight="1">
      <c r="K1053" s="32"/>
      <c r="L1053" s="32"/>
    </row>
    <row r="1054" spans="11:12" ht="15" customHeight="1">
      <c r="K1054" s="32"/>
      <c r="L1054" s="32"/>
    </row>
    <row r="1055" spans="11:12" ht="15" customHeight="1">
      <c r="K1055" s="32"/>
      <c r="L1055" s="32"/>
    </row>
    <row r="1056" spans="11:12" ht="15" customHeight="1">
      <c r="K1056" s="32"/>
      <c r="L1056" s="32"/>
    </row>
    <row r="1057" spans="11:12" ht="15" customHeight="1">
      <c r="K1057" s="32"/>
      <c r="L1057" s="32"/>
    </row>
    <row r="1058" spans="11:12" ht="15" customHeight="1">
      <c r="K1058" s="32"/>
      <c r="L1058" s="32"/>
    </row>
    <row r="1059" spans="11:12" ht="15" customHeight="1">
      <c r="K1059" s="32"/>
      <c r="L1059" s="32"/>
    </row>
    <row r="1060" spans="11:12" ht="15" customHeight="1">
      <c r="K1060" s="32"/>
      <c r="L1060" s="32"/>
    </row>
    <row r="1061" spans="11:12" ht="15" customHeight="1">
      <c r="K1061" s="32"/>
      <c r="L1061" s="32"/>
    </row>
    <row r="1062" spans="11:12" ht="15" customHeight="1">
      <c r="K1062" s="32"/>
      <c r="L1062" s="32"/>
    </row>
    <row r="1063" spans="11:12" ht="15" customHeight="1">
      <c r="K1063" s="32"/>
      <c r="L1063" s="32"/>
    </row>
    <row r="1064" spans="11:12" ht="15" customHeight="1">
      <c r="K1064" s="32"/>
      <c r="L1064" s="32"/>
    </row>
    <row r="1065" spans="11:12" ht="15" customHeight="1">
      <c r="K1065" s="32"/>
      <c r="L1065" s="32"/>
    </row>
    <row r="1066" spans="11:12" ht="15" customHeight="1">
      <c r="K1066" s="32"/>
      <c r="L1066" s="32"/>
    </row>
    <row r="1067" spans="11:12" ht="15" customHeight="1">
      <c r="K1067" s="32"/>
      <c r="L1067" s="32"/>
    </row>
    <row r="1068" spans="11:12" ht="15" customHeight="1">
      <c r="K1068" s="32"/>
      <c r="L1068" s="32"/>
    </row>
    <row r="1069" spans="11:12" ht="15" customHeight="1">
      <c r="K1069" s="32"/>
      <c r="L1069" s="32"/>
    </row>
    <row r="1070" spans="11:12" ht="15" customHeight="1">
      <c r="K1070" s="32"/>
      <c r="L1070" s="32"/>
    </row>
    <row r="1071" spans="11:12" ht="15" customHeight="1">
      <c r="K1071" s="32"/>
      <c r="L1071" s="32"/>
    </row>
    <row r="1072" spans="11:12" ht="15" customHeight="1">
      <c r="K1072" s="32"/>
      <c r="L1072" s="32"/>
    </row>
    <row r="1073" spans="11:12" ht="15" customHeight="1">
      <c r="K1073" s="32"/>
      <c r="L1073" s="32"/>
    </row>
  </sheetData>
  <mergeCells count="27">
    <mergeCell ref="O15:P15"/>
    <mergeCell ref="R15:S15"/>
    <mergeCell ref="O12:P12"/>
    <mergeCell ref="R12:S12"/>
    <mergeCell ref="O13:P13"/>
    <mergeCell ref="R13:S13"/>
    <mergeCell ref="O14:P14"/>
    <mergeCell ref="R14:S14"/>
    <mergeCell ref="O8:P8"/>
    <mergeCell ref="R8:S8"/>
    <mergeCell ref="O9:P9"/>
    <mergeCell ref="R9:S9"/>
    <mergeCell ref="O11:P11"/>
    <mergeCell ref="R11:S11"/>
    <mergeCell ref="O7:P7"/>
    <mergeCell ref="R7:S7"/>
    <mergeCell ref="B1:H1"/>
    <mergeCell ref="E3:G3"/>
    <mergeCell ref="H3:J3"/>
    <mergeCell ref="B4:C5"/>
    <mergeCell ref="D4:D5"/>
    <mergeCell ref="O4:P4"/>
    <mergeCell ref="R4:S4"/>
    <mergeCell ref="O5:P5"/>
    <mergeCell ref="R5:S5"/>
    <mergeCell ref="O6:P6"/>
    <mergeCell ref="R6:S6"/>
  </mergeCells>
  <phoneticPr fontId="3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K1651"/>
  <sheetViews>
    <sheetView topLeftCell="B1" zoomScale="110" zoomScaleNormal="110" workbookViewId="0">
      <selection activeCell="B73" sqref="B73"/>
    </sheetView>
  </sheetViews>
  <sheetFormatPr baseColWidth="10" defaultColWidth="10.1640625" defaultRowHeight="18" customHeight="1"/>
  <cols>
    <col min="1" max="1" width="3.1640625" style="3" hidden="1" customWidth="1"/>
    <col min="2" max="2" width="4.5" style="2" customWidth="1"/>
    <col min="3" max="3" width="4.6640625" style="2" customWidth="1"/>
    <col min="4" max="4" width="4.5" style="2" customWidth="1"/>
    <col min="5" max="5" width="4.6640625" style="2" customWidth="1"/>
    <col min="6" max="6" width="8.1640625" style="2" customWidth="1"/>
    <col min="7" max="7" width="10.6640625" style="2" customWidth="1"/>
    <col min="8" max="8" width="13.6640625" style="3" customWidth="1"/>
    <col min="9" max="9" width="7.6640625" style="2" customWidth="1"/>
    <col min="10" max="10" width="10.6640625" style="2" customWidth="1"/>
    <col min="11" max="11" width="13.6640625" style="3" customWidth="1"/>
    <col min="12" max="12" width="7.6640625" style="2" customWidth="1"/>
    <col min="13" max="13" width="6.83203125" style="2" customWidth="1"/>
    <col min="14" max="15" width="7" style="2" customWidth="1"/>
    <col min="16" max="22" width="10.1640625" style="3"/>
    <col min="23" max="23" width="14.83203125" style="3" bestFit="1" customWidth="1"/>
    <col min="24" max="24" width="10.1640625" style="3"/>
    <col min="25" max="25" width="11.6640625" style="3" bestFit="1" customWidth="1"/>
    <col min="26" max="261" width="10.1640625" style="3"/>
    <col min="262" max="262" width="3.1640625" style="3" customWidth="1"/>
    <col min="263" max="263" width="3.6640625" style="3" bestFit="1" customWidth="1"/>
    <col min="264" max="264" width="4.6640625" style="3" customWidth="1"/>
    <col min="265" max="265" width="8.1640625" style="3" customWidth="1"/>
    <col min="266" max="266" width="4.6640625" style="3" customWidth="1"/>
    <col min="267" max="267" width="10.5" style="3" bestFit="1" customWidth="1"/>
    <col min="268" max="268" width="13.5" style="3" bestFit="1" customWidth="1"/>
    <col min="269" max="269" width="6.83203125" style="3" bestFit="1" customWidth="1"/>
    <col min="270" max="270" width="10.5" style="3" bestFit="1" customWidth="1"/>
    <col min="271" max="271" width="13.5" style="3" bestFit="1" customWidth="1"/>
    <col min="272" max="272" width="6.1640625" style="3" bestFit="1" customWidth="1"/>
    <col min="273" max="280" width="10.1640625" style="3"/>
    <col min="281" max="281" width="14.83203125" style="3" bestFit="1" customWidth="1"/>
    <col min="282" max="282" width="10.1640625" style="3"/>
    <col min="283" max="283" width="11.6640625" style="3" bestFit="1" customWidth="1"/>
    <col min="284" max="517" width="10.1640625" style="3"/>
    <col min="518" max="518" width="3.1640625" style="3" customWidth="1"/>
    <col min="519" max="519" width="3.6640625" style="3" bestFit="1" customWidth="1"/>
    <col min="520" max="520" width="4.6640625" style="3" customWidth="1"/>
    <col min="521" max="521" width="8.1640625" style="3" customWidth="1"/>
    <col min="522" max="522" width="4.6640625" style="3" customWidth="1"/>
    <col min="523" max="523" width="10.5" style="3" bestFit="1" customWidth="1"/>
    <col min="524" max="524" width="13.5" style="3" bestFit="1" customWidth="1"/>
    <col min="525" max="525" width="6.83203125" style="3" bestFit="1" customWidth="1"/>
    <col min="526" max="526" width="10.5" style="3" bestFit="1" customWidth="1"/>
    <col min="527" max="527" width="13.5" style="3" bestFit="1" customWidth="1"/>
    <col min="528" max="528" width="6.1640625" style="3" bestFit="1" customWidth="1"/>
    <col min="529" max="536" width="10.1640625" style="3"/>
    <col min="537" max="537" width="14.83203125" style="3" bestFit="1" customWidth="1"/>
    <col min="538" max="538" width="10.1640625" style="3"/>
    <col min="539" max="539" width="11.6640625" style="3" bestFit="1" customWidth="1"/>
    <col min="540" max="773" width="10.1640625" style="3"/>
    <col min="774" max="774" width="3.1640625" style="3" customWidth="1"/>
    <col min="775" max="775" width="3.6640625" style="3" bestFit="1" customWidth="1"/>
    <col min="776" max="776" width="4.6640625" style="3" customWidth="1"/>
    <col min="777" max="777" width="8.1640625" style="3" customWidth="1"/>
    <col min="778" max="778" width="4.6640625" style="3" customWidth="1"/>
    <col min="779" max="779" width="10.5" style="3" bestFit="1" customWidth="1"/>
    <col min="780" max="780" width="13.5" style="3" bestFit="1" customWidth="1"/>
    <col min="781" max="781" width="6.83203125" style="3" bestFit="1" customWidth="1"/>
    <col min="782" max="782" width="10.5" style="3" bestFit="1" customWidth="1"/>
    <col min="783" max="783" width="13.5" style="3" bestFit="1" customWidth="1"/>
    <col min="784" max="784" width="6.1640625" style="3" bestFit="1" customWidth="1"/>
    <col min="785" max="792" width="10.1640625" style="3"/>
    <col min="793" max="793" width="14.83203125" style="3" bestFit="1" customWidth="1"/>
    <col min="794" max="794" width="10.1640625" style="3"/>
    <col min="795" max="795" width="11.6640625" style="3" bestFit="1" customWidth="1"/>
    <col min="796" max="1029" width="10.1640625" style="3"/>
    <col min="1030" max="1030" width="3.1640625" style="3" customWidth="1"/>
    <col min="1031" max="1031" width="3.6640625" style="3" bestFit="1" customWidth="1"/>
    <col min="1032" max="1032" width="4.6640625" style="3" customWidth="1"/>
    <col min="1033" max="1033" width="8.1640625" style="3" customWidth="1"/>
    <col min="1034" max="1034" width="4.6640625" style="3" customWidth="1"/>
    <col min="1035" max="1035" width="10.5" style="3" bestFit="1" customWidth="1"/>
    <col min="1036" max="1036" width="13.5" style="3" bestFit="1" customWidth="1"/>
    <col min="1037" max="1037" width="6.83203125" style="3" bestFit="1" customWidth="1"/>
    <col min="1038" max="1038" width="10.5" style="3" bestFit="1" customWidth="1"/>
    <col min="1039" max="1039" width="13.5" style="3" bestFit="1" customWidth="1"/>
    <col min="1040" max="1040" width="6.1640625" style="3" bestFit="1" customWidth="1"/>
    <col min="1041" max="1048" width="10.1640625" style="3"/>
    <col min="1049" max="1049" width="14.83203125" style="3" bestFit="1" customWidth="1"/>
    <col min="1050" max="1050" width="10.1640625" style="3"/>
    <col min="1051" max="1051" width="11.6640625" style="3" bestFit="1" customWidth="1"/>
    <col min="1052" max="1285" width="10.1640625" style="3"/>
    <col min="1286" max="1286" width="3.1640625" style="3" customWidth="1"/>
    <col min="1287" max="1287" width="3.6640625" style="3" bestFit="1" customWidth="1"/>
    <col min="1288" max="1288" width="4.6640625" style="3" customWidth="1"/>
    <col min="1289" max="1289" width="8.1640625" style="3" customWidth="1"/>
    <col min="1290" max="1290" width="4.6640625" style="3" customWidth="1"/>
    <col min="1291" max="1291" width="10.5" style="3" bestFit="1" customWidth="1"/>
    <col min="1292" max="1292" width="13.5" style="3" bestFit="1" customWidth="1"/>
    <col min="1293" max="1293" width="6.83203125" style="3" bestFit="1" customWidth="1"/>
    <col min="1294" max="1294" width="10.5" style="3" bestFit="1" customWidth="1"/>
    <col min="1295" max="1295" width="13.5" style="3" bestFit="1" customWidth="1"/>
    <col min="1296" max="1296" width="6.1640625" style="3" bestFit="1" customWidth="1"/>
    <col min="1297" max="1304" width="10.1640625" style="3"/>
    <col min="1305" max="1305" width="14.83203125" style="3" bestFit="1" customWidth="1"/>
    <col min="1306" max="1306" width="10.1640625" style="3"/>
    <col min="1307" max="1307" width="11.6640625" style="3" bestFit="1" customWidth="1"/>
    <col min="1308" max="1541" width="10.1640625" style="3"/>
    <col min="1542" max="1542" width="3.1640625" style="3" customWidth="1"/>
    <col min="1543" max="1543" width="3.6640625" style="3" bestFit="1" customWidth="1"/>
    <col min="1544" max="1544" width="4.6640625" style="3" customWidth="1"/>
    <col min="1545" max="1545" width="8.1640625" style="3" customWidth="1"/>
    <col min="1546" max="1546" width="4.6640625" style="3" customWidth="1"/>
    <col min="1547" max="1547" width="10.5" style="3" bestFit="1" customWidth="1"/>
    <col min="1548" max="1548" width="13.5" style="3" bestFit="1" customWidth="1"/>
    <col min="1549" max="1549" width="6.83203125" style="3" bestFit="1" customWidth="1"/>
    <col min="1550" max="1550" width="10.5" style="3" bestFit="1" customWidth="1"/>
    <col min="1551" max="1551" width="13.5" style="3" bestFit="1" customWidth="1"/>
    <col min="1552" max="1552" width="6.1640625" style="3" bestFit="1" customWidth="1"/>
    <col min="1553" max="1560" width="10.1640625" style="3"/>
    <col min="1561" max="1561" width="14.83203125" style="3" bestFit="1" customWidth="1"/>
    <col min="1562" max="1562" width="10.1640625" style="3"/>
    <col min="1563" max="1563" width="11.6640625" style="3" bestFit="1" customWidth="1"/>
    <col min="1564" max="1797" width="10.1640625" style="3"/>
    <col min="1798" max="1798" width="3.1640625" style="3" customWidth="1"/>
    <col min="1799" max="1799" width="3.6640625" style="3" bestFit="1" customWidth="1"/>
    <col min="1800" max="1800" width="4.6640625" style="3" customWidth="1"/>
    <col min="1801" max="1801" width="8.1640625" style="3" customWidth="1"/>
    <col min="1802" max="1802" width="4.6640625" style="3" customWidth="1"/>
    <col min="1803" max="1803" width="10.5" style="3" bestFit="1" customWidth="1"/>
    <col min="1804" max="1804" width="13.5" style="3" bestFit="1" customWidth="1"/>
    <col min="1805" max="1805" width="6.83203125" style="3" bestFit="1" customWidth="1"/>
    <col min="1806" max="1806" width="10.5" style="3" bestFit="1" customWidth="1"/>
    <col min="1807" max="1807" width="13.5" style="3" bestFit="1" customWidth="1"/>
    <col min="1808" max="1808" width="6.1640625" style="3" bestFit="1" customWidth="1"/>
    <col min="1809" max="1816" width="10.1640625" style="3"/>
    <col min="1817" max="1817" width="14.83203125" style="3" bestFit="1" customWidth="1"/>
    <col min="1818" max="1818" width="10.1640625" style="3"/>
    <col min="1819" max="1819" width="11.6640625" style="3" bestFit="1" customWidth="1"/>
    <col min="1820" max="2053" width="10.1640625" style="3"/>
    <col min="2054" max="2054" width="3.1640625" style="3" customWidth="1"/>
    <col min="2055" max="2055" width="3.6640625" style="3" bestFit="1" customWidth="1"/>
    <col min="2056" max="2056" width="4.6640625" style="3" customWidth="1"/>
    <col min="2057" max="2057" width="8.1640625" style="3" customWidth="1"/>
    <col min="2058" max="2058" width="4.6640625" style="3" customWidth="1"/>
    <col min="2059" max="2059" width="10.5" style="3" bestFit="1" customWidth="1"/>
    <col min="2060" max="2060" width="13.5" style="3" bestFit="1" customWidth="1"/>
    <col min="2061" max="2061" width="6.83203125" style="3" bestFit="1" customWidth="1"/>
    <col min="2062" max="2062" width="10.5" style="3" bestFit="1" customWidth="1"/>
    <col min="2063" max="2063" width="13.5" style="3" bestFit="1" customWidth="1"/>
    <col min="2064" max="2064" width="6.1640625" style="3" bestFit="1" customWidth="1"/>
    <col min="2065" max="2072" width="10.1640625" style="3"/>
    <col min="2073" max="2073" width="14.83203125" style="3" bestFit="1" customWidth="1"/>
    <col min="2074" max="2074" width="10.1640625" style="3"/>
    <col min="2075" max="2075" width="11.6640625" style="3" bestFit="1" customWidth="1"/>
    <col min="2076" max="2309" width="10.1640625" style="3"/>
    <col min="2310" max="2310" width="3.1640625" style="3" customWidth="1"/>
    <col min="2311" max="2311" width="3.6640625" style="3" bestFit="1" customWidth="1"/>
    <col min="2312" max="2312" width="4.6640625" style="3" customWidth="1"/>
    <col min="2313" max="2313" width="8.1640625" style="3" customWidth="1"/>
    <col min="2314" max="2314" width="4.6640625" style="3" customWidth="1"/>
    <col min="2315" max="2315" width="10.5" style="3" bestFit="1" customWidth="1"/>
    <col min="2316" max="2316" width="13.5" style="3" bestFit="1" customWidth="1"/>
    <col min="2317" max="2317" width="6.83203125" style="3" bestFit="1" customWidth="1"/>
    <col min="2318" max="2318" width="10.5" style="3" bestFit="1" customWidth="1"/>
    <col min="2319" max="2319" width="13.5" style="3" bestFit="1" customWidth="1"/>
    <col min="2320" max="2320" width="6.1640625" style="3" bestFit="1" customWidth="1"/>
    <col min="2321" max="2328" width="10.1640625" style="3"/>
    <col min="2329" max="2329" width="14.83203125" style="3" bestFit="1" customWidth="1"/>
    <col min="2330" max="2330" width="10.1640625" style="3"/>
    <col min="2331" max="2331" width="11.6640625" style="3" bestFit="1" customWidth="1"/>
    <col min="2332" max="2565" width="10.1640625" style="3"/>
    <col min="2566" max="2566" width="3.1640625" style="3" customWidth="1"/>
    <col min="2567" max="2567" width="3.6640625" style="3" bestFit="1" customWidth="1"/>
    <col min="2568" max="2568" width="4.6640625" style="3" customWidth="1"/>
    <col min="2569" max="2569" width="8.1640625" style="3" customWidth="1"/>
    <col min="2570" max="2570" width="4.6640625" style="3" customWidth="1"/>
    <col min="2571" max="2571" width="10.5" style="3" bestFit="1" customWidth="1"/>
    <col min="2572" max="2572" width="13.5" style="3" bestFit="1" customWidth="1"/>
    <col min="2573" max="2573" width="6.83203125" style="3" bestFit="1" customWidth="1"/>
    <col min="2574" max="2574" width="10.5" style="3" bestFit="1" customWidth="1"/>
    <col min="2575" max="2575" width="13.5" style="3" bestFit="1" customWidth="1"/>
    <col min="2576" max="2576" width="6.1640625" style="3" bestFit="1" customWidth="1"/>
    <col min="2577" max="2584" width="10.1640625" style="3"/>
    <col min="2585" max="2585" width="14.83203125" style="3" bestFit="1" customWidth="1"/>
    <col min="2586" max="2586" width="10.1640625" style="3"/>
    <col min="2587" max="2587" width="11.6640625" style="3" bestFit="1" customWidth="1"/>
    <col min="2588" max="2821" width="10.1640625" style="3"/>
    <col min="2822" max="2822" width="3.1640625" style="3" customWidth="1"/>
    <col min="2823" max="2823" width="3.6640625" style="3" bestFit="1" customWidth="1"/>
    <col min="2824" max="2824" width="4.6640625" style="3" customWidth="1"/>
    <col min="2825" max="2825" width="8.1640625" style="3" customWidth="1"/>
    <col min="2826" max="2826" width="4.6640625" style="3" customWidth="1"/>
    <col min="2827" max="2827" width="10.5" style="3" bestFit="1" customWidth="1"/>
    <col min="2828" max="2828" width="13.5" style="3" bestFit="1" customWidth="1"/>
    <col min="2829" max="2829" width="6.83203125" style="3" bestFit="1" customWidth="1"/>
    <col min="2830" max="2830" width="10.5" style="3" bestFit="1" customWidth="1"/>
    <col min="2831" max="2831" width="13.5" style="3" bestFit="1" customWidth="1"/>
    <col min="2832" max="2832" width="6.1640625" style="3" bestFit="1" customWidth="1"/>
    <col min="2833" max="2840" width="10.1640625" style="3"/>
    <col min="2841" max="2841" width="14.83203125" style="3" bestFit="1" customWidth="1"/>
    <col min="2842" max="2842" width="10.1640625" style="3"/>
    <col min="2843" max="2843" width="11.6640625" style="3" bestFit="1" customWidth="1"/>
    <col min="2844" max="3077" width="10.1640625" style="3"/>
    <col min="3078" max="3078" width="3.1640625" style="3" customWidth="1"/>
    <col min="3079" max="3079" width="3.6640625" style="3" bestFit="1" customWidth="1"/>
    <col min="3080" max="3080" width="4.6640625" style="3" customWidth="1"/>
    <col min="3081" max="3081" width="8.1640625" style="3" customWidth="1"/>
    <col min="3082" max="3082" width="4.6640625" style="3" customWidth="1"/>
    <col min="3083" max="3083" width="10.5" style="3" bestFit="1" customWidth="1"/>
    <col min="3084" max="3084" width="13.5" style="3" bestFit="1" customWidth="1"/>
    <col min="3085" max="3085" width="6.83203125" style="3" bestFit="1" customWidth="1"/>
    <col min="3086" max="3086" width="10.5" style="3" bestFit="1" customWidth="1"/>
    <col min="3087" max="3087" width="13.5" style="3" bestFit="1" customWidth="1"/>
    <col min="3088" max="3088" width="6.1640625" style="3" bestFit="1" customWidth="1"/>
    <col min="3089" max="3096" width="10.1640625" style="3"/>
    <col min="3097" max="3097" width="14.83203125" style="3" bestFit="1" customWidth="1"/>
    <col min="3098" max="3098" width="10.1640625" style="3"/>
    <col min="3099" max="3099" width="11.6640625" style="3" bestFit="1" customWidth="1"/>
    <col min="3100" max="3333" width="10.1640625" style="3"/>
    <col min="3334" max="3334" width="3.1640625" style="3" customWidth="1"/>
    <col min="3335" max="3335" width="3.6640625" style="3" bestFit="1" customWidth="1"/>
    <col min="3336" max="3336" width="4.6640625" style="3" customWidth="1"/>
    <col min="3337" max="3337" width="8.1640625" style="3" customWidth="1"/>
    <col min="3338" max="3338" width="4.6640625" style="3" customWidth="1"/>
    <col min="3339" max="3339" width="10.5" style="3" bestFit="1" customWidth="1"/>
    <col min="3340" max="3340" width="13.5" style="3" bestFit="1" customWidth="1"/>
    <col min="3341" max="3341" width="6.83203125" style="3" bestFit="1" customWidth="1"/>
    <col min="3342" max="3342" width="10.5" style="3" bestFit="1" customWidth="1"/>
    <col min="3343" max="3343" width="13.5" style="3" bestFit="1" customWidth="1"/>
    <col min="3344" max="3344" width="6.1640625" style="3" bestFit="1" customWidth="1"/>
    <col min="3345" max="3352" width="10.1640625" style="3"/>
    <col min="3353" max="3353" width="14.83203125" style="3" bestFit="1" customWidth="1"/>
    <col min="3354" max="3354" width="10.1640625" style="3"/>
    <col min="3355" max="3355" width="11.6640625" style="3" bestFit="1" customWidth="1"/>
    <col min="3356" max="3589" width="10.1640625" style="3"/>
    <col min="3590" max="3590" width="3.1640625" style="3" customWidth="1"/>
    <col min="3591" max="3591" width="3.6640625" style="3" bestFit="1" customWidth="1"/>
    <col min="3592" max="3592" width="4.6640625" style="3" customWidth="1"/>
    <col min="3593" max="3593" width="8.1640625" style="3" customWidth="1"/>
    <col min="3594" max="3594" width="4.6640625" style="3" customWidth="1"/>
    <col min="3595" max="3595" width="10.5" style="3" bestFit="1" customWidth="1"/>
    <col min="3596" max="3596" width="13.5" style="3" bestFit="1" customWidth="1"/>
    <col min="3597" max="3597" width="6.83203125" style="3" bestFit="1" customWidth="1"/>
    <col min="3598" max="3598" width="10.5" style="3" bestFit="1" customWidth="1"/>
    <col min="3599" max="3599" width="13.5" style="3" bestFit="1" customWidth="1"/>
    <col min="3600" max="3600" width="6.1640625" style="3" bestFit="1" customWidth="1"/>
    <col min="3601" max="3608" width="10.1640625" style="3"/>
    <col min="3609" max="3609" width="14.83203125" style="3" bestFit="1" customWidth="1"/>
    <col min="3610" max="3610" width="10.1640625" style="3"/>
    <col min="3611" max="3611" width="11.6640625" style="3" bestFit="1" customWidth="1"/>
    <col min="3612" max="3845" width="10.1640625" style="3"/>
    <col min="3846" max="3846" width="3.1640625" style="3" customWidth="1"/>
    <col min="3847" max="3847" width="3.6640625" style="3" bestFit="1" customWidth="1"/>
    <col min="3848" max="3848" width="4.6640625" style="3" customWidth="1"/>
    <col min="3849" max="3849" width="8.1640625" style="3" customWidth="1"/>
    <col min="3850" max="3850" width="4.6640625" style="3" customWidth="1"/>
    <col min="3851" max="3851" width="10.5" style="3" bestFit="1" customWidth="1"/>
    <col min="3852" max="3852" width="13.5" style="3" bestFit="1" customWidth="1"/>
    <col min="3853" max="3853" width="6.83203125" style="3" bestFit="1" customWidth="1"/>
    <col min="3854" max="3854" width="10.5" style="3" bestFit="1" customWidth="1"/>
    <col min="3855" max="3855" width="13.5" style="3" bestFit="1" customWidth="1"/>
    <col min="3856" max="3856" width="6.1640625" style="3" bestFit="1" customWidth="1"/>
    <col min="3857" max="3864" width="10.1640625" style="3"/>
    <col min="3865" max="3865" width="14.83203125" style="3" bestFit="1" customWidth="1"/>
    <col min="3866" max="3866" width="10.1640625" style="3"/>
    <col min="3867" max="3867" width="11.6640625" style="3" bestFit="1" customWidth="1"/>
    <col min="3868" max="4101" width="10.1640625" style="3"/>
    <col min="4102" max="4102" width="3.1640625" style="3" customWidth="1"/>
    <col min="4103" max="4103" width="3.6640625" style="3" bestFit="1" customWidth="1"/>
    <col min="4104" max="4104" width="4.6640625" style="3" customWidth="1"/>
    <col min="4105" max="4105" width="8.1640625" style="3" customWidth="1"/>
    <col min="4106" max="4106" width="4.6640625" style="3" customWidth="1"/>
    <col min="4107" max="4107" width="10.5" style="3" bestFit="1" customWidth="1"/>
    <col min="4108" max="4108" width="13.5" style="3" bestFit="1" customWidth="1"/>
    <col min="4109" max="4109" width="6.83203125" style="3" bestFit="1" customWidth="1"/>
    <col min="4110" max="4110" width="10.5" style="3" bestFit="1" customWidth="1"/>
    <col min="4111" max="4111" width="13.5" style="3" bestFit="1" customWidth="1"/>
    <col min="4112" max="4112" width="6.1640625" style="3" bestFit="1" customWidth="1"/>
    <col min="4113" max="4120" width="10.1640625" style="3"/>
    <col min="4121" max="4121" width="14.83203125" style="3" bestFit="1" customWidth="1"/>
    <col min="4122" max="4122" width="10.1640625" style="3"/>
    <col min="4123" max="4123" width="11.6640625" style="3" bestFit="1" customWidth="1"/>
    <col min="4124" max="4357" width="10.1640625" style="3"/>
    <col min="4358" max="4358" width="3.1640625" style="3" customWidth="1"/>
    <col min="4359" max="4359" width="3.6640625" style="3" bestFit="1" customWidth="1"/>
    <col min="4360" max="4360" width="4.6640625" style="3" customWidth="1"/>
    <col min="4361" max="4361" width="8.1640625" style="3" customWidth="1"/>
    <col min="4362" max="4362" width="4.6640625" style="3" customWidth="1"/>
    <col min="4363" max="4363" width="10.5" style="3" bestFit="1" customWidth="1"/>
    <col min="4364" max="4364" width="13.5" style="3" bestFit="1" customWidth="1"/>
    <col min="4365" max="4365" width="6.83203125" style="3" bestFit="1" customWidth="1"/>
    <col min="4366" max="4366" width="10.5" style="3" bestFit="1" customWidth="1"/>
    <col min="4367" max="4367" width="13.5" style="3" bestFit="1" customWidth="1"/>
    <col min="4368" max="4368" width="6.1640625" style="3" bestFit="1" customWidth="1"/>
    <col min="4369" max="4376" width="10.1640625" style="3"/>
    <col min="4377" max="4377" width="14.83203125" style="3" bestFit="1" customWidth="1"/>
    <col min="4378" max="4378" width="10.1640625" style="3"/>
    <col min="4379" max="4379" width="11.6640625" style="3" bestFit="1" customWidth="1"/>
    <col min="4380" max="4613" width="10.1640625" style="3"/>
    <col min="4614" max="4614" width="3.1640625" style="3" customWidth="1"/>
    <col min="4615" max="4615" width="3.6640625" style="3" bestFit="1" customWidth="1"/>
    <col min="4616" max="4616" width="4.6640625" style="3" customWidth="1"/>
    <col min="4617" max="4617" width="8.1640625" style="3" customWidth="1"/>
    <col min="4618" max="4618" width="4.6640625" style="3" customWidth="1"/>
    <col min="4619" max="4619" width="10.5" style="3" bestFit="1" customWidth="1"/>
    <col min="4620" max="4620" width="13.5" style="3" bestFit="1" customWidth="1"/>
    <col min="4621" max="4621" width="6.83203125" style="3" bestFit="1" customWidth="1"/>
    <col min="4622" max="4622" width="10.5" style="3" bestFit="1" customWidth="1"/>
    <col min="4623" max="4623" width="13.5" style="3" bestFit="1" customWidth="1"/>
    <col min="4624" max="4624" width="6.1640625" style="3" bestFit="1" customWidth="1"/>
    <col min="4625" max="4632" width="10.1640625" style="3"/>
    <col min="4633" max="4633" width="14.83203125" style="3" bestFit="1" customWidth="1"/>
    <col min="4634" max="4634" width="10.1640625" style="3"/>
    <col min="4635" max="4635" width="11.6640625" style="3" bestFit="1" customWidth="1"/>
    <col min="4636" max="4869" width="10.1640625" style="3"/>
    <col min="4870" max="4870" width="3.1640625" style="3" customWidth="1"/>
    <col min="4871" max="4871" width="3.6640625" style="3" bestFit="1" customWidth="1"/>
    <col min="4872" max="4872" width="4.6640625" style="3" customWidth="1"/>
    <col min="4873" max="4873" width="8.1640625" style="3" customWidth="1"/>
    <col min="4874" max="4874" width="4.6640625" style="3" customWidth="1"/>
    <col min="4875" max="4875" width="10.5" style="3" bestFit="1" customWidth="1"/>
    <col min="4876" max="4876" width="13.5" style="3" bestFit="1" customWidth="1"/>
    <col min="4877" max="4877" width="6.83203125" style="3" bestFit="1" customWidth="1"/>
    <col min="4878" max="4878" width="10.5" style="3" bestFit="1" customWidth="1"/>
    <col min="4879" max="4879" width="13.5" style="3" bestFit="1" customWidth="1"/>
    <col min="4880" max="4880" width="6.1640625" style="3" bestFit="1" customWidth="1"/>
    <col min="4881" max="4888" width="10.1640625" style="3"/>
    <col min="4889" max="4889" width="14.83203125" style="3" bestFit="1" customWidth="1"/>
    <col min="4890" max="4890" width="10.1640625" style="3"/>
    <col min="4891" max="4891" width="11.6640625" style="3" bestFit="1" customWidth="1"/>
    <col min="4892" max="5125" width="10.1640625" style="3"/>
    <col min="5126" max="5126" width="3.1640625" style="3" customWidth="1"/>
    <col min="5127" max="5127" width="3.6640625" style="3" bestFit="1" customWidth="1"/>
    <col min="5128" max="5128" width="4.6640625" style="3" customWidth="1"/>
    <col min="5129" max="5129" width="8.1640625" style="3" customWidth="1"/>
    <col min="5130" max="5130" width="4.6640625" style="3" customWidth="1"/>
    <col min="5131" max="5131" width="10.5" style="3" bestFit="1" customWidth="1"/>
    <col min="5132" max="5132" width="13.5" style="3" bestFit="1" customWidth="1"/>
    <col min="5133" max="5133" width="6.83203125" style="3" bestFit="1" customWidth="1"/>
    <col min="5134" max="5134" width="10.5" style="3" bestFit="1" customWidth="1"/>
    <col min="5135" max="5135" width="13.5" style="3" bestFit="1" customWidth="1"/>
    <col min="5136" max="5136" width="6.1640625" style="3" bestFit="1" customWidth="1"/>
    <col min="5137" max="5144" width="10.1640625" style="3"/>
    <col min="5145" max="5145" width="14.83203125" style="3" bestFit="1" customWidth="1"/>
    <col min="5146" max="5146" width="10.1640625" style="3"/>
    <col min="5147" max="5147" width="11.6640625" style="3" bestFit="1" customWidth="1"/>
    <col min="5148" max="5381" width="10.1640625" style="3"/>
    <col min="5382" max="5382" width="3.1640625" style="3" customWidth="1"/>
    <col min="5383" max="5383" width="3.6640625" style="3" bestFit="1" customWidth="1"/>
    <col min="5384" max="5384" width="4.6640625" style="3" customWidth="1"/>
    <col min="5385" max="5385" width="8.1640625" style="3" customWidth="1"/>
    <col min="5386" max="5386" width="4.6640625" style="3" customWidth="1"/>
    <col min="5387" max="5387" width="10.5" style="3" bestFit="1" customWidth="1"/>
    <col min="5388" max="5388" width="13.5" style="3" bestFit="1" customWidth="1"/>
    <col min="5389" max="5389" width="6.83203125" style="3" bestFit="1" customWidth="1"/>
    <col min="5390" max="5390" width="10.5" style="3" bestFit="1" customWidth="1"/>
    <col min="5391" max="5391" width="13.5" style="3" bestFit="1" customWidth="1"/>
    <col min="5392" max="5392" width="6.1640625" style="3" bestFit="1" customWidth="1"/>
    <col min="5393" max="5400" width="10.1640625" style="3"/>
    <col min="5401" max="5401" width="14.83203125" style="3" bestFit="1" customWidth="1"/>
    <col min="5402" max="5402" width="10.1640625" style="3"/>
    <col min="5403" max="5403" width="11.6640625" style="3" bestFit="1" customWidth="1"/>
    <col min="5404" max="5637" width="10.1640625" style="3"/>
    <col min="5638" max="5638" width="3.1640625" style="3" customWidth="1"/>
    <col min="5639" max="5639" width="3.6640625" style="3" bestFit="1" customWidth="1"/>
    <col min="5640" max="5640" width="4.6640625" style="3" customWidth="1"/>
    <col min="5641" max="5641" width="8.1640625" style="3" customWidth="1"/>
    <col min="5642" max="5642" width="4.6640625" style="3" customWidth="1"/>
    <col min="5643" max="5643" width="10.5" style="3" bestFit="1" customWidth="1"/>
    <col min="5644" max="5644" width="13.5" style="3" bestFit="1" customWidth="1"/>
    <col min="5645" max="5645" width="6.83203125" style="3" bestFit="1" customWidth="1"/>
    <col min="5646" max="5646" width="10.5" style="3" bestFit="1" customWidth="1"/>
    <col min="5647" max="5647" width="13.5" style="3" bestFit="1" customWidth="1"/>
    <col min="5648" max="5648" width="6.1640625" style="3" bestFit="1" customWidth="1"/>
    <col min="5649" max="5656" width="10.1640625" style="3"/>
    <col min="5657" max="5657" width="14.83203125" style="3" bestFit="1" customWidth="1"/>
    <col min="5658" max="5658" width="10.1640625" style="3"/>
    <col min="5659" max="5659" width="11.6640625" style="3" bestFit="1" customWidth="1"/>
    <col min="5660" max="5893" width="10.1640625" style="3"/>
    <col min="5894" max="5894" width="3.1640625" style="3" customWidth="1"/>
    <col min="5895" max="5895" width="3.6640625" style="3" bestFit="1" customWidth="1"/>
    <col min="5896" max="5896" width="4.6640625" style="3" customWidth="1"/>
    <col min="5897" max="5897" width="8.1640625" style="3" customWidth="1"/>
    <col min="5898" max="5898" width="4.6640625" style="3" customWidth="1"/>
    <col min="5899" max="5899" width="10.5" style="3" bestFit="1" customWidth="1"/>
    <col min="5900" max="5900" width="13.5" style="3" bestFit="1" customWidth="1"/>
    <col min="5901" max="5901" width="6.83203125" style="3" bestFit="1" customWidth="1"/>
    <col min="5902" max="5902" width="10.5" style="3" bestFit="1" customWidth="1"/>
    <col min="5903" max="5903" width="13.5" style="3" bestFit="1" customWidth="1"/>
    <col min="5904" max="5904" width="6.1640625" style="3" bestFit="1" customWidth="1"/>
    <col min="5905" max="5912" width="10.1640625" style="3"/>
    <col min="5913" max="5913" width="14.83203125" style="3" bestFit="1" customWidth="1"/>
    <col min="5914" max="5914" width="10.1640625" style="3"/>
    <col min="5915" max="5915" width="11.6640625" style="3" bestFit="1" customWidth="1"/>
    <col min="5916" max="6149" width="10.1640625" style="3"/>
    <col min="6150" max="6150" width="3.1640625" style="3" customWidth="1"/>
    <col min="6151" max="6151" width="3.6640625" style="3" bestFit="1" customWidth="1"/>
    <col min="6152" max="6152" width="4.6640625" style="3" customWidth="1"/>
    <col min="6153" max="6153" width="8.1640625" style="3" customWidth="1"/>
    <col min="6154" max="6154" width="4.6640625" style="3" customWidth="1"/>
    <col min="6155" max="6155" width="10.5" style="3" bestFit="1" customWidth="1"/>
    <col min="6156" max="6156" width="13.5" style="3" bestFit="1" customWidth="1"/>
    <col min="6157" max="6157" width="6.83203125" style="3" bestFit="1" customWidth="1"/>
    <col min="6158" max="6158" width="10.5" style="3" bestFit="1" customWidth="1"/>
    <col min="6159" max="6159" width="13.5" style="3" bestFit="1" customWidth="1"/>
    <col min="6160" max="6160" width="6.1640625" style="3" bestFit="1" customWidth="1"/>
    <col min="6161" max="6168" width="10.1640625" style="3"/>
    <col min="6169" max="6169" width="14.83203125" style="3" bestFit="1" customWidth="1"/>
    <col min="6170" max="6170" width="10.1640625" style="3"/>
    <col min="6171" max="6171" width="11.6640625" style="3" bestFit="1" customWidth="1"/>
    <col min="6172" max="6405" width="10.1640625" style="3"/>
    <col min="6406" max="6406" width="3.1640625" style="3" customWidth="1"/>
    <col min="6407" max="6407" width="3.6640625" style="3" bestFit="1" customWidth="1"/>
    <col min="6408" max="6408" width="4.6640625" style="3" customWidth="1"/>
    <col min="6409" max="6409" width="8.1640625" style="3" customWidth="1"/>
    <col min="6410" max="6410" width="4.6640625" style="3" customWidth="1"/>
    <col min="6411" max="6411" width="10.5" style="3" bestFit="1" customWidth="1"/>
    <col min="6412" max="6412" width="13.5" style="3" bestFit="1" customWidth="1"/>
    <col min="6413" max="6413" width="6.83203125" style="3" bestFit="1" customWidth="1"/>
    <col min="6414" max="6414" width="10.5" style="3" bestFit="1" customWidth="1"/>
    <col min="6415" max="6415" width="13.5" style="3" bestFit="1" customWidth="1"/>
    <col min="6416" max="6416" width="6.1640625" style="3" bestFit="1" customWidth="1"/>
    <col min="6417" max="6424" width="10.1640625" style="3"/>
    <col min="6425" max="6425" width="14.83203125" style="3" bestFit="1" customWidth="1"/>
    <col min="6426" max="6426" width="10.1640625" style="3"/>
    <col min="6427" max="6427" width="11.6640625" style="3" bestFit="1" customWidth="1"/>
    <col min="6428" max="6661" width="10.1640625" style="3"/>
    <col min="6662" max="6662" width="3.1640625" style="3" customWidth="1"/>
    <col min="6663" max="6663" width="3.6640625" style="3" bestFit="1" customWidth="1"/>
    <col min="6664" max="6664" width="4.6640625" style="3" customWidth="1"/>
    <col min="6665" max="6665" width="8.1640625" style="3" customWidth="1"/>
    <col min="6666" max="6666" width="4.6640625" style="3" customWidth="1"/>
    <col min="6667" max="6667" width="10.5" style="3" bestFit="1" customWidth="1"/>
    <col min="6668" max="6668" width="13.5" style="3" bestFit="1" customWidth="1"/>
    <col min="6669" max="6669" width="6.83203125" style="3" bestFit="1" customWidth="1"/>
    <col min="6670" max="6670" width="10.5" style="3" bestFit="1" customWidth="1"/>
    <col min="6671" max="6671" width="13.5" style="3" bestFit="1" customWidth="1"/>
    <col min="6672" max="6672" width="6.1640625" style="3" bestFit="1" customWidth="1"/>
    <col min="6673" max="6680" width="10.1640625" style="3"/>
    <col min="6681" max="6681" width="14.83203125" style="3" bestFit="1" customWidth="1"/>
    <col min="6682" max="6682" width="10.1640625" style="3"/>
    <col min="6683" max="6683" width="11.6640625" style="3" bestFit="1" customWidth="1"/>
    <col min="6684" max="6917" width="10.1640625" style="3"/>
    <col min="6918" max="6918" width="3.1640625" style="3" customWidth="1"/>
    <col min="6919" max="6919" width="3.6640625" style="3" bestFit="1" customWidth="1"/>
    <col min="6920" max="6920" width="4.6640625" style="3" customWidth="1"/>
    <col min="6921" max="6921" width="8.1640625" style="3" customWidth="1"/>
    <col min="6922" max="6922" width="4.6640625" style="3" customWidth="1"/>
    <col min="6923" max="6923" width="10.5" style="3" bestFit="1" customWidth="1"/>
    <col min="6924" max="6924" width="13.5" style="3" bestFit="1" customWidth="1"/>
    <col min="6925" max="6925" width="6.83203125" style="3" bestFit="1" customWidth="1"/>
    <col min="6926" max="6926" width="10.5" style="3" bestFit="1" customWidth="1"/>
    <col min="6927" max="6927" width="13.5" style="3" bestFit="1" customWidth="1"/>
    <col min="6928" max="6928" width="6.1640625" style="3" bestFit="1" customWidth="1"/>
    <col min="6929" max="6936" width="10.1640625" style="3"/>
    <col min="6937" max="6937" width="14.83203125" style="3" bestFit="1" customWidth="1"/>
    <col min="6938" max="6938" width="10.1640625" style="3"/>
    <col min="6939" max="6939" width="11.6640625" style="3" bestFit="1" customWidth="1"/>
    <col min="6940" max="7173" width="10.1640625" style="3"/>
    <col min="7174" max="7174" width="3.1640625" style="3" customWidth="1"/>
    <col min="7175" max="7175" width="3.6640625" style="3" bestFit="1" customWidth="1"/>
    <col min="7176" max="7176" width="4.6640625" style="3" customWidth="1"/>
    <col min="7177" max="7177" width="8.1640625" style="3" customWidth="1"/>
    <col min="7178" max="7178" width="4.6640625" style="3" customWidth="1"/>
    <col min="7179" max="7179" width="10.5" style="3" bestFit="1" customWidth="1"/>
    <col min="7180" max="7180" width="13.5" style="3" bestFit="1" customWidth="1"/>
    <col min="7181" max="7181" width="6.83203125" style="3" bestFit="1" customWidth="1"/>
    <col min="7182" max="7182" width="10.5" style="3" bestFit="1" customWidth="1"/>
    <col min="7183" max="7183" width="13.5" style="3" bestFit="1" customWidth="1"/>
    <col min="7184" max="7184" width="6.1640625" style="3" bestFit="1" customWidth="1"/>
    <col min="7185" max="7192" width="10.1640625" style="3"/>
    <col min="7193" max="7193" width="14.83203125" style="3" bestFit="1" customWidth="1"/>
    <col min="7194" max="7194" width="10.1640625" style="3"/>
    <col min="7195" max="7195" width="11.6640625" style="3" bestFit="1" customWidth="1"/>
    <col min="7196" max="7429" width="10.1640625" style="3"/>
    <col min="7430" max="7430" width="3.1640625" style="3" customWidth="1"/>
    <col min="7431" max="7431" width="3.6640625" style="3" bestFit="1" customWidth="1"/>
    <col min="7432" max="7432" width="4.6640625" style="3" customWidth="1"/>
    <col min="7433" max="7433" width="8.1640625" style="3" customWidth="1"/>
    <col min="7434" max="7434" width="4.6640625" style="3" customWidth="1"/>
    <col min="7435" max="7435" width="10.5" style="3" bestFit="1" customWidth="1"/>
    <col min="7436" max="7436" width="13.5" style="3" bestFit="1" customWidth="1"/>
    <col min="7437" max="7437" width="6.83203125" style="3" bestFit="1" customWidth="1"/>
    <col min="7438" max="7438" width="10.5" style="3" bestFit="1" customWidth="1"/>
    <col min="7439" max="7439" width="13.5" style="3" bestFit="1" customWidth="1"/>
    <col min="7440" max="7440" width="6.1640625" style="3" bestFit="1" customWidth="1"/>
    <col min="7441" max="7448" width="10.1640625" style="3"/>
    <col min="7449" max="7449" width="14.83203125" style="3" bestFit="1" customWidth="1"/>
    <col min="7450" max="7450" width="10.1640625" style="3"/>
    <col min="7451" max="7451" width="11.6640625" style="3" bestFit="1" customWidth="1"/>
    <col min="7452" max="7685" width="10.1640625" style="3"/>
    <col min="7686" max="7686" width="3.1640625" style="3" customWidth="1"/>
    <col min="7687" max="7687" width="3.6640625" style="3" bestFit="1" customWidth="1"/>
    <col min="7688" max="7688" width="4.6640625" style="3" customWidth="1"/>
    <col min="7689" max="7689" width="8.1640625" style="3" customWidth="1"/>
    <col min="7690" max="7690" width="4.6640625" style="3" customWidth="1"/>
    <col min="7691" max="7691" width="10.5" style="3" bestFit="1" customWidth="1"/>
    <col min="7692" max="7692" width="13.5" style="3" bestFit="1" customWidth="1"/>
    <col min="7693" max="7693" width="6.83203125" style="3" bestFit="1" customWidth="1"/>
    <col min="7694" max="7694" width="10.5" style="3" bestFit="1" customWidth="1"/>
    <col min="7695" max="7695" width="13.5" style="3" bestFit="1" customWidth="1"/>
    <col min="7696" max="7696" width="6.1640625" style="3" bestFit="1" customWidth="1"/>
    <col min="7697" max="7704" width="10.1640625" style="3"/>
    <col min="7705" max="7705" width="14.83203125" style="3" bestFit="1" customWidth="1"/>
    <col min="7706" max="7706" width="10.1640625" style="3"/>
    <col min="7707" max="7707" width="11.6640625" style="3" bestFit="1" customWidth="1"/>
    <col min="7708" max="7941" width="10.1640625" style="3"/>
    <col min="7942" max="7942" width="3.1640625" style="3" customWidth="1"/>
    <col min="7943" max="7943" width="3.6640625" style="3" bestFit="1" customWidth="1"/>
    <col min="7944" max="7944" width="4.6640625" style="3" customWidth="1"/>
    <col min="7945" max="7945" width="8.1640625" style="3" customWidth="1"/>
    <col min="7946" max="7946" width="4.6640625" style="3" customWidth="1"/>
    <col min="7947" max="7947" width="10.5" style="3" bestFit="1" customWidth="1"/>
    <col min="7948" max="7948" width="13.5" style="3" bestFit="1" customWidth="1"/>
    <col min="7949" max="7949" width="6.83203125" style="3" bestFit="1" customWidth="1"/>
    <col min="7950" max="7950" width="10.5" style="3" bestFit="1" customWidth="1"/>
    <col min="7951" max="7951" width="13.5" style="3" bestFit="1" customWidth="1"/>
    <col min="7952" max="7952" width="6.1640625" style="3" bestFit="1" customWidth="1"/>
    <col min="7953" max="7960" width="10.1640625" style="3"/>
    <col min="7961" max="7961" width="14.83203125" style="3" bestFit="1" customWidth="1"/>
    <col min="7962" max="7962" width="10.1640625" style="3"/>
    <col min="7963" max="7963" width="11.6640625" style="3" bestFit="1" customWidth="1"/>
    <col min="7964" max="8197" width="10.1640625" style="3"/>
    <col min="8198" max="8198" width="3.1640625" style="3" customWidth="1"/>
    <col min="8199" max="8199" width="3.6640625" style="3" bestFit="1" customWidth="1"/>
    <col min="8200" max="8200" width="4.6640625" style="3" customWidth="1"/>
    <col min="8201" max="8201" width="8.1640625" style="3" customWidth="1"/>
    <col min="8202" max="8202" width="4.6640625" style="3" customWidth="1"/>
    <col min="8203" max="8203" width="10.5" style="3" bestFit="1" customWidth="1"/>
    <col min="8204" max="8204" width="13.5" style="3" bestFit="1" customWidth="1"/>
    <col min="8205" max="8205" width="6.83203125" style="3" bestFit="1" customWidth="1"/>
    <col min="8206" max="8206" width="10.5" style="3" bestFit="1" customWidth="1"/>
    <col min="8207" max="8207" width="13.5" style="3" bestFit="1" customWidth="1"/>
    <col min="8208" max="8208" width="6.1640625" style="3" bestFit="1" customWidth="1"/>
    <col min="8209" max="8216" width="10.1640625" style="3"/>
    <col min="8217" max="8217" width="14.83203125" style="3" bestFit="1" customWidth="1"/>
    <col min="8218" max="8218" width="10.1640625" style="3"/>
    <col min="8219" max="8219" width="11.6640625" style="3" bestFit="1" customWidth="1"/>
    <col min="8220" max="8453" width="10.1640625" style="3"/>
    <col min="8454" max="8454" width="3.1640625" style="3" customWidth="1"/>
    <col min="8455" max="8455" width="3.6640625" style="3" bestFit="1" customWidth="1"/>
    <col min="8456" max="8456" width="4.6640625" style="3" customWidth="1"/>
    <col min="8457" max="8457" width="8.1640625" style="3" customWidth="1"/>
    <col min="8458" max="8458" width="4.6640625" style="3" customWidth="1"/>
    <col min="8459" max="8459" width="10.5" style="3" bestFit="1" customWidth="1"/>
    <col min="8460" max="8460" width="13.5" style="3" bestFit="1" customWidth="1"/>
    <col min="8461" max="8461" width="6.83203125" style="3" bestFit="1" customWidth="1"/>
    <col min="8462" max="8462" width="10.5" style="3" bestFit="1" customWidth="1"/>
    <col min="8463" max="8463" width="13.5" style="3" bestFit="1" customWidth="1"/>
    <col min="8464" max="8464" width="6.1640625" style="3" bestFit="1" customWidth="1"/>
    <col min="8465" max="8472" width="10.1640625" style="3"/>
    <col min="8473" max="8473" width="14.83203125" style="3" bestFit="1" customWidth="1"/>
    <col min="8474" max="8474" width="10.1640625" style="3"/>
    <col min="8475" max="8475" width="11.6640625" style="3" bestFit="1" customWidth="1"/>
    <col min="8476" max="8709" width="10.1640625" style="3"/>
    <col min="8710" max="8710" width="3.1640625" style="3" customWidth="1"/>
    <col min="8711" max="8711" width="3.6640625" style="3" bestFit="1" customWidth="1"/>
    <col min="8712" max="8712" width="4.6640625" style="3" customWidth="1"/>
    <col min="8713" max="8713" width="8.1640625" style="3" customWidth="1"/>
    <col min="8714" max="8714" width="4.6640625" style="3" customWidth="1"/>
    <col min="8715" max="8715" width="10.5" style="3" bestFit="1" customWidth="1"/>
    <col min="8716" max="8716" width="13.5" style="3" bestFit="1" customWidth="1"/>
    <col min="8717" max="8717" width="6.83203125" style="3" bestFit="1" customWidth="1"/>
    <col min="8718" max="8718" width="10.5" style="3" bestFit="1" customWidth="1"/>
    <col min="8719" max="8719" width="13.5" style="3" bestFit="1" customWidth="1"/>
    <col min="8720" max="8720" width="6.1640625" style="3" bestFit="1" customWidth="1"/>
    <col min="8721" max="8728" width="10.1640625" style="3"/>
    <col min="8729" max="8729" width="14.83203125" style="3" bestFit="1" customWidth="1"/>
    <col min="8730" max="8730" width="10.1640625" style="3"/>
    <col min="8731" max="8731" width="11.6640625" style="3" bestFit="1" customWidth="1"/>
    <col min="8732" max="8965" width="10.1640625" style="3"/>
    <col min="8966" max="8966" width="3.1640625" style="3" customWidth="1"/>
    <col min="8967" max="8967" width="3.6640625" style="3" bestFit="1" customWidth="1"/>
    <col min="8968" max="8968" width="4.6640625" style="3" customWidth="1"/>
    <col min="8969" max="8969" width="8.1640625" style="3" customWidth="1"/>
    <col min="8970" max="8970" width="4.6640625" style="3" customWidth="1"/>
    <col min="8971" max="8971" width="10.5" style="3" bestFit="1" customWidth="1"/>
    <col min="8972" max="8972" width="13.5" style="3" bestFit="1" customWidth="1"/>
    <col min="8973" max="8973" width="6.83203125" style="3" bestFit="1" customWidth="1"/>
    <col min="8974" max="8974" width="10.5" style="3" bestFit="1" customWidth="1"/>
    <col min="8975" max="8975" width="13.5" style="3" bestFit="1" customWidth="1"/>
    <col min="8976" max="8976" width="6.1640625" style="3" bestFit="1" customWidth="1"/>
    <col min="8977" max="8984" width="10.1640625" style="3"/>
    <col min="8985" max="8985" width="14.83203125" style="3" bestFit="1" customWidth="1"/>
    <col min="8986" max="8986" width="10.1640625" style="3"/>
    <col min="8987" max="8987" width="11.6640625" style="3" bestFit="1" customWidth="1"/>
    <col min="8988" max="9221" width="10.1640625" style="3"/>
    <col min="9222" max="9222" width="3.1640625" style="3" customWidth="1"/>
    <col min="9223" max="9223" width="3.6640625" style="3" bestFit="1" customWidth="1"/>
    <col min="9224" max="9224" width="4.6640625" style="3" customWidth="1"/>
    <col min="9225" max="9225" width="8.1640625" style="3" customWidth="1"/>
    <col min="9226" max="9226" width="4.6640625" style="3" customWidth="1"/>
    <col min="9227" max="9227" width="10.5" style="3" bestFit="1" customWidth="1"/>
    <col min="9228" max="9228" width="13.5" style="3" bestFit="1" customWidth="1"/>
    <col min="9229" max="9229" width="6.83203125" style="3" bestFit="1" customWidth="1"/>
    <col min="9230" max="9230" width="10.5" style="3" bestFit="1" customWidth="1"/>
    <col min="9231" max="9231" width="13.5" style="3" bestFit="1" customWidth="1"/>
    <col min="9232" max="9232" width="6.1640625" style="3" bestFit="1" customWidth="1"/>
    <col min="9233" max="9240" width="10.1640625" style="3"/>
    <col min="9241" max="9241" width="14.83203125" style="3" bestFit="1" customWidth="1"/>
    <col min="9242" max="9242" width="10.1640625" style="3"/>
    <col min="9243" max="9243" width="11.6640625" style="3" bestFit="1" customWidth="1"/>
    <col min="9244" max="9477" width="10.1640625" style="3"/>
    <col min="9478" max="9478" width="3.1640625" style="3" customWidth="1"/>
    <col min="9479" max="9479" width="3.6640625" style="3" bestFit="1" customWidth="1"/>
    <col min="9480" max="9480" width="4.6640625" style="3" customWidth="1"/>
    <col min="9481" max="9481" width="8.1640625" style="3" customWidth="1"/>
    <col min="9482" max="9482" width="4.6640625" style="3" customWidth="1"/>
    <col min="9483" max="9483" width="10.5" style="3" bestFit="1" customWidth="1"/>
    <col min="9484" max="9484" width="13.5" style="3" bestFit="1" customWidth="1"/>
    <col min="9485" max="9485" width="6.83203125" style="3" bestFit="1" customWidth="1"/>
    <col min="9486" max="9486" width="10.5" style="3" bestFit="1" customWidth="1"/>
    <col min="9487" max="9487" width="13.5" style="3" bestFit="1" customWidth="1"/>
    <col min="9488" max="9488" width="6.1640625" style="3" bestFit="1" customWidth="1"/>
    <col min="9489" max="9496" width="10.1640625" style="3"/>
    <col min="9497" max="9497" width="14.83203125" style="3" bestFit="1" customWidth="1"/>
    <col min="9498" max="9498" width="10.1640625" style="3"/>
    <col min="9499" max="9499" width="11.6640625" style="3" bestFit="1" customWidth="1"/>
    <col min="9500" max="9733" width="10.1640625" style="3"/>
    <col min="9734" max="9734" width="3.1640625" style="3" customWidth="1"/>
    <col min="9735" max="9735" width="3.6640625" style="3" bestFit="1" customWidth="1"/>
    <col min="9736" max="9736" width="4.6640625" style="3" customWidth="1"/>
    <col min="9737" max="9737" width="8.1640625" style="3" customWidth="1"/>
    <col min="9738" max="9738" width="4.6640625" style="3" customWidth="1"/>
    <col min="9739" max="9739" width="10.5" style="3" bestFit="1" customWidth="1"/>
    <col min="9740" max="9740" width="13.5" style="3" bestFit="1" customWidth="1"/>
    <col min="9741" max="9741" width="6.83203125" style="3" bestFit="1" customWidth="1"/>
    <col min="9742" max="9742" width="10.5" style="3" bestFit="1" customWidth="1"/>
    <col min="9743" max="9743" width="13.5" style="3" bestFit="1" customWidth="1"/>
    <col min="9744" max="9744" width="6.1640625" style="3" bestFit="1" customWidth="1"/>
    <col min="9745" max="9752" width="10.1640625" style="3"/>
    <col min="9753" max="9753" width="14.83203125" style="3" bestFit="1" customWidth="1"/>
    <col min="9754" max="9754" width="10.1640625" style="3"/>
    <col min="9755" max="9755" width="11.6640625" style="3" bestFit="1" customWidth="1"/>
    <col min="9756" max="9989" width="10.1640625" style="3"/>
    <col min="9990" max="9990" width="3.1640625" style="3" customWidth="1"/>
    <col min="9991" max="9991" width="3.6640625" style="3" bestFit="1" customWidth="1"/>
    <col min="9992" max="9992" width="4.6640625" style="3" customWidth="1"/>
    <col min="9993" max="9993" width="8.1640625" style="3" customWidth="1"/>
    <col min="9994" max="9994" width="4.6640625" style="3" customWidth="1"/>
    <col min="9995" max="9995" width="10.5" style="3" bestFit="1" customWidth="1"/>
    <col min="9996" max="9996" width="13.5" style="3" bestFit="1" customWidth="1"/>
    <col min="9997" max="9997" width="6.83203125" style="3" bestFit="1" customWidth="1"/>
    <col min="9998" max="9998" width="10.5" style="3" bestFit="1" customWidth="1"/>
    <col min="9999" max="9999" width="13.5" style="3" bestFit="1" customWidth="1"/>
    <col min="10000" max="10000" width="6.1640625" style="3" bestFit="1" customWidth="1"/>
    <col min="10001" max="10008" width="10.1640625" style="3"/>
    <col min="10009" max="10009" width="14.83203125" style="3" bestFit="1" customWidth="1"/>
    <col min="10010" max="10010" width="10.1640625" style="3"/>
    <col min="10011" max="10011" width="11.6640625" style="3" bestFit="1" customWidth="1"/>
    <col min="10012" max="10245" width="10.1640625" style="3"/>
    <col min="10246" max="10246" width="3.1640625" style="3" customWidth="1"/>
    <col min="10247" max="10247" width="3.6640625" style="3" bestFit="1" customWidth="1"/>
    <col min="10248" max="10248" width="4.6640625" style="3" customWidth="1"/>
    <col min="10249" max="10249" width="8.1640625" style="3" customWidth="1"/>
    <col min="10250" max="10250" width="4.6640625" style="3" customWidth="1"/>
    <col min="10251" max="10251" width="10.5" style="3" bestFit="1" customWidth="1"/>
    <col min="10252" max="10252" width="13.5" style="3" bestFit="1" customWidth="1"/>
    <col min="10253" max="10253" width="6.83203125" style="3" bestFit="1" customWidth="1"/>
    <col min="10254" max="10254" width="10.5" style="3" bestFit="1" customWidth="1"/>
    <col min="10255" max="10255" width="13.5" style="3" bestFit="1" customWidth="1"/>
    <col min="10256" max="10256" width="6.1640625" style="3" bestFit="1" customWidth="1"/>
    <col min="10257" max="10264" width="10.1640625" style="3"/>
    <col min="10265" max="10265" width="14.83203125" style="3" bestFit="1" customWidth="1"/>
    <col min="10266" max="10266" width="10.1640625" style="3"/>
    <col min="10267" max="10267" width="11.6640625" style="3" bestFit="1" customWidth="1"/>
    <col min="10268" max="10501" width="10.1640625" style="3"/>
    <col min="10502" max="10502" width="3.1640625" style="3" customWidth="1"/>
    <col min="10503" max="10503" width="3.6640625" style="3" bestFit="1" customWidth="1"/>
    <col min="10504" max="10504" width="4.6640625" style="3" customWidth="1"/>
    <col min="10505" max="10505" width="8.1640625" style="3" customWidth="1"/>
    <col min="10506" max="10506" width="4.6640625" style="3" customWidth="1"/>
    <col min="10507" max="10507" width="10.5" style="3" bestFit="1" customWidth="1"/>
    <col min="10508" max="10508" width="13.5" style="3" bestFit="1" customWidth="1"/>
    <col min="10509" max="10509" width="6.83203125" style="3" bestFit="1" customWidth="1"/>
    <col min="10510" max="10510" width="10.5" style="3" bestFit="1" customWidth="1"/>
    <col min="10511" max="10511" width="13.5" style="3" bestFit="1" customWidth="1"/>
    <col min="10512" max="10512" width="6.1640625" style="3" bestFit="1" customWidth="1"/>
    <col min="10513" max="10520" width="10.1640625" style="3"/>
    <col min="10521" max="10521" width="14.83203125" style="3" bestFit="1" customWidth="1"/>
    <col min="10522" max="10522" width="10.1640625" style="3"/>
    <col min="10523" max="10523" width="11.6640625" style="3" bestFit="1" customWidth="1"/>
    <col min="10524" max="10757" width="10.1640625" style="3"/>
    <col min="10758" max="10758" width="3.1640625" style="3" customWidth="1"/>
    <col min="10759" max="10759" width="3.6640625" style="3" bestFit="1" customWidth="1"/>
    <col min="10760" max="10760" width="4.6640625" style="3" customWidth="1"/>
    <col min="10761" max="10761" width="8.1640625" style="3" customWidth="1"/>
    <col min="10762" max="10762" width="4.6640625" style="3" customWidth="1"/>
    <col min="10763" max="10763" width="10.5" style="3" bestFit="1" customWidth="1"/>
    <col min="10764" max="10764" width="13.5" style="3" bestFit="1" customWidth="1"/>
    <col min="10765" max="10765" width="6.83203125" style="3" bestFit="1" customWidth="1"/>
    <col min="10766" max="10766" width="10.5" style="3" bestFit="1" customWidth="1"/>
    <col min="10767" max="10767" width="13.5" style="3" bestFit="1" customWidth="1"/>
    <col min="10768" max="10768" width="6.1640625" style="3" bestFit="1" customWidth="1"/>
    <col min="10769" max="10776" width="10.1640625" style="3"/>
    <col min="10777" max="10777" width="14.83203125" style="3" bestFit="1" customWidth="1"/>
    <col min="10778" max="10778" width="10.1640625" style="3"/>
    <col min="10779" max="10779" width="11.6640625" style="3" bestFit="1" customWidth="1"/>
    <col min="10780" max="11013" width="10.1640625" style="3"/>
    <col min="11014" max="11014" width="3.1640625" style="3" customWidth="1"/>
    <col min="11015" max="11015" width="3.6640625" style="3" bestFit="1" customWidth="1"/>
    <col min="11016" max="11016" width="4.6640625" style="3" customWidth="1"/>
    <col min="11017" max="11017" width="8.1640625" style="3" customWidth="1"/>
    <col min="11018" max="11018" width="4.6640625" style="3" customWidth="1"/>
    <col min="11019" max="11019" width="10.5" style="3" bestFit="1" customWidth="1"/>
    <col min="11020" max="11020" width="13.5" style="3" bestFit="1" customWidth="1"/>
    <col min="11021" max="11021" width="6.83203125" style="3" bestFit="1" customWidth="1"/>
    <col min="11022" max="11022" width="10.5" style="3" bestFit="1" customWidth="1"/>
    <col min="11023" max="11023" width="13.5" style="3" bestFit="1" customWidth="1"/>
    <col min="11024" max="11024" width="6.1640625" style="3" bestFit="1" customWidth="1"/>
    <col min="11025" max="11032" width="10.1640625" style="3"/>
    <col min="11033" max="11033" width="14.83203125" style="3" bestFit="1" customWidth="1"/>
    <col min="11034" max="11034" width="10.1640625" style="3"/>
    <col min="11035" max="11035" width="11.6640625" style="3" bestFit="1" customWidth="1"/>
    <col min="11036" max="11269" width="10.1640625" style="3"/>
    <col min="11270" max="11270" width="3.1640625" style="3" customWidth="1"/>
    <col min="11271" max="11271" width="3.6640625" style="3" bestFit="1" customWidth="1"/>
    <col min="11272" max="11272" width="4.6640625" style="3" customWidth="1"/>
    <col min="11273" max="11273" width="8.1640625" style="3" customWidth="1"/>
    <col min="11274" max="11274" width="4.6640625" style="3" customWidth="1"/>
    <col min="11275" max="11275" width="10.5" style="3" bestFit="1" customWidth="1"/>
    <col min="11276" max="11276" width="13.5" style="3" bestFit="1" customWidth="1"/>
    <col min="11277" max="11277" width="6.83203125" style="3" bestFit="1" customWidth="1"/>
    <col min="11278" max="11278" width="10.5" style="3" bestFit="1" customWidth="1"/>
    <col min="11279" max="11279" width="13.5" style="3" bestFit="1" customWidth="1"/>
    <col min="11280" max="11280" width="6.1640625" style="3" bestFit="1" customWidth="1"/>
    <col min="11281" max="11288" width="10.1640625" style="3"/>
    <col min="11289" max="11289" width="14.83203125" style="3" bestFit="1" customWidth="1"/>
    <col min="11290" max="11290" width="10.1640625" style="3"/>
    <col min="11291" max="11291" width="11.6640625" style="3" bestFit="1" customWidth="1"/>
    <col min="11292" max="11525" width="10.1640625" style="3"/>
    <col min="11526" max="11526" width="3.1640625" style="3" customWidth="1"/>
    <col min="11527" max="11527" width="3.6640625" style="3" bestFit="1" customWidth="1"/>
    <col min="11528" max="11528" width="4.6640625" style="3" customWidth="1"/>
    <col min="11529" max="11529" width="8.1640625" style="3" customWidth="1"/>
    <col min="11530" max="11530" width="4.6640625" style="3" customWidth="1"/>
    <col min="11531" max="11531" width="10.5" style="3" bestFit="1" customWidth="1"/>
    <col min="11532" max="11532" width="13.5" style="3" bestFit="1" customWidth="1"/>
    <col min="11533" max="11533" width="6.83203125" style="3" bestFit="1" customWidth="1"/>
    <col min="11534" max="11534" width="10.5" style="3" bestFit="1" customWidth="1"/>
    <col min="11535" max="11535" width="13.5" style="3" bestFit="1" customWidth="1"/>
    <col min="11536" max="11536" width="6.1640625" style="3" bestFit="1" customWidth="1"/>
    <col min="11537" max="11544" width="10.1640625" style="3"/>
    <col min="11545" max="11545" width="14.83203125" style="3" bestFit="1" customWidth="1"/>
    <col min="11546" max="11546" width="10.1640625" style="3"/>
    <col min="11547" max="11547" width="11.6640625" style="3" bestFit="1" customWidth="1"/>
    <col min="11548" max="11781" width="10.1640625" style="3"/>
    <col min="11782" max="11782" width="3.1640625" style="3" customWidth="1"/>
    <col min="11783" max="11783" width="3.6640625" style="3" bestFit="1" customWidth="1"/>
    <col min="11784" max="11784" width="4.6640625" style="3" customWidth="1"/>
    <col min="11785" max="11785" width="8.1640625" style="3" customWidth="1"/>
    <col min="11786" max="11786" width="4.6640625" style="3" customWidth="1"/>
    <col min="11787" max="11787" width="10.5" style="3" bestFit="1" customWidth="1"/>
    <col min="11788" max="11788" width="13.5" style="3" bestFit="1" customWidth="1"/>
    <col min="11789" max="11789" width="6.83203125" style="3" bestFit="1" customWidth="1"/>
    <col min="11790" max="11790" width="10.5" style="3" bestFit="1" customWidth="1"/>
    <col min="11791" max="11791" width="13.5" style="3" bestFit="1" customWidth="1"/>
    <col min="11792" max="11792" width="6.1640625" style="3" bestFit="1" customWidth="1"/>
    <col min="11793" max="11800" width="10.1640625" style="3"/>
    <col min="11801" max="11801" width="14.83203125" style="3" bestFit="1" customWidth="1"/>
    <col min="11802" max="11802" width="10.1640625" style="3"/>
    <col min="11803" max="11803" width="11.6640625" style="3" bestFit="1" customWidth="1"/>
    <col min="11804" max="12037" width="10.1640625" style="3"/>
    <col min="12038" max="12038" width="3.1640625" style="3" customWidth="1"/>
    <col min="12039" max="12039" width="3.6640625" style="3" bestFit="1" customWidth="1"/>
    <col min="12040" max="12040" width="4.6640625" style="3" customWidth="1"/>
    <col min="12041" max="12041" width="8.1640625" style="3" customWidth="1"/>
    <col min="12042" max="12042" width="4.6640625" style="3" customWidth="1"/>
    <col min="12043" max="12043" width="10.5" style="3" bestFit="1" customWidth="1"/>
    <col min="12044" max="12044" width="13.5" style="3" bestFit="1" customWidth="1"/>
    <col min="12045" max="12045" width="6.83203125" style="3" bestFit="1" customWidth="1"/>
    <col min="12046" max="12046" width="10.5" style="3" bestFit="1" customWidth="1"/>
    <col min="12047" max="12047" width="13.5" style="3" bestFit="1" customWidth="1"/>
    <col min="12048" max="12048" width="6.1640625" style="3" bestFit="1" customWidth="1"/>
    <col min="12049" max="12056" width="10.1640625" style="3"/>
    <col min="12057" max="12057" width="14.83203125" style="3" bestFit="1" customWidth="1"/>
    <col min="12058" max="12058" width="10.1640625" style="3"/>
    <col min="12059" max="12059" width="11.6640625" style="3" bestFit="1" customWidth="1"/>
    <col min="12060" max="12293" width="10.1640625" style="3"/>
    <col min="12294" max="12294" width="3.1640625" style="3" customWidth="1"/>
    <col min="12295" max="12295" width="3.6640625" style="3" bestFit="1" customWidth="1"/>
    <col min="12296" max="12296" width="4.6640625" style="3" customWidth="1"/>
    <col min="12297" max="12297" width="8.1640625" style="3" customWidth="1"/>
    <col min="12298" max="12298" width="4.6640625" style="3" customWidth="1"/>
    <col min="12299" max="12299" width="10.5" style="3" bestFit="1" customWidth="1"/>
    <col min="12300" max="12300" width="13.5" style="3" bestFit="1" customWidth="1"/>
    <col min="12301" max="12301" width="6.83203125" style="3" bestFit="1" customWidth="1"/>
    <col min="12302" max="12302" width="10.5" style="3" bestFit="1" customWidth="1"/>
    <col min="12303" max="12303" width="13.5" style="3" bestFit="1" customWidth="1"/>
    <col min="12304" max="12304" width="6.1640625" style="3" bestFit="1" customWidth="1"/>
    <col min="12305" max="12312" width="10.1640625" style="3"/>
    <col min="12313" max="12313" width="14.83203125" style="3" bestFit="1" customWidth="1"/>
    <col min="12314" max="12314" width="10.1640625" style="3"/>
    <col min="12315" max="12315" width="11.6640625" style="3" bestFit="1" customWidth="1"/>
    <col min="12316" max="12549" width="10.1640625" style="3"/>
    <col min="12550" max="12550" width="3.1640625" style="3" customWidth="1"/>
    <col min="12551" max="12551" width="3.6640625" style="3" bestFit="1" customWidth="1"/>
    <col min="12552" max="12552" width="4.6640625" style="3" customWidth="1"/>
    <col min="12553" max="12553" width="8.1640625" style="3" customWidth="1"/>
    <col min="12554" max="12554" width="4.6640625" style="3" customWidth="1"/>
    <col min="12555" max="12555" width="10.5" style="3" bestFit="1" customWidth="1"/>
    <col min="12556" max="12556" width="13.5" style="3" bestFit="1" customWidth="1"/>
    <col min="12557" max="12557" width="6.83203125" style="3" bestFit="1" customWidth="1"/>
    <col min="12558" max="12558" width="10.5" style="3" bestFit="1" customWidth="1"/>
    <col min="12559" max="12559" width="13.5" style="3" bestFit="1" customWidth="1"/>
    <col min="12560" max="12560" width="6.1640625" style="3" bestFit="1" customWidth="1"/>
    <col min="12561" max="12568" width="10.1640625" style="3"/>
    <col min="12569" max="12569" width="14.83203125" style="3" bestFit="1" customWidth="1"/>
    <col min="12570" max="12570" width="10.1640625" style="3"/>
    <col min="12571" max="12571" width="11.6640625" style="3" bestFit="1" customWidth="1"/>
    <col min="12572" max="12805" width="10.1640625" style="3"/>
    <col min="12806" max="12806" width="3.1640625" style="3" customWidth="1"/>
    <col min="12807" max="12807" width="3.6640625" style="3" bestFit="1" customWidth="1"/>
    <col min="12808" max="12808" width="4.6640625" style="3" customWidth="1"/>
    <col min="12809" max="12809" width="8.1640625" style="3" customWidth="1"/>
    <col min="12810" max="12810" width="4.6640625" style="3" customWidth="1"/>
    <col min="12811" max="12811" width="10.5" style="3" bestFit="1" customWidth="1"/>
    <col min="12812" max="12812" width="13.5" style="3" bestFit="1" customWidth="1"/>
    <col min="12813" max="12813" width="6.83203125" style="3" bestFit="1" customWidth="1"/>
    <col min="12814" max="12814" width="10.5" style="3" bestFit="1" customWidth="1"/>
    <col min="12815" max="12815" width="13.5" style="3" bestFit="1" customWidth="1"/>
    <col min="12816" max="12816" width="6.1640625" style="3" bestFit="1" customWidth="1"/>
    <col min="12817" max="12824" width="10.1640625" style="3"/>
    <col min="12825" max="12825" width="14.83203125" style="3" bestFit="1" customWidth="1"/>
    <col min="12826" max="12826" width="10.1640625" style="3"/>
    <col min="12827" max="12827" width="11.6640625" style="3" bestFit="1" customWidth="1"/>
    <col min="12828" max="13061" width="10.1640625" style="3"/>
    <col min="13062" max="13062" width="3.1640625" style="3" customWidth="1"/>
    <col min="13063" max="13063" width="3.6640625" style="3" bestFit="1" customWidth="1"/>
    <col min="13064" max="13064" width="4.6640625" style="3" customWidth="1"/>
    <col min="13065" max="13065" width="8.1640625" style="3" customWidth="1"/>
    <col min="13066" max="13066" width="4.6640625" style="3" customWidth="1"/>
    <col min="13067" max="13067" width="10.5" style="3" bestFit="1" customWidth="1"/>
    <col min="13068" max="13068" width="13.5" style="3" bestFit="1" customWidth="1"/>
    <col min="13069" max="13069" width="6.83203125" style="3" bestFit="1" customWidth="1"/>
    <col min="13070" max="13070" width="10.5" style="3" bestFit="1" customWidth="1"/>
    <col min="13071" max="13071" width="13.5" style="3" bestFit="1" customWidth="1"/>
    <col min="13072" max="13072" width="6.1640625" style="3" bestFit="1" customWidth="1"/>
    <col min="13073" max="13080" width="10.1640625" style="3"/>
    <col min="13081" max="13081" width="14.83203125" style="3" bestFit="1" customWidth="1"/>
    <col min="13082" max="13082" width="10.1640625" style="3"/>
    <col min="13083" max="13083" width="11.6640625" style="3" bestFit="1" customWidth="1"/>
    <col min="13084" max="13317" width="10.1640625" style="3"/>
    <col min="13318" max="13318" width="3.1640625" style="3" customWidth="1"/>
    <col min="13319" max="13319" width="3.6640625" style="3" bestFit="1" customWidth="1"/>
    <col min="13320" max="13320" width="4.6640625" style="3" customWidth="1"/>
    <col min="13321" max="13321" width="8.1640625" style="3" customWidth="1"/>
    <col min="13322" max="13322" width="4.6640625" style="3" customWidth="1"/>
    <col min="13323" max="13323" width="10.5" style="3" bestFit="1" customWidth="1"/>
    <col min="13324" max="13324" width="13.5" style="3" bestFit="1" customWidth="1"/>
    <col min="13325" max="13325" width="6.83203125" style="3" bestFit="1" customWidth="1"/>
    <col min="13326" max="13326" width="10.5" style="3" bestFit="1" customWidth="1"/>
    <col min="13327" max="13327" width="13.5" style="3" bestFit="1" customWidth="1"/>
    <col min="13328" max="13328" width="6.1640625" style="3" bestFit="1" customWidth="1"/>
    <col min="13329" max="13336" width="10.1640625" style="3"/>
    <col min="13337" max="13337" width="14.83203125" style="3" bestFit="1" customWidth="1"/>
    <col min="13338" max="13338" width="10.1640625" style="3"/>
    <col min="13339" max="13339" width="11.6640625" style="3" bestFit="1" customWidth="1"/>
    <col min="13340" max="13573" width="10.1640625" style="3"/>
    <col min="13574" max="13574" width="3.1640625" style="3" customWidth="1"/>
    <col min="13575" max="13575" width="3.6640625" style="3" bestFit="1" customWidth="1"/>
    <col min="13576" max="13576" width="4.6640625" style="3" customWidth="1"/>
    <col min="13577" max="13577" width="8.1640625" style="3" customWidth="1"/>
    <col min="13578" max="13578" width="4.6640625" style="3" customWidth="1"/>
    <col min="13579" max="13579" width="10.5" style="3" bestFit="1" customWidth="1"/>
    <col min="13580" max="13580" width="13.5" style="3" bestFit="1" customWidth="1"/>
    <col min="13581" max="13581" width="6.83203125" style="3" bestFit="1" customWidth="1"/>
    <col min="13582" max="13582" width="10.5" style="3" bestFit="1" customWidth="1"/>
    <col min="13583" max="13583" width="13.5" style="3" bestFit="1" customWidth="1"/>
    <col min="13584" max="13584" width="6.1640625" style="3" bestFit="1" customWidth="1"/>
    <col min="13585" max="13592" width="10.1640625" style="3"/>
    <col min="13593" max="13593" width="14.83203125" style="3" bestFit="1" customWidth="1"/>
    <col min="13594" max="13594" width="10.1640625" style="3"/>
    <col min="13595" max="13595" width="11.6640625" style="3" bestFit="1" customWidth="1"/>
    <col min="13596" max="13829" width="10.1640625" style="3"/>
    <col min="13830" max="13830" width="3.1640625" style="3" customWidth="1"/>
    <col min="13831" max="13831" width="3.6640625" style="3" bestFit="1" customWidth="1"/>
    <col min="13832" max="13832" width="4.6640625" style="3" customWidth="1"/>
    <col min="13833" max="13833" width="8.1640625" style="3" customWidth="1"/>
    <col min="13834" max="13834" width="4.6640625" style="3" customWidth="1"/>
    <col min="13835" max="13835" width="10.5" style="3" bestFit="1" customWidth="1"/>
    <col min="13836" max="13836" width="13.5" style="3" bestFit="1" customWidth="1"/>
    <col min="13837" max="13837" width="6.83203125" style="3" bestFit="1" customWidth="1"/>
    <col min="13838" max="13838" width="10.5" style="3" bestFit="1" customWidth="1"/>
    <col min="13839" max="13839" width="13.5" style="3" bestFit="1" customWidth="1"/>
    <col min="13840" max="13840" width="6.1640625" style="3" bestFit="1" customWidth="1"/>
    <col min="13841" max="13848" width="10.1640625" style="3"/>
    <col min="13849" max="13849" width="14.83203125" style="3" bestFit="1" customWidth="1"/>
    <col min="13850" max="13850" width="10.1640625" style="3"/>
    <col min="13851" max="13851" width="11.6640625" style="3" bestFit="1" customWidth="1"/>
    <col min="13852" max="14085" width="10.1640625" style="3"/>
    <col min="14086" max="14086" width="3.1640625" style="3" customWidth="1"/>
    <col min="14087" max="14087" width="3.6640625" style="3" bestFit="1" customWidth="1"/>
    <col min="14088" max="14088" width="4.6640625" style="3" customWidth="1"/>
    <col min="14089" max="14089" width="8.1640625" style="3" customWidth="1"/>
    <col min="14090" max="14090" width="4.6640625" style="3" customWidth="1"/>
    <col min="14091" max="14091" width="10.5" style="3" bestFit="1" customWidth="1"/>
    <col min="14092" max="14092" width="13.5" style="3" bestFit="1" customWidth="1"/>
    <col min="14093" max="14093" width="6.83203125" style="3" bestFit="1" customWidth="1"/>
    <col min="14094" max="14094" width="10.5" style="3" bestFit="1" customWidth="1"/>
    <col min="14095" max="14095" width="13.5" style="3" bestFit="1" customWidth="1"/>
    <col min="14096" max="14096" width="6.1640625" style="3" bestFit="1" customWidth="1"/>
    <col min="14097" max="14104" width="10.1640625" style="3"/>
    <col min="14105" max="14105" width="14.83203125" style="3" bestFit="1" customWidth="1"/>
    <col min="14106" max="14106" width="10.1640625" style="3"/>
    <col min="14107" max="14107" width="11.6640625" style="3" bestFit="1" customWidth="1"/>
    <col min="14108" max="14341" width="10.1640625" style="3"/>
    <col min="14342" max="14342" width="3.1640625" style="3" customWidth="1"/>
    <col min="14343" max="14343" width="3.6640625" style="3" bestFit="1" customWidth="1"/>
    <col min="14344" max="14344" width="4.6640625" style="3" customWidth="1"/>
    <col min="14345" max="14345" width="8.1640625" style="3" customWidth="1"/>
    <col min="14346" max="14346" width="4.6640625" style="3" customWidth="1"/>
    <col min="14347" max="14347" width="10.5" style="3" bestFit="1" customWidth="1"/>
    <col min="14348" max="14348" width="13.5" style="3" bestFit="1" customWidth="1"/>
    <col min="14349" max="14349" width="6.83203125" style="3" bestFit="1" customWidth="1"/>
    <col min="14350" max="14350" width="10.5" style="3" bestFit="1" customWidth="1"/>
    <col min="14351" max="14351" width="13.5" style="3" bestFit="1" customWidth="1"/>
    <col min="14352" max="14352" width="6.1640625" style="3" bestFit="1" customWidth="1"/>
    <col min="14353" max="14360" width="10.1640625" style="3"/>
    <col min="14361" max="14361" width="14.83203125" style="3" bestFit="1" customWidth="1"/>
    <col min="14362" max="14362" width="10.1640625" style="3"/>
    <col min="14363" max="14363" width="11.6640625" style="3" bestFit="1" customWidth="1"/>
    <col min="14364" max="14597" width="10.1640625" style="3"/>
    <col min="14598" max="14598" width="3.1640625" style="3" customWidth="1"/>
    <col min="14599" max="14599" width="3.6640625" style="3" bestFit="1" customWidth="1"/>
    <col min="14600" max="14600" width="4.6640625" style="3" customWidth="1"/>
    <col min="14601" max="14601" width="8.1640625" style="3" customWidth="1"/>
    <col min="14602" max="14602" width="4.6640625" style="3" customWidth="1"/>
    <col min="14603" max="14603" width="10.5" style="3" bestFit="1" customWidth="1"/>
    <col min="14604" max="14604" width="13.5" style="3" bestFit="1" customWidth="1"/>
    <col min="14605" max="14605" width="6.83203125" style="3" bestFit="1" customWidth="1"/>
    <col min="14606" max="14606" width="10.5" style="3" bestFit="1" customWidth="1"/>
    <col min="14607" max="14607" width="13.5" style="3" bestFit="1" customWidth="1"/>
    <col min="14608" max="14608" width="6.1640625" style="3" bestFit="1" customWidth="1"/>
    <col min="14609" max="14616" width="10.1640625" style="3"/>
    <col min="14617" max="14617" width="14.83203125" style="3" bestFit="1" customWidth="1"/>
    <col min="14618" max="14618" width="10.1640625" style="3"/>
    <col min="14619" max="14619" width="11.6640625" style="3" bestFit="1" customWidth="1"/>
    <col min="14620" max="14853" width="10.1640625" style="3"/>
    <col min="14854" max="14854" width="3.1640625" style="3" customWidth="1"/>
    <col min="14855" max="14855" width="3.6640625" style="3" bestFit="1" customWidth="1"/>
    <col min="14856" max="14856" width="4.6640625" style="3" customWidth="1"/>
    <col min="14857" max="14857" width="8.1640625" style="3" customWidth="1"/>
    <col min="14858" max="14858" width="4.6640625" style="3" customWidth="1"/>
    <col min="14859" max="14859" width="10.5" style="3" bestFit="1" customWidth="1"/>
    <col min="14860" max="14860" width="13.5" style="3" bestFit="1" customWidth="1"/>
    <col min="14861" max="14861" width="6.83203125" style="3" bestFit="1" customWidth="1"/>
    <col min="14862" max="14862" width="10.5" style="3" bestFit="1" customWidth="1"/>
    <col min="14863" max="14863" width="13.5" style="3" bestFit="1" customWidth="1"/>
    <col min="14864" max="14864" width="6.1640625" style="3" bestFit="1" customWidth="1"/>
    <col min="14865" max="14872" width="10.1640625" style="3"/>
    <col min="14873" max="14873" width="14.83203125" style="3" bestFit="1" customWidth="1"/>
    <col min="14874" max="14874" width="10.1640625" style="3"/>
    <col min="14875" max="14875" width="11.6640625" style="3" bestFit="1" customWidth="1"/>
    <col min="14876" max="15109" width="10.1640625" style="3"/>
    <col min="15110" max="15110" width="3.1640625" style="3" customWidth="1"/>
    <col min="15111" max="15111" width="3.6640625" style="3" bestFit="1" customWidth="1"/>
    <col min="15112" max="15112" width="4.6640625" style="3" customWidth="1"/>
    <col min="15113" max="15113" width="8.1640625" style="3" customWidth="1"/>
    <col min="15114" max="15114" width="4.6640625" style="3" customWidth="1"/>
    <col min="15115" max="15115" width="10.5" style="3" bestFit="1" customWidth="1"/>
    <col min="15116" max="15116" width="13.5" style="3" bestFit="1" customWidth="1"/>
    <col min="15117" max="15117" width="6.83203125" style="3" bestFit="1" customWidth="1"/>
    <col min="15118" max="15118" width="10.5" style="3" bestFit="1" customWidth="1"/>
    <col min="15119" max="15119" width="13.5" style="3" bestFit="1" customWidth="1"/>
    <col min="15120" max="15120" width="6.1640625" style="3" bestFit="1" customWidth="1"/>
    <col min="15121" max="15128" width="10.1640625" style="3"/>
    <col min="15129" max="15129" width="14.83203125" style="3" bestFit="1" customWidth="1"/>
    <col min="15130" max="15130" width="10.1640625" style="3"/>
    <col min="15131" max="15131" width="11.6640625" style="3" bestFit="1" customWidth="1"/>
    <col min="15132" max="15365" width="10.1640625" style="3"/>
    <col min="15366" max="15366" width="3.1640625" style="3" customWidth="1"/>
    <col min="15367" max="15367" width="3.6640625" style="3" bestFit="1" customWidth="1"/>
    <col min="15368" max="15368" width="4.6640625" style="3" customWidth="1"/>
    <col min="15369" max="15369" width="8.1640625" style="3" customWidth="1"/>
    <col min="15370" max="15370" width="4.6640625" style="3" customWidth="1"/>
    <col min="15371" max="15371" width="10.5" style="3" bestFit="1" customWidth="1"/>
    <col min="15372" max="15372" width="13.5" style="3" bestFit="1" customWidth="1"/>
    <col min="15373" max="15373" width="6.83203125" style="3" bestFit="1" customWidth="1"/>
    <col min="15374" max="15374" width="10.5" style="3" bestFit="1" customWidth="1"/>
    <col min="15375" max="15375" width="13.5" style="3" bestFit="1" customWidth="1"/>
    <col min="15376" max="15376" width="6.1640625" style="3" bestFit="1" customWidth="1"/>
    <col min="15377" max="15384" width="10.1640625" style="3"/>
    <col min="15385" max="15385" width="14.83203125" style="3" bestFit="1" customWidth="1"/>
    <col min="15386" max="15386" width="10.1640625" style="3"/>
    <col min="15387" max="15387" width="11.6640625" style="3" bestFit="1" customWidth="1"/>
    <col min="15388" max="15621" width="10.1640625" style="3"/>
    <col min="15622" max="15622" width="3.1640625" style="3" customWidth="1"/>
    <col min="15623" max="15623" width="3.6640625" style="3" bestFit="1" customWidth="1"/>
    <col min="15624" max="15624" width="4.6640625" style="3" customWidth="1"/>
    <col min="15625" max="15625" width="8.1640625" style="3" customWidth="1"/>
    <col min="15626" max="15626" width="4.6640625" style="3" customWidth="1"/>
    <col min="15627" max="15627" width="10.5" style="3" bestFit="1" customWidth="1"/>
    <col min="15628" max="15628" width="13.5" style="3" bestFit="1" customWidth="1"/>
    <col min="15629" max="15629" width="6.83203125" style="3" bestFit="1" customWidth="1"/>
    <col min="15630" max="15630" width="10.5" style="3" bestFit="1" customWidth="1"/>
    <col min="15631" max="15631" width="13.5" style="3" bestFit="1" customWidth="1"/>
    <col min="15632" max="15632" width="6.1640625" style="3" bestFit="1" customWidth="1"/>
    <col min="15633" max="15640" width="10.1640625" style="3"/>
    <col min="15641" max="15641" width="14.83203125" style="3" bestFit="1" customWidth="1"/>
    <col min="15642" max="15642" width="10.1640625" style="3"/>
    <col min="15643" max="15643" width="11.6640625" style="3" bestFit="1" customWidth="1"/>
    <col min="15644" max="15877" width="10.1640625" style="3"/>
    <col min="15878" max="15878" width="3.1640625" style="3" customWidth="1"/>
    <col min="15879" max="15879" width="3.6640625" style="3" bestFit="1" customWidth="1"/>
    <col min="15880" max="15880" width="4.6640625" style="3" customWidth="1"/>
    <col min="15881" max="15881" width="8.1640625" style="3" customWidth="1"/>
    <col min="15882" max="15882" width="4.6640625" style="3" customWidth="1"/>
    <col min="15883" max="15883" width="10.5" style="3" bestFit="1" customWidth="1"/>
    <col min="15884" max="15884" width="13.5" style="3" bestFit="1" customWidth="1"/>
    <col min="15885" max="15885" width="6.83203125" style="3" bestFit="1" customWidth="1"/>
    <col min="15886" max="15886" width="10.5" style="3" bestFit="1" customWidth="1"/>
    <col min="15887" max="15887" width="13.5" style="3" bestFit="1" customWidth="1"/>
    <col min="15888" max="15888" width="6.1640625" style="3" bestFit="1" customWidth="1"/>
    <col min="15889" max="15896" width="10.1640625" style="3"/>
    <col min="15897" max="15897" width="14.83203125" style="3" bestFit="1" customWidth="1"/>
    <col min="15898" max="15898" width="10.1640625" style="3"/>
    <col min="15899" max="15899" width="11.6640625" style="3" bestFit="1" customWidth="1"/>
    <col min="15900" max="16133" width="10.1640625" style="3"/>
    <col min="16134" max="16134" width="3.1640625" style="3" customWidth="1"/>
    <col min="16135" max="16135" width="3.6640625" style="3" bestFit="1" customWidth="1"/>
    <col min="16136" max="16136" width="4.6640625" style="3" customWidth="1"/>
    <col min="16137" max="16137" width="8.1640625" style="3" customWidth="1"/>
    <col min="16138" max="16138" width="4.6640625" style="3" customWidth="1"/>
    <col min="16139" max="16139" width="10.5" style="3" bestFit="1" customWidth="1"/>
    <col min="16140" max="16140" width="13.5" style="3" bestFit="1" customWidth="1"/>
    <col min="16141" max="16141" width="6.83203125" style="3" bestFit="1" customWidth="1"/>
    <col min="16142" max="16142" width="10.5" style="3" bestFit="1" customWidth="1"/>
    <col min="16143" max="16143" width="13.5" style="3" bestFit="1" customWidth="1"/>
    <col min="16144" max="16144" width="6.1640625" style="3" bestFit="1" customWidth="1"/>
    <col min="16145" max="16152" width="10.1640625" style="3"/>
    <col min="16153" max="16153" width="14.83203125" style="3" bestFit="1" customWidth="1"/>
    <col min="16154" max="16154" width="10.1640625" style="3"/>
    <col min="16155" max="16155" width="11.6640625" style="3" bestFit="1" customWidth="1"/>
    <col min="16156" max="16384" width="10.1640625" style="3"/>
  </cols>
  <sheetData>
    <row r="1" spans="2:35" ht="18" customHeight="1">
      <c r="B1" s="1" t="s">
        <v>0</v>
      </c>
      <c r="D1" s="1"/>
      <c r="K1" s="351" t="s">
        <v>1</v>
      </c>
      <c r="L1" s="351"/>
    </row>
    <row r="2" spans="2:35" ht="18" customHeight="1">
      <c r="B2" s="352" t="s">
        <v>2</v>
      </c>
      <c r="C2" s="352"/>
      <c r="D2" s="352"/>
      <c r="E2" s="352"/>
      <c r="F2" s="352"/>
      <c r="G2" s="352"/>
      <c r="H2" s="352"/>
      <c r="I2" s="5"/>
      <c r="J2" s="5"/>
    </row>
    <row r="3" spans="2:35" ht="18" customHeight="1">
      <c r="B3" s="6"/>
      <c r="C3" s="6"/>
      <c r="D3" s="6"/>
      <c r="E3" s="6"/>
      <c r="F3" s="6"/>
      <c r="G3" s="331" t="s">
        <v>3</v>
      </c>
      <c r="H3" s="332"/>
      <c r="I3" s="333"/>
      <c r="J3" s="331" t="s">
        <v>4</v>
      </c>
      <c r="K3" s="332"/>
      <c r="L3" s="333"/>
      <c r="M3" s="7"/>
      <c r="N3" s="7"/>
      <c r="O3" s="7"/>
      <c r="AE3" s="3" t="s">
        <v>5</v>
      </c>
    </row>
    <row r="4" spans="2:35" s="14" customFormat="1" ht="26.25" customHeight="1">
      <c r="B4" s="353" t="s">
        <v>6</v>
      </c>
      <c r="C4" s="354"/>
      <c r="D4" s="355" t="s">
        <v>7</v>
      </c>
      <c r="E4" s="354"/>
      <c r="F4" s="338" t="s">
        <v>8</v>
      </c>
      <c r="G4" s="8" t="s">
        <v>9</v>
      </c>
      <c r="H4" s="9" t="s">
        <v>10</v>
      </c>
      <c r="I4" s="9" t="s">
        <v>11</v>
      </c>
      <c r="J4" s="10" t="s">
        <v>9</v>
      </c>
      <c r="K4" s="11" t="s">
        <v>10</v>
      </c>
      <c r="L4" s="9" t="s">
        <v>12</v>
      </c>
      <c r="M4" s="12"/>
      <c r="N4" s="356" t="s">
        <v>13</v>
      </c>
      <c r="O4" s="356"/>
      <c r="Q4" s="355" t="s">
        <v>14</v>
      </c>
      <c r="R4" s="354"/>
      <c r="S4" s="8" t="s">
        <v>15</v>
      </c>
      <c r="T4" s="355" t="s">
        <v>16</v>
      </c>
      <c r="U4" s="354"/>
      <c r="W4" s="15" t="s">
        <v>17</v>
      </c>
      <c r="AE4" s="14" t="s">
        <v>18</v>
      </c>
    </row>
    <row r="5" spans="2:35" ht="18" customHeight="1">
      <c r="B5" s="16" t="s">
        <v>19</v>
      </c>
      <c r="C5" s="17" t="s">
        <v>20</v>
      </c>
      <c r="D5" s="16" t="s">
        <v>20</v>
      </c>
      <c r="E5" s="17" t="s">
        <v>19</v>
      </c>
      <c r="F5" s="339"/>
      <c r="G5" s="18" t="s">
        <v>21</v>
      </c>
      <c r="H5" s="18" t="s">
        <v>22</v>
      </c>
      <c r="I5" s="18"/>
      <c r="J5" s="19" t="s">
        <v>21</v>
      </c>
      <c r="K5" s="18" t="s">
        <v>23</v>
      </c>
      <c r="L5" s="18"/>
      <c r="M5" s="7"/>
      <c r="N5" s="7"/>
      <c r="O5" s="7"/>
      <c r="Q5" s="343" t="s">
        <v>22</v>
      </c>
      <c r="R5" s="344"/>
      <c r="S5" s="20"/>
      <c r="T5" s="343" t="s">
        <v>24</v>
      </c>
      <c r="U5" s="344"/>
      <c r="W5" s="21"/>
      <c r="X5" s="21" t="s">
        <v>25</v>
      </c>
      <c r="Y5" s="21" t="s">
        <v>26</v>
      </c>
      <c r="Z5" s="21" t="s">
        <v>27</v>
      </c>
      <c r="AA5" s="22" t="s">
        <v>28</v>
      </c>
      <c r="AF5" s="3" t="s">
        <v>29</v>
      </c>
      <c r="AG5" s="3" t="s">
        <v>30</v>
      </c>
      <c r="AH5" s="3" t="s">
        <v>31</v>
      </c>
      <c r="AI5" s="3" t="s">
        <v>32</v>
      </c>
    </row>
    <row r="6" spans="2:35" ht="18" hidden="1" customHeight="1">
      <c r="B6" s="23">
        <v>1</v>
      </c>
      <c r="C6" s="24">
        <v>1</v>
      </c>
      <c r="D6" s="25" t="str">
        <f>LOOKUP(C6,$N$6:$N$49,$O$6:$O$49)</f>
        <v>ア</v>
      </c>
      <c r="E6" s="26">
        <f>B6</f>
        <v>1</v>
      </c>
      <c r="F6" s="27" t="s">
        <v>33</v>
      </c>
      <c r="G6" s="28"/>
      <c r="H6" s="29">
        <f t="shared" ref="H6:H69" si="0">(G6-1000/(365*24))*(8+0.4*16)*365/1000</f>
        <v>-0.6</v>
      </c>
      <c r="I6" s="30" t="e">
        <f t="shared" ref="I6:I69" si="1">LOOKUP(H6,$R$23:$R$33,$S$23:$S$33)</f>
        <v>#N/A</v>
      </c>
      <c r="J6" s="31"/>
      <c r="K6" s="29">
        <f>(J6-1000/(365*24))*(8+0.4*16)*365/1000</f>
        <v>-0.6</v>
      </c>
      <c r="L6" s="30" t="e">
        <f t="shared" ref="L6:L69" si="2">LOOKUP(K6,$R$23:$R$33,$S$23:$S$33)</f>
        <v>#N/A</v>
      </c>
      <c r="M6" s="32"/>
      <c r="N6" s="32">
        <v>1</v>
      </c>
      <c r="O6" s="32" t="s">
        <v>34</v>
      </c>
      <c r="Q6" s="350" t="s">
        <v>35</v>
      </c>
      <c r="R6" s="350"/>
      <c r="S6" s="33" t="s">
        <v>36</v>
      </c>
      <c r="T6" s="350" t="s">
        <v>37</v>
      </c>
      <c r="U6" s="350"/>
      <c r="W6" s="21"/>
      <c r="X6" s="21"/>
      <c r="Y6" s="21"/>
      <c r="Z6" s="21"/>
      <c r="AA6" s="22"/>
    </row>
    <row r="7" spans="2:35" ht="18" hidden="1" customHeight="1">
      <c r="B7" s="34">
        <v>1</v>
      </c>
      <c r="C7" s="35">
        <v>2</v>
      </c>
      <c r="D7" s="25" t="str">
        <f t="shared" ref="D7:D70" si="3">LOOKUP(C7,$N$6:$N$49,$O$6:$O$49)</f>
        <v>イ</v>
      </c>
      <c r="E7" s="26">
        <f t="shared" ref="E7:E70" si="4">B7</f>
        <v>1</v>
      </c>
      <c r="F7" s="27" t="s">
        <v>33</v>
      </c>
      <c r="G7" s="31"/>
      <c r="H7" s="29">
        <f t="shared" si="0"/>
        <v>-0.6</v>
      </c>
      <c r="I7" s="30" t="e">
        <f t="shared" si="1"/>
        <v>#N/A</v>
      </c>
      <c r="J7" s="31"/>
      <c r="K7" s="29">
        <f t="shared" ref="K7:K70" si="5">(J7-1000/(365*24))*(8+0.4*16)*365/1000</f>
        <v>-0.6</v>
      </c>
      <c r="L7" s="30" t="e">
        <f t="shared" si="2"/>
        <v>#N/A</v>
      </c>
      <c r="M7" s="32"/>
      <c r="N7" s="32">
        <v>2</v>
      </c>
      <c r="O7" s="32" t="s">
        <v>38</v>
      </c>
      <c r="Q7" s="357" t="s">
        <v>39</v>
      </c>
      <c r="R7" s="358"/>
      <c r="S7" s="36" t="s">
        <v>40</v>
      </c>
      <c r="T7" s="357" t="s">
        <v>41</v>
      </c>
      <c r="U7" s="358"/>
      <c r="W7" s="21"/>
      <c r="X7" s="21"/>
      <c r="Y7" s="21"/>
      <c r="Z7" s="21"/>
      <c r="AA7" s="22"/>
    </row>
    <row r="8" spans="2:35" ht="18" hidden="1" customHeight="1">
      <c r="B8" s="34">
        <v>1</v>
      </c>
      <c r="C8" s="24">
        <v>3</v>
      </c>
      <c r="D8" s="25" t="str">
        <f t="shared" si="3"/>
        <v>ウ</v>
      </c>
      <c r="E8" s="26">
        <f t="shared" si="4"/>
        <v>1</v>
      </c>
      <c r="F8" s="27" t="s">
        <v>33</v>
      </c>
      <c r="G8" s="31"/>
      <c r="H8" s="29">
        <f t="shared" si="0"/>
        <v>-0.6</v>
      </c>
      <c r="I8" s="30" t="e">
        <f t="shared" si="1"/>
        <v>#N/A</v>
      </c>
      <c r="J8" s="31"/>
      <c r="K8" s="29">
        <f t="shared" si="5"/>
        <v>-0.6</v>
      </c>
      <c r="L8" s="30" t="e">
        <f t="shared" si="2"/>
        <v>#N/A</v>
      </c>
      <c r="M8" s="32"/>
      <c r="N8" s="32">
        <v>3</v>
      </c>
      <c r="O8" s="32" t="s">
        <v>42</v>
      </c>
      <c r="Q8" s="345" t="s">
        <v>43</v>
      </c>
      <c r="R8" s="346"/>
      <c r="S8" s="37" t="s">
        <v>44</v>
      </c>
      <c r="T8" s="345" t="s">
        <v>45</v>
      </c>
      <c r="U8" s="346"/>
      <c r="W8" s="21"/>
      <c r="X8" s="21"/>
      <c r="Y8" s="21"/>
      <c r="Z8" s="21"/>
      <c r="AA8" s="22"/>
    </row>
    <row r="9" spans="2:35" ht="18" hidden="1" customHeight="1">
      <c r="B9" s="34">
        <v>1</v>
      </c>
      <c r="C9" s="35">
        <v>4</v>
      </c>
      <c r="D9" s="25" t="str">
        <f t="shared" si="3"/>
        <v>エ</v>
      </c>
      <c r="E9" s="26">
        <f t="shared" si="4"/>
        <v>1</v>
      </c>
      <c r="F9" s="27" t="s">
        <v>33</v>
      </c>
      <c r="G9" s="31"/>
      <c r="H9" s="29">
        <f t="shared" si="0"/>
        <v>-0.6</v>
      </c>
      <c r="I9" s="30" t="e">
        <f t="shared" si="1"/>
        <v>#N/A</v>
      </c>
      <c r="J9" s="31"/>
      <c r="K9" s="29">
        <f t="shared" si="5"/>
        <v>-0.6</v>
      </c>
      <c r="L9" s="30" t="e">
        <f t="shared" si="2"/>
        <v>#N/A</v>
      </c>
      <c r="M9" s="32"/>
      <c r="N9" s="32">
        <v>4</v>
      </c>
      <c r="O9" s="32" t="s">
        <v>46</v>
      </c>
      <c r="Q9" s="345" t="s">
        <v>47</v>
      </c>
      <c r="R9" s="346"/>
      <c r="S9" s="37" t="s">
        <v>48</v>
      </c>
      <c r="T9" s="345" t="s">
        <v>49</v>
      </c>
      <c r="U9" s="346"/>
      <c r="W9" s="21"/>
      <c r="X9" s="21"/>
      <c r="Y9" s="21"/>
      <c r="Z9" s="21"/>
      <c r="AA9" s="22"/>
    </row>
    <row r="10" spans="2:35" ht="18" hidden="1" customHeight="1">
      <c r="B10" s="34">
        <v>1</v>
      </c>
      <c r="C10" s="24">
        <v>5</v>
      </c>
      <c r="D10" s="25" t="str">
        <f t="shared" si="3"/>
        <v>オ</v>
      </c>
      <c r="E10" s="26">
        <f t="shared" si="4"/>
        <v>1</v>
      </c>
      <c r="F10" s="27" t="s">
        <v>33</v>
      </c>
      <c r="G10" s="31"/>
      <c r="H10" s="29">
        <f t="shared" si="0"/>
        <v>-0.6</v>
      </c>
      <c r="I10" s="30" t="e">
        <f t="shared" si="1"/>
        <v>#N/A</v>
      </c>
      <c r="J10" s="31"/>
      <c r="K10" s="29">
        <f t="shared" si="5"/>
        <v>-0.6</v>
      </c>
      <c r="L10" s="30" t="e">
        <f t="shared" si="2"/>
        <v>#N/A</v>
      </c>
      <c r="M10" s="32"/>
      <c r="N10" s="32">
        <v>5</v>
      </c>
      <c r="O10" s="32" t="s">
        <v>50</v>
      </c>
      <c r="Q10" s="345" t="s">
        <v>51</v>
      </c>
      <c r="R10" s="346"/>
      <c r="S10" s="37" t="s">
        <v>52</v>
      </c>
      <c r="T10" s="345" t="s">
        <v>53</v>
      </c>
      <c r="U10" s="346"/>
      <c r="W10" s="21" t="s">
        <v>54</v>
      </c>
      <c r="X10" s="21">
        <f>COUNTA($F6:$F185)</f>
        <v>180</v>
      </c>
      <c r="Y10" s="38">
        <f>COUNTIF($F6:$F185,Y5)</f>
        <v>0</v>
      </c>
      <c r="Z10" s="38">
        <f>COUNTIF($F6:$F185,Z5)</f>
        <v>0</v>
      </c>
      <c r="AA10" s="38">
        <f>COUNTIF($F6:$F185,AA5)</f>
        <v>0</v>
      </c>
      <c r="AB10" s="3">
        <f>SUM(Y10:AA10)</f>
        <v>0</v>
      </c>
      <c r="AE10" s="3" t="s">
        <v>55</v>
      </c>
      <c r="AF10" s="3">
        <v>876</v>
      </c>
      <c r="AG10" s="3">
        <v>263</v>
      </c>
      <c r="AH10" s="3">
        <v>379</v>
      </c>
      <c r="AI10" s="3">
        <v>234</v>
      </c>
    </row>
    <row r="11" spans="2:35" ht="18" hidden="1" customHeight="1">
      <c r="B11" s="34">
        <v>1</v>
      </c>
      <c r="C11" s="35">
        <v>6</v>
      </c>
      <c r="D11" s="25" t="str">
        <f t="shared" si="3"/>
        <v>カ</v>
      </c>
      <c r="E11" s="26">
        <f t="shared" si="4"/>
        <v>1</v>
      </c>
      <c r="F11" s="27" t="s">
        <v>33</v>
      </c>
      <c r="G11" s="31"/>
      <c r="H11" s="29">
        <f t="shared" si="0"/>
        <v>-0.6</v>
      </c>
      <c r="I11" s="30" t="e">
        <f t="shared" si="1"/>
        <v>#N/A</v>
      </c>
      <c r="J11" s="31"/>
      <c r="K11" s="29">
        <f t="shared" si="5"/>
        <v>-0.6</v>
      </c>
      <c r="L11" s="30" t="e">
        <f t="shared" si="2"/>
        <v>#N/A</v>
      </c>
      <c r="M11" s="32"/>
      <c r="N11" s="32">
        <v>6</v>
      </c>
      <c r="O11" s="32" t="s">
        <v>56</v>
      </c>
      <c r="Q11" s="345" t="s">
        <v>57</v>
      </c>
      <c r="R11" s="346"/>
      <c r="S11" s="37" t="s">
        <v>58</v>
      </c>
      <c r="T11" s="345" t="s">
        <v>59</v>
      </c>
      <c r="U11" s="346"/>
      <c r="W11" s="21" t="s">
        <v>60</v>
      </c>
      <c r="X11" s="21"/>
      <c r="Y11" s="21"/>
      <c r="Z11" s="21"/>
      <c r="AA11" s="21"/>
      <c r="AE11" s="3" t="s">
        <v>61</v>
      </c>
    </row>
    <row r="12" spans="2:35" ht="18" hidden="1" customHeight="1">
      <c r="B12" s="34">
        <v>1</v>
      </c>
      <c r="C12" s="24">
        <v>7</v>
      </c>
      <c r="D12" s="25" t="str">
        <f t="shared" si="3"/>
        <v>キ</v>
      </c>
      <c r="E12" s="26">
        <f t="shared" si="4"/>
        <v>1</v>
      </c>
      <c r="F12" s="27" t="s">
        <v>33</v>
      </c>
      <c r="G12" s="31"/>
      <c r="H12" s="29">
        <f t="shared" si="0"/>
        <v>-0.6</v>
      </c>
      <c r="I12" s="30" t="e">
        <f t="shared" si="1"/>
        <v>#N/A</v>
      </c>
      <c r="J12" s="31"/>
      <c r="K12" s="29">
        <f t="shared" si="5"/>
        <v>-0.6</v>
      </c>
      <c r="L12" s="30" t="e">
        <f t="shared" si="2"/>
        <v>#N/A</v>
      </c>
      <c r="M12" s="32"/>
      <c r="N12" s="32">
        <v>7</v>
      </c>
      <c r="O12" s="32" t="s">
        <v>62</v>
      </c>
      <c r="Q12" s="345" t="s">
        <v>63</v>
      </c>
      <c r="R12" s="346"/>
      <c r="S12" s="37" t="s">
        <v>64</v>
      </c>
      <c r="T12" s="345" t="s">
        <v>65</v>
      </c>
      <c r="U12" s="346"/>
      <c r="W12" s="39" t="s">
        <v>66</v>
      </c>
      <c r="X12" s="40">
        <f>AVERAGE(G$6:G$185)</f>
        <v>1.2515789473684209</v>
      </c>
      <c r="Y12" s="41" t="e">
        <f>AVERAGEIF($F$6:$F$185,Y$5,$G$6:$G$185)</f>
        <v>#DIV/0!</v>
      </c>
      <c r="Z12" s="41" t="e">
        <f>AVERAGEIF($F$6:$F$185,Z$5,$G$6:$G$185)</f>
        <v>#DIV/0!</v>
      </c>
      <c r="AA12" s="41" t="e">
        <f>AVERAGEIF($F$6:$F$185,AA$5,$G$6:$G$185)</f>
        <v>#DIV/0!</v>
      </c>
      <c r="AE12" s="3" t="s">
        <v>67</v>
      </c>
      <c r="AF12" s="3">
        <v>0.80619863013698612</v>
      </c>
      <c r="AG12" s="3">
        <v>0.51482889733840331</v>
      </c>
      <c r="AH12" s="3">
        <v>0.77865435356200563</v>
      </c>
      <c r="AI12" s="3">
        <v>1.1782905982905991</v>
      </c>
    </row>
    <row r="13" spans="2:35" ht="18" hidden="1" customHeight="1">
      <c r="B13" s="34">
        <v>1</v>
      </c>
      <c r="C13" s="35">
        <v>8</v>
      </c>
      <c r="D13" s="25" t="str">
        <f t="shared" si="3"/>
        <v>ク</v>
      </c>
      <c r="E13" s="26">
        <f t="shared" si="4"/>
        <v>1</v>
      </c>
      <c r="F13" s="27" t="s">
        <v>33</v>
      </c>
      <c r="G13" s="31"/>
      <c r="H13" s="29">
        <f t="shared" si="0"/>
        <v>-0.6</v>
      </c>
      <c r="I13" s="30" t="e">
        <f t="shared" si="1"/>
        <v>#N/A</v>
      </c>
      <c r="J13" s="31"/>
      <c r="K13" s="29">
        <f t="shared" si="5"/>
        <v>-0.6</v>
      </c>
      <c r="L13" s="30" t="e">
        <f t="shared" si="2"/>
        <v>#N/A</v>
      </c>
      <c r="M13" s="32"/>
      <c r="N13" s="32">
        <v>8</v>
      </c>
      <c r="O13" s="32" t="s">
        <v>68</v>
      </c>
      <c r="Q13" s="345" t="s">
        <v>69</v>
      </c>
      <c r="R13" s="346"/>
      <c r="S13" s="37" t="s">
        <v>70</v>
      </c>
      <c r="T13" s="345" t="s">
        <v>71</v>
      </c>
      <c r="U13" s="346"/>
      <c r="W13" s="39" t="s">
        <v>72</v>
      </c>
      <c r="X13" s="40">
        <f>AVERAGE(H$6:H$185)</f>
        <v>9.4375999999999072E-2</v>
      </c>
      <c r="Y13" s="41" t="e">
        <f>AVERAGEIF($F$6:$F$185,Y$5,$H$6:$H$185)</f>
        <v>#DIV/0!</v>
      </c>
      <c r="Z13" s="41" t="e">
        <f>AVERAGEIF($F$6:$F$185,Z$5,$H$6:$H$185)</f>
        <v>#DIV/0!</v>
      </c>
      <c r="AA13" s="41" t="e">
        <f>AVERAGEIF($F$6:$F$185,AA$5,$H$6:$H$185)</f>
        <v>#DIV/0!</v>
      </c>
      <c r="AE13" s="3" t="s">
        <v>73</v>
      </c>
      <c r="AF13" s="3">
        <v>3.6373800000000034</v>
      </c>
      <c r="AG13" s="3">
        <v>2.1059406844106472</v>
      </c>
      <c r="AH13" s="3">
        <v>3.4926072823219032</v>
      </c>
      <c r="AI13" s="3">
        <v>5.5930953846153839</v>
      </c>
    </row>
    <row r="14" spans="2:35" ht="18" hidden="1" customHeight="1">
      <c r="B14" s="34">
        <v>1</v>
      </c>
      <c r="C14" s="24">
        <v>9</v>
      </c>
      <c r="D14" s="25" t="str">
        <f t="shared" si="3"/>
        <v>ケ</v>
      </c>
      <c r="E14" s="26">
        <f t="shared" si="4"/>
        <v>1</v>
      </c>
      <c r="F14" s="27" t="s">
        <v>33</v>
      </c>
      <c r="G14" s="31"/>
      <c r="H14" s="29">
        <f t="shared" si="0"/>
        <v>-0.6</v>
      </c>
      <c r="I14" s="30" t="e">
        <f t="shared" si="1"/>
        <v>#N/A</v>
      </c>
      <c r="J14" s="31"/>
      <c r="K14" s="29">
        <f t="shared" si="5"/>
        <v>-0.6</v>
      </c>
      <c r="L14" s="30" t="e">
        <f t="shared" si="2"/>
        <v>#N/A</v>
      </c>
      <c r="M14" s="32"/>
      <c r="N14" s="32">
        <v>9</v>
      </c>
      <c r="O14" s="32" t="s">
        <v>74</v>
      </c>
      <c r="Q14" s="345" t="s">
        <v>75</v>
      </c>
      <c r="R14" s="346"/>
      <c r="S14" s="37" t="s">
        <v>76</v>
      </c>
      <c r="T14" s="345" t="s">
        <v>77</v>
      </c>
      <c r="U14" s="346"/>
      <c r="W14" s="39" t="s">
        <v>78</v>
      </c>
      <c r="X14" s="21">
        <f>COUNTIF(I$6:I$185,S24)</f>
        <v>0</v>
      </c>
      <c r="Y14" s="21">
        <f t="shared" ref="Y14:AA16" si="6">COUNTIFS($F$6:$F$185,Y$5,$I$6:$I$185,$S24)</f>
        <v>0</v>
      </c>
      <c r="Z14" s="21">
        <f t="shared" si="6"/>
        <v>0</v>
      </c>
      <c r="AA14" s="21">
        <f t="shared" si="6"/>
        <v>0</v>
      </c>
      <c r="AB14" s="3">
        <f t="shared" ref="AB14:AB31" si="7">SUM(Y14:AA14)</f>
        <v>0</v>
      </c>
      <c r="AE14" s="3" t="s">
        <v>79</v>
      </c>
      <c r="AF14" s="3">
        <v>186</v>
      </c>
      <c r="AG14" s="3">
        <v>67</v>
      </c>
      <c r="AH14" s="3">
        <v>72</v>
      </c>
      <c r="AI14" s="3">
        <v>47</v>
      </c>
    </row>
    <row r="15" spans="2:35" ht="18" hidden="1" customHeight="1">
      <c r="B15" s="34">
        <v>1</v>
      </c>
      <c r="C15" s="35">
        <v>10</v>
      </c>
      <c r="D15" s="25" t="str">
        <f t="shared" si="3"/>
        <v>コ</v>
      </c>
      <c r="E15" s="26">
        <f t="shared" si="4"/>
        <v>1</v>
      </c>
      <c r="F15" s="27" t="s">
        <v>33</v>
      </c>
      <c r="G15" s="31"/>
      <c r="H15" s="29">
        <f t="shared" si="0"/>
        <v>-0.6</v>
      </c>
      <c r="I15" s="30" t="e">
        <f t="shared" si="1"/>
        <v>#N/A</v>
      </c>
      <c r="J15" s="31"/>
      <c r="K15" s="29">
        <f t="shared" si="5"/>
        <v>-0.6</v>
      </c>
      <c r="L15" s="30" t="e">
        <f t="shared" si="2"/>
        <v>#N/A</v>
      </c>
      <c r="M15" s="32"/>
      <c r="N15" s="32">
        <v>10</v>
      </c>
      <c r="O15" s="32" t="s">
        <v>80</v>
      </c>
      <c r="Q15" s="347" t="s">
        <v>81</v>
      </c>
      <c r="R15" s="348"/>
      <c r="S15" s="42" t="s">
        <v>82</v>
      </c>
      <c r="T15" s="347" t="s">
        <v>83</v>
      </c>
      <c r="U15" s="348"/>
      <c r="W15" s="39" t="s">
        <v>84</v>
      </c>
      <c r="X15" s="21">
        <f>COUNTIF(I$6:I$185,S25)</f>
        <v>3</v>
      </c>
      <c r="Y15" s="21">
        <f t="shared" si="6"/>
        <v>0</v>
      </c>
      <c r="Z15" s="21">
        <f t="shared" si="6"/>
        <v>0</v>
      </c>
      <c r="AA15" s="21">
        <f t="shared" si="6"/>
        <v>0</v>
      </c>
      <c r="AB15" s="3">
        <f t="shared" si="7"/>
        <v>0</v>
      </c>
      <c r="AE15" s="3" t="s">
        <v>85</v>
      </c>
      <c r="AF15" s="3">
        <v>224</v>
      </c>
      <c r="AG15" s="3">
        <v>93</v>
      </c>
      <c r="AH15" s="3">
        <v>86</v>
      </c>
      <c r="AI15" s="3">
        <v>45</v>
      </c>
    </row>
    <row r="16" spans="2:35" ht="18" hidden="1" customHeight="1">
      <c r="B16" s="34">
        <v>1</v>
      </c>
      <c r="C16" s="24">
        <v>11</v>
      </c>
      <c r="D16" s="25" t="str">
        <f t="shared" si="3"/>
        <v>サ</v>
      </c>
      <c r="E16" s="26">
        <f t="shared" si="4"/>
        <v>1</v>
      </c>
      <c r="F16" s="27" t="s">
        <v>33</v>
      </c>
      <c r="G16" s="31"/>
      <c r="H16" s="29">
        <f t="shared" si="0"/>
        <v>-0.6</v>
      </c>
      <c r="I16" s="30" t="e">
        <f t="shared" si="1"/>
        <v>#N/A</v>
      </c>
      <c r="J16" s="31"/>
      <c r="K16" s="29">
        <f t="shared" si="5"/>
        <v>-0.6</v>
      </c>
      <c r="L16" s="30" t="e">
        <f t="shared" si="2"/>
        <v>#N/A</v>
      </c>
      <c r="M16" s="32"/>
      <c r="N16" s="32">
        <v>11</v>
      </c>
      <c r="O16" s="32" t="s">
        <v>86</v>
      </c>
      <c r="W16" s="39" t="s">
        <v>87</v>
      </c>
      <c r="X16" s="21">
        <f>COUNTIF(I$6:I$185,S26)</f>
        <v>7</v>
      </c>
      <c r="Y16" s="21">
        <f t="shared" si="6"/>
        <v>0</v>
      </c>
      <c r="Z16" s="21">
        <f t="shared" si="6"/>
        <v>0</v>
      </c>
      <c r="AA16" s="21">
        <f t="shared" si="6"/>
        <v>0</v>
      </c>
      <c r="AB16" s="3">
        <f t="shared" si="7"/>
        <v>0</v>
      </c>
      <c r="AE16" s="3" t="s">
        <v>88</v>
      </c>
      <c r="AF16" s="3">
        <v>192</v>
      </c>
      <c r="AG16" s="3">
        <v>70</v>
      </c>
      <c r="AH16" s="3">
        <v>95</v>
      </c>
      <c r="AI16" s="3">
        <v>27</v>
      </c>
    </row>
    <row r="17" spans="2:35" ht="18" hidden="1" customHeight="1">
      <c r="B17" s="34">
        <v>1</v>
      </c>
      <c r="C17" s="35">
        <v>12</v>
      </c>
      <c r="D17" s="25" t="str">
        <f t="shared" si="3"/>
        <v>シ</v>
      </c>
      <c r="E17" s="26">
        <f t="shared" si="4"/>
        <v>1</v>
      </c>
      <c r="F17" s="27" t="s">
        <v>33</v>
      </c>
      <c r="G17" s="31"/>
      <c r="H17" s="29">
        <f t="shared" si="0"/>
        <v>-0.6</v>
      </c>
      <c r="I17" s="30" t="e">
        <f t="shared" si="1"/>
        <v>#N/A</v>
      </c>
      <c r="J17" s="31"/>
      <c r="K17" s="29">
        <f t="shared" si="5"/>
        <v>-0.6</v>
      </c>
      <c r="L17" s="30" t="e">
        <f t="shared" si="2"/>
        <v>#N/A</v>
      </c>
      <c r="M17" s="32"/>
      <c r="N17" s="32">
        <v>12</v>
      </c>
      <c r="O17" s="32" t="s">
        <v>89</v>
      </c>
      <c r="W17" s="39"/>
      <c r="X17" s="21"/>
      <c r="Y17" s="21"/>
      <c r="Z17" s="21"/>
      <c r="AA17" s="21"/>
    </row>
    <row r="18" spans="2:35" ht="18" hidden="1" customHeight="1">
      <c r="B18" s="34">
        <v>1</v>
      </c>
      <c r="C18" s="24">
        <v>13</v>
      </c>
      <c r="D18" s="25" t="str">
        <f t="shared" si="3"/>
        <v>ス</v>
      </c>
      <c r="E18" s="26">
        <f t="shared" si="4"/>
        <v>1</v>
      </c>
      <c r="F18" s="27" t="s">
        <v>33</v>
      </c>
      <c r="G18" s="31"/>
      <c r="H18" s="29">
        <f t="shared" si="0"/>
        <v>-0.6</v>
      </c>
      <c r="I18" s="30" t="e">
        <f t="shared" si="1"/>
        <v>#N/A</v>
      </c>
      <c r="J18" s="31"/>
      <c r="K18" s="29">
        <f t="shared" si="5"/>
        <v>-0.6</v>
      </c>
      <c r="L18" s="30" t="e">
        <f t="shared" si="2"/>
        <v>#N/A</v>
      </c>
      <c r="M18" s="32"/>
      <c r="N18" s="32">
        <v>13</v>
      </c>
      <c r="O18" s="32" t="s">
        <v>90</v>
      </c>
      <c r="W18" s="39"/>
      <c r="X18" s="21"/>
      <c r="Y18" s="21"/>
      <c r="Z18" s="21"/>
      <c r="AA18" s="21"/>
    </row>
    <row r="19" spans="2:35" ht="18" hidden="1" customHeight="1">
      <c r="B19" s="34">
        <v>1</v>
      </c>
      <c r="C19" s="35">
        <v>14</v>
      </c>
      <c r="D19" s="25" t="str">
        <f t="shared" si="3"/>
        <v>セ</v>
      </c>
      <c r="E19" s="26">
        <f t="shared" si="4"/>
        <v>1</v>
      </c>
      <c r="F19" s="27" t="s">
        <v>33</v>
      </c>
      <c r="G19" s="31"/>
      <c r="H19" s="29">
        <f t="shared" si="0"/>
        <v>-0.6</v>
      </c>
      <c r="I19" s="30" t="e">
        <f t="shared" si="1"/>
        <v>#N/A</v>
      </c>
      <c r="J19" s="31"/>
      <c r="K19" s="29">
        <f t="shared" si="5"/>
        <v>-0.6</v>
      </c>
      <c r="L19" s="30" t="e">
        <f t="shared" si="2"/>
        <v>#N/A</v>
      </c>
      <c r="M19" s="32"/>
      <c r="N19" s="32">
        <v>14</v>
      </c>
      <c r="O19" s="32" t="s">
        <v>91</v>
      </c>
      <c r="Q19" s="22" t="s">
        <v>92</v>
      </c>
      <c r="T19" s="7"/>
      <c r="U19" s="7"/>
      <c r="W19" s="39"/>
      <c r="X19" s="21"/>
      <c r="Y19" s="21"/>
      <c r="Z19" s="21"/>
      <c r="AA19" s="21"/>
    </row>
    <row r="20" spans="2:35" ht="18" hidden="1" customHeight="1">
      <c r="B20" s="34">
        <v>1</v>
      </c>
      <c r="C20" s="24">
        <v>15</v>
      </c>
      <c r="D20" s="25" t="str">
        <f t="shared" si="3"/>
        <v>ソ</v>
      </c>
      <c r="E20" s="26">
        <f t="shared" si="4"/>
        <v>1</v>
      </c>
      <c r="F20" s="27" t="s">
        <v>33</v>
      </c>
      <c r="G20" s="31"/>
      <c r="H20" s="29">
        <f t="shared" si="0"/>
        <v>-0.6</v>
      </c>
      <c r="I20" s="30" t="e">
        <f t="shared" si="1"/>
        <v>#N/A</v>
      </c>
      <c r="J20" s="31"/>
      <c r="K20" s="29">
        <f t="shared" si="5"/>
        <v>-0.6</v>
      </c>
      <c r="L20" s="30" t="e">
        <f t="shared" si="2"/>
        <v>#N/A</v>
      </c>
      <c r="M20" s="32"/>
      <c r="N20" s="32">
        <v>15</v>
      </c>
      <c r="O20" s="32" t="s">
        <v>93</v>
      </c>
      <c r="Q20" s="22"/>
      <c r="T20" s="7"/>
      <c r="U20" s="7"/>
      <c r="W20" s="39"/>
      <c r="X20" s="21"/>
      <c r="Y20" s="21"/>
      <c r="Z20" s="21"/>
      <c r="AA20" s="21"/>
    </row>
    <row r="21" spans="2:35" ht="18" hidden="1" customHeight="1">
      <c r="B21" s="34">
        <v>1</v>
      </c>
      <c r="C21" s="35">
        <v>16</v>
      </c>
      <c r="D21" s="25" t="str">
        <f t="shared" si="3"/>
        <v>タ</v>
      </c>
      <c r="E21" s="26">
        <f t="shared" si="4"/>
        <v>1</v>
      </c>
      <c r="F21" s="27" t="s">
        <v>33</v>
      </c>
      <c r="G21" s="31"/>
      <c r="H21" s="29">
        <f t="shared" si="0"/>
        <v>-0.6</v>
      </c>
      <c r="I21" s="30" t="e">
        <f t="shared" si="1"/>
        <v>#N/A</v>
      </c>
      <c r="J21" s="31"/>
      <c r="K21" s="29">
        <f t="shared" si="5"/>
        <v>-0.6</v>
      </c>
      <c r="L21" s="30" t="e">
        <f t="shared" si="2"/>
        <v>#N/A</v>
      </c>
      <c r="M21" s="32"/>
      <c r="N21" s="32">
        <v>16</v>
      </c>
      <c r="O21" s="32" t="s">
        <v>94</v>
      </c>
      <c r="T21" s="7"/>
      <c r="U21" s="7"/>
      <c r="W21" s="39"/>
      <c r="X21" s="21"/>
      <c r="Y21" s="21"/>
      <c r="Z21" s="21"/>
      <c r="AA21" s="21"/>
    </row>
    <row r="22" spans="2:35" ht="18" hidden="1" customHeight="1">
      <c r="B22" s="34">
        <v>1</v>
      </c>
      <c r="C22" s="24">
        <v>17</v>
      </c>
      <c r="D22" s="25" t="str">
        <f t="shared" si="3"/>
        <v>チ</v>
      </c>
      <c r="E22" s="26">
        <f t="shared" si="4"/>
        <v>1</v>
      </c>
      <c r="F22" s="27" t="s">
        <v>33</v>
      </c>
      <c r="G22" s="31"/>
      <c r="H22" s="29">
        <f t="shared" si="0"/>
        <v>-0.6</v>
      </c>
      <c r="I22" s="30" t="e">
        <f t="shared" si="1"/>
        <v>#N/A</v>
      </c>
      <c r="J22" s="31"/>
      <c r="K22" s="29">
        <f t="shared" si="5"/>
        <v>-0.6</v>
      </c>
      <c r="L22" s="30" t="e">
        <f t="shared" si="2"/>
        <v>#N/A</v>
      </c>
      <c r="M22" s="32"/>
      <c r="N22" s="32">
        <v>17</v>
      </c>
      <c r="O22" s="32" t="s">
        <v>95</v>
      </c>
      <c r="R22" s="43" t="s">
        <v>96</v>
      </c>
      <c r="S22" s="44" t="s">
        <v>97</v>
      </c>
      <c r="W22" s="39"/>
      <c r="X22" s="21"/>
      <c r="Y22" s="21"/>
      <c r="Z22" s="21"/>
      <c r="AA22" s="21"/>
    </row>
    <row r="23" spans="2:35" ht="18" hidden="1" customHeight="1">
      <c r="B23" s="34">
        <v>1</v>
      </c>
      <c r="C23" s="35">
        <v>18</v>
      </c>
      <c r="D23" s="25" t="str">
        <f t="shared" si="3"/>
        <v>ツ</v>
      </c>
      <c r="E23" s="26">
        <f t="shared" si="4"/>
        <v>1</v>
      </c>
      <c r="F23" s="27" t="s">
        <v>33</v>
      </c>
      <c r="G23" s="31"/>
      <c r="H23" s="29">
        <f t="shared" si="0"/>
        <v>-0.6</v>
      </c>
      <c r="I23" s="30" t="e">
        <f t="shared" si="1"/>
        <v>#N/A</v>
      </c>
      <c r="J23" s="31"/>
      <c r="K23" s="29">
        <f t="shared" si="5"/>
        <v>-0.6</v>
      </c>
      <c r="L23" s="30" t="e">
        <f t="shared" si="2"/>
        <v>#N/A</v>
      </c>
      <c r="M23" s="32"/>
      <c r="N23" s="32">
        <v>18</v>
      </c>
      <c r="O23" s="32" t="s">
        <v>98</v>
      </c>
      <c r="R23" s="33">
        <v>-0.55000000000000004</v>
      </c>
      <c r="S23" s="33" t="s">
        <v>99</v>
      </c>
      <c r="W23" s="39"/>
      <c r="X23" s="21"/>
      <c r="Y23" s="21"/>
      <c r="Z23" s="21"/>
      <c r="AA23" s="21"/>
    </row>
    <row r="24" spans="2:35" ht="18" hidden="1" customHeight="1">
      <c r="B24" s="34">
        <v>1</v>
      </c>
      <c r="C24" s="24">
        <v>19</v>
      </c>
      <c r="D24" s="25" t="str">
        <f t="shared" si="3"/>
        <v>テ</v>
      </c>
      <c r="E24" s="26">
        <f t="shared" si="4"/>
        <v>1</v>
      </c>
      <c r="F24" s="27" t="s">
        <v>33</v>
      </c>
      <c r="G24" s="31"/>
      <c r="H24" s="29">
        <f t="shared" si="0"/>
        <v>-0.6</v>
      </c>
      <c r="I24" s="30" t="e">
        <f t="shared" si="1"/>
        <v>#N/A</v>
      </c>
      <c r="J24" s="31"/>
      <c r="K24" s="29">
        <f t="shared" si="5"/>
        <v>-0.6</v>
      </c>
      <c r="L24" s="30" t="e">
        <f t="shared" si="2"/>
        <v>#N/A</v>
      </c>
      <c r="M24" s="32"/>
      <c r="N24" s="32">
        <v>19</v>
      </c>
      <c r="O24" s="32" t="s">
        <v>100</v>
      </c>
      <c r="R24" s="45">
        <v>0.2</v>
      </c>
      <c r="S24" s="45" t="s">
        <v>101</v>
      </c>
      <c r="W24" s="39"/>
      <c r="X24" s="21"/>
      <c r="Y24" s="21"/>
      <c r="Z24" s="21"/>
      <c r="AA24" s="21"/>
    </row>
    <row r="25" spans="2:35" ht="18" hidden="1" customHeight="1">
      <c r="B25" s="23">
        <v>2</v>
      </c>
      <c r="C25" s="24">
        <v>1</v>
      </c>
      <c r="D25" s="25" t="str">
        <f t="shared" si="3"/>
        <v>ア</v>
      </c>
      <c r="E25" s="26">
        <f t="shared" si="4"/>
        <v>2</v>
      </c>
      <c r="F25" s="27" t="s">
        <v>33</v>
      </c>
      <c r="G25" s="31"/>
      <c r="H25" s="29">
        <f t="shared" si="0"/>
        <v>-0.6</v>
      </c>
      <c r="I25" s="30" t="e">
        <f t="shared" si="1"/>
        <v>#N/A</v>
      </c>
      <c r="J25" s="31"/>
      <c r="K25" s="29">
        <f t="shared" si="5"/>
        <v>-0.6</v>
      </c>
      <c r="L25" s="30" t="e">
        <f t="shared" si="2"/>
        <v>#N/A</v>
      </c>
      <c r="M25" s="32"/>
      <c r="N25" s="32">
        <v>20</v>
      </c>
      <c r="O25" s="32" t="s">
        <v>102</v>
      </c>
      <c r="R25" s="46">
        <v>1</v>
      </c>
      <c r="S25" s="46" t="s">
        <v>103</v>
      </c>
      <c r="W25" s="39" t="s">
        <v>104</v>
      </c>
      <c r="X25" s="21">
        <f>COUNTIF(I$6:I$185,S27)</f>
        <v>3</v>
      </c>
      <c r="Y25" s="21">
        <f t="shared" ref="Y25:AA27" si="8">COUNTIFS($F$6:$F$185,Y$5,$I$6:$I$185,$S27)</f>
        <v>0</v>
      </c>
      <c r="Z25" s="21">
        <f t="shared" si="8"/>
        <v>0</v>
      </c>
      <c r="AA25" s="21">
        <f t="shared" si="8"/>
        <v>0</v>
      </c>
      <c r="AB25" s="3">
        <f t="shared" si="7"/>
        <v>0</v>
      </c>
      <c r="AE25" s="3" t="s">
        <v>105</v>
      </c>
      <c r="AF25" s="3">
        <v>92</v>
      </c>
      <c r="AG25" s="3">
        <v>15</v>
      </c>
      <c r="AH25" s="3">
        <v>56</v>
      </c>
      <c r="AI25" s="3">
        <v>21</v>
      </c>
    </row>
    <row r="26" spans="2:35" ht="18" hidden="1" customHeight="1">
      <c r="B26" s="23">
        <v>2</v>
      </c>
      <c r="C26" s="35">
        <v>2</v>
      </c>
      <c r="D26" s="25" t="str">
        <f t="shared" si="3"/>
        <v>イ</v>
      </c>
      <c r="E26" s="26">
        <f t="shared" si="4"/>
        <v>2</v>
      </c>
      <c r="F26" s="27" t="s">
        <v>33</v>
      </c>
      <c r="G26" s="31"/>
      <c r="H26" s="29">
        <f t="shared" si="0"/>
        <v>-0.6</v>
      </c>
      <c r="I26" s="30" t="e">
        <f t="shared" si="1"/>
        <v>#N/A</v>
      </c>
      <c r="J26" s="31"/>
      <c r="K26" s="29">
        <f t="shared" si="5"/>
        <v>-0.6</v>
      </c>
      <c r="L26" s="30" t="e">
        <f t="shared" si="2"/>
        <v>#N/A</v>
      </c>
      <c r="M26" s="32"/>
      <c r="N26" s="32">
        <v>21</v>
      </c>
      <c r="O26" s="32" t="s">
        <v>106</v>
      </c>
      <c r="R26" s="46">
        <v>2</v>
      </c>
      <c r="S26" s="46" t="s">
        <v>107</v>
      </c>
      <c r="W26" s="39" t="s">
        <v>108</v>
      </c>
      <c r="X26" s="21">
        <f>COUNTIF(I$6:I$185,S28)</f>
        <v>0</v>
      </c>
      <c r="Y26" s="21">
        <f t="shared" si="8"/>
        <v>0</v>
      </c>
      <c r="Z26" s="21">
        <f t="shared" si="8"/>
        <v>0</v>
      </c>
      <c r="AA26" s="21">
        <f t="shared" si="8"/>
        <v>0</v>
      </c>
      <c r="AB26" s="3">
        <f t="shared" si="7"/>
        <v>0</v>
      </c>
      <c r="AE26" s="3" t="s">
        <v>109</v>
      </c>
      <c r="AF26" s="3">
        <v>75</v>
      </c>
      <c r="AG26" s="3">
        <v>10</v>
      </c>
      <c r="AH26" s="3">
        <v>38</v>
      </c>
      <c r="AI26" s="3">
        <v>27</v>
      </c>
    </row>
    <row r="27" spans="2:35" ht="18" hidden="1" customHeight="1">
      <c r="B27" s="23">
        <v>2</v>
      </c>
      <c r="C27" s="24">
        <v>3</v>
      </c>
      <c r="D27" s="25" t="str">
        <f t="shared" si="3"/>
        <v>ウ</v>
      </c>
      <c r="E27" s="26">
        <f t="shared" si="4"/>
        <v>2</v>
      </c>
      <c r="F27" s="27" t="s">
        <v>33</v>
      </c>
      <c r="G27" s="31"/>
      <c r="H27" s="29">
        <f t="shared" si="0"/>
        <v>-0.6</v>
      </c>
      <c r="I27" s="30" t="e">
        <f t="shared" si="1"/>
        <v>#N/A</v>
      </c>
      <c r="J27" s="31"/>
      <c r="K27" s="29">
        <f t="shared" si="5"/>
        <v>-0.6</v>
      </c>
      <c r="L27" s="30" t="e">
        <f t="shared" si="2"/>
        <v>#N/A</v>
      </c>
      <c r="M27" s="32"/>
      <c r="N27" s="32">
        <v>22</v>
      </c>
      <c r="O27" s="32" t="s">
        <v>110</v>
      </c>
      <c r="R27" s="46">
        <v>3.5</v>
      </c>
      <c r="S27" s="46" t="s">
        <v>111</v>
      </c>
      <c r="W27" s="39" t="s">
        <v>112</v>
      </c>
      <c r="X27" s="21">
        <f>COUNTIF(I$6:I$185,S29)</f>
        <v>0</v>
      </c>
      <c r="Y27" s="21">
        <f t="shared" si="8"/>
        <v>0</v>
      </c>
      <c r="Z27" s="21">
        <f t="shared" si="8"/>
        <v>0</v>
      </c>
      <c r="AA27" s="21">
        <f t="shared" si="8"/>
        <v>0</v>
      </c>
      <c r="AB27" s="3">
        <f t="shared" si="7"/>
        <v>0</v>
      </c>
      <c r="AE27" s="3" t="s">
        <v>113</v>
      </c>
      <c r="AF27" s="3">
        <v>46</v>
      </c>
      <c r="AG27" s="3">
        <v>7</v>
      </c>
      <c r="AH27" s="3">
        <v>16</v>
      </c>
      <c r="AI27" s="3">
        <v>23</v>
      </c>
    </row>
    <row r="28" spans="2:35" ht="18" hidden="1" customHeight="1">
      <c r="B28" s="23">
        <v>2</v>
      </c>
      <c r="C28" s="35">
        <v>4</v>
      </c>
      <c r="D28" s="25" t="str">
        <f t="shared" si="3"/>
        <v>エ</v>
      </c>
      <c r="E28" s="26">
        <f t="shared" si="4"/>
        <v>2</v>
      </c>
      <c r="F28" s="27" t="s">
        <v>33</v>
      </c>
      <c r="G28" s="31"/>
      <c r="H28" s="29">
        <f t="shared" si="0"/>
        <v>-0.6</v>
      </c>
      <c r="I28" s="30" t="e">
        <f t="shared" si="1"/>
        <v>#N/A</v>
      </c>
      <c r="J28" s="31"/>
      <c r="K28" s="29">
        <f t="shared" si="5"/>
        <v>-0.6</v>
      </c>
      <c r="L28" s="30" t="e">
        <f t="shared" si="2"/>
        <v>#N/A</v>
      </c>
      <c r="M28" s="32"/>
      <c r="N28" s="32">
        <v>23</v>
      </c>
      <c r="O28" s="32" t="s">
        <v>114</v>
      </c>
      <c r="R28" s="46">
        <v>5</v>
      </c>
      <c r="S28" s="46" t="s">
        <v>115</v>
      </c>
      <c r="W28" s="39"/>
      <c r="X28" s="21"/>
      <c r="Y28" s="21"/>
      <c r="Z28" s="21"/>
      <c r="AA28" s="21"/>
    </row>
    <row r="29" spans="2:35" ht="18" hidden="1" customHeight="1">
      <c r="B29" s="23">
        <v>2</v>
      </c>
      <c r="C29" s="24">
        <v>5</v>
      </c>
      <c r="D29" s="25" t="str">
        <f t="shared" si="3"/>
        <v>オ</v>
      </c>
      <c r="E29" s="26">
        <f t="shared" si="4"/>
        <v>2</v>
      </c>
      <c r="F29" s="27" t="s">
        <v>33</v>
      </c>
      <c r="G29" s="31"/>
      <c r="H29" s="29">
        <f t="shared" si="0"/>
        <v>-0.6</v>
      </c>
      <c r="I29" s="30" t="e">
        <f t="shared" si="1"/>
        <v>#N/A</v>
      </c>
      <c r="J29" s="31"/>
      <c r="K29" s="29">
        <f t="shared" si="5"/>
        <v>-0.6</v>
      </c>
      <c r="L29" s="30" t="e">
        <f t="shared" si="2"/>
        <v>#N/A</v>
      </c>
      <c r="M29" s="32"/>
      <c r="N29" s="32">
        <v>24</v>
      </c>
      <c r="O29" s="32" t="s">
        <v>116</v>
      </c>
      <c r="R29" s="46">
        <v>7.5</v>
      </c>
      <c r="S29" s="46" t="s">
        <v>117</v>
      </c>
      <c r="W29" s="39" t="s">
        <v>118</v>
      </c>
      <c r="X29" s="21">
        <f>COUNTIF(I$6:I$185,S30)</f>
        <v>6</v>
      </c>
      <c r="Y29" s="21">
        <f t="shared" ref="Y29:AA31" si="9">COUNTIFS($F$6:$F$185,Y$5,$I$6:$I$185,$S30)</f>
        <v>0</v>
      </c>
      <c r="Z29" s="21">
        <f t="shared" si="9"/>
        <v>0</v>
      </c>
      <c r="AA29" s="21">
        <f t="shared" si="9"/>
        <v>0</v>
      </c>
      <c r="AB29" s="3">
        <f t="shared" si="7"/>
        <v>0</v>
      </c>
      <c r="AE29" s="3" t="s">
        <v>119</v>
      </c>
      <c r="AF29" s="3">
        <v>36</v>
      </c>
      <c r="AG29" s="3">
        <v>1</v>
      </c>
      <c r="AH29" s="3">
        <v>12</v>
      </c>
      <c r="AI29" s="3">
        <v>23</v>
      </c>
    </row>
    <row r="30" spans="2:35" ht="18" hidden="1" customHeight="1">
      <c r="B30" s="23">
        <v>2</v>
      </c>
      <c r="C30" s="35">
        <v>6</v>
      </c>
      <c r="D30" s="25" t="str">
        <f t="shared" si="3"/>
        <v>カ</v>
      </c>
      <c r="E30" s="26">
        <f t="shared" si="4"/>
        <v>2</v>
      </c>
      <c r="F30" s="27" t="s">
        <v>33</v>
      </c>
      <c r="G30" s="31"/>
      <c r="H30" s="29">
        <f t="shared" si="0"/>
        <v>-0.6</v>
      </c>
      <c r="I30" s="30" t="e">
        <f t="shared" si="1"/>
        <v>#N/A</v>
      </c>
      <c r="J30" s="31"/>
      <c r="K30" s="29">
        <f t="shared" si="5"/>
        <v>-0.6</v>
      </c>
      <c r="L30" s="30" t="e">
        <f t="shared" si="2"/>
        <v>#N/A</v>
      </c>
      <c r="M30" s="32"/>
      <c r="N30" s="32">
        <v>25</v>
      </c>
      <c r="O30" s="32" t="s">
        <v>120</v>
      </c>
      <c r="R30" s="46">
        <v>10</v>
      </c>
      <c r="S30" s="46" t="s">
        <v>121</v>
      </c>
      <c r="W30" s="39" t="s">
        <v>122</v>
      </c>
      <c r="X30" s="21">
        <f>COUNTIF(I$6:I$185,S31)</f>
        <v>0</v>
      </c>
      <c r="Y30" s="21">
        <f t="shared" si="9"/>
        <v>0</v>
      </c>
      <c r="Z30" s="21">
        <f t="shared" si="9"/>
        <v>0</v>
      </c>
      <c r="AA30" s="21">
        <f t="shared" si="9"/>
        <v>0</v>
      </c>
      <c r="AB30" s="3">
        <f t="shared" si="7"/>
        <v>0</v>
      </c>
      <c r="AE30" s="3" t="s">
        <v>123</v>
      </c>
      <c r="AF30" s="3">
        <v>14</v>
      </c>
      <c r="AG30" s="3">
        <v>0</v>
      </c>
      <c r="AH30" s="3">
        <v>1</v>
      </c>
      <c r="AI30" s="3">
        <v>13</v>
      </c>
    </row>
    <row r="31" spans="2:35" ht="18" hidden="1" customHeight="1">
      <c r="B31" s="23">
        <v>2</v>
      </c>
      <c r="C31" s="24">
        <v>7</v>
      </c>
      <c r="D31" s="25" t="str">
        <f t="shared" si="3"/>
        <v>キ</v>
      </c>
      <c r="E31" s="26">
        <f t="shared" si="4"/>
        <v>2</v>
      </c>
      <c r="F31" s="27" t="s">
        <v>33</v>
      </c>
      <c r="G31" s="31"/>
      <c r="H31" s="29">
        <f t="shared" si="0"/>
        <v>-0.6</v>
      </c>
      <c r="I31" s="30" t="e">
        <f t="shared" si="1"/>
        <v>#N/A</v>
      </c>
      <c r="J31" s="31"/>
      <c r="K31" s="29">
        <f t="shared" si="5"/>
        <v>-0.6</v>
      </c>
      <c r="L31" s="30" t="e">
        <f t="shared" si="2"/>
        <v>#N/A</v>
      </c>
      <c r="M31" s="32"/>
      <c r="N31" s="32">
        <v>26</v>
      </c>
      <c r="O31" s="32" t="s">
        <v>124</v>
      </c>
      <c r="R31" s="46">
        <v>15</v>
      </c>
      <c r="S31" s="46" t="s">
        <v>125</v>
      </c>
      <c r="W31" s="39" t="s">
        <v>126</v>
      </c>
      <c r="X31" s="21">
        <f>COUNTIF(I$6:I$185,S32)</f>
        <v>0</v>
      </c>
      <c r="Y31" s="21">
        <f t="shared" si="9"/>
        <v>0</v>
      </c>
      <c r="Z31" s="21">
        <f t="shared" si="9"/>
        <v>0</v>
      </c>
      <c r="AA31" s="21">
        <f t="shared" si="9"/>
        <v>0</v>
      </c>
      <c r="AB31" s="3">
        <f t="shared" si="7"/>
        <v>0</v>
      </c>
      <c r="AE31" s="3" t="s">
        <v>127</v>
      </c>
      <c r="AF31" s="3">
        <v>11</v>
      </c>
      <c r="AG31" s="3">
        <v>0</v>
      </c>
      <c r="AH31" s="3">
        <v>3</v>
      </c>
      <c r="AI31" s="3">
        <v>8</v>
      </c>
    </row>
    <row r="32" spans="2:35" ht="18" hidden="1" customHeight="1">
      <c r="B32" s="23">
        <v>2</v>
      </c>
      <c r="C32" s="35">
        <v>8</v>
      </c>
      <c r="D32" s="25" t="str">
        <f t="shared" si="3"/>
        <v>ク</v>
      </c>
      <c r="E32" s="26">
        <f t="shared" si="4"/>
        <v>2</v>
      </c>
      <c r="F32" s="27" t="s">
        <v>33</v>
      </c>
      <c r="G32" s="31"/>
      <c r="H32" s="29">
        <f t="shared" si="0"/>
        <v>-0.6</v>
      </c>
      <c r="I32" s="30" t="e">
        <f t="shared" si="1"/>
        <v>#N/A</v>
      </c>
      <c r="J32" s="31"/>
      <c r="K32" s="29">
        <f t="shared" si="5"/>
        <v>-0.6</v>
      </c>
      <c r="L32" s="30" t="e">
        <f t="shared" si="2"/>
        <v>#N/A</v>
      </c>
      <c r="M32" s="32"/>
      <c r="N32" s="32">
        <v>27</v>
      </c>
      <c r="O32" s="32" t="s">
        <v>128</v>
      </c>
      <c r="R32" s="46">
        <v>20</v>
      </c>
      <c r="S32" s="46" t="s">
        <v>129</v>
      </c>
      <c r="W32" s="21" t="s">
        <v>130</v>
      </c>
      <c r="AE32" s="3" t="s">
        <v>131</v>
      </c>
    </row>
    <row r="33" spans="2:35" ht="18" hidden="1" customHeight="1">
      <c r="B33" s="23">
        <v>2</v>
      </c>
      <c r="C33" s="24">
        <v>9</v>
      </c>
      <c r="D33" s="25" t="str">
        <f t="shared" si="3"/>
        <v>ケ</v>
      </c>
      <c r="E33" s="26">
        <f t="shared" si="4"/>
        <v>2</v>
      </c>
      <c r="F33" s="27" t="s">
        <v>33</v>
      </c>
      <c r="G33" s="31"/>
      <c r="H33" s="29">
        <f t="shared" si="0"/>
        <v>-0.6</v>
      </c>
      <c r="I33" s="30" t="e">
        <f t="shared" si="1"/>
        <v>#N/A</v>
      </c>
      <c r="J33" s="31"/>
      <c r="K33" s="29">
        <f t="shared" si="5"/>
        <v>-0.6</v>
      </c>
      <c r="L33" s="30" t="e">
        <f t="shared" si="2"/>
        <v>#N/A</v>
      </c>
      <c r="M33" s="32"/>
      <c r="N33" s="32">
        <v>28</v>
      </c>
      <c r="O33" s="32" t="s">
        <v>132</v>
      </c>
      <c r="R33" s="47">
        <v>100</v>
      </c>
      <c r="S33" s="47" t="s">
        <v>133</v>
      </c>
      <c r="W33" s="39" t="s">
        <v>66</v>
      </c>
      <c r="X33" s="40">
        <f>AVERAGE(J$6:J$185)</f>
        <v>1.2931578947368423</v>
      </c>
      <c r="Y33" s="41" t="e">
        <f>AVERAGEIF($F$6:$F$185,Y$5,$J$6:$J$185)</f>
        <v>#DIV/0!</v>
      </c>
      <c r="Z33" s="41" t="e">
        <f>AVERAGEIF($F$6:$F$185,Z$5,$J$6:$J$185)</f>
        <v>#DIV/0!</v>
      </c>
      <c r="AA33" s="41" t="e">
        <f>AVERAGEIF($F$6:$F$185,AA$5,$J$6:$J$185)</f>
        <v>#DIV/0!</v>
      </c>
      <c r="AE33" s="3" t="s">
        <v>67</v>
      </c>
      <c r="AF33" s="3">
        <v>0.65743150684931517</v>
      </c>
      <c r="AG33" s="3">
        <v>0.4520532319391633</v>
      </c>
      <c r="AH33" s="3">
        <v>0.63551451187335128</v>
      </c>
      <c r="AI33" s="3">
        <v>0.92376068376068399</v>
      </c>
    </row>
    <row r="34" spans="2:35" ht="18" hidden="1" customHeight="1">
      <c r="B34" s="23">
        <v>2</v>
      </c>
      <c r="C34" s="35">
        <v>10</v>
      </c>
      <c r="D34" s="25" t="str">
        <f t="shared" si="3"/>
        <v>コ</v>
      </c>
      <c r="E34" s="26">
        <f t="shared" si="4"/>
        <v>2</v>
      </c>
      <c r="F34" s="27" t="s">
        <v>33</v>
      </c>
      <c r="G34" s="31"/>
      <c r="H34" s="29">
        <f t="shared" si="0"/>
        <v>-0.6</v>
      </c>
      <c r="I34" s="30" t="e">
        <f t="shared" si="1"/>
        <v>#N/A</v>
      </c>
      <c r="J34" s="31"/>
      <c r="K34" s="29">
        <f t="shared" si="5"/>
        <v>-0.6</v>
      </c>
      <c r="L34" s="30" t="e">
        <f t="shared" si="2"/>
        <v>#N/A</v>
      </c>
      <c r="M34" s="32"/>
      <c r="N34" s="32">
        <v>29</v>
      </c>
      <c r="O34" s="32" t="s">
        <v>134</v>
      </c>
      <c r="W34" s="39" t="s">
        <v>72</v>
      </c>
      <c r="X34" s="40">
        <f>AVERAGE(K$6:K$185)</f>
        <v>0.11744399999999904</v>
      </c>
      <c r="Y34" s="41" t="e">
        <f>AVERAGEIF($F$6:$F$185,Y$5,$K$6:$K$185)</f>
        <v>#DIV/0!</v>
      </c>
      <c r="Z34" s="41" t="e">
        <f>AVERAGEIF($F$6:$F$185,Z$5,$K$6:$K$185)</f>
        <v>#DIV/0!</v>
      </c>
      <c r="AA34" s="41" t="e">
        <f>AVERAGEIF($F$6:$F$185,AA$5,$K$6:$K$185)</f>
        <v>#DIV/0!</v>
      </c>
      <c r="AE34" s="3" t="s">
        <v>73</v>
      </c>
      <c r="AF34" s="3">
        <v>2.8554600000000039</v>
      </c>
      <c r="AG34" s="3">
        <v>1.7759917870722446</v>
      </c>
      <c r="AH34" s="3">
        <v>2.7402642744063335</v>
      </c>
      <c r="AI34" s="3">
        <v>4.2552861538461544</v>
      </c>
    </row>
    <row r="35" spans="2:35" ht="18" hidden="1" customHeight="1">
      <c r="B35" s="23">
        <v>2</v>
      </c>
      <c r="C35" s="24">
        <v>11</v>
      </c>
      <c r="D35" s="25" t="str">
        <f t="shared" si="3"/>
        <v>サ</v>
      </c>
      <c r="E35" s="26">
        <f t="shared" si="4"/>
        <v>2</v>
      </c>
      <c r="F35" s="27" t="s">
        <v>33</v>
      </c>
      <c r="G35" s="31"/>
      <c r="H35" s="29">
        <f t="shared" si="0"/>
        <v>-0.6</v>
      </c>
      <c r="I35" s="30" t="e">
        <f t="shared" si="1"/>
        <v>#N/A</v>
      </c>
      <c r="J35" s="31"/>
      <c r="K35" s="29">
        <f t="shared" si="5"/>
        <v>-0.6</v>
      </c>
      <c r="L35" s="30" t="e">
        <f t="shared" si="2"/>
        <v>#N/A</v>
      </c>
      <c r="M35" s="32"/>
      <c r="N35" s="32">
        <v>30</v>
      </c>
      <c r="O35" s="32" t="s">
        <v>135</v>
      </c>
      <c r="W35" s="39" t="s">
        <v>78</v>
      </c>
      <c r="X35" s="21">
        <f>COUNTIF(L$6:L$185,S24)</f>
        <v>0</v>
      </c>
      <c r="Y35" s="21">
        <f t="shared" ref="Y35:AA38" si="10">COUNTIFS($F$6:$F$185,Y$5,$L$6:$L$185,$S24)</f>
        <v>0</v>
      </c>
      <c r="Z35" s="21">
        <f t="shared" si="10"/>
        <v>0</v>
      </c>
      <c r="AA35" s="21">
        <f t="shared" si="10"/>
        <v>0</v>
      </c>
      <c r="AE35" s="3" t="s">
        <v>79</v>
      </c>
      <c r="AF35" s="3">
        <v>206</v>
      </c>
      <c r="AG35" s="3">
        <v>67</v>
      </c>
      <c r="AH35" s="3">
        <v>88</v>
      </c>
      <c r="AI35" s="3">
        <v>51</v>
      </c>
    </row>
    <row r="36" spans="2:35" ht="18" hidden="1" customHeight="1">
      <c r="B36" s="23">
        <v>2</v>
      </c>
      <c r="C36" s="35">
        <v>12</v>
      </c>
      <c r="D36" s="25" t="str">
        <f t="shared" si="3"/>
        <v>シ</v>
      </c>
      <c r="E36" s="26">
        <f t="shared" si="4"/>
        <v>2</v>
      </c>
      <c r="F36" s="27" t="s">
        <v>33</v>
      </c>
      <c r="G36" s="31"/>
      <c r="H36" s="29">
        <f t="shared" si="0"/>
        <v>-0.6</v>
      </c>
      <c r="I36" s="30" t="e">
        <f t="shared" si="1"/>
        <v>#N/A</v>
      </c>
      <c r="J36" s="31"/>
      <c r="K36" s="29">
        <f t="shared" si="5"/>
        <v>-0.6</v>
      </c>
      <c r="L36" s="30" t="e">
        <f t="shared" si="2"/>
        <v>#N/A</v>
      </c>
      <c r="M36" s="32"/>
      <c r="N36" s="32">
        <v>31</v>
      </c>
      <c r="O36" s="32" t="s">
        <v>136</v>
      </c>
      <c r="W36" s="39" t="s">
        <v>84</v>
      </c>
      <c r="X36" s="21">
        <f>COUNTIF(L$6:L$185,S25)</f>
        <v>1</v>
      </c>
      <c r="Y36" s="21">
        <f t="shared" si="10"/>
        <v>0</v>
      </c>
      <c r="Z36" s="21">
        <f t="shared" si="10"/>
        <v>0</v>
      </c>
      <c r="AA36" s="21">
        <f t="shared" si="10"/>
        <v>0</v>
      </c>
      <c r="AE36" s="3" t="s">
        <v>85</v>
      </c>
      <c r="AF36" s="3">
        <v>265</v>
      </c>
      <c r="AG36" s="3">
        <v>118</v>
      </c>
      <c r="AH36" s="3">
        <v>98</v>
      </c>
      <c r="AI36" s="3">
        <v>49</v>
      </c>
    </row>
    <row r="37" spans="2:35" ht="18" hidden="1" customHeight="1">
      <c r="B37" s="23">
        <v>2</v>
      </c>
      <c r="C37" s="24">
        <v>13</v>
      </c>
      <c r="D37" s="25" t="str">
        <f t="shared" si="3"/>
        <v>ス</v>
      </c>
      <c r="E37" s="26">
        <f t="shared" si="4"/>
        <v>2</v>
      </c>
      <c r="F37" s="27" t="s">
        <v>33</v>
      </c>
      <c r="G37" s="31"/>
      <c r="H37" s="29">
        <f t="shared" si="0"/>
        <v>-0.6</v>
      </c>
      <c r="I37" s="30" t="e">
        <f t="shared" si="1"/>
        <v>#N/A</v>
      </c>
      <c r="J37" s="31"/>
      <c r="K37" s="29">
        <f t="shared" si="5"/>
        <v>-0.6</v>
      </c>
      <c r="L37" s="30" t="e">
        <f t="shared" si="2"/>
        <v>#N/A</v>
      </c>
      <c r="M37" s="32"/>
      <c r="N37" s="32">
        <v>32</v>
      </c>
      <c r="O37" s="32" t="s">
        <v>137</v>
      </c>
      <c r="W37" s="39" t="s">
        <v>87</v>
      </c>
      <c r="X37" s="21">
        <f>COUNTIF(L$6:L$185,S26)</f>
        <v>9</v>
      </c>
      <c r="Y37" s="21">
        <f t="shared" si="10"/>
        <v>0</v>
      </c>
      <c r="Z37" s="21">
        <f t="shared" si="10"/>
        <v>0</v>
      </c>
      <c r="AA37" s="21">
        <f t="shared" si="10"/>
        <v>0</v>
      </c>
      <c r="AE37" s="3" t="s">
        <v>88</v>
      </c>
      <c r="AF37" s="3">
        <v>191</v>
      </c>
      <c r="AG37" s="3">
        <v>58</v>
      </c>
      <c r="AH37" s="3">
        <v>94</v>
      </c>
      <c r="AI37" s="3">
        <v>39</v>
      </c>
    </row>
    <row r="38" spans="2:35" ht="18" hidden="1" customHeight="1">
      <c r="B38" s="23">
        <v>2</v>
      </c>
      <c r="C38" s="35">
        <v>14</v>
      </c>
      <c r="D38" s="25" t="str">
        <f t="shared" si="3"/>
        <v>セ</v>
      </c>
      <c r="E38" s="26">
        <f t="shared" si="4"/>
        <v>2</v>
      </c>
      <c r="F38" s="27" t="s">
        <v>33</v>
      </c>
      <c r="G38" s="31"/>
      <c r="H38" s="29">
        <f t="shared" si="0"/>
        <v>-0.6</v>
      </c>
      <c r="I38" s="30" t="e">
        <f t="shared" si="1"/>
        <v>#N/A</v>
      </c>
      <c r="J38" s="31"/>
      <c r="K38" s="29">
        <f t="shared" si="5"/>
        <v>-0.6</v>
      </c>
      <c r="L38" s="30" t="e">
        <f t="shared" si="2"/>
        <v>#N/A</v>
      </c>
      <c r="M38" s="32"/>
      <c r="N38" s="32">
        <v>33</v>
      </c>
      <c r="O38" s="32" t="s">
        <v>138</v>
      </c>
      <c r="W38" s="39" t="s">
        <v>104</v>
      </c>
      <c r="X38" s="21">
        <f>COUNTIF(L$6:L$185,S27)</f>
        <v>3</v>
      </c>
      <c r="Y38" s="21">
        <f t="shared" si="10"/>
        <v>0</v>
      </c>
      <c r="Z38" s="21">
        <f t="shared" si="10"/>
        <v>0</v>
      </c>
      <c r="AA38" s="21">
        <f t="shared" si="10"/>
        <v>0</v>
      </c>
      <c r="AE38" s="3" t="s">
        <v>105</v>
      </c>
      <c r="AF38" s="3">
        <v>79</v>
      </c>
      <c r="AG38" s="3">
        <v>10</v>
      </c>
      <c r="AH38" s="3">
        <v>48</v>
      </c>
      <c r="AI38" s="3">
        <v>21</v>
      </c>
    </row>
    <row r="39" spans="2:35" ht="18" hidden="1" customHeight="1">
      <c r="B39" s="23">
        <v>2</v>
      </c>
      <c r="C39" s="24">
        <v>15</v>
      </c>
      <c r="D39" s="25" t="str">
        <f t="shared" si="3"/>
        <v>ソ</v>
      </c>
      <c r="E39" s="26">
        <f t="shared" si="4"/>
        <v>2</v>
      </c>
      <c r="F39" s="27" t="s">
        <v>33</v>
      </c>
      <c r="G39" s="31"/>
      <c r="H39" s="29">
        <f t="shared" si="0"/>
        <v>-0.6</v>
      </c>
      <c r="I39" s="30" t="e">
        <f t="shared" si="1"/>
        <v>#N/A</v>
      </c>
      <c r="J39" s="31"/>
      <c r="K39" s="29">
        <f t="shared" si="5"/>
        <v>-0.6</v>
      </c>
      <c r="L39" s="30" t="e">
        <f t="shared" si="2"/>
        <v>#N/A</v>
      </c>
      <c r="M39" s="32"/>
      <c r="N39" s="32">
        <v>34</v>
      </c>
      <c r="O39" s="32" t="s">
        <v>139</v>
      </c>
      <c r="W39" s="39"/>
      <c r="X39" s="21"/>
      <c r="Y39" s="21"/>
      <c r="Z39" s="21"/>
      <c r="AA39" s="21"/>
    </row>
    <row r="40" spans="2:35" ht="18" hidden="1" customHeight="1">
      <c r="B40" s="23">
        <v>2</v>
      </c>
      <c r="C40" s="35">
        <v>16</v>
      </c>
      <c r="D40" s="25" t="str">
        <f t="shared" si="3"/>
        <v>タ</v>
      </c>
      <c r="E40" s="26">
        <f t="shared" si="4"/>
        <v>2</v>
      </c>
      <c r="F40" s="27" t="s">
        <v>33</v>
      </c>
      <c r="G40" s="31"/>
      <c r="H40" s="29">
        <f t="shared" si="0"/>
        <v>-0.6</v>
      </c>
      <c r="I40" s="30" t="e">
        <f t="shared" si="1"/>
        <v>#N/A</v>
      </c>
      <c r="J40" s="31"/>
      <c r="K40" s="29">
        <f t="shared" si="5"/>
        <v>-0.6</v>
      </c>
      <c r="L40" s="30" t="e">
        <f t="shared" si="2"/>
        <v>#N/A</v>
      </c>
      <c r="M40" s="32"/>
      <c r="N40" s="32">
        <v>35</v>
      </c>
      <c r="O40" s="32" t="s">
        <v>140</v>
      </c>
      <c r="W40" s="39"/>
      <c r="X40" s="21"/>
      <c r="Y40" s="21"/>
      <c r="Z40" s="21"/>
      <c r="AA40" s="21"/>
    </row>
    <row r="41" spans="2:35" ht="18" hidden="1" customHeight="1">
      <c r="B41" s="23">
        <v>2</v>
      </c>
      <c r="C41" s="24">
        <v>17</v>
      </c>
      <c r="D41" s="25" t="str">
        <f t="shared" si="3"/>
        <v>チ</v>
      </c>
      <c r="E41" s="26">
        <f t="shared" si="4"/>
        <v>2</v>
      </c>
      <c r="F41" s="27" t="s">
        <v>33</v>
      </c>
      <c r="G41" s="31"/>
      <c r="H41" s="29">
        <f t="shared" si="0"/>
        <v>-0.6</v>
      </c>
      <c r="I41" s="30" t="e">
        <f t="shared" si="1"/>
        <v>#N/A</v>
      </c>
      <c r="J41" s="31"/>
      <c r="K41" s="29">
        <f t="shared" si="5"/>
        <v>-0.6</v>
      </c>
      <c r="L41" s="30" t="e">
        <f t="shared" si="2"/>
        <v>#N/A</v>
      </c>
      <c r="M41" s="32"/>
      <c r="N41" s="32">
        <v>36</v>
      </c>
      <c r="O41" s="32" t="s">
        <v>141</v>
      </c>
      <c r="W41" s="39"/>
      <c r="X41" s="21"/>
      <c r="Y41" s="21"/>
      <c r="Z41" s="21"/>
      <c r="AA41" s="21"/>
    </row>
    <row r="42" spans="2:35" ht="18" hidden="1" customHeight="1">
      <c r="B42" s="23">
        <v>2</v>
      </c>
      <c r="C42" s="35">
        <v>18</v>
      </c>
      <c r="D42" s="25" t="str">
        <f t="shared" si="3"/>
        <v>ツ</v>
      </c>
      <c r="E42" s="26">
        <f t="shared" si="4"/>
        <v>2</v>
      </c>
      <c r="F42" s="48" t="s">
        <v>33</v>
      </c>
      <c r="G42" s="31"/>
      <c r="H42" s="29">
        <f t="shared" si="0"/>
        <v>-0.6</v>
      </c>
      <c r="I42" s="30" t="e">
        <f t="shared" si="1"/>
        <v>#N/A</v>
      </c>
      <c r="J42" s="31"/>
      <c r="K42" s="29">
        <f t="shared" si="5"/>
        <v>-0.6</v>
      </c>
      <c r="L42" s="30" t="e">
        <f t="shared" si="2"/>
        <v>#N/A</v>
      </c>
      <c r="M42" s="32"/>
      <c r="N42" s="32">
        <v>37</v>
      </c>
      <c r="O42" s="32" t="s">
        <v>142</v>
      </c>
      <c r="W42" s="39"/>
      <c r="X42" s="21"/>
      <c r="Y42" s="21"/>
      <c r="Z42" s="21"/>
      <c r="AA42" s="21"/>
    </row>
    <row r="43" spans="2:35" ht="18" hidden="1" customHeight="1">
      <c r="B43" s="23">
        <v>2</v>
      </c>
      <c r="C43" s="24">
        <v>19</v>
      </c>
      <c r="D43" s="25" t="str">
        <f t="shared" si="3"/>
        <v>テ</v>
      </c>
      <c r="E43" s="26">
        <f t="shared" si="4"/>
        <v>2</v>
      </c>
      <c r="F43" s="27" t="s">
        <v>33</v>
      </c>
      <c r="G43" s="31"/>
      <c r="H43" s="29">
        <f t="shared" si="0"/>
        <v>-0.6</v>
      </c>
      <c r="I43" s="30" t="e">
        <f t="shared" si="1"/>
        <v>#N/A</v>
      </c>
      <c r="J43" s="31"/>
      <c r="K43" s="29">
        <f t="shared" si="5"/>
        <v>-0.6</v>
      </c>
      <c r="L43" s="30" t="e">
        <f t="shared" si="2"/>
        <v>#N/A</v>
      </c>
      <c r="M43" s="32"/>
      <c r="N43" s="32">
        <v>38</v>
      </c>
      <c r="O43" s="32" t="s">
        <v>143</v>
      </c>
      <c r="W43" s="39"/>
      <c r="X43" s="21"/>
      <c r="Y43" s="21"/>
      <c r="Z43" s="21"/>
      <c r="AA43" s="21"/>
    </row>
    <row r="44" spans="2:35" ht="18" hidden="1" customHeight="1">
      <c r="B44" s="23">
        <v>3</v>
      </c>
      <c r="C44" s="24">
        <v>1</v>
      </c>
      <c r="D44" s="25" t="str">
        <f t="shared" si="3"/>
        <v>ア</v>
      </c>
      <c r="E44" s="26">
        <f t="shared" si="4"/>
        <v>3</v>
      </c>
      <c r="F44" s="27" t="s">
        <v>33</v>
      </c>
      <c r="G44" s="31"/>
      <c r="H44" s="29">
        <f t="shared" si="0"/>
        <v>-0.6</v>
      </c>
      <c r="I44" s="30" t="e">
        <f t="shared" si="1"/>
        <v>#N/A</v>
      </c>
      <c r="J44" s="31"/>
      <c r="K44" s="29">
        <f t="shared" si="5"/>
        <v>-0.6</v>
      </c>
      <c r="L44" s="30" t="e">
        <f t="shared" si="2"/>
        <v>#N/A</v>
      </c>
      <c r="M44" s="32"/>
      <c r="N44" s="32">
        <v>39</v>
      </c>
      <c r="O44" s="32" t="s">
        <v>144</v>
      </c>
      <c r="W44" s="39"/>
      <c r="X44" s="21"/>
      <c r="Y44" s="21"/>
      <c r="Z44" s="21"/>
      <c r="AA44" s="21"/>
    </row>
    <row r="45" spans="2:35" ht="18" hidden="1" customHeight="1">
      <c r="B45" s="23">
        <v>3</v>
      </c>
      <c r="C45" s="35">
        <v>2</v>
      </c>
      <c r="D45" s="25" t="str">
        <f t="shared" si="3"/>
        <v>イ</v>
      </c>
      <c r="E45" s="26">
        <f t="shared" si="4"/>
        <v>3</v>
      </c>
      <c r="F45" s="27" t="s">
        <v>33</v>
      </c>
      <c r="G45" s="49"/>
      <c r="H45" s="50">
        <f t="shared" si="0"/>
        <v>-0.6</v>
      </c>
      <c r="I45" s="30" t="e">
        <f t="shared" si="1"/>
        <v>#N/A</v>
      </c>
      <c r="J45" s="49"/>
      <c r="K45" s="50">
        <f t="shared" si="5"/>
        <v>-0.6</v>
      </c>
      <c r="L45" s="30" t="e">
        <f t="shared" si="2"/>
        <v>#N/A</v>
      </c>
      <c r="M45" s="32"/>
      <c r="N45" s="32">
        <v>40</v>
      </c>
      <c r="O45" s="32" t="s">
        <v>145</v>
      </c>
      <c r="W45" s="39"/>
      <c r="X45" s="21"/>
      <c r="Y45" s="21"/>
      <c r="Z45" s="21"/>
      <c r="AA45" s="21"/>
    </row>
    <row r="46" spans="2:35" ht="18" hidden="1" customHeight="1">
      <c r="B46" s="23">
        <v>3</v>
      </c>
      <c r="C46" s="24">
        <v>3</v>
      </c>
      <c r="D46" s="25" t="str">
        <f t="shared" si="3"/>
        <v>ウ</v>
      </c>
      <c r="E46" s="26">
        <f t="shared" si="4"/>
        <v>3</v>
      </c>
      <c r="F46" s="27" t="s">
        <v>33</v>
      </c>
      <c r="G46" s="31"/>
      <c r="H46" s="29">
        <f t="shared" si="0"/>
        <v>-0.6</v>
      </c>
      <c r="I46" s="30" t="e">
        <f t="shared" si="1"/>
        <v>#N/A</v>
      </c>
      <c r="J46" s="31"/>
      <c r="K46" s="29">
        <f t="shared" si="5"/>
        <v>-0.6</v>
      </c>
      <c r="L46" s="30" t="e">
        <f t="shared" si="2"/>
        <v>#N/A</v>
      </c>
      <c r="M46" s="32"/>
      <c r="N46" s="32">
        <v>41</v>
      </c>
      <c r="O46" s="32" t="s">
        <v>146</v>
      </c>
      <c r="W46" s="39"/>
      <c r="X46" s="21"/>
      <c r="Y46" s="21"/>
      <c r="Z46" s="21"/>
      <c r="AA46" s="21"/>
    </row>
    <row r="47" spans="2:35" ht="18" hidden="1" customHeight="1">
      <c r="B47" s="23">
        <v>3</v>
      </c>
      <c r="C47" s="35">
        <v>4</v>
      </c>
      <c r="D47" s="25" t="str">
        <f t="shared" si="3"/>
        <v>エ</v>
      </c>
      <c r="E47" s="26">
        <f t="shared" si="4"/>
        <v>3</v>
      </c>
      <c r="F47" s="27" t="s">
        <v>33</v>
      </c>
      <c r="G47" s="31"/>
      <c r="H47" s="29">
        <f t="shared" si="0"/>
        <v>-0.6</v>
      </c>
      <c r="I47" s="30" t="e">
        <f t="shared" si="1"/>
        <v>#N/A</v>
      </c>
      <c r="J47" s="31"/>
      <c r="K47" s="29">
        <f t="shared" si="5"/>
        <v>-0.6</v>
      </c>
      <c r="L47" s="30" t="e">
        <f t="shared" si="2"/>
        <v>#N/A</v>
      </c>
      <c r="M47" s="32"/>
      <c r="N47" s="32">
        <v>42</v>
      </c>
      <c r="O47" s="32" t="s">
        <v>147</v>
      </c>
      <c r="W47" s="39"/>
      <c r="X47" s="21"/>
      <c r="Y47" s="21"/>
      <c r="Z47" s="21"/>
      <c r="AA47" s="21"/>
    </row>
    <row r="48" spans="2:35" ht="18" hidden="1" customHeight="1">
      <c r="B48" s="23">
        <v>3</v>
      </c>
      <c r="C48" s="24">
        <v>5</v>
      </c>
      <c r="D48" s="25" t="str">
        <f t="shared" si="3"/>
        <v>オ</v>
      </c>
      <c r="E48" s="26">
        <f t="shared" si="4"/>
        <v>3</v>
      </c>
      <c r="F48" s="27" t="s">
        <v>33</v>
      </c>
      <c r="G48" s="31"/>
      <c r="H48" s="29">
        <f t="shared" si="0"/>
        <v>-0.6</v>
      </c>
      <c r="I48" s="30" t="e">
        <f t="shared" si="1"/>
        <v>#N/A</v>
      </c>
      <c r="J48" s="31"/>
      <c r="K48" s="29">
        <f t="shared" si="5"/>
        <v>-0.6</v>
      </c>
      <c r="L48" s="30" t="e">
        <f t="shared" si="2"/>
        <v>#N/A</v>
      </c>
      <c r="M48" s="32"/>
      <c r="N48" s="32">
        <v>43</v>
      </c>
      <c r="O48" s="32" t="s">
        <v>148</v>
      </c>
      <c r="W48" s="39"/>
      <c r="X48" s="21"/>
      <c r="Y48" s="21"/>
      <c r="Z48" s="21"/>
      <c r="AA48" s="21"/>
    </row>
    <row r="49" spans="1:37" ht="18" hidden="1" customHeight="1">
      <c r="B49" s="23">
        <v>3</v>
      </c>
      <c r="C49" s="35">
        <v>6</v>
      </c>
      <c r="D49" s="25" t="str">
        <f t="shared" si="3"/>
        <v>カ</v>
      </c>
      <c r="E49" s="26">
        <f t="shared" si="4"/>
        <v>3</v>
      </c>
      <c r="F49" s="27" t="s">
        <v>33</v>
      </c>
      <c r="G49" s="31"/>
      <c r="H49" s="29">
        <f t="shared" si="0"/>
        <v>-0.6</v>
      </c>
      <c r="I49" s="30" t="e">
        <f t="shared" si="1"/>
        <v>#N/A</v>
      </c>
      <c r="J49" s="31"/>
      <c r="K49" s="29">
        <f t="shared" si="5"/>
        <v>-0.6</v>
      </c>
      <c r="L49" s="30" t="e">
        <f t="shared" si="2"/>
        <v>#N/A</v>
      </c>
      <c r="M49" s="32"/>
      <c r="N49" s="32">
        <v>44</v>
      </c>
      <c r="O49" s="32" t="s">
        <v>149</v>
      </c>
      <c r="W49" s="39"/>
      <c r="X49" s="21"/>
      <c r="Y49" s="21"/>
      <c r="Z49" s="21"/>
      <c r="AA49" s="21"/>
    </row>
    <row r="50" spans="1:37" ht="18" hidden="1" customHeight="1">
      <c r="B50" s="23">
        <v>3</v>
      </c>
      <c r="C50" s="24">
        <v>7</v>
      </c>
      <c r="D50" s="25" t="str">
        <f t="shared" si="3"/>
        <v>キ</v>
      </c>
      <c r="E50" s="26">
        <f t="shared" si="4"/>
        <v>3</v>
      </c>
      <c r="F50" s="27" t="s">
        <v>33</v>
      </c>
      <c r="G50" s="31"/>
      <c r="H50" s="29">
        <f t="shared" si="0"/>
        <v>-0.6</v>
      </c>
      <c r="I50" s="30" t="e">
        <f t="shared" si="1"/>
        <v>#N/A</v>
      </c>
      <c r="J50" s="31"/>
      <c r="K50" s="29">
        <f t="shared" si="5"/>
        <v>-0.6</v>
      </c>
      <c r="L50" s="30" t="e">
        <f t="shared" si="2"/>
        <v>#N/A</v>
      </c>
      <c r="M50" s="32"/>
      <c r="N50" s="32"/>
      <c r="O50" s="32"/>
      <c r="W50" s="39"/>
      <c r="X50" s="21"/>
      <c r="Y50" s="21"/>
      <c r="Z50" s="21"/>
      <c r="AA50" s="21"/>
    </row>
    <row r="51" spans="1:37" ht="18" hidden="1" customHeight="1">
      <c r="B51" s="23">
        <v>3</v>
      </c>
      <c r="C51" s="35">
        <v>8</v>
      </c>
      <c r="D51" s="25" t="str">
        <f t="shared" si="3"/>
        <v>ク</v>
      </c>
      <c r="E51" s="26">
        <f t="shared" si="4"/>
        <v>3</v>
      </c>
      <c r="F51" s="27" t="s">
        <v>33</v>
      </c>
      <c r="G51" s="31"/>
      <c r="H51" s="29">
        <f t="shared" si="0"/>
        <v>-0.6</v>
      </c>
      <c r="I51" s="30" t="e">
        <f t="shared" si="1"/>
        <v>#N/A</v>
      </c>
      <c r="J51" s="31"/>
      <c r="K51" s="29">
        <f t="shared" si="5"/>
        <v>-0.6</v>
      </c>
      <c r="L51" s="30" t="e">
        <f t="shared" si="2"/>
        <v>#N/A</v>
      </c>
      <c r="M51" s="32"/>
      <c r="N51" s="32"/>
      <c r="O51" s="32"/>
      <c r="W51" s="39"/>
      <c r="X51" s="21"/>
      <c r="Y51" s="21"/>
      <c r="Z51" s="21"/>
      <c r="AA51" s="21"/>
    </row>
    <row r="52" spans="1:37" ht="18" hidden="1" customHeight="1">
      <c r="B52" s="23">
        <v>3</v>
      </c>
      <c r="C52" s="24">
        <v>9</v>
      </c>
      <c r="D52" s="25" t="str">
        <f t="shared" si="3"/>
        <v>ケ</v>
      </c>
      <c r="E52" s="26">
        <f t="shared" si="4"/>
        <v>3</v>
      </c>
      <c r="F52" s="27" t="s">
        <v>33</v>
      </c>
      <c r="G52" s="31"/>
      <c r="H52" s="29">
        <f t="shared" si="0"/>
        <v>-0.6</v>
      </c>
      <c r="I52" s="30" t="e">
        <f t="shared" si="1"/>
        <v>#N/A</v>
      </c>
      <c r="J52" s="31"/>
      <c r="K52" s="29">
        <f t="shared" si="5"/>
        <v>-0.6</v>
      </c>
      <c r="L52" s="30" t="e">
        <f t="shared" si="2"/>
        <v>#N/A</v>
      </c>
      <c r="M52" s="32"/>
      <c r="N52" s="32"/>
      <c r="O52" s="32"/>
      <c r="W52" s="39"/>
      <c r="X52" s="21"/>
      <c r="Y52" s="21"/>
      <c r="Z52" s="21"/>
      <c r="AA52" s="21"/>
    </row>
    <row r="53" spans="1:37" ht="18" hidden="1" customHeight="1">
      <c r="B53" s="23">
        <v>3</v>
      </c>
      <c r="C53" s="35">
        <v>10</v>
      </c>
      <c r="D53" s="25" t="str">
        <f t="shared" si="3"/>
        <v>コ</v>
      </c>
      <c r="E53" s="26">
        <f t="shared" si="4"/>
        <v>3</v>
      </c>
      <c r="F53" s="27" t="s">
        <v>33</v>
      </c>
      <c r="G53" s="31"/>
      <c r="H53" s="29">
        <f t="shared" si="0"/>
        <v>-0.6</v>
      </c>
      <c r="I53" s="30" t="e">
        <f t="shared" si="1"/>
        <v>#N/A</v>
      </c>
      <c r="J53" s="31"/>
      <c r="K53" s="29">
        <f t="shared" si="5"/>
        <v>-0.6</v>
      </c>
      <c r="L53" s="30" t="e">
        <f t="shared" si="2"/>
        <v>#N/A</v>
      </c>
      <c r="M53" s="32"/>
      <c r="N53" s="32"/>
      <c r="O53" s="32"/>
      <c r="W53" s="39"/>
      <c r="X53" s="21"/>
      <c r="Y53" s="21"/>
      <c r="Z53" s="21"/>
      <c r="AA53" s="21"/>
    </row>
    <row r="54" spans="1:37" ht="18" hidden="1" customHeight="1">
      <c r="B54" s="23">
        <v>3</v>
      </c>
      <c r="C54" s="24">
        <v>11</v>
      </c>
      <c r="D54" s="25" t="str">
        <f t="shared" si="3"/>
        <v>サ</v>
      </c>
      <c r="E54" s="26">
        <f t="shared" si="4"/>
        <v>3</v>
      </c>
      <c r="F54" s="27" t="s">
        <v>33</v>
      </c>
      <c r="G54" s="31"/>
      <c r="H54" s="29">
        <f t="shared" si="0"/>
        <v>-0.6</v>
      </c>
      <c r="I54" s="30" t="e">
        <f t="shared" si="1"/>
        <v>#N/A</v>
      </c>
      <c r="J54" s="31"/>
      <c r="K54" s="29">
        <f t="shared" si="5"/>
        <v>-0.6</v>
      </c>
      <c r="L54" s="30" t="e">
        <f t="shared" si="2"/>
        <v>#N/A</v>
      </c>
      <c r="M54" s="32"/>
      <c r="N54" s="32"/>
      <c r="O54" s="32"/>
      <c r="W54" s="39" t="s">
        <v>108</v>
      </c>
      <c r="X54" s="21">
        <f>COUNTIF(L$6:L$185,S28)</f>
        <v>0</v>
      </c>
      <c r="Y54" s="21">
        <f t="shared" ref="Y54:AA58" si="11">COUNTIFS($F$6:$F$185,Y$5,$L$6:$L$185,$S28)</f>
        <v>0</v>
      </c>
      <c r="Z54" s="21">
        <f t="shared" si="11"/>
        <v>0</v>
      </c>
      <c r="AA54" s="21">
        <f t="shared" si="11"/>
        <v>0</v>
      </c>
      <c r="AE54" s="3" t="s">
        <v>109</v>
      </c>
      <c r="AF54" s="3">
        <v>83</v>
      </c>
      <c r="AG54" s="3">
        <v>9</v>
      </c>
      <c r="AH54" s="3">
        <v>37</v>
      </c>
      <c r="AI54" s="3">
        <v>37</v>
      </c>
    </row>
    <row r="55" spans="1:37" ht="18" hidden="1" customHeight="1">
      <c r="B55" s="23">
        <v>3</v>
      </c>
      <c r="C55" s="35">
        <v>12</v>
      </c>
      <c r="D55" s="25" t="str">
        <f t="shared" si="3"/>
        <v>シ</v>
      </c>
      <c r="E55" s="26">
        <f t="shared" si="4"/>
        <v>3</v>
      </c>
      <c r="F55" s="27" t="s">
        <v>33</v>
      </c>
      <c r="G55" s="31"/>
      <c r="H55" s="29">
        <f t="shared" si="0"/>
        <v>-0.6</v>
      </c>
      <c r="I55" s="30" t="e">
        <f t="shared" si="1"/>
        <v>#N/A</v>
      </c>
      <c r="J55" s="31"/>
      <c r="K55" s="29">
        <f t="shared" si="5"/>
        <v>-0.6</v>
      </c>
      <c r="L55" s="30" t="e">
        <f t="shared" si="2"/>
        <v>#N/A</v>
      </c>
      <c r="M55" s="32"/>
      <c r="N55" s="32"/>
      <c r="O55" s="32"/>
      <c r="W55" s="39" t="s">
        <v>112</v>
      </c>
      <c r="X55" s="21">
        <f>COUNTIF(L$6:L$185,S29)</f>
        <v>1</v>
      </c>
      <c r="Y55" s="21">
        <f t="shared" si="11"/>
        <v>0</v>
      </c>
      <c r="Z55" s="21">
        <f t="shared" si="11"/>
        <v>0</v>
      </c>
      <c r="AA55" s="21">
        <f t="shared" si="11"/>
        <v>0</v>
      </c>
      <c r="AE55" s="3" t="s">
        <v>113</v>
      </c>
      <c r="AF55" s="3">
        <v>21</v>
      </c>
      <c r="AG55" s="3">
        <v>1</v>
      </c>
      <c r="AH55" s="3">
        <v>11</v>
      </c>
      <c r="AI55" s="3">
        <v>9</v>
      </c>
    </row>
    <row r="56" spans="1:37" ht="18" hidden="1" customHeight="1">
      <c r="B56" s="23">
        <v>3</v>
      </c>
      <c r="C56" s="24">
        <v>13</v>
      </c>
      <c r="D56" s="25" t="str">
        <f t="shared" si="3"/>
        <v>ス</v>
      </c>
      <c r="E56" s="26">
        <f t="shared" si="4"/>
        <v>3</v>
      </c>
      <c r="F56" s="27" t="s">
        <v>33</v>
      </c>
      <c r="G56" s="31"/>
      <c r="H56" s="29">
        <f t="shared" si="0"/>
        <v>-0.6</v>
      </c>
      <c r="I56" s="30" t="e">
        <f t="shared" si="1"/>
        <v>#N/A</v>
      </c>
      <c r="J56" s="31"/>
      <c r="K56" s="29">
        <f t="shared" si="5"/>
        <v>-0.6</v>
      </c>
      <c r="L56" s="30" t="e">
        <f t="shared" si="2"/>
        <v>#N/A</v>
      </c>
      <c r="M56" s="32"/>
      <c r="N56" s="32"/>
      <c r="O56" s="32"/>
      <c r="W56" s="39" t="s">
        <v>118</v>
      </c>
      <c r="X56" s="21">
        <f>COUNTIF(L$6:L$185,S30)</f>
        <v>3</v>
      </c>
      <c r="Y56" s="21">
        <f t="shared" si="11"/>
        <v>0</v>
      </c>
      <c r="Z56" s="21">
        <f t="shared" si="11"/>
        <v>0</v>
      </c>
      <c r="AA56" s="21">
        <f t="shared" si="11"/>
        <v>0</v>
      </c>
      <c r="AE56" s="3" t="s">
        <v>119</v>
      </c>
      <c r="AF56" s="3">
        <v>19</v>
      </c>
      <c r="AG56" s="3">
        <v>0</v>
      </c>
      <c r="AH56" s="3">
        <v>0</v>
      </c>
      <c r="AI56" s="3">
        <v>19</v>
      </c>
    </row>
    <row r="57" spans="1:37" ht="18" hidden="1" customHeight="1">
      <c r="B57" s="23">
        <v>3</v>
      </c>
      <c r="C57" s="35">
        <v>14</v>
      </c>
      <c r="D57" s="25" t="str">
        <f t="shared" si="3"/>
        <v>セ</v>
      </c>
      <c r="E57" s="26">
        <f t="shared" si="4"/>
        <v>3</v>
      </c>
      <c r="F57" s="27" t="s">
        <v>33</v>
      </c>
      <c r="G57" s="31"/>
      <c r="H57" s="29">
        <f t="shared" si="0"/>
        <v>-0.6</v>
      </c>
      <c r="I57" s="30" t="e">
        <f t="shared" si="1"/>
        <v>#N/A</v>
      </c>
      <c r="J57" s="31"/>
      <c r="K57" s="29">
        <f t="shared" si="5"/>
        <v>-0.6</v>
      </c>
      <c r="L57" s="30" t="e">
        <f t="shared" si="2"/>
        <v>#N/A</v>
      </c>
      <c r="M57" s="32"/>
      <c r="N57" s="32"/>
      <c r="O57" s="32"/>
      <c r="W57" s="39" t="s">
        <v>122</v>
      </c>
      <c r="X57" s="21">
        <f>COUNTIF(L$6:L$185,S31)</f>
        <v>1</v>
      </c>
      <c r="Y57" s="21">
        <f t="shared" si="11"/>
        <v>0</v>
      </c>
      <c r="Z57" s="21">
        <f t="shared" si="11"/>
        <v>0</v>
      </c>
      <c r="AA57" s="21">
        <f t="shared" si="11"/>
        <v>0</v>
      </c>
      <c r="AE57" s="3" t="s">
        <v>123</v>
      </c>
      <c r="AF57" s="3">
        <v>10</v>
      </c>
      <c r="AG57" s="3">
        <v>0</v>
      </c>
      <c r="AH57" s="3">
        <v>1</v>
      </c>
      <c r="AI57" s="3">
        <v>9</v>
      </c>
    </row>
    <row r="58" spans="1:37" ht="18" hidden="1" customHeight="1">
      <c r="B58" s="23">
        <v>3</v>
      </c>
      <c r="C58" s="24">
        <v>15</v>
      </c>
      <c r="D58" s="25" t="str">
        <f t="shared" si="3"/>
        <v>ソ</v>
      </c>
      <c r="E58" s="26">
        <f t="shared" si="4"/>
        <v>3</v>
      </c>
      <c r="F58" s="27" t="s">
        <v>33</v>
      </c>
      <c r="G58" s="31"/>
      <c r="H58" s="29">
        <f t="shared" si="0"/>
        <v>-0.6</v>
      </c>
      <c r="I58" s="30" t="e">
        <f t="shared" si="1"/>
        <v>#N/A</v>
      </c>
      <c r="J58" s="31"/>
      <c r="K58" s="29">
        <f t="shared" si="5"/>
        <v>-0.6</v>
      </c>
      <c r="L58" s="30" t="e">
        <f t="shared" si="2"/>
        <v>#N/A</v>
      </c>
      <c r="M58" s="32"/>
      <c r="N58" s="32"/>
      <c r="O58" s="32"/>
      <c r="W58" s="39" t="s">
        <v>126</v>
      </c>
      <c r="X58" s="21">
        <f>COUNTIF(L$6:L$185,S32)</f>
        <v>1</v>
      </c>
      <c r="Y58" s="21">
        <f t="shared" si="11"/>
        <v>0</v>
      </c>
      <c r="Z58" s="21">
        <f t="shared" si="11"/>
        <v>0</v>
      </c>
      <c r="AA58" s="21">
        <f t="shared" si="11"/>
        <v>0</v>
      </c>
      <c r="AE58" s="3" t="s">
        <v>127</v>
      </c>
      <c r="AF58" s="3">
        <v>2</v>
      </c>
      <c r="AG58" s="3">
        <v>0</v>
      </c>
      <c r="AH58" s="3">
        <v>2</v>
      </c>
      <c r="AI58" s="3">
        <v>0</v>
      </c>
    </row>
    <row r="59" spans="1:37" ht="18" hidden="1" customHeight="1">
      <c r="B59" s="23">
        <v>3</v>
      </c>
      <c r="C59" s="35">
        <v>16</v>
      </c>
      <c r="D59" s="25" t="str">
        <f t="shared" si="3"/>
        <v>タ</v>
      </c>
      <c r="E59" s="26">
        <f t="shared" si="4"/>
        <v>3</v>
      </c>
      <c r="F59" s="27" t="s">
        <v>33</v>
      </c>
      <c r="G59" s="31"/>
      <c r="H59" s="29">
        <f t="shared" si="0"/>
        <v>-0.6</v>
      </c>
      <c r="I59" s="30" t="e">
        <f t="shared" si="1"/>
        <v>#N/A</v>
      </c>
      <c r="J59" s="31"/>
      <c r="K59" s="29">
        <f t="shared" si="5"/>
        <v>-0.6</v>
      </c>
      <c r="L59" s="30" t="e">
        <f t="shared" si="2"/>
        <v>#N/A</v>
      </c>
      <c r="M59" s="32"/>
      <c r="N59" s="32"/>
      <c r="O59" s="32"/>
      <c r="X59" s="51"/>
      <c r="Y59" s="52"/>
      <c r="Z59" s="52"/>
    </row>
    <row r="60" spans="1:37" ht="18" hidden="1" customHeight="1">
      <c r="B60" s="23">
        <v>3</v>
      </c>
      <c r="C60" s="24">
        <v>17</v>
      </c>
      <c r="D60" s="25" t="str">
        <f t="shared" si="3"/>
        <v>チ</v>
      </c>
      <c r="E60" s="26">
        <f t="shared" si="4"/>
        <v>3</v>
      </c>
      <c r="F60" s="27" t="s">
        <v>33</v>
      </c>
      <c r="G60" s="31"/>
      <c r="H60" s="29">
        <f t="shared" si="0"/>
        <v>-0.6</v>
      </c>
      <c r="I60" s="30" t="e">
        <f t="shared" si="1"/>
        <v>#N/A</v>
      </c>
      <c r="J60" s="31"/>
      <c r="K60" s="29">
        <f t="shared" si="5"/>
        <v>-0.6</v>
      </c>
      <c r="L60" s="30" t="e">
        <f t="shared" si="2"/>
        <v>#N/A</v>
      </c>
      <c r="M60" s="32"/>
      <c r="N60" s="32"/>
      <c r="O60" s="32"/>
      <c r="X60" s="51"/>
      <c r="Y60" s="52"/>
      <c r="Z60" s="52"/>
    </row>
    <row r="61" spans="1:37" ht="18" hidden="1" customHeight="1">
      <c r="B61" s="23">
        <v>3</v>
      </c>
      <c r="C61" s="35">
        <v>18</v>
      </c>
      <c r="D61" s="25" t="str">
        <f t="shared" si="3"/>
        <v>ツ</v>
      </c>
      <c r="E61" s="26">
        <f t="shared" si="4"/>
        <v>3</v>
      </c>
      <c r="F61" s="27" t="s">
        <v>33</v>
      </c>
      <c r="G61" s="31"/>
      <c r="H61" s="29">
        <f t="shared" si="0"/>
        <v>-0.6</v>
      </c>
      <c r="I61" s="30" t="e">
        <f t="shared" si="1"/>
        <v>#N/A</v>
      </c>
      <c r="J61" s="31"/>
      <c r="K61" s="29">
        <f t="shared" si="5"/>
        <v>-0.6</v>
      </c>
      <c r="L61" s="30" t="e">
        <f t="shared" si="2"/>
        <v>#N/A</v>
      </c>
      <c r="M61" s="32"/>
      <c r="N61" s="32"/>
      <c r="O61" s="32"/>
      <c r="V61" s="53" t="s">
        <v>150</v>
      </c>
      <c r="AE61" s="3" t="s">
        <v>151</v>
      </c>
    </row>
    <row r="62" spans="1:37" ht="18" hidden="1" customHeight="1">
      <c r="B62" s="23">
        <v>3</v>
      </c>
      <c r="C62" s="24">
        <v>19</v>
      </c>
      <c r="D62" s="25" t="str">
        <f t="shared" si="3"/>
        <v>テ</v>
      </c>
      <c r="E62" s="26">
        <f t="shared" si="4"/>
        <v>3</v>
      </c>
      <c r="F62" s="27" t="s">
        <v>33</v>
      </c>
      <c r="G62" s="31"/>
      <c r="H62" s="29">
        <f t="shared" si="0"/>
        <v>-0.6</v>
      </c>
      <c r="I62" s="30" t="e">
        <f t="shared" si="1"/>
        <v>#N/A</v>
      </c>
      <c r="J62" s="31"/>
      <c r="K62" s="29">
        <f t="shared" si="5"/>
        <v>-0.6</v>
      </c>
      <c r="L62" s="30" t="e">
        <f t="shared" si="2"/>
        <v>#N/A</v>
      </c>
      <c r="M62" s="32"/>
      <c r="N62" s="32"/>
      <c r="O62" s="32"/>
      <c r="V62" s="53"/>
    </row>
    <row r="63" spans="1:37" ht="18" hidden="1" customHeight="1">
      <c r="A63" s="54"/>
      <c r="B63" s="23">
        <v>4</v>
      </c>
      <c r="C63" s="24">
        <v>1</v>
      </c>
      <c r="D63" s="25" t="str">
        <f t="shared" si="3"/>
        <v>ア</v>
      </c>
      <c r="E63" s="26">
        <f t="shared" si="4"/>
        <v>4</v>
      </c>
      <c r="F63" s="27" t="s">
        <v>33</v>
      </c>
      <c r="G63" s="49"/>
      <c r="H63" s="50">
        <f t="shared" si="0"/>
        <v>-0.6</v>
      </c>
      <c r="I63" s="30" t="e">
        <f t="shared" si="1"/>
        <v>#N/A</v>
      </c>
      <c r="J63" s="49"/>
      <c r="K63" s="50">
        <f t="shared" si="5"/>
        <v>-0.6</v>
      </c>
      <c r="L63" s="30" t="e">
        <f t="shared" si="2"/>
        <v>#N/A</v>
      </c>
      <c r="M63" s="32"/>
      <c r="N63" s="32"/>
      <c r="O63" s="32"/>
    </row>
    <row r="64" spans="1:37" ht="18" hidden="1" customHeight="1">
      <c r="B64" s="23">
        <v>4</v>
      </c>
      <c r="C64" s="35">
        <v>2</v>
      </c>
      <c r="D64" s="25" t="str">
        <f t="shared" si="3"/>
        <v>イ</v>
      </c>
      <c r="E64" s="26">
        <f t="shared" si="4"/>
        <v>4</v>
      </c>
      <c r="F64" s="27" t="s">
        <v>33</v>
      </c>
      <c r="G64" s="31"/>
      <c r="H64" s="29">
        <f t="shared" si="0"/>
        <v>-0.6</v>
      </c>
      <c r="I64" s="30" t="e">
        <f t="shared" si="1"/>
        <v>#N/A</v>
      </c>
      <c r="J64" s="31"/>
      <c r="K64" s="29">
        <f t="shared" si="5"/>
        <v>-0.6</v>
      </c>
      <c r="L64" s="30" t="e">
        <f t="shared" si="2"/>
        <v>#N/A</v>
      </c>
      <c r="M64" s="32"/>
      <c r="N64" s="32"/>
      <c r="O64" s="32"/>
      <c r="W64" s="21" t="s">
        <v>26</v>
      </c>
      <c r="X64" s="21" t="s">
        <v>27</v>
      </c>
      <c r="Y64" s="22" t="s">
        <v>28</v>
      </c>
      <c r="AA64" s="55" t="s">
        <v>152</v>
      </c>
      <c r="AC64" s="55" t="s">
        <v>152</v>
      </c>
      <c r="AG64" s="3" t="s">
        <v>30</v>
      </c>
      <c r="AH64" s="3" t="s">
        <v>31</v>
      </c>
      <c r="AI64" s="3" t="s">
        <v>32</v>
      </c>
      <c r="AJ64" s="2"/>
      <c r="AK64" s="2" t="s">
        <v>29</v>
      </c>
    </row>
    <row r="65" spans="2:37" ht="18" hidden="1" customHeight="1">
      <c r="B65" s="23">
        <v>4</v>
      </c>
      <c r="C65" s="24">
        <v>3</v>
      </c>
      <c r="D65" s="25" t="str">
        <f t="shared" si="3"/>
        <v>ウ</v>
      </c>
      <c r="E65" s="26">
        <f t="shared" si="4"/>
        <v>4</v>
      </c>
      <c r="F65" s="27" t="s">
        <v>33</v>
      </c>
      <c r="G65" s="31"/>
      <c r="H65" s="29">
        <f t="shared" si="0"/>
        <v>-0.6</v>
      </c>
      <c r="I65" s="30" t="e">
        <f t="shared" si="1"/>
        <v>#N/A</v>
      </c>
      <c r="J65" s="31"/>
      <c r="K65" s="29">
        <f t="shared" si="5"/>
        <v>-0.6</v>
      </c>
      <c r="L65" s="30" t="e">
        <f t="shared" si="2"/>
        <v>#N/A</v>
      </c>
      <c r="M65" s="32"/>
      <c r="N65" s="32"/>
      <c r="O65" s="32"/>
      <c r="W65" s="21"/>
      <c r="X65" s="21"/>
      <c r="Y65" s="22"/>
      <c r="AA65" s="55"/>
      <c r="AC65" s="55"/>
      <c r="AJ65" s="2"/>
      <c r="AK65" s="2"/>
    </row>
    <row r="66" spans="2:37" ht="18" hidden="1" customHeight="1">
      <c r="B66" s="23">
        <v>4</v>
      </c>
      <c r="C66" s="35">
        <v>4</v>
      </c>
      <c r="D66" s="25" t="str">
        <f t="shared" si="3"/>
        <v>エ</v>
      </c>
      <c r="E66" s="26">
        <f t="shared" si="4"/>
        <v>4</v>
      </c>
      <c r="F66" s="27" t="s">
        <v>33</v>
      </c>
      <c r="G66" s="31"/>
      <c r="H66" s="29">
        <f t="shared" si="0"/>
        <v>-0.6</v>
      </c>
      <c r="I66" s="30" t="e">
        <f t="shared" si="1"/>
        <v>#N/A</v>
      </c>
      <c r="J66" s="31"/>
      <c r="K66" s="29">
        <f t="shared" si="5"/>
        <v>-0.6</v>
      </c>
      <c r="L66" s="30" t="e">
        <f t="shared" si="2"/>
        <v>#N/A</v>
      </c>
      <c r="M66" s="32"/>
      <c r="N66" s="32"/>
      <c r="O66" s="32"/>
      <c r="W66" s="21"/>
      <c r="X66" s="21"/>
      <c r="Y66" s="22"/>
      <c r="AA66" s="55"/>
      <c r="AC66" s="55"/>
      <c r="AJ66" s="2"/>
      <c r="AK66" s="2"/>
    </row>
    <row r="67" spans="2:37" ht="18" hidden="1" customHeight="1">
      <c r="B67" s="23">
        <v>4</v>
      </c>
      <c r="C67" s="24">
        <v>5</v>
      </c>
      <c r="D67" s="25" t="str">
        <f t="shared" si="3"/>
        <v>オ</v>
      </c>
      <c r="E67" s="26">
        <f t="shared" si="4"/>
        <v>4</v>
      </c>
      <c r="F67" s="27" t="s">
        <v>33</v>
      </c>
      <c r="G67" s="31"/>
      <c r="H67" s="29">
        <f t="shared" si="0"/>
        <v>-0.6</v>
      </c>
      <c r="I67" s="30" t="e">
        <f t="shared" si="1"/>
        <v>#N/A</v>
      </c>
      <c r="J67" s="31"/>
      <c r="K67" s="29">
        <f t="shared" si="5"/>
        <v>-0.6</v>
      </c>
      <c r="L67" s="30" t="e">
        <f t="shared" si="2"/>
        <v>#N/A</v>
      </c>
      <c r="M67" s="32"/>
      <c r="N67" s="32"/>
      <c r="O67" s="32"/>
      <c r="W67" s="21"/>
      <c r="X67" s="21"/>
      <c r="Y67" s="22"/>
      <c r="AA67" s="55"/>
      <c r="AC67" s="55"/>
      <c r="AJ67" s="2"/>
      <c r="AK67" s="2"/>
    </row>
    <row r="68" spans="2:37" ht="18" hidden="1" customHeight="1">
      <c r="B68" s="23">
        <v>4</v>
      </c>
      <c r="C68" s="35">
        <v>6</v>
      </c>
      <c r="D68" s="25" t="str">
        <f t="shared" si="3"/>
        <v>カ</v>
      </c>
      <c r="E68" s="26">
        <f t="shared" si="4"/>
        <v>4</v>
      </c>
      <c r="F68" s="27" t="s">
        <v>33</v>
      </c>
      <c r="G68" s="31"/>
      <c r="H68" s="29">
        <f t="shared" si="0"/>
        <v>-0.6</v>
      </c>
      <c r="I68" s="30" t="e">
        <f t="shared" si="1"/>
        <v>#N/A</v>
      </c>
      <c r="J68" s="31"/>
      <c r="K68" s="29">
        <f t="shared" si="5"/>
        <v>-0.6</v>
      </c>
      <c r="L68" s="30" t="e">
        <f t="shared" si="2"/>
        <v>#N/A</v>
      </c>
      <c r="M68" s="32"/>
      <c r="N68" s="32"/>
      <c r="O68" s="32"/>
      <c r="W68" s="21"/>
      <c r="X68" s="21"/>
      <c r="Y68" s="22"/>
      <c r="AA68" s="55"/>
      <c r="AC68" s="55"/>
      <c r="AJ68" s="2"/>
      <c r="AK68" s="2"/>
    </row>
    <row r="69" spans="2:37" ht="18" hidden="1" customHeight="1">
      <c r="B69" s="23">
        <v>4</v>
      </c>
      <c r="C69" s="24">
        <v>7</v>
      </c>
      <c r="D69" s="25" t="str">
        <f t="shared" si="3"/>
        <v>キ</v>
      </c>
      <c r="E69" s="26">
        <f t="shared" si="4"/>
        <v>4</v>
      </c>
      <c r="F69" s="27" t="s">
        <v>33</v>
      </c>
      <c r="G69" s="31"/>
      <c r="H69" s="29">
        <f t="shared" si="0"/>
        <v>-0.6</v>
      </c>
      <c r="I69" s="30" t="e">
        <f t="shared" si="1"/>
        <v>#N/A</v>
      </c>
      <c r="J69" s="31"/>
      <c r="K69" s="29">
        <f t="shared" si="5"/>
        <v>-0.6</v>
      </c>
      <c r="L69" s="30" t="e">
        <f t="shared" si="2"/>
        <v>#N/A</v>
      </c>
      <c r="M69" s="32"/>
      <c r="N69" s="32"/>
      <c r="O69" s="32"/>
      <c r="W69" s="21"/>
      <c r="X69" s="21"/>
      <c r="Y69" s="22"/>
      <c r="AA69" s="55"/>
      <c r="AC69" s="55"/>
      <c r="AJ69" s="2"/>
      <c r="AK69" s="2"/>
    </row>
    <row r="70" spans="2:37" ht="18" hidden="1" customHeight="1">
      <c r="B70" s="23">
        <v>4</v>
      </c>
      <c r="C70" s="35">
        <v>8</v>
      </c>
      <c r="D70" s="25" t="str">
        <f t="shared" si="3"/>
        <v>ク</v>
      </c>
      <c r="E70" s="26">
        <f t="shared" si="4"/>
        <v>4</v>
      </c>
      <c r="F70" s="27" t="s">
        <v>33</v>
      </c>
      <c r="G70" s="49"/>
      <c r="H70" s="50">
        <f t="shared" ref="H70:H133" si="12">(G70-1000/(365*24))*(8+0.4*16)*365/1000</f>
        <v>-0.6</v>
      </c>
      <c r="I70" s="30" t="e">
        <f t="shared" ref="I70:I133" si="13">LOOKUP(H70,$R$23:$R$33,$S$23:$S$33)</f>
        <v>#N/A</v>
      </c>
      <c r="J70" s="49"/>
      <c r="K70" s="50">
        <f t="shared" si="5"/>
        <v>-0.6</v>
      </c>
      <c r="L70" s="30" t="e">
        <f t="shared" ref="L70:L133" si="14">LOOKUP(K70,$R$23:$R$33,$S$23:$S$33)</f>
        <v>#N/A</v>
      </c>
      <c r="M70" s="32"/>
      <c r="N70" s="32"/>
      <c r="O70" s="32"/>
      <c r="V70" s="39" t="s">
        <v>78</v>
      </c>
      <c r="W70" s="21">
        <f t="shared" ref="W70:Y73" si="15">Y35</f>
        <v>0</v>
      </c>
      <c r="X70" s="21">
        <f t="shared" si="15"/>
        <v>0</v>
      </c>
      <c r="Y70" s="21">
        <f t="shared" si="15"/>
        <v>0</v>
      </c>
      <c r="Z70" s="2" t="s">
        <v>79</v>
      </c>
      <c r="AA70" s="3">
        <f t="shared" ref="AA70:AA80" si="16">SUM(W70:Y70)</f>
        <v>0</v>
      </c>
      <c r="AB70" s="2" t="s">
        <v>79</v>
      </c>
      <c r="AC70" s="3">
        <f>AA70</f>
        <v>0</v>
      </c>
      <c r="AD70" s="2"/>
      <c r="AF70" s="3" t="s">
        <v>79</v>
      </c>
      <c r="AG70" s="3">
        <v>67</v>
      </c>
      <c r="AH70" s="3">
        <v>88</v>
      </c>
      <c r="AI70" s="3">
        <v>51</v>
      </c>
      <c r="AJ70" s="2" t="s">
        <v>79</v>
      </c>
      <c r="AK70" s="2">
        <v>206</v>
      </c>
    </row>
    <row r="71" spans="2:37" ht="18" hidden="1" customHeight="1">
      <c r="B71" s="23">
        <v>4</v>
      </c>
      <c r="C71" s="24">
        <v>9</v>
      </c>
      <c r="D71" s="25" t="str">
        <f t="shared" ref="D71:D134" si="17">LOOKUP(C71,$N$6:$N$49,$O$6:$O$49)</f>
        <v>ケ</v>
      </c>
      <c r="E71" s="26">
        <f t="shared" ref="E71:E134" si="18">B71</f>
        <v>4</v>
      </c>
      <c r="F71" s="27" t="s">
        <v>33</v>
      </c>
      <c r="G71" s="31"/>
      <c r="H71" s="29">
        <f t="shared" si="12"/>
        <v>-0.6</v>
      </c>
      <c r="I71" s="30" t="e">
        <f t="shared" si="13"/>
        <v>#N/A</v>
      </c>
      <c r="J71" s="31"/>
      <c r="K71" s="29">
        <f t="shared" ref="K71:K134" si="19">(J71-1000/(365*24))*(8+0.4*16)*365/1000</f>
        <v>-0.6</v>
      </c>
      <c r="L71" s="30" t="e">
        <f t="shared" si="14"/>
        <v>#N/A</v>
      </c>
      <c r="M71" s="32"/>
      <c r="N71" s="32"/>
      <c r="O71" s="32"/>
      <c r="V71" s="39" t="s">
        <v>84</v>
      </c>
      <c r="W71" s="21">
        <f t="shared" si="15"/>
        <v>0</v>
      </c>
      <c r="X71" s="21">
        <f t="shared" si="15"/>
        <v>0</v>
      </c>
      <c r="Y71" s="21">
        <f t="shared" si="15"/>
        <v>0</v>
      </c>
      <c r="Z71" s="2" t="s">
        <v>85</v>
      </c>
      <c r="AA71" s="3">
        <f t="shared" si="16"/>
        <v>0</v>
      </c>
      <c r="AB71" s="2" t="s">
        <v>85</v>
      </c>
      <c r="AC71" s="3">
        <f t="shared" ref="AC71:AC73" si="20">AA71</f>
        <v>0</v>
      </c>
      <c r="AD71" s="2"/>
      <c r="AF71" s="3" t="s">
        <v>85</v>
      </c>
      <c r="AG71" s="3">
        <v>118</v>
      </c>
      <c r="AH71" s="3">
        <v>98</v>
      </c>
      <c r="AI71" s="3">
        <v>49</v>
      </c>
      <c r="AJ71" s="2" t="s">
        <v>85</v>
      </c>
      <c r="AK71" s="2">
        <v>265</v>
      </c>
    </row>
    <row r="72" spans="2:37" ht="18" hidden="1" customHeight="1">
      <c r="B72" s="23">
        <v>4</v>
      </c>
      <c r="C72" s="35">
        <v>10</v>
      </c>
      <c r="D72" s="25" t="str">
        <f t="shared" si="17"/>
        <v>コ</v>
      </c>
      <c r="E72" s="26">
        <f t="shared" si="18"/>
        <v>4</v>
      </c>
      <c r="F72" s="27" t="s">
        <v>33</v>
      </c>
      <c r="G72" s="31"/>
      <c r="H72" s="29">
        <f t="shared" si="12"/>
        <v>-0.6</v>
      </c>
      <c r="I72" s="30" t="e">
        <f t="shared" si="13"/>
        <v>#N/A</v>
      </c>
      <c r="J72" s="31"/>
      <c r="K72" s="29">
        <f t="shared" si="19"/>
        <v>-0.6</v>
      </c>
      <c r="L72" s="30" t="e">
        <f t="shared" si="14"/>
        <v>#N/A</v>
      </c>
      <c r="M72" s="32"/>
      <c r="N72" s="32"/>
      <c r="O72" s="32"/>
      <c r="V72" s="39" t="s">
        <v>87</v>
      </c>
      <c r="W72" s="21">
        <f t="shared" si="15"/>
        <v>0</v>
      </c>
      <c r="X72" s="21">
        <f t="shared" si="15"/>
        <v>0</v>
      </c>
      <c r="Y72" s="21">
        <f t="shared" si="15"/>
        <v>0</v>
      </c>
      <c r="Z72" s="2" t="s">
        <v>88</v>
      </c>
      <c r="AA72" s="3">
        <f t="shared" si="16"/>
        <v>0</v>
      </c>
      <c r="AB72" s="2" t="s">
        <v>88</v>
      </c>
      <c r="AC72" s="3">
        <f t="shared" si="20"/>
        <v>0</v>
      </c>
      <c r="AD72" s="2"/>
      <c r="AF72" s="3" t="s">
        <v>88</v>
      </c>
      <c r="AG72" s="3">
        <v>58</v>
      </c>
      <c r="AH72" s="3">
        <v>94</v>
      </c>
      <c r="AI72" s="3">
        <v>39</v>
      </c>
      <c r="AJ72" s="2" t="s">
        <v>88</v>
      </c>
      <c r="AK72" s="2">
        <v>191</v>
      </c>
    </row>
    <row r="73" spans="2:37" ht="18" customHeight="1">
      <c r="B73" s="23">
        <v>4</v>
      </c>
      <c r="C73" s="24">
        <v>11</v>
      </c>
      <c r="D73" s="25" t="str">
        <f t="shared" si="17"/>
        <v>サ</v>
      </c>
      <c r="E73" s="26">
        <f t="shared" si="18"/>
        <v>4</v>
      </c>
      <c r="F73" s="27" t="s">
        <v>33</v>
      </c>
      <c r="G73" s="31">
        <v>0.42</v>
      </c>
      <c r="H73" s="29">
        <f t="shared" si="12"/>
        <v>1.6075200000000001</v>
      </c>
      <c r="I73" s="30" t="str">
        <f t="shared" si="13"/>
        <v>Ｂ</v>
      </c>
      <c r="J73" s="31">
        <v>0.38</v>
      </c>
      <c r="K73" s="29">
        <f t="shared" si="19"/>
        <v>1.3972800000000001</v>
      </c>
      <c r="L73" s="30" t="str">
        <f t="shared" si="14"/>
        <v>Ｂ</v>
      </c>
      <c r="M73" s="32"/>
      <c r="N73" s="32"/>
      <c r="O73" s="32"/>
      <c r="V73" s="39" t="s">
        <v>104</v>
      </c>
      <c r="W73" s="21">
        <f t="shared" si="15"/>
        <v>0</v>
      </c>
      <c r="X73" s="21">
        <f t="shared" si="15"/>
        <v>0</v>
      </c>
      <c r="Y73" s="21">
        <f t="shared" si="15"/>
        <v>0</v>
      </c>
      <c r="Z73" s="2" t="s">
        <v>105</v>
      </c>
      <c r="AA73" s="3">
        <f t="shared" si="16"/>
        <v>0</v>
      </c>
      <c r="AB73" s="2" t="s">
        <v>105</v>
      </c>
      <c r="AC73" s="3">
        <f t="shared" si="20"/>
        <v>0</v>
      </c>
      <c r="AD73" s="2"/>
      <c r="AF73" s="3" t="s">
        <v>105</v>
      </c>
      <c r="AG73" s="3">
        <v>10</v>
      </c>
      <c r="AH73" s="3">
        <v>48</v>
      </c>
      <c r="AI73" s="3">
        <v>21</v>
      </c>
      <c r="AJ73" s="2" t="s">
        <v>105</v>
      </c>
      <c r="AK73" s="2">
        <v>79</v>
      </c>
    </row>
    <row r="74" spans="2:37" ht="18" customHeight="1">
      <c r="B74" s="23">
        <v>4</v>
      </c>
      <c r="C74" s="35">
        <v>12</v>
      </c>
      <c r="D74" s="25" t="str">
        <f t="shared" si="17"/>
        <v>シ</v>
      </c>
      <c r="E74" s="26">
        <f t="shared" si="18"/>
        <v>4</v>
      </c>
      <c r="F74" s="27" t="s">
        <v>33</v>
      </c>
      <c r="G74" s="31">
        <v>0.53</v>
      </c>
      <c r="H74" s="29">
        <f t="shared" si="12"/>
        <v>2.1856800000000005</v>
      </c>
      <c r="I74" s="30" t="str">
        <f t="shared" si="13"/>
        <v>Ｃ</v>
      </c>
      <c r="J74" s="31">
        <v>0.53</v>
      </c>
      <c r="K74" s="29">
        <f t="shared" si="19"/>
        <v>2.1856800000000005</v>
      </c>
      <c r="L74" s="30" t="str">
        <f t="shared" si="14"/>
        <v>Ｃ</v>
      </c>
      <c r="M74" s="32"/>
      <c r="N74" s="32"/>
      <c r="O74" s="32"/>
      <c r="V74" s="39" t="s">
        <v>108</v>
      </c>
      <c r="W74" s="21">
        <f t="shared" ref="W74:Y76" si="21">Y54</f>
        <v>0</v>
      </c>
      <c r="X74" s="21">
        <f t="shared" si="21"/>
        <v>0</v>
      </c>
      <c r="Y74" s="21">
        <f t="shared" si="21"/>
        <v>0</v>
      </c>
      <c r="Z74" s="2" t="s">
        <v>109</v>
      </c>
      <c r="AA74" s="3">
        <f t="shared" si="16"/>
        <v>0</v>
      </c>
      <c r="AB74" s="2" t="s">
        <v>153</v>
      </c>
      <c r="AC74" s="3">
        <f>SUM(AA74:AA80)</f>
        <v>0</v>
      </c>
      <c r="AD74" s="2"/>
      <c r="AF74" s="3" t="s">
        <v>109</v>
      </c>
      <c r="AG74" s="3">
        <v>9</v>
      </c>
      <c r="AH74" s="3">
        <v>37</v>
      </c>
      <c r="AI74" s="3">
        <v>37</v>
      </c>
      <c r="AJ74" s="2" t="s">
        <v>109</v>
      </c>
      <c r="AK74" s="2">
        <v>83</v>
      </c>
    </row>
    <row r="75" spans="2:37" ht="18" customHeight="1">
      <c r="B75" s="23">
        <v>4</v>
      </c>
      <c r="C75" s="24">
        <v>13</v>
      </c>
      <c r="D75" s="25" t="str">
        <f t="shared" si="17"/>
        <v>ス</v>
      </c>
      <c r="E75" s="26">
        <f t="shared" si="18"/>
        <v>4</v>
      </c>
      <c r="F75" s="27" t="s">
        <v>33</v>
      </c>
      <c r="G75" s="31">
        <v>0.62</v>
      </c>
      <c r="H75" s="29">
        <f t="shared" si="12"/>
        <v>2.6587199999999998</v>
      </c>
      <c r="I75" s="30" t="str">
        <f t="shared" si="13"/>
        <v>Ｃ</v>
      </c>
      <c r="J75" s="31">
        <v>0.54</v>
      </c>
      <c r="K75" s="29">
        <f t="shared" si="19"/>
        <v>2.2382400000000002</v>
      </c>
      <c r="L75" s="30" t="str">
        <f t="shared" si="14"/>
        <v>Ｃ</v>
      </c>
      <c r="M75" s="32"/>
      <c r="N75" s="32"/>
      <c r="O75" s="32"/>
      <c r="V75" s="39" t="s">
        <v>112</v>
      </c>
      <c r="W75" s="21">
        <f t="shared" si="21"/>
        <v>0</v>
      </c>
      <c r="X75" s="21">
        <f t="shared" si="21"/>
        <v>0</v>
      </c>
      <c r="Y75" s="21">
        <f t="shared" si="21"/>
        <v>0</v>
      </c>
      <c r="Z75" s="2" t="s">
        <v>113</v>
      </c>
      <c r="AA75" s="3">
        <f t="shared" si="16"/>
        <v>0</v>
      </c>
      <c r="AB75" s="2"/>
      <c r="AD75" s="2"/>
      <c r="AF75" s="3" t="s">
        <v>113</v>
      </c>
      <c r="AG75" s="3">
        <v>1</v>
      </c>
      <c r="AH75" s="3">
        <v>11</v>
      </c>
      <c r="AI75" s="3">
        <v>9</v>
      </c>
      <c r="AJ75" s="2" t="s">
        <v>113</v>
      </c>
      <c r="AK75" s="2">
        <v>21</v>
      </c>
    </row>
    <row r="76" spans="2:37" ht="18" hidden="1" customHeight="1">
      <c r="B76" s="23">
        <v>4</v>
      </c>
      <c r="C76" s="35">
        <v>14</v>
      </c>
      <c r="D76" s="25" t="str">
        <f t="shared" si="17"/>
        <v>セ</v>
      </c>
      <c r="E76" s="26">
        <f t="shared" si="18"/>
        <v>4</v>
      </c>
      <c r="F76" s="27" t="s">
        <v>33</v>
      </c>
      <c r="G76" s="31"/>
      <c r="H76" s="29">
        <f t="shared" si="12"/>
        <v>-0.6</v>
      </c>
      <c r="I76" s="30" t="e">
        <f t="shared" si="13"/>
        <v>#N/A</v>
      </c>
      <c r="J76" s="31"/>
      <c r="K76" s="29">
        <f t="shared" si="19"/>
        <v>-0.6</v>
      </c>
      <c r="L76" s="30" t="e">
        <f t="shared" si="14"/>
        <v>#N/A</v>
      </c>
      <c r="M76" s="32"/>
      <c r="N76" s="32"/>
      <c r="O76" s="32"/>
      <c r="V76" s="39" t="s">
        <v>118</v>
      </c>
      <c r="W76" s="21">
        <f t="shared" si="21"/>
        <v>0</v>
      </c>
      <c r="X76" s="21">
        <f t="shared" si="21"/>
        <v>0</v>
      </c>
      <c r="Y76" s="21">
        <f t="shared" si="21"/>
        <v>0</v>
      </c>
      <c r="Z76" s="2" t="s">
        <v>119</v>
      </c>
      <c r="AA76" s="3">
        <f t="shared" si="16"/>
        <v>0</v>
      </c>
      <c r="AB76" s="2"/>
      <c r="AD76" s="2"/>
      <c r="AF76" s="3" t="s">
        <v>119</v>
      </c>
      <c r="AG76" s="3">
        <v>0</v>
      </c>
      <c r="AH76" s="3">
        <v>0</v>
      </c>
      <c r="AI76" s="3">
        <v>19</v>
      </c>
      <c r="AJ76" s="2" t="s">
        <v>119</v>
      </c>
      <c r="AK76" s="2">
        <v>19</v>
      </c>
    </row>
    <row r="77" spans="2:37" ht="18" hidden="1" customHeight="1">
      <c r="B77" s="23">
        <v>4</v>
      </c>
      <c r="C77" s="24">
        <v>15</v>
      </c>
      <c r="D77" s="25" t="str">
        <f t="shared" si="17"/>
        <v>ソ</v>
      </c>
      <c r="E77" s="26">
        <f t="shared" si="18"/>
        <v>4</v>
      </c>
      <c r="F77" s="27" t="s">
        <v>33</v>
      </c>
      <c r="G77" s="31"/>
      <c r="H77" s="29">
        <f t="shared" si="12"/>
        <v>-0.6</v>
      </c>
      <c r="I77" s="30" t="e">
        <f t="shared" si="13"/>
        <v>#N/A</v>
      </c>
      <c r="J77" s="31"/>
      <c r="K77" s="29">
        <f t="shared" si="19"/>
        <v>-0.6</v>
      </c>
      <c r="L77" s="30" t="e">
        <f t="shared" si="14"/>
        <v>#N/A</v>
      </c>
      <c r="M77" s="32"/>
      <c r="N77" s="32"/>
      <c r="O77" s="32"/>
      <c r="V77" s="39"/>
      <c r="W77" s="21"/>
      <c r="X77" s="21"/>
      <c r="Y77" s="21"/>
      <c r="Z77" s="2"/>
      <c r="AB77" s="2"/>
      <c r="AD77" s="2"/>
      <c r="AJ77" s="2"/>
      <c r="AK77" s="2"/>
    </row>
    <row r="78" spans="2:37" ht="18" hidden="1" customHeight="1">
      <c r="B78" s="23">
        <v>4</v>
      </c>
      <c r="C78" s="35">
        <v>16</v>
      </c>
      <c r="D78" s="25" t="str">
        <f t="shared" si="17"/>
        <v>タ</v>
      </c>
      <c r="E78" s="26">
        <f t="shared" si="18"/>
        <v>4</v>
      </c>
      <c r="F78" s="27" t="s">
        <v>33</v>
      </c>
      <c r="G78" s="31"/>
      <c r="H78" s="29">
        <f t="shared" si="12"/>
        <v>-0.6</v>
      </c>
      <c r="I78" s="30" t="e">
        <f t="shared" si="13"/>
        <v>#N/A</v>
      </c>
      <c r="J78" s="31"/>
      <c r="K78" s="29">
        <f t="shared" si="19"/>
        <v>-0.6</v>
      </c>
      <c r="L78" s="30" t="e">
        <f t="shared" si="14"/>
        <v>#N/A</v>
      </c>
      <c r="M78" s="32"/>
      <c r="N78" s="32"/>
      <c r="O78" s="32"/>
      <c r="V78" s="39" t="s">
        <v>122</v>
      </c>
      <c r="W78" s="21">
        <f>Y57</f>
        <v>0</v>
      </c>
      <c r="X78" s="21">
        <f>Z57</f>
        <v>0</v>
      </c>
      <c r="Y78" s="21">
        <f>AA57</f>
        <v>0</v>
      </c>
      <c r="Z78" s="2" t="s">
        <v>123</v>
      </c>
      <c r="AA78" s="3">
        <f t="shared" si="16"/>
        <v>0</v>
      </c>
      <c r="AB78" s="2"/>
      <c r="AD78" s="2"/>
      <c r="AF78" s="3" t="s">
        <v>123</v>
      </c>
      <c r="AG78" s="3">
        <v>0</v>
      </c>
      <c r="AH78" s="3">
        <v>1</v>
      </c>
      <c r="AI78" s="3">
        <v>9</v>
      </c>
      <c r="AJ78" s="2" t="s">
        <v>123</v>
      </c>
      <c r="AK78" s="2">
        <v>10</v>
      </c>
    </row>
    <row r="79" spans="2:37" ht="18" hidden="1" customHeight="1">
      <c r="B79" s="23">
        <v>4</v>
      </c>
      <c r="C79" s="24">
        <v>17</v>
      </c>
      <c r="D79" s="25" t="str">
        <f t="shared" si="17"/>
        <v>チ</v>
      </c>
      <c r="E79" s="26">
        <f t="shared" si="18"/>
        <v>4</v>
      </c>
      <c r="F79" s="27" t="s">
        <v>33</v>
      </c>
      <c r="G79" s="31"/>
      <c r="H79" s="29">
        <f t="shared" si="12"/>
        <v>-0.6</v>
      </c>
      <c r="I79" s="30" t="e">
        <f t="shared" si="13"/>
        <v>#N/A</v>
      </c>
      <c r="J79" s="31"/>
      <c r="K79" s="29">
        <f t="shared" si="19"/>
        <v>-0.6</v>
      </c>
      <c r="L79" s="30" t="e">
        <f t="shared" si="14"/>
        <v>#N/A</v>
      </c>
      <c r="M79" s="32"/>
      <c r="N79" s="32"/>
      <c r="O79" s="32"/>
      <c r="V79" s="39"/>
      <c r="W79" s="21"/>
      <c r="X79" s="21"/>
      <c r="Y79" s="21"/>
      <c r="Z79" s="2"/>
      <c r="AB79" s="2"/>
      <c r="AD79" s="2"/>
      <c r="AJ79" s="2"/>
      <c r="AK79" s="2"/>
    </row>
    <row r="80" spans="2:37" ht="18" hidden="1" customHeight="1">
      <c r="B80" s="23">
        <v>4</v>
      </c>
      <c r="C80" s="35">
        <v>18</v>
      </c>
      <c r="D80" s="25" t="str">
        <f t="shared" si="17"/>
        <v>ツ</v>
      </c>
      <c r="E80" s="26">
        <f t="shared" si="18"/>
        <v>4</v>
      </c>
      <c r="F80" s="27" t="s">
        <v>33</v>
      </c>
      <c r="G80" s="31"/>
      <c r="H80" s="29">
        <f t="shared" si="12"/>
        <v>-0.6</v>
      </c>
      <c r="I80" s="30" t="e">
        <f t="shared" si="13"/>
        <v>#N/A</v>
      </c>
      <c r="J80" s="31"/>
      <c r="K80" s="29">
        <f t="shared" si="19"/>
        <v>-0.6</v>
      </c>
      <c r="L80" s="30" t="e">
        <f t="shared" si="14"/>
        <v>#N/A</v>
      </c>
      <c r="M80" s="32"/>
      <c r="N80" s="32"/>
      <c r="O80" s="32"/>
      <c r="V80" s="39" t="s">
        <v>126</v>
      </c>
      <c r="W80" s="21">
        <f>Y58</f>
        <v>0</v>
      </c>
      <c r="X80" s="21">
        <f>Z58</f>
        <v>0</v>
      </c>
      <c r="Y80" s="21">
        <f>AA58</f>
        <v>0</v>
      </c>
      <c r="Z80" s="2" t="s">
        <v>127</v>
      </c>
      <c r="AA80" s="3">
        <f t="shared" si="16"/>
        <v>0</v>
      </c>
      <c r="AB80" s="2"/>
      <c r="AD80" s="2"/>
      <c r="AF80" s="3" t="s">
        <v>127</v>
      </c>
      <c r="AG80" s="3">
        <v>0</v>
      </c>
      <c r="AH80" s="3">
        <v>2</v>
      </c>
      <c r="AI80" s="3">
        <v>0</v>
      </c>
      <c r="AJ80" s="2" t="s">
        <v>127</v>
      </c>
      <c r="AK80" s="2">
        <v>2</v>
      </c>
    </row>
    <row r="81" spans="2:37" ht="18" hidden="1" customHeight="1">
      <c r="B81" s="23">
        <v>4</v>
      </c>
      <c r="C81" s="24">
        <v>19</v>
      </c>
      <c r="D81" s="25" t="str">
        <f t="shared" si="17"/>
        <v>テ</v>
      </c>
      <c r="E81" s="26">
        <f t="shared" si="18"/>
        <v>4</v>
      </c>
      <c r="F81" s="27" t="s">
        <v>33</v>
      </c>
      <c r="G81" s="31"/>
      <c r="H81" s="29">
        <f t="shared" si="12"/>
        <v>-0.6</v>
      </c>
      <c r="I81" s="30" t="e">
        <f t="shared" si="13"/>
        <v>#N/A</v>
      </c>
      <c r="J81" s="31"/>
      <c r="K81" s="29">
        <f t="shared" si="19"/>
        <v>-0.6</v>
      </c>
      <c r="L81" s="30" t="e">
        <f t="shared" si="14"/>
        <v>#N/A</v>
      </c>
      <c r="M81" s="32"/>
      <c r="N81" s="32"/>
      <c r="O81" s="32"/>
      <c r="Z81" s="2"/>
      <c r="AA81" s="2"/>
      <c r="AD81" s="2"/>
      <c r="AJ81" s="2"/>
      <c r="AK81" s="2"/>
    </row>
    <row r="82" spans="2:37" ht="18" hidden="1" customHeight="1">
      <c r="B82" s="23">
        <v>5</v>
      </c>
      <c r="C82" s="24">
        <v>1</v>
      </c>
      <c r="D82" s="25" t="str">
        <f t="shared" si="17"/>
        <v>ア</v>
      </c>
      <c r="E82" s="26">
        <f t="shared" si="18"/>
        <v>5</v>
      </c>
      <c r="F82" s="27" t="s">
        <v>33</v>
      </c>
      <c r="G82" s="31"/>
      <c r="H82" s="29">
        <f t="shared" si="12"/>
        <v>-0.6</v>
      </c>
      <c r="I82" s="30" t="e">
        <f t="shared" si="13"/>
        <v>#N/A</v>
      </c>
      <c r="J82" s="31"/>
      <c r="K82" s="29">
        <f t="shared" si="19"/>
        <v>-0.6</v>
      </c>
      <c r="L82" s="30" t="e">
        <f t="shared" si="14"/>
        <v>#N/A</v>
      </c>
      <c r="M82" s="32"/>
      <c r="N82" s="32"/>
      <c r="O82" s="32"/>
      <c r="Z82" s="2"/>
      <c r="AA82" s="2"/>
      <c r="AD82" s="2"/>
      <c r="AJ82" s="2"/>
      <c r="AK82" s="2"/>
    </row>
    <row r="83" spans="2:37" ht="18" hidden="1" customHeight="1">
      <c r="B83" s="23">
        <v>5</v>
      </c>
      <c r="C83" s="35">
        <v>2</v>
      </c>
      <c r="D83" s="25" t="str">
        <f t="shared" si="17"/>
        <v>イ</v>
      </c>
      <c r="E83" s="26">
        <f t="shared" si="18"/>
        <v>5</v>
      </c>
      <c r="F83" s="27" t="s">
        <v>33</v>
      </c>
      <c r="G83" s="49"/>
      <c r="H83" s="50">
        <f t="shared" si="12"/>
        <v>-0.6</v>
      </c>
      <c r="I83" s="30" t="e">
        <f t="shared" si="13"/>
        <v>#N/A</v>
      </c>
      <c r="J83" s="49"/>
      <c r="K83" s="50">
        <f t="shared" si="19"/>
        <v>-0.6</v>
      </c>
      <c r="L83" s="30" t="e">
        <f t="shared" si="14"/>
        <v>#N/A</v>
      </c>
      <c r="M83" s="32"/>
      <c r="N83" s="32"/>
      <c r="O83" s="32"/>
      <c r="Z83" s="2" t="s">
        <v>154</v>
      </c>
      <c r="AA83" s="2">
        <f>SUM(AA70:AA81)</f>
        <v>0</v>
      </c>
      <c r="AD83" s="2"/>
      <c r="AJ83" s="2" t="s">
        <v>154</v>
      </c>
      <c r="AK83" s="2">
        <v>876</v>
      </c>
    </row>
    <row r="84" spans="2:37" ht="18" hidden="1" customHeight="1">
      <c r="B84" s="23">
        <v>5</v>
      </c>
      <c r="C84" s="24">
        <v>3</v>
      </c>
      <c r="D84" s="25" t="str">
        <f t="shared" si="17"/>
        <v>ウ</v>
      </c>
      <c r="E84" s="26">
        <f t="shared" si="18"/>
        <v>5</v>
      </c>
      <c r="F84" s="27" t="s">
        <v>33</v>
      </c>
      <c r="G84" s="31"/>
      <c r="H84" s="29">
        <f t="shared" si="12"/>
        <v>-0.6</v>
      </c>
      <c r="I84" s="30" t="e">
        <f t="shared" si="13"/>
        <v>#N/A</v>
      </c>
      <c r="J84" s="31"/>
      <c r="K84" s="29">
        <f t="shared" si="19"/>
        <v>-0.6</v>
      </c>
      <c r="L84" s="30" t="e">
        <f t="shared" si="14"/>
        <v>#N/A</v>
      </c>
      <c r="M84" s="32"/>
      <c r="N84" s="32"/>
      <c r="O84" s="32"/>
      <c r="Z84" s="2"/>
      <c r="AA84" s="2"/>
      <c r="AD84" s="2"/>
      <c r="AJ84" s="2"/>
      <c r="AK84" s="2"/>
    </row>
    <row r="85" spans="2:37" ht="18" hidden="1" customHeight="1">
      <c r="B85" s="23">
        <v>5</v>
      </c>
      <c r="C85" s="35">
        <v>4</v>
      </c>
      <c r="D85" s="25" t="str">
        <f t="shared" si="17"/>
        <v>エ</v>
      </c>
      <c r="E85" s="26">
        <f t="shared" si="18"/>
        <v>5</v>
      </c>
      <c r="F85" s="27" t="s">
        <v>33</v>
      </c>
      <c r="G85" s="31"/>
      <c r="H85" s="29">
        <f t="shared" si="12"/>
        <v>-0.6</v>
      </c>
      <c r="I85" s="30" t="e">
        <f t="shared" si="13"/>
        <v>#N/A</v>
      </c>
      <c r="J85" s="31"/>
      <c r="K85" s="29">
        <f t="shared" si="19"/>
        <v>-0.6</v>
      </c>
      <c r="L85" s="30" t="e">
        <f t="shared" si="14"/>
        <v>#N/A</v>
      </c>
      <c r="M85" s="32"/>
      <c r="N85" s="32"/>
      <c r="O85" s="32"/>
      <c r="Z85" s="2"/>
      <c r="AA85" s="2"/>
      <c r="AD85" s="2"/>
      <c r="AJ85" s="2"/>
      <c r="AK85" s="2"/>
    </row>
    <row r="86" spans="2:37" ht="18" hidden="1" customHeight="1">
      <c r="B86" s="23">
        <v>5</v>
      </c>
      <c r="C86" s="24">
        <v>5</v>
      </c>
      <c r="D86" s="25" t="str">
        <f t="shared" si="17"/>
        <v>オ</v>
      </c>
      <c r="E86" s="26">
        <f t="shared" si="18"/>
        <v>5</v>
      </c>
      <c r="F86" s="27" t="s">
        <v>33</v>
      </c>
      <c r="G86" s="31"/>
      <c r="H86" s="29">
        <f t="shared" si="12"/>
        <v>-0.6</v>
      </c>
      <c r="I86" s="30" t="e">
        <f t="shared" si="13"/>
        <v>#N/A</v>
      </c>
      <c r="J86" s="31"/>
      <c r="K86" s="29">
        <f t="shared" si="19"/>
        <v>-0.6</v>
      </c>
      <c r="L86" s="30" t="e">
        <f t="shared" si="14"/>
        <v>#N/A</v>
      </c>
      <c r="M86" s="32"/>
      <c r="N86" s="32"/>
      <c r="O86" s="32"/>
      <c r="Z86" s="2"/>
      <c r="AA86" s="2"/>
      <c r="AD86" s="2"/>
      <c r="AJ86" s="2"/>
      <c r="AK86" s="2"/>
    </row>
    <row r="87" spans="2:37" ht="18" hidden="1" customHeight="1">
      <c r="B87" s="23">
        <v>5</v>
      </c>
      <c r="C87" s="35">
        <v>6</v>
      </c>
      <c r="D87" s="25" t="str">
        <f t="shared" si="17"/>
        <v>カ</v>
      </c>
      <c r="E87" s="26">
        <f t="shared" si="18"/>
        <v>5</v>
      </c>
      <c r="F87" s="27" t="s">
        <v>33</v>
      </c>
      <c r="G87" s="31"/>
      <c r="H87" s="29">
        <f t="shared" si="12"/>
        <v>-0.6</v>
      </c>
      <c r="I87" s="30" t="e">
        <f t="shared" si="13"/>
        <v>#N/A</v>
      </c>
      <c r="J87" s="31"/>
      <c r="K87" s="29">
        <f t="shared" si="19"/>
        <v>-0.6</v>
      </c>
      <c r="L87" s="30" t="e">
        <f t="shared" si="14"/>
        <v>#N/A</v>
      </c>
      <c r="M87" s="32"/>
      <c r="N87" s="32"/>
      <c r="O87" s="32"/>
      <c r="Z87" s="2"/>
      <c r="AA87" s="2"/>
      <c r="AD87" s="2"/>
      <c r="AJ87" s="2"/>
      <c r="AK87" s="2"/>
    </row>
    <row r="88" spans="2:37" ht="18" hidden="1" customHeight="1">
      <c r="B88" s="23">
        <v>5</v>
      </c>
      <c r="C88" s="24">
        <v>7</v>
      </c>
      <c r="D88" s="25" t="str">
        <f t="shared" si="17"/>
        <v>キ</v>
      </c>
      <c r="E88" s="26">
        <f t="shared" si="18"/>
        <v>5</v>
      </c>
      <c r="F88" s="27" t="s">
        <v>33</v>
      </c>
      <c r="G88" s="31"/>
      <c r="H88" s="29">
        <f t="shared" si="12"/>
        <v>-0.6</v>
      </c>
      <c r="I88" s="30" t="e">
        <f t="shared" si="13"/>
        <v>#N/A</v>
      </c>
      <c r="J88" s="31"/>
      <c r="K88" s="29">
        <f t="shared" si="19"/>
        <v>-0.6</v>
      </c>
      <c r="L88" s="30" t="e">
        <f t="shared" si="14"/>
        <v>#N/A</v>
      </c>
      <c r="M88" s="32"/>
      <c r="N88" s="32"/>
      <c r="O88" s="32"/>
      <c r="Z88" s="2"/>
      <c r="AA88" s="2"/>
      <c r="AD88" s="2"/>
      <c r="AJ88" s="2"/>
      <c r="AK88" s="2"/>
    </row>
    <row r="89" spans="2:37" ht="18" hidden="1" customHeight="1">
      <c r="B89" s="23">
        <v>5</v>
      </c>
      <c r="C89" s="35">
        <v>8</v>
      </c>
      <c r="D89" s="25" t="str">
        <f t="shared" si="17"/>
        <v>ク</v>
      </c>
      <c r="E89" s="26">
        <f t="shared" si="18"/>
        <v>5</v>
      </c>
      <c r="F89" s="27" t="s">
        <v>33</v>
      </c>
      <c r="G89" s="31"/>
      <c r="H89" s="29">
        <f t="shared" si="12"/>
        <v>-0.6</v>
      </c>
      <c r="I89" s="30" t="e">
        <f t="shared" si="13"/>
        <v>#N/A</v>
      </c>
      <c r="J89" s="31"/>
      <c r="K89" s="29">
        <f t="shared" si="19"/>
        <v>-0.6</v>
      </c>
      <c r="L89" s="30" t="e">
        <f t="shared" si="14"/>
        <v>#N/A</v>
      </c>
      <c r="M89" s="32"/>
      <c r="N89" s="32"/>
      <c r="O89" s="32"/>
    </row>
    <row r="90" spans="2:37" ht="18" hidden="1" customHeight="1">
      <c r="B90" s="23">
        <v>5</v>
      </c>
      <c r="C90" s="24">
        <v>9</v>
      </c>
      <c r="D90" s="25" t="str">
        <f t="shared" si="17"/>
        <v>ケ</v>
      </c>
      <c r="E90" s="26">
        <f t="shared" si="18"/>
        <v>5</v>
      </c>
      <c r="F90" s="27" t="s">
        <v>33</v>
      </c>
      <c r="G90" s="31"/>
      <c r="H90" s="29">
        <f t="shared" si="12"/>
        <v>-0.6</v>
      </c>
      <c r="I90" s="30" t="e">
        <f t="shared" si="13"/>
        <v>#N/A</v>
      </c>
      <c r="J90" s="31"/>
      <c r="K90" s="29">
        <f t="shared" si="19"/>
        <v>-0.6</v>
      </c>
      <c r="L90" s="30" t="e">
        <f t="shared" si="14"/>
        <v>#N/A</v>
      </c>
      <c r="M90" s="32"/>
      <c r="N90" s="32"/>
      <c r="O90" s="32"/>
    </row>
    <row r="91" spans="2:37" ht="18" hidden="1" customHeight="1">
      <c r="B91" s="23">
        <v>5</v>
      </c>
      <c r="C91" s="35">
        <v>10</v>
      </c>
      <c r="D91" s="25" t="str">
        <f t="shared" si="17"/>
        <v>コ</v>
      </c>
      <c r="E91" s="26">
        <f t="shared" si="18"/>
        <v>5</v>
      </c>
      <c r="F91" s="27" t="s">
        <v>33</v>
      </c>
      <c r="G91" s="31">
        <v>0.37</v>
      </c>
      <c r="H91" s="29">
        <f t="shared" si="12"/>
        <v>1.3447200000000001</v>
      </c>
      <c r="I91" s="30" t="str">
        <f t="shared" si="13"/>
        <v>Ｂ</v>
      </c>
      <c r="J91" s="31">
        <v>0.56999999999999995</v>
      </c>
      <c r="K91" s="29">
        <f t="shared" si="19"/>
        <v>2.3959200000000003</v>
      </c>
      <c r="L91" s="30" t="str">
        <f t="shared" si="14"/>
        <v>Ｃ</v>
      </c>
      <c r="M91" s="32"/>
      <c r="N91" s="32"/>
      <c r="O91" s="32"/>
    </row>
    <row r="92" spans="2:37" ht="18" hidden="1" customHeight="1">
      <c r="B92" s="23">
        <v>5</v>
      </c>
      <c r="C92" s="24">
        <v>11</v>
      </c>
      <c r="D92" s="25" t="str">
        <f t="shared" si="17"/>
        <v>サ</v>
      </c>
      <c r="E92" s="26">
        <f t="shared" si="18"/>
        <v>5</v>
      </c>
      <c r="F92" s="27" t="s">
        <v>33</v>
      </c>
      <c r="G92" s="31"/>
      <c r="H92" s="29">
        <f t="shared" si="12"/>
        <v>-0.6</v>
      </c>
      <c r="I92" s="30" t="e">
        <f t="shared" si="13"/>
        <v>#N/A</v>
      </c>
      <c r="J92" s="31"/>
      <c r="K92" s="29">
        <f t="shared" si="19"/>
        <v>-0.6</v>
      </c>
      <c r="L92" s="30" t="e">
        <f t="shared" si="14"/>
        <v>#N/A</v>
      </c>
      <c r="M92" s="32"/>
      <c r="N92" s="32"/>
      <c r="O92" s="32"/>
    </row>
    <row r="93" spans="2:37" ht="18" customHeight="1">
      <c r="B93" s="23">
        <v>5</v>
      </c>
      <c r="C93" s="35">
        <v>12</v>
      </c>
      <c r="D93" s="25" t="str">
        <f t="shared" si="17"/>
        <v>シ</v>
      </c>
      <c r="E93" s="26">
        <f t="shared" si="18"/>
        <v>5</v>
      </c>
      <c r="F93" s="27" t="s">
        <v>33</v>
      </c>
      <c r="G93" s="31">
        <v>0.53</v>
      </c>
      <c r="H93" s="29">
        <f t="shared" si="12"/>
        <v>2.1856800000000005</v>
      </c>
      <c r="I93" s="30" t="str">
        <f t="shared" si="13"/>
        <v>Ｃ</v>
      </c>
      <c r="J93" s="31">
        <v>0.51</v>
      </c>
      <c r="K93" s="29">
        <f t="shared" si="19"/>
        <v>2.0805599999999997</v>
      </c>
      <c r="L93" s="30" t="str">
        <f t="shared" si="14"/>
        <v>Ｃ</v>
      </c>
      <c r="M93" s="32"/>
      <c r="N93" s="32"/>
      <c r="O93" s="32"/>
    </row>
    <row r="94" spans="2:37" ht="18" customHeight="1">
      <c r="B94" s="23">
        <v>5</v>
      </c>
      <c r="C94" s="24">
        <v>13</v>
      </c>
      <c r="D94" s="25" t="str">
        <f t="shared" si="17"/>
        <v>ス</v>
      </c>
      <c r="E94" s="26">
        <f t="shared" si="18"/>
        <v>5</v>
      </c>
      <c r="F94" s="27" t="s">
        <v>33</v>
      </c>
      <c r="G94" s="31">
        <v>0.74</v>
      </c>
      <c r="H94" s="29">
        <f t="shared" si="12"/>
        <v>3.2894400000000004</v>
      </c>
      <c r="I94" s="30" t="str">
        <f t="shared" si="13"/>
        <v>Ｃ</v>
      </c>
      <c r="J94" s="31">
        <v>0.61</v>
      </c>
      <c r="K94" s="29">
        <f t="shared" si="19"/>
        <v>2.6061600000000005</v>
      </c>
      <c r="L94" s="30" t="str">
        <f t="shared" si="14"/>
        <v>Ｃ</v>
      </c>
      <c r="M94" s="32"/>
      <c r="N94" s="32"/>
      <c r="O94" s="32"/>
    </row>
    <row r="95" spans="2:37" ht="18" hidden="1" customHeight="1">
      <c r="B95" s="23">
        <v>5</v>
      </c>
      <c r="C95" s="35">
        <v>14</v>
      </c>
      <c r="D95" s="25" t="str">
        <f t="shared" si="17"/>
        <v>セ</v>
      </c>
      <c r="E95" s="26">
        <f t="shared" si="18"/>
        <v>5</v>
      </c>
      <c r="F95" s="27" t="s">
        <v>33</v>
      </c>
      <c r="G95" s="31"/>
      <c r="H95" s="29">
        <f t="shared" si="12"/>
        <v>-0.6</v>
      </c>
      <c r="I95" s="30" t="e">
        <f t="shared" si="13"/>
        <v>#N/A</v>
      </c>
      <c r="J95" s="31"/>
      <c r="K95" s="29">
        <f t="shared" si="19"/>
        <v>-0.6</v>
      </c>
      <c r="L95" s="30" t="e">
        <f t="shared" si="14"/>
        <v>#N/A</v>
      </c>
      <c r="M95" s="32"/>
      <c r="N95" s="32"/>
      <c r="O95" s="32"/>
    </row>
    <row r="96" spans="2:37" ht="18" hidden="1" customHeight="1">
      <c r="B96" s="23">
        <v>5</v>
      </c>
      <c r="C96" s="24">
        <v>15</v>
      </c>
      <c r="D96" s="25" t="str">
        <f t="shared" si="17"/>
        <v>ソ</v>
      </c>
      <c r="E96" s="26">
        <f t="shared" si="18"/>
        <v>5</v>
      </c>
      <c r="F96" s="27" t="s">
        <v>33</v>
      </c>
      <c r="G96" s="31"/>
      <c r="H96" s="29">
        <f t="shared" si="12"/>
        <v>-0.6</v>
      </c>
      <c r="I96" s="30" t="e">
        <f t="shared" si="13"/>
        <v>#N/A</v>
      </c>
      <c r="J96" s="31"/>
      <c r="K96" s="29">
        <f t="shared" si="19"/>
        <v>-0.6</v>
      </c>
      <c r="L96" s="30" t="e">
        <f t="shared" si="14"/>
        <v>#N/A</v>
      </c>
      <c r="M96" s="32"/>
      <c r="N96" s="32"/>
      <c r="O96" s="32"/>
    </row>
    <row r="97" spans="2:15" ht="18" hidden="1" customHeight="1">
      <c r="B97" s="23">
        <v>5</v>
      </c>
      <c r="C97" s="35">
        <v>16</v>
      </c>
      <c r="D97" s="25" t="str">
        <f t="shared" si="17"/>
        <v>タ</v>
      </c>
      <c r="E97" s="26">
        <f t="shared" si="18"/>
        <v>5</v>
      </c>
      <c r="F97" s="27" t="s">
        <v>33</v>
      </c>
      <c r="G97" s="31"/>
      <c r="H97" s="29">
        <f t="shared" si="12"/>
        <v>-0.6</v>
      </c>
      <c r="I97" s="30" t="e">
        <f t="shared" si="13"/>
        <v>#N/A</v>
      </c>
      <c r="J97" s="31"/>
      <c r="K97" s="29">
        <f t="shared" si="19"/>
        <v>-0.6</v>
      </c>
      <c r="L97" s="30" t="e">
        <f t="shared" si="14"/>
        <v>#N/A</v>
      </c>
      <c r="M97" s="32"/>
      <c r="N97" s="32"/>
      <c r="O97" s="32"/>
    </row>
    <row r="98" spans="2:15" ht="18" hidden="1" customHeight="1">
      <c r="B98" s="23">
        <v>5</v>
      </c>
      <c r="C98" s="24">
        <v>17</v>
      </c>
      <c r="D98" s="25" t="str">
        <f t="shared" si="17"/>
        <v>チ</v>
      </c>
      <c r="E98" s="26">
        <f t="shared" si="18"/>
        <v>5</v>
      </c>
      <c r="F98" s="27" t="s">
        <v>33</v>
      </c>
      <c r="G98" s="49"/>
      <c r="H98" s="50">
        <f t="shared" si="12"/>
        <v>-0.6</v>
      </c>
      <c r="I98" s="30" t="e">
        <f t="shared" si="13"/>
        <v>#N/A</v>
      </c>
      <c r="J98" s="49"/>
      <c r="K98" s="50">
        <f t="shared" si="19"/>
        <v>-0.6</v>
      </c>
      <c r="L98" s="30" t="e">
        <f t="shared" si="14"/>
        <v>#N/A</v>
      </c>
      <c r="M98" s="32"/>
      <c r="N98" s="32"/>
      <c r="O98" s="32"/>
    </row>
    <row r="99" spans="2:15" ht="18" hidden="1" customHeight="1">
      <c r="B99" s="23">
        <v>5</v>
      </c>
      <c r="C99" s="35">
        <v>18</v>
      </c>
      <c r="D99" s="25" t="str">
        <f t="shared" si="17"/>
        <v>ツ</v>
      </c>
      <c r="E99" s="26">
        <f t="shared" si="18"/>
        <v>5</v>
      </c>
      <c r="F99" s="27" t="s">
        <v>33</v>
      </c>
      <c r="G99" s="31"/>
      <c r="H99" s="29">
        <f t="shared" si="12"/>
        <v>-0.6</v>
      </c>
      <c r="I99" s="30" t="e">
        <f t="shared" si="13"/>
        <v>#N/A</v>
      </c>
      <c r="J99" s="31"/>
      <c r="K99" s="29">
        <f t="shared" si="19"/>
        <v>-0.6</v>
      </c>
      <c r="L99" s="30" t="e">
        <f t="shared" si="14"/>
        <v>#N/A</v>
      </c>
      <c r="M99" s="32"/>
      <c r="N99" s="32"/>
      <c r="O99" s="32"/>
    </row>
    <row r="100" spans="2:15" ht="18" hidden="1" customHeight="1">
      <c r="B100" s="23">
        <v>5</v>
      </c>
      <c r="C100" s="24">
        <v>19</v>
      </c>
      <c r="D100" s="25" t="str">
        <f t="shared" si="17"/>
        <v>テ</v>
      </c>
      <c r="E100" s="26">
        <f t="shared" si="18"/>
        <v>5</v>
      </c>
      <c r="F100" s="27" t="s">
        <v>33</v>
      </c>
      <c r="G100" s="31"/>
      <c r="H100" s="29">
        <f t="shared" si="12"/>
        <v>-0.6</v>
      </c>
      <c r="I100" s="30" t="e">
        <f t="shared" si="13"/>
        <v>#N/A</v>
      </c>
      <c r="J100" s="31"/>
      <c r="K100" s="29">
        <f t="shared" si="19"/>
        <v>-0.6</v>
      </c>
      <c r="L100" s="30" t="e">
        <f t="shared" si="14"/>
        <v>#N/A</v>
      </c>
      <c r="M100" s="32"/>
      <c r="N100" s="32"/>
      <c r="O100" s="32"/>
    </row>
    <row r="101" spans="2:15" ht="18" hidden="1" customHeight="1">
      <c r="B101" s="23">
        <v>6</v>
      </c>
      <c r="C101" s="24">
        <v>1</v>
      </c>
      <c r="D101" s="25" t="str">
        <f t="shared" si="17"/>
        <v>ア</v>
      </c>
      <c r="E101" s="26">
        <f t="shared" si="18"/>
        <v>6</v>
      </c>
      <c r="F101" s="27" t="s">
        <v>33</v>
      </c>
      <c r="G101" s="31"/>
      <c r="H101" s="29">
        <f t="shared" si="12"/>
        <v>-0.6</v>
      </c>
      <c r="I101" s="30" t="e">
        <f t="shared" si="13"/>
        <v>#N/A</v>
      </c>
      <c r="J101" s="31"/>
      <c r="K101" s="29">
        <f t="shared" si="19"/>
        <v>-0.6</v>
      </c>
      <c r="L101" s="30" t="e">
        <f t="shared" si="14"/>
        <v>#N/A</v>
      </c>
      <c r="M101" s="32"/>
      <c r="N101" s="32"/>
      <c r="O101" s="32"/>
    </row>
    <row r="102" spans="2:15" ht="18" hidden="1" customHeight="1">
      <c r="B102" s="23">
        <v>6</v>
      </c>
      <c r="C102" s="35">
        <v>2</v>
      </c>
      <c r="D102" s="25" t="str">
        <f t="shared" si="17"/>
        <v>イ</v>
      </c>
      <c r="E102" s="26">
        <f t="shared" si="18"/>
        <v>6</v>
      </c>
      <c r="F102" s="27" t="s">
        <v>33</v>
      </c>
      <c r="G102" s="31"/>
      <c r="H102" s="29">
        <f t="shared" si="12"/>
        <v>-0.6</v>
      </c>
      <c r="I102" s="30" t="e">
        <f t="shared" si="13"/>
        <v>#N/A</v>
      </c>
      <c r="J102" s="31"/>
      <c r="K102" s="29">
        <f t="shared" si="19"/>
        <v>-0.6</v>
      </c>
      <c r="L102" s="30" t="e">
        <f t="shared" si="14"/>
        <v>#N/A</v>
      </c>
      <c r="M102" s="32"/>
      <c r="N102" s="32"/>
      <c r="O102" s="32"/>
    </row>
    <row r="103" spans="2:15" ht="18" hidden="1" customHeight="1">
      <c r="B103" s="23">
        <v>6</v>
      </c>
      <c r="C103" s="24">
        <v>3</v>
      </c>
      <c r="D103" s="25" t="str">
        <f t="shared" si="17"/>
        <v>ウ</v>
      </c>
      <c r="E103" s="26">
        <f t="shared" si="18"/>
        <v>6</v>
      </c>
      <c r="F103" s="27" t="s">
        <v>33</v>
      </c>
      <c r="G103" s="31"/>
      <c r="H103" s="29">
        <f t="shared" si="12"/>
        <v>-0.6</v>
      </c>
      <c r="I103" s="30" t="e">
        <f t="shared" si="13"/>
        <v>#N/A</v>
      </c>
      <c r="J103" s="31"/>
      <c r="K103" s="29">
        <f t="shared" si="19"/>
        <v>-0.6</v>
      </c>
      <c r="L103" s="30" t="e">
        <f t="shared" si="14"/>
        <v>#N/A</v>
      </c>
      <c r="M103" s="32"/>
      <c r="N103" s="32"/>
      <c r="O103" s="32"/>
    </row>
    <row r="104" spans="2:15" ht="18" hidden="1" customHeight="1">
      <c r="B104" s="23">
        <v>6</v>
      </c>
      <c r="C104" s="35">
        <v>4</v>
      </c>
      <c r="D104" s="25" t="str">
        <f t="shared" si="17"/>
        <v>エ</v>
      </c>
      <c r="E104" s="26">
        <f t="shared" si="18"/>
        <v>6</v>
      </c>
      <c r="F104" s="27" t="s">
        <v>33</v>
      </c>
      <c r="G104" s="31"/>
      <c r="H104" s="29">
        <f t="shared" si="12"/>
        <v>-0.6</v>
      </c>
      <c r="I104" s="30" t="e">
        <f t="shared" si="13"/>
        <v>#N/A</v>
      </c>
      <c r="J104" s="31"/>
      <c r="K104" s="29">
        <f t="shared" si="19"/>
        <v>-0.6</v>
      </c>
      <c r="L104" s="30" t="e">
        <f t="shared" si="14"/>
        <v>#N/A</v>
      </c>
      <c r="M104" s="32"/>
      <c r="N104" s="32"/>
      <c r="O104" s="32"/>
    </row>
    <row r="105" spans="2:15" ht="18" hidden="1" customHeight="1">
      <c r="B105" s="23">
        <v>6</v>
      </c>
      <c r="C105" s="24">
        <v>5</v>
      </c>
      <c r="D105" s="25" t="str">
        <f t="shared" si="17"/>
        <v>オ</v>
      </c>
      <c r="E105" s="26">
        <f t="shared" si="18"/>
        <v>6</v>
      </c>
      <c r="F105" s="27" t="s">
        <v>33</v>
      </c>
      <c r="G105" s="31"/>
      <c r="H105" s="29">
        <f t="shared" si="12"/>
        <v>-0.6</v>
      </c>
      <c r="I105" s="30" t="e">
        <f t="shared" si="13"/>
        <v>#N/A</v>
      </c>
      <c r="J105" s="31"/>
      <c r="K105" s="29">
        <f t="shared" si="19"/>
        <v>-0.6</v>
      </c>
      <c r="L105" s="30" t="e">
        <f t="shared" si="14"/>
        <v>#N/A</v>
      </c>
      <c r="M105" s="32"/>
      <c r="N105" s="32"/>
      <c r="O105" s="32"/>
    </row>
    <row r="106" spans="2:15" ht="18" hidden="1" customHeight="1">
      <c r="B106" s="23">
        <v>6</v>
      </c>
      <c r="C106" s="35">
        <v>6</v>
      </c>
      <c r="D106" s="25" t="str">
        <f t="shared" si="17"/>
        <v>カ</v>
      </c>
      <c r="E106" s="26">
        <f t="shared" si="18"/>
        <v>6</v>
      </c>
      <c r="F106" s="27" t="s">
        <v>33</v>
      </c>
      <c r="G106" s="31"/>
      <c r="H106" s="29">
        <f t="shared" si="12"/>
        <v>-0.6</v>
      </c>
      <c r="I106" s="30" t="e">
        <f t="shared" si="13"/>
        <v>#N/A</v>
      </c>
      <c r="J106" s="31"/>
      <c r="K106" s="29">
        <f t="shared" si="19"/>
        <v>-0.6</v>
      </c>
      <c r="L106" s="30" t="e">
        <f t="shared" si="14"/>
        <v>#N/A</v>
      </c>
      <c r="M106" s="32"/>
      <c r="N106" s="32"/>
      <c r="O106" s="32"/>
    </row>
    <row r="107" spans="2:15" ht="18" hidden="1" customHeight="1">
      <c r="B107" s="23">
        <v>6</v>
      </c>
      <c r="C107" s="24">
        <v>7</v>
      </c>
      <c r="D107" s="25" t="str">
        <f t="shared" si="17"/>
        <v>キ</v>
      </c>
      <c r="E107" s="26">
        <f t="shared" si="18"/>
        <v>6</v>
      </c>
      <c r="F107" s="27" t="s">
        <v>33</v>
      </c>
      <c r="G107" s="31"/>
      <c r="H107" s="29">
        <f t="shared" si="12"/>
        <v>-0.6</v>
      </c>
      <c r="I107" s="30" t="e">
        <f t="shared" si="13"/>
        <v>#N/A</v>
      </c>
      <c r="J107" s="31"/>
      <c r="K107" s="29">
        <f t="shared" si="19"/>
        <v>-0.6</v>
      </c>
      <c r="L107" s="30" t="e">
        <f t="shared" si="14"/>
        <v>#N/A</v>
      </c>
      <c r="M107" s="32"/>
      <c r="N107" s="32"/>
      <c r="O107" s="32"/>
    </row>
    <row r="108" spans="2:15" ht="18" hidden="1" customHeight="1">
      <c r="B108" s="23">
        <v>6</v>
      </c>
      <c r="C108" s="35">
        <v>8</v>
      </c>
      <c r="D108" s="25" t="str">
        <f t="shared" si="17"/>
        <v>ク</v>
      </c>
      <c r="E108" s="26">
        <f t="shared" si="18"/>
        <v>6</v>
      </c>
      <c r="F108" s="27" t="s">
        <v>33</v>
      </c>
      <c r="G108" s="31"/>
      <c r="H108" s="29">
        <f t="shared" si="12"/>
        <v>-0.6</v>
      </c>
      <c r="I108" s="30" t="e">
        <f t="shared" si="13"/>
        <v>#N/A</v>
      </c>
      <c r="J108" s="31"/>
      <c r="K108" s="29">
        <f t="shared" si="19"/>
        <v>-0.6</v>
      </c>
      <c r="L108" s="30" t="e">
        <f t="shared" si="14"/>
        <v>#N/A</v>
      </c>
      <c r="M108" s="32"/>
      <c r="N108" s="32"/>
      <c r="O108" s="32"/>
    </row>
    <row r="109" spans="2:15" ht="18" hidden="1" customHeight="1">
      <c r="B109" s="23">
        <v>6</v>
      </c>
      <c r="C109" s="24">
        <v>9</v>
      </c>
      <c r="D109" s="25" t="str">
        <f t="shared" si="17"/>
        <v>ケ</v>
      </c>
      <c r="E109" s="26">
        <f t="shared" si="18"/>
        <v>6</v>
      </c>
      <c r="F109" s="27" t="s">
        <v>33</v>
      </c>
      <c r="G109" s="31"/>
      <c r="H109" s="29">
        <f t="shared" si="12"/>
        <v>-0.6</v>
      </c>
      <c r="I109" s="30" t="e">
        <f t="shared" si="13"/>
        <v>#N/A</v>
      </c>
      <c r="J109" s="31"/>
      <c r="K109" s="29">
        <f t="shared" si="19"/>
        <v>-0.6</v>
      </c>
      <c r="L109" s="30" t="e">
        <f t="shared" si="14"/>
        <v>#N/A</v>
      </c>
      <c r="M109" s="32"/>
      <c r="N109" s="32"/>
      <c r="O109" s="32"/>
    </row>
    <row r="110" spans="2:15" ht="18" hidden="1" customHeight="1">
      <c r="B110" s="23">
        <v>6</v>
      </c>
      <c r="C110" s="35">
        <v>10</v>
      </c>
      <c r="D110" s="25" t="str">
        <f t="shared" si="17"/>
        <v>コ</v>
      </c>
      <c r="E110" s="26">
        <f t="shared" si="18"/>
        <v>6</v>
      </c>
      <c r="F110" s="27" t="s">
        <v>33</v>
      </c>
      <c r="G110" s="31"/>
      <c r="H110" s="29">
        <f t="shared" si="12"/>
        <v>-0.6</v>
      </c>
      <c r="I110" s="30" t="e">
        <f t="shared" si="13"/>
        <v>#N/A</v>
      </c>
      <c r="J110" s="31"/>
      <c r="K110" s="29">
        <f t="shared" si="19"/>
        <v>-0.6</v>
      </c>
      <c r="L110" s="30" t="e">
        <f t="shared" si="14"/>
        <v>#N/A</v>
      </c>
      <c r="M110" s="32"/>
      <c r="N110" s="32"/>
      <c r="O110" s="32"/>
    </row>
    <row r="111" spans="2:15" ht="18" hidden="1" customHeight="1">
      <c r="B111" s="23">
        <v>6</v>
      </c>
      <c r="C111" s="24">
        <v>11</v>
      </c>
      <c r="D111" s="25" t="str">
        <f t="shared" si="17"/>
        <v>サ</v>
      </c>
      <c r="E111" s="26">
        <f t="shared" si="18"/>
        <v>6</v>
      </c>
      <c r="F111" s="27" t="s">
        <v>33</v>
      </c>
      <c r="G111" s="31"/>
      <c r="H111" s="29">
        <f t="shared" si="12"/>
        <v>-0.6</v>
      </c>
      <c r="I111" s="30" t="e">
        <f t="shared" si="13"/>
        <v>#N/A</v>
      </c>
      <c r="J111" s="31"/>
      <c r="K111" s="29">
        <f t="shared" si="19"/>
        <v>-0.6</v>
      </c>
      <c r="L111" s="30" t="e">
        <f t="shared" si="14"/>
        <v>#N/A</v>
      </c>
      <c r="M111" s="32"/>
      <c r="N111" s="32"/>
      <c r="O111" s="32"/>
    </row>
    <row r="112" spans="2:15" ht="18" hidden="1" customHeight="1">
      <c r="B112" s="23">
        <v>6</v>
      </c>
      <c r="C112" s="35">
        <v>12</v>
      </c>
      <c r="D112" s="25" t="str">
        <f t="shared" si="17"/>
        <v>シ</v>
      </c>
      <c r="E112" s="26">
        <f t="shared" si="18"/>
        <v>6</v>
      </c>
      <c r="F112" s="27" t="s">
        <v>33</v>
      </c>
      <c r="G112" s="31"/>
      <c r="H112" s="29">
        <f t="shared" si="12"/>
        <v>-0.6</v>
      </c>
      <c r="I112" s="30" t="e">
        <f t="shared" si="13"/>
        <v>#N/A</v>
      </c>
      <c r="J112" s="31"/>
      <c r="K112" s="29">
        <f t="shared" si="19"/>
        <v>-0.6</v>
      </c>
      <c r="L112" s="30" t="e">
        <f t="shared" si="14"/>
        <v>#N/A</v>
      </c>
      <c r="M112" s="32"/>
      <c r="N112" s="32"/>
      <c r="O112" s="32"/>
    </row>
    <row r="113" spans="2:15" ht="18" customHeight="1">
      <c r="B113" s="23">
        <v>6</v>
      </c>
      <c r="C113" s="24">
        <v>13</v>
      </c>
      <c r="D113" s="25" t="str">
        <f t="shared" si="17"/>
        <v>ス</v>
      </c>
      <c r="E113" s="26">
        <f t="shared" si="18"/>
        <v>6</v>
      </c>
      <c r="F113" s="27" t="s">
        <v>33</v>
      </c>
      <c r="G113" s="31">
        <v>0.85</v>
      </c>
      <c r="H113" s="29">
        <f t="shared" si="12"/>
        <v>3.8675999999999995</v>
      </c>
      <c r="I113" s="30" t="str">
        <f t="shared" si="13"/>
        <v>Ｄ</v>
      </c>
      <c r="J113" s="31">
        <v>0.7</v>
      </c>
      <c r="K113" s="29">
        <f t="shared" si="19"/>
        <v>3.0792000000000002</v>
      </c>
      <c r="L113" s="30" t="str">
        <f t="shared" si="14"/>
        <v>Ｃ</v>
      </c>
      <c r="M113" s="32"/>
      <c r="N113" s="32"/>
      <c r="O113" s="32"/>
    </row>
    <row r="114" spans="2:15" ht="18" hidden="1" customHeight="1">
      <c r="B114" s="23">
        <v>6</v>
      </c>
      <c r="C114" s="35">
        <v>14</v>
      </c>
      <c r="D114" s="25" t="str">
        <f t="shared" si="17"/>
        <v>セ</v>
      </c>
      <c r="E114" s="26">
        <f t="shared" si="18"/>
        <v>6</v>
      </c>
      <c r="F114" s="27" t="s">
        <v>33</v>
      </c>
      <c r="G114" s="31"/>
      <c r="H114" s="29">
        <f t="shared" si="12"/>
        <v>-0.6</v>
      </c>
      <c r="I114" s="30" t="e">
        <f t="shared" si="13"/>
        <v>#N/A</v>
      </c>
      <c r="J114" s="31"/>
      <c r="K114" s="29">
        <f t="shared" si="19"/>
        <v>-0.6</v>
      </c>
      <c r="L114" s="30" t="e">
        <f t="shared" si="14"/>
        <v>#N/A</v>
      </c>
      <c r="M114" s="32"/>
      <c r="N114" s="32"/>
      <c r="O114" s="32"/>
    </row>
    <row r="115" spans="2:15" ht="18" hidden="1" customHeight="1">
      <c r="B115" s="23">
        <v>6</v>
      </c>
      <c r="C115" s="24">
        <v>15</v>
      </c>
      <c r="D115" s="25" t="str">
        <f t="shared" si="17"/>
        <v>ソ</v>
      </c>
      <c r="E115" s="26">
        <f t="shared" si="18"/>
        <v>6</v>
      </c>
      <c r="F115" s="27" t="s">
        <v>33</v>
      </c>
      <c r="G115" s="31"/>
      <c r="H115" s="29">
        <f t="shared" si="12"/>
        <v>-0.6</v>
      </c>
      <c r="I115" s="30" t="e">
        <f t="shared" si="13"/>
        <v>#N/A</v>
      </c>
      <c r="J115" s="31"/>
      <c r="K115" s="29">
        <f t="shared" si="19"/>
        <v>-0.6</v>
      </c>
      <c r="L115" s="30" t="e">
        <f t="shared" si="14"/>
        <v>#N/A</v>
      </c>
      <c r="M115" s="32"/>
      <c r="N115" s="32"/>
      <c r="O115" s="32"/>
    </row>
    <row r="116" spans="2:15" ht="18" hidden="1" customHeight="1">
      <c r="B116" s="23">
        <v>6</v>
      </c>
      <c r="C116" s="35">
        <v>16</v>
      </c>
      <c r="D116" s="25" t="str">
        <f t="shared" si="17"/>
        <v>タ</v>
      </c>
      <c r="E116" s="26">
        <f t="shared" si="18"/>
        <v>6</v>
      </c>
      <c r="F116" s="27" t="s">
        <v>33</v>
      </c>
      <c r="G116" s="31"/>
      <c r="H116" s="29">
        <f t="shared" si="12"/>
        <v>-0.6</v>
      </c>
      <c r="I116" s="30" t="e">
        <f t="shared" si="13"/>
        <v>#N/A</v>
      </c>
      <c r="J116" s="31"/>
      <c r="K116" s="29">
        <f t="shared" si="19"/>
        <v>-0.6</v>
      </c>
      <c r="L116" s="30" t="e">
        <f t="shared" si="14"/>
        <v>#N/A</v>
      </c>
      <c r="M116" s="32"/>
      <c r="N116" s="32"/>
      <c r="O116" s="32"/>
    </row>
    <row r="117" spans="2:15" ht="18" hidden="1" customHeight="1">
      <c r="B117" s="23">
        <v>6</v>
      </c>
      <c r="C117" s="24">
        <v>17</v>
      </c>
      <c r="D117" s="25" t="str">
        <f t="shared" si="17"/>
        <v>チ</v>
      </c>
      <c r="E117" s="26">
        <f t="shared" si="18"/>
        <v>6</v>
      </c>
      <c r="F117" s="27" t="s">
        <v>33</v>
      </c>
      <c r="G117" s="31"/>
      <c r="H117" s="29">
        <f t="shared" si="12"/>
        <v>-0.6</v>
      </c>
      <c r="I117" s="30" t="e">
        <f t="shared" si="13"/>
        <v>#N/A</v>
      </c>
      <c r="J117" s="31"/>
      <c r="K117" s="29">
        <f t="shared" si="19"/>
        <v>-0.6</v>
      </c>
      <c r="L117" s="30" t="e">
        <f t="shared" si="14"/>
        <v>#N/A</v>
      </c>
      <c r="M117" s="32"/>
      <c r="N117" s="32"/>
      <c r="O117" s="32"/>
    </row>
    <row r="118" spans="2:15" ht="18" hidden="1" customHeight="1">
      <c r="B118" s="23">
        <v>6</v>
      </c>
      <c r="C118" s="35">
        <v>18</v>
      </c>
      <c r="D118" s="25" t="str">
        <f t="shared" si="17"/>
        <v>ツ</v>
      </c>
      <c r="E118" s="26">
        <f t="shared" si="18"/>
        <v>6</v>
      </c>
      <c r="F118" s="27" t="s">
        <v>33</v>
      </c>
      <c r="G118" s="31"/>
      <c r="H118" s="29">
        <f t="shared" si="12"/>
        <v>-0.6</v>
      </c>
      <c r="I118" s="30" t="e">
        <f t="shared" si="13"/>
        <v>#N/A</v>
      </c>
      <c r="J118" s="31"/>
      <c r="K118" s="29">
        <f t="shared" si="19"/>
        <v>-0.6</v>
      </c>
      <c r="L118" s="30" t="e">
        <f t="shared" si="14"/>
        <v>#N/A</v>
      </c>
      <c r="M118" s="32"/>
      <c r="N118" s="32"/>
      <c r="O118" s="32"/>
    </row>
    <row r="119" spans="2:15" ht="18" hidden="1" customHeight="1">
      <c r="B119" s="23">
        <v>6</v>
      </c>
      <c r="C119" s="24">
        <v>19</v>
      </c>
      <c r="D119" s="25" t="str">
        <f t="shared" si="17"/>
        <v>テ</v>
      </c>
      <c r="E119" s="26">
        <f t="shared" si="18"/>
        <v>6</v>
      </c>
      <c r="F119" s="27" t="s">
        <v>33</v>
      </c>
      <c r="G119" s="31"/>
      <c r="H119" s="29">
        <f t="shared" si="12"/>
        <v>-0.6</v>
      </c>
      <c r="I119" s="30" t="e">
        <f t="shared" si="13"/>
        <v>#N/A</v>
      </c>
      <c r="J119" s="31"/>
      <c r="K119" s="29">
        <f t="shared" si="19"/>
        <v>-0.6</v>
      </c>
      <c r="L119" s="30" t="e">
        <f t="shared" si="14"/>
        <v>#N/A</v>
      </c>
      <c r="M119" s="32"/>
      <c r="N119" s="32"/>
      <c r="O119" s="32"/>
    </row>
    <row r="120" spans="2:15" ht="18" hidden="1" customHeight="1">
      <c r="B120" s="23">
        <v>7</v>
      </c>
      <c r="C120" s="24">
        <v>1</v>
      </c>
      <c r="D120" s="25" t="str">
        <f t="shared" si="17"/>
        <v>ア</v>
      </c>
      <c r="E120" s="26">
        <f t="shared" si="18"/>
        <v>7</v>
      </c>
      <c r="F120" s="27" t="s">
        <v>33</v>
      </c>
      <c r="G120" s="31"/>
      <c r="H120" s="29">
        <f t="shared" si="12"/>
        <v>-0.6</v>
      </c>
      <c r="I120" s="30" t="e">
        <f t="shared" si="13"/>
        <v>#N/A</v>
      </c>
      <c r="J120" s="31"/>
      <c r="K120" s="29">
        <f t="shared" si="19"/>
        <v>-0.6</v>
      </c>
      <c r="L120" s="30" t="e">
        <f t="shared" si="14"/>
        <v>#N/A</v>
      </c>
      <c r="M120" s="32"/>
      <c r="N120" s="32"/>
      <c r="O120" s="32"/>
    </row>
    <row r="121" spans="2:15" ht="18" hidden="1" customHeight="1">
      <c r="B121" s="23">
        <v>7</v>
      </c>
      <c r="C121" s="35">
        <v>2</v>
      </c>
      <c r="D121" s="25" t="str">
        <f t="shared" si="17"/>
        <v>イ</v>
      </c>
      <c r="E121" s="26">
        <f t="shared" si="18"/>
        <v>7</v>
      </c>
      <c r="F121" s="27" t="s">
        <v>33</v>
      </c>
      <c r="G121" s="31"/>
      <c r="H121" s="29">
        <f t="shared" si="12"/>
        <v>-0.6</v>
      </c>
      <c r="I121" s="30" t="e">
        <f t="shared" si="13"/>
        <v>#N/A</v>
      </c>
      <c r="J121" s="31"/>
      <c r="K121" s="29">
        <f t="shared" si="19"/>
        <v>-0.6</v>
      </c>
      <c r="L121" s="30" t="e">
        <f t="shared" si="14"/>
        <v>#N/A</v>
      </c>
      <c r="M121" s="32"/>
      <c r="N121" s="32"/>
      <c r="O121" s="32"/>
    </row>
    <row r="122" spans="2:15" ht="18" hidden="1" customHeight="1">
      <c r="B122" s="23">
        <v>7</v>
      </c>
      <c r="C122" s="24">
        <v>3</v>
      </c>
      <c r="D122" s="25" t="str">
        <f t="shared" si="17"/>
        <v>ウ</v>
      </c>
      <c r="E122" s="26">
        <f t="shared" si="18"/>
        <v>7</v>
      </c>
      <c r="F122" s="27" t="s">
        <v>33</v>
      </c>
      <c r="G122" s="31"/>
      <c r="H122" s="29">
        <f t="shared" si="12"/>
        <v>-0.6</v>
      </c>
      <c r="I122" s="30" t="e">
        <f t="shared" si="13"/>
        <v>#N/A</v>
      </c>
      <c r="J122" s="31"/>
      <c r="K122" s="29">
        <f t="shared" si="19"/>
        <v>-0.6</v>
      </c>
      <c r="L122" s="30" t="e">
        <f t="shared" si="14"/>
        <v>#N/A</v>
      </c>
      <c r="M122" s="32"/>
      <c r="N122" s="32"/>
      <c r="O122" s="32"/>
    </row>
    <row r="123" spans="2:15" ht="18" hidden="1" customHeight="1">
      <c r="B123" s="23">
        <v>7</v>
      </c>
      <c r="C123" s="35">
        <v>4</v>
      </c>
      <c r="D123" s="25" t="str">
        <f t="shared" si="17"/>
        <v>エ</v>
      </c>
      <c r="E123" s="26">
        <f t="shared" si="18"/>
        <v>7</v>
      </c>
      <c r="F123" s="27" t="s">
        <v>33</v>
      </c>
      <c r="G123" s="31"/>
      <c r="H123" s="29">
        <f t="shared" si="12"/>
        <v>-0.6</v>
      </c>
      <c r="I123" s="30" t="e">
        <f t="shared" si="13"/>
        <v>#N/A</v>
      </c>
      <c r="J123" s="31"/>
      <c r="K123" s="29">
        <f t="shared" si="19"/>
        <v>-0.6</v>
      </c>
      <c r="L123" s="30" t="e">
        <f t="shared" si="14"/>
        <v>#N/A</v>
      </c>
      <c r="M123" s="32"/>
      <c r="N123" s="32"/>
      <c r="O123" s="32"/>
    </row>
    <row r="124" spans="2:15" ht="18" hidden="1" customHeight="1">
      <c r="B124" s="23">
        <v>7</v>
      </c>
      <c r="C124" s="24">
        <v>5</v>
      </c>
      <c r="D124" s="25" t="str">
        <f t="shared" si="17"/>
        <v>オ</v>
      </c>
      <c r="E124" s="26">
        <f t="shared" si="18"/>
        <v>7</v>
      </c>
      <c r="F124" s="27" t="s">
        <v>33</v>
      </c>
      <c r="G124" s="31"/>
      <c r="H124" s="29">
        <f t="shared" si="12"/>
        <v>-0.6</v>
      </c>
      <c r="I124" s="30" t="e">
        <f t="shared" si="13"/>
        <v>#N/A</v>
      </c>
      <c r="J124" s="31"/>
      <c r="K124" s="29">
        <f t="shared" si="19"/>
        <v>-0.6</v>
      </c>
      <c r="L124" s="30" t="e">
        <f t="shared" si="14"/>
        <v>#N/A</v>
      </c>
      <c r="M124" s="32"/>
      <c r="N124" s="32"/>
      <c r="O124" s="32"/>
    </row>
    <row r="125" spans="2:15" ht="18" hidden="1" customHeight="1">
      <c r="B125" s="23">
        <v>7</v>
      </c>
      <c r="C125" s="35">
        <v>6</v>
      </c>
      <c r="D125" s="25" t="str">
        <f t="shared" si="17"/>
        <v>カ</v>
      </c>
      <c r="E125" s="26">
        <f t="shared" si="18"/>
        <v>7</v>
      </c>
      <c r="F125" s="27" t="s">
        <v>33</v>
      </c>
      <c r="G125" s="31"/>
      <c r="H125" s="29">
        <f t="shared" si="12"/>
        <v>-0.6</v>
      </c>
      <c r="I125" s="30" t="e">
        <f t="shared" si="13"/>
        <v>#N/A</v>
      </c>
      <c r="J125" s="31"/>
      <c r="K125" s="29">
        <f t="shared" si="19"/>
        <v>-0.6</v>
      </c>
      <c r="L125" s="30" t="e">
        <f t="shared" si="14"/>
        <v>#N/A</v>
      </c>
      <c r="M125" s="32"/>
      <c r="N125" s="32"/>
      <c r="O125" s="32"/>
    </row>
    <row r="126" spans="2:15" ht="18" hidden="1" customHeight="1">
      <c r="B126" s="23">
        <v>7</v>
      </c>
      <c r="C126" s="24">
        <v>7</v>
      </c>
      <c r="D126" s="25" t="str">
        <f t="shared" si="17"/>
        <v>キ</v>
      </c>
      <c r="E126" s="26">
        <f t="shared" si="18"/>
        <v>7</v>
      </c>
      <c r="F126" s="27" t="s">
        <v>33</v>
      </c>
      <c r="G126" s="31"/>
      <c r="H126" s="29">
        <f t="shared" si="12"/>
        <v>-0.6</v>
      </c>
      <c r="I126" s="30" t="e">
        <f t="shared" si="13"/>
        <v>#N/A</v>
      </c>
      <c r="J126" s="31"/>
      <c r="K126" s="29">
        <f t="shared" si="19"/>
        <v>-0.6</v>
      </c>
      <c r="L126" s="30" t="e">
        <f t="shared" si="14"/>
        <v>#N/A</v>
      </c>
      <c r="M126" s="32"/>
      <c r="N126" s="32"/>
      <c r="O126" s="32"/>
    </row>
    <row r="127" spans="2:15" ht="18" hidden="1" customHeight="1">
      <c r="B127" s="23">
        <v>7</v>
      </c>
      <c r="C127" s="35">
        <v>8</v>
      </c>
      <c r="D127" s="25" t="str">
        <f t="shared" si="17"/>
        <v>ク</v>
      </c>
      <c r="E127" s="26">
        <f t="shared" si="18"/>
        <v>7</v>
      </c>
      <c r="F127" s="27" t="s">
        <v>33</v>
      </c>
      <c r="G127" s="31"/>
      <c r="H127" s="29">
        <f t="shared" si="12"/>
        <v>-0.6</v>
      </c>
      <c r="I127" s="30" t="e">
        <f t="shared" si="13"/>
        <v>#N/A</v>
      </c>
      <c r="J127" s="31"/>
      <c r="K127" s="29">
        <f t="shared" si="19"/>
        <v>-0.6</v>
      </c>
      <c r="L127" s="30" t="e">
        <f t="shared" si="14"/>
        <v>#N/A</v>
      </c>
      <c r="M127" s="32"/>
      <c r="N127" s="32"/>
      <c r="O127" s="32"/>
    </row>
    <row r="128" spans="2:15" ht="18" hidden="1" customHeight="1">
      <c r="B128" s="23">
        <v>7</v>
      </c>
      <c r="C128" s="24">
        <v>9</v>
      </c>
      <c r="D128" s="25" t="str">
        <f t="shared" si="17"/>
        <v>ケ</v>
      </c>
      <c r="E128" s="26">
        <f t="shared" si="18"/>
        <v>7</v>
      </c>
      <c r="F128" s="27" t="s">
        <v>33</v>
      </c>
      <c r="G128" s="31"/>
      <c r="H128" s="29">
        <f t="shared" si="12"/>
        <v>-0.6</v>
      </c>
      <c r="I128" s="30" t="e">
        <f t="shared" si="13"/>
        <v>#N/A</v>
      </c>
      <c r="J128" s="31"/>
      <c r="K128" s="29">
        <f t="shared" si="19"/>
        <v>-0.6</v>
      </c>
      <c r="L128" s="30" t="e">
        <f t="shared" si="14"/>
        <v>#N/A</v>
      </c>
      <c r="M128" s="32"/>
      <c r="N128" s="32"/>
      <c r="O128" s="32"/>
    </row>
    <row r="129" spans="2:15" ht="18" hidden="1" customHeight="1">
      <c r="B129" s="23">
        <v>7</v>
      </c>
      <c r="C129" s="35">
        <v>10</v>
      </c>
      <c r="D129" s="25" t="str">
        <f t="shared" si="17"/>
        <v>コ</v>
      </c>
      <c r="E129" s="26">
        <f t="shared" si="18"/>
        <v>7</v>
      </c>
      <c r="F129" s="27" t="s">
        <v>33</v>
      </c>
      <c r="G129" s="31"/>
      <c r="H129" s="29">
        <f t="shared" si="12"/>
        <v>-0.6</v>
      </c>
      <c r="I129" s="30" t="e">
        <f t="shared" si="13"/>
        <v>#N/A</v>
      </c>
      <c r="J129" s="31"/>
      <c r="K129" s="29">
        <f t="shared" si="19"/>
        <v>-0.6</v>
      </c>
      <c r="L129" s="30" t="e">
        <f t="shared" si="14"/>
        <v>#N/A</v>
      </c>
      <c r="M129" s="32"/>
      <c r="N129" s="32"/>
      <c r="O129" s="32"/>
    </row>
    <row r="130" spans="2:15" ht="18" hidden="1" customHeight="1">
      <c r="B130" s="23">
        <v>7</v>
      </c>
      <c r="C130" s="24">
        <v>11</v>
      </c>
      <c r="D130" s="25" t="str">
        <f t="shared" si="17"/>
        <v>サ</v>
      </c>
      <c r="E130" s="26">
        <f t="shared" si="18"/>
        <v>7</v>
      </c>
      <c r="F130" s="27" t="s">
        <v>33</v>
      </c>
      <c r="G130" s="31"/>
      <c r="H130" s="29">
        <f t="shared" si="12"/>
        <v>-0.6</v>
      </c>
      <c r="I130" s="30" t="e">
        <f t="shared" si="13"/>
        <v>#N/A</v>
      </c>
      <c r="J130" s="31"/>
      <c r="K130" s="29">
        <f t="shared" si="19"/>
        <v>-0.6</v>
      </c>
      <c r="L130" s="30" t="e">
        <f t="shared" si="14"/>
        <v>#N/A</v>
      </c>
      <c r="M130" s="32"/>
      <c r="N130" s="32"/>
      <c r="O130" s="32"/>
    </row>
    <row r="131" spans="2:15" ht="18" hidden="1" customHeight="1">
      <c r="B131" s="23">
        <v>7</v>
      </c>
      <c r="C131" s="35">
        <v>12</v>
      </c>
      <c r="D131" s="25" t="str">
        <f t="shared" si="17"/>
        <v>シ</v>
      </c>
      <c r="E131" s="26">
        <f t="shared" si="18"/>
        <v>7</v>
      </c>
      <c r="F131" s="27" t="s">
        <v>33</v>
      </c>
      <c r="G131" s="31"/>
      <c r="H131" s="29">
        <f t="shared" si="12"/>
        <v>-0.6</v>
      </c>
      <c r="I131" s="30" t="e">
        <f t="shared" si="13"/>
        <v>#N/A</v>
      </c>
      <c r="J131" s="31"/>
      <c r="K131" s="29">
        <f t="shared" si="19"/>
        <v>-0.6</v>
      </c>
      <c r="L131" s="30" t="e">
        <f t="shared" si="14"/>
        <v>#N/A</v>
      </c>
      <c r="M131" s="32"/>
      <c r="N131" s="32"/>
      <c r="O131" s="32"/>
    </row>
    <row r="132" spans="2:15" ht="18" hidden="1" customHeight="1">
      <c r="B132" s="23">
        <v>7</v>
      </c>
      <c r="C132" s="24">
        <v>13</v>
      </c>
      <c r="D132" s="25" t="str">
        <f t="shared" si="17"/>
        <v>ス</v>
      </c>
      <c r="E132" s="26">
        <f t="shared" si="18"/>
        <v>7</v>
      </c>
      <c r="F132" s="27" t="s">
        <v>33</v>
      </c>
      <c r="G132" s="31"/>
      <c r="H132" s="29">
        <f t="shared" si="12"/>
        <v>-0.6</v>
      </c>
      <c r="I132" s="30" t="e">
        <f t="shared" si="13"/>
        <v>#N/A</v>
      </c>
      <c r="J132" s="31"/>
      <c r="K132" s="29">
        <f t="shared" si="19"/>
        <v>-0.6</v>
      </c>
      <c r="L132" s="30" t="e">
        <f t="shared" si="14"/>
        <v>#N/A</v>
      </c>
      <c r="M132" s="32"/>
      <c r="N132" s="32"/>
      <c r="O132" s="32"/>
    </row>
    <row r="133" spans="2:15" ht="18" customHeight="1">
      <c r="B133" s="23">
        <v>7</v>
      </c>
      <c r="C133" s="35">
        <v>14</v>
      </c>
      <c r="D133" s="25" t="str">
        <f t="shared" si="17"/>
        <v>セ</v>
      </c>
      <c r="E133" s="26">
        <f t="shared" si="18"/>
        <v>7</v>
      </c>
      <c r="F133" s="27" t="s">
        <v>33</v>
      </c>
      <c r="G133" s="31">
        <v>0.6</v>
      </c>
      <c r="H133" s="29">
        <f t="shared" si="12"/>
        <v>2.5535999999999999</v>
      </c>
      <c r="I133" s="30" t="str">
        <f t="shared" si="13"/>
        <v>Ｃ</v>
      </c>
      <c r="J133" s="31">
        <v>0.54</v>
      </c>
      <c r="K133" s="29">
        <f t="shared" si="19"/>
        <v>2.2382400000000002</v>
      </c>
      <c r="L133" s="30" t="str">
        <f t="shared" si="14"/>
        <v>Ｃ</v>
      </c>
      <c r="M133" s="32"/>
      <c r="N133" s="32"/>
      <c r="O133" s="32"/>
    </row>
    <row r="134" spans="2:15" ht="18" customHeight="1">
      <c r="B134" s="23">
        <v>7</v>
      </c>
      <c r="C134" s="24">
        <v>15</v>
      </c>
      <c r="D134" s="25" t="str">
        <f t="shared" si="17"/>
        <v>ソ</v>
      </c>
      <c r="E134" s="26">
        <f t="shared" si="18"/>
        <v>7</v>
      </c>
      <c r="F134" s="27" t="s">
        <v>33</v>
      </c>
      <c r="G134" s="31">
        <v>0.43</v>
      </c>
      <c r="H134" s="29">
        <f t="shared" ref="H134:H197" si="22">(G134-1000/(365*24))*(8+0.4*16)*365/1000</f>
        <v>1.66008</v>
      </c>
      <c r="I134" s="30" t="str">
        <f t="shared" ref="I134:I197" si="23">LOOKUP(H134,$R$23:$R$33,$S$23:$S$33)</f>
        <v>Ｂ</v>
      </c>
      <c r="J134" s="31">
        <v>0.64</v>
      </c>
      <c r="K134" s="29">
        <f t="shared" si="19"/>
        <v>2.7638400000000001</v>
      </c>
      <c r="L134" s="30" t="str">
        <f t="shared" ref="L134:L197" si="24">LOOKUP(K134,$R$23:$R$33,$S$23:$S$33)</f>
        <v>Ｃ</v>
      </c>
      <c r="M134" s="32"/>
      <c r="N134" s="32"/>
      <c r="O134" s="32"/>
    </row>
    <row r="135" spans="2:15" ht="18" hidden="1" customHeight="1">
      <c r="B135" s="23">
        <v>7</v>
      </c>
      <c r="C135" s="35">
        <v>16</v>
      </c>
      <c r="D135" s="25" t="str">
        <f t="shared" ref="D135:D198" si="25">LOOKUP(C135,$N$6:$N$49,$O$6:$O$49)</f>
        <v>タ</v>
      </c>
      <c r="E135" s="26">
        <f t="shared" ref="E135:E198" si="26">B135</f>
        <v>7</v>
      </c>
      <c r="F135" s="27" t="s">
        <v>33</v>
      </c>
      <c r="G135" s="31"/>
      <c r="H135" s="29">
        <f t="shared" si="22"/>
        <v>-0.6</v>
      </c>
      <c r="I135" s="30" t="e">
        <f t="shared" si="23"/>
        <v>#N/A</v>
      </c>
      <c r="J135" s="31"/>
      <c r="K135" s="29">
        <f t="shared" ref="K135:K198" si="27">(J135-1000/(365*24))*(8+0.4*16)*365/1000</f>
        <v>-0.6</v>
      </c>
      <c r="L135" s="30" t="e">
        <f t="shared" si="24"/>
        <v>#N/A</v>
      </c>
      <c r="M135" s="32"/>
      <c r="N135" s="32"/>
      <c r="O135" s="32"/>
    </row>
    <row r="136" spans="2:15" ht="18" hidden="1" customHeight="1">
      <c r="B136" s="23">
        <v>7</v>
      </c>
      <c r="C136" s="24">
        <v>17</v>
      </c>
      <c r="D136" s="25" t="str">
        <f t="shared" si="25"/>
        <v>チ</v>
      </c>
      <c r="E136" s="26">
        <f t="shared" si="26"/>
        <v>7</v>
      </c>
      <c r="F136" s="27" t="s">
        <v>33</v>
      </c>
      <c r="G136" s="31"/>
      <c r="H136" s="29">
        <f t="shared" si="22"/>
        <v>-0.6</v>
      </c>
      <c r="I136" s="30" t="e">
        <f t="shared" si="23"/>
        <v>#N/A</v>
      </c>
      <c r="J136" s="31"/>
      <c r="K136" s="29">
        <f t="shared" si="27"/>
        <v>-0.6</v>
      </c>
      <c r="L136" s="30" t="e">
        <f t="shared" si="24"/>
        <v>#N/A</v>
      </c>
      <c r="M136" s="32"/>
      <c r="N136" s="32"/>
      <c r="O136" s="32"/>
    </row>
    <row r="137" spans="2:15" ht="18" hidden="1" customHeight="1">
      <c r="B137" s="23">
        <v>7</v>
      </c>
      <c r="C137" s="35">
        <v>18</v>
      </c>
      <c r="D137" s="25" t="str">
        <f t="shared" si="25"/>
        <v>ツ</v>
      </c>
      <c r="E137" s="26">
        <f t="shared" si="26"/>
        <v>7</v>
      </c>
      <c r="F137" s="27" t="s">
        <v>33</v>
      </c>
      <c r="G137" s="31"/>
      <c r="H137" s="29">
        <f t="shared" si="22"/>
        <v>-0.6</v>
      </c>
      <c r="I137" s="30" t="e">
        <f t="shared" si="23"/>
        <v>#N/A</v>
      </c>
      <c r="J137" s="31"/>
      <c r="K137" s="29">
        <f t="shared" si="27"/>
        <v>-0.6</v>
      </c>
      <c r="L137" s="30" t="e">
        <f t="shared" si="24"/>
        <v>#N/A</v>
      </c>
      <c r="M137" s="32"/>
      <c r="N137" s="32"/>
      <c r="O137" s="32"/>
    </row>
    <row r="138" spans="2:15" ht="18" hidden="1" customHeight="1">
      <c r="B138" s="23">
        <v>7</v>
      </c>
      <c r="C138" s="24">
        <v>19</v>
      </c>
      <c r="D138" s="25" t="str">
        <f t="shared" si="25"/>
        <v>テ</v>
      </c>
      <c r="E138" s="26">
        <f t="shared" si="26"/>
        <v>7</v>
      </c>
      <c r="F138" s="27" t="s">
        <v>33</v>
      </c>
      <c r="G138" s="31"/>
      <c r="H138" s="29">
        <f t="shared" si="22"/>
        <v>-0.6</v>
      </c>
      <c r="I138" s="30" t="e">
        <f t="shared" si="23"/>
        <v>#N/A</v>
      </c>
      <c r="J138" s="31"/>
      <c r="K138" s="29">
        <f t="shared" si="27"/>
        <v>-0.6</v>
      </c>
      <c r="L138" s="30" t="e">
        <f t="shared" si="24"/>
        <v>#N/A</v>
      </c>
      <c r="M138" s="32"/>
      <c r="N138" s="32"/>
      <c r="O138" s="32"/>
    </row>
    <row r="139" spans="2:15" ht="18" hidden="1" customHeight="1">
      <c r="B139" s="23">
        <v>8</v>
      </c>
      <c r="C139" s="24">
        <v>1</v>
      </c>
      <c r="D139" s="25" t="str">
        <f t="shared" si="25"/>
        <v>ア</v>
      </c>
      <c r="E139" s="26">
        <f t="shared" si="26"/>
        <v>8</v>
      </c>
      <c r="F139" s="27" t="s">
        <v>33</v>
      </c>
      <c r="G139" s="31"/>
      <c r="H139" s="29">
        <f t="shared" si="22"/>
        <v>-0.6</v>
      </c>
      <c r="I139" s="30" t="e">
        <f t="shared" si="23"/>
        <v>#N/A</v>
      </c>
      <c r="J139" s="31"/>
      <c r="K139" s="29">
        <f t="shared" si="27"/>
        <v>-0.6</v>
      </c>
      <c r="L139" s="30" t="e">
        <f t="shared" si="24"/>
        <v>#N/A</v>
      </c>
      <c r="M139" s="32"/>
      <c r="N139" s="32"/>
      <c r="O139" s="32"/>
    </row>
    <row r="140" spans="2:15" ht="18" hidden="1" customHeight="1">
      <c r="B140" s="23">
        <v>8</v>
      </c>
      <c r="C140" s="35">
        <v>2</v>
      </c>
      <c r="D140" s="25" t="str">
        <f t="shared" si="25"/>
        <v>イ</v>
      </c>
      <c r="E140" s="26">
        <f t="shared" si="26"/>
        <v>8</v>
      </c>
      <c r="F140" s="27" t="s">
        <v>33</v>
      </c>
      <c r="G140" s="31"/>
      <c r="H140" s="29">
        <f t="shared" si="22"/>
        <v>-0.6</v>
      </c>
      <c r="I140" s="30" t="e">
        <f t="shared" si="23"/>
        <v>#N/A</v>
      </c>
      <c r="J140" s="31"/>
      <c r="K140" s="29">
        <f t="shared" si="27"/>
        <v>-0.6</v>
      </c>
      <c r="L140" s="30" t="e">
        <f t="shared" si="24"/>
        <v>#N/A</v>
      </c>
      <c r="M140" s="32"/>
      <c r="N140" s="32"/>
      <c r="O140" s="32"/>
    </row>
    <row r="141" spans="2:15" ht="18" hidden="1" customHeight="1">
      <c r="B141" s="23">
        <v>8</v>
      </c>
      <c r="C141" s="24">
        <v>3</v>
      </c>
      <c r="D141" s="25" t="str">
        <f t="shared" si="25"/>
        <v>ウ</v>
      </c>
      <c r="E141" s="26">
        <f t="shared" si="26"/>
        <v>8</v>
      </c>
      <c r="F141" s="27" t="s">
        <v>33</v>
      </c>
      <c r="G141" s="31"/>
      <c r="H141" s="29">
        <f t="shared" si="22"/>
        <v>-0.6</v>
      </c>
      <c r="I141" s="30" t="e">
        <f t="shared" si="23"/>
        <v>#N/A</v>
      </c>
      <c r="J141" s="31"/>
      <c r="K141" s="29">
        <f t="shared" si="27"/>
        <v>-0.6</v>
      </c>
      <c r="L141" s="30" t="e">
        <f t="shared" si="24"/>
        <v>#N/A</v>
      </c>
      <c r="M141" s="32"/>
      <c r="N141" s="32"/>
      <c r="O141" s="32"/>
    </row>
    <row r="142" spans="2:15" ht="18" hidden="1" customHeight="1">
      <c r="B142" s="23">
        <v>8</v>
      </c>
      <c r="C142" s="35">
        <v>4</v>
      </c>
      <c r="D142" s="25" t="str">
        <f t="shared" si="25"/>
        <v>エ</v>
      </c>
      <c r="E142" s="26">
        <f t="shared" si="26"/>
        <v>8</v>
      </c>
      <c r="F142" s="27" t="s">
        <v>33</v>
      </c>
      <c r="G142" s="31"/>
      <c r="H142" s="29">
        <f t="shared" si="22"/>
        <v>-0.6</v>
      </c>
      <c r="I142" s="30" t="e">
        <f t="shared" si="23"/>
        <v>#N/A</v>
      </c>
      <c r="J142" s="31"/>
      <c r="K142" s="29">
        <f t="shared" si="27"/>
        <v>-0.6</v>
      </c>
      <c r="L142" s="30" t="e">
        <f t="shared" si="24"/>
        <v>#N/A</v>
      </c>
      <c r="M142" s="32"/>
      <c r="N142" s="32"/>
      <c r="O142" s="32"/>
    </row>
    <row r="143" spans="2:15" ht="18" hidden="1" customHeight="1">
      <c r="B143" s="23">
        <v>8</v>
      </c>
      <c r="C143" s="24">
        <v>5</v>
      </c>
      <c r="D143" s="25" t="str">
        <f t="shared" si="25"/>
        <v>オ</v>
      </c>
      <c r="E143" s="26">
        <f t="shared" si="26"/>
        <v>8</v>
      </c>
      <c r="F143" s="27" t="s">
        <v>33</v>
      </c>
      <c r="G143" s="31"/>
      <c r="H143" s="29">
        <f t="shared" si="22"/>
        <v>-0.6</v>
      </c>
      <c r="I143" s="30" t="e">
        <f t="shared" si="23"/>
        <v>#N/A</v>
      </c>
      <c r="J143" s="31"/>
      <c r="K143" s="29">
        <f t="shared" si="27"/>
        <v>-0.6</v>
      </c>
      <c r="L143" s="30" t="e">
        <f t="shared" si="24"/>
        <v>#N/A</v>
      </c>
      <c r="M143" s="32"/>
      <c r="N143" s="32"/>
      <c r="O143" s="32"/>
    </row>
    <row r="144" spans="2:15" ht="18" hidden="1" customHeight="1">
      <c r="B144" s="23">
        <v>8</v>
      </c>
      <c r="C144" s="35">
        <v>6</v>
      </c>
      <c r="D144" s="25" t="str">
        <f t="shared" si="25"/>
        <v>カ</v>
      </c>
      <c r="E144" s="26">
        <f t="shared" si="26"/>
        <v>8</v>
      </c>
      <c r="F144" s="27" t="s">
        <v>33</v>
      </c>
      <c r="G144" s="31"/>
      <c r="H144" s="29">
        <f t="shared" si="22"/>
        <v>-0.6</v>
      </c>
      <c r="I144" s="30" t="e">
        <f t="shared" si="23"/>
        <v>#N/A</v>
      </c>
      <c r="J144" s="31"/>
      <c r="K144" s="29">
        <f t="shared" si="27"/>
        <v>-0.6</v>
      </c>
      <c r="L144" s="30" t="e">
        <f t="shared" si="24"/>
        <v>#N/A</v>
      </c>
      <c r="M144" s="32"/>
      <c r="N144" s="32"/>
      <c r="O144" s="32"/>
    </row>
    <row r="145" spans="2:15" ht="18" hidden="1" customHeight="1">
      <c r="B145" s="23">
        <v>8</v>
      </c>
      <c r="C145" s="24">
        <v>7</v>
      </c>
      <c r="D145" s="25" t="str">
        <f t="shared" si="25"/>
        <v>キ</v>
      </c>
      <c r="E145" s="26">
        <f t="shared" si="26"/>
        <v>8</v>
      </c>
      <c r="F145" s="27" t="s">
        <v>33</v>
      </c>
      <c r="G145" s="31"/>
      <c r="H145" s="29">
        <f t="shared" si="22"/>
        <v>-0.6</v>
      </c>
      <c r="I145" s="30" t="e">
        <f t="shared" si="23"/>
        <v>#N/A</v>
      </c>
      <c r="J145" s="31"/>
      <c r="K145" s="29">
        <f t="shared" si="27"/>
        <v>-0.6</v>
      </c>
      <c r="L145" s="30" t="e">
        <f t="shared" si="24"/>
        <v>#N/A</v>
      </c>
      <c r="M145" s="32"/>
      <c r="N145" s="32"/>
      <c r="O145" s="32"/>
    </row>
    <row r="146" spans="2:15" ht="18" customHeight="1">
      <c r="B146" s="23">
        <v>8</v>
      </c>
      <c r="C146" s="35">
        <v>8</v>
      </c>
      <c r="D146" s="25" t="str">
        <f t="shared" si="25"/>
        <v>ク</v>
      </c>
      <c r="E146" s="26">
        <f t="shared" si="26"/>
        <v>8</v>
      </c>
      <c r="F146" s="27" t="s">
        <v>33</v>
      </c>
      <c r="G146" s="31">
        <v>2.92</v>
      </c>
      <c r="H146" s="29">
        <f t="shared" si="22"/>
        <v>14.74752</v>
      </c>
      <c r="I146" s="30" t="str">
        <f t="shared" si="23"/>
        <v>Ｇ</v>
      </c>
      <c r="J146" s="31">
        <v>2.34</v>
      </c>
      <c r="K146" s="29">
        <f t="shared" si="27"/>
        <v>11.699039999999998</v>
      </c>
      <c r="L146" s="30" t="str">
        <f t="shared" si="24"/>
        <v>Ｇ</v>
      </c>
      <c r="M146" s="32"/>
      <c r="N146" s="32"/>
      <c r="O146" s="32"/>
    </row>
    <row r="147" spans="2:15" ht="18" customHeight="1">
      <c r="B147" s="23">
        <v>8</v>
      </c>
      <c r="C147" s="24">
        <v>9</v>
      </c>
      <c r="D147" s="25" t="str">
        <f t="shared" si="25"/>
        <v>ケ</v>
      </c>
      <c r="E147" s="26">
        <f t="shared" si="26"/>
        <v>8</v>
      </c>
      <c r="F147" s="27" t="s">
        <v>33</v>
      </c>
      <c r="G147" s="31">
        <v>2.54</v>
      </c>
      <c r="H147" s="29">
        <f t="shared" si="22"/>
        <v>12.75024</v>
      </c>
      <c r="I147" s="30" t="str">
        <f t="shared" si="23"/>
        <v>Ｇ</v>
      </c>
      <c r="J147" s="31">
        <v>1.68</v>
      </c>
      <c r="K147" s="29">
        <f t="shared" si="27"/>
        <v>8.2300799999999992</v>
      </c>
      <c r="L147" s="30" t="str">
        <f t="shared" si="24"/>
        <v>Ｆ</v>
      </c>
      <c r="M147" s="32"/>
      <c r="N147" s="32"/>
      <c r="O147" s="32"/>
    </row>
    <row r="148" spans="2:15" ht="18" hidden="1" customHeight="1">
      <c r="B148" s="23">
        <v>8</v>
      </c>
      <c r="C148" s="35">
        <v>10</v>
      </c>
      <c r="D148" s="25" t="str">
        <f t="shared" si="25"/>
        <v>コ</v>
      </c>
      <c r="E148" s="26">
        <f t="shared" si="26"/>
        <v>8</v>
      </c>
      <c r="F148" s="27" t="s">
        <v>33</v>
      </c>
      <c r="G148" s="31"/>
      <c r="H148" s="29">
        <f t="shared" si="22"/>
        <v>-0.6</v>
      </c>
      <c r="I148" s="30" t="e">
        <f t="shared" si="23"/>
        <v>#N/A</v>
      </c>
      <c r="J148" s="31"/>
      <c r="K148" s="29">
        <f t="shared" si="27"/>
        <v>-0.6</v>
      </c>
      <c r="L148" s="30" t="e">
        <f t="shared" si="24"/>
        <v>#N/A</v>
      </c>
      <c r="M148" s="32"/>
      <c r="N148" s="32"/>
      <c r="O148" s="32"/>
    </row>
    <row r="149" spans="2:15" ht="18" hidden="1" customHeight="1">
      <c r="B149" s="23">
        <v>8</v>
      </c>
      <c r="C149" s="24">
        <v>11</v>
      </c>
      <c r="D149" s="25" t="str">
        <f t="shared" si="25"/>
        <v>サ</v>
      </c>
      <c r="E149" s="26">
        <f t="shared" si="26"/>
        <v>8</v>
      </c>
      <c r="F149" s="27" t="s">
        <v>33</v>
      </c>
      <c r="G149" s="31"/>
      <c r="H149" s="29">
        <f t="shared" si="22"/>
        <v>-0.6</v>
      </c>
      <c r="I149" s="30" t="e">
        <f t="shared" si="23"/>
        <v>#N/A</v>
      </c>
      <c r="J149" s="31"/>
      <c r="K149" s="29">
        <f t="shared" si="27"/>
        <v>-0.6</v>
      </c>
      <c r="L149" s="30" t="e">
        <f t="shared" si="24"/>
        <v>#N/A</v>
      </c>
      <c r="M149" s="32"/>
      <c r="N149" s="32"/>
      <c r="O149" s="32"/>
    </row>
    <row r="150" spans="2:15" ht="18" hidden="1" customHeight="1">
      <c r="B150" s="23">
        <v>8</v>
      </c>
      <c r="C150" s="35">
        <v>12</v>
      </c>
      <c r="D150" s="25" t="str">
        <f t="shared" si="25"/>
        <v>シ</v>
      </c>
      <c r="E150" s="26">
        <f t="shared" si="26"/>
        <v>8</v>
      </c>
      <c r="F150" s="27" t="s">
        <v>33</v>
      </c>
      <c r="G150" s="31"/>
      <c r="H150" s="29">
        <f t="shared" si="22"/>
        <v>-0.6</v>
      </c>
      <c r="I150" s="30" t="e">
        <f t="shared" si="23"/>
        <v>#N/A</v>
      </c>
      <c r="J150" s="31"/>
      <c r="K150" s="29">
        <f t="shared" si="27"/>
        <v>-0.6</v>
      </c>
      <c r="L150" s="30" t="e">
        <f t="shared" si="24"/>
        <v>#N/A</v>
      </c>
      <c r="M150" s="32"/>
      <c r="N150" s="32"/>
      <c r="O150" s="32"/>
    </row>
    <row r="151" spans="2:15" ht="18" hidden="1" customHeight="1">
      <c r="B151" s="23">
        <v>8</v>
      </c>
      <c r="C151" s="24">
        <v>13</v>
      </c>
      <c r="D151" s="25" t="str">
        <f t="shared" si="25"/>
        <v>ス</v>
      </c>
      <c r="E151" s="26">
        <f t="shared" si="26"/>
        <v>8</v>
      </c>
      <c r="F151" s="27" t="s">
        <v>33</v>
      </c>
      <c r="G151" s="31"/>
      <c r="H151" s="29">
        <f t="shared" si="22"/>
        <v>-0.6</v>
      </c>
      <c r="I151" s="30" t="e">
        <f t="shared" si="23"/>
        <v>#N/A</v>
      </c>
      <c r="J151" s="31"/>
      <c r="K151" s="29">
        <f t="shared" si="27"/>
        <v>-0.6</v>
      </c>
      <c r="L151" s="30" t="e">
        <f t="shared" si="24"/>
        <v>#N/A</v>
      </c>
      <c r="M151" s="32"/>
      <c r="N151" s="32"/>
      <c r="O151" s="32"/>
    </row>
    <row r="152" spans="2:15" ht="18" customHeight="1">
      <c r="B152" s="23">
        <v>8</v>
      </c>
      <c r="C152" s="35">
        <v>14</v>
      </c>
      <c r="D152" s="25" t="str">
        <f t="shared" si="25"/>
        <v>セ</v>
      </c>
      <c r="E152" s="26">
        <f t="shared" si="26"/>
        <v>8</v>
      </c>
      <c r="F152" s="27" t="s">
        <v>33</v>
      </c>
      <c r="G152" s="31">
        <v>0.62</v>
      </c>
      <c r="H152" s="29">
        <f t="shared" si="22"/>
        <v>2.6587199999999998</v>
      </c>
      <c r="I152" s="30" t="str">
        <f t="shared" si="23"/>
        <v>Ｃ</v>
      </c>
      <c r="J152" s="31">
        <v>0.56000000000000005</v>
      </c>
      <c r="K152" s="29">
        <f t="shared" si="27"/>
        <v>2.3433600000000001</v>
      </c>
      <c r="L152" s="30" t="str">
        <f t="shared" si="24"/>
        <v>Ｃ</v>
      </c>
      <c r="M152" s="32"/>
      <c r="N152" s="32"/>
      <c r="O152" s="32"/>
    </row>
    <row r="153" spans="2:15" ht="18" customHeight="1">
      <c r="B153" s="23">
        <v>8</v>
      </c>
      <c r="C153" s="24">
        <v>15</v>
      </c>
      <c r="D153" s="25" t="str">
        <f t="shared" si="25"/>
        <v>ソ</v>
      </c>
      <c r="E153" s="26">
        <f t="shared" si="26"/>
        <v>8</v>
      </c>
      <c r="F153" s="27" t="s">
        <v>33</v>
      </c>
      <c r="G153" s="31">
        <v>0.88</v>
      </c>
      <c r="H153" s="29">
        <f t="shared" si="22"/>
        <v>4.0252799999999995</v>
      </c>
      <c r="I153" s="30" t="str">
        <f t="shared" si="23"/>
        <v>Ｄ</v>
      </c>
      <c r="J153" s="31">
        <v>0.97</v>
      </c>
      <c r="K153" s="29">
        <f t="shared" si="27"/>
        <v>4.4983200000000005</v>
      </c>
      <c r="L153" s="30" t="str">
        <f t="shared" si="24"/>
        <v>Ｄ</v>
      </c>
      <c r="M153" s="32"/>
      <c r="N153" s="32"/>
      <c r="O153" s="32"/>
    </row>
    <row r="154" spans="2:15" ht="18" hidden="1" customHeight="1">
      <c r="B154" s="23">
        <v>8</v>
      </c>
      <c r="C154" s="35">
        <v>16</v>
      </c>
      <c r="D154" s="25" t="str">
        <f t="shared" si="25"/>
        <v>タ</v>
      </c>
      <c r="E154" s="26">
        <f t="shared" si="26"/>
        <v>8</v>
      </c>
      <c r="F154" s="27" t="s">
        <v>33</v>
      </c>
      <c r="G154" s="31"/>
      <c r="H154" s="29">
        <f t="shared" si="22"/>
        <v>-0.6</v>
      </c>
      <c r="I154" s="30" t="e">
        <f t="shared" si="23"/>
        <v>#N/A</v>
      </c>
      <c r="J154" s="31"/>
      <c r="K154" s="29">
        <f t="shared" si="27"/>
        <v>-0.6</v>
      </c>
      <c r="L154" s="30" t="e">
        <f t="shared" si="24"/>
        <v>#N/A</v>
      </c>
      <c r="M154" s="32"/>
      <c r="N154" s="32"/>
      <c r="O154" s="32"/>
    </row>
    <row r="155" spans="2:15" ht="18" hidden="1" customHeight="1">
      <c r="B155" s="23">
        <v>8</v>
      </c>
      <c r="C155" s="24">
        <v>17</v>
      </c>
      <c r="D155" s="25" t="str">
        <f t="shared" si="25"/>
        <v>チ</v>
      </c>
      <c r="E155" s="26">
        <f t="shared" si="26"/>
        <v>8</v>
      </c>
      <c r="F155" s="27" t="s">
        <v>33</v>
      </c>
      <c r="G155" s="31"/>
      <c r="H155" s="29">
        <f t="shared" si="22"/>
        <v>-0.6</v>
      </c>
      <c r="I155" s="30" t="e">
        <f t="shared" si="23"/>
        <v>#N/A</v>
      </c>
      <c r="J155" s="31"/>
      <c r="K155" s="29">
        <f t="shared" si="27"/>
        <v>-0.6</v>
      </c>
      <c r="L155" s="30" t="e">
        <f t="shared" si="24"/>
        <v>#N/A</v>
      </c>
      <c r="M155" s="32"/>
      <c r="N155" s="32"/>
      <c r="O155" s="32"/>
    </row>
    <row r="156" spans="2:15" ht="18" hidden="1" customHeight="1">
      <c r="B156" s="23">
        <v>8</v>
      </c>
      <c r="C156" s="35">
        <v>18</v>
      </c>
      <c r="D156" s="25" t="str">
        <f t="shared" si="25"/>
        <v>ツ</v>
      </c>
      <c r="E156" s="26">
        <f t="shared" si="26"/>
        <v>8</v>
      </c>
      <c r="F156" s="27" t="s">
        <v>33</v>
      </c>
      <c r="G156" s="31"/>
      <c r="H156" s="29">
        <f t="shared" si="22"/>
        <v>-0.6</v>
      </c>
      <c r="I156" s="30" t="e">
        <f t="shared" si="23"/>
        <v>#N/A</v>
      </c>
      <c r="J156" s="31"/>
      <c r="K156" s="29">
        <f t="shared" si="27"/>
        <v>-0.6</v>
      </c>
      <c r="L156" s="30" t="e">
        <f t="shared" si="24"/>
        <v>#N/A</v>
      </c>
      <c r="M156" s="32"/>
      <c r="N156" s="32"/>
      <c r="O156" s="32"/>
    </row>
    <row r="157" spans="2:15" ht="18" hidden="1" customHeight="1">
      <c r="B157" s="23">
        <v>8</v>
      </c>
      <c r="C157" s="24">
        <v>19</v>
      </c>
      <c r="D157" s="25" t="str">
        <f t="shared" si="25"/>
        <v>テ</v>
      </c>
      <c r="E157" s="26">
        <f t="shared" si="26"/>
        <v>8</v>
      </c>
      <c r="F157" s="27" t="s">
        <v>33</v>
      </c>
      <c r="G157" s="31"/>
      <c r="H157" s="29">
        <f t="shared" si="22"/>
        <v>-0.6</v>
      </c>
      <c r="I157" s="30" t="e">
        <f t="shared" si="23"/>
        <v>#N/A</v>
      </c>
      <c r="J157" s="31"/>
      <c r="K157" s="29">
        <f t="shared" si="27"/>
        <v>-0.6</v>
      </c>
      <c r="L157" s="30" t="e">
        <f t="shared" si="24"/>
        <v>#N/A</v>
      </c>
      <c r="M157" s="32"/>
      <c r="N157" s="32"/>
      <c r="O157" s="32"/>
    </row>
    <row r="158" spans="2:15" ht="18" hidden="1" customHeight="1">
      <c r="B158" s="23">
        <v>9</v>
      </c>
      <c r="C158" s="24">
        <v>1</v>
      </c>
      <c r="D158" s="25" t="str">
        <f t="shared" si="25"/>
        <v>ア</v>
      </c>
      <c r="E158" s="26">
        <f t="shared" si="26"/>
        <v>9</v>
      </c>
      <c r="F158" s="27" t="s">
        <v>33</v>
      </c>
      <c r="G158" s="31"/>
      <c r="H158" s="29">
        <f t="shared" si="22"/>
        <v>-0.6</v>
      </c>
      <c r="I158" s="30" t="e">
        <f t="shared" si="23"/>
        <v>#N/A</v>
      </c>
      <c r="J158" s="31"/>
      <c r="K158" s="29">
        <f t="shared" si="27"/>
        <v>-0.6</v>
      </c>
      <c r="L158" s="30" t="e">
        <f t="shared" si="24"/>
        <v>#N/A</v>
      </c>
      <c r="M158" s="32"/>
      <c r="N158" s="32"/>
      <c r="O158" s="32"/>
    </row>
    <row r="159" spans="2:15" ht="18" hidden="1" customHeight="1">
      <c r="B159" s="23">
        <v>9</v>
      </c>
      <c r="C159" s="35">
        <v>2</v>
      </c>
      <c r="D159" s="25" t="str">
        <f t="shared" si="25"/>
        <v>イ</v>
      </c>
      <c r="E159" s="26">
        <f t="shared" si="26"/>
        <v>9</v>
      </c>
      <c r="F159" s="27" t="s">
        <v>33</v>
      </c>
      <c r="G159" s="31"/>
      <c r="H159" s="29">
        <f t="shared" si="22"/>
        <v>-0.6</v>
      </c>
      <c r="I159" s="30" t="e">
        <f t="shared" si="23"/>
        <v>#N/A</v>
      </c>
      <c r="J159" s="31"/>
      <c r="K159" s="29">
        <f t="shared" si="27"/>
        <v>-0.6</v>
      </c>
      <c r="L159" s="30" t="e">
        <f t="shared" si="24"/>
        <v>#N/A</v>
      </c>
      <c r="M159" s="32"/>
      <c r="N159" s="32"/>
      <c r="O159" s="32"/>
    </row>
    <row r="160" spans="2:15" ht="18" hidden="1" customHeight="1">
      <c r="B160" s="23">
        <v>9</v>
      </c>
      <c r="C160" s="24">
        <v>3</v>
      </c>
      <c r="D160" s="25" t="str">
        <f t="shared" si="25"/>
        <v>ウ</v>
      </c>
      <c r="E160" s="26">
        <f t="shared" si="26"/>
        <v>9</v>
      </c>
      <c r="F160" s="27" t="s">
        <v>33</v>
      </c>
      <c r="G160" s="31"/>
      <c r="H160" s="29">
        <f t="shared" si="22"/>
        <v>-0.6</v>
      </c>
      <c r="I160" s="30" t="e">
        <f t="shared" si="23"/>
        <v>#N/A</v>
      </c>
      <c r="J160" s="31"/>
      <c r="K160" s="29">
        <f t="shared" si="27"/>
        <v>-0.6</v>
      </c>
      <c r="L160" s="30" t="e">
        <f t="shared" si="24"/>
        <v>#N/A</v>
      </c>
      <c r="M160" s="32"/>
      <c r="N160" s="32"/>
      <c r="O160" s="32"/>
    </row>
    <row r="161" spans="2:15" ht="18" hidden="1" customHeight="1">
      <c r="B161" s="23">
        <v>9</v>
      </c>
      <c r="C161" s="35">
        <v>4</v>
      </c>
      <c r="D161" s="25" t="str">
        <f t="shared" si="25"/>
        <v>エ</v>
      </c>
      <c r="E161" s="26">
        <f t="shared" si="26"/>
        <v>9</v>
      </c>
      <c r="F161" s="27" t="s">
        <v>33</v>
      </c>
      <c r="G161" s="31"/>
      <c r="H161" s="29">
        <f t="shared" si="22"/>
        <v>-0.6</v>
      </c>
      <c r="I161" s="30" t="e">
        <f t="shared" si="23"/>
        <v>#N/A</v>
      </c>
      <c r="J161" s="31"/>
      <c r="K161" s="29">
        <f t="shared" si="27"/>
        <v>-0.6</v>
      </c>
      <c r="L161" s="30" t="e">
        <f t="shared" si="24"/>
        <v>#N/A</v>
      </c>
      <c r="M161" s="32"/>
      <c r="N161" s="32"/>
      <c r="O161" s="32"/>
    </row>
    <row r="162" spans="2:15" ht="18" hidden="1" customHeight="1">
      <c r="B162" s="23">
        <v>9</v>
      </c>
      <c r="C162" s="24">
        <v>5</v>
      </c>
      <c r="D162" s="25" t="str">
        <f t="shared" si="25"/>
        <v>オ</v>
      </c>
      <c r="E162" s="26">
        <f t="shared" si="26"/>
        <v>9</v>
      </c>
      <c r="F162" s="27" t="s">
        <v>33</v>
      </c>
      <c r="G162" s="31"/>
      <c r="H162" s="29">
        <f t="shared" si="22"/>
        <v>-0.6</v>
      </c>
      <c r="I162" s="30" t="e">
        <f t="shared" si="23"/>
        <v>#N/A</v>
      </c>
      <c r="J162" s="31"/>
      <c r="K162" s="29">
        <f t="shared" si="27"/>
        <v>-0.6</v>
      </c>
      <c r="L162" s="30" t="e">
        <f t="shared" si="24"/>
        <v>#N/A</v>
      </c>
      <c r="M162" s="32"/>
      <c r="N162" s="32"/>
      <c r="O162" s="32"/>
    </row>
    <row r="163" spans="2:15" ht="18" hidden="1" customHeight="1">
      <c r="B163" s="23">
        <v>9</v>
      </c>
      <c r="C163" s="35">
        <v>6</v>
      </c>
      <c r="D163" s="25" t="str">
        <f t="shared" si="25"/>
        <v>カ</v>
      </c>
      <c r="E163" s="26">
        <f t="shared" si="26"/>
        <v>9</v>
      </c>
      <c r="F163" s="27" t="s">
        <v>33</v>
      </c>
      <c r="G163" s="31"/>
      <c r="H163" s="29">
        <f t="shared" si="22"/>
        <v>-0.6</v>
      </c>
      <c r="I163" s="30" t="e">
        <f t="shared" si="23"/>
        <v>#N/A</v>
      </c>
      <c r="J163" s="31"/>
      <c r="K163" s="29">
        <f t="shared" si="27"/>
        <v>-0.6</v>
      </c>
      <c r="L163" s="30" t="e">
        <f t="shared" si="24"/>
        <v>#N/A</v>
      </c>
      <c r="M163" s="32"/>
      <c r="N163" s="32"/>
      <c r="O163" s="32"/>
    </row>
    <row r="164" spans="2:15" ht="18" hidden="1" customHeight="1">
      <c r="B164" s="23">
        <v>9</v>
      </c>
      <c r="C164" s="24">
        <v>7</v>
      </c>
      <c r="D164" s="25" t="str">
        <f t="shared" si="25"/>
        <v>キ</v>
      </c>
      <c r="E164" s="26">
        <f t="shared" si="26"/>
        <v>9</v>
      </c>
      <c r="F164" s="27" t="s">
        <v>33</v>
      </c>
      <c r="G164" s="31"/>
      <c r="H164" s="29">
        <f t="shared" si="22"/>
        <v>-0.6</v>
      </c>
      <c r="I164" s="30" t="e">
        <f t="shared" si="23"/>
        <v>#N/A</v>
      </c>
      <c r="J164" s="31"/>
      <c r="K164" s="29">
        <f t="shared" si="27"/>
        <v>-0.6</v>
      </c>
      <c r="L164" s="30" t="e">
        <f t="shared" si="24"/>
        <v>#N/A</v>
      </c>
      <c r="M164" s="32"/>
      <c r="N164" s="32"/>
      <c r="O164" s="32"/>
    </row>
    <row r="165" spans="2:15" ht="18" hidden="1" customHeight="1">
      <c r="B165" s="23">
        <v>9</v>
      </c>
      <c r="C165" s="35">
        <v>8</v>
      </c>
      <c r="D165" s="25" t="str">
        <f t="shared" si="25"/>
        <v>ク</v>
      </c>
      <c r="E165" s="26">
        <f t="shared" si="26"/>
        <v>9</v>
      </c>
      <c r="F165" s="27" t="s">
        <v>33</v>
      </c>
      <c r="G165" s="31"/>
      <c r="H165" s="29">
        <f t="shared" si="22"/>
        <v>-0.6</v>
      </c>
      <c r="I165" s="30" t="e">
        <f t="shared" si="23"/>
        <v>#N/A</v>
      </c>
      <c r="J165" s="31"/>
      <c r="K165" s="29">
        <f t="shared" si="27"/>
        <v>-0.6</v>
      </c>
      <c r="L165" s="30" t="e">
        <f t="shared" si="24"/>
        <v>#N/A</v>
      </c>
      <c r="M165" s="32"/>
      <c r="N165" s="32"/>
      <c r="O165" s="32"/>
    </row>
    <row r="166" spans="2:15" ht="18" customHeight="1">
      <c r="B166" s="23">
        <v>9</v>
      </c>
      <c r="C166" s="24">
        <v>9</v>
      </c>
      <c r="D166" s="25" t="str">
        <f t="shared" si="25"/>
        <v>ケ</v>
      </c>
      <c r="E166" s="26">
        <f t="shared" si="26"/>
        <v>9</v>
      </c>
      <c r="F166" s="27" t="s">
        <v>33</v>
      </c>
      <c r="G166" s="31">
        <v>2.0299999999999998</v>
      </c>
      <c r="H166" s="29">
        <f t="shared" si="22"/>
        <v>10.06968</v>
      </c>
      <c r="I166" s="30" t="str">
        <f t="shared" si="23"/>
        <v>Ｇ</v>
      </c>
      <c r="J166" s="31">
        <v>2.15</v>
      </c>
      <c r="K166" s="29">
        <f t="shared" si="27"/>
        <v>10.7004</v>
      </c>
      <c r="L166" s="30" t="str">
        <f t="shared" si="24"/>
        <v>Ｇ</v>
      </c>
      <c r="M166" s="32"/>
      <c r="N166" s="32"/>
      <c r="O166" s="32"/>
    </row>
    <row r="167" spans="2:15" ht="18" customHeight="1">
      <c r="B167" s="23">
        <v>9</v>
      </c>
      <c r="C167" s="35">
        <v>10</v>
      </c>
      <c r="D167" s="25" t="str">
        <f t="shared" si="25"/>
        <v>コ</v>
      </c>
      <c r="E167" s="26">
        <f t="shared" si="26"/>
        <v>9</v>
      </c>
      <c r="F167" s="27" t="s">
        <v>33</v>
      </c>
      <c r="G167" s="31">
        <v>2.71</v>
      </c>
      <c r="H167" s="29">
        <f t="shared" si="22"/>
        <v>13.643759999999999</v>
      </c>
      <c r="I167" s="30" t="str">
        <f t="shared" si="23"/>
        <v>Ｇ</v>
      </c>
      <c r="J167" s="31">
        <v>2.74</v>
      </c>
      <c r="K167" s="29">
        <f t="shared" si="27"/>
        <v>13.801440000000001</v>
      </c>
      <c r="L167" s="30" t="str">
        <f t="shared" si="24"/>
        <v>Ｇ</v>
      </c>
      <c r="M167" s="32"/>
      <c r="N167" s="32"/>
      <c r="O167" s="32"/>
    </row>
    <row r="168" spans="2:15" ht="18" hidden="1" customHeight="1">
      <c r="B168" s="23">
        <v>9</v>
      </c>
      <c r="C168" s="24">
        <v>11</v>
      </c>
      <c r="D168" s="25" t="str">
        <f t="shared" si="25"/>
        <v>サ</v>
      </c>
      <c r="E168" s="26">
        <f t="shared" si="26"/>
        <v>9</v>
      </c>
      <c r="F168" s="27" t="s">
        <v>33</v>
      </c>
      <c r="G168" s="31"/>
      <c r="H168" s="29">
        <f t="shared" si="22"/>
        <v>-0.6</v>
      </c>
      <c r="I168" s="30" t="e">
        <f t="shared" si="23"/>
        <v>#N/A</v>
      </c>
      <c r="J168" s="31"/>
      <c r="K168" s="29">
        <f t="shared" si="27"/>
        <v>-0.6</v>
      </c>
      <c r="L168" s="30" t="e">
        <f t="shared" si="24"/>
        <v>#N/A</v>
      </c>
      <c r="M168" s="32"/>
      <c r="N168" s="32"/>
      <c r="O168" s="32"/>
    </row>
    <row r="169" spans="2:15" ht="18" hidden="1" customHeight="1">
      <c r="B169" s="23">
        <v>9</v>
      </c>
      <c r="C169" s="35">
        <v>12</v>
      </c>
      <c r="D169" s="25" t="str">
        <f t="shared" si="25"/>
        <v>シ</v>
      </c>
      <c r="E169" s="26">
        <f t="shared" si="26"/>
        <v>9</v>
      </c>
      <c r="F169" s="27" t="s">
        <v>33</v>
      </c>
      <c r="G169" s="31"/>
      <c r="H169" s="29">
        <f t="shared" si="22"/>
        <v>-0.6</v>
      </c>
      <c r="I169" s="30" t="e">
        <f t="shared" si="23"/>
        <v>#N/A</v>
      </c>
      <c r="J169" s="31"/>
      <c r="K169" s="29">
        <f t="shared" si="27"/>
        <v>-0.6</v>
      </c>
      <c r="L169" s="30" t="e">
        <f t="shared" si="24"/>
        <v>#N/A</v>
      </c>
      <c r="M169" s="32"/>
      <c r="N169" s="32"/>
      <c r="O169" s="32"/>
    </row>
    <row r="170" spans="2:15" ht="18" hidden="1" customHeight="1">
      <c r="B170" s="23">
        <v>9</v>
      </c>
      <c r="C170" s="24">
        <v>13</v>
      </c>
      <c r="D170" s="25" t="str">
        <f t="shared" si="25"/>
        <v>ス</v>
      </c>
      <c r="E170" s="26">
        <f t="shared" si="26"/>
        <v>9</v>
      </c>
      <c r="F170" s="27" t="s">
        <v>33</v>
      </c>
      <c r="G170" s="31"/>
      <c r="H170" s="29">
        <f t="shared" si="22"/>
        <v>-0.6</v>
      </c>
      <c r="I170" s="30" t="e">
        <f t="shared" si="23"/>
        <v>#N/A</v>
      </c>
      <c r="J170" s="31"/>
      <c r="K170" s="29">
        <f t="shared" si="27"/>
        <v>-0.6</v>
      </c>
      <c r="L170" s="30" t="e">
        <f t="shared" si="24"/>
        <v>#N/A</v>
      </c>
      <c r="M170" s="32"/>
      <c r="N170" s="32"/>
      <c r="O170" s="32"/>
    </row>
    <row r="171" spans="2:15" ht="18" customHeight="1">
      <c r="B171" s="23">
        <v>9</v>
      </c>
      <c r="C171" s="35">
        <v>14</v>
      </c>
      <c r="D171" s="25" t="str">
        <f t="shared" si="25"/>
        <v>セ</v>
      </c>
      <c r="E171" s="26">
        <f t="shared" si="26"/>
        <v>9</v>
      </c>
      <c r="F171" s="27" t="s">
        <v>33</v>
      </c>
      <c r="G171" s="31">
        <v>0.75</v>
      </c>
      <c r="H171" s="29">
        <f t="shared" si="22"/>
        <v>3.3420000000000005</v>
      </c>
      <c r="I171" s="30" t="str">
        <f t="shared" si="23"/>
        <v>Ｃ</v>
      </c>
      <c r="J171" s="31">
        <v>0.85</v>
      </c>
      <c r="K171" s="29">
        <f t="shared" si="27"/>
        <v>3.8675999999999995</v>
      </c>
      <c r="L171" s="30" t="str">
        <f t="shared" si="24"/>
        <v>Ｄ</v>
      </c>
      <c r="M171" s="32"/>
      <c r="N171" s="32"/>
      <c r="O171" s="32"/>
    </row>
    <row r="172" spans="2:15" ht="18" customHeight="1">
      <c r="B172" s="23">
        <v>9</v>
      </c>
      <c r="C172" s="24">
        <v>15</v>
      </c>
      <c r="D172" s="25" t="str">
        <f t="shared" si="25"/>
        <v>ソ</v>
      </c>
      <c r="E172" s="26">
        <f t="shared" si="26"/>
        <v>9</v>
      </c>
      <c r="F172" s="27" t="s">
        <v>33</v>
      </c>
      <c r="G172" s="31">
        <v>1</v>
      </c>
      <c r="H172" s="29">
        <f t="shared" si="22"/>
        <v>4.6559999999999997</v>
      </c>
      <c r="I172" s="30" t="str">
        <f t="shared" si="23"/>
        <v>Ｄ</v>
      </c>
      <c r="J172" s="31">
        <v>1.03</v>
      </c>
      <c r="K172" s="29">
        <f t="shared" si="27"/>
        <v>4.8136800000000006</v>
      </c>
      <c r="L172" s="30" t="str">
        <f t="shared" si="24"/>
        <v>Ｄ</v>
      </c>
      <c r="M172" s="32"/>
      <c r="N172" s="32"/>
      <c r="O172" s="32"/>
    </row>
    <row r="173" spans="2:15" ht="18" hidden="1" customHeight="1">
      <c r="B173" s="23">
        <v>9</v>
      </c>
      <c r="C173" s="35">
        <v>16</v>
      </c>
      <c r="D173" s="25" t="str">
        <f t="shared" si="25"/>
        <v>タ</v>
      </c>
      <c r="E173" s="26">
        <f t="shared" si="26"/>
        <v>9</v>
      </c>
      <c r="F173" s="27" t="s">
        <v>33</v>
      </c>
      <c r="G173" s="31"/>
      <c r="H173" s="29">
        <f t="shared" si="22"/>
        <v>-0.6</v>
      </c>
      <c r="I173" s="30" t="e">
        <f t="shared" si="23"/>
        <v>#N/A</v>
      </c>
      <c r="J173" s="31"/>
      <c r="K173" s="29">
        <f t="shared" si="27"/>
        <v>-0.6</v>
      </c>
      <c r="L173" s="30" t="e">
        <f t="shared" si="24"/>
        <v>#N/A</v>
      </c>
      <c r="M173" s="32"/>
      <c r="N173" s="32"/>
      <c r="O173" s="32"/>
    </row>
    <row r="174" spans="2:15" ht="18" hidden="1" customHeight="1">
      <c r="B174" s="23">
        <v>9</v>
      </c>
      <c r="C174" s="24">
        <v>17</v>
      </c>
      <c r="D174" s="25" t="str">
        <f t="shared" si="25"/>
        <v>チ</v>
      </c>
      <c r="E174" s="26">
        <f t="shared" si="26"/>
        <v>9</v>
      </c>
      <c r="F174" s="27" t="s">
        <v>33</v>
      </c>
      <c r="G174" s="31"/>
      <c r="H174" s="29">
        <f t="shared" si="22"/>
        <v>-0.6</v>
      </c>
      <c r="I174" s="30" t="e">
        <f t="shared" si="23"/>
        <v>#N/A</v>
      </c>
      <c r="J174" s="31"/>
      <c r="K174" s="29">
        <f t="shared" si="27"/>
        <v>-0.6</v>
      </c>
      <c r="L174" s="30" t="e">
        <f t="shared" si="24"/>
        <v>#N/A</v>
      </c>
      <c r="M174" s="32"/>
      <c r="N174" s="32"/>
      <c r="O174" s="32"/>
    </row>
    <row r="175" spans="2:15" ht="18" hidden="1" customHeight="1">
      <c r="B175" s="23">
        <v>9</v>
      </c>
      <c r="C175" s="35">
        <v>18</v>
      </c>
      <c r="D175" s="25" t="str">
        <f t="shared" si="25"/>
        <v>ツ</v>
      </c>
      <c r="E175" s="26">
        <f t="shared" si="26"/>
        <v>9</v>
      </c>
      <c r="F175" s="27" t="s">
        <v>33</v>
      </c>
      <c r="G175" s="31"/>
      <c r="H175" s="29">
        <f t="shared" si="22"/>
        <v>-0.6</v>
      </c>
      <c r="I175" s="30" t="e">
        <f t="shared" si="23"/>
        <v>#N/A</v>
      </c>
      <c r="J175" s="31"/>
      <c r="K175" s="29">
        <f t="shared" si="27"/>
        <v>-0.6</v>
      </c>
      <c r="L175" s="30" t="e">
        <f t="shared" si="24"/>
        <v>#N/A</v>
      </c>
      <c r="M175" s="32"/>
      <c r="N175" s="32"/>
      <c r="O175" s="32"/>
    </row>
    <row r="176" spans="2:15" ht="18" hidden="1" customHeight="1">
      <c r="B176" s="23">
        <v>9</v>
      </c>
      <c r="C176" s="24">
        <v>19</v>
      </c>
      <c r="D176" s="25" t="str">
        <f t="shared" si="25"/>
        <v>テ</v>
      </c>
      <c r="E176" s="26">
        <f t="shared" si="26"/>
        <v>9</v>
      </c>
      <c r="F176" s="27" t="s">
        <v>33</v>
      </c>
      <c r="G176" s="31"/>
      <c r="H176" s="29">
        <f t="shared" si="22"/>
        <v>-0.6</v>
      </c>
      <c r="I176" s="30" t="e">
        <f t="shared" si="23"/>
        <v>#N/A</v>
      </c>
      <c r="J176" s="31"/>
      <c r="K176" s="29">
        <f t="shared" si="27"/>
        <v>-0.6</v>
      </c>
      <c r="L176" s="30" t="e">
        <f t="shared" si="24"/>
        <v>#N/A</v>
      </c>
      <c r="M176" s="32"/>
      <c r="N176" s="32"/>
      <c r="O176" s="32"/>
    </row>
    <row r="177" spans="1:15" ht="18" hidden="1" customHeight="1">
      <c r="B177" s="23">
        <v>10</v>
      </c>
      <c r="C177" s="24">
        <v>1</v>
      </c>
      <c r="D177" s="25" t="str">
        <f t="shared" si="25"/>
        <v>ア</v>
      </c>
      <c r="E177" s="26">
        <f t="shared" si="26"/>
        <v>10</v>
      </c>
      <c r="F177" s="27" t="s">
        <v>33</v>
      </c>
      <c r="G177" s="31"/>
      <c r="H177" s="29">
        <f t="shared" si="22"/>
        <v>-0.6</v>
      </c>
      <c r="I177" s="30" t="e">
        <f t="shared" si="23"/>
        <v>#N/A</v>
      </c>
      <c r="J177" s="31"/>
      <c r="K177" s="29">
        <f t="shared" si="27"/>
        <v>-0.6</v>
      </c>
      <c r="L177" s="30" t="e">
        <f t="shared" si="24"/>
        <v>#N/A</v>
      </c>
      <c r="M177" s="32"/>
      <c r="N177" s="32"/>
      <c r="O177" s="32"/>
    </row>
    <row r="178" spans="1:15" ht="18" hidden="1" customHeight="1">
      <c r="B178" s="23">
        <v>10</v>
      </c>
      <c r="C178" s="35">
        <v>2</v>
      </c>
      <c r="D178" s="25" t="str">
        <f t="shared" si="25"/>
        <v>イ</v>
      </c>
      <c r="E178" s="26">
        <f t="shared" si="26"/>
        <v>10</v>
      </c>
      <c r="F178" s="27" t="s">
        <v>33</v>
      </c>
      <c r="G178" s="31"/>
      <c r="H178" s="29">
        <f t="shared" si="22"/>
        <v>-0.6</v>
      </c>
      <c r="I178" s="30" t="e">
        <f t="shared" si="23"/>
        <v>#N/A</v>
      </c>
      <c r="J178" s="31"/>
      <c r="K178" s="29">
        <f t="shared" si="27"/>
        <v>-0.6</v>
      </c>
      <c r="L178" s="30" t="e">
        <f t="shared" si="24"/>
        <v>#N/A</v>
      </c>
      <c r="M178" s="32"/>
      <c r="N178" s="32"/>
      <c r="O178" s="32"/>
    </row>
    <row r="179" spans="1:15" ht="18" hidden="1" customHeight="1">
      <c r="B179" s="23">
        <v>10</v>
      </c>
      <c r="C179" s="24">
        <v>3</v>
      </c>
      <c r="D179" s="25" t="str">
        <f t="shared" si="25"/>
        <v>ウ</v>
      </c>
      <c r="E179" s="26">
        <f t="shared" si="26"/>
        <v>10</v>
      </c>
      <c r="F179" s="27" t="s">
        <v>33</v>
      </c>
      <c r="G179" s="31"/>
      <c r="H179" s="29">
        <f t="shared" si="22"/>
        <v>-0.6</v>
      </c>
      <c r="I179" s="30" t="e">
        <f t="shared" si="23"/>
        <v>#N/A</v>
      </c>
      <c r="J179" s="31"/>
      <c r="K179" s="29">
        <f t="shared" si="27"/>
        <v>-0.6</v>
      </c>
      <c r="L179" s="30" t="e">
        <f t="shared" si="24"/>
        <v>#N/A</v>
      </c>
      <c r="M179" s="32"/>
      <c r="N179" s="32"/>
      <c r="O179" s="32"/>
    </row>
    <row r="180" spans="1:15" ht="18" customHeight="1">
      <c r="B180" s="23">
        <v>10</v>
      </c>
      <c r="C180" s="35">
        <v>4</v>
      </c>
      <c r="D180" s="25" t="str">
        <f t="shared" si="25"/>
        <v>エ</v>
      </c>
      <c r="E180" s="26">
        <f t="shared" si="26"/>
        <v>10</v>
      </c>
      <c r="F180" s="27" t="s">
        <v>33</v>
      </c>
      <c r="G180" s="31">
        <v>2.35</v>
      </c>
      <c r="H180" s="29">
        <f t="shared" si="22"/>
        <v>11.7516</v>
      </c>
      <c r="I180" s="30" t="str">
        <f t="shared" si="23"/>
        <v>Ｇ</v>
      </c>
      <c r="J180" s="31">
        <v>4.0999999999999996</v>
      </c>
      <c r="K180" s="29">
        <f t="shared" si="27"/>
        <v>20.9496</v>
      </c>
      <c r="L180" s="30" t="str">
        <f t="shared" si="24"/>
        <v>Ｉ</v>
      </c>
      <c r="M180" s="32"/>
      <c r="N180" s="32"/>
      <c r="O180" s="32"/>
    </row>
    <row r="181" spans="1:15" ht="18" hidden="1" customHeight="1">
      <c r="B181" s="23">
        <v>10</v>
      </c>
      <c r="C181" s="24">
        <v>5</v>
      </c>
      <c r="D181" s="25" t="str">
        <f t="shared" si="25"/>
        <v>オ</v>
      </c>
      <c r="E181" s="26">
        <f t="shared" si="26"/>
        <v>10</v>
      </c>
      <c r="F181" s="27" t="s">
        <v>33</v>
      </c>
      <c r="G181" s="31"/>
      <c r="H181" s="29">
        <f t="shared" si="22"/>
        <v>-0.6</v>
      </c>
      <c r="I181" s="30" t="e">
        <f t="shared" si="23"/>
        <v>#N/A</v>
      </c>
      <c r="J181" s="31"/>
      <c r="K181" s="29">
        <f t="shared" si="27"/>
        <v>-0.6</v>
      </c>
      <c r="L181" s="30" t="e">
        <f t="shared" si="24"/>
        <v>#N/A</v>
      </c>
      <c r="M181" s="32"/>
      <c r="N181" s="32"/>
      <c r="O181" s="32"/>
    </row>
    <row r="182" spans="1:15" ht="18" customHeight="1">
      <c r="B182" s="23">
        <v>10</v>
      </c>
      <c r="C182" s="35">
        <v>6</v>
      </c>
      <c r="D182" s="25" t="str">
        <f t="shared" si="25"/>
        <v>カ</v>
      </c>
      <c r="E182" s="26">
        <f t="shared" si="26"/>
        <v>10</v>
      </c>
      <c r="F182" s="27" t="s">
        <v>33</v>
      </c>
      <c r="G182" s="31">
        <v>2.89</v>
      </c>
      <c r="H182" s="29">
        <f t="shared" si="22"/>
        <v>14.589840000000002</v>
      </c>
      <c r="I182" s="30" t="str">
        <f t="shared" si="23"/>
        <v>Ｇ</v>
      </c>
      <c r="J182" s="31">
        <v>3.13</v>
      </c>
      <c r="K182" s="29">
        <f t="shared" si="27"/>
        <v>15.851280000000001</v>
      </c>
      <c r="L182" s="30" t="str">
        <f t="shared" si="24"/>
        <v>Ｈ</v>
      </c>
      <c r="M182" s="32"/>
      <c r="N182" s="32"/>
      <c r="O182" s="32"/>
    </row>
    <row r="183" spans="1:15" ht="18" hidden="1" customHeight="1">
      <c r="B183" s="23">
        <v>10</v>
      </c>
      <c r="C183" s="24">
        <v>7</v>
      </c>
      <c r="D183" s="25" t="str">
        <f t="shared" si="25"/>
        <v>キ</v>
      </c>
      <c r="E183" s="26">
        <f t="shared" si="26"/>
        <v>10</v>
      </c>
      <c r="F183" s="27" t="s">
        <v>33</v>
      </c>
      <c r="G183" s="31"/>
      <c r="H183" s="29">
        <f t="shared" si="22"/>
        <v>-0.6</v>
      </c>
      <c r="I183" s="30" t="e">
        <f t="shared" si="23"/>
        <v>#N/A</v>
      </c>
      <c r="J183" s="31"/>
      <c r="K183" s="29">
        <f t="shared" si="27"/>
        <v>-0.6</v>
      </c>
      <c r="L183" s="30" t="e">
        <f t="shared" si="24"/>
        <v>#N/A</v>
      </c>
      <c r="M183" s="32"/>
      <c r="N183" s="32"/>
      <c r="O183" s="32"/>
    </row>
    <row r="184" spans="1:15" ht="18" hidden="1" customHeight="1">
      <c r="B184" s="23">
        <v>10</v>
      </c>
      <c r="C184" s="35">
        <v>8</v>
      </c>
      <c r="D184" s="25" t="str">
        <f t="shared" si="25"/>
        <v>ク</v>
      </c>
      <c r="E184" s="26">
        <f t="shared" si="26"/>
        <v>10</v>
      </c>
      <c r="F184" s="27" t="s">
        <v>33</v>
      </c>
      <c r="G184" s="31"/>
      <c r="H184" s="29">
        <f t="shared" si="22"/>
        <v>-0.6</v>
      </c>
      <c r="I184" s="30" t="e">
        <f t="shared" si="23"/>
        <v>#N/A</v>
      </c>
      <c r="J184" s="31"/>
      <c r="K184" s="29">
        <f t="shared" si="27"/>
        <v>-0.6</v>
      </c>
      <c r="L184" s="30" t="e">
        <f t="shared" si="24"/>
        <v>#N/A</v>
      </c>
      <c r="M184" s="32"/>
      <c r="N184" s="32"/>
      <c r="O184" s="32"/>
    </row>
    <row r="185" spans="1:15" ht="18" hidden="1" customHeight="1">
      <c r="B185" s="23">
        <v>10</v>
      </c>
      <c r="C185" s="24">
        <v>9</v>
      </c>
      <c r="D185" s="25" t="str">
        <f t="shared" si="25"/>
        <v>ケ</v>
      </c>
      <c r="E185" s="26">
        <f t="shared" si="26"/>
        <v>10</v>
      </c>
      <c r="F185" s="27" t="s">
        <v>33</v>
      </c>
      <c r="G185" s="31"/>
      <c r="H185" s="29">
        <f t="shared" si="22"/>
        <v>-0.6</v>
      </c>
      <c r="I185" s="30" t="e">
        <f t="shared" si="23"/>
        <v>#N/A</v>
      </c>
      <c r="J185" s="31"/>
      <c r="K185" s="29">
        <f t="shared" si="27"/>
        <v>-0.6</v>
      </c>
      <c r="L185" s="30" t="e">
        <f t="shared" si="24"/>
        <v>#N/A</v>
      </c>
      <c r="M185" s="32"/>
      <c r="N185" s="32"/>
      <c r="O185" s="32"/>
    </row>
    <row r="186" spans="1:15" ht="18" customHeight="1">
      <c r="B186" s="23">
        <v>10</v>
      </c>
      <c r="C186" s="35">
        <v>10</v>
      </c>
      <c r="D186" s="25" t="str">
        <f t="shared" si="25"/>
        <v>コ</v>
      </c>
      <c r="E186" s="26">
        <f t="shared" si="26"/>
        <v>10</v>
      </c>
      <c r="F186" s="27" t="s">
        <v>33</v>
      </c>
      <c r="G186" s="31">
        <v>1.75</v>
      </c>
      <c r="H186" s="29">
        <f t="shared" si="22"/>
        <v>8.5980000000000008</v>
      </c>
      <c r="I186" s="30" t="str">
        <f t="shared" si="23"/>
        <v>Ｆ</v>
      </c>
      <c r="J186" s="31">
        <v>5.96</v>
      </c>
      <c r="K186" s="29">
        <f t="shared" si="27"/>
        <v>30.725760000000001</v>
      </c>
      <c r="L186" s="30" t="str">
        <f t="shared" si="24"/>
        <v>Ｉ</v>
      </c>
      <c r="M186" s="32"/>
      <c r="N186" s="32"/>
      <c r="O186" s="32"/>
    </row>
    <row r="187" spans="1:15" ht="18" customHeight="1">
      <c r="B187" s="23">
        <v>10</v>
      </c>
      <c r="C187" s="24">
        <v>11</v>
      </c>
      <c r="D187" s="25" t="str">
        <f t="shared" si="25"/>
        <v>サ</v>
      </c>
      <c r="E187" s="26">
        <f t="shared" si="26"/>
        <v>10</v>
      </c>
      <c r="F187" s="27" t="s">
        <v>33</v>
      </c>
      <c r="G187" s="31">
        <v>1.85</v>
      </c>
      <c r="H187" s="29">
        <f t="shared" si="22"/>
        <v>9.1235999999999997</v>
      </c>
      <c r="I187" s="30" t="str">
        <f t="shared" si="23"/>
        <v>Ｆ</v>
      </c>
      <c r="J187" s="31">
        <v>2</v>
      </c>
      <c r="K187" s="29">
        <f t="shared" si="27"/>
        <v>9.9120000000000008</v>
      </c>
      <c r="L187" s="30" t="str">
        <f t="shared" si="24"/>
        <v>Ｆ</v>
      </c>
      <c r="M187" s="32"/>
      <c r="N187" s="32"/>
      <c r="O187" s="32"/>
    </row>
    <row r="188" spans="1:15" ht="18" hidden="1" customHeight="1">
      <c r="B188" s="23">
        <v>10</v>
      </c>
      <c r="C188" s="35">
        <v>12</v>
      </c>
      <c r="D188" s="25" t="str">
        <f t="shared" si="25"/>
        <v>シ</v>
      </c>
      <c r="E188" s="26">
        <f t="shared" si="26"/>
        <v>10</v>
      </c>
      <c r="F188" s="27" t="s">
        <v>33</v>
      </c>
      <c r="G188" s="31"/>
      <c r="H188" s="29">
        <f t="shared" si="22"/>
        <v>-0.6</v>
      </c>
      <c r="I188" s="30" t="e">
        <f t="shared" si="23"/>
        <v>#N/A</v>
      </c>
      <c r="J188" s="31"/>
      <c r="K188" s="29">
        <f t="shared" si="27"/>
        <v>-0.6</v>
      </c>
      <c r="L188" s="30" t="e">
        <f t="shared" si="24"/>
        <v>#N/A</v>
      </c>
      <c r="M188" s="32"/>
      <c r="N188" s="32"/>
      <c r="O188" s="32"/>
    </row>
    <row r="189" spans="1:15" ht="18" hidden="1" customHeight="1">
      <c r="B189" s="23">
        <v>10</v>
      </c>
      <c r="C189" s="24">
        <v>13</v>
      </c>
      <c r="D189" s="25" t="str">
        <f t="shared" si="25"/>
        <v>ス</v>
      </c>
      <c r="E189" s="26">
        <f t="shared" si="26"/>
        <v>10</v>
      </c>
      <c r="F189" s="27" t="s">
        <v>33</v>
      </c>
      <c r="G189" s="31"/>
      <c r="H189" s="29">
        <f t="shared" si="22"/>
        <v>-0.6</v>
      </c>
      <c r="I189" s="30" t="e">
        <f t="shared" si="23"/>
        <v>#N/A</v>
      </c>
      <c r="J189" s="31"/>
      <c r="K189" s="29">
        <f t="shared" si="27"/>
        <v>-0.6</v>
      </c>
      <c r="L189" s="30" t="e">
        <f t="shared" si="24"/>
        <v>#N/A</v>
      </c>
      <c r="M189" s="32"/>
      <c r="N189" s="32"/>
      <c r="O189" s="32"/>
    </row>
    <row r="190" spans="1:15" ht="18" customHeight="1">
      <c r="B190" s="23">
        <v>10</v>
      </c>
      <c r="C190" s="35">
        <v>14</v>
      </c>
      <c r="D190" s="25" t="str">
        <f t="shared" si="25"/>
        <v>セ</v>
      </c>
      <c r="E190" s="26">
        <f t="shared" si="26"/>
        <v>10</v>
      </c>
      <c r="F190" s="27" t="s">
        <v>33</v>
      </c>
      <c r="G190" s="31">
        <v>0.9</v>
      </c>
      <c r="H190" s="29">
        <f t="shared" si="22"/>
        <v>4.1303999999999998</v>
      </c>
      <c r="I190" s="30" t="str">
        <f t="shared" si="23"/>
        <v>Ｄ</v>
      </c>
      <c r="J190" s="31">
        <v>1</v>
      </c>
      <c r="K190" s="29">
        <f t="shared" si="27"/>
        <v>4.6559999999999997</v>
      </c>
      <c r="L190" s="30" t="str">
        <f t="shared" si="24"/>
        <v>Ｄ</v>
      </c>
      <c r="M190" s="32"/>
      <c r="N190" s="32"/>
      <c r="O190" s="32"/>
    </row>
    <row r="191" spans="1:15" ht="18" customHeight="1">
      <c r="B191" s="23">
        <v>10</v>
      </c>
      <c r="C191" s="24">
        <v>15</v>
      </c>
      <c r="D191" s="25" t="str">
        <f t="shared" si="25"/>
        <v>ソ</v>
      </c>
      <c r="E191" s="26">
        <f t="shared" si="26"/>
        <v>10</v>
      </c>
      <c r="F191" s="27" t="s">
        <v>33</v>
      </c>
      <c r="G191" s="31">
        <v>0.81</v>
      </c>
      <c r="H191" s="29">
        <f t="shared" si="22"/>
        <v>3.6573600000000006</v>
      </c>
      <c r="I191" s="30" t="str">
        <f t="shared" si="23"/>
        <v>Ｄ</v>
      </c>
      <c r="J191" s="31">
        <v>0.74</v>
      </c>
      <c r="K191" s="29">
        <f t="shared" si="27"/>
        <v>3.2894400000000004</v>
      </c>
      <c r="L191" s="30" t="str">
        <f t="shared" si="24"/>
        <v>Ｃ</v>
      </c>
      <c r="M191" s="32"/>
      <c r="N191" s="32"/>
      <c r="O191" s="32"/>
    </row>
    <row r="192" spans="1:15" ht="18" customHeight="1">
      <c r="A192" s="2"/>
      <c r="B192" s="23">
        <v>10</v>
      </c>
      <c r="C192" s="35">
        <v>16</v>
      </c>
      <c r="D192" s="25" t="str">
        <f t="shared" si="25"/>
        <v>タ</v>
      </c>
      <c r="E192" s="26">
        <f t="shared" si="26"/>
        <v>10</v>
      </c>
      <c r="F192" s="27" t="s">
        <v>33</v>
      </c>
      <c r="G192" s="31">
        <v>0.39</v>
      </c>
      <c r="H192" s="29">
        <f t="shared" si="22"/>
        <v>1.4498400000000002</v>
      </c>
      <c r="I192" s="30" t="str">
        <f t="shared" si="23"/>
        <v>Ｂ</v>
      </c>
      <c r="J192" s="31">
        <v>0.5</v>
      </c>
      <c r="K192" s="29">
        <f t="shared" si="27"/>
        <v>2.028</v>
      </c>
      <c r="L192" s="30" t="str">
        <f t="shared" si="24"/>
        <v>Ｃ</v>
      </c>
      <c r="M192" s="32"/>
      <c r="N192" s="32"/>
      <c r="O192" s="32"/>
    </row>
    <row r="193" spans="2:15" ht="18" customHeight="1">
      <c r="B193" s="23">
        <v>10</v>
      </c>
      <c r="C193" s="24">
        <v>17</v>
      </c>
      <c r="D193" s="25" t="str">
        <f t="shared" si="25"/>
        <v>チ</v>
      </c>
      <c r="E193" s="26">
        <f t="shared" si="26"/>
        <v>10</v>
      </c>
      <c r="F193" s="27" t="s">
        <v>33</v>
      </c>
      <c r="G193" s="31">
        <v>0.73</v>
      </c>
      <c r="H193" s="29">
        <f t="shared" si="22"/>
        <v>3.2368800000000006</v>
      </c>
      <c r="I193" s="30" t="str">
        <f t="shared" si="23"/>
        <v>Ｃ</v>
      </c>
      <c r="J193" s="31">
        <v>0.53</v>
      </c>
      <c r="K193" s="29">
        <f t="shared" si="27"/>
        <v>2.1856800000000005</v>
      </c>
      <c r="L193" s="30" t="str">
        <f t="shared" si="24"/>
        <v>Ｃ</v>
      </c>
      <c r="M193" s="32"/>
      <c r="N193" s="32"/>
      <c r="O193" s="32"/>
    </row>
    <row r="194" spans="2:15" ht="18" hidden="1" customHeight="1">
      <c r="B194" s="23">
        <v>10</v>
      </c>
      <c r="C194" s="35">
        <v>18</v>
      </c>
      <c r="D194" s="25" t="str">
        <f t="shared" si="25"/>
        <v>ツ</v>
      </c>
      <c r="E194" s="26">
        <f t="shared" si="26"/>
        <v>10</v>
      </c>
      <c r="F194" s="27" t="s">
        <v>33</v>
      </c>
      <c r="G194" s="31"/>
      <c r="H194" s="29">
        <f t="shared" si="22"/>
        <v>-0.6</v>
      </c>
      <c r="I194" s="30" t="e">
        <f t="shared" si="23"/>
        <v>#N/A</v>
      </c>
      <c r="J194" s="31"/>
      <c r="K194" s="29">
        <f t="shared" si="27"/>
        <v>-0.6</v>
      </c>
      <c r="L194" s="30" t="e">
        <f t="shared" si="24"/>
        <v>#N/A</v>
      </c>
      <c r="M194" s="32"/>
      <c r="N194" s="32"/>
      <c r="O194" s="32"/>
    </row>
    <row r="195" spans="2:15" ht="18" hidden="1" customHeight="1">
      <c r="B195" s="23">
        <v>10</v>
      </c>
      <c r="C195" s="24">
        <v>19</v>
      </c>
      <c r="D195" s="25" t="str">
        <f t="shared" si="25"/>
        <v>テ</v>
      </c>
      <c r="E195" s="26">
        <f t="shared" si="26"/>
        <v>10</v>
      </c>
      <c r="F195" s="27" t="s">
        <v>33</v>
      </c>
      <c r="G195" s="31"/>
      <c r="H195" s="29">
        <f t="shared" si="22"/>
        <v>-0.6</v>
      </c>
      <c r="I195" s="30" t="e">
        <f t="shared" si="23"/>
        <v>#N/A</v>
      </c>
      <c r="J195" s="31"/>
      <c r="K195" s="29">
        <f t="shared" si="27"/>
        <v>-0.6</v>
      </c>
      <c r="L195" s="30" t="e">
        <f t="shared" si="24"/>
        <v>#N/A</v>
      </c>
      <c r="M195" s="32"/>
      <c r="N195" s="32"/>
      <c r="O195" s="32"/>
    </row>
    <row r="196" spans="2:15" ht="18" hidden="1" customHeight="1">
      <c r="B196" s="23">
        <v>11</v>
      </c>
      <c r="C196" s="24">
        <v>1</v>
      </c>
      <c r="D196" s="25" t="str">
        <f t="shared" si="25"/>
        <v>ア</v>
      </c>
      <c r="E196" s="26">
        <f t="shared" si="26"/>
        <v>11</v>
      </c>
      <c r="F196" s="27" t="s">
        <v>33</v>
      </c>
      <c r="G196" s="31"/>
      <c r="H196" s="29">
        <f t="shared" si="22"/>
        <v>-0.6</v>
      </c>
      <c r="I196" s="30" t="e">
        <f t="shared" si="23"/>
        <v>#N/A</v>
      </c>
      <c r="J196" s="31"/>
      <c r="K196" s="29">
        <f t="shared" si="27"/>
        <v>-0.6</v>
      </c>
      <c r="L196" s="30" t="e">
        <f t="shared" si="24"/>
        <v>#N/A</v>
      </c>
      <c r="M196" s="32"/>
      <c r="N196" s="32"/>
      <c r="O196" s="32"/>
    </row>
    <row r="197" spans="2:15" ht="18" hidden="1" customHeight="1">
      <c r="B197" s="23">
        <v>11</v>
      </c>
      <c r="C197" s="35">
        <v>2</v>
      </c>
      <c r="D197" s="25" t="str">
        <f t="shared" si="25"/>
        <v>イ</v>
      </c>
      <c r="E197" s="26">
        <f t="shared" si="26"/>
        <v>11</v>
      </c>
      <c r="F197" s="27" t="s">
        <v>33</v>
      </c>
      <c r="G197" s="31"/>
      <c r="H197" s="29">
        <f t="shared" si="22"/>
        <v>-0.6</v>
      </c>
      <c r="I197" s="30" t="e">
        <f t="shared" si="23"/>
        <v>#N/A</v>
      </c>
      <c r="J197" s="31"/>
      <c r="K197" s="29">
        <f t="shared" si="27"/>
        <v>-0.6</v>
      </c>
      <c r="L197" s="30" t="e">
        <f t="shared" si="24"/>
        <v>#N/A</v>
      </c>
      <c r="M197" s="32"/>
      <c r="N197" s="32"/>
      <c r="O197" s="32"/>
    </row>
    <row r="198" spans="2:15" ht="18" hidden="1" customHeight="1">
      <c r="B198" s="23">
        <v>11</v>
      </c>
      <c r="C198" s="24">
        <v>3</v>
      </c>
      <c r="D198" s="25" t="str">
        <f t="shared" si="25"/>
        <v>ウ</v>
      </c>
      <c r="E198" s="26">
        <f t="shared" si="26"/>
        <v>11</v>
      </c>
      <c r="F198" s="27" t="s">
        <v>33</v>
      </c>
      <c r="G198" s="31"/>
      <c r="H198" s="29">
        <f t="shared" ref="H198:H261" si="28">(G198-1000/(365*24))*(8+0.4*16)*365/1000</f>
        <v>-0.6</v>
      </c>
      <c r="I198" s="30" t="e">
        <f t="shared" ref="I198:I261" si="29">LOOKUP(H198,$R$23:$R$33,$S$23:$S$33)</f>
        <v>#N/A</v>
      </c>
      <c r="J198" s="31"/>
      <c r="K198" s="29">
        <f t="shared" si="27"/>
        <v>-0.6</v>
      </c>
      <c r="L198" s="30" t="e">
        <f t="shared" ref="L198:L261" si="30">LOOKUP(K198,$R$23:$R$33,$S$23:$S$33)</f>
        <v>#N/A</v>
      </c>
      <c r="M198" s="32"/>
      <c r="N198" s="32"/>
      <c r="O198" s="32"/>
    </row>
    <row r="199" spans="2:15" ht="18" customHeight="1">
      <c r="B199" s="23">
        <v>11</v>
      </c>
      <c r="C199" s="35">
        <v>4</v>
      </c>
      <c r="D199" s="25" t="str">
        <f t="shared" ref="D199:D262" si="31">LOOKUP(C199,$N$6:$N$49,$O$6:$O$49)</f>
        <v>エ</v>
      </c>
      <c r="E199" s="26">
        <f t="shared" ref="E199:E262" si="32">B199</f>
        <v>11</v>
      </c>
      <c r="F199" s="27" t="s">
        <v>33</v>
      </c>
      <c r="G199" s="31">
        <v>4</v>
      </c>
      <c r="H199" s="29">
        <f t="shared" si="28"/>
        <v>20.423999999999999</v>
      </c>
      <c r="I199" s="30" t="str">
        <f t="shared" si="29"/>
        <v>Ｉ</v>
      </c>
      <c r="J199" s="31">
        <v>3.92</v>
      </c>
      <c r="K199" s="29">
        <f t="shared" ref="K199:K262" si="33">(J199-1000/(365*24))*(8+0.4*16)*365/1000</f>
        <v>20.003520000000002</v>
      </c>
      <c r="L199" s="30" t="str">
        <f t="shared" si="30"/>
        <v>Ｉ</v>
      </c>
      <c r="M199" s="32"/>
      <c r="N199" s="32"/>
      <c r="O199" s="32"/>
    </row>
    <row r="200" spans="2:15" ht="18" customHeight="1">
      <c r="B200" s="23">
        <v>11</v>
      </c>
      <c r="C200" s="24">
        <v>5</v>
      </c>
      <c r="D200" s="25" t="str">
        <f t="shared" si="31"/>
        <v>オ</v>
      </c>
      <c r="E200" s="26">
        <f t="shared" si="32"/>
        <v>11</v>
      </c>
      <c r="F200" s="27" t="s">
        <v>33</v>
      </c>
      <c r="G200" s="31">
        <v>4.08</v>
      </c>
      <c r="H200" s="29">
        <f t="shared" si="28"/>
        <v>20.844480000000001</v>
      </c>
      <c r="I200" s="30" t="str">
        <f t="shared" si="29"/>
        <v>Ｉ</v>
      </c>
      <c r="J200" s="31">
        <v>3.88</v>
      </c>
      <c r="K200" s="29">
        <f t="shared" si="33"/>
        <v>19.793279999999999</v>
      </c>
      <c r="L200" s="30" t="str">
        <f t="shared" si="30"/>
        <v>Ｈ</v>
      </c>
      <c r="M200" s="32"/>
      <c r="N200" s="32"/>
      <c r="O200" s="32"/>
    </row>
    <row r="201" spans="2:15" ht="18" hidden="1" customHeight="1">
      <c r="B201" s="23">
        <v>11</v>
      </c>
      <c r="C201" s="35">
        <v>6</v>
      </c>
      <c r="D201" s="25" t="str">
        <f t="shared" si="31"/>
        <v>カ</v>
      </c>
      <c r="E201" s="26">
        <f t="shared" si="32"/>
        <v>11</v>
      </c>
      <c r="F201" s="27" t="s">
        <v>33</v>
      </c>
      <c r="G201" s="31"/>
      <c r="H201" s="29">
        <f t="shared" si="28"/>
        <v>-0.6</v>
      </c>
      <c r="I201" s="30" t="e">
        <f t="shared" si="29"/>
        <v>#N/A</v>
      </c>
      <c r="J201" s="31"/>
      <c r="K201" s="29">
        <f t="shared" si="33"/>
        <v>-0.6</v>
      </c>
      <c r="L201" s="30" t="e">
        <f t="shared" si="30"/>
        <v>#N/A</v>
      </c>
      <c r="M201" s="32"/>
      <c r="N201" s="32"/>
      <c r="O201" s="32"/>
    </row>
    <row r="202" spans="2:15" ht="18" hidden="1" customHeight="1">
      <c r="B202" s="23">
        <v>11</v>
      </c>
      <c r="C202" s="24">
        <v>7</v>
      </c>
      <c r="D202" s="25" t="str">
        <f t="shared" si="31"/>
        <v>キ</v>
      </c>
      <c r="E202" s="26">
        <f t="shared" si="32"/>
        <v>11</v>
      </c>
      <c r="F202" s="27" t="s">
        <v>33</v>
      </c>
      <c r="G202" s="31"/>
      <c r="H202" s="29">
        <f t="shared" si="28"/>
        <v>-0.6</v>
      </c>
      <c r="I202" s="30" t="e">
        <f t="shared" si="29"/>
        <v>#N/A</v>
      </c>
      <c r="J202" s="31"/>
      <c r="K202" s="29">
        <f t="shared" si="33"/>
        <v>-0.6</v>
      </c>
      <c r="L202" s="30" t="e">
        <f t="shared" si="30"/>
        <v>#N/A</v>
      </c>
      <c r="M202" s="32"/>
      <c r="N202" s="32"/>
      <c r="O202" s="32"/>
    </row>
    <row r="203" spans="2:15" ht="18" hidden="1" customHeight="1">
      <c r="B203" s="23">
        <v>11</v>
      </c>
      <c r="C203" s="35">
        <v>8</v>
      </c>
      <c r="D203" s="25" t="str">
        <f t="shared" si="31"/>
        <v>ク</v>
      </c>
      <c r="E203" s="26">
        <f t="shared" si="32"/>
        <v>11</v>
      </c>
      <c r="F203" s="27" t="s">
        <v>33</v>
      </c>
      <c r="G203" s="31"/>
      <c r="H203" s="29">
        <f t="shared" si="28"/>
        <v>-0.6</v>
      </c>
      <c r="I203" s="30" t="e">
        <f t="shared" si="29"/>
        <v>#N/A</v>
      </c>
      <c r="J203" s="31"/>
      <c r="K203" s="29">
        <f t="shared" si="33"/>
        <v>-0.6</v>
      </c>
      <c r="L203" s="30" t="e">
        <f t="shared" si="30"/>
        <v>#N/A</v>
      </c>
      <c r="M203" s="32"/>
      <c r="N203" s="32"/>
      <c r="O203" s="32"/>
    </row>
    <row r="204" spans="2:15" ht="18" hidden="1" customHeight="1">
      <c r="B204" s="23">
        <v>11</v>
      </c>
      <c r="C204" s="24">
        <v>9</v>
      </c>
      <c r="D204" s="25" t="str">
        <f t="shared" si="31"/>
        <v>ケ</v>
      </c>
      <c r="E204" s="26">
        <f t="shared" si="32"/>
        <v>11</v>
      </c>
      <c r="F204" s="27" t="s">
        <v>33</v>
      </c>
      <c r="G204" s="31"/>
      <c r="H204" s="29">
        <f t="shared" si="28"/>
        <v>-0.6</v>
      </c>
      <c r="I204" s="30" t="e">
        <f t="shared" si="29"/>
        <v>#N/A</v>
      </c>
      <c r="J204" s="31"/>
      <c r="K204" s="29">
        <f t="shared" si="33"/>
        <v>-0.6</v>
      </c>
      <c r="L204" s="30" t="e">
        <f t="shared" si="30"/>
        <v>#N/A</v>
      </c>
      <c r="M204" s="32"/>
      <c r="N204" s="32"/>
      <c r="O204" s="32"/>
    </row>
    <row r="205" spans="2:15" ht="18" hidden="1" customHeight="1">
      <c r="B205" s="23">
        <v>11</v>
      </c>
      <c r="C205" s="35">
        <v>10</v>
      </c>
      <c r="D205" s="25" t="str">
        <f t="shared" si="31"/>
        <v>コ</v>
      </c>
      <c r="E205" s="26">
        <f t="shared" si="32"/>
        <v>11</v>
      </c>
      <c r="F205" s="27" t="s">
        <v>33</v>
      </c>
      <c r="G205" s="31"/>
      <c r="H205" s="29">
        <f t="shared" si="28"/>
        <v>-0.6</v>
      </c>
      <c r="I205" s="30" t="e">
        <f t="shared" si="29"/>
        <v>#N/A</v>
      </c>
      <c r="J205" s="31"/>
      <c r="K205" s="29">
        <f t="shared" si="33"/>
        <v>-0.6</v>
      </c>
      <c r="L205" s="30" t="e">
        <f t="shared" si="30"/>
        <v>#N/A</v>
      </c>
      <c r="M205" s="32"/>
      <c r="N205" s="32"/>
      <c r="O205" s="32"/>
    </row>
    <row r="206" spans="2:15" ht="18" customHeight="1">
      <c r="B206" s="23">
        <v>11</v>
      </c>
      <c r="C206" s="24">
        <v>11</v>
      </c>
      <c r="D206" s="25" t="str">
        <f t="shared" si="31"/>
        <v>サ</v>
      </c>
      <c r="E206" s="26">
        <f t="shared" si="32"/>
        <v>11</v>
      </c>
      <c r="F206" s="27" t="s">
        <v>33</v>
      </c>
      <c r="G206" s="31">
        <v>1.62</v>
      </c>
      <c r="H206" s="29">
        <f t="shared" si="28"/>
        <v>7.9147200000000009</v>
      </c>
      <c r="I206" s="30" t="str">
        <f t="shared" si="29"/>
        <v>Ｆ</v>
      </c>
      <c r="J206" s="31">
        <v>1.45</v>
      </c>
      <c r="K206" s="29">
        <f t="shared" si="33"/>
        <v>7.0211999999999994</v>
      </c>
      <c r="L206" s="30" t="str">
        <f t="shared" si="30"/>
        <v>Ｅ</v>
      </c>
      <c r="M206" s="32"/>
      <c r="N206" s="32"/>
      <c r="O206" s="32"/>
    </row>
    <row r="207" spans="2:15" ht="18" customHeight="1">
      <c r="B207" s="23">
        <v>11</v>
      </c>
      <c r="C207" s="35">
        <v>12</v>
      </c>
      <c r="D207" s="25" t="str">
        <f t="shared" si="31"/>
        <v>シ</v>
      </c>
      <c r="E207" s="26">
        <f t="shared" si="32"/>
        <v>11</v>
      </c>
      <c r="F207" s="27" t="s">
        <v>33</v>
      </c>
      <c r="G207" s="31">
        <v>1.26</v>
      </c>
      <c r="H207" s="29">
        <f t="shared" si="28"/>
        <v>6.0225600000000012</v>
      </c>
      <c r="I207" s="30" t="str">
        <f t="shared" si="29"/>
        <v>Ｅ</v>
      </c>
      <c r="J207" s="31">
        <v>1.4</v>
      </c>
      <c r="K207" s="29">
        <f t="shared" si="33"/>
        <v>6.7584000000000009</v>
      </c>
      <c r="L207" s="30" t="str">
        <f t="shared" si="30"/>
        <v>Ｅ</v>
      </c>
      <c r="M207" s="32"/>
      <c r="N207" s="32"/>
      <c r="O207" s="32"/>
    </row>
    <row r="208" spans="2:15" ht="18" customHeight="1">
      <c r="B208" s="23">
        <v>11</v>
      </c>
      <c r="C208" s="24">
        <v>13</v>
      </c>
      <c r="D208" s="25" t="str">
        <f t="shared" si="31"/>
        <v>ス</v>
      </c>
      <c r="E208" s="26">
        <f t="shared" si="32"/>
        <v>11</v>
      </c>
      <c r="F208" s="27" t="s">
        <v>33</v>
      </c>
      <c r="G208" s="31">
        <v>1.62</v>
      </c>
      <c r="H208" s="29">
        <f t="shared" si="28"/>
        <v>7.9147200000000009</v>
      </c>
      <c r="I208" s="30" t="str">
        <f t="shared" si="29"/>
        <v>Ｆ</v>
      </c>
      <c r="J208" s="31">
        <v>1.25</v>
      </c>
      <c r="K208" s="29">
        <f t="shared" si="33"/>
        <v>5.97</v>
      </c>
      <c r="L208" s="30" t="str">
        <f t="shared" si="30"/>
        <v>Ｅ</v>
      </c>
      <c r="M208" s="32"/>
      <c r="N208" s="32"/>
      <c r="O208" s="32"/>
    </row>
    <row r="209" spans="2:15" ht="18" customHeight="1">
      <c r="B209" s="23">
        <v>11</v>
      </c>
      <c r="C209" s="35">
        <v>14</v>
      </c>
      <c r="D209" s="25" t="str">
        <f t="shared" si="31"/>
        <v>セ</v>
      </c>
      <c r="E209" s="26">
        <f t="shared" si="32"/>
        <v>11</v>
      </c>
      <c r="F209" s="27" t="s">
        <v>33</v>
      </c>
      <c r="G209" s="31">
        <v>2.31</v>
      </c>
      <c r="H209" s="29">
        <f t="shared" si="28"/>
        <v>11.541360000000001</v>
      </c>
      <c r="I209" s="30" t="str">
        <f t="shared" si="29"/>
        <v>Ｇ</v>
      </c>
      <c r="J209" s="31">
        <v>2.17</v>
      </c>
      <c r="K209" s="29">
        <f t="shared" si="33"/>
        <v>10.805519999999998</v>
      </c>
      <c r="L209" s="30" t="str">
        <f t="shared" si="30"/>
        <v>Ｇ</v>
      </c>
      <c r="M209" s="32"/>
      <c r="N209" s="32"/>
      <c r="O209" s="32"/>
    </row>
    <row r="210" spans="2:15" ht="18" hidden="1" customHeight="1">
      <c r="B210" s="23">
        <v>11</v>
      </c>
      <c r="C210" s="24">
        <v>15</v>
      </c>
      <c r="D210" s="25" t="str">
        <f t="shared" si="31"/>
        <v>ソ</v>
      </c>
      <c r="E210" s="26">
        <f t="shared" si="32"/>
        <v>11</v>
      </c>
      <c r="F210" s="27" t="s">
        <v>33</v>
      </c>
      <c r="G210" s="31"/>
      <c r="H210" s="29">
        <f t="shared" si="28"/>
        <v>-0.6</v>
      </c>
      <c r="I210" s="30" t="e">
        <f t="shared" si="29"/>
        <v>#N/A</v>
      </c>
      <c r="J210" s="31"/>
      <c r="K210" s="29">
        <f t="shared" si="33"/>
        <v>-0.6</v>
      </c>
      <c r="L210" s="30" t="e">
        <f t="shared" si="30"/>
        <v>#N/A</v>
      </c>
      <c r="M210" s="32"/>
      <c r="N210" s="32"/>
      <c r="O210" s="32"/>
    </row>
    <row r="211" spans="2:15" ht="18" customHeight="1">
      <c r="B211" s="23">
        <v>11</v>
      </c>
      <c r="C211" s="35">
        <v>16</v>
      </c>
      <c r="D211" s="25" t="str">
        <f t="shared" si="31"/>
        <v>タ</v>
      </c>
      <c r="E211" s="26">
        <f t="shared" si="32"/>
        <v>11</v>
      </c>
      <c r="F211" s="27" t="s">
        <v>33</v>
      </c>
      <c r="G211" s="31">
        <v>0.62</v>
      </c>
      <c r="H211" s="29">
        <f t="shared" si="28"/>
        <v>2.6587199999999998</v>
      </c>
      <c r="I211" s="30" t="str">
        <f t="shared" si="29"/>
        <v>Ｃ</v>
      </c>
      <c r="J211" s="31">
        <v>0.63</v>
      </c>
      <c r="K211" s="29">
        <f t="shared" si="33"/>
        <v>2.7112799999999999</v>
      </c>
      <c r="L211" s="30" t="str">
        <f t="shared" si="30"/>
        <v>Ｃ</v>
      </c>
      <c r="M211" s="32"/>
      <c r="N211" s="32"/>
      <c r="O211" s="32"/>
    </row>
    <row r="212" spans="2:15" ht="18" customHeight="1">
      <c r="B212" s="23">
        <v>11</v>
      </c>
      <c r="C212" s="24">
        <v>17</v>
      </c>
      <c r="D212" s="25" t="str">
        <f t="shared" si="31"/>
        <v>チ</v>
      </c>
      <c r="E212" s="26">
        <f t="shared" si="32"/>
        <v>11</v>
      </c>
      <c r="F212" s="27" t="s">
        <v>33</v>
      </c>
      <c r="G212" s="31">
        <v>0.66</v>
      </c>
      <c r="H212" s="29">
        <f t="shared" si="28"/>
        <v>2.86896</v>
      </c>
      <c r="I212" s="30" t="str">
        <f t="shared" si="29"/>
        <v>Ｃ</v>
      </c>
      <c r="J212" s="31">
        <v>0.56999999999999995</v>
      </c>
      <c r="K212" s="29">
        <f t="shared" si="33"/>
        <v>2.3959200000000003</v>
      </c>
      <c r="L212" s="30" t="str">
        <f t="shared" si="30"/>
        <v>Ｃ</v>
      </c>
      <c r="M212" s="32"/>
      <c r="N212" s="32"/>
      <c r="O212" s="32"/>
    </row>
    <row r="213" spans="2:15" ht="18" customHeight="1">
      <c r="B213" s="23">
        <v>11</v>
      </c>
      <c r="C213" s="35">
        <v>18</v>
      </c>
      <c r="D213" s="25" t="str">
        <f t="shared" si="31"/>
        <v>ツ</v>
      </c>
      <c r="E213" s="26">
        <f t="shared" si="32"/>
        <v>11</v>
      </c>
      <c r="F213" s="27" t="s">
        <v>33</v>
      </c>
      <c r="G213" s="31">
        <v>0.59</v>
      </c>
      <c r="H213" s="29">
        <f t="shared" si="28"/>
        <v>2.5010400000000002</v>
      </c>
      <c r="I213" s="30" t="str">
        <f t="shared" si="29"/>
        <v>Ｃ</v>
      </c>
      <c r="J213" s="31">
        <v>0.6</v>
      </c>
      <c r="K213" s="29">
        <f t="shared" si="33"/>
        <v>2.5535999999999999</v>
      </c>
      <c r="L213" s="30" t="str">
        <f t="shared" si="30"/>
        <v>Ｃ</v>
      </c>
      <c r="M213" s="32"/>
      <c r="N213" s="32"/>
      <c r="O213" s="32"/>
    </row>
    <row r="214" spans="2:15" ht="18" hidden="1" customHeight="1">
      <c r="B214" s="23">
        <v>11</v>
      </c>
      <c r="C214" s="24">
        <v>19</v>
      </c>
      <c r="D214" s="25" t="str">
        <f t="shared" si="31"/>
        <v>テ</v>
      </c>
      <c r="E214" s="26">
        <f t="shared" si="32"/>
        <v>11</v>
      </c>
      <c r="F214" s="27" t="s">
        <v>33</v>
      </c>
      <c r="G214" s="31"/>
      <c r="H214" s="29">
        <f t="shared" si="28"/>
        <v>-0.6</v>
      </c>
      <c r="I214" s="30" t="e">
        <f t="shared" si="29"/>
        <v>#N/A</v>
      </c>
      <c r="J214" s="31"/>
      <c r="K214" s="29">
        <f t="shared" si="33"/>
        <v>-0.6</v>
      </c>
      <c r="L214" s="30" t="e">
        <f t="shared" si="30"/>
        <v>#N/A</v>
      </c>
      <c r="M214" s="32"/>
      <c r="N214" s="32"/>
      <c r="O214" s="32"/>
    </row>
    <row r="215" spans="2:15" ht="18" hidden="1" customHeight="1">
      <c r="B215" s="23">
        <v>12</v>
      </c>
      <c r="C215" s="24">
        <v>1</v>
      </c>
      <c r="D215" s="25" t="str">
        <f t="shared" si="31"/>
        <v>ア</v>
      </c>
      <c r="E215" s="26">
        <f t="shared" si="32"/>
        <v>12</v>
      </c>
      <c r="F215" s="27" t="s">
        <v>33</v>
      </c>
      <c r="G215" s="31"/>
      <c r="H215" s="29">
        <f t="shared" si="28"/>
        <v>-0.6</v>
      </c>
      <c r="I215" s="30" t="e">
        <f t="shared" si="29"/>
        <v>#N/A</v>
      </c>
      <c r="J215" s="31"/>
      <c r="K215" s="29">
        <f t="shared" si="33"/>
        <v>-0.6</v>
      </c>
      <c r="L215" s="30" t="e">
        <f t="shared" si="30"/>
        <v>#N/A</v>
      </c>
      <c r="M215" s="32"/>
      <c r="N215" s="32"/>
      <c r="O215" s="32"/>
    </row>
    <row r="216" spans="2:15" ht="18" hidden="1" customHeight="1">
      <c r="B216" s="23">
        <v>12</v>
      </c>
      <c r="C216" s="35">
        <v>2</v>
      </c>
      <c r="D216" s="25" t="str">
        <f t="shared" si="31"/>
        <v>イ</v>
      </c>
      <c r="E216" s="26">
        <f t="shared" si="32"/>
        <v>12</v>
      </c>
      <c r="F216" s="27" t="s">
        <v>33</v>
      </c>
      <c r="G216" s="31"/>
      <c r="H216" s="29">
        <f t="shared" si="28"/>
        <v>-0.6</v>
      </c>
      <c r="I216" s="30" t="e">
        <f t="shared" si="29"/>
        <v>#N/A</v>
      </c>
      <c r="J216" s="31"/>
      <c r="K216" s="29">
        <f t="shared" si="33"/>
        <v>-0.6</v>
      </c>
      <c r="L216" s="30" t="e">
        <f t="shared" si="30"/>
        <v>#N/A</v>
      </c>
      <c r="M216" s="32"/>
      <c r="N216" s="32"/>
      <c r="O216" s="32"/>
    </row>
    <row r="217" spans="2:15" ht="18" hidden="1" customHeight="1">
      <c r="B217" s="23">
        <v>12</v>
      </c>
      <c r="C217" s="24">
        <v>3</v>
      </c>
      <c r="D217" s="25" t="str">
        <f t="shared" si="31"/>
        <v>ウ</v>
      </c>
      <c r="E217" s="26">
        <f t="shared" si="32"/>
        <v>12</v>
      </c>
      <c r="F217" s="27" t="s">
        <v>33</v>
      </c>
      <c r="G217" s="31"/>
      <c r="H217" s="29">
        <f t="shared" si="28"/>
        <v>-0.6</v>
      </c>
      <c r="I217" s="30" t="e">
        <f t="shared" si="29"/>
        <v>#N/A</v>
      </c>
      <c r="J217" s="31"/>
      <c r="K217" s="29">
        <f t="shared" si="33"/>
        <v>-0.6</v>
      </c>
      <c r="L217" s="30" t="e">
        <f t="shared" si="30"/>
        <v>#N/A</v>
      </c>
      <c r="M217" s="32"/>
      <c r="N217" s="32"/>
      <c r="O217" s="32"/>
    </row>
    <row r="218" spans="2:15" ht="18" customHeight="1">
      <c r="B218" s="23">
        <v>12</v>
      </c>
      <c r="C218" s="35">
        <v>4</v>
      </c>
      <c r="D218" s="25" t="str">
        <f t="shared" si="31"/>
        <v>エ</v>
      </c>
      <c r="E218" s="26">
        <f t="shared" si="32"/>
        <v>12</v>
      </c>
      <c r="F218" s="27" t="s">
        <v>33</v>
      </c>
      <c r="G218" s="31">
        <v>8.07</v>
      </c>
      <c r="H218" s="29">
        <f t="shared" si="28"/>
        <v>41.815920000000006</v>
      </c>
      <c r="I218" s="30" t="str">
        <f t="shared" si="29"/>
        <v>Ｉ</v>
      </c>
      <c r="J218" s="31">
        <v>6.43</v>
      </c>
      <c r="K218" s="29">
        <f t="shared" si="33"/>
        <v>33.196080000000002</v>
      </c>
      <c r="L218" s="30" t="str">
        <f t="shared" si="30"/>
        <v>Ｉ</v>
      </c>
      <c r="M218" s="32"/>
      <c r="N218" s="32"/>
      <c r="O218" s="32"/>
    </row>
    <row r="219" spans="2:15" ht="18" customHeight="1">
      <c r="B219" s="23">
        <v>12</v>
      </c>
      <c r="C219" s="24">
        <v>5</v>
      </c>
      <c r="D219" s="25" t="str">
        <f t="shared" si="31"/>
        <v>オ</v>
      </c>
      <c r="E219" s="26">
        <f t="shared" si="32"/>
        <v>12</v>
      </c>
      <c r="F219" s="27" t="s">
        <v>33</v>
      </c>
      <c r="G219" s="31">
        <v>6.54</v>
      </c>
      <c r="H219" s="29">
        <f t="shared" si="28"/>
        <v>33.774240000000006</v>
      </c>
      <c r="I219" s="30" t="str">
        <f t="shared" si="29"/>
        <v>Ｉ</v>
      </c>
      <c r="J219" s="31">
        <v>7.28</v>
      </c>
      <c r="K219" s="29">
        <f t="shared" si="33"/>
        <v>37.663680000000006</v>
      </c>
      <c r="L219" s="30" t="str">
        <f t="shared" si="30"/>
        <v>Ｉ</v>
      </c>
      <c r="M219" s="32"/>
      <c r="N219" s="32"/>
      <c r="O219" s="32"/>
    </row>
    <row r="220" spans="2:15" ht="18" customHeight="1">
      <c r="B220" s="23">
        <v>12</v>
      </c>
      <c r="C220" s="35">
        <v>6</v>
      </c>
      <c r="D220" s="25" t="str">
        <f t="shared" si="31"/>
        <v>カ</v>
      </c>
      <c r="E220" s="26">
        <f t="shared" si="32"/>
        <v>12</v>
      </c>
      <c r="F220" s="27" t="s">
        <v>33</v>
      </c>
      <c r="G220" s="31">
        <v>4.6399999999999997</v>
      </c>
      <c r="H220" s="29">
        <f t="shared" si="28"/>
        <v>23.787840000000003</v>
      </c>
      <c r="I220" s="30" t="str">
        <f t="shared" si="29"/>
        <v>Ｉ</v>
      </c>
      <c r="J220" s="31">
        <v>4.18</v>
      </c>
      <c r="K220" s="29">
        <f t="shared" si="33"/>
        <v>21.370080000000002</v>
      </c>
      <c r="L220" s="30" t="str">
        <f t="shared" si="30"/>
        <v>Ｉ</v>
      </c>
      <c r="M220" s="32"/>
      <c r="N220" s="32"/>
      <c r="O220" s="32"/>
    </row>
    <row r="221" spans="2:15" ht="18" customHeight="1">
      <c r="B221" s="23">
        <v>12</v>
      </c>
      <c r="C221" s="24">
        <v>7</v>
      </c>
      <c r="D221" s="25" t="str">
        <f t="shared" si="31"/>
        <v>キ</v>
      </c>
      <c r="E221" s="26">
        <f t="shared" si="32"/>
        <v>12</v>
      </c>
      <c r="F221" s="27" t="s">
        <v>33</v>
      </c>
      <c r="G221" s="31">
        <v>4.25</v>
      </c>
      <c r="H221" s="29">
        <f t="shared" si="28"/>
        <v>21.738000000000003</v>
      </c>
      <c r="I221" s="30" t="str">
        <f t="shared" si="29"/>
        <v>Ｉ</v>
      </c>
      <c r="J221" s="31">
        <v>3.86</v>
      </c>
      <c r="K221" s="29">
        <f t="shared" si="33"/>
        <v>19.68816</v>
      </c>
      <c r="L221" s="30" t="str">
        <f t="shared" si="30"/>
        <v>Ｈ</v>
      </c>
      <c r="M221" s="32"/>
      <c r="N221" s="32"/>
      <c r="O221" s="32"/>
    </row>
    <row r="222" spans="2:15" ht="18" customHeight="1">
      <c r="B222" s="23">
        <v>12</v>
      </c>
      <c r="C222" s="35">
        <v>8</v>
      </c>
      <c r="D222" s="25" t="str">
        <f t="shared" si="31"/>
        <v>ク</v>
      </c>
      <c r="E222" s="26">
        <f t="shared" si="32"/>
        <v>12</v>
      </c>
      <c r="F222" s="27" t="s">
        <v>33</v>
      </c>
      <c r="G222" s="31">
        <v>3.87</v>
      </c>
      <c r="H222" s="29">
        <f t="shared" si="28"/>
        <v>19.74072</v>
      </c>
      <c r="I222" s="30" t="str">
        <f t="shared" si="29"/>
        <v>Ｈ</v>
      </c>
      <c r="J222" s="31">
        <v>4.57</v>
      </c>
      <c r="K222" s="29">
        <f t="shared" si="33"/>
        <v>23.419920000000005</v>
      </c>
      <c r="L222" s="30" t="str">
        <f t="shared" si="30"/>
        <v>Ｉ</v>
      </c>
      <c r="M222" s="32"/>
      <c r="N222" s="32"/>
      <c r="O222" s="32"/>
    </row>
    <row r="223" spans="2:15" ht="18" hidden="1" customHeight="1">
      <c r="B223" s="23">
        <v>12</v>
      </c>
      <c r="C223" s="24">
        <v>9</v>
      </c>
      <c r="D223" s="25" t="str">
        <f t="shared" si="31"/>
        <v>ケ</v>
      </c>
      <c r="E223" s="26">
        <f t="shared" si="32"/>
        <v>12</v>
      </c>
      <c r="F223" s="27" t="s">
        <v>33</v>
      </c>
      <c r="G223" s="31"/>
      <c r="H223" s="29">
        <f t="shared" si="28"/>
        <v>-0.6</v>
      </c>
      <c r="I223" s="30" t="e">
        <f t="shared" si="29"/>
        <v>#N/A</v>
      </c>
      <c r="J223" s="31"/>
      <c r="K223" s="29">
        <f t="shared" si="33"/>
        <v>-0.6</v>
      </c>
      <c r="L223" s="30" t="e">
        <f t="shared" si="30"/>
        <v>#N/A</v>
      </c>
      <c r="M223" s="32"/>
      <c r="N223" s="32"/>
      <c r="O223" s="32"/>
    </row>
    <row r="224" spans="2:15" ht="18" hidden="1" customHeight="1">
      <c r="B224" s="23">
        <v>12</v>
      </c>
      <c r="C224" s="35">
        <v>10</v>
      </c>
      <c r="D224" s="25" t="str">
        <f t="shared" si="31"/>
        <v>コ</v>
      </c>
      <c r="E224" s="26">
        <f t="shared" si="32"/>
        <v>12</v>
      </c>
      <c r="F224" s="27" t="s">
        <v>33</v>
      </c>
      <c r="G224" s="31"/>
      <c r="H224" s="29">
        <f t="shared" si="28"/>
        <v>-0.6</v>
      </c>
      <c r="I224" s="30" t="e">
        <f t="shared" si="29"/>
        <v>#N/A</v>
      </c>
      <c r="J224" s="31"/>
      <c r="K224" s="29">
        <f t="shared" si="33"/>
        <v>-0.6</v>
      </c>
      <c r="L224" s="30" t="e">
        <f t="shared" si="30"/>
        <v>#N/A</v>
      </c>
      <c r="M224" s="32"/>
      <c r="N224" s="32"/>
      <c r="O224" s="32"/>
    </row>
    <row r="225" spans="2:16" ht="18" customHeight="1">
      <c r="B225" s="23">
        <v>12</v>
      </c>
      <c r="C225" s="24">
        <v>11</v>
      </c>
      <c r="D225" s="25" t="str">
        <f t="shared" si="31"/>
        <v>サ</v>
      </c>
      <c r="E225" s="26">
        <f t="shared" si="32"/>
        <v>12</v>
      </c>
      <c r="F225" s="27" t="s">
        <v>33</v>
      </c>
      <c r="G225" s="31">
        <v>2.75</v>
      </c>
      <c r="H225" s="29">
        <f t="shared" si="28"/>
        <v>13.853999999999999</v>
      </c>
      <c r="I225" s="30" t="str">
        <f t="shared" si="29"/>
        <v>Ｇ</v>
      </c>
      <c r="J225" s="31">
        <v>2.91</v>
      </c>
      <c r="K225" s="29">
        <f t="shared" si="33"/>
        <v>14.694960000000002</v>
      </c>
      <c r="L225" s="30" t="str">
        <f t="shared" si="30"/>
        <v>Ｇ</v>
      </c>
      <c r="M225" s="32"/>
      <c r="N225" s="32"/>
      <c r="O225" s="32"/>
    </row>
    <row r="226" spans="2:16" ht="18" customHeight="1">
      <c r="B226" s="23">
        <v>12</v>
      </c>
      <c r="C226" s="35">
        <v>12</v>
      </c>
      <c r="D226" s="25" t="str">
        <f t="shared" si="31"/>
        <v>シ</v>
      </c>
      <c r="E226" s="26">
        <f t="shared" si="32"/>
        <v>12</v>
      </c>
      <c r="F226" s="27" t="s">
        <v>33</v>
      </c>
      <c r="G226" s="31">
        <v>3.4</v>
      </c>
      <c r="H226" s="29">
        <f t="shared" si="28"/>
        <v>17.270399999999999</v>
      </c>
      <c r="I226" s="30" t="str">
        <f t="shared" si="29"/>
        <v>Ｈ</v>
      </c>
      <c r="J226" s="31">
        <v>1.76</v>
      </c>
      <c r="K226" s="29">
        <f t="shared" si="33"/>
        <v>8.6505600000000005</v>
      </c>
      <c r="L226" s="30" t="str">
        <f t="shared" si="30"/>
        <v>Ｆ</v>
      </c>
      <c r="M226" s="32"/>
      <c r="N226" s="32"/>
      <c r="O226" s="32"/>
    </row>
    <row r="227" spans="2:16" ht="18" customHeight="1">
      <c r="B227" s="23">
        <v>12</v>
      </c>
      <c r="C227" s="24">
        <v>13</v>
      </c>
      <c r="D227" s="25" t="str">
        <f t="shared" si="31"/>
        <v>ス</v>
      </c>
      <c r="E227" s="26">
        <f t="shared" si="32"/>
        <v>12</v>
      </c>
      <c r="F227" s="27" t="s">
        <v>33</v>
      </c>
      <c r="G227" s="31">
        <v>2.21</v>
      </c>
      <c r="H227" s="29">
        <f t="shared" si="28"/>
        <v>11.01576</v>
      </c>
      <c r="I227" s="30" t="str">
        <f t="shared" si="29"/>
        <v>Ｇ</v>
      </c>
      <c r="J227" s="31">
        <v>2.66</v>
      </c>
      <c r="K227" s="29">
        <f t="shared" si="33"/>
        <v>13.38096</v>
      </c>
      <c r="L227" s="30" t="str">
        <f t="shared" si="30"/>
        <v>Ｇ</v>
      </c>
      <c r="M227" s="32"/>
      <c r="N227" s="32"/>
      <c r="O227" s="32"/>
    </row>
    <row r="228" spans="2:16" ht="18" hidden="1" customHeight="1">
      <c r="B228" s="23">
        <v>12</v>
      </c>
      <c r="C228" s="35">
        <v>14</v>
      </c>
      <c r="D228" s="25" t="str">
        <f t="shared" si="31"/>
        <v>セ</v>
      </c>
      <c r="E228" s="26">
        <f t="shared" si="32"/>
        <v>12</v>
      </c>
      <c r="F228" s="27" t="s">
        <v>33</v>
      </c>
      <c r="G228" s="31"/>
      <c r="H228" s="29">
        <f t="shared" si="28"/>
        <v>-0.6</v>
      </c>
      <c r="I228" s="30" t="e">
        <f t="shared" si="29"/>
        <v>#N/A</v>
      </c>
      <c r="J228" s="31"/>
      <c r="K228" s="29">
        <f t="shared" si="33"/>
        <v>-0.6</v>
      </c>
      <c r="L228" s="30" t="e">
        <f t="shared" si="30"/>
        <v>#N/A</v>
      </c>
      <c r="M228" s="32"/>
      <c r="N228" s="32"/>
      <c r="O228" s="32"/>
    </row>
    <row r="229" spans="2:16" ht="18" hidden="1" customHeight="1">
      <c r="B229" s="23">
        <v>12</v>
      </c>
      <c r="C229" s="24">
        <v>15</v>
      </c>
      <c r="D229" s="25" t="str">
        <f t="shared" si="31"/>
        <v>ソ</v>
      </c>
      <c r="E229" s="26">
        <f t="shared" si="32"/>
        <v>12</v>
      </c>
      <c r="F229" s="27" t="s">
        <v>33</v>
      </c>
      <c r="G229" s="31"/>
      <c r="H229" s="29">
        <f t="shared" si="28"/>
        <v>-0.6</v>
      </c>
      <c r="I229" s="30" t="e">
        <f t="shared" si="29"/>
        <v>#N/A</v>
      </c>
      <c r="J229" s="31"/>
      <c r="K229" s="29">
        <f t="shared" si="33"/>
        <v>-0.6</v>
      </c>
      <c r="L229" s="30" t="e">
        <f t="shared" si="30"/>
        <v>#N/A</v>
      </c>
      <c r="M229" s="32"/>
      <c r="N229" s="32"/>
      <c r="O229" s="32"/>
    </row>
    <row r="230" spans="2:16" ht="18" hidden="1" customHeight="1">
      <c r="B230" s="23">
        <v>12</v>
      </c>
      <c r="C230" s="35">
        <v>16</v>
      </c>
      <c r="D230" s="25" t="str">
        <f t="shared" si="31"/>
        <v>タ</v>
      </c>
      <c r="E230" s="26">
        <f t="shared" si="32"/>
        <v>12</v>
      </c>
      <c r="F230" s="27" t="s">
        <v>33</v>
      </c>
      <c r="G230" s="31"/>
      <c r="H230" s="29">
        <f t="shared" si="28"/>
        <v>-0.6</v>
      </c>
      <c r="I230" s="30" t="e">
        <f t="shared" si="29"/>
        <v>#N/A</v>
      </c>
      <c r="J230" s="31"/>
      <c r="K230" s="29">
        <f t="shared" si="33"/>
        <v>-0.6</v>
      </c>
      <c r="L230" s="30" t="e">
        <f t="shared" si="30"/>
        <v>#N/A</v>
      </c>
      <c r="M230" s="32"/>
      <c r="N230" s="32"/>
      <c r="O230" s="32"/>
    </row>
    <row r="231" spans="2:16" ht="18" hidden="1" customHeight="1">
      <c r="B231" s="23">
        <v>12</v>
      </c>
      <c r="C231" s="24">
        <v>17</v>
      </c>
      <c r="D231" s="25" t="str">
        <f t="shared" si="31"/>
        <v>チ</v>
      </c>
      <c r="E231" s="26">
        <f t="shared" si="32"/>
        <v>12</v>
      </c>
      <c r="F231" s="27" t="s">
        <v>33</v>
      </c>
      <c r="G231" s="31"/>
      <c r="H231" s="29">
        <f t="shared" si="28"/>
        <v>-0.6</v>
      </c>
      <c r="I231" s="30" t="e">
        <f t="shared" si="29"/>
        <v>#N/A</v>
      </c>
      <c r="J231" s="31"/>
      <c r="K231" s="29">
        <f t="shared" si="33"/>
        <v>-0.6</v>
      </c>
      <c r="L231" s="30" t="e">
        <f t="shared" si="30"/>
        <v>#N/A</v>
      </c>
      <c r="M231" s="32"/>
      <c r="N231" s="32"/>
      <c r="O231" s="32"/>
    </row>
    <row r="232" spans="2:16" ht="18" customHeight="1">
      <c r="B232" s="23">
        <v>12</v>
      </c>
      <c r="C232" s="35">
        <v>18</v>
      </c>
      <c r="D232" s="25" t="str">
        <f t="shared" si="31"/>
        <v>ツ</v>
      </c>
      <c r="E232" s="26">
        <f t="shared" si="32"/>
        <v>12</v>
      </c>
      <c r="F232" s="27" t="s">
        <v>33</v>
      </c>
      <c r="G232" s="31">
        <v>0.48</v>
      </c>
      <c r="H232" s="29">
        <f t="shared" si="28"/>
        <v>1.9228799999999999</v>
      </c>
      <c r="I232" s="30" t="str">
        <f t="shared" si="29"/>
        <v>Ｂ</v>
      </c>
      <c r="J232" s="31">
        <v>0.47</v>
      </c>
      <c r="K232" s="29">
        <f t="shared" si="33"/>
        <v>1.8703199999999998</v>
      </c>
      <c r="L232" s="30" t="str">
        <f t="shared" si="30"/>
        <v>Ｂ</v>
      </c>
      <c r="M232" s="32"/>
      <c r="N232" s="32"/>
      <c r="O232" s="32"/>
    </row>
    <row r="233" spans="2:16" ht="18" hidden="1" customHeight="1">
      <c r="B233" s="23">
        <v>12</v>
      </c>
      <c r="C233" s="24">
        <v>19</v>
      </c>
      <c r="D233" s="25" t="str">
        <f t="shared" si="31"/>
        <v>テ</v>
      </c>
      <c r="E233" s="26">
        <f t="shared" si="32"/>
        <v>12</v>
      </c>
      <c r="F233" s="27" t="s">
        <v>33</v>
      </c>
      <c r="G233" s="31"/>
      <c r="H233" s="29">
        <f t="shared" si="28"/>
        <v>-0.6</v>
      </c>
      <c r="I233" s="30" t="e">
        <f t="shared" si="29"/>
        <v>#N/A</v>
      </c>
      <c r="J233" s="31"/>
      <c r="K233" s="29">
        <f t="shared" si="33"/>
        <v>-0.6</v>
      </c>
      <c r="L233" s="30" t="e">
        <f t="shared" si="30"/>
        <v>#N/A</v>
      </c>
      <c r="M233" s="32"/>
      <c r="N233" s="32"/>
      <c r="O233" s="32"/>
    </row>
    <row r="234" spans="2:16" ht="18" hidden="1" customHeight="1">
      <c r="B234" s="23">
        <v>13</v>
      </c>
      <c r="C234" s="24">
        <v>1</v>
      </c>
      <c r="D234" s="25" t="str">
        <f t="shared" si="31"/>
        <v>ア</v>
      </c>
      <c r="E234" s="26">
        <f t="shared" si="32"/>
        <v>13</v>
      </c>
      <c r="F234" s="27" t="s">
        <v>33</v>
      </c>
      <c r="G234" s="31"/>
      <c r="H234" s="29">
        <f t="shared" si="28"/>
        <v>-0.6</v>
      </c>
      <c r="I234" s="30" t="e">
        <f t="shared" si="29"/>
        <v>#N/A</v>
      </c>
      <c r="J234" s="31"/>
      <c r="K234" s="29">
        <f t="shared" si="33"/>
        <v>-0.6</v>
      </c>
      <c r="L234" s="30" t="e">
        <f t="shared" si="30"/>
        <v>#N/A</v>
      </c>
      <c r="M234" s="32"/>
      <c r="N234" s="32"/>
      <c r="O234" s="32"/>
    </row>
    <row r="235" spans="2:16" ht="18" hidden="1" customHeight="1">
      <c r="B235" s="23">
        <v>13</v>
      </c>
      <c r="C235" s="35">
        <v>2</v>
      </c>
      <c r="D235" s="25" t="str">
        <f t="shared" si="31"/>
        <v>イ</v>
      </c>
      <c r="E235" s="26">
        <f t="shared" si="32"/>
        <v>13</v>
      </c>
      <c r="F235" s="27" t="s">
        <v>33</v>
      </c>
      <c r="G235" s="31"/>
      <c r="H235" s="29">
        <f t="shared" si="28"/>
        <v>-0.6</v>
      </c>
      <c r="I235" s="30" t="e">
        <f t="shared" si="29"/>
        <v>#N/A</v>
      </c>
      <c r="J235" s="31"/>
      <c r="K235" s="29">
        <f t="shared" si="33"/>
        <v>-0.6</v>
      </c>
      <c r="L235" s="30" t="e">
        <f t="shared" si="30"/>
        <v>#N/A</v>
      </c>
      <c r="M235" s="32"/>
      <c r="N235" s="32"/>
      <c r="O235" s="32"/>
    </row>
    <row r="236" spans="2:16" ht="18" hidden="1" customHeight="1">
      <c r="B236" s="23">
        <v>13</v>
      </c>
      <c r="C236" s="24">
        <v>3</v>
      </c>
      <c r="D236" s="25" t="str">
        <f t="shared" si="31"/>
        <v>ウ</v>
      </c>
      <c r="E236" s="26">
        <f t="shared" si="32"/>
        <v>13</v>
      </c>
      <c r="F236" s="27" t="s">
        <v>33</v>
      </c>
      <c r="G236" s="31"/>
      <c r="H236" s="29">
        <f t="shared" si="28"/>
        <v>-0.6</v>
      </c>
      <c r="I236" s="30" t="e">
        <f t="shared" si="29"/>
        <v>#N/A</v>
      </c>
      <c r="J236" s="31"/>
      <c r="K236" s="29">
        <f t="shared" si="33"/>
        <v>-0.6</v>
      </c>
      <c r="L236" s="30" t="e">
        <f t="shared" si="30"/>
        <v>#N/A</v>
      </c>
      <c r="M236" s="32"/>
      <c r="N236" s="32"/>
      <c r="O236" s="32"/>
    </row>
    <row r="237" spans="2:16" ht="18" customHeight="1">
      <c r="B237" s="23">
        <v>13</v>
      </c>
      <c r="C237" s="35">
        <v>4</v>
      </c>
      <c r="D237" s="25" t="str">
        <f t="shared" si="31"/>
        <v>エ</v>
      </c>
      <c r="E237" s="26">
        <f t="shared" si="32"/>
        <v>13</v>
      </c>
      <c r="F237" s="27" t="s">
        <v>33</v>
      </c>
      <c r="G237" s="31">
        <v>4.53</v>
      </c>
      <c r="H237" s="29">
        <f t="shared" si="28"/>
        <v>23.209680000000002</v>
      </c>
      <c r="I237" s="30" t="str">
        <f t="shared" si="29"/>
        <v>Ｉ</v>
      </c>
      <c r="J237" s="31">
        <v>5.93</v>
      </c>
      <c r="K237" s="29">
        <f t="shared" si="33"/>
        <v>30.568080000000002</v>
      </c>
      <c r="L237" s="30" t="str">
        <f t="shared" si="30"/>
        <v>Ｉ</v>
      </c>
      <c r="M237" s="32"/>
      <c r="N237" s="32"/>
      <c r="O237" s="32"/>
      <c r="P237" s="56"/>
    </row>
    <row r="238" spans="2:16" ht="18" customHeight="1">
      <c r="B238" s="23">
        <v>13</v>
      </c>
      <c r="C238" s="24">
        <v>5</v>
      </c>
      <c r="D238" s="25" t="str">
        <f t="shared" si="31"/>
        <v>オ</v>
      </c>
      <c r="E238" s="26">
        <f t="shared" si="32"/>
        <v>13</v>
      </c>
      <c r="F238" s="27" t="s">
        <v>33</v>
      </c>
      <c r="G238" s="31">
        <v>5.57</v>
      </c>
      <c r="H238" s="29">
        <f t="shared" si="28"/>
        <v>28.675920000000005</v>
      </c>
      <c r="I238" s="30" t="str">
        <f t="shared" si="29"/>
        <v>Ｉ</v>
      </c>
      <c r="J238" s="31">
        <v>5.21</v>
      </c>
      <c r="K238" s="29">
        <f t="shared" si="33"/>
        <v>26.783760000000001</v>
      </c>
      <c r="L238" s="30" t="str">
        <f t="shared" si="30"/>
        <v>Ｉ</v>
      </c>
      <c r="M238" s="32"/>
      <c r="N238" s="32"/>
      <c r="O238" s="32"/>
      <c r="P238" s="56"/>
    </row>
    <row r="239" spans="2:16" ht="18" customHeight="1">
      <c r="B239" s="23">
        <v>13</v>
      </c>
      <c r="C239" s="35">
        <v>6</v>
      </c>
      <c r="D239" s="25" t="str">
        <f t="shared" si="31"/>
        <v>カ</v>
      </c>
      <c r="E239" s="26">
        <f t="shared" si="32"/>
        <v>13</v>
      </c>
      <c r="F239" s="27" t="s">
        <v>33</v>
      </c>
      <c r="G239" s="31">
        <v>5.98</v>
      </c>
      <c r="H239" s="29">
        <f t="shared" si="28"/>
        <v>30.830880000000004</v>
      </c>
      <c r="I239" s="30" t="str">
        <f t="shared" si="29"/>
        <v>Ｉ</v>
      </c>
      <c r="J239" s="31">
        <v>6.91</v>
      </c>
      <c r="K239" s="29">
        <f t="shared" si="33"/>
        <v>35.71896000000001</v>
      </c>
      <c r="L239" s="30" t="str">
        <f t="shared" si="30"/>
        <v>Ｉ</v>
      </c>
      <c r="M239" s="32"/>
      <c r="N239" s="32"/>
      <c r="O239" s="32"/>
      <c r="P239" s="56"/>
    </row>
    <row r="240" spans="2:16" ht="18" hidden="1" customHeight="1">
      <c r="B240" s="23">
        <v>13</v>
      </c>
      <c r="C240" s="24">
        <v>7</v>
      </c>
      <c r="D240" s="25" t="str">
        <f t="shared" si="31"/>
        <v>キ</v>
      </c>
      <c r="E240" s="26">
        <f t="shared" si="32"/>
        <v>13</v>
      </c>
      <c r="F240" s="27" t="s">
        <v>33</v>
      </c>
      <c r="G240" s="31"/>
      <c r="H240" s="29">
        <f t="shared" si="28"/>
        <v>-0.6</v>
      </c>
      <c r="I240" s="30" t="e">
        <f t="shared" si="29"/>
        <v>#N/A</v>
      </c>
      <c r="J240" s="31"/>
      <c r="K240" s="29">
        <f t="shared" si="33"/>
        <v>-0.6</v>
      </c>
      <c r="L240" s="30" t="e">
        <f t="shared" si="30"/>
        <v>#N/A</v>
      </c>
      <c r="M240" s="32"/>
      <c r="N240" s="32"/>
      <c r="O240" s="32"/>
      <c r="P240" s="56"/>
    </row>
    <row r="241" spans="2:16" ht="18" customHeight="1">
      <c r="B241" s="23">
        <v>13</v>
      </c>
      <c r="C241" s="35">
        <v>8</v>
      </c>
      <c r="D241" s="25" t="str">
        <f t="shared" si="31"/>
        <v>ク</v>
      </c>
      <c r="E241" s="26">
        <f t="shared" si="32"/>
        <v>13</v>
      </c>
      <c r="F241" s="27" t="s">
        <v>33</v>
      </c>
      <c r="G241" s="31">
        <v>4.8099999999999996</v>
      </c>
      <c r="H241" s="29">
        <f t="shared" si="28"/>
        <v>24.681360000000002</v>
      </c>
      <c r="I241" s="30" t="str">
        <f t="shared" si="29"/>
        <v>Ｉ</v>
      </c>
      <c r="J241" s="31">
        <v>4.6500000000000004</v>
      </c>
      <c r="K241" s="29">
        <f t="shared" si="33"/>
        <v>23.840400000000006</v>
      </c>
      <c r="L241" s="30" t="str">
        <f t="shared" si="30"/>
        <v>Ｉ</v>
      </c>
      <c r="M241" s="32"/>
      <c r="N241" s="32"/>
      <c r="O241" s="32"/>
      <c r="P241" s="56"/>
    </row>
    <row r="242" spans="2:16" ht="18" customHeight="1">
      <c r="B242" s="23">
        <v>13</v>
      </c>
      <c r="C242" s="24">
        <v>9</v>
      </c>
      <c r="D242" s="25" t="str">
        <f t="shared" si="31"/>
        <v>ケ</v>
      </c>
      <c r="E242" s="26">
        <f t="shared" si="32"/>
        <v>13</v>
      </c>
      <c r="F242" s="27" t="s">
        <v>33</v>
      </c>
      <c r="G242" s="31">
        <v>5.08</v>
      </c>
      <c r="H242" s="29">
        <f t="shared" si="28"/>
        <v>26.100480000000005</v>
      </c>
      <c r="I242" s="30" t="str">
        <f t="shared" si="29"/>
        <v>Ｉ</v>
      </c>
      <c r="J242" s="31">
        <v>4.54</v>
      </c>
      <c r="K242" s="29">
        <f t="shared" si="33"/>
        <v>23.262240000000002</v>
      </c>
      <c r="L242" s="30" t="str">
        <f t="shared" si="30"/>
        <v>Ｉ</v>
      </c>
      <c r="M242" s="32"/>
      <c r="N242" s="32"/>
      <c r="O242" s="32"/>
      <c r="P242" s="56"/>
    </row>
    <row r="243" spans="2:16" ht="18" customHeight="1">
      <c r="B243" s="23">
        <v>13</v>
      </c>
      <c r="C243" s="35">
        <v>10</v>
      </c>
      <c r="D243" s="25" t="str">
        <f t="shared" si="31"/>
        <v>コ</v>
      </c>
      <c r="E243" s="26">
        <f t="shared" si="32"/>
        <v>13</v>
      </c>
      <c r="F243" s="27" t="s">
        <v>33</v>
      </c>
      <c r="G243" s="31">
        <v>5.78</v>
      </c>
      <c r="H243" s="29">
        <f t="shared" si="28"/>
        <v>29.779679999999999</v>
      </c>
      <c r="I243" s="30" t="str">
        <f t="shared" si="29"/>
        <v>Ｉ</v>
      </c>
      <c r="J243" s="31">
        <v>4.24</v>
      </c>
      <c r="K243" s="29">
        <f t="shared" si="33"/>
        <v>21.685440000000003</v>
      </c>
      <c r="L243" s="30" t="str">
        <f t="shared" si="30"/>
        <v>Ｉ</v>
      </c>
      <c r="M243" s="32"/>
      <c r="N243" s="32"/>
      <c r="O243" s="32"/>
      <c r="P243" s="56"/>
    </row>
    <row r="244" spans="2:16" ht="18" customHeight="1">
      <c r="B244" s="23">
        <v>13</v>
      </c>
      <c r="C244" s="24">
        <v>11</v>
      </c>
      <c r="D244" s="25" t="str">
        <f t="shared" si="31"/>
        <v>サ</v>
      </c>
      <c r="E244" s="26">
        <f t="shared" si="32"/>
        <v>13</v>
      </c>
      <c r="F244" s="27" t="s">
        <v>33</v>
      </c>
      <c r="G244" s="31">
        <v>4.24</v>
      </c>
      <c r="H244" s="29">
        <f t="shared" si="28"/>
        <v>21.685440000000003</v>
      </c>
      <c r="I244" s="30" t="str">
        <f t="shared" si="29"/>
        <v>Ｉ</v>
      </c>
      <c r="J244" s="31">
        <v>2.98</v>
      </c>
      <c r="K244" s="29">
        <f t="shared" si="33"/>
        <v>15.06288</v>
      </c>
      <c r="L244" s="30" t="str">
        <f t="shared" si="30"/>
        <v>Ｈ</v>
      </c>
      <c r="M244" s="32"/>
      <c r="N244" s="32"/>
      <c r="O244" s="32"/>
      <c r="P244" s="56"/>
    </row>
    <row r="245" spans="2:16" ht="18" hidden="1" customHeight="1">
      <c r="B245" s="23">
        <v>13</v>
      </c>
      <c r="C245" s="35">
        <v>12</v>
      </c>
      <c r="D245" s="25" t="str">
        <f t="shared" si="31"/>
        <v>シ</v>
      </c>
      <c r="E245" s="26">
        <f t="shared" si="32"/>
        <v>13</v>
      </c>
      <c r="F245" s="27" t="s">
        <v>33</v>
      </c>
      <c r="G245" s="31"/>
      <c r="H245" s="29">
        <f t="shared" si="28"/>
        <v>-0.6</v>
      </c>
      <c r="I245" s="30" t="e">
        <f t="shared" si="29"/>
        <v>#N/A</v>
      </c>
      <c r="J245" s="31"/>
      <c r="K245" s="29">
        <f t="shared" si="33"/>
        <v>-0.6</v>
      </c>
      <c r="L245" s="30" t="e">
        <f t="shared" si="30"/>
        <v>#N/A</v>
      </c>
      <c r="M245" s="32"/>
      <c r="N245" s="32"/>
      <c r="O245" s="32"/>
      <c r="P245" s="56"/>
    </row>
    <row r="246" spans="2:16" ht="18" customHeight="1">
      <c r="B246" s="23">
        <v>13</v>
      </c>
      <c r="C246" s="24">
        <v>13</v>
      </c>
      <c r="D246" s="25" t="str">
        <f t="shared" si="31"/>
        <v>ス</v>
      </c>
      <c r="E246" s="26">
        <f t="shared" si="32"/>
        <v>13</v>
      </c>
      <c r="F246" s="27" t="s">
        <v>33</v>
      </c>
      <c r="G246" s="31">
        <v>1.18</v>
      </c>
      <c r="H246" s="29">
        <f t="shared" si="28"/>
        <v>5.6020799999999999</v>
      </c>
      <c r="I246" s="30" t="str">
        <f t="shared" si="29"/>
        <v>Ｅ</v>
      </c>
      <c r="J246" s="31">
        <v>1.52</v>
      </c>
      <c r="K246" s="29">
        <f t="shared" si="33"/>
        <v>7.389120000000001</v>
      </c>
      <c r="L246" s="30" t="str">
        <f t="shared" si="30"/>
        <v>Ｅ</v>
      </c>
      <c r="M246" s="32"/>
      <c r="N246" s="32"/>
      <c r="O246" s="32"/>
    </row>
    <row r="247" spans="2:16" ht="18" customHeight="1">
      <c r="B247" s="23">
        <v>13</v>
      </c>
      <c r="C247" s="35">
        <v>14</v>
      </c>
      <c r="D247" s="25" t="str">
        <f t="shared" si="31"/>
        <v>セ</v>
      </c>
      <c r="E247" s="26">
        <f t="shared" si="32"/>
        <v>13</v>
      </c>
      <c r="F247" s="27" t="s">
        <v>33</v>
      </c>
      <c r="G247" s="31">
        <v>2.5499999999999998</v>
      </c>
      <c r="H247" s="29">
        <f t="shared" si="28"/>
        <v>12.8028</v>
      </c>
      <c r="I247" s="30" t="str">
        <f t="shared" si="29"/>
        <v>Ｇ</v>
      </c>
      <c r="J247" s="31">
        <v>2.61</v>
      </c>
      <c r="K247" s="29">
        <f t="shared" si="33"/>
        <v>13.11816</v>
      </c>
      <c r="L247" s="30" t="str">
        <f t="shared" si="30"/>
        <v>Ｇ</v>
      </c>
      <c r="M247" s="32"/>
      <c r="N247" s="32"/>
      <c r="O247" s="32"/>
    </row>
    <row r="248" spans="2:16" ht="18" customHeight="1">
      <c r="B248" s="23">
        <v>13</v>
      </c>
      <c r="C248" s="24">
        <v>15</v>
      </c>
      <c r="D248" s="25" t="str">
        <f t="shared" si="31"/>
        <v>ソ</v>
      </c>
      <c r="E248" s="26">
        <f t="shared" si="32"/>
        <v>13</v>
      </c>
      <c r="F248" s="27" t="s">
        <v>33</v>
      </c>
      <c r="G248" s="31">
        <v>1</v>
      </c>
      <c r="H248" s="29">
        <f t="shared" si="28"/>
        <v>4.6559999999999997</v>
      </c>
      <c r="I248" s="30" t="str">
        <f t="shared" si="29"/>
        <v>Ｄ</v>
      </c>
      <c r="J248" s="31">
        <v>1.1200000000000001</v>
      </c>
      <c r="K248" s="29">
        <f t="shared" si="33"/>
        <v>5.2867200000000008</v>
      </c>
      <c r="L248" s="30" t="str">
        <f t="shared" si="30"/>
        <v>Ｅ</v>
      </c>
      <c r="M248" s="32"/>
      <c r="N248" s="32"/>
      <c r="O248" s="32"/>
    </row>
    <row r="249" spans="2:16" ht="18" hidden="1" customHeight="1">
      <c r="B249" s="23">
        <v>13</v>
      </c>
      <c r="C249" s="35">
        <v>16</v>
      </c>
      <c r="D249" s="25" t="str">
        <f t="shared" si="31"/>
        <v>タ</v>
      </c>
      <c r="E249" s="26">
        <f t="shared" si="32"/>
        <v>13</v>
      </c>
      <c r="F249" s="27" t="s">
        <v>33</v>
      </c>
      <c r="G249" s="31"/>
      <c r="H249" s="29">
        <f t="shared" si="28"/>
        <v>-0.6</v>
      </c>
      <c r="I249" s="30" t="e">
        <f t="shared" si="29"/>
        <v>#N/A</v>
      </c>
      <c r="J249" s="31"/>
      <c r="K249" s="29">
        <f t="shared" si="33"/>
        <v>-0.6</v>
      </c>
      <c r="L249" s="30" t="e">
        <f t="shared" si="30"/>
        <v>#N/A</v>
      </c>
      <c r="M249" s="32"/>
      <c r="N249" s="32"/>
      <c r="O249" s="32"/>
    </row>
    <row r="250" spans="2:16" ht="18" hidden="1" customHeight="1">
      <c r="B250" s="23">
        <v>13</v>
      </c>
      <c r="C250" s="24">
        <v>17</v>
      </c>
      <c r="D250" s="25" t="str">
        <f t="shared" si="31"/>
        <v>チ</v>
      </c>
      <c r="E250" s="26">
        <f t="shared" si="32"/>
        <v>13</v>
      </c>
      <c r="F250" s="27" t="s">
        <v>33</v>
      </c>
      <c r="G250" s="31"/>
      <c r="H250" s="29">
        <f t="shared" si="28"/>
        <v>-0.6</v>
      </c>
      <c r="I250" s="30" t="e">
        <f t="shared" si="29"/>
        <v>#N/A</v>
      </c>
      <c r="J250" s="31"/>
      <c r="K250" s="29">
        <f t="shared" si="33"/>
        <v>-0.6</v>
      </c>
      <c r="L250" s="30" t="e">
        <f t="shared" si="30"/>
        <v>#N/A</v>
      </c>
      <c r="M250" s="32"/>
      <c r="N250" s="32"/>
      <c r="O250" s="32"/>
    </row>
    <row r="251" spans="2:16" ht="18" hidden="1" customHeight="1">
      <c r="B251" s="23">
        <v>13</v>
      </c>
      <c r="C251" s="35">
        <v>18</v>
      </c>
      <c r="D251" s="25" t="str">
        <f t="shared" si="31"/>
        <v>ツ</v>
      </c>
      <c r="E251" s="26">
        <f t="shared" si="32"/>
        <v>13</v>
      </c>
      <c r="F251" s="27" t="s">
        <v>33</v>
      </c>
      <c r="G251" s="31"/>
      <c r="H251" s="29">
        <f t="shared" si="28"/>
        <v>-0.6</v>
      </c>
      <c r="I251" s="30" t="e">
        <f t="shared" si="29"/>
        <v>#N/A</v>
      </c>
      <c r="J251" s="31"/>
      <c r="K251" s="29">
        <f t="shared" si="33"/>
        <v>-0.6</v>
      </c>
      <c r="L251" s="30" t="e">
        <f t="shared" si="30"/>
        <v>#N/A</v>
      </c>
      <c r="M251" s="32"/>
      <c r="N251" s="32"/>
      <c r="O251" s="32"/>
    </row>
    <row r="252" spans="2:16" ht="18" hidden="1" customHeight="1">
      <c r="B252" s="23">
        <v>13</v>
      </c>
      <c r="C252" s="24">
        <v>19</v>
      </c>
      <c r="D252" s="25" t="str">
        <f t="shared" si="31"/>
        <v>テ</v>
      </c>
      <c r="E252" s="26">
        <f t="shared" si="32"/>
        <v>13</v>
      </c>
      <c r="F252" s="27" t="s">
        <v>33</v>
      </c>
      <c r="G252" s="31"/>
      <c r="H252" s="29">
        <f t="shared" si="28"/>
        <v>-0.6</v>
      </c>
      <c r="I252" s="30" t="e">
        <f t="shared" si="29"/>
        <v>#N/A</v>
      </c>
      <c r="J252" s="31"/>
      <c r="K252" s="29">
        <f t="shared" si="33"/>
        <v>-0.6</v>
      </c>
      <c r="L252" s="30" t="e">
        <f t="shared" si="30"/>
        <v>#N/A</v>
      </c>
      <c r="M252" s="32"/>
      <c r="N252" s="32"/>
      <c r="O252" s="32"/>
    </row>
    <row r="253" spans="2:16" ht="18" hidden="1" customHeight="1">
      <c r="B253" s="23">
        <v>14</v>
      </c>
      <c r="C253" s="24">
        <v>1</v>
      </c>
      <c r="D253" s="25" t="str">
        <f t="shared" si="31"/>
        <v>ア</v>
      </c>
      <c r="E253" s="26">
        <f t="shared" si="32"/>
        <v>14</v>
      </c>
      <c r="F253" s="27" t="s">
        <v>33</v>
      </c>
      <c r="G253" s="31"/>
      <c r="H253" s="29">
        <f t="shared" si="28"/>
        <v>-0.6</v>
      </c>
      <c r="I253" s="30" t="e">
        <f t="shared" si="29"/>
        <v>#N/A</v>
      </c>
      <c r="J253" s="31"/>
      <c r="K253" s="29">
        <f t="shared" si="33"/>
        <v>-0.6</v>
      </c>
      <c r="L253" s="30" t="e">
        <f t="shared" si="30"/>
        <v>#N/A</v>
      </c>
      <c r="M253" s="32"/>
      <c r="N253" s="32"/>
      <c r="O253" s="32"/>
    </row>
    <row r="254" spans="2:16" ht="18" hidden="1" customHeight="1">
      <c r="B254" s="23">
        <v>14</v>
      </c>
      <c r="C254" s="35">
        <v>2</v>
      </c>
      <c r="D254" s="25" t="str">
        <f t="shared" si="31"/>
        <v>イ</v>
      </c>
      <c r="E254" s="26">
        <f t="shared" si="32"/>
        <v>14</v>
      </c>
      <c r="F254" s="27" t="s">
        <v>33</v>
      </c>
      <c r="G254" s="31"/>
      <c r="H254" s="29">
        <f t="shared" si="28"/>
        <v>-0.6</v>
      </c>
      <c r="I254" s="30" t="e">
        <f t="shared" si="29"/>
        <v>#N/A</v>
      </c>
      <c r="J254" s="31"/>
      <c r="K254" s="29">
        <f t="shared" si="33"/>
        <v>-0.6</v>
      </c>
      <c r="L254" s="30" t="e">
        <f t="shared" si="30"/>
        <v>#N/A</v>
      </c>
      <c r="M254" s="32"/>
      <c r="N254" s="32"/>
      <c r="O254" s="32"/>
    </row>
    <row r="255" spans="2:16" ht="18" hidden="1" customHeight="1">
      <c r="B255" s="23">
        <v>14</v>
      </c>
      <c r="C255" s="24">
        <v>3</v>
      </c>
      <c r="D255" s="25" t="str">
        <f t="shared" si="31"/>
        <v>ウ</v>
      </c>
      <c r="E255" s="26">
        <f t="shared" si="32"/>
        <v>14</v>
      </c>
      <c r="F255" s="27" t="s">
        <v>33</v>
      </c>
      <c r="G255" s="31"/>
      <c r="H255" s="29">
        <f t="shared" si="28"/>
        <v>-0.6</v>
      </c>
      <c r="I255" s="30" t="e">
        <f t="shared" si="29"/>
        <v>#N/A</v>
      </c>
      <c r="J255" s="31"/>
      <c r="K255" s="29">
        <f t="shared" si="33"/>
        <v>-0.6</v>
      </c>
      <c r="L255" s="30" t="e">
        <f t="shared" si="30"/>
        <v>#N/A</v>
      </c>
      <c r="M255" s="32"/>
      <c r="N255" s="32"/>
      <c r="O255" s="32"/>
    </row>
    <row r="256" spans="2:16" ht="18" hidden="1" customHeight="1">
      <c r="B256" s="23">
        <v>14</v>
      </c>
      <c r="C256" s="35">
        <v>4</v>
      </c>
      <c r="D256" s="25" t="str">
        <f t="shared" si="31"/>
        <v>エ</v>
      </c>
      <c r="E256" s="26">
        <f t="shared" si="32"/>
        <v>14</v>
      </c>
      <c r="F256" s="27" t="s">
        <v>33</v>
      </c>
      <c r="G256" s="31"/>
      <c r="H256" s="29">
        <f t="shared" si="28"/>
        <v>-0.6</v>
      </c>
      <c r="I256" s="30" t="e">
        <f t="shared" si="29"/>
        <v>#N/A</v>
      </c>
      <c r="J256" s="31"/>
      <c r="K256" s="29">
        <f t="shared" si="33"/>
        <v>-0.6</v>
      </c>
      <c r="L256" s="30" t="e">
        <f t="shared" si="30"/>
        <v>#N/A</v>
      </c>
      <c r="M256" s="32"/>
      <c r="N256" s="32"/>
      <c r="O256" s="32"/>
    </row>
    <row r="257" spans="2:15" ht="18" customHeight="1">
      <c r="B257" s="23">
        <v>14</v>
      </c>
      <c r="C257" s="24">
        <v>5</v>
      </c>
      <c r="D257" s="25" t="str">
        <f t="shared" si="31"/>
        <v>オ</v>
      </c>
      <c r="E257" s="26">
        <f t="shared" si="32"/>
        <v>14</v>
      </c>
      <c r="F257" s="27" t="s">
        <v>33</v>
      </c>
      <c r="G257" s="31">
        <v>7.16</v>
      </c>
      <c r="H257" s="29">
        <f t="shared" si="28"/>
        <v>37.032959999999996</v>
      </c>
      <c r="I257" s="30" t="str">
        <f t="shared" si="29"/>
        <v>Ｉ</v>
      </c>
      <c r="J257" s="31">
        <v>5.0199999999999996</v>
      </c>
      <c r="K257" s="29">
        <f t="shared" si="33"/>
        <v>25.785119999999999</v>
      </c>
      <c r="L257" s="30" t="str">
        <f t="shared" si="30"/>
        <v>Ｉ</v>
      </c>
      <c r="M257" s="32"/>
      <c r="N257" s="32"/>
      <c r="O257" s="32"/>
    </row>
    <row r="258" spans="2:15" ht="18" customHeight="1">
      <c r="B258" s="23">
        <v>14</v>
      </c>
      <c r="C258" s="35">
        <v>6</v>
      </c>
      <c r="D258" s="25" t="str">
        <f t="shared" si="31"/>
        <v>カ</v>
      </c>
      <c r="E258" s="26">
        <f t="shared" si="32"/>
        <v>14</v>
      </c>
      <c r="F258" s="27" t="s">
        <v>33</v>
      </c>
      <c r="G258" s="31">
        <v>6.68</v>
      </c>
      <c r="H258" s="29">
        <f t="shared" si="28"/>
        <v>34.510080000000002</v>
      </c>
      <c r="I258" s="30" t="str">
        <f t="shared" si="29"/>
        <v>Ｉ</v>
      </c>
      <c r="J258" s="31">
        <v>6.05</v>
      </c>
      <c r="K258" s="29">
        <f t="shared" si="33"/>
        <v>31.198800000000002</v>
      </c>
      <c r="L258" s="30" t="str">
        <f t="shared" si="30"/>
        <v>Ｉ</v>
      </c>
      <c r="M258" s="32"/>
      <c r="N258" s="32"/>
      <c r="O258" s="32"/>
    </row>
    <row r="259" spans="2:15" ht="18" customHeight="1">
      <c r="B259" s="23">
        <v>14</v>
      </c>
      <c r="C259" s="24">
        <v>7</v>
      </c>
      <c r="D259" s="25" t="str">
        <f t="shared" si="31"/>
        <v>キ</v>
      </c>
      <c r="E259" s="26">
        <f t="shared" si="32"/>
        <v>14</v>
      </c>
      <c r="F259" s="27" t="s">
        <v>33</v>
      </c>
      <c r="G259" s="31">
        <v>7.94</v>
      </c>
      <c r="H259" s="29">
        <f t="shared" si="28"/>
        <v>41.132640000000009</v>
      </c>
      <c r="I259" s="30" t="str">
        <f t="shared" si="29"/>
        <v>Ｉ</v>
      </c>
      <c r="J259" s="31">
        <v>8.76</v>
      </c>
      <c r="K259" s="29">
        <f t="shared" si="33"/>
        <v>45.442560000000007</v>
      </c>
      <c r="L259" s="30" t="str">
        <f t="shared" si="30"/>
        <v>Ｉ</v>
      </c>
      <c r="M259" s="32"/>
      <c r="N259" s="32"/>
      <c r="O259" s="32"/>
    </row>
    <row r="260" spans="2:15" ht="18" customHeight="1">
      <c r="B260" s="23">
        <v>14</v>
      </c>
      <c r="C260" s="35">
        <v>8</v>
      </c>
      <c r="D260" s="25" t="str">
        <f t="shared" si="31"/>
        <v>ク</v>
      </c>
      <c r="E260" s="26">
        <f t="shared" si="32"/>
        <v>14</v>
      </c>
      <c r="F260" s="27" t="s">
        <v>33</v>
      </c>
      <c r="G260" s="31">
        <v>5.94</v>
      </c>
      <c r="H260" s="29">
        <f t="shared" si="28"/>
        <v>30.620640000000002</v>
      </c>
      <c r="I260" s="30" t="str">
        <f t="shared" si="29"/>
        <v>Ｉ</v>
      </c>
      <c r="J260" s="31">
        <v>5.09</v>
      </c>
      <c r="K260" s="29">
        <f t="shared" si="33"/>
        <v>26.153040000000004</v>
      </c>
      <c r="L260" s="30" t="str">
        <f t="shared" si="30"/>
        <v>Ｉ</v>
      </c>
      <c r="M260" s="32"/>
      <c r="N260" s="32"/>
      <c r="O260" s="32"/>
    </row>
    <row r="261" spans="2:15" ht="18" customHeight="1">
      <c r="B261" s="23">
        <v>14</v>
      </c>
      <c r="C261" s="24">
        <v>9</v>
      </c>
      <c r="D261" s="25" t="str">
        <f t="shared" si="31"/>
        <v>ケ</v>
      </c>
      <c r="E261" s="26">
        <f t="shared" si="32"/>
        <v>14</v>
      </c>
      <c r="F261" s="27" t="s">
        <v>33</v>
      </c>
      <c r="G261" s="31">
        <v>2.17</v>
      </c>
      <c r="H261" s="29">
        <f t="shared" si="28"/>
        <v>10.805519999999998</v>
      </c>
      <c r="I261" s="30" t="str">
        <f t="shared" si="29"/>
        <v>Ｇ</v>
      </c>
      <c r="J261" s="31">
        <v>2.95</v>
      </c>
      <c r="K261" s="29">
        <f t="shared" si="33"/>
        <v>14.905200000000001</v>
      </c>
      <c r="L261" s="30" t="str">
        <f t="shared" si="30"/>
        <v>Ｇ</v>
      </c>
      <c r="M261" s="32"/>
      <c r="N261" s="32"/>
      <c r="O261" s="32"/>
    </row>
    <row r="262" spans="2:15" ht="18" hidden="1" customHeight="1">
      <c r="B262" s="23">
        <v>14</v>
      </c>
      <c r="C262" s="35">
        <v>10</v>
      </c>
      <c r="D262" s="25" t="str">
        <f t="shared" si="31"/>
        <v>コ</v>
      </c>
      <c r="E262" s="26">
        <f t="shared" si="32"/>
        <v>14</v>
      </c>
      <c r="F262" s="27" t="s">
        <v>33</v>
      </c>
      <c r="G262" s="31"/>
      <c r="H262" s="29">
        <f t="shared" ref="H262:H325" si="34">(G262-1000/(365*24))*(8+0.4*16)*365/1000</f>
        <v>-0.6</v>
      </c>
      <c r="I262" s="30" t="e">
        <f t="shared" ref="I262:I325" si="35">LOOKUP(H262,$R$23:$R$33,$S$23:$S$33)</f>
        <v>#N/A</v>
      </c>
      <c r="J262" s="31"/>
      <c r="K262" s="29">
        <f t="shared" si="33"/>
        <v>-0.6</v>
      </c>
      <c r="L262" s="30" t="e">
        <f t="shared" ref="L262:L325" si="36">LOOKUP(K262,$R$23:$R$33,$S$23:$S$33)</f>
        <v>#N/A</v>
      </c>
      <c r="M262" s="32"/>
      <c r="N262" s="32"/>
      <c r="O262" s="32"/>
    </row>
    <row r="263" spans="2:15" ht="18" hidden="1" customHeight="1">
      <c r="B263" s="23">
        <v>14</v>
      </c>
      <c r="C263" s="24">
        <v>11</v>
      </c>
      <c r="D263" s="25" t="str">
        <f t="shared" ref="D263:D326" si="37">LOOKUP(C263,$N$6:$N$49,$O$6:$O$49)</f>
        <v>サ</v>
      </c>
      <c r="E263" s="26">
        <f t="shared" ref="E263:E326" si="38">B263</f>
        <v>14</v>
      </c>
      <c r="F263" s="27" t="s">
        <v>33</v>
      </c>
      <c r="G263" s="31"/>
      <c r="H263" s="29">
        <f t="shared" si="34"/>
        <v>-0.6</v>
      </c>
      <c r="I263" s="30" t="e">
        <f t="shared" si="35"/>
        <v>#N/A</v>
      </c>
      <c r="J263" s="31"/>
      <c r="K263" s="29">
        <f t="shared" ref="K263:K326" si="39">(J263-1000/(365*24))*(8+0.4*16)*365/1000</f>
        <v>-0.6</v>
      </c>
      <c r="L263" s="30" t="e">
        <f t="shared" si="36"/>
        <v>#N/A</v>
      </c>
      <c r="M263" s="32"/>
      <c r="N263" s="32"/>
      <c r="O263" s="32"/>
    </row>
    <row r="264" spans="2:15" ht="18" hidden="1" customHeight="1">
      <c r="B264" s="23">
        <v>14</v>
      </c>
      <c r="C264" s="35">
        <v>12</v>
      </c>
      <c r="D264" s="25" t="str">
        <f t="shared" si="37"/>
        <v>シ</v>
      </c>
      <c r="E264" s="26">
        <f t="shared" si="38"/>
        <v>14</v>
      </c>
      <c r="F264" s="27" t="s">
        <v>33</v>
      </c>
      <c r="G264" s="31"/>
      <c r="H264" s="29">
        <f t="shared" si="34"/>
        <v>-0.6</v>
      </c>
      <c r="I264" s="30" t="e">
        <f t="shared" si="35"/>
        <v>#N/A</v>
      </c>
      <c r="J264" s="31"/>
      <c r="K264" s="29">
        <f t="shared" si="39"/>
        <v>-0.6</v>
      </c>
      <c r="L264" s="30" t="e">
        <f t="shared" si="36"/>
        <v>#N/A</v>
      </c>
      <c r="M264" s="32"/>
      <c r="N264" s="32"/>
      <c r="O264" s="32"/>
    </row>
    <row r="265" spans="2:15" ht="18" customHeight="1">
      <c r="B265" s="23">
        <v>14</v>
      </c>
      <c r="C265" s="24">
        <v>13</v>
      </c>
      <c r="D265" s="25" t="str">
        <f t="shared" si="37"/>
        <v>ス</v>
      </c>
      <c r="E265" s="26">
        <f t="shared" si="38"/>
        <v>14</v>
      </c>
      <c r="F265" s="27" t="s">
        <v>33</v>
      </c>
      <c r="G265" s="31">
        <v>2.15</v>
      </c>
      <c r="H265" s="29">
        <f t="shared" si="34"/>
        <v>10.7004</v>
      </c>
      <c r="I265" s="30" t="str">
        <f t="shared" si="35"/>
        <v>Ｇ</v>
      </c>
      <c r="J265" s="31">
        <v>3.19</v>
      </c>
      <c r="K265" s="29">
        <f t="shared" si="39"/>
        <v>16.166640000000001</v>
      </c>
      <c r="L265" s="30" t="str">
        <f t="shared" si="36"/>
        <v>Ｈ</v>
      </c>
      <c r="M265" s="32"/>
      <c r="N265" s="32"/>
      <c r="O265" s="32"/>
    </row>
    <row r="266" spans="2:15" ht="18" customHeight="1">
      <c r="B266" s="23">
        <v>14</v>
      </c>
      <c r="C266" s="35">
        <v>14</v>
      </c>
      <c r="D266" s="25" t="str">
        <f t="shared" si="37"/>
        <v>セ</v>
      </c>
      <c r="E266" s="26">
        <f t="shared" si="38"/>
        <v>14</v>
      </c>
      <c r="F266" s="27" t="s">
        <v>33</v>
      </c>
      <c r="G266" s="31">
        <v>4.5999999999999996</v>
      </c>
      <c r="H266" s="29">
        <f t="shared" si="34"/>
        <v>23.577599999999997</v>
      </c>
      <c r="I266" s="30" t="str">
        <f t="shared" si="35"/>
        <v>Ｉ</v>
      </c>
      <c r="J266" s="31">
        <v>4.9000000000000004</v>
      </c>
      <c r="K266" s="29">
        <f t="shared" si="39"/>
        <v>25.154400000000003</v>
      </c>
      <c r="L266" s="30" t="str">
        <f t="shared" si="36"/>
        <v>Ｉ</v>
      </c>
      <c r="M266" s="32"/>
      <c r="N266" s="32"/>
      <c r="O266" s="32"/>
    </row>
    <row r="267" spans="2:15" ht="18" customHeight="1">
      <c r="B267" s="23">
        <v>14</v>
      </c>
      <c r="C267" s="24">
        <v>15</v>
      </c>
      <c r="D267" s="25" t="str">
        <f t="shared" si="37"/>
        <v>ソ</v>
      </c>
      <c r="E267" s="26">
        <f t="shared" si="38"/>
        <v>14</v>
      </c>
      <c r="F267" s="27" t="s">
        <v>33</v>
      </c>
      <c r="G267" s="31">
        <v>1.1499999999999999</v>
      </c>
      <c r="H267" s="29">
        <f t="shared" si="34"/>
        <v>5.4443999999999999</v>
      </c>
      <c r="I267" s="30" t="str">
        <f t="shared" si="35"/>
        <v>Ｅ</v>
      </c>
      <c r="J267" s="31">
        <v>1.26</v>
      </c>
      <c r="K267" s="29">
        <f t="shared" si="39"/>
        <v>6.0225600000000012</v>
      </c>
      <c r="L267" s="30" t="str">
        <f t="shared" si="36"/>
        <v>Ｅ</v>
      </c>
      <c r="M267" s="32"/>
      <c r="N267" s="32"/>
      <c r="O267" s="32"/>
    </row>
    <row r="268" spans="2:15" ht="18" hidden="1" customHeight="1">
      <c r="B268" s="23">
        <v>14</v>
      </c>
      <c r="C268" s="35">
        <v>16</v>
      </c>
      <c r="D268" s="25" t="str">
        <f t="shared" si="37"/>
        <v>タ</v>
      </c>
      <c r="E268" s="26">
        <f t="shared" si="38"/>
        <v>14</v>
      </c>
      <c r="F268" s="27" t="s">
        <v>33</v>
      </c>
      <c r="G268" s="31"/>
      <c r="H268" s="29">
        <f t="shared" si="34"/>
        <v>-0.6</v>
      </c>
      <c r="I268" s="30" t="e">
        <f t="shared" si="35"/>
        <v>#N/A</v>
      </c>
      <c r="J268" s="31"/>
      <c r="K268" s="29">
        <f t="shared" si="39"/>
        <v>-0.6</v>
      </c>
      <c r="L268" s="30" t="e">
        <f t="shared" si="36"/>
        <v>#N/A</v>
      </c>
      <c r="M268" s="32"/>
      <c r="N268" s="32"/>
      <c r="O268" s="32"/>
    </row>
    <row r="269" spans="2:15" ht="18" hidden="1" customHeight="1">
      <c r="B269" s="23">
        <v>14</v>
      </c>
      <c r="C269" s="24">
        <v>17</v>
      </c>
      <c r="D269" s="25" t="str">
        <f t="shared" si="37"/>
        <v>チ</v>
      </c>
      <c r="E269" s="26">
        <f t="shared" si="38"/>
        <v>14</v>
      </c>
      <c r="F269" s="27" t="s">
        <v>33</v>
      </c>
      <c r="G269" s="31"/>
      <c r="H269" s="29">
        <f t="shared" si="34"/>
        <v>-0.6</v>
      </c>
      <c r="I269" s="30" t="e">
        <f t="shared" si="35"/>
        <v>#N/A</v>
      </c>
      <c r="J269" s="31"/>
      <c r="K269" s="29">
        <f t="shared" si="39"/>
        <v>-0.6</v>
      </c>
      <c r="L269" s="30" t="e">
        <f t="shared" si="36"/>
        <v>#N/A</v>
      </c>
      <c r="M269" s="32"/>
      <c r="N269" s="32"/>
      <c r="O269" s="32"/>
    </row>
    <row r="270" spans="2:15" ht="18" hidden="1" customHeight="1">
      <c r="B270" s="23">
        <v>14</v>
      </c>
      <c r="C270" s="35">
        <v>18</v>
      </c>
      <c r="D270" s="25" t="str">
        <f t="shared" si="37"/>
        <v>ツ</v>
      </c>
      <c r="E270" s="26">
        <f t="shared" si="38"/>
        <v>14</v>
      </c>
      <c r="F270" s="27" t="s">
        <v>33</v>
      </c>
      <c r="G270" s="31"/>
      <c r="H270" s="29">
        <f t="shared" si="34"/>
        <v>-0.6</v>
      </c>
      <c r="I270" s="30" t="e">
        <f t="shared" si="35"/>
        <v>#N/A</v>
      </c>
      <c r="J270" s="31"/>
      <c r="K270" s="29">
        <f t="shared" si="39"/>
        <v>-0.6</v>
      </c>
      <c r="L270" s="30" t="e">
        <f t="shared" si="36"/>
        <v>#N/A</v>
      </c>
      <c r="M270" s="32"/>
      <c r="N270" s="32"/>
      <c r="O270" s="32"/>
    </row>
    <row r="271" spans="2:15" ht="18" hidden="1" customHeight="1">
      <c r="B271" s="23">
        <v>14</v>
      </c>
      <c r="C271" s="24">
        <v>19</v>
      </c>
      <c r="D271" s="25" t="str">
        <f t="shared" si="37"/>
        <v>テ</v>
      </c>
      <c r="E271" s="26">
        <f t="shared" si="38"/>
        <v>14</v>
      </c>
      <c r="F271" s="27" t="s">
        <v>33</v>
      </c>
      <c r="G271" s="31"/>
      <c r="H271" s="29">
        <f t="shared" si="34"/>
        <v>-0.6</v>
      </c>
      <c r="I271" s="30" t="e">
        <f t="shared" si="35"/>
        <v>#N/A</v>
      </c>
      <c r="J271" s="31"/>
      <c r="K271" s="29">
        <f t="shared" si="39"/>
        <v>-0.6</v>
      </c>
      <c r="L271" s="30" t="e">
        <f t="shared" si="36"/>
        <v>#N/A</v>
      </c>
      <c r="M271" s="32"/>
      <c r="N271" s="32"/>
      <c r="O271" s="32"/>
    </row>
    <row r="272" spans="2:15" ht="18" hidden="1" customHeight="1">
      <c r="B272" s="23">
        <v>15</v>
      </c>
      <c r="C272" s="24">
        <v>1</v>
      </c>
      <c r="D272" s="25" t="str">
        <f t="shared" si="37"/>
        <v>ア</v>
      </c>
      <c r="E272" s="26">
        <f t="shared" si="38"/>
        <v>15</v>
      </c>
      <c r="F272" s="27" t="s">
        <v>33</v>
      </c>
      <c r="G272" s="31"/>
      <c r="H272" s="29">
        <f t="shared" si="34"/>
        <v>-0.6</v>
      </c>
      <c r="I272" s="30" t="e">
        <f t="shared" si="35"/>
        <v>#N/A</v>
      </c>
      <c r="J272" s="31"/>
      <c r="K272" s="29">
        <f t="shared" si="39"/>
        <v>-0.6</v>
      </c>
      <c r="L272" s="30" t="e">
        <f t="shared" si="36"/>
        <v>#N/A</v>
      </c>
      <c r="M272" s="32"/>
      <c r="N272" s="32"/>
      <c r="O272" s="32"/>
    </row>
    <row r="273" spans="2:15" ht="18" hidden="1" customHeight="1">
      <c r="B273" s="23">
        <v>15</v>
      </c>
      <c r="C273" s="35">
        <v>2</v>
      </c>
      <c r="D273" s="25" t="str">
        <f t="shared" si="37"/>
        <v>イ</v>
      </c>
      <c r="E273" s="26">
        <f t="shared" si="38"/>
        <v>15</v>
      </c>
      <c r="F273" s="27" t="s">
        <v>33</v>
      </c>
      <c r="G273" s="31"/>
      <c r="H273" s="29">
        <f t="shared" si="34"/>
        <v>-0.6</v>
      </c>
      <c r="I273" s="30" t="e">
        <f t="shared" si="35"/>
        <v>#N/A</v>
      </c>
      <c r="J273" s="31"/>
      <c r="K273" s="29">
        <f t="shared" si="39"/>
        <v>-0.6</v>
      </c>
      <c r="L273" s="30" t="e">
        <f t="shared" si="36"/>
        <v>#N/A</v>
      </c>
      <c r="M273" s="32"/>
      <c r="N273" s="32"/>
      <c r="O273" s="32"/>
    </row>
    <row r="274" spans="2:15" ht="18" hidden="1" customHeight="1">
      <c r="B274" s="23">
        <v>15</v>
      </c>
      <c r="C274" s="24">
        <v>3</v>
      </c>
      <c r="D274" s="25" t="str">
        <f t="shared" si="37"/>
        <v>ウ</v>
      </c>
      <c r="E274" s="26">
        <f t="shared" si="38"/>
        <v>15</v>
      </c>
      <c r="F274" s="27" t="s">
        <v>33</v>
      </c>
      <c r="G274" s="31"/>
      <c r="H274" s="29">
        <f t="shared" si="34"/>
        <v>-0.6</v>
      </c>
      <c r="I274" s="30" t="e">
        <f t="shared" si="35"/>
        <v>#N/A</v>
      </c>
      <c r="J274" s="31"/>
      <c r="K274" s="29">
        <f t="shared" si="39"/>
        <v>-0.6</v>
      </c>
      <c r="L274" s="30" t="e">
        <f t="shared" si="36"/>
        <v>#N/A</v>
      </c>
      <c r="M274" s="32"/>
      <c r="N274" s="32"/>
      <c r="O274" s="32"/>
    </row>
    <row r="275" spans="2:15" ht="18" hidden="1" customHeight="1">
      <c r="B275" s="23">
        <v>15</v>
      </c>
      <c r="C275" s="35">
        <v>4</v>
      </c>
      <c r="D275" s="25" t="str">
        <f t="shared" si="37"/>
        <v>エ</v>
      </c>
      <c r="E275" s="26">
        <f t="shared" si="38"/>
        <v>15</v>
      </c>
      <c r="F275" s="27" t="s">
        <v>33</v>
      </c>
      <c r="G275" s="31"/>
      <c r="H275" s="29">
        <f t="shared" si="34"/>
        <v>-0.6</v>
      </c>
      <c r="I275" s="30" t="e">
        <f t="shared" si="35"/>
        <v>#N/A</v>
      </c>
      <c r="J275" s="31"/>
      <c r="K275" s="29">
        <f t="shared" si="39"/>
        <v>-0.6</v>
      </c>
      <c r="L275" s="30" t="e">
        <f t="shared" si="36"/>
        <v>#N/A</v>
      </c>
      <c r="M275" s="32"/>
      <c r="N275" s="32"/>
      <c r="O275" s="32"/>
    </row>
    <row r="276" spans="2:15" ht="18" customHeight="1">
      <c r="B276" s="23">
        <v>15</v>
      </c>
      <c r="C276" s="24">
        <v>5</v>
      </c>
      <c r="D276" s="25" t="str">
        <f t="shared" si="37"/>
        <v>オ</v>
      </c>
      <c r="E276" s="26">
        <f t="shared" si="38"/>
        <v>15</v>
      </c>
      <c r="F276" s="27" t="s">
        <v>33</v>
      </c>
      <c r="G276" s="31">
        <v>4.8899999999999997</v>
      </c>
      <c r="H276" s="29">
        <f t="shared" si="34"/>
        <v>25.101839999999999</v>
      </c>
      <c r="I276" s="30" t="str">
        <f t="shared" si="35"/>
        <v>Ｉ</v>
      </c>
      <c r="J276" s="31">
        <v>4.53</v>
      </c>
      <c r="K276" s="29">
        <f t="shared" si="39"/>
        <v>23.209680000000002</v>
      </c>
      <c r="L276" s="30" t="str">
        <f t="shared" si="36"/>
        <v>Ｉ</v>
      </c>
      <c r="M276" s="32"/>
      <c r="N276" s="32"/>
      <c r="O276" s="32"/>
    </row>
    <row r="277" spans="2:15" ht="18" customHeight="1">
      <c r="B277" s="23">
        <v>15</v>
      </c>
      <c r="C277" s="35">
        <v>6</v>
      </c>
      <c r="D277" s="25" t="str">
        <f t="shared" si="37"/>
        <v>カ</v>
      </c>
      <c r="E277" s="26">
        <f t="shared" si="38"/>
        <v>15</v>
      </c>
      <c r="F277" s="27" t="s">
        <v>33</v>
      </c>
      <c r="G277" s="31">
        <v>5.63</v>
      </c>
      <c r="H277" s="29">
        <f t="shared" si="34"/>
        <v>28.991280000000003</v>
      </c>
      <c r="I277" s="30" t="str">
        <f t="shared" si="35"/>
        <v>Ｉ</v>
      </c>
      <c r="J277" s="31">
        <v>4.62</v>
      </c>
      <c r="K277" s="29">
        <f t="shared" si="39"/>
        <v>23.682720000000003</v>
      </c>
      <c r="L277" s="30" t="str">
        <f t="shared" si="36"/>
        <v>Ｉ</v>
      </c>
      <c r="M277" s="32"/>
      <c r="N277" s="32"/>
      <c r="O277" s="32"/>
    </row>
    <row r="278" spans="2:15" ht="18" hidden="1" customHeight="1">
      <c r="B278" s="23">
        <v>15</v>
      </c>
      <c r="C278" s="24">
        <v>7</v>
      </c>
      <c r="D278" s="25" t="str">
        <f t="shared" si="37"/>
        <v>キ</v>
      </c>
      <c r="E278" s="26">
        <f t="shared" si="38"/>
        <v>15</v>
      </c>
      <c r="F278" s="27" t="s">
        <v>33</v>
      </c>
      <c r="G278" s="31"/>
      <c r="H278" s="29">
        <f t="shared" si="34"/>
        <v>-0.6</v>
      </c>
      <c r="I278" s="30" t="e">
        <f t="shared" si="35"/>
        <v>#N/A</v>
      </c>
      <c r="J278" s="31"/>
      <c r="K278" s="29">
        <f t="shared" si="39"/>
        <v>-0.6</v>
      </c>
      <c r="L278" s="30" t="e">
        <f t="shared" si="36"/>
        <v>#N/A</v>
      </c>
      <c r="M278" s="32"/>
      <c r="N278" s="32"/>
      <c r="O278" s="32"/>
    </row>
    <row r="279" spans="2:15" ht="18" customHeight="1">
      <c r="B279" s="23">
        <v>15</v>
      </c>
      <c r="C279" s="35">
        <v>8</v>
      </c>
      <c r="D279" s="25" t="str">
        <f t="shared" si="37"/>
        <v>ク</v>
      </c>
      <c r="E279" s="26">
        <f t="shared" si="38"/>
        <v>15</v>
      </c>
      <c r="F279" s="27" t="s">
        <v>33</v>
      </c>
      <c r="G279" s="31">
        <v>2.83</v>
      </c>
      <c r="H279" s="29">
        <f t="shared" si="34"/>
        <v>14.274479999999999</v>
      </c>
      <c r="I279" s="30" t="str">
        <f t="shared" si="35"/>
        <v>Ｇ</v>
      </c>
      <c r="J279" s="31">
        <v>4.2300000000000004</v>
      </c>
      <c r="K279" s="29">
        <f t="shared" si="39"/>
        <v>21.632880000000004</v>
      </c>
      <c r="L279" s="30" t="str">
        <f t="shared" si="36"/>
        <v>Ｉ</v>
      </c>
      <c r="M279" s="32"/>
      <c r="N279" s="32"/>
      <c r="O279" s="32"/>
    </row>
    <row r="280" spans="2:15" ht="18" hidden="1" customHeight="1">
      <c r="B280" s="23">
        <v>15</v>
      </c>
      <c r="C280" s="24">
        <v>9</v>
      </c>
      <c r="D280" s="25" t="str">
        <f t="shared" si="37"/>
        <v>ケ</v>
      </c>
      <c r="E280" s="26">
        <f t="shared" si="38"/>
        <v>15</v>
      </c>
      <c r="F280" s="27" t="s">
        <v>33</v>
      </c>
      <c r="G280" s="31"/>
      <c r="H280" s="29">
        <f t="shared" si="34"/>
        <v>-0.6</v>
      </c>
      <c r="I280" s="30" t="e">
        <f t="shared" si="35"/>
        <v>#N/A</v>
      </c>
      <c r="J280" s="31"/>
      <c r="K280" s="29">
        <f t="shared" si="39"/>
        <v>-0.6</v>
      </c>
      <c r="L280" s="30" t="e">
        <f t="shared" si="36"/>
        <v>#N/A</v>
      </c>
      <c r="M280" s="32"/>
      <c r="N280" s="32"/>
      <c r="O280" s="32"/>
    </row>
    <row r="281" spans="2:15" ht="18" customHeight="1">
      <c r="B281" s="23">
        <v>15</v>
      </c>
      <c r="C281" s="35">
        <v>10</v>
      </c>
      <c r="D281" s="25" t="str">
        <f t="shared" si="37"/>
        <v>コ</v>
      </c>
      <c r="E281" s="26">
        <f t="shared" si="38"/>
        <v>15</v>
      </c>
      <c r="F281" s="27" t="s">
        <v>33</v>
      </c>
      <c r="G281" s="31">
        <v>5.84</v>
      </c>
      <c r="H281" s="29">
        <f t="shared" si="34"/>
        <v>30.095040000000004</v>
      </c>
      <c r="I281" s="30" t="str">
        <f t="shared" si="35"/>
        <v>Ｉ</v>
      </c>
      <c r="J281" s="31">
        <v>5.21</v>
      </c>
      <c r="K281" s="29">
        <f t="shared" si="39"/>
        <v>26.783760000000001</v>
      </c>
      <c r="L281" s="30" t="str">
        <f t="shared" si="36"/>
        <v>Ｉ</v>
      </c>
      <c r="M281" s="32"/>
      <c r="N281" s="32"/>
      <c r="O281" s="32"/>
    </row>
    <row r="282" spans="2:15" ht="18" customHeight="1">
      <c r="B282" s="23">
        <v>15</v>
      </c>
      <c r="C282" s="24">
        <v>11</v>
      </c>
      <c r="D282" s="25" t="str">
        <f t="shared" si="37"/>
        <v>サ</v>
      </c>
      <c r="E282" s="26">
        <f t="shared" si="38"/>
        <v>15</v>
      </c>
      <c r="F282" s="27" t="s">
        <v>33</v>
      </c>
      <c r="G282" s="31">
        <v>5</v>
      </c>
      <c r="H282" s="29">
        <f t="shared" si="34"/>
        <v>25.68</v>
      </c>
      <c r="I282" s="30" t="str">
        <f t="shared" si="35"/>
        <v>Ｉ</v>
      </c>
      <c r="J282" s="31">
        <v>4.0199999999999996</v>
      </c>
      <c r="K282" s="29">
        <f t="shared" si="39"/>
        <v>20.529119999999999</v>
      </c>
      <c r="L282" s="30" t="str">
        <f t="shared" si="36"/>
        <v>Ｉ</v>
      </c>
      <c r="M282" s="32"/>
      <c r="N282" s="32"/>
      <c r="O282" s="32"/>
    </row>
    <row r="283" spans="2:15" ht="18" hidden="1" customHeight="1">
      <c r="B283" s="23">
        <v>15</v>
      </c>
      <c r="C283" s="35">
        <v>12</v>
      </c>
      <c r="D283" s="25" t="str">
        <f t="shared" si="37"/>
        <v>シ</v>
      </c>
      <c r="E283" s="26">
        <f t="shared" si="38"/>
        <v>15</v>
      </c>
      <c r="F283" s="27" t="s">
        <v>33</v>
      </c>
      <c r="G283" s="31"/>
      <c r="H283" s="29">
        <f t="shared" si="34"/>
        <v>-0.6</v>
      </c>
      <c r="I283" s="30" t="e">
        <f t="shared" si="35"/>
        <v>#N/A</v>
      </c>
      <c r="J283" s="31"/>
      <c r="K283" s="29">
        <f t="shared" si="39"/>
        <v>-0.6</v>
      </c>
      <c r="L283" s="30" t="e">
        <f t="shared" si="36"/>
        <v>#N/A</v>
      </c>
      <c r="M283" s="32"/>
      <c r="N283" s="32"/>
      <c r="O283" s="32"/>
    </row>
    <row r="284" spans="2:15" ht="18" customHeight="1">
      <c r="B284" s="23">
        <v>15</v>
      </c>
      <c r="C284" s="24">
        <v>13</v>
      </c>
      <c r="D284" s="25" t="str">
        <f t="shared" si="37"/>
        <v>ス</v>
      </c>
      <c r="E284" s="26">
        <f t="shared" si="38"/>
        <v>15</v>
      </c>
      <c r="F284" s="27" t="s">
        <v>33</v>
      </c>
      <c r="G284" s="31">
        <v>1.51</v>
      </c>
      <c r="H284" s="29">
        <f t="shared" si="34"/>
        <v>7.3365600000000004</v>
      </c>
      <c r="I284" s="30" t="str">
        <f t="shared" si="35"/>
        <v>Ｅ</v>
      </c>
      <c r="J284" s="31">
        <v>1.47</v>
      </c>
      <c r="K284" s="29">
        <f t="shared" si="39"/>
        <v>7.1263199999999998</v>
      </c>
      <c r="L284" s="30" t="str">
        <f t="shared" si="36"/>
        <v>Ｅ</v>
      </c>
      <c r="M284" s="32"/>
      <c r="N284" s="32"/>
      <c r="O284" s="32"/>
    </row>
    <row r="285" spans="2:15" ht="18" hidden="1" customHeight="1">
      <c r="B285" s="23">
        <v>15</v>
      </c>
      <c r="C285" s="35">
        <v>14</v>
      </c>
      <c r="D285" s="25" t="str">
        <f t="shared" si="37"/>
        <v>セ</v>
      </c>
      <c r="E285" s="26">
        <f t="shared" si="38"/>
        <v>15</v>
      </c>
      <c r="F285" s="27" t="s">
        <v>33</v>
      </c>
      <c r="G285" s="31"/>
      <c r="H285" s="29">
        <f t="shared" si="34"/>
        <v>-0.6</v>
      </c>
      <c r="I285" s="30" t="e">
        <f t="shared" si="35"/>
        <v>#N/A</v>
      </c>
      <c r="J285" s="31"/>
      <c r="K285" s="29">
        <f t="shared" si="39"/>
        <v>-0.6</v>
      </c>
      <c r="L285" s="30" t="e">
        <f t="shared" si="36"/>
        <v>#N/A</v>
      </c>
      <c r="M285" s="32"/>
      <c r="N285" s="32"/>
      <c r="O285" s="32"/>
    </row>
    <row r="286" spans="2:15" ht="18" hidden="1" customHeight="1">
      <c r="B286" s="23">
        <v>15</v>
      </c>
      <c r="C286" s="24">
        <v>15</v>
      </c>
      <c r="D286" s="25" t="str">
        <f t="shared" si="37"/>
        <v>ソ</v>
      </c>
      <c r="E286" s="26">
        <f t="shared" si="38"/>
        <v>15</v>
      </c>
      <c r="F286" s="27" t="s">
        <v>33</v>
      </c>
      <c r="G286" s="31"/>
      <c r="H286" s="29">
        <f t="shared" si="34"/>
        <v>-0.6</v>
      </c>
      <c r="I286" s="30" t="e">
        <f t="shared" si="35"/>
        <v>#N/A</v>
      </c>
      <c r="J286" s="31"/>
      <c r="K286" s="29">
        <f t="shared" si="39"/>
        <v>-0.6</v>
      </c>
      <c r="L286" s="30" t="e">
        <f t="shared" si="36"/>
        <v>#N/A</v>
      </c>
      <c r="M286" s="32"/>
      <c r="N286" s="32"/>
      <c r="O286" s="32"/>
    </row>
    <row r="287" spans="2:15" ht="18" hidden="1" customHeight="1">
      <c r="B287" s="23">
        <v>15</v>
      </c>
      <c r="C287" s="35">
        <v>16</v>
      </c>
      <c r="D287" s="25" t="str">
        <f t="shared" si="37"/>
        <v>タ</v>
      </c>
      <c r="E287" s="26">
        <f t="shared" si="38"/>
        <v>15</v>
      </c>
      <c r="F287" s="27" t="s">
        <v>33</v>
      </c>
      <c r="G287" s="31"/>
      <c r="H287" s="29">
        <f t="shared" si="34"/>
        <v>-0.6</v>
      </c>
      <c r="I287" s="30" t="e">
        <f t="shared" si="35"/>
        <v>#N/A</v>
      </c>
      <c r="J287" s="31"/>
      <c r="K287" s="29">
        <f t="shared" si="39"/>
        <v>-0.6</v>
      </c>
      <c r="L287" s="30" t="e">
        <f t="shared" si="36"/>
        <v>#N/A</v>
      </c>
      <c r="M287" s="32"/>
      <c r="N287" s="32"/>
      <c r="O287" s="32"/>
    </row>
    <row r="288" spans="2:15" ht="18" hidden="1" customHeight="1">
      <c r="B288" s="23">
        <v>15</v>
      </c>
      <c r="C288" s="24">
        <v>17</v>
      </c>
      <c r="D288" s="25" t="str">
        <f t="shared" si="37"/>
        <v>チ</v>
      </c>
      <c r="E288" s="26">
        <f t="shared" si="38"/>
        <v>15</v>
      </c>
      <c r="F288" s="27" t="s">
        <v>33</v>
      </c>
      <c r="G288" s="31"/>
      <c r="H288" s="29">
        <f t="shared" si="34"/>
        <v>-0.6</v>
      </c>
      <c r="I288" s="30" t="e">
        <f t="shared" si="35"/>
        <v>#N/A</v>
      </c>
      <c r="J288" s="31"/>
      <c r="K288" s="29">
        <f t="shared" si="39"/>
        <v>-0.6</v>
      </c>
      <c r="L288" s="30" t="e">
        <f t="shared" si="36"/>
        <v>#N/A</v>
      </c>
      <c r="M288" s="32"/>
      <c r="N288" s="32"/>
      <c r="O288" s="32"/>
    </row>
    <row r="289" spans="2:15" ht="18" hidden="1" customHeight="1">
      <c r="B289" s="23">
        <v>15</v>
      </c>
      <c r="C289" s="35">
        <v>18</v>
      </c>
      <c r="D289" s="25" t="str">
        <f t="shared" si="37"/>
        <v>ツ</v>
      </c>
      <c r="E289" s="26">
        <f t="shared" si="38"/>
        <v>15</v>
      </c>
      <c r="F289" s="27" t="s">
        <v>33</v>
      </c>
      <c r="G289" s="31"/>
      <c r="H289" s="29">
        <f t="shared" si="34"/>
        <v>-0.6</v>
      </c>
      <c r="I289" s="30" t="e">
        <f t="shared" si="35"/>
        <v>#N/A</v>
      </c>
      <c r="J289" s="31"/>
      <c r="K289" s="29">
        <f t="shared" si="39"/>
        <v>-0.6</v>
      </c>
      <c r="L289" s="30" t="e">
        <f t="shared" si="36"/>
        <v>#N/A</v>
      </c>
      <c r="M289" s="32"/>
      <c r="N289" s="32"/>
      <c r="O289" s="32"/>
    </row>
    <row r="290" spans="2:15" ht="18" hidden="1" customHeight="1">
      <c r="B290" s="23">
        <v>15</v>
      </c>
      <c r="C290" s="24">
        <v>19</v>
      </c>
      <c r="D290" s="25" t="str">
        <f t="shared" si="37"/>
        <v>テ</v>
      </c>
      <c r="E290" s="26">
        <f t="shared" si="38"/>
        <v>15</v>
      </c>
      <c r="F290" s="27" t="s">
        <v>33</v>
      </c>
      <c r="G290" s="31"/>
      <c r="H290" s="29">
        <f t="shared" si="34"/>
        <v>-0.6</v>
      </c>
      <c r="I290" s="30" t="e">
        <f t="shared" si="35"/>
        <v>#N/A</v>
      </c>
      <c r="J290" s="31"/>
      <c r="K290" s="29">
        <f t="shared" si="39"/>
        <v>-0.6</v>
      </c>
      <c r="L290" s="30" t="e">
        <f t="shared" si="36"/>
        <v>#N/A</v>
      </c>
      <c r="M290" s="32"/>
      <c r="N290" s="32"/>
      <c r="O290" s="32"/>
    </row>
    <row r="291" spans="2:15" ht="18" hidden="1" customHeight="1">
      <c r="B291" s="23">
        <v>16</v>
      </c>
      <c r="C291" s="24">
        <v>1</v>
      </c>
      <c r="D291" s="25" t="str">
        <f t="shared" si="37"/>
        <v>ア</v>
      </c>
      <c r="E291" s="26">
        <f t="shared" si="38"/>
        <v>16</v>
      </c>
      <c r="F291" s="27" t="s">
        <v>33</v>
      </c>
      <c r="G291" s="31"/>
      <c r="H291" s="29">
        <f t="shared" si="34"/>
        <v>-0.6</v>
      </c>
      <c r="I291" s="30" t="e">
        <f t="shared" si="35"/>
        <v>#N/A</v>
      </c>
      <c r="J291" s="31"/>
      <c r="K291" s="29">
        <f t="shared" si="39"/>
        <v>-0.6</v>
      </c>
      <c r="L291" s="30" t="e">
        <f t="shared" si="36"/>
        <v>#N/A</v>
      </c>
      <c r="M291" s="32"/>
      <c r="N291" s="32"/>
      <c r="O291" s="32"/>
    </row>
    <row r="292" spans="2:15" ht="18" hidden="1" customHeight="1">
      <c r="B292" s="23">
        <v>16</v>
      </c>
      <c r="C292" s="35">
        <v>2</v>
      </c>
      <c r="D292" s="25" t="str">
        <f t="shared" si="37"/>
        <v>イ</v>
      </c>
      <c r="E292" s="26">
        <f t="shared" si="38"/>
        <v>16</v>
      </c>
      <c r="F292" s="27" t="s">
        <v>33</v>
      </c>
      <c r="G292" s="31"/>
      <c r="H292" s="29">
        <f t="shared" si="34"/>
        <v>-0.6</v>
      </c>
      <c r="I292" s="30" t="e">
        <f t="shared" si="35"/>
        <v>#N/A</v>
      </c>
      <c r="J292" s="31"/>
      <c r="K292" s="29">
        <f t="shared" si="39"/>
        <v>-0.6</v>
      </c>
      <c r="L292" s="30" t="e">
        <f t="shared" si="36"/>
        <v>#N/A</v>
      </c>
      <c r="M292" s="32"/>
      <c r="N292" s="32"/>
      <c r="O292" s="32"/>
    </row>
    <row r="293" spans="2:15" ht="18" hidden="1" customHeight="1">
      <c r="B293" s="23">
        <v>16</v>
      </c>
      <c r="C293" s="24">
        <v>3</v>
      </c>
      <c r="D293" s="25" t="str">
        <f t="shared" si="37"/>
        <v>ウ</v>
      </c>
      <c r="E293" s="26">
        <f t="shared" si="38"/>
        <v>16</v>
      </c>
      <c r="F293" s="27" t="s">
        <v>33</v>
      </c>
      <c r="G293" s="31"/>
      <c r="H293" s="29">
        <f t="shared" si="34"/>
        <v>-0.6</v>
      </c>
      <c r="I293" s="30" t="e">
        <f t="shared" si="35"/>
        <v>#N/A</v>
      </c>
      <c r="J293" s="31"/>
      <c r="K293" s="29">
        <f t="shared" si="39"/>
        <v>-0.6</v>
      </c>
      <c r="L293" s="30" t="e">
        <f t="shared" si="36"/>
        <v>#N/A</v>
      </c>
      <c r="M293" s="32"/>
      <c r="N293" s="32"/>
      <c r="O293" s="32"/>
    </row>
    <row r="294" spans="2:15" ht="18" hidden="1" customHeight="1">
      <c r="B294" s="23">
        <v>16</v>
      </c>
      <c r="C294" s="35">
        <v>4</v>
      </c>
      <c r="D294" s="25" t="str">
        <f t="shared" si="37"/>
        <v>エ</v>
      </c>
      <c r="E294" s="26">
        <f t="shared" si="38"/>
        <v>16</v>
      </c>
      <c r="F294" s="27" t="s">
        <v>33</v>
      </c>
      <c r="G294" s="31"/>
      <c r="H294" s="29">
        <f t="shared" si="34"/>
        <v>-0.6</v>
      </c>
      <c r="I294" s="30" t="e">
        <f t="shared" si="35"/>
        <v>#N/A</v>
      </c>
      <c r="J294" s="31"/>
      <c r="K294" s="29">
        <f t="shared" si="39"/>
        <v>-0.6</v>
      </c>
      <c r="L294" s="30" t="e">
        <f t="shared" si="36"/>
        <v>#N/A</v>
      </c>
      <c r="M294" s="32"/>
      <c r="N294" s="32"/>
      <c r="O294" s="32"/>
    </row>
    <row r="295" spans="2:15" ht="18" customHeight="1">
      <c r="B295" s="23">
        <v>16</v>
      </c>
      <c r="C295" s="24">
        <v>5</v>
      </c>
      <c r="D295" s="25" t="str">
        <f t="shared" si="37"/>
        <v>オ</v>
      </c>
      <c r="E295" s="26">
        <f t="shared" si="38"/>
        <v>16</v>
      </c>
      <c r="F295" s="27" t="s">
        <v>33</v>
      </c>
      <c r="G295" s="31">
        <v>4.3600000000000003</v>
      </c>
      <c r="H295" s="29">
        <f t="shared" si="34"/>
        <v>22.316160000000004</v>
      </c>
      <c r="I295" s="30" t="str">
        <f t="shared" si="35"/>
        <v>Ｉ</v>
      </c>
      <c r="J295" s="31">
        <v>4.7300000000000004</v>
      </c>
      <c r="K295" s="29">
        <f t="shared" si="39"/>
        <v>24.260880000000004</v>
      </c>
      <c r="L295" s="30" t="str">
        <f t="shared" si="36"/>
        <v>Ｉ</v>
      </c>
      <c r="M295" s="32"/>
      <c r="N295" s="32"/>
      <c r="O295" s="32"/>
    </row>
    <row r="296" spans="2:15" ht="18" hidden="1" customHeight="1">
      <c r="B296" s="23">
        <v>16</v>
      </c>
      <c r="C296" s="35">
        <v>6</v>
      </c>
      <c r="D296" s="25" t="str">
        <f t="shared" si="37"/>
        <v>カ</v>
      </c>
      <c r="E296" s="26">
        <f t="shared" si="38"/>
        <v>16</v>
      </c>
      <c r="F296" s="27" t="s">
        <v>33</v>
      </c>
      <c r="G296" s="31"/>
      <c r="H296" s="29">
        <f t="shared" si="34"/>
        <v>-0.6</v>
      </c>
      <c r="I296" s="30" t="e">
        <f t="shared" si="35"/>
        <v>#N/A</v>
      </c>
      <c r="J296" s="31"/>
      <c r="K296" s="29">
        <f t="shared" si="39"/>
        <v>-0.6</v>
      </c>
      <c r="L296" s="30" t="e">
        <f t="shared" si="36"/>
        <v>#N/A</v>
      </c>
      <c r="M296" s="32"/>
      <c r="N296" s="32"/>
      <c r="O296" s="32"/>
    </row>
    <row r="297" spans="2:15" ht="18" customHeight="1">
      <c r="B297" s="23">
        <v>16</v>
      </c>
      <c r="C297" s="24">
        <v>7</v>
      </c>
      <c r="D297" s="25" t="str">
        <f t="shared" si="37"/>
        <v>キ</v>
      </c>
      <c r="E297" s="26">
        <f t="shared" si="38"/>
        <v>16</v>
      </c>
      <c r="F297" s="27" t="s">
        <v>33</v>
      </c>
      <c r="G297" s="31">
        <v>10.28</v>
      </c>
      <c r="H297" s="29">
        <f t="shared" si="34"/>
        <v>53.43168</v>
      </c>
      <c r="I297" s="30" t="str">
        <f t="shared" si="35"/>
        <v>Ｉ</v>
      </c>
      <c r="J297" s="31">
        <v>7.05</v>
      </c>
      <c r="K297" s="29">
        <f t="shared" si="39"/>
        <v>36.454800000000006</v>
      </c>
      <c r="L297" s="30" t="str">
        <f t="shared" si="36"/>
        <v>Ｉ</v>
      </c>
      <c r="M297" s="32"/>
      <c r="N297" s="32"/>
      <c r="O297" s="32"/>
    </row>
    <row r="298" spans="2:15" ht="18" customHeight="1">
      <c r="B298" s="23">
        <v>16</v>
      </c>
      <c r="C298" s="35">
        <v>8</v>
      </c>
      <c r="D298" s="25" t="str">
        <f t="shared" si="37"/>
        <v>ク</v>
      </c>
      <c r="E298" s="26">
        <f t="shared" si="38"/>
        <v>16</v>
      </c>
      <c r="F298" s="27" t="s">
        <v>33</v>
      </c>
      <c r="G298" s="31">
        <v>5.67</v>
      </c>
      <c r="H298" s="29">
        <f t="shared" si="34"/>
        <v>29.201520000000002</v>
      </c>
      <c r="I298" s="30" t="str">
        <f t="shared" si="35"/>
        <v>Ｉ</v>
      </c>
      <c r="J298" s="31">
        <v>5.45</v>
      </c>
      <c r="K298" s="29">
        <f t="shared" si="39"/>
        <v>28.045200000000005</v>
      </c>
      <c r="L298" s="30" t="str">
        <f t="shared" si="36"/>
        <v>Ｉ</v>
      </c>
      <c r="M298" s="32"/>
      <c r="N298" s="32"/>
      <c r="O298" s="32"/>
    </row>
    <row r="299" spans="2:15" ht="18" hidden="1" customHeight="1">
      <c r="B299" s="23">
        <v>16</v>
      </c>
      <c r="C299" s="24">
        <v>9</v>
      </c>
      <c r="D299" s="25" t="str">
        <f t="shared" si="37"/>
        <v>ケ</v>
      </c>
      <c r="E299" s="26">
        <f t="shared" si="38"/>
        <v>16</v>
      </c>
      <c r="F299" s="27" t="s">
        <v>33</v>
      </c>
      <c r="G299" s="31"/>
      <c r="H299" s="29">
        <f t="shared" si="34"/>
        <v>-0.6</v>
      </c>
      <c r="I299" s="30" t="e">
        <f t="shared" si="35"/>
        <v>#N/A</v>
      </c>
      <c r="J299" s="31"/>
      <c r="K299" s="29">
        <f t="shared" si="39"/>
        <v>-0.6</v>
      </c>
      <c r="L299" s="30" t="e">
        <f t="shared" si="36"/>
        <v>#N/A</v>
      </c>
      <c r="M299" s="32"/>
      <c r="N299" s="32"/>
      <c r="O299" s="32"/>
    </row>
    <row r="300" spans="2:15" ht="18" customHeight="1">
      <c r="B300" s="23">
        <v>16</v>
      </c>
      <c r="C300" s="35">
        <v>10</v>
      </c>
      <c r="D300" s="25" t="str">
        <f t="shared" si="37"/>
        <v>コ</v>
      </c>
      <c r="E300" s="26">
        <f t="shared" si="38"/>
        <v>16</v>
      </c>
      <c r="F300" s="27" t="s">
        <v>33</v>
      </c>
      <c r="G300" s="31">
        <v>5.43</v>
      </c>
      <c r="H300" s="29">
        <f t="shared" si="34"/>
        <v>27.940079999999998</v>
      </c>
      <c r="I300" s="30" t="str">
        <f t="shared" si="35"/>
        <v>Ｉ</v>
      </c>
      <c r="J300" s="31">
        <v>5.18</v>
      </c>
      <c r="K300" s="29">
        <f t="shared" si="39"/>
        <v>26.626080000000002</v>
      </c>
      <c r="L300" s="30" t="str">
        <f t="shared" si="36"/>
        <v>Ｉ</v>
      </c>
      <c r="M300" s="32"/>
      <c r="N300" s="32"/>
      <c r="O300" s="32"/>
    </row>
    <row r="301" spans="2:15" ht="18" customHeight="1">
      <c r="B301" s="23">
        <v>16</v>
      </c>
      <c r="C301" s="24">
        <v>11</v>
      </c>
      <c r="D301" s="25" t="str">
        <f t="shared" si="37"/>
        <v>サ</v>
      </c>
      <c r="E301" s="26">
        <f t="shared" si="38"/>
        <v>16</v>
      </c>
      <c r="F301" s="27" t="s">
        <v>33</v>
      </c>
      <c r="G301" s="31">
        <v>5.14</v>
      </c>
      <c r="H301" s="29">
        <f t="shared" si="34"/>
        <v>26.415839999999996</v>
      </c>
      <c r="I301" s="30" t="str">
        <f t="shared" si="35"/>
        <v>Ｉ</v>
      </c>
      <c r="J301" s="31">
        <v>4.57</v>
      </c>
      <c r="K301" s="29">
        <f t="shared" si="39"/>
        <v>23.419920000000005</v>
      </c>
      <c r="L301" s="30" t="str">
        <f t="shared" si="36"/>
        <v>Ｉ</v>
      </c>
      <c r="M301" s="32"/>
      <c r="N301" s="32"/>
      <c r="O301" s="32"/>
    </row>
    <row r="302" spans="2:15" ht="18" customHeight="1">
      <c r="B302" s="23">
        <v>16</v>
      </c>
      <c r="C302" s="35">
        <v>12</v>
      </c>
      <c r="D302" s="25" t="str">
        <f t="shared" si="37"/>
        <v>シ</v>
      </c>
      <c r="E302" s="26">
        <f t="shared" si="38"/>
        <v>16</v>
      </c>
      <c r="F302" s="27" t="s">
        <v>33</v>
      </c>
      <c r="G302" s="31">
        <v>4.7699999999999996</v>
      </c>
      <c r="H302" s="29">
        <f t="shared" si="34"/>
        <v>24.471120000000003</v>
      </c>
      <c r="I302" s="30" t="str">
        <f t="shared" si="35"/>
        <v>Ｉ</v>
      </c>
      <c r="J302" s="31">
        <v>4.03</v>
      </c>
      <c r="K302" s="29">
        <f t="shared" si="39"/>
        <v>20.581679999999999</v>
      </c>
      <c r="L302" s="30" t="str">
        <f t="shared" si="36"/>
        <v>Ｉ</v>
      </c>
      <c r="M302" s="32"/>
      <c r="N302" s="32"/>
      <c r="O302" s="32"/>
    </row>
    <row r="303" spans="2:15" ht="18" customHeight="1">
      <c r="B303" s="23">
        <v>16</v>
      </c>
      <c r="C303" s="24">
        <v>13</v>
      </c>
      <c r="D303" s="25" t="str">
        <f t="shared" si="37"/>
        <v>ス</v>
      </c>
      <c r="E303" s="26">
        <f t="shared" si="38"/>
        <v>16</v>
      </c>
      <c r="F303" s="27" t="s">
        <v>33</v>
      </c>
      <c r="G303" s="31">
        <v>6.72</v>
      </c>
      <c r="H303" s="29">
        <f t="shared" si="34"/>
        <v>34.720320000000001</v>
      </c>
      <c r="I303" s="30" t="str">
        <f t="shared" si="35"/>
        <v>Ｉ</v>
      </c>
      <c r="J303" s="31">
        <v>3.93</v>
      </c>
      <c r="K303" s="29">
        <f t="shared" si="39"/>
        <v>20.056080000000001</v>
      </c>
      <c r="L303" s="30" t="str">
        <f t="shared" si="36"/>
        <v>Ｉ</v>
      </c>
      <c r="M303" s="32"/>
      <c r="N303" s="32"/>
      <c r="O303" s="32"/>
    </row>
    <row r="304" spans="2:15" ht="18" hidden="1" customHeight="1">
      <c r="B304" s="23">
        <v>16</v>
      </c>
      <c r="C304" s="35">
        <v>14</v>
      </c>
      <c r="D304" s="25" t="str">
        <f t="shared" si="37"/>
        <v>セ</v>
      </c>
      <c r="E304" s="26">
        <f t="shared" si="38"/>
        <v>16</v>
      </c>
      <c r="F304" s="27" t="s">
        <v>33</v>
      </c>
      <c r="G304" s="31"/>
      <c r="H304" s="29">
        <f t="shared" si="34"/>
        <v>-0.6</v>
      </c>
      <c r="I304" s="30" t="e">
        <f t="shared" si="35"/>
        <v>#N/A</v>
      </c>
      <c r="J304" s="31"/>
      <c r="K304" s="29">
        <f t="shared" si="39"/>
        <v>-0.6</v>
      </c>
      <c r="L304" s="30" t="e">
        <f t="shared" si="36"/>
        <v>#N/A</v>
      </c>
      <c r="M304" s="32"/>
      <c r="N304" s="32"/>
      <c r="O304" s="32"/>
    </row>
    <row r="305" spans="2:15" ht="18" hidden="1" customHeight="1">
      <c r="B305" s="23">
        <v>16</v>
      </c>
      <c r="C305" s="24">
        <v>15</v>
      </c>
      <c r="D305" s="25" t="str">
        <f t="shared" si="37"/>
        <v>ソ</v>
      </c>
      <c r="E305" s="26">
        <f t="shared" si="38"/>
        <v>16</v>
      </c>
      <c r="F305" s="27" t="s">
        <v>33</v>
      </c>
      <c r="G305" s="31"/>
      <c r="H305" s="29">
        <f t="shared" si="34"/>
        <v>-0.6</v>
      </c>
      <c r="I305" s="30" t="e">
        <f t="shared" si="35"/>
        <v>#N/A</v>
      </c>
      <c r="J305" s="31"/>
      <c r="K305" s="29">
        <f t="shared" si="39"/>
        <v>-0.6</v>
      </c>
      <c r="L305" s="30" t="e">
        <f t="shared" si="36"/>
        <v>#N/A</v>
      </c>
      <c r="M305" s="32"/>
      <c r="N305" s="32"/>
      <c r="O305" s="32"/>
    </row>
    <row r="306" spans="2:15" ht="18" hidden="1" customHeight="1">
      <c r="B306" s="23">
        <v>16</v>
      </c>
      <c r="C306" s="35">
        <v>16</v>
      </c>
      <c r="D306" s="25" t="str">
        <f t="shared" si="37"/>
        <v>タ</v>
      </c>
      <c r="E306" s="26">
        <f t="shared" si="38"/>
        <v>16</v>
      </c>
      <c r="F306" s="27" t="s">
        <v>33</v>
      </c>
      <c r="G306" s="31"/>
      <c r="H306" s="29">
        <f t="shared" si="34"/>
        <v>-0.6</v>
      </c>
      <c r="I306" s="30" t="e">
        <f t="shared" si="35"/>
        <v>#N/A</v>
      </c>
      <c r="J306" s="31"/>
      <c r="K306" s="29">
        <f t="shared" si="39"/>
        <v>-0.6</v>
      </c>
      <c r="L306" s="30" t="e">
        <f t="shared" si="36"/>
        <v>#N/A</v>
      </c>
      <c r="M306" s="32"/>
      <c r="N306" s="32"/>
      <c r="O306" s="32"/>
    </row>
    <row r="307" spans="2:15" ht="18" hidden="1" customHeight="1">
      <c r="B307" s="23">
        <v>16</v>
      </c>
      <c r="C307" s="24">
        <v>17</v>
      </c>
      <c r="D307" s="25" t="str">
        <f t="shared" si="37"/>
        <v>チ</v>
      </c>
      <c r="E307" s="26">
        <f t="shared" si="38"/>
        <v>16</v>
      </c>
      <c r="F307" s="27" t="s">
        <v>33</v>
      </c>
      <c r="G307" s="31"/>
      <c r="H307" s="29">
        <f t="shared" si="34"/>
        <v>-0.6</v>
      </c>
      <c r="I307" s="30" t="e">
        <f t="shared" si="35"/>
        <v>#N/A</v>
      </c>
      <c r="J307" s="31"/>
      <c r="K307" s="29">
        <f t="shared" si="39"/>
        <v>-0.6</v>
      </c>
      <c r="L307" s="30" t="e">
        <f t="shared" si="36"/>
        <v>#N/A</v>
      </c>
      <c r="M307" s="32"/>
      <c r="N307" s="32"/>
      <c r="O307" s="32"/>
    </row>
    <row r="308" spans="2:15" ht="18" hidden="1" customHeight="1">
      <c r="B308" s="23">
        <v>16</v>
      </c>
      <c r="C308" s="35">
        <v>18</v>
      </c>
      <c r="D308" s="25" t="str">
        <f t="shared" si="37"/>
        <v>ツ</v>
      </c>
      <c r="E308" s="26">
        <f t="shared" si="38"/>
        <v>16</v>
      </c>
      <c r="F308" s="27" t="s">
        <v>33</v>
      </c>
      <c r="G308" s="31"/>
      <c r="H308" s="29">
        <f t="shared" si="34"/>
        <v>-0.6</v>
      </c>
      <c r="I308" s="30" t="e">
        <f t="shared" si="35"/>
        <v>#N/A</v>
      </c>
      <c r="J308" s="31"/>
      <c r="K308" s="29">
        <f t="shared" si="39"/>
        <v>-0.6</v>
      </c>
      <c r="L308" s="30" t="e">
        <f t="shared" si="36"/>
        <v>#N/A</v>
      </c>
      <c r="M308" s="32"/>
      <c r="N308" s="32"/>
      <c r="O308" s="32"/>
    </row>
    <row r="309" spans="2:15" ht="18" hidden="1" customHeight="1">
      <c r="B309" s="23">
        <v>16</v>
      </c>
      <c r="C309" s="24">
        <v>19</v>
      </c>
      <c r="D309" s="25" t="str">
        <f t="shared" si="37"/>
        <v>テ</v>
      </c>
      <c r="E309" s="26">
        <f t="shared" si="38"/>
        <v>16</v>
      </c>
      <c r="F309" s="27" t="s">
        <v>33</v>
      </c>
      <c r="G309" s="31"/>
      <c r="H309" s="29">
        <f t="shared" si="34"/>
        <v>-0.6</v>
      </c>
      <c r="I309" s="30" t="e">
        <f t="shared" si="35"/>
        <v>#N/A</v>
      </c>
      <c r="J309" s="31"/>
      <c r="K309" s="29">
        <f t="shared" si="39"/>
        <v>-0.6</v>
      </c>
      <c r="L309" s="30" t="e">
        <f t="shared" si="36"/>
        <v>#N/A</v>
      </c>
      <c r="M309" s="32"/>
      <c r="N309" s="32"/>
      <c r="O309" s="32"/>
    </row>
    <row r="310" spans="2:15" ht="18" hidden="1" customHeight="1">
      <c r="B310" s="23">
        <v>17</v>
      </c>
      <c r="C310" s="24">
        <v>1</v>
      </c>
      <c r="D310" s="25" t="str">
        <f t="shared" si="37"/>
        <v>ア</v>
      </c>
      <c r="E310" s="26">
        <f t="shared" si="38"/>
        <v>17</v>
      </c>
      <c r="F310" s="27" t="s">
        <v>33</v>
      </c>
      <c r="G310" s="31"/>
      <c r="H310" s="29">
        <f t="shared" si="34"/>
        <v>-0.6</v>
      </c>
      <c r="I310" s="30" t="e">
        <f t="shared" si="35"/>
        <v>#N/A</v>
      </c>
      <c r="J310" s="31"/>
      <c r="K310" s="29">
        <f t="shared" si="39"/>
        <v>-0.6</v>
      </c>
      <c r="L310" s="30" t="e">
        <f t="shared" si="36"/>
        <v>#N/A</v>
      </c>
      <c r="M310" s="32"/>
      <c r="N310" s="32"/>
      <c r="O310" s="32"/>
    </row>
    <row r="311" spans="2:15" ht="18" hidden="1" customHeight="1">
      <c r="B311" s="23">
        <v>17</v>
      </c>
      <c r="C311" s="35">
        <v>2</v>
      </c>
      <c r="D311" s="25" t="str">
        <f t="shared" si="37"/>
        <v>イ</v>
      </c>
      <c r="E311" s="26">
        <f t="shared" si="38"/>
        <v>17</v>
      </c>
      <c r="F311" s="27" t="s">
        <v>33</v>
      </c>
      <c r="G311" s="31"/>
      <c r="H311" s="29">
        <f t="shared" si="34"/>
        <v>-0.6</v>
      </c>
      <c r="I311" s="30" t="e">
        <f t="shared" si="35"/>
        <v>#N/A</v>
      </c>
      <c r="J311" s="31"/>
      <c r="K311" s="29">
        <f t="shared" si="39"/>
        <v>-0.6</v>
      </c>
      <c r="L311" s="30" t="e">
        <f t="shared" si="36"/>
        <v>#N/A</v>
      </c>
      <c r="M311" s="32"/>
      <c r="N311" s="32"/>
      <c r="O311" s="32"/>
    </row>
    <row r="312" spans="2:15" ht="18" hidden="1" customHeight="1">
      <c r="B312" s="23">
        <v>17</v>
      </c>
      <c r="C312" s="24">
        <v>3</v>
      </c>
      <c r="D312" s="25" t="str">
        <f t="shared" si="37"/>
        <v>ウ</v>
      </c>
      <c r="E312" s="26">
        <f t="shared" si="38"/>
        <v>17</v>
      </c>
      <c r="F312" s="27" t="s">
        <v>33</v>
      </c>
      <c r="G312" s="31"/>
      <c r="H312" s="29">
        <f t="shared" si="34"/>
        <v>-0.6</v>
      </c>
      <c r="I312" s="30" t="e">
        <f t="shared" si="35"/>
        <v>#N/A</v>
      </c>
      <c r="J312" s="31"/>
      <c r="K312" s="29">
        <f t="shared" si="39"/>
        <v>-0.6</v>
      </c>
      <c r="L312" s="30" t="e">
        <f t="shared" si="36"/>
        <v>#N/A</v>
      </c>
      <c r="M312" s="32"/>
      <c r="N312" s="32"/>
      <c r="O312" s="32"/>
    </row>
    <row r="313" spans="2:15" ht="18" hidden="1" customHeight="1">
      <c r="B313" s="23">
        <v>17</v>
      </c>
      <c r="C313" s="35">
        <v>4</v>
      </c>
      <c r="D313" s="25" t="str">
        <f t="shared" si="37"/>
        <v>エ</v>
      </c>
      <c r="E313" s="26">
        <f t="shared" si="38"/>
        <v>17</v>
      </c>
      <c r="F313" s="27" t="s">
        <v>33</v>
      </c>
      <c r="G313" s="31"/>
      <c r="H313" s="29">
        <f t="shared" si="34"/>
        <v>-0.6</v>
      </c>
      <c r="I313" s="30" t="e">
        <f t="shared" si="35"/>
        <v>#N/A</v>
      </c>
      <c r="J313" s="31"/>
      <c r="K313" s="29">
        <f t="shared" si="39"/>
        <v>-0.6</v>
      </c>
      <c r="L313" s="30" t="e">
        <f t="shared" si="36"/>
        <v>#N/A</v>
      </c>
      <c r="M313" s="32"/>
      <c r="N313" s="32"/>
      <c r="O313" s="32"/>
    </row>
    <row r="314" spans="2:15" ht="18" customHeight="1">
      <c r="B314" s="23">
        <v>17</v>
      </c>
      <c r="C314" s="24">
        <v>5</v>
      </c>
      <c r="D314" s="25" t="str">
        <f t="shared" si="37"/>
        <v>オ</v>
      </c>
      <c r="E314" s="26">
        <f t="shared" si="38"/>
        <v>17</v>
      </c>
      <c r="F314" s="27" t="s">
        <v>33</v>
      </c>
      <c r="G314" s="31">
        <v>6.02</v>
      </c>
      <c r="H314" s="29">
        <f t="shared" si="34"/>
        <v>31.041120000000003</v>
      </c>
      <c r="I314" s="30" t="str">
        <f t="shared" si="35"/>
        <v>Ｉ</v>
      </c>
      <c r="J314" s="31">
        <v>5.81</v>
      </c>
      <c r="K314" s="29">
        <f t="shared" si="39"/>
        <v>29.937360000000002</v>
      </c>
      <c r="L314" s="30" t="str">
        <f t="shared" si="36"/>
        <v>Ｉ</v>
      </c>
      <c r="M314" s="32"/>
      <c r="N314" s="32"/>
      <c r="O314" s="32"/>
    </row>
    <row r="315" spans="2:15" ht="18" customHeight="1">
      <c r="B315" s="23">
        <v>17</v>
      </c>
      <c r="C315" s="35">
        <v>6</v>
      </c>
      <c r="D315" s="25" t="str">
        <f t="shared" si="37"/>
        <v>カ</v>
      </c>
      <c r="E315" s="26">
        <f t="shared" si="38"/>
        <v>17</v>
      </c>
      <c r="F315" s="27" t="s">
        <v>33</v>
      </c>
      <c r="G315" s="31">
        <v>3.94</v>
      </c>
      <c r="H315" s="29">
        <f t="shared" si="34"/>
        <v>20.108640000000001</v>
      </c>
      <c r="I315" s="30" t="str">
        <f t="shared" si="35"/>
        <v>Ｉ</v>
      </c>
      <c r="J315" s="31">
        <v>3.92</v>
      </c>
      <c r="K315" s="29">
        <f t="shared" si="39"/>
        <v>20.003520000000002</v>
      </c>
      <c r="L315" s="30" t="str">
        <f t="shared" si="36"/>
        <v>Ｉ</v>
      </c>
      <c r="M315" s="32"/>
      <c r="N315" s="32"/>
      <c r="O315" s="32"/>
    </row>
    <row r="316" spans="2:15" ht="18" hidden="1" customHeight="1">
      <c r="B316" s="23">
        <v>17</v>
      </c>
      <c r="C316" s="24">
        <v>7</v>
      </c>
      <c r="D316" s="25" t="str">
        <f t="shared" si="37"/>
        <v>キ</v>
      </c>
      <c r="E316" s="26">
        <f t="shared" si="38"/>
        <v>17</v>
      </c>
      <c r="F316" s="27" t="s">
        <v>33</v>
      </c>
      <c r="G316" s="31"/>
      <c r="H316" s="29">
        <f t="shared" si="34"/>
        <v>-0.6</v>
      </c>
      <c r="I316" s="30" t="e">
        <f t="shared" si="35"/>
        <v>#N/A</v>
      </c>
      <c r="J316" s="31"/>
      <c r="K316" s="29">
        <f t="shared" si="39"/>
        <v>-0.6</v>
      </c>
      <c r="L316" s="30" t="e">
        <f t="shared" si="36"/>
        <v>#N/A</v>
      </c>
      <c r="M316" s="32"/>
      <c r="N316" s="32"/>
      <c r="O316" s="32"/>
    </row>
    <row r="317" spans="2:15" ht="18" hidden="1" customHeight="1">
      <c r="B317" s="23">
        <v>17</v>
      </c>
      <c r="C317" s="35">
        <v>8</v>
      </c>
      <c r="D317" s="25" t="str">
        <f t="shared" si="37"/>
        <v>ク</v>
      </c>
      <c r="E317" s="26">
        <f t="shared" si="38"/>
        <v>17</v>
      </c>
      <c r="F317" s="27" t="s">
        <v>33</v>
      </c>
      <c r="G317" s="31"/>
      <c r="H317" s="29">
        <f t="shared" si="34"/>
        <v>-0.6</v>
      </c>
      <c r="I317" s="30" t="e">
        <f t="shared" si="35"/>
        <v>#N/A</v>
      </c>
      <c r="J317" s="31"/>
      <c r="K317" s="29">
        <f t="shared" si="39"/>
        <v>-0.6</v>
      </c>
      <c r="L317" s="30" t="e">
        <f t="shared" si="36"/>
        <v>#N/A</v>
      </c>
      <c r="M317" s="32"/>
      <c r="N317" s="32"/>
      <c r="O317" s="32"/>
    </row>
    <row r="318" spans="2:15" ht="18" customHeight="1">
      <c r="B318" s="23">
        <v>17</v>
      </c>
      <c r="C318" s="24">
        <v>9</v>
      </c>
      <c r="D318" s="25" t="str">
        <f t="shared" si="37"/>
        <v>ケ</v>
      </c>
      <c r="E318" s="26">
        <f t="shared" si="38"/>
        <v>17</v>
      </c>
      <c r="F318" s="27" t="s">
        <v>33</v>
      </c>
      <c r="G318" s="31">
        <v>8.2100000000000009</v>
      </c>
      <c r="H318" s="29">
        <f t="shared" si="34"/>
        <v>42.551760000000009</v>
      </c>
      <c r="I318" s="30" t="str">
        <f t="shared" si="35"/>
        <v>Ｉ</v>
      </c>
      <c r="J318" s="31">
        <v>5.87</v>
      </c>
      <c r="K318" s="29">
        <f t="shared" si="39"/>
        <v>30.252720000000004</v>
      </c>
      <c r="L318" s="30" t="str">
        <f t="shared" si="36"/>
        <v>Ｉ</v>
      </c>
      <c r="M318" s="32"/>
      <c r="N318" s="32"/>
      <c r="O318" s="32"/>
    </row>
    <row r="319" spans="2:15" ht="18" customHeight="1">
      <c r="B319" s="23">
        <v>17</v>
      </c>
      <c r="C319" s="35">
        <v>10</v>
      </c>
      <c r="D319" s="25" t="str">
        <f t="shared" si="37"/>
        <v>コ</v>
      </c>
      <c r="E319" s="26">
        <f t="shared" si="38"/>
        <v>17</v>
      </c>
      <c r="F319" s="27" t="s">
        <v>33</v>
      </c>
      <c r="G319" s="31">
        <v>6.73</v>
      </c>
      <c r="H319" s="29">
        <f t="shared" si="34"/>
        <v>34.772880000000008</v>
      </c>
      <c r="I319" s="30" t="str">
        <f t="shared" si="35"/>
        <v>Ｉ</v>
      </c>
      <c r="J319" s="31">
        <v>5.63</v>
      </c>
      <c r="K319" s="29">
        <f t="shared" si="39"/>
        <v>28.991280000000003</v>
      </c>
      <c r="L319" s="30" t="str">
        <f t="shared" si="36"/>
        <v>Ｉ</v>
      </c>
      <c r="M319" s="32"/>
      <c r="N319" s="32"/>
      <c r="O319" s="32"/>
    </row>
    <row r="320" spans="2:15" ht="18" customHeight="1">
      <c r="B320" s="23">
        <v>17</v>
      </c>
      <c r="C320" s="24">
        <v>11</v>
      </c>
      <c r="D320" s="25" t="str">
        <f t="shared" si="37"/>
        <v>サ</v>
      </c>
      <c r="E320" s="26">
        <f t="shared" si="38"/>
        <v>17</v>
      </c>
      <c r="F320" s="27" t="s">
        <v>33</v>
      </c>
      <c r="G320" s="31">
        <v>6.13</v>
      </c>
      <c r="H320" s="29">
        <f t="shared" si="34"/>
        <v>31.619280000000003</v>
      </c>
      <c r="I320" s="30" t="str">
        <f t="shared" si="35"/>
        <v>Ｉ</v>
      </c>
      <c r="J320" s="31">
        <v>6.02</v>
      </c>
      <c r="K320" s="29">
        <f t="shared" si="39"/>
        <v>31.041120000000003</v>
      </c>
      <c r="L320" s="30" t="str">
        <f t="shared" si="36"/>
        <v>Ｉ</v>
      </c>
      <c r="M320" s="32"/>
      <c r="N320" s="32"/>
      <c r="O320" s="32"/>
    </row>
    <row r="321" spans="2:15" ht="18" hidden="1" customHeight="1">
      <c r="B321" s="23">
        <v>17</v>
      </c>
      <c r="C321" s="35">
        <v>12</v>
      </c>
      <c r="D321" s="25" t="str">
        <f t="shared" si="37"/>
        <v>シ</v>
      </c>
      <c r="E321" s="26">
        <f t="shared" si="38"/>
        <v>17</v>
      </c>
      <c r="F321" s="27" t="s">
        <v>33</v>
      </c>
      <c r="G321" s="31"/>
      <c r="H321" s="29">
        <f t="shared" si="34"/>
        <v>-0.6</v>
      </c>
      <c r="I321" s="30" t="e">
        <f t="shared" si="35"/>
        <v>#N/A</v>
      </c>
      <c r="J321" s="31"/>
      <c r="K321" s="29">
        <f t="shared" si="39"/>
        <v>-0.6</v>
      </c>
      <c r="L321" s="30" t="e">
        <f t="shared" si="36"/>
        <v>#N/A</v>
      </c>
      <c r="M321" s="32"/>
      <c r="N321" s="32"/>
      <c r="O321" s="32"/>
    </row>
    <row r="322" spans="2:15" ht="18" customHeight="1">
      <c r="B322" s="23">
        <v>17</v>
      </c>
      <c r="C322" s="24">
        <v>13</v>
      </c>
      <c r="D322" s="25" t="str">
        <f t="shared" si="37"/>
        <v>ス</v>
      </c>
      <c r="E322" s="26">
        <f t="shared" si="38"/>
        <v>17</v>
      </c>
      <c r="F322" s="27" t="s">
        <v>33</v>
      </c>
      <c r="G322" s="31">
        <v>3</v>
      </c>
      <c r="H322" s="29">
        <f t="shared" si="34"/>
        <v>15.167999999999999</v>
      </c>
      <c r="I322" s="30" t="str">
        <f t="shared" si="35"/>
        <v>Ｈ</v>
      </c>
      <c r="J322" s="31">
        <v>3.38</v>
      </c>
      <c r="K322" s="29">
        <f t="shared" si="39"/>
        <v>17.165279999999999</v>
      </c>
      <c r="L322" s="30" t="str">
        <f t="shared" si="36"/>
        <v>Ｈ</v>
      </c>
      <c r="M322" s="32"/>
      <c r="N322" s="32"/>
      <c r="O322" s="32"/>
    </row>
    <row r="323" spans="2:15" ht="18" customHeight="1">
      <c r="B323" s="23">
        <v>17</v>
      </c>
      <c r="C323" s="35">
        <v>14</v>
      </c>
      <c r="D323" s="25" t="str">
        <f t="shared" si="37"/>
        <v>セ</v>
      </c>
      <c r="E323" s="26">
        <f t="shared" si="38"/>
        <v>17</v>
      </c>
      <c r="F323" s="27" t="s">
        <v>33</v>
      </c>
      <c r="G323" s="31">
        <v>3.92</v>
      </c>
      <c r="H323" s="29">
        <f t="shared" si="34"/>
        <v>20.003520000000002</v>
      </c>
      <c r="I323" s="30" t="str">
        <f t="shared" si="35"/>
        <v>Ｉ</v>
      </c>
      <c r="J323" s="31">
        <v>4.34</v>
      </c>
      <c r="K323" s="29">
        <f t="shared" si="39"/>
        <v>22.211040000000001</v>
      </c>
      <c r="L323" s="30" t="str">
        <f t="shared" si="36"/>
        <v>Ｉ</v>
      </c>
      <c r="M323" s="32"/>
      <c r="N323" s="32"/>
      <c r="O323" s="32"/>
    </row>
    <row r="324" spans="2:15" ht="18" hidden="1" customHeight="1">
      <c r="B324" s="23">
        <v>17</v>
      </c>
      <c r="C324" s="24">
        <v>15</v>
      </c>
      <c r="D324" s="25" t="str">
        <f t="shared" si="37"/>
        <v>ソ</v>
      </c>
      <c r="E324" s="26">
        <f t="shared" si="38"/>
        <v>17</v>
      </c>
      <c r="F324" s="27" t="s">
        <v>33</v>
      </c>
      <c r="G324" s="31"/>
      <c r="H324" s="29">
        <f t="shared" si="34"/>
        <v>-0.6</v>
      </c>
      <c r="I324" s="30" t="e">
        <f t="shared" si="35"/>
        <v>#N/A</v>
      </c>
      <c r="J324" s="31"/>
      <c r="K324" s="29">
        <f t="shared" si="39"/>
        <v>-0.6</v>
      </c>
      <c r="L324" s="30" t="e">
        <f t="shared" si="36"/>
        <v>#N/A</v>
      </c>
      <c r="M324" s="32"/>
      <c r="N324" s="32"/>
      <c r="O324" s="32"/>
    </row>
    <row r="325" spans="2:15" ht="18" hidden="1" customHeight="1">
      <c r="B325" s="23">
        <v>17</v>
      </c>
      <c r="C325" s="35">
        <v>16</v>
      </c>
      <c r="D325" s="25" t="str">
        <f t="shared" si="37"/>
        <v>タ</v>
      </c>
      <c r="E325" s="26">
        <f t="shared" si="38"/>
        <v>17</v>
      </c>
      <c r="F325" s="27" t="s">
        <v>33</v>
      </c>
      <c r="G325" s="31"/>
      <c r="H325" s="29">
        <f t="shared" si="34"/>
        <v>-0.6</v>
      </c>
      <c r="I325" s="30" t="e">
        <f t="shared" si="35"/>
        <v>#N/A</v>
      </c>
      <c r="J325" s="31"/>
      <c r="K325" s="29">
        <f t="shared" si="39"/>
        <v>-0.6</v>
      </c>
      <c r="L325" s="30" t="e">
        <f t="shared" si="36"/>
        <v>#N/A</v>
      </c>
      <c r="M325" s="32"/>
      <c r="N325" s="32"/>
      <c r="O325" s="32"/>
    </row>
    <row r="326" spans="2:15" ht="18" customHeight="1">
      <c r="B326" s="23">
        <v>17</v>
      </c>
      <c r="C326" s="24">
        <v>17</v>
      </c>
      <c r="D326" s="25" t="str">
        <f t="shared" si="37"/>
        <v>チ</v>
      </c>
      <c r="E326" s="26">
        <f t="shared" si="38"/>
        <v>17</v>
      </c>
      <c r="F326" s="27" t="s">
        <v>33</v>
      </c>
      <c r="G326" s="31">
        <v>1.96</v>
      </c>
      <c r="H326" s="29">
        <f t="shared" ref="H326:H389" si="40">(G326-1000/(365*24))*(8+0.4*16)*365/1000</f>
        <v>9.7017600000000002</v>
      </c>
      <c r="I326" s="30" t="str">
        <f t="shared" ref="I326:I389" si="41">LOOKUP(H326,$R$23:$R$33,$S$23:$S$33)</f>
        <v>Ｆ</v>
      </c>
      <c r="J326" s="31">
        <v>2.52</v>
      </c>
      <c r="K326" s="29">
        <f t="shared" si="39"/>
        <v>12.64512</v>
      </c>
      <c r="L326" s="30" t="str">
        <f t="shared" ref="L326:L389" si="42">LOOKUP(K326,$R$23:$R$33,$S$23:$S$33)</f>
        <v>Ｇ</v>
      </c>
      <c r="M326" s="32"/>
      <c r="N326" s="32"/>
      <c r="O326" s="32"/>
    </row>
    <row r="327" spans="2:15" ht="18" hidden="1" customHeight="1">
      <c r="B327" s="23">
        <v>17</v>
      </c>
      <c r="C327" s="35">
        <v>18</v>
      </c>
      <c r="D327" s="25" t="str">
        <f t="shared" ref="D327:D390" si="43">LOOKUP(C327,$N$6:$N$49,$O$6:$O$49)</f>
        <v>ツ</v>
      </c>
      <c r="E327" s="26">
        <f t="shared" ref="E327:E390" si="44">B327</f>
        <v>17</v>
      </c>
      <c r="F327" s="27" t="s">
        <v>33</v>
      </c>
      <c r="G327" s="31"/>
      <c r="H327" s="29">
        <f t="shared" si="40"/>
        <v>-0.6</v>
      </c>
      <c r="I327" s="30" t="e">
        <f t="shared" si="41"/>
        <v>#N/A</v>
      </c>
      <c r="J327" s="31"/>
      <c r="K327" s="29">
        <f t="shared" ref="K327:K390" si="45">(J327-1000/(365*24))*(8+0.4*16)*365/1000</f>
        <v>-0.6</v>
      </c>
      <c r="L327" s="30" t="e">
        <f t="shared" si="42"/>
        <v>#N/A</v>
      </c>
      <c r="M327" s="32"/>
      <c r="N327" s="32"/>
      <c r="O327" s="32"/>
    </row>
    <row r="328" spans="2:15" ht="18" hidden="1" customHeight="1">
      <c r="B328" s="23">
        <v>17</v>
      </c>
      <c r="C328" s="24">
        <v>19</v>
      </c>
      <c r="D328" s="25" t="str">
        <f t="shared" si="43"/>
        <v>テ</v>
      </c>
      <c r="E328" s="26">
        <f t="shared" si="44"/>
        <v>17</v>
      </c>
      <c r="F328" s="27" t="s">
        <v>33</v>
      </c>
      <c r="G328" s="31"/>
      <c r="H328" s="29">
        <f t="shared" si="40"/>
        <v>-0.6</v>
      </c>
      <c r="I328" s="30" t="e">
        <f t="shared" si="41"/>
        <v>#N/A</v>
      </c>
      <c r="J328" s="31"/>
      <c r="K328" s="29">
        <f t="shared" si="45"/>
        <v>-0.6</v>
      </c>
      <c r="L328" s="30" t="e">
        <f t="shared" si="42"/>
        <v>#N/A</v>
      </c>
      <c r="M328" s="32"/>
      <c r="N328" s="32"/>
      <c r="O328" s="32"/>
    </row>
    <row r="329" spans="2:15" ht="18" hidden="1" customHeight="1">
      <c r="B329" s="23">
        <v>18</v>
      </c>
      <c r="C329" s="24">
        <v>1</v>
      </c>
      <c r="D329" s="25" t="str">
        <f t="shared" si="43"/>
        <v>ア</v>
      </c>
      <c r="E329" s="26">
        <f t="shared" si="44"/>
        <v>18</v>
      </c>
      <c r="F329" s="27" t="s">
        <v>33</v>
      </c>
      <c r="G329" s="31"/>
      <c r="H329" s="29">
        <f t="shared" si="40"/>
        <v>-0.6</v>
      </c>
      <c r="I329" s="30" t="e">
        <f t="shared" si="41"/>
        <v>#N/A</v>
      </c>
      <c r="J329" s="31"/>
      <c r="K329" s="29">
        <f t="shared" si="45"/>
        <v>-0.6</v>
      </c>
      <c r="L329" s="30" t="e">
        <f t="shared" si="42"/>
        <v>#N/A</v>
      </c>
      <c r="M329" s="32"/>
      <c r="N329" s="32"/>
      <c r="O329" s="32"/>
    </row>
    <row r="330" spans="2:15" ht="18" hidden="1" customHeight="1">
      <c r="B330" s="23">
        <v>18</v>
      </c>
      <c r="C330" s="35">
        <v>2</v>
      </c>
      <c r="D330" s="25" t="str">
        <f t="shared" si="43"/>
        <v>イ</v>
      </c>
      <c r="E330" s="26">
        <f t="shared" si="44"/>
        <v>18</v>
      </c>
      <c r="F330" s="27" t="s">
        <v>33</v>
      </c>
      <c r="G330" s="31"/>
      <c r="H330" s="29">
        <f t="shared" si="40"/>
        <v>-0.6</v>
      </c>
      <c r="I330" s="30" t="e">
        <f t="shared" si="41"/>
        <v>#N/A</v>
      </c>
      <c r="J330" s="31"/>
      <c r="K330" s="29">
        <f t="shared" si="45"/>
        <v>-0.6</v>
      </c>
      <c r="L330" s="30" t="e">
        <f t="shared" si="42"/>
        <v>#N/A</v>
      </c>
      <c r="M330" s="32"/>
      <c r="N330" s="32"/>
      <c r="O330" s="32"/>
    </row>
    <row r="331" spans="2:15" ht="18" hidden="1" customHeight="1">
      <c r="B331" s="23">
        <v>18</v>
      </c>
      <c r="C331" s="24">
        <v>3</v>
      </c>
      <c r="D331" s="25" t="str">
        <f t="shared" si="43"/>
        <v>ウ</v>
      </c>
      <c r="E331" s="26">
        <f t="shared" si="44"/>
        <v>18</v>
      </c>
      <c r="F331" s="27" t="s">
        <v>33</v>
      </c>
      <c r="G331" s="31"/>
      <c r="H331" s="29">
        <f t="shared" si="40"/>
        <v>-0.6</v>
      </c>
      <c r="I331" s="30" t="e">
        <f t="shared" si="41"/>
        <v>#N/A</v>
      </c>
      <c r="J331" s="31"/>
      <c r="K331" s="29">
        <f t="shared" si="45"/>
        <v>-0.6</v>
      </c>
      <c r="L331" s="30" t="e">
        <f t="shared" si="42"/>
        <v>#N/A</v>
      </c>
      <c r="M331" s="32"/>
      <c r="N331" s="32"/>
      <c r="O331" s="32"/>
    </row>
    <row r="332" spans="2:15" ht="18" hidden="1" customHeight="1">
      <c r="B332" s="23">
        <v>18</v>
      </c>
      <c r="C332" s="35">
        <v>4</v>
      </c>
      <c r="D332" s="25" t="str">
        <f t="shared" si="43"/>
        <v>エ</v>
      </c>
      <c r="E332" s="26">
        <f t="shared" si="44"/>
        <v>18</v>
      </c>
      <c r="F332" s="27" t="s">
        <v>33</v>
      </c>
      <c r="G332" s="31"/>
      <c r="H332" s="29">
        <f t="shared" si="40"/>
        <v>-0.6</v>
      </c>
      <c r="I332" s="30" t="e">
        <f t="shared" si="41"/>
        <v>#N/A</v>
      </c>
      <c r="J332" s="31"/>
      <c r="K332" s="29">
        <f t="shared" si="45"/>
        <v>-0.6</v>
      </c>
      <c r="L332" s="30" t="e">
        <f t="shared" si="42"/>
        <v>#N/A</v>
      </c>
      <c r="M332" s="32"/>
      <c r="N332" s="32"/>
      <c r="O332" s="32"/>
    </row>
    <row r="333" spans="2:15" ht="18" customHeight="1">
      <c r="B333" s="23">
        <v>18</v>
      </c>
      <c r="C333" s="24">
        <v>5</v>
      </c>
      <c r="D333" s="25" t="str">
        <f t="shared" si="43"/>
        <v>オ</v>
      </c>
      <c r="E333" s="26">
        <f t="shared" si="44"/>
        <v>18</v>
      </c>
      <c r="F333" s="27" t="s">
        <v>33</v>
      </c>
      <c r="G333" s="31">
        <v>5.05</v>
      </c>
      <c r="H333" s="29">
        <f t="shared" si="40"/>
        <v>25.942799999999998</v>
      </c>
      <c r="I333" s="30" t="str">
        <f t="shared" si="41"/>
        <v>Ｉ</v>
      </c>
      <c r="J333" s="31">
        <v>3.95</v>
      </c>
      <c r="K333" s="29">
        <f t="shared" si="45"/>
        <v>20.161200000000001</v>
      </c>
      <c r="L333" s="30" t="str">
        <f t="shared" si="42"/>
        <v>Ｉ</v>
      </c>
      <c r="M333" s="32"/>
      <c r="N333" s="32"/>
      <c r="O333" s="32"/>
    </row>
    <row r="334" spans="2:15" ht="18" hidden="1" customHeight="1">
      <c r="B334" s="23">
        <v>18</v>
      </c>
      <c r="C334" s="35">
        <v>6</v>
      </c>
      <c r="D334" s="25" t="str">
        <f t="shared" si="43"/>
        <v>カ</v>
      </c>
      <c r="E334" s="26">
        <f t="shared" si="44"/>
        <v>18</v>
      </c>
      <c r="F334" s="27" t="s">
        <v>33</v>
      </c>
      <c r="G334" s="31"/>
      <c r="H334" s="29">
        <f t="shared" si="40"/>
        <v>-0.6</v>
      </c>
      <c r="I334" s="30" t="e">
        <f t="shared" si="41"/>
        <v>#N/A</v>
      </c>
      <c r="J334" s="31"/>
      <c r="K334" s="29">
        <f t="shared" si="45"/>
        <v>-0.6</v>
      </c>
      <c r="L334" s="30" t="e">
        <f t="shared" si="42"/>
        <v>#N/A</v>
      </c>
      <c r="M334" s="32"/>
      <c r="N334" s="32"/>
      <c r="O334" s="32"/>
    </row>
    <row r="335" spans="2:15" ht="18" hidden="1" customHeight="1">
      <c r="B335" s="23">
        <v>18</v>
      </c>
      <c r="C335" s="24">
        <v>7</v>
      </c>
      <c r="D335" s="25" t="str">
        <f t="shared" si="43"/>
        <v>キ</v>
      </c>
      <c r="E335" s="26">
        <f t="shared" si="44"/>
        <v>18</v>
      </c>
      <c r="F335" s="27" t="s">
        <v>33</v>
      </c>
      <c r="G335" s="31"/>
      <c r="H335" s="29">
        <f t="shared" si="40"/>
        <v>-0.6</v>
      </c>
      <c r="I335" s="30" t="e">
        <f t="shared" si="41"/>
        <v>#N/A</v>
      </c>
      <c r="J335" s="31"/>
      <c r="K335" s="29">
        <f t="shared" si="45"/>
        <v>-0.6</v>
      </c>
      <c r="L335" s="30" t="e">
        <f t="shared" si="42"/>
        <v>#N/A</v>
      </c>
      <c r="M335" s="32"/>
      <c r="N335" s="32"/>
      <c r="O335" s="32"/>
    </row>
    <row r="336" spans="2:15" ht="18" hidden="1" customHeight="1">
      <c r="B336" s="23">
        <v>18</v>
      </c>
      <c r="C336" s="35">
        <v>8</v>
      </c>
      <c r="D336" s="25" t="str">
        <f t="shared" si="43"/>
        <v>ク</v>
      </c>
      <c r="E336" s="26">
        <f t="shared" si="44"/>
        <v>18</v>
      </c>
      <c r="F336" s="27" t="s">
        <v>33</v>
      </c>
      <c r="G336" s="31"/>
      <c r="H336" s="29">
        <f t="shared" si="40"/>
        <v>-0.6</v>
      </c>
      <c r="I336" s="30" t="e">
        <f t="shared" si="41"/>
        <v>#N/A</v>
      </c>
      <c r="J336" s="31"/>
      <c r="K336" s="29">
        <f t="shared" si="45"/>
        <v>-0.6</v>
      </c>
      <c r="L336" s="30" t="e">
        <f t="shared" si="42"/>
        <v>#N/A</v>
      </c>
      <c r="M336" s="32"/>
      <c r="N336" s="32"/>
      <c r="O336" s="32"/>
    </row>
    <row r="337" spans="2:15" ht="18" customHeight="1">
      <c r="B337" s="23">
        <v>18</v>
      </c>
      <c r="C337" s="24">
        <v>9</v>
      </c>
      <c r="D337" s="25" t="str">
        <f t="shared" si="43"/>
        <v>ケ</v>
      </c>
      <c r="E337" s="26">
        <f t="shared" si="44"/>
        <v>18</v>
      </c>
      <c r="F337" s="27" t="s">
        <v>33</v>
      </c>
      <c r="G337" s="31">
        <v>7.97</v>
      </c>
      <c r="H337" s="29">
        <f t="shared" si="40"/>
        <v>41.290320000000001</v>
      </c>
      <c r="I337" s="30" t="str">
        <f t="shared" si="41"/>
        <v>Ｉ</v>
      </c>
      <c r="J337" s="31">
        <v>6.56</v>
      </c>
      <c r="K337" s="29">
        <f t="shared" si="45"/>
        <v>33.879359999999998</v>
      </c>
      <c r="L337" s="30" t="str">
        <f t="shared" si="42"/>
        <v>Ｉ</v>
      </c>
      <c r="M337" s="32"/>
      <c r="N337" s="32"/>
      <c r="O337" s="32"/>
    </row>
    <row r="338" spans="2:15" ht="18" hidden="1" customHeight="1">
      <c r="B338" s="23">
        <v>18</v>
      </c>
      <c r="C338" s="35">
        <v>10</v>
      </c>
      <c r="D338" s="25" t="str">
        <f t="shared" si="43"/>
        <v>コ</v>
      </c>
      <c r="E338" s="26">
        <f t="shared" si="44"/>
        <v>18</v>
      </c>
      <c r="F338" s="27" t="s">
        <v>33</v>
      </c>
      <c r="G338" s="31"/>
      <c r="H338" s="29">
        <f t="shared" si="40"/>
        <v>-0.6</v>
      </c>
      <c r="I338" s="30" t="e">
        <f t="shared" si="41"/>
        <v>#N/A</v>
      </c>
      <c r="J338" s="31"/>
      <c r="K338" s="29">
        <f t="shared" si="45"/>
        <v>-0.6</v>
      </c>
      <c r="L338" s="30" t="e">
        <f t="shared" si="42"/>
        <v>#N/A</v>
      </c>
      <c r="M338" s="32"/>
      <c r="N338" s="32"/>
      <c r="O338" s="32"/>
    </row>
    <row r="339" spans="2:15" ht="18" customHeight="1">
      <c r="B339" s="23">
        <v>18</v>
      </c>
      <c r="C339" s="24">
        <v>11</v>
      </c>
      <c r="D339" s="25" t="str">
        <f t="shared" si="43"/>
        <v>サ</v>
      </c>
      <c r="E339" s="26">
        <f t="shared" si="44"/>
        <v>18</v>
      </c>
      <c r="F339" s="27" t="s">
        <v>33</v>
      </c>
      <c r="G339" s="31">
        <v>5.61</v>
      </c>
      <c r="H339" s="29">
        <f t="shared" si="40"/>
        <v>28.886160000000004</v>
      </c>
      <c r="I339" s="30" t="str">
        <f t="shared" si="41"/>
        <v>Ｉ</v>
      </c>
      <c r="J339" s="31">
        <v>3.54</v>
      </c>
      <c r="K339" s="29">
        <f t="shared" si="45"/>
        <v>18.006239999999998</v>
      </c>
      <c r="L339" s="30" t="str">
        <f t="shared" si="42"/>
        <v>Ｈ</v>
      </c>
      <c r="M339" s="32"/>
      <c r="N339" s="32"/>
      <c r="O339" s="32"/>
    </row>
    <row r="340" spans="2:15" ht="18" hidden="1" customHeight="1">
      <c r="B340" s="23">
        <v>18</v>
      </c>
      <c r="C340" s="35">
        <v>12</v>
      </c>
      <c r="D340" s="25" t="str">
        <f t="shared" si="43"/>
        <v>シ</v>
      </c>
      <c r="E340" s="26">
        <f t="shared" si="44"/>
        <v>18</v>
      </c>
      <c r="F340" s="27" t="s">
        <v>33</v>
      </c>
      <c r="G340" s="31"/>
      <c r="H340" s="29">
        <f t="shared" si="40"/>
        <v>-0.6</v>
      </c>
      <c r="I340" s="30" t="e">
        <f t="shared" si="41"/>
        <v>#N/A</v>
      </c>
      <c r="J340" s="31"/>
      <c r="K340" s="29">
        <f t="shared" si="45"/>
        <v>-0.6</v>
      </c>
      <c r="L340" s="30" t="e">
        <f t="shared" si="42"/>
        <v>#N/A</v>
      </c>
      <c r="M340" s="32"/>
      <c r="N340" s="32"/>
      <c r="O340" s="32"/>
    </row>
    <row r="341" spans="2:15" ht="18" hidden="1" customHeight="1">
      <c r="B341" s="23">
        <v>18</v>
      </c>
      <c r="C341" s="24">
        <v>13</v>
      </c>
      <c r="D341" s="25" t="str">
        <f t="shared" si="43"/>
        <v>ス</v>
      </c>
      <c r="E341" s="26">
        <f t="shared" si="44"/>
        <v>18</v>
      </c>
      <c r="F341" s="27" t="s">
        <v>33</v>
      </c>
      <c r="G341" s="31"/>
      <c r="H341" s="29">
        <f t="shared" si="40"/>
        <v>-0.6</v>
      </c>
      <c r="I341" s="30" t="e">
        <f t="shared" si="41"/>
        <v>#N/A</v>
      </c>
      <c r="J341" s="31"/>
      <c r="K341" s="29">
        <f t="shared" si="45"/>
        <v>-0.6</v>
      </c>
      <c r="L341" s="30" t="e">
        <f t="shared" si="42"/>
        <v>#N/A</v>
      </c>
      <c r="M341" s="32"/>
      <c r="N341" s="32"/>
      <c r="O341" s="32"/>
    </row>
    <row r="342" spans="2:15" ht="18" customHeight="1">
      <c r="B342" s="23">
        <v>18</v>
      </c>
      <c r="C342" s="35">
        <v>14</v>
      </c>
      <c r="D342" s="25" t="str">
        <f t="shared" si="43"/>
        <v>セ</v>
      </c>
      <c r="E342" s="26">
        <f t="shared" si="44"/>
        <v>18</v>
      </c>
      <c r="F342" s="27" t="s">
        <v>33</v>
      </c>
      <c r="G342" s="31">
        <v>6.23</v>
      </c>
      <c r="H342" s="29">
        <f t="shared" si="40"/>
        <v>32.144880000000001</v>
      </c>
      <c r="I342" s="30" t="str">
        <f t="shared" si="41"/>
        <v>Ｉ</v>
      </c>
      <c r="J342" s="31">
        <v>4.1500000000000004</v>
      </c>
      <c r="K342" s="29">
        <f t="shared" si="45"/>
        <v>21.212400000000006</v>
      </c>
      <c r="L342" s="30" t="str">
        <f t="shared" si="42"/>
        <v>Ｉ</v>
      </c>
      <c r="M342" s="32"/>
      <c r="N342" s="32"/>
      <c r="O342" s="32"/>
    </row>
    <row r="343" spans="2:15" ht="18" hidden="1" customHeight="1">
      <c r="B343" s="23">
        <v>18</v>
      </c>
      <c r="C343" s="24">
        <v>15</v>
      </c>
      <c r="D343" s="25" t="str">
        <f t="shared" si="43"/>
        <v>ソ</v>
      </c>
      <c r="E343" s="26">
        <f t="shared" si="44"/>
        <v>18</v>
      </c>
      <c r="F343" s="27" t="s">
        <v>33</v>
      </c>
      <c r="G343" s="31"/>
      <c r="H343" s="29">
        <f t="shared" si="40"/>
        <v>-0.6</v>
      </c>
      <c r="I343" s="30" t="e">
        <f t="shared" si="41"/>
        <v>#N/A</v>
      </c>
      <c r="J343" s="31"/>
      <c r="K343" s="29">
        <f t="shared" si="45"/>
        <v>-0.6</v>
      </c>
      <c r="L343" s="30" t="e">
        <f t="shared" si="42"/>
        <v>#N/A</v>
      </c>
      <c r="M343" s="32"/>
      <c r="N343" s="32"/>
      <c r="O343" s="32"/>
    </row>
    <row r="344" spans="2:15" ht="18" hidden="1" customHeight="1">
      <c r="B344" s="23">
        <v>18</v>
      </c>
      <c r="C344" s="35">
        <v>16</v>
      </c>
      <c r="D344" s="25" t="str">
        <f t="shared" si="43"/>
        <v>タ</v>
      </c>
      <c r="E344" s="26">
        <f t="shared" si="44"/>
        <v>18</v>
      </c>
      <c r="F344" s="27" t="s">
        <v>33</v>
      </c>
      <c r="G344" s="31"/>
      <c r="H344" s="29">
        <f t="shared" si="40"/>
        <v>-0.6</v>
      </c>
      <c r="I344" s="30" t="e">
        <f t="shared" si="41"/>
        <v>#N/A</v>
      </c>
      <c r="J344" s="31"/>
      <c r="K344" s="29">
        <f t="shared" si="45"/>
        <v>-0.6</v>
      </c>
      <c r="L344" s="30" t="e">
        <f t="shared" si="42"/>
        <v>#N/A</v>
      </c>
      <c r="M344" s="32"/>
      <c r="N344" s="32"/>
      <c r="O344" s="32"/>
    </row>
    <row r="345" spans="2:15" ht="18" customHeight="1">
      <c r="B345" s="23">
        <v>18</v>
      </c>
      <c r="C345" s="24">
        <v>17</v>
      </c>
      <c r="D345" s="25" t="str">
        <f t="shared" si="43"/>
        <v>チ</v>
      </c>
      <c r="E345" s="26">
        <f t="shared" si="44"/>
        <v>18</v>
      </c>
      <c r="F345" s="27" t="s">
        <v>33</v>
      </c>
      <c r="G345" s="31">
        <v>2.44</v>
      </c>
      <c r="H345" s="29">
        <f t="shared" si="40"/>
        <v>12.224639999999999</v>
      </c>
      <c r="I345" s="30" t="str">
        <f t="shared" si="41"/>
        <v>Ｇ</v>
      </c>
      <c r="J345" s="31">
        <v>2.42</v>
      </c>
      <c r="K345" s="29">
        <f t="shared" si="45"/>
        <v>12.119519999999998</v>
      </c>
      <c r="L345" s="30" t="str">
        <f t="shared" si="42"/>
        <v>Ｇ</v>
      </c>
      <c r="M345" s="32"/>
      <c r="N345" s="32"/>
      <c r="O345" s="32"/>
    </row>
    <row r="346" spans="2:15" ht="18" hidden="1" customHeight="1">
      <c r="B346" s="23">
        <v>18</v>
      </c>
      <c r="C346" s="35">
        <v>18</v>
      </c>
      <c r="D346" s="25" t="str">
        <f t="shared" si="43"/>
        <v>ツ</v>
      </c>
      <c r="E346" s="26">
        <f t="shared" si="44"/>
        <v>18</v>
      </c>
      <c r="F346" s="27" t="s">
        <v>33</v>
      </c>
      <c r="G346" s="31"/>
      <c r="H346" s="29">
        <f t="shared" si="40"/>
        <v>-0.6</v>
      </c>
      <c r="I346" s="30" t="e">
        <f t="shared" si="41"/>
        <v>#N/A</v>
      </c>
      <c r="J346" s="31"/>
      <c r="K346" s="29">
        <f t="shared" si="45"/>
        <v>-0.6</v>
      </c>
      <c r="L346" s="30" t="e">
        <f t="shared" si="42"/>
        <v>#N/A</v>
      </c>
      <c r="M346" s="32"/>
      <c r="N346" s="32"/>
      <c r="O346" s="32"/>
    </row>
    <row r="347" spans="2:15" ht="18" hidden="1" customHeight="1">
      <c r="B347" s="23">
        <v>18</v>
      </c>
      <c r="C347" s="24">
        <v>19</v>
      </c>
      <c r="D347" s="25" t="str">
        <f t="shared" si="43"/>
        <v>テ</v>
      </c>
      <c r="E347" s="26">
        <f t="shared" si="44"/>
        <v>18</v>
      </c>
      <c r="F347" s="27" t="s">
        <v>33</v>
      </c>
      <c r="G347" s="31"/>
      <c r="H347" s="29">
        <f t="shared" si="40"/>
        <v>-0.6</v>
      </c>
      <c r="I347" s="30" t="e">
        <f t="shared" si="41"/>
        <v>#N/A</v>
      </c>
      <c r="J347" s="31"/>
      <c r="K347" s="29">
        <f t="shared" si="45"/>
        <v>-0.6</v>
      </c>
      <c r="L347" s="30" t="e">
        <f t="shared" si="42"/>
        <v>#N/A</v>
      </c>
      <c r="M347" s="32"/>
      <c r="N347" s="32"/>
      <c r="O347" s="32"/>
    </row>
    <row r="348" spans="2:15" ht="18" hidden="1" customHeight="1">
      <c r="B348" s="23">
        <v>19</v>
      </c>
      <c r="C348" s="24">
        <v>1</v>
      </c>
      <c r="D348" s="25" t="str">
        <f t="shared" si="43"/>
        <v>ア</v>
      </c>
      <c r="E348" s="26">
        <f t="shared" si="44"/>
        <v>19</v>
      </c>
      <c r="F348" s="27" t="s">
        <v>33</v>
      </c>
      <c r="G348" s="31"/>
      <c r="H348" s="29">
        <f t="shared" si="40"/>
        <v>-0.6</v>
      </c>
      <c r="I348" s="30" t="e">
        <f t="shared" si="41"/>
        <v>#N/A</v>
      </c>
      <c r="J348" s="31"/>
      <c r="K348" s="29">
        <f t="shared" si="45"/>
        <v>-0.6</v>
      </c>
      <c r="L348" s="30" t="e">
        <f t="shared" si="42"/>
        <v>#N/A</v>
      </c>
      <c r="M348" s="32"/>
      <c r="N348" s="32"/>
      <c r="O348" s="32"/>
    </row>
    <row r="349" spans="2:15" ht="18" hidden="1" customHeight="1">
      <c r="B349" s="23">
        <v>19</v>
      </c>
      <c r="C349" s="35">
        <v>2</v>
      </c>
      <c r="D349" s="25" t="str">
        <f t="shared" si="43"/>
        <v>イ</v>
      </c>
      <c r="E349" s="26">
        <f t="shared" si="44"/>
        <v>19</v>
      </c>
      <c r="F349" s="27" t="s">
        <v>33</v>
      </c>
      <c r="G349" s="31"/>
      <c r="H349" s="29">
        <f t="shared" si="40"/>
        <v>-0.6</v>
      </c>
      <c r="I349" s="30" t="e">
        <f t="shared" si="41"/>
        <v>#N/A</v>
      </c>
      <c r="J349" s="31"/>
      <c r="K349" s="29">
        <f t="shared" si="45"/>
        <v>-0.6</v>
      </c>
      <c r="L349" s="30" t="e">
        <f t="shared" si="42"/>
        <v>#N/A</v>
      </c>
      <c r="M349" s="32"/>
      <c r="N349" s="32"/>
      <c r="O349" s="32"/>
    </row>
    <row r="350" spans="2:15" ht="18" hidden="1" customHeight="1">
      <c r="B350" s="23">
        <v>19</v>
      </c>
      <c r="C350" s="24">
        <v>3</v>
      </c>
      <c r="D350" s="25" t="str">
        <f t="shared" si="43"/>
        <v>ウ</v>
      </c>
      <c r="E350" s="26">
        <f t="shared" si="44"/>
        <v>19</v>
      </c>
      <c r="F350" s="27" t="s">
        <v>33</v>
      </c>
      <c r="G350" s="31"/>
      <c r="H350" s="29">
        <f t="shared" si="40"/>
        <v>-0.6</v>
      </c>
      <c r="I350" s="30" t="e">
        <f t="shared" si="41"/>
        <v>#N/A</v>
      </c>
      <c r="J350" s="31"/>
      <c r="K350" s="29">
        <f t="shared" si="45"/>
        <v>-0.6</v>
      </c>
      <c r="L350" s="30" t="e">
        <f t="shared" si="42"/>
        <v>#N/A</v>
      </c>
      <c r="M350" s="32"/>
      <c r="N350" s="32"/>
      <c r="O350" s="32"/>
    </row>
    <row r="351" spans="2:15" ht="18" hidden="1" customHeight="1">
      <c r="B351" s="23">
        <v>19</v>
      </c>
      <c r="C351" s="35">
        <v>4</v>
      </c>
      <c r="D351" s="25" t="str">
        <f t="shared" si="43"/>
        <v>エ</v>
      </c>
      <c r="E351" s="26">
        <f t="shared" si="44"/>
        <v>19</v>
      </c>
      <c r="F351" s="27" t="s">
        <v>33</v>
      </c>
      <c r="G351" s="31"/>
      <c r="H351" s="29">
        <f t="shared" si="40"/>
        <v>-0.6</v>
      </c>
      <c r="I351" s="30" t="e">
        <f t="shared" si="41"/>
        <v>#N/A</v>
      </c>
      <c r="J351" s="31"/>
      <c r="K351" s="29">
        <f t="shared" si="45"/>
        <v>-0.6</v>
      </c>
      <c r="L351" s="30" t="e">
        <f t="shared" si="42"/>
        <v>#N/A</v>
      </c>
      <c r="M351" s="32"/>
      <c r="N351" s="32"/>
      <c r="O351" s="32"/>
    </row>
    <row r="352" spans="2:15" ht="18" customHeight="1">
      <c r="B352" s="23">
        <v>19</v>
      </c>
      <c r="C352" s="24">
        <v>5</v>
      </c>
      <c r="D352" s="25" t="str">
        <f t="shared" si="43"/>
        <v>オ</v>
      </c>
      <c r="E352" s="26">
        <f t="shared" si="44"/>
        <v>19</v>
      </c>
      <c r="F352" s="27" t="s">
        <v>33</v>
      </c>
      <c r="G352" s="31">
        <v>5.33</v>
      </c>
      <c r="H352" s="29">
        <f t="shared" si="40"/>
        <v>27.414480000000005</v>
      </c>
      <c r="I352" s="30" t="str">
        <f t="shared" si="41"/>
        <v>Ｉ</v>
      </c>
      <c r="J352" s="31">
        <v>4.1500000000000004</v>
      </c>
      <c r="K352" s="29">
        <f t="shared" si="45"/>
        <v>21.212400000000006</v>
      </c>
      <c r="L352" s="30" t="str">
        <f t="shared" si="42"/>
        <v>Ｉ</v>
      </c>
      <c r="M352" s="32"/>
      <c r="N352" s="32"/>
      <c r="O352" s="32"/>
    </row>
    <row r="353" spans="2:15" ht="18" customHeight="1">
      <c r="B353" s="23">
        <v>19</v>
      </c>
      <c r="C353" s="35">
        <v>6</v>
      </c>
      <c r="D353" s="25" t="str">
        <f t="shared" si="43"/>
        <v>カ</v>
      </c>
      <c r="E353" s="26">
        <f t="shared" si="44"/>
        <v>19</v>
      </c>
      <c r="F353" s="27" t="s">
        <v>33</v>
      </c>
      <c r="G353" s="31">
        <v>2.37</v>
      </c>
      <c r="H353" s="29">
        <f t="shared" si="40"/>
        <v>11.856719999999999</v>
      </c>
      <c r="I353" s="30" t="str">
        <f t="shared" si="41"/>
        <v>Ｇ</v>
      </c>
      <c r="J353" s="31">
        <v>2.52</v>
      </c>
      <c r="K353" s="29">
        <f t="shared" si="45"/>
        <v>12.64512</v>
      </c>
      <c r="L353" s="30" t="str">
        <f t="shared" si="42"/>
        <v>Ｇ</v>
      </c>
      <c r="M353" s="32"/>
      <c r="N353" s="32"/>
      <c r="O353" s="32"/>
    </row>
    <row r="354" spans="2:15" ht="18" hidden="1" customHeight="1">
      <c r="B354" s="23">
        <v>19</v>
      </c>
      <c r="C354" s="24">
        <v>7</v>
      </c>
      <c r="D354" s="25" t="str">
        <f t="shared" si="43"/>
        <v>キ</v>
      </c>
      <c r="E354" s="26">
        <f t="shared" si="44"/>
        <v>19</v>
      </c>
      <c r="F354" s="27" t="s">
        <v>33</v>
      </c>
      <c r="G354" s="31"/>
      <c r="H354" s="29">
        <f t="shared" si="40"/>
        <v>-0.6</v>
      </c>
      <c r="I354" s="30" t="e">
        <f t="shared" si="41"/>
        <v>#N/A</v>
      </c>
      <c r="J354" s="31"/>
      <c r="K354" s="29">
        <f t="shared" si="45"/>
        <v>-0.6</v>
      </c>
      <c r="L354" s="30" t="e">
        <f t="shared" si="42"/>
        <v>#N/A</v>
      </c>
      <c r="M354" s="32"/>
      <c r="N354" s="32"/>
      <c r="O354" s="32"/>
    </row>
    <row r="355" spans="2:15" ht="18" hidden="1" customHeight="1">
      <c r="B355" s="23">
        <v>19</v>
      </c>
      <c r="C355" s="35">
        <v>8</v>
      </c>
      <c r="D355" s="25" t="str">
        <f t="shared" si="43"/>
        <v>ク</v>
      </c>
      <c r="E355" s="26">
        <f t="shared" si="44"/>
        <v>19</v>
      </c>
      <c r="F355" s="27" t="s">
        <v>33</v>
      </c>
      <c r="G355" s="31"/>
      <c r="H355" s="29">
        <f t="shared" si="40"/>
        <v>-0.6</v>
      </c>
      <c r="I355" s="30" t="e">
        <f t="shared" si="41"/>
        <v>#N/A</v>
      </c>
      <c r="J355" s="31"/>
      <c r="K355" s="29">
        <f t="shared" si="45"/>
        <v>-0.6</v>
      </c>
      <c r="L355" s="30" t="e">
        <f t="shared" si="42"/>
        <v>#N/A</v>
      </c>
      <c r="M355" s="32"/>
      <c r="N355" s="32"/>
      <c r="O355" s="32"/>
    </row>
    <row r="356" spans="2:15" ht="18" hidden="1" customHeight="1">
      <c r="B356" s="23">
        <v>19</v>
      </c>
      <c r="C356" s="24">
        <v>9</v>
      </c>
      <c r="D356" s="25" t="str">
        <f t="shared" si="43"/>
        <v>ケ</v>
      </c>
      <c r="E356" s="26">
        <f t="shared" si="44"/>
        <v>19</v>
      </c>
      <c r="F356" s="27" t="s">
        <v>33</v>
      </c>
      <c r="G356" s="31"/>
      <c r="H356" s="29">
        <f t="shared" si="40"/>
        <v>-0.6</v>
      </c>
      <c r="I356" s="30" t="e">
        <f t="shared" si="41"/>
        <v>#N/A</v>
      </c>
      <c r="J356" s="31"/>
      <c r="K356" s="29">
        <f t="shared" si="45"/>
        <v>-0.6</v>
      </c>
      <c r="L356" s="30" t="e">
        <f t="shared" si="42"/>
        <v>#N/A</v>
      </c>
      <c r="M356" s="32"/>
      <c r="N356" s="32"/>
      <c r="O356" s="32"/>
    </row>
    <row r="357" spans="2:15" ht="18" customHeight="1">
      <c r="B357" s="23">
        <v>19</v>
      </c>
      <c r="C357" s="35">
        <v>10</v>
      </c>
      <c r="D357" s="25" t="str">
        <f t="shared" si="43"/>
        <v>コ</v>
      </c>
      <c r="E357" s="26">
        <f t="shared" si="44"/>
        <v>19</v>
      </c>
      <c r="F357" s="27" t="s">
        <v>33</v>
      </c>
      <c r="G357" s="31">
        <v>3.97</v>
      </c>
      <c r="H357" s="29">
        <f t="shared" si="40"/>
        <v>20.26632</v>
      </c>
      <c r="I357" s="30" t="str">
        <f t="shared" si="41"/>
        <v>Ｉ</v>
      </c>
      <c r="J357" s="31">
        <v>3.74</v>
      </c>
      <c r="K357" s="29">
        <f t="shared" si="45"/>
        <v>19.05744</v>
      </c>
      <c r="L357" s="30" t="str">
        <f t="shared" si="42"/>
        <v>Ｈ</v>
      </c>
      <c r="M357" s="32"/>
      <c r="N357" s="32"/>
      <c r="O357" s="32"/>
    </row>
    <row r="358" spans="2:15" ht="18" hidden="1" customHeight="1">
      <c r="B358" s="23">
        <v>19</v>
      </c>
      <c r="C358" s="24">
        <v>11</v>
      </c>
      <c r="D358" s="25" t="str">
        <f t="shared" si="43"/>
        <v>サ</v>
      </c>
      <c r="E358" s="26">
        <f t="shared" si="44"/>
        <v>19</v>
      </c>
      <c r="F358" s="27" t="s">
        <v>33</v>
      </c>
      <c r="G358" s="31"/>
      <c r="H358" s="29">
        <f t="shared" si="40"/>
        <v>-0.6</v>
      </c>
      <c r="I358" s="30" t="e">
        <f t="shared" si="41"/>
        <v>#N/A</v>
      </c>
      <c r="J358" s="31"/>
      <c r="K358" s="29">
        <f t="shared" si="45"/>
        <v>-0.6</v>
      </c>
      <c r="L358" s="30" t="e">
        <f t="shared" si="42"/>
        <v>#N/A</v>
      </c>
      <c r="M358" s="32"/>
      <c r="N358" s="32"/>
      <c r="O358" s="32"/>
    </row>
    <row r="359" spans="2:15" ht="18" customHeight="1">
      <c r="B359" s="23">
        <v>19</v>
      </c>
      <c r="C359" s="35">
        <v>12</v>
      </c>
      <c r="D359" s="25" t="str">
        <f t="shared" si="43"/>
        <v>シ</v>
      </c>
      <c r="E359" s="26">
        <f t="shared" si="44"/>
        <v>19</v>
      </c>
      <c r="F359" s="27" t="s">
        <v>33</v>
      </c>
      <c r="G359" s="31">
        <v>4.17</v>
      </c>
      <c r="H359" s="29">
        <f t="shared" si="40"/>
        <v>21.317520000000002</v>
      </c>
      <c r="I359" s="30" t="str">
        <f t="shared" si="41"/>
        <v>Ｉ</v>
      </c>
      <c r="J359" s="31">
        <v>4.2300000000000004</v>
      </c>
      <c r="K359" s="29">
        <f t="shared" si="45"/>
        <v>21.632880000000004</v>
      </c>
      <c r="L359" s="30" t="str">
        <f t="shared" si="42"/>
        <v>Ｉ</v>
      </c>
      <c r="M359" s="32"/>
      <c r="N359" s="32"/>
      <c r="O359" s="32"/>
    </row>
    <row r="360" spans="2:15" ht="18" customHeight="1">
      <c r="B360" s="23">
        <v>19</v>
      </c>
      <c r="C360" s="24">
        <v>13</v>
      </c>
      <c r="D360" s="25" t="str">
        <f t="shared" si="43"/>
        <v>ス</v>
      </c>
      <c r="E360" s="26">
        <f t="shared" si="44"/>
        <v>19</v>
      </c>
      <c r="F360" s="27" t="s">
        <v>33</v>
      </c>
      <c r="G360" s="31">
        <v>4.1100000000000003</v>
      </c>
      <c r="H360" s="29">
        <f t="shared" si="40"/>
        <v>21.00216</v>
      </c>
      <c r="I360" s="30" t="str">
        <f t="shared" si="41"/>
        <v>Ｉ</v>
      </c>
      <c r="J360" s="31">
        <v>3.68</v>
      </c>
      <c r="K360" s="29">
        <f t="shared" si="45"/>
        <v>18.742080000000001</v>
      </c>
      <c r="L360" s="30" t="str">
        <f t="shared" si="42"/>
        <v>Ｈ</v>
      </c>
      <c r="M360" s="32"/>
      <c r="N360" s="32"/>
      <c r="O360" s="32"/>
    </row>
    <row r="361" spans="2:15" ht="18" customHeight="1">
      <c r="B361" s="23">
        <v>19</v>
      </c>
      <c r="C361" s="35">
        <v>14</v>
      </c>
      <c r="D361" s="25" t="str">
        <f t="shared" si="43"/>
        <v>セ</v>
      </c>
      <c r="E361" s="26">
        <f t="shared" si="44"/>
        <v>19</v>
      </c>
      <c r="F361" s="27" t="s">
        <v>33</v>
      </c>
      <c r="G361" s="31">
        <v>2.2799999999999998</v>
      </c>
      <c r="H361" s="29">
        <f t="shared" si="40"/>
        <v>11.383679999999998</v>
      </c>
      <c r="I361" s="30" t="str">
        <f t="shared" si="41"/>
        <v>Ｇ</v>
      </c>
      <c r="J361" s="31">
        <v>3.05</v>
      </c>
      <c r="K361" s="29">
        <f t="shared" si="45"/>
        <v>15.4308</v>
      </c>
      <c r="L361" s="30" t="str">
        <f t="shared" si="42"/>
        <v>Ｈ</v>
      </c>
      <c r="M361" s="32"/>
      <c r="N361" s="32"/>
      <c r="O361" s="32"/>
    </row>
    <row r="362" spans="2:15" ht="18" hidden="1" customHeight="1">
      <c r="B362" s="23">
        <v>19</v>
      </c>
      <c r="C362" s="24">
        <v>15</v>
      </c>
      <c r="D362" s="25" t="str">
        <f t="shared" si="43"/>
        <v>ソ</v>
      </c>
      <c r="E362" s="26">
        <f t="shared" si="44"/>
        <v>19</v>
      </c>
      <c r="F362" s="27" t="s">
        <v>33</v>
      </c>
      <c r="G362" s="31"/>
      <c r="H362" s="29">
        <f t="shared" si="40"/>
        <v>-0.6</v>
      </c>
      <c r="I362" s="30" t="e">
        <f t="shared" si="41"/>
        <v>#N/A</v>
      </c>
      <c r="J362" s="31"/>
      <c r="K362" s="29">
        <f t="shared" si="45"/>
        <v>-0.6</v>
      </c>
      <c r="L362" s="30" t="e">
        <f t="shared" si="42"/>
        <v>#N/A</v>
      </c>
      <c r="M362" s="32"/>
      <c r="N362" s="32"/>
      <c r="O362" s="32"/>
    </row>
    <row r="363" spans="2:15" ht="18" hidden="1" customHeight="1">
      <c r="B363" s="23">
        <v>19</v>
      </c>
      <c r="C363" s="35">
        <v>16</v>
      </c>
      <c r="D363" s="25" t="str">
        <f t="shared" si="43"/>
        <v>タ</v>
      </c>
      <c r="E363" s="26">
        <f t="shared" si="44"/>
        <v>19</v>
      </c>
      <c r="F363" s="27" t="s">
        <v>33</v>
      </c>
      <c r="G363" s="31"/>
      <c r="H363" s="29">
        <f t="shared" si="40"/>
        <v>-0.6</v>
      </c>
      <c r="I363" s="30" t="e">
        <f t="shared" si="41"/>
        <v>#N/A</v>
      </c>
      <c r="J363" s="31"/>
      <c r="K363" s="29">
        <f t="shared" si="45"/>
        <v>-0.6</v>
      </c>
      <c r="L363" s="30" t="e">
        <f t="shared" si="42"/>
        <v>#N/A</v>
      </c>
      <c r="M363" s="32"/>
      <c r="N363" s="32"/>
      <c r="O363" s="32"/>
    </row>
    <row r="364" spans="2:15" ht="18" customHeight="1">
      <c r="B364" s="23">
        <v>19</v>
      </c>
      <c r="C364" s="24">
        <v>17</v>
      </c>
      <c r="D364" s="25" t="str">
        <f t="shared" si="43"/>
        <v>チ</v>
      </c>
      <c r="E364" s="26">
        <f t="shared" si="44"/>
        <v>19</v>
      </c>
      <c r="F364" s="27" t="s">
        <v>33</v>
      </c>
      <c r="G364" s="31">
        <v>2.11</v>
      </c>
      <c r="H364" s="29">
        <f t="shared" si="40"/>
        <v>10.490159999999999</v>
      </c>
      <c r="I364" s="30" t="str">
        <f t="shared" si="41"/>
        <v>Ｇ</v>
      </c>
      <c r="J364" s="31">
        <v>1.65</v>
      </c>
      <c r="K364" s="29">
        <f t="shared" si="45"/>
        <v>8.0724</v>
      </c>
      <c r="L364" s="30" t="str">
        <f t="shared" si="42"/>
        <v>Ｆ</v>
      </c>
      <c r="M364" s="32"/>
      <c r="N364" s="32"/>
      <c r="O364" s="32"/>
    </row>
    <row r="365" spans="2:15" ht="18" customHeight="1">
      <c r="B365" s="23">
        <v>19</v>
      </c>
      <c r="C365" s="35">
        <v>18</v>
      </c>
      <c r="D365" s="25" t="str">
        <f t="shared" si="43"/>
        <v>ツ</v>
      </c>
      <c r="E365" s="26">
        <f t="shared" si="44"/>
        <v>19</v>
      </c>
      <c r="F365" s="27" t="s">
        <v>33</v>
      </c>
      <c r="G365" s="31">
        <v>4.13</v>
      </c>
      <c r="H365" s="29">
        <f t="shared" si="40"/>
        <v>21.107280000000003</v>
      </c>
      <c r="I365" s="30" t="str">
        <f t="shared" si="41"/>
        <v>Ｉ</v>
      </c>
      <c r="J365" s="31">
        <v>2.87</v>
      </c>
      <c r="K365" s="29">
        <f t="shared" si="45"/>
        <v>14.484719999999999</v>
      </c>
      <c r="L365" s="30" t="str">
        <f t="shared" si="42"/>
        <v>Ｇ</v>
      </c>
      <c r="M365" s="32"/>
      <c r="N365" s="32"/>
      <c r="O365" s="32"/>
    </row>
    <row r="366" spans="2:15" ht="18" hidden="1" customHeight="1">
      <c r="B366" s="23">
        <v>19</v>
      </c>
      <c r="C366" s="24">
        <v>19</v>
      </c>
      <c r="D366" s="25" t="str">
        <f t="shared" si="43"/>
        <v>テ</v>
      </c>
      <c r="E366" s="26">
        <f t="shared" si="44"/>
        <v>19</v>
      </c>
      <c r="F366" s="27" t="s">
        <v>33</v>
      </c>
      <c r="G366" s="31"/>
      <c r="H366" s="29">
        <f t="shared" si="40"/>
        <v>-0.6</v>
      </c>
      <c r="I366" s="30" t="e">
        <f t="shared" si="41"/>
        <v>#N/A</v>
      </c>
      <c r="J366" s="31"/>
      <c r="K366" s="29">
        <f t="shared" si="45"/>
        <v>-0.6</v>
      </c>
      <c r="L366" s="30" t="e">
        <f t="shared" si="42"/>
        <v>#N/A</v>
      </c>
      <c r="M366" s="32"/>
      <c r="N366" s="32"/>
      <c r="O366" s="32"/>
    </row>
    <row r="367" spans="2:15" ht="18" hidden="1" customHeight="1">
      <c r="B367" s="23">
        <v>20</v>
      </c>
      <c r="C367" s="24">
        <v>1</v>
      </c>
      <c r="D367" s="25" t="str">
        <f t="shared" si="43"/>
        <v>ア</v>
      </c>
      <c r="E367" s="26">
        <f t="shared" si="44"/>
        <v>20</v>
      </c>
      <c r="F367" s="27" t="s">
        <v>33</v>
      </c>
      <c r="G367" s="31"/>
      <c r="H367" s="29">
        <f t="shared" si="40"/>
        <v>-0.6</v>
      </c>
      <c r="I367" s="30" t="e">
        <f t="shared" si="41"/>
        <v>#N/A</v>
      </c>
      <c r="J367" s="31"/>
      <c r="K367" s="29">
        <f t="shared" si="45"/>
        <v>-0.6</v>
      </c>
      <c r="L367" s="30" t="e">
        <f t="shared" si="42"/>
        <v>#N/A</v>
      </c>
      <c r="M367" s="32"/>
      <c r="N367" s="32"/>
      <c r="O367" s="32"/>
    </row>
    <row r="368" spans="2:15" ht="18" hidden="1" customHeight="1">
      <c r="B368" s="23">
        <v>20</v>
      </c>
      <c r="C368" s="35">
        <v>2</v>
      </c>
      <c r="D368" s="25" t="str">
        <f t="shared" si="43"/>
        <v>イ</v>
      </c>
      <c r="E368" s="26">
        <f t="shared" si="44"/>
        <v>20</v>
      </c>
      <c r="F368" s="27" t="s">
        <v>33</v>
      </c>
      <c r="G368" s="31"/>
      <c r="H368" s="29">
        <f t="shared" si="40"/>
        <v>-0.6</v>
      </c>
      <c r="I368" s="30" t="e">
        <f t="shared" si="41"/>
        <v>#N/A</v>
      </c>
      <c r="J368" s="31"/>
      <c r="K368" s="29">
        <f t="shared" si="45"/>
        <v>-0.6</v>
      </c>
      <c r="L368" s="30" t="e">
        <f t="shared" si="42"/>
        <v>#N/A</v>
      </c>
      <c r="M368" s="32"/>
      <c r="N368" s="32"/>
      <c r="O368" s="32"/>
    </row>
    <row r="369" spans="2:15" ht="18" hidden="1" customHeight="1">
      <c r="B369" s="23">
        <v>20</v>
      </c>
      <c r="C369" s="24">
        <v>3</v>
      </c>
      <c r="D369" s="25" t="str">
        <f t="shared" si="43"/>
        <v>ウ</v>
      </c>
      <c r="E369" s="26">
        <f t="shared" si="44"/>
        <v>20</v>
      </c>
      <c r="F369" s="27" t="s">
        <v>33</v>
      </c>
      <c r="G369" s="31"/>
      <c r="H369" s="29">
        <f t="shared" si="40"/>
        <v>-0.6</v>
      </c>
      <c r="I369" s="30" t="e">
        <f t="shared" si="41"/>
        <v>#N/A</v>
      </c>
      <c r="J369" s="31"/>
      <c r="K369" s="29">
        <f t="shared" si="45"/>
        <v>-0.6</v>
      </c>
      <c r="L369" s="30" t="e">
        <f t="shared" si="42"/>
        <v>#N/A</v>
      </c>
      <c r="M369" s="32"/>
      <c r="N369" s="32"/>
      <c r="O369" s="32"/>
    </row>
    <row r="370" spans="2:15" ht="18" hidden="1" customHeight="1">
      <c r="B370" s="23">
        <v>20</v>
      </c>
      <c r="C370" s="35">
        <v>4</v>
      </c>
      <c r="D370" s="25" t="str">
        <f t="shared" si="43"/>
        <v>エ</v>
      </c>
      <c r="E370" s="26">
        <f t="shared" si="44"/>
        <v>20</v>
      </c>
      <c r="F370" s="27" t="s">
        <v>33</v>
      </c>
      <c r="G370" s="31"/>
      <c r="H370" s="29">
        <f t="shared" si="40"/>
        <v>-0.6</v>
      </c>
      <c r="I370" s="30" t="e">
        <f t="shared" si="41"/>
        <v>#N/A</v>
      </c>
      <c r="J370" s="31"/>
      <c r="K370" s="29">
        <f t="shared" si="45"/>
        <v>-0.6</v>
      </c>
      <c r="L370" s="30" t="e">
        <f t="shared" si="42"/>
        <v>#N/A</v>
      </c>
      <c r="M370" s="32"/>
      <c r="N370" s="32"/>
      <c r="O370" s="32"/>
    </row>
    <row r="371" spans="2:15" ht="18" hidden="1" customHeight="1">
      <c r="B371" s="23">
        <v>20</v>
      </c>
      <c r="C371" s="24">
        <v>5</v>
      </c>
      <c r="D371" s="25" t="str">
        <f t="shared" si="43"/>
        <v>オ</v>
      </c>
      <c r="E371" s="26">
        <f t="shared" si="44"/>
        <v>20</v>
      </c>
      <c r="F371" s="27" t="s">
        <v>33</v>
      </c>
      <c r="G371" s="31"/>
      <c r="H371" s="29">
        <f t="shared" si="40"/>
        <v>-0.6</v>
      </c>
      <c r="I371" s="30" t="e">
        <f t="shared" si="41"/>
        <v>#N/A</v>
      </c>
      <c r="J371" s="31"/>
      <c r="K371" s="29">
        <f t="shared" si="45"/>
        <v>-0.6</v>
      </c>
      <c r="L371" s="30" t="e">
        <f t="shared" si="42"/>
        <v>#N/A</v>
      </c>
      <c r="M371" s="32"/>
      <c r="N371" s="32"/>
      <c r="O371" s="32"/>
    </row>
    <row r="372" spans="2:15" ht="18" hidden="1" customHeight="1">
      <c r="B372" s="23">
        <v>20</v>
      </c>
      <c r="C372" s="35">
        <v>6</v>
      </c>
      <c r="D372" s="25" t="str">
        <f t="shared" si="43"/>
        <v>カ</v>
      </c>
      <c r="E372" s="26">
        <f t="shared" si="44"/>
        <v>20</v>
      </c>
      <c r="F372" s="27" t="s">
        <v>33</v>
      </c>
      <c r="G372" s="31"/>
      <c r="H372" s="29">
        <f t="shared" si="40"/>
        <v>-0.6</v>
      </c>
      <c r="I372" s="30" t="e">
        <f t="shared" si="41"/>
        <v>#N/A</v>
      </c>
      <c r="J372" s="31"/>
      <c r="K372" s="29">
        <f t="shared" si="45"/>
        <v>-0.6</v>
      </c>
      <c r="L372" s="30" t="e">
        <f t="shared" si="42"/>
        <v>#N/A</v>
      </c>
      <c r="M372" s="32"/>
      <c r="N372" s="32"/>
      <c r="O372" s="32"/>
    </row>
    <row r="373" spans="2:15" ht="18" customHeight="1">
      <c r="B373" s="23">
        <v>20</v>
      </c>
      <c r="C373" s="24">
        <v>7</v>
      </c>
      <c r="D373" s="25" t="str">
        <f t="shared" si="43"/>
        <v>キ</v>
      </c>
      <c r="E373" s="26">
        <f t="shared" si="44"/>
        <v>20</v>
      </c>
      <c r="F373" s="27" t="s">
        <v>33</v>
      </c>
      <c r="G373" s="31">
        <v>3.73</v>
      </c>
      <c r="H373" s="29">
        <f t="shared" si="40"/>
        <v>19.00488</v>
      </c>
      <c r="I373" s="30" t="str">
        <f t="shared" si="41"/>
        <v>Ｈ</v>
      </c>
      <c r="J373" s="31">
        <v>3.22</v>
      </c>
      <c r="K373" s="29">
        <f t="shared" si="45"/>
        <v>16.32432</v>
      </c>
      <c r="L373" s="30" t="str">
        <f t="shared" si="42"/>
        <v>Ｈ</v>
      </c>
      <c r="M373" s="32"/>
      <c r="N373" s="32"/>
      <c r="O373" s="32"/>
    </row>
    <row r="374" spans="2:15" ht="18" customHeight="1">
      <c r="B374" s="23">
        <v>20</v>
      </c>
      <c r="C374" s="35">
        <v>8</v>
      </c>
      <c r="D374" s="25" t="str">
        <f t="shared" si="43"/>
        <v>ク</v>
      </c>
      <c r="E374" s="26">
        <f t="shared" si="44"/>
        <v>20</v>
      </c>
      <c r="F374" s="27" t="s">
        <v>33</v>
      </c>
      <c r="G374" s="31">
        <v>2.27</v>
      </c>
      <c r="H374" s="29">
        <f t="shared" si="40"/>
        <v>11.331119999999999</v>
      </c>
      <c r="I374" s="30" t="str">
        <f t="shared" si="41"/>
        <v>Ｇ</v>
      </c>
      <c r="J374" s="31">
        <v>2.34</v>
      </c>
      <c r="K374" s="29">
        <f t="shared" si="45"/>
        <v>11.699039999999998</v>
      </c>
      <c r="L374" s="30" t="str">
        <f t="shared" si="42"/>
        <v>Ｇ</v>
      </c>
      <c r="M374" s="32"/>
      <c r="N374" s="32"/>
      <c r="O374" s="32"/>
    </row>
    <row r="375" spans="2:15" ht="18" hidden="1" customHeight="1">
      <c r="B375" s="23">
        <v>20</v>
      </c>
      <c r="C375" s="24">
        <v>9</v>
      </c>
      <c r="D375" s="25" t="str">
        <f t="shared" si="43"/>
        <v>ケ</v>
      </c>
      <c r="E375" s="26">
        <f t="shared" si="44"/>
        <v>20</v>
      </c>
      <c r="F375" s="27" t="s">
        <v>33</v>
      </c>
      <c r="G375" s="31"/>
      <c r="H375" s="29">
        <f t="shared" si="40"/>
        <v>-0.6</v>
      </c>
      <c r="I375" s="30" t="e">
        <f t="shared" si="41"/>
        <v>#N/A</v>
      </c>
      <c r="J375" s="31"/>
      <c r="K375" s="29">
        <f t="shared" si="45"/>
        <v>-0.6</v>
      </c>
      <c r="L375" s="30" t="e">
        <f t="shared" si="42"/>
        <v>#N/A</v>
      </c>
      <c r="M375" s="32"/>
      <c r="N375" s="32"/>
      <c r="O375" s="32"/>
    </row>
    <row r="376" spans="2:15" ht="18" customHeight="1">
      <c r="B376" s="23">
        <v>20</v>
      </c>
      <c r="C376" s="35">
        <v>10</v>
      </c>
      <c r="D376" s="25" t="str">
        <f t="shared" si="43"/>
        <v>コ</v>
      </c>
      <c r="E376" s="26">
        <f t="shared" si="44"/>
        <v>20</v>
      </c>
      <c r="F376" s="27" t="s">
        <v>33</v>
      </c>
      <c r="G376" s="31">
        <v>3.95</v>
      </c>
      <c r="H376" s="29">
        <f t="shared" si="40"/>
        <v>20.161200000000001</v>
      </c>
      <c r="I376" s="30" t="str">
        <f t="shared" si="41"/>
        <v>Ｉ</v>
      </c>
      <c r="J376" s="31">
        <v>3.65</v>
      </c>
      <c r="K376" s="29">
        <f t="shared" si="45"/>
        <v>18.584400000000002</v>
      </c>
      <c r="L376" s="30" t="str">
        <f t="shared" si="42"/>
        <v>Ｈ</v>
      </c>
      <c r="M376" s="32"/>
      <c r="N376" s="32"/>
      <c r="O376" s="32"/>
    </row>
    <row r="377" spans="2:15" ht="18" hidden="1" customHeight="1">
      <c r="B377" s="23">
        <v>20</v>
      </c>
      <c r="C377" s="24">
        <v>11</v>
      </c>
      <c r="D377" s="25" t="str">
        <f t="shared" si="43"/>
        <v>サ</v>
      </c>
      <c r="E377" s="26">
        <f t="shared" si="44"/>
        <v>20</v>
      </c>
      <c r="F377" s="27" t="s">
        <v>33</v>
      </c>
      <c r="G377" s="31"/>
      <c r="H377" s="29">
        <f t="shared" si="40"/>
        <v>-0.6</v>
      </c>
      <c r="I377" s="30" t="e">
        <f t="shared" si="41"/>
        <v>#N/A</v>
      </c>
      <c r="J377" s="31"/>
      <c r="K377" s="29">
        <f t="shared" si="45"/>
        <v>-0.6</v>
      </c>
      <c r="L377" s="30" t="e">
        <f t="shared" si="42"/>
        <v>#N/A</v>
      </c>
      <c r="M377" s="32"/>
      <c r="N377" s="32"/>
      <c r="O377" s="32"/>
    </row>
    <row r="378" spans="2:15" ht="18" customHeight="1">
      <c r="B378" s="23">
        <v>20</v>
      </c>
      <c r="C378" s="35">
        <v>12</v>
      </c>
      <c r="D378" s="25" t="str">
        <f t="shared" si="43"/>
        <v>シ</v>
      </c>
      <c r="E378" s="26">
        <f t="shared" si="44"/>
        <v>20</v>
      </c>
      <c r="F378" s="27" t="s">
        <v>33</v>
      </c>
      <c r="G378" s="31">
        <v>5.04</v>
      </c>
      <c r="H378" s="29">
        <f t="shared" si="40"/>
        <v>25.890240000000006</v>
      </c>
      <c r="I378" s="30" t="str">
        <f t="shared" si="41"/>
        <v>Ｉ</v>
      </c>
      <c r="J378" s="31">
        <v>4.67</v>
      </c>
      <c r="K378" s="29">
        <f t="shared" si="45"/>
        <v>23.945520000000005</v>
      </c>
      <c r="L378" s="30" t="str">
        <f t="shared" si="42"/>
        <v>Ｉ</v>
      </c>
      <c r="M378" s="32"/>
      <c r="N378" s="32"/>
      <c r="O378" s="32"/>
    </row>
    <row r="379" spans="2:15" ht="18" customHeight="1">
      <c r="B379" s="23">
        <v>20</v>
      </c>
      <c r="C379" s="24">
        <v>13</v>
      </c>
      <c r="D379" s="25" t="str">
        <f t="shared" si="43"/>
        <v>ス</v>
      </c>
      <c r="E379" s="26">
        <f t="shared" si="44"/>
        <v>20</v>
      </c>
      <c r="F379" s="27" t="s">
        <v>33</v>
      </c>
      <c r="G379" s="31">
        <v>6.22</v>
      </c>
      <c r="H379" s="29">
        <f t="shared" si="40"/>
        <v>32.092320000000001</v>
      </c>
      <c r="I379" s="30" t="str">
        <f t="shared" si="41"/>
        <v>Ｉ</v>
      </c>
      <c r="J379" s="31">
        <v>5.03</v>
      </c>
      <c r="K379" s="29">
        <f t="shared" si="45"/>
        <v>25.837680000000002</v>
      </c>
      <c r="L379" s="30" t="str">
        <f t="shared" si="42"/>
        <v>Ｉ</v>
      </c>
      <c r="M379" s="32"/>
      <c r="N379" s="32"/>
      <c r="O379" s="32"/>
    </row>
    <row r="380" spans="2:15" ht="18" customHeight="1">
      <c r="B380" s="23">
        <v>20</v>
      </c>
      <c r="C380" s="35">
        <v>14</v>
      </c>
      <c r="D380" s="25" t="str">
        <f t="shared" si="43"/>
        <v>セ</v>
      </c>
      <c r="E380" s="26">
        <f t="shared" si="44"/>
        <v>20</v>
      </c>
      <c r="F380" s="27" t="s">
        <v>33</v>
      </c>
      <c r="G380" s="31">
        <v>2.96</v>
      </c>
      <c r="H380" s="29">
        <f t="shared" si="40"/>
        <v>14.95776</v>
      </c>
      <c r="I380" s="30" t="str">
        <f t="shared" si="41"/>
        <v>Ｇ</v>
      </c>
      <c r="J380" s="31">
        <v>5.34</v>
      </c>
      <c r="K380" s="29">
        <f t="shared" si="45"/>
        <v>27.467040000000001</v>
      </c>
      <c r="L380" s="30" t="str">
        <f t="shared" si="42"/>
        <v>Ｉ</v>
      </c>
      <c r="M380" s="32"/>
      <c r="N380" s="32"/>
      <c r="O380" s="32"/>
    </row>
    <row r="381" spans="2:15" ht="18" customHeight="1">
      <c r="B381" s="23">
        <v>20</v>
      </c>
      <c r="C381" s="24">
        <v>15</v>
      </c>
      <c r="D381" s="25" t="str">
        <f t="shared" si="43"/>
        <v>ソ</v>
      </c>
      <c r="E381" s="26">
        <f t="shared" si="44"/>
        <v>20</v>
      </c>
      <c r="F381" s="27" t="s">
        <v>33</v>
      </c>
      <c r="G381" s="31">
        <v>3.74</v>
      </c>
      <c r="H381" s="29">
        <f t="shared" si="40"/>
        <v>19.05744</v>
      </c>
      <c r="I381" s="30" t="str">
        <f t="shared" si="41"/>
        <v>Ｈ</v>
      </c>
      <c r="J381" s="31">
        <v>3.67</v>
      </c>
      <c r="K381" s="29">
        <f t="shared" si="45"/>
        <v>18.689519999999998</v>
      </c>
      <c r="L381" s="30" t="str">
        <f t="shared" si="42"/>
        <v>Ｈ</v>
      </c>
      <c r="M381" s="32"/>
      <c r="N381" s="32"/>
      <c r="O381" s="32"/>
    </row>
    <row r="382" spans="2:15" ht="18" hidden="1" customHeight="1">
      <c r="B382" s="23">
        <v>20</v>
      </c>
      <c r="C382" s="35">
        <v>16</v>
      </c>
      <c r="D382" s="25" t="str">
        <f t="shared" si="43"/>
        <v>タ</v>
      </c>
      <c r="E382" s="26">
        <f t="shared" si="44"/>
        <v>20</v>
      </c>
      <c r="F382" s="27" t="s">
        <v>33</v>
      </c>
      <c r="G382" s="31"/>
      <c r="H382" s="29">
        <f t="shared" si="40"/>
        <v>-0.6</v>
      </c>
      <c r="I382" s="30" t="e">
        <f t="shared" si="41"/>
        <v>#N/A</v>
      </c>
      <c r="J382" s="31"/>
      <c r="K382" s="29">
        <f t="shared" si="45"/>
        <v>-0.6</v>
      </c>
      <c r="L382" s="30" t="e">
        <f t="shared" si="42"/>
        <v>#N/A</v>
      </c>
      <c r="M382" s="32"/>
      <c r="N382" s="32"/>
      <c r="O382" s="32"/>
    </row>
    <row r="383" spans="2:15" ht="18" customHeight="1">
      <c r="B383" s="23">
        <v>20</v>
      </c>
      <c r="C383" s="24">
        <v>17</v>
      </c>
      <c r="D383" s="25" t="str">
        <f t="shared" si="43"/>
        <v>チ</v>
      </c>
      <c r="E383" s="26">
        <f t="shared" si="44"/>
        <v>20</v>
      </c>
      <c r="F383" s="27" t="s">
        <v>33</v>
      </c>
      <c r="G383" s="31">
        <v>3.19</v>
      </c>
      <c r="H383" s="29">
        <f t="shared" si="40"/>
        <v>16.166640000000001</v>
      </c>
      <c r="I383" s="30" t="str">
        <f t="shared" si="41"/>
        <v>Ｈ</v>
      </c>
      <c r="J383" s="31">
        <v>2.56</v>
      </c>
      <c r="K383" s="29">
        <f t="shared" si="45"/>
        <v>12.855360000000001</v>
      </c>
      <c r="L383" s="30" t="str">
        <f t="shared" si="42"/>
        <v>Ｇ</v>
      </c>
      <c r="M383" s="32"/>
      <c r="N383" s="32"/>
      <c r="O383" s="32"/>
    </row>
    <row r="384" spans="2:15" ht="18" customHeight="1">
      <c r="B384" s="23">
        <v>20</v>
      </c>
      <c r="C384" s="35">
        <v>18</v>
      </c>
      <c r="D384" s="25" t="str">
        <f t="shared" si="43"/>
        <v>ツ</v>
      </c>
      <c r="E384" s="26">
        <f t="shared" si="44"/>
        <v>20</v>
      </c>
      <c r="F384" s="27" t="s">
        <v>33</v>
      </c>
      <c r="G384" s="31">
        <v>3.29</v>
      </c>
      <c r="H384" s="29">
        <f t="shared" si="40"/>
        <v>16.692240000000002</v>
      </c>
      <c r="I384" s="30" t="str">
        <f t="shared" si="41"/>
        <v>Ｈ</v>
      </c>
      <c r="J384" s="31">
        <v>3.17</v>
      </c>
      <c r="K384" s="29">
        <f t="shared" si="45"/>
        <v>16.061520000000002</v>
      </c>
      <c r="L384" s="30" t="str">
        <f t="shared" si="42"/>
        <v>Ｈ</v>
      </c>
      <c r="M384" s="32"/>
      <c r="N384" s="32"/>
      <c r="O384" s="32"/>
    </row>
    <row r="385" spans="2:15" ht="18" hidden="1" customHeight="1">
      <c r="B385" s="23">
        <v>20</v>
      </c>
      <c r="C385" s="24">
        <v>19</v>
      </c>
      <c r="D385" s="25" t="str">
        <f t="shared" si="43"/>
        <v>テ</v>
      </c>
      <c r="E385" s="26">
        <f t="shared" si="44"/>
        <v>20</v>
      </c>
      <c r="F385" s="27" t="s">
        <v>33</v>
      </c>
      <c r="G385" s="31"/>
      <c r="H385" s="29">
        <f t="shared" si="40"/>
        <v>-0.6</v>
      </c>
      <c r="I385" s="30" t="e">
        <f t="shared" si="41"/>
        <v>#N/A</v>
      </c>
      <c r="J385" s="31"/>
      <c r="K385" s="29">
        <f t="shared" si="45"/>
        <v>-0.6</v>
      </c>
      <c r="L385" s="30" t="e">
        <f t="shared" si="42"/>
        <v>#N/A</v>
      </c>
      <c r="M385" s="32"/>
      <c r="N385" s="32"/>
      <c r="O385" s="32"/>
    </row>
    <row r="386" spans="2:15" ht="18" hidden="1" customHeight="1">
      <c r="B386" s="23">
        <v>21</v>
      </c>
      <c r="C386" s="24">
        <v>1</v>
      </c>
      <c r="D386" s="25" t="str">
        <f t="shared" si="43"/>
        <v>ア</v>
      </c>
      <c r="E386" s="26">
        <f t="shared" si="44"/>
        <v>21</v>
      </c>
      <c r="F386" s="27" t="s">
        <v>33</v>
      </c>
      <c r="G386" s="31"/>
      <c r="H386" s="29">
        <f t="shared" si="40"/>
        <v>-0.6</v>
      </c>
      <c r="I386" s="30" t="e">
        <f t="shared" si="41"/>
        <v>#N/A</v>
      </c>
      <c r="J386" s="31"/>
      <c r="K386" s="29">
        <f t="shared" si="45"/>
        <v>-0.6</v>
      </c>
      <c r="L386" s="30" t="e">
        <f t="shared" si="42"/>
        <v>#N/A</v>
      </c>
      <c r="M386" s="32"/>
      <c r="N386" s="32"/>
      <c r="O386" s="32"/>
    </row>
    <row r="387" spans="2:15" ht="18" hidden="1" customHeight="1">
      <c r="B387" s="23">
        <v>21</v>
      </c>
      <c r="C387" s="35">
        <v>2</v>
      </c>
      <c r="D387" s="25" t="str">
        <f t="shared" si="43"/>
        <v>イ</v>
      </c>
      <c r="E387" s="26">
        <f t="shared" si="44"/>
        <v>21</v>
      </c>
      <c r="F387" s="27" t="s">
        <v>33</v>
      </c>
      <c r="G387" s="31"/>
      <c r="H387" s="29">
        <f t="shared" si="40"/>
        <v>-0.6</v>
      </c>
      <c r="I387" s="30" t="e">
        <f t="shared" si="41"/>
        <v>#N/A</v>
      </c>
      <c r="J387" s="31"/>
      <c r="K387" s="29">
        <f t="shared" si="45"/>
        <v>-0.6</v>
      </c>
      <c r="L387" s="30" t="e">
        <f t="shared" si="42"/>
        <v>#N/A</v>
      </c>
      <c r="M387" s="32"/>
      <c r="N387" s="32"/>
      <c r="O387" s="32"/>
    </row>
    <row r="388" spans="2:15" ht="18" hidden="1" customHeight="1">
      <c r="B388" s="23">
        <v>21</v>
      </c>
      <c r="C388" s="24">
        <v>3</v>
      </c>
      <c r="D388" s="25" t="str">
        <f t="shared" si="43"/>
        <v>ウ</v>
      </c>
      <c r="E388" s="26">
        <f t="shared" si="44"/>
        <v>21</v>
      </c>
      <c r="F388" s="27" t="s">
        <v>33</v>
      </c>
      <c r="G388" s="31"/>
      <c r="H388" s="29">
        <f t="shared" si="40"/>
        <v>-0.6</v>
      </c>
      <c r="I388" s="30" t="e">
        <f t="shared" si="41"/>
        <v>#N/A</v>
      </c>
      <c r="J388" s="31"/>
      <c r="K388" s="29">
        <f t="shared" si="45"/>
        <v>-0.6</v>
      </c>
      <c r="L388" s="30" t="e">
        <f t="shared" si="42"/>
        <v>#N/A</v>
      </c>
      <c r="M388" s="32"/>
      <c r="N388" s="32"/>
      <c r="O388" s="32"/>
    </row>
    <row r="389" spans="2:15" ht="18" hidden="1" customHeight="1">
      <c r="B389" s="23">
        <v>21</v>
      </c>
      <c r="C389" s="35">
        <v>4</v>
      </c>
      <c r="D389" s="25" t="str">
        <f t="shared" si="43"/>
        <v>エ</v>
      </c>
      <c r="E389" s="26">
        <f t="shared" si="44"/>
        <v>21</v>
      </c>
      <c r="F389" s="27" t="s">
        <v>33</v>
      </c>
      <c r="G389" s="31"/>
      <c r="H389" s="29">
        <f t="shared" si="40"/>
        <v>-0.6</v>
      </c>
      <c r="I389" s="30" t="e">
        <f t="shared" si="41"/>
        <v>#N/A</v>
      </c>
      <c r="J389" s="31"/>
      <c r="K389" s="29">
        <f t="shared" si="45"/>
        <v>-0.6</v>
      </c>
      <c r="L389" s="30" t="e">
        <f t="shared" si="42"/>
        <v>#N/A</v>
      </c>
      <c r="M389" s="32"/>
      <c r="N389" s="32"/>
      <c r="O389" s="32"/>
    </row>
    <row r="390" spans="2:15" ht="18" hidden="1" customHeight="1">
      <c r="B390" s="23">
        <v>21</v>
      </c>
      <c r="C390" s="24">
        <v>5</v>
      </c>
      <c r="D390" s="25" t="str">
        <f t="shared" si="43"/>
        <v>オ</v>
      </c>
      <c r="E390" s="26">
        <f t="shared" si="44"/>
        <v>21</v>
      </c>
      <c r="F390" s="27" t="s">
        <v>33</v>
      </c>
      <c r="G390" s="31"/>
      <c r="H390" s="29">
        <f t="shared" ref="H390:H453" si="46">(G390-1000/(365*24))*(8+0.4*16)*365/1000</f>
        <v>-0.6</v>
      </c>
      <c r="I390" s="30" t="e">
        <f t="shared" ref="I390:I453" si="47">LOOKUP(H390,$R$23:$R$33,$S$23:$S$33)</f>
        <v>#N/A</v>
      </c>
      <c r="J390" s="31"/>
      <c r="K390" s="29">
        <f t="shared" si="45"/>
        <v>-0.6</v>
      </c>
      <c r="L390" s="30" t="e">
        <f t="shared" ref="L390:L453" si="48">LOOKUP(K390,$R$23:$R$33,$S$23:$S$33)</f>
        <v>#N/A</v>
      </c>
      <c r="M390" s="32"/>
      <c r="N390" s="32"/>
      <c r="O390" s="32"/>
    </row>
    <row r="391" spans="2:15" ht="18" hidden="1" customHeight="1">
      <c r="B391" s="23">
        <v>21</v>
      </c>
      <c r="C391" s="35">
        <v>6</v>
      </c>
      <c r="D391" s="25" t="str">
        <f t="shared" ref="D391:D454" si="49">LOOKUP(C391,$N$6:$N$49,$O$6:$O$49)</f>
        <v>カ</v>
      </c>
      <c r="E391" s="26">
        <f t="shared" ref="E391:E454" si="50">B391</f>
        <v>21</v>
      </c>
      <c r="F391" s="27" t="s">
        <v>33</v>
      </c>
      <c r="G391" s="31"/>
      <c r="H391" s="29">
        <f t="shared" si="46"/>
        <v>-0.6</v>
      </c>
      <c r="I391" s="30" t="e">
        <f t="shared" si="47"/>
        <v>#N/A</v>
      </c>
      <c r="J391" s="31"/>
      <c r="K391" s="29">
        <f t="shared" ref="K391:K454" si="51">(J391-1000/(365*24))*(8+0.4*16)*365/1000</f>
        <v>-0.6</v>
      </c>
      <c r="L391" s="30" t="e">
        <f t="shared" si="48"/>
        <v>#N/A</v>
      </c>
      <c r="M391" s="32"/>
      <c r="N391" s="32"/>
      <c r="O391" s="32"/>
    </row>
    <row r="392" spans="2:15" ht="18" hidden="1" customHeight="1">
      <c r="B392" s="23">
        <v>21</v>
      </c>
      <c r="C392" s="24">
        <v>7</v>
      </c>
      <c r="D392" s="25" t="str">
        <f t="shared" si="49"/>
        <v>キ</v>
      </c>
      <c r="E392" s="26">
        <f t="shared" si="50"/>
        <v>21</v>
      </c>
      <c r="F392" s="27" t="s">
        <v>33</v>
      </c>
      <c r="G392" s="31"/>
      <c r="H392" s="29">
        <f t="shared" si="46"/>
        <v>-0.6</v>
      </c>
      <c r="I392" s="30" t="e">
        <f t="shared" si="47"/>
        <v>#N/A</v>
      </c>
      <c r="J392" s="31"/>
      <c r="K392" s="29">
        <f t="shared" si="51"/>
        <v>-0.6</v>
      </c>
      <c r="L392" s="30" t="e">
        <f t="shared" si="48"/>
        <v>#N/A</v>
      </c>
      <c r="M392" s="32"/>
      <c r="N392" s="32"/>
      <c r="O392" s="32"/>
    </row>
    <row r="393" spans="2:15" ht="18" customHeight="1">
      <c r="B393" s="23">
        <v>21</v>
      </c>
      <c r="C393" s="35">
        <v>8</v>
      </c>
      <c r="D393" s="25" t="str">
        <f t="shared" si="49"/>
        <v>ク</v>
      </c>
      <c r="E393" s="26">
        <f t="shared" si="50"/>
        <v>21</v>
      </c>
      <c r="F393" s="27" t="s">
        <v>33</v>
      </c>
      <c r="G393" s="31">
        <v>2.77</v>
      </c>
      <c r="H393" s="29">
        <f t="shared" si="46"/>
        <v>13.95912</v>
      </c>
      <c r="I393" s="30" t="str">
        <f t="shared" si="47"/>
        <v>Ｇ</v>
      </c>
      <c r="J393" s="31">
        <v>2.94</v>
      </c>
      <c r="K393" s="29">
        <f t="shared" si="51"/>
        <v>14.852639999999997</v>
      </c>
      <c r="L393" s="30" t="str">
        <f t="shared" si="48"/>
        <v>Ｇ</v>
      </c>
      <c r="M393" s="32"/>
      <c r="N393" s="32"/>
      <c r="O393" s="32"/>
    </row>
    <row r="394" spans="2:15" ht="18" customHeight="1">
      <c r="B394" s="23">
        <v>21</v>
      </c>
      <c r="C394" s="24">
        <v>9</v>
      </c>
      <c r="D394" s="25" t="str">
        <f t="shared" si="49"/>
        <v>ケ</v>
      </c>
      <c r="E394" s="26">
        <f t="shared" si="50"/>
        <v>21</v>
      </c>
      <c r="F394" s="27" t="s">
        <v>33</v>
      </c>
      <c r="G394" s="31">
        <v>4.3600000000000003</v>
      </c>
      <c r="H394" s="29">
        <f t="shared" si="46"/>
        <v>22.316160000000004</v>
      </c>
      <c r="I394" s="30" t="str">
        <f t="shared" si="47"/>
        <v>Ｉ</v>
      </c>
      <c r="J394" s="31">
        <v>4.24</v>
      </c>
      <c r="K394" s="29">
        <f t="shared" si="51"/>
        <v>21.685440000000003</v>
      </c>
      <c r="L394" s="30" t="str">
        <f t="shared" si="48"/>
        <v>Ｉ</v>
      </c>
      <c r="M394" s="32"/>
      <c r="N394" s="32"/>
      <c r="O394" s="32"/>
    </row>
    <row r="395" spans="2:15" ht="18" customHeight="1">
      <c r="B395" s="23">
        <v>21</v>
      </c>
      <c r="C395" s="35">
        <v>10</v>
      </c>
      <c r="D395" s="25" t="str">
        <f t="shared" si="49"/>
        <v>コ</v>
      </c>
      <c r="E395" s="26">
        <f t="shared" si="50"/>
        <v>21</v>
      </c>
      <c r="F395" s="27" t="s">
        <v>33</v>
      </c>
      <c r="G395" s="31">
        <v>6.92</v>
      </c>
      <c r="H395" s="29">
        <f t="shared" si="46"/>
        <v>35.771519999999995</v>
      </c>
      <c r="I395" s="30" t="str">
        <f t="shared" si="47"/>
        <v>Ｉ</v>
      </c>
      <c r="J395" s="31">
        <v>5.0999999999999996</v>
      </c>
      <c r="K395" s="29">
        <f t="shared" si="51"/>
        <v>26.2056</v>
      </c>
      <c r="L395" s="30" t="str">
        <f t="shared" si="48"/>
        <v>Ｉ</v>
      </c>
      <c r="M395" s="32"/>
      <c r="N395" s="32"/>
      <c r="O395" s="32"/>
    </row>
    <row r="396" spans="2:15" ht="18" customHeight="1">
      <c r="B396" s="23">
        <v>21</v>
      </c>
      <c r="C396" s="24">
        <v>11</v>
      </c>
      <c r="D396" s="25" t="str">
        <f t="shared" si="49"/>
        <v>サ</v>
      </c>
      <c r="E396" s="26">
        <f t="shared" si="50"/>
        <v>21</v>
      </c>
      <c r="F396" s="27" t="s">
        <v>33</v>
      </c>
      <c r="G396" s="31">
        <v>3.71</v>
      </c>
      <c r="H396" s="29">
        <f t="shared" si="46"/>
        <v>18.899759999999997</v>
      </c>
      <c r="I396" s="30" t="str">
        <f t="shared" si="47"/>
        <v>Ｈ</v>
      </c>
      <c r="J396" s="31">
        <v>3.53</v>
      </c>
      <c r="K396" s="29">
        <f t="shared" si="51"/>
        <v>17.953679999999999</v>
      </c>
      <c r="L396" s="30" t="str">
        <f t="shared" si="48"/>
        <v>Ｈ</v>
      </c>
      <c r="M396" s="32"/>
      <c r="N396" s="32"/>
      <c r="O396" s="32"/>
    </row>
    <row r="397" spans="2:15" ht="18" customHeight="1">
      <c r="B397" s="23">
        <v>21</v>
      </c>
      <c r="C397" s="35">
        <v>12</v>
      </c>
      <c r="D397" s="25" t="str">
        <f t="shared" si="49"/>
        <v>シ</v>
      </c>
      <c r="E397" s="26">
        <f t="shared" si="50"/>
        <v>21</v>
      </c>
      <c r="F397" s="27" t="s">
        <v>33</v>
      </c>
      <c r="G397" s="31">
        <v>11.52</v>
      </c>
      <c r="H397" s="29">
        <f t="shared" si="46"/>
        <v>59.949119999999994</v>
      </c>
      <c r="I397" s="30" t="str">
        <f t="shared" si="47"/>
        <v>Ｉ</v>
      </c>
      <c r="J397" s="31">
        <v>6.63</v>
      </c>
      <c r="K397" s="29">
        <f t="shared" si="51"/>
        <v>34.247279999999996</v>
      </c>
      <c r="L397" s="30" t="str">
        <f t="shared" si="48"/>
        <v>Ｉ</v>
      </c>
      <c r="M397" s="32"/>
      <c r="N397" s="32"/>
      <c r="O397" s="32"/>
    </row>
    <row r="398" spans="2:15" ht="18" hidden="1" customHeight="1">
      <c r="B398" s="23">
        <v>21</v>
      </c>
      <c r="C398" s="24">
        <v>13</v>
      </c>
      <c r="D398" s="25" t="str">
        <f t="shared" si="49"/>
        <v>ス</v>
      </c>
      <c r="E398" s="26">
        <f t="shared" si="50"/>
        <v>21</v>
      </c>
      <c r="F398" s="27" t="s">
        <v>33</v>
      </c>
      <c r="G398" s="31"/>
      <c r="H398" s="29">
        <f t="shared" si="46"/>
        <v>-0.6</v>
      </c>
      <c r="I398" s="30" t="e">
        <f t="shared" si="47"/>
        <v>#N/A</v>
      </c>
      <c r="J398" s="31"/>
      <c r="K398" s="29">
        <f t="shared" si="51"/>
        <v>-0.6</v>
      </c>
      <c r="L398" s="30" t="e">
        <f t="shared" si="48"/>
        <v>#N/A</v>
      </c>
      <c r="M398" s="32"/>
      <c r="N398" s="32"/>
      <c r="O398" s="32"/>
    </row>
    <row r="399" spans="2:15" ht="18" customHeight="1">
      <c r="B399" s="23">
        <v>21</v>
      </c>
      <c r="C399" s="35">
        <v>14</v>
      </c>
      <c r="D399" s="25" t="str">
        <f t="shared" si="49"/>
        <v>セ</v>
      </c>
      <c r="E399" s="26">
        <f t="shared" si="50"/>
        <v>21</v>
      </c>
      <c r="F399" s="27" t="s">
        <v>33</v>
      </c>
      <c r="G399" s="31">
        <v>5.15</v>
      </c>
      <c r="H399" s="29">
        <f t="shared" si="46"/>
        <v>26.468400000000006</v>
      </c>
      <c r="I399" s="30" t="str">
        <f t="shared" si="47"/>
        <v>Ｉ</v>
      </c>
      <c r="J399" s="31">
        <v>4.0999999999999996</v>
      </c>
      <c r="K399" s="29">
        <f t="shared" si="51"/>
        <v>20.9496</v>
      </c>
      <c r="L399" s="30" t="str">
        <f t="shared" si="48"/>
        <v>Ｉ</v>
      </c>
      <c r="M399" s="32"/>
      <c r="N399" s="32"/>
      <c r="O399" s="32"/>
    </row>
    <row r="400" spans="2:15" ht="18" customHeight="1">
      <c r="B400" s="23">
        <v>21</v>
      </c>
      <c r="C400" s="24">
        <v>15</v>
      </c>
      <c r="D400" s="25" t="str">
        <f t="shared" si="49"/>
        <v>ソ</v>
      </c>
      <c r="E400" s="26">
        <f t="shared" si="50"/>
        <v>21</v>
      </c>
      <c r="F400" s="27" t="s">
        <v>33</v>
      </c>
      <c r="G400" s="31">
        <v>3.95</v>
      </c>
      <c r="H400" s="29">
        <f t="shared" si="46"/>
        <v>20.161200000000001</v>
      </c>
      <c r="I400" s="30" t="str">
        <f t="shared" si="47"/>
        <v>Ｉ</v>
      </c>
      <c r="J400" s="31">
        <v>3.67</v>
      </c>
      <c r="K400" s="29">
        <f t="shared" si="51"/>
        <v>18.689519999999998</v>
      </c>
      <c r="L400" s="30" t="str">
        <f t="shared" si="48"/>
        <v>Ｈ</v>
      </c>
      <c r="M400" s="32"/>
      <c r="N400" s="32"/>
      <c r="O400" s="32"/>
    </row>
    <row r="401" spans="2:15" ht="18" customHeight="1">
      <c r="B401" s="23">
        <v>21</v>
      </c>
      <c r="C401" s="35">
        <v>16</v>
      </c>
      <c r="D401" s="25" t="str">
        <f t="shared" si="49"/>
        <v>タ</v>
      </c>
      <c r="E401" s="26">
        <f t="shared" si="50"/>
        <v>21</v>
      </c>
      <c r="F401" s="27" t="s">
        <v>33</v>
      </c>
      <c r="G401" s="31">
        <v>4.0199999999999996</v>
      </c>
      <c r="H401" s="29">
        <f t="shared" si="46"/>
        <v>20.529119999999999</v>
      </c>
      <c r="I401" s="30" t="str">
        <f t="shared" si="47"/>
        <v>Ｉ</v>
      </c>
      <c r="J401" s="31">
        <v>3.32</v>
      </c>
      <c r="K401" s="29">
        <f t="shared" si="51"/>
        <v>16.849919999999997</v>
      </c>
      <c r="L401" s="30" t="str">
        <f t="shared" si="48"/>
        <v>Ｈ</v>
      </c>
      <c r="M401" s="32"/>
      <c r="N401" s="32"/>
      <c r="O401" s="32"/>
    </row>
    <row r="402" spans="2:15" ht="18" hidden="1" customHeight="1">
      <c r="B402" s="23">
        <v>21</v>
      </c>
      <c r="C402" s="24">
        <v>17</v>
      </c>
      <c r="D402" s="25" t="str">
        <f t="shared" si="49"/>
        <v>チ</v>
      </c>
      <c r="E402" s="26">
        <f t="shared" si="50"/>
        <v>21</v>
      </c>
      <c r="F402" s="27" t="s">
        <v>33</v>
      </c>
      <c r="G402" s="31"/>
      <c r="H402" s="29">
        <f t="shared" si="46"/>
        <v>-0.6</v>
      </c>
      <c r="I402" s="30" t="e">
        <f t="shared" si="47"/>
        <v>#N/A</v>
      </c>
      <c r="J402" s="31"/>
      <c r="K402" s="29">
        <f t="shared" si="51"/>
        <v>-0.6</v>
      </c>
      <c r="L402" s="30" t="e">
        <f t="shared" si="48"/>
        <v>#N/A</v>
      </c>
      <c r="M402" s="32"/>
      <c r="N402" s="32"/>
      <c r="O402" s="32"/>
    </row>
    <row r="403" spans="2:15" ht="18" hidden="1" customHeight="1">
      <c r="B403" s="23">
        <v>21</v>
      </c>
      <c r="C403" s="35">
        <v>18</v>
      </c>
      <c r="D403" s="25" t="str">
        <f t="shared" si="49"/>
        <v>ツ</v>
      </c>
      <c r="E403" s="26">
        <f t="shared" si="50"/>
        <v>21</v>
      </c>
      <c r="F403" s="27" t="s">
        <v>33</v>
      </c>
      <c r="G403" s="31"/>
      <c r="H403" s="29">
        <f t="shared" si="46"/>
        <v>-0.6</v>
      </c>
      <c r="I403" s="30" t="e">
        <f t="shared" si="47"/>
        <v>#N/A</v>
      </c>
      <c r="J403" s="31"/>
      <c r="K403" s="29">
        <f t="shared" si="51"/>
        <v>-0.6</v>
      </c>
      <c r="L403" s="30" t="e">
        <f t="shared" si="48"/>
        <v>#N/A</v>
      </c>
      <c r="M403" s="32"/>
      <c r="N403" s="32"/>
      <c r="O403" s="32"/>
    </row>
    <row r="404" spans="2:15" ht="18" hidden="1" customHeight="1">
      <c r="B404" s="23">
        <v>21</v>
      </c>
      <c r="C404" s="24">
        <v>19</v>
      </c>
      <c r="D404" s="25" t="str">
        <f t="shared" si="49"/>
        <v>テ</v>
      </c>
      <c r="E404" s="26">
        <f t="shared" si="50"/>
        <v>21</v>
      </c>
      <c r="F404" s="27" t="s">
        <v>33</v>
      </c>
      <c r="G404" s="31"/>
      <c r="H404" s="29">
        <f t="shared" si="46"/>
        <v>-0.6</v>
      </c>
      <c r="I404" s="30" t="e">
        <f t="shared" si="47"/>
        <v>#N/A</v>
      </c>
      <c r="J404" s="31"/>
      <c r="K404" s="29">
        <f t="shared" si="51"/>
        <v>-0.6</v>
      </c>
      <c r="L404" s="30" t="e">
        <f t="shared" si="48"/>
        <v>#N/A</v>
      </c>
      <c r="M404" s="32"/>
      <c r="N404" s="32"/>
      <c r="O404" s="32"/>
    </row>
    <row r="405" spans="2:15" ht="18" hidden="1" customHeight="1">
      <c r="B405" s="23">
        <v>22</v>
      </c>
      <c r="C405" s="24">
        <v>1</v>
      </c>
      <c r="D405" s="25" t="str">
        <f t="shared" si="49"/>
        <v>ア</v>
      </c>
      <c r="E405" s="26">
        <f t="shared" si="50"/>
        <v>22</v>
      </c>
      <c r="F405" s="27" t="s">
        <v>33</v>
      </c>
      <c r="G405" s="31"/>
      <c r="H405" s="29">
        <f t="shared" si="46"/>
        <v>-0.6</v>
      </c>
      <c r="I405" s="30" t="e">
        <f t="shared" si="47"/>
        <v>#N/A</v>
      </c>
      <c r="J405" s="31"/>
      <c r="K405" s="29">
        <f t="shared" si="51"/>
        <v>-0.6</v>
      </c>
      <c r="L405" s="30" t="e">
        <f t="shared" si="48"/>
        <v>#N/A</v>
      </c>
      <c r="M405" s="32"/>
      <c r="N405" s="32"/>
      <c r="O405" s="32"/>
    </row>
    <row r="406" spans="2:15" ht="18" hidden="1" customHeight="1">
      <c r="B406" s="23">
        <v>22</v>
      </c>
      <c r="C406" s="35">
        <v>2</v>
      </c>
      <c r="D406" s="25" t="str">
        <f t="shared" si="49"/>
        <v>イ</v>
      </c>
      <c r="E406" s="26">
        <f t="shared" si="50"/>
        <v>22</v>
      </c>
      <c r="F406" s="27" t="s">
        <v>33</v>
      </c>
      <c r="G406" s="31"/>
      <c r="H406" s="29">
        <f t="shared" si="46"/>
        <v>-0.6</v>
      </c>
      <c r="I406" s="30" t="e">
        <f t="shared" si="47"/>
        <v>#N/A</v>
      </c>
      <c r="J406" s="31"/>
      <c r="K406" s="29">
        <f t="shared" si="51"/>
        <v>-0.6</v>
      </c>
      <c r="L406" s="30" t="e">
        <f t="shared" si="48"/>
        <v>#N/A</v>
      </c>
      <c r="M406" s="32"/>
      <c r="N406" s="32"/>
      <c r="O406" s="32"/>
    </row>
    <row r="407" spans="2:15" ht="18" hidden="1" customHeight="1">
      <c r="B407" s="23">
        <v>22</v>
      </c>
      <c r="C407" s="24">
        <v>3</v>
      </c>
      <c r="D407" s="25" t="str">
        <f t="shared" si="49"/>
        <v>ウ</v>
      </c>
      <c r="E407" s="26">
        <f t="shared" si="50"/>
        <v>22</v>
      </c>
      <c r="F407" s="27" t="s">
        <v>33</v>
      </c>
      <c r="G407" s="31"/>
      <c r="H407" s="29">
        <f t="shared" si="46"/>
        <v>-0.6</v>
      </c>
      <c r="I407" s="30" t="e">
        <f t="shared" si="47"/>
        <v>#N/A</v>
      </c>
      <c r="J407" s="31"/>
      <c r="K407" s="29">
        <f t="shared" si="51"/>
        <v>-0.6</v>
      </c>
      <c r="L407" s="30" t="e">
        <f t="shared" si="48"/>
        <v>#N/A</v>
      </c>
      <c r="M407" s="32"/>
      <c r="N407" s="32"/>
      <c r="O407" s="32"/>
    </row>
    <row r="408" spans="2:15" ht="18" hidden="1" customHeight="1">
      <c r="B408" s="23">
        <v>22</v>
      </c>
      <c r="C408" s="35">
        <v>4</v>
      </c>
      <c r="D408" s="25" t="str">
        <f t="shared" si="49"/>
        <v>エ</v>
      </c>
      <c r="E408" s="26">
        <f t="shared" si="50"/>
        <v>22</v>
      </c>
      <c r="F408" s="27" t="s">
        <v>33</v>
      </c>
      <c r="G408" s="31"/>
      <c r="H408" s="29">
        <f t="shared" si="46"/>
        <v>-0.6</v>
      </c>
      <c r="I408" s="30" t="e">
        <f t="shared" si="47"/>
        <v>#N/A</v>
      </c>
      <c r="J408" s="31"/>
      <c r="K408" s="29">
        <f t="shared" si="51"/>
        <v>-0.6</v>
      </c>
      <c r="L408" s="30" t="e">
        <f t="shared" si="48"/>
        <v>#N/A</v>
      </c>
      <c r="M408" s="32"/>
      <c r="N408" s="32"/>
      <c r="O408" s="32"/>
    </row>
    <row r="409" spans="2:15" ht="18" hidden="1" customHeight="1">
      <c r="B409" s="23">
        <v>22</v>
      </c>
      <c r="C409" s="24">
        <v>5</v>
      </c>
      <c r="D409" s="25" t="str">
        <f t="shared" si="49"/>
        <v>オ</v>
      </c>
      <c r="E409" s="26">
        <f t="shared" si="50"/>
        <v>22</v>
      </c>
      <c r="F409" s="27" t="s">
        <v>33</v>
      </c>
      <c r="G409" s="31"/>
      <c r="H409" s="29">
        <f t="shared" si="46"/>
        <v>-0.6</v>
      </c>
      <c r="I409" s="30" t="e">
        <f t="shared" si="47"/>
        <v>#N/A</v>
      </c>
      <c r="J409" s="31"/>
      <c r="K409" s="29">
        <f t="shared" si="51"/>
        <v>-0.6</v>
      </c>
      <c r="L409" s="30" t="e">
        <f t="shared" si="48"/>
        <v>#N/A</v>
      </c>
      <c r="M409" s="32"/>
      <c r="N409" s="32"/>
      <c r="O409" s="32"/>
    </row>
    <row r="410" spans="2:15" ht="18" hidden="1" customHeight="1">
      <c r="B410" s="23">
        <v>22</v>
      </c>
      <c r="C410" s="35">
        <v>6</v>
      </c>
      <c r="D410" s="25" t="str">
        <f t="shared" si="49"/>
        <v>カ</v>
      </c>
      <c r="E410" s="26">
        <f t="shared" si="50"/>
        <v>22</v>
      </c>
      <c r="F410" s="27" t="s">
        <v>33</v>
      </c>
      <c r="G410" s="31"/>
      <c r="H410" s="29">
        <f t="shared" si="46"/>
        <v>-0.6</v>
      </c>
      <c r="I410" s="30" t="e">
        <f t="shared" si="47"/>
        <v>#N/A</v>
      </c>
      <c r="J410" s="31"/>
      <c r="K410" s="29">
        <f t="shared" si="51"/>
        <v>-0.6</v>
      </c>
      <c r="L410" s="30" t="e">
        <f t="shared" si="48"/>
        <v>#N/A</v>
      </c>
      <c r="M410" s="32"/>
      <c r="N410" s="32"/>
      <c r="O410" s="32"/>
    </row>
    <row r="411" spans="2:15" ht="18" customHeight="1">
      <c r="B411" s="23">
        <v>22</v>
      </c>
      <c r="C411" s="24">
        <v>7</v>
      </c>
      <c r="D411" s="25" t="str">
        <f t="shared" si="49"/>
        <v>キ</v>
      </c>
      <c r="E411" s="26">
        <f t="shared" si="50"/>
        <v>22</v>
      </c>
      <c r="F411" s="27" t="s">
        <v>33</v>
      </c>
      <c r="G411" s="31">
        <v>2.29</v>
      </c>
      <c r="H411" s="29">
        <f t="shared" si="46"/>
        <v>11.43624</v>
      </c>
      <c r="I411" s="30" t="str">
        <f t="shared" si="47"/>
        <v>Ｇ</v>
      </c>
      <c r="J411" s="31">
        <v>2.2400000000000002</v>
      </c>
      <c r="K411" s="29">
        <f t="shared" si="51"/>
        <v>11.173440000000001</v>
      </c>
      <c r="L411" s="30" t="str">
        <f t="shared" si="48"/>
        <v>Ｇ</v>
      </c>
      <c r="M411" s="32"/>
      <c r="N411" s="32"/>
      <c r="O411" s="32"/>
    </row>
    <row r="412" spans="2:15" ht="18" hidden="1" customHeight="1">
      <c r="B412" s="23">
        <v>22</v>
      </c>
      <c r="C412" s="35">
        <v>8</v>
      </c>
      <c r="D412" s="25" t="str">
        <f t="shared" si="49"/>
        <v>ク</v>
      </c>
      <c r="E412" s="26">
        <f t="shared" si="50"/>
        <v>22</v>
      </c>
      <c r="F412" s="27" t="s">
        <v>33</v>
      </c>
      <c r="G412" s="31"/>
      <c r="H412" s="29">
        <f t="shared" si="46"/>
        <v>-0.6</v>
      </c>
      <c r="I412" s="30" t="e">
        <f t="shared" si="47"/>
        <v>#N/A</v>
      </c>
      <c r="J412" s="31"/>
      <c r="K412" s="29">
        <f t="shared" si="51"/>
        <v>-0.6</v>
      </c>
      <c r="L412" s="30" t="e">
        <f t="shared" si="48"/>
        <v>#N/A</v>
      </c>
      <c r="M412" s="32"/>
      <c r="N412" s="32"/>
      <c r="O412" s="32"/>
    </row>
    <row r="413" spans="2:15" ht="18" hidden="1" customHeight="1">
      <c r="B413" s="23">
        <v>22</v>
      </c>
      <c r="C413" s="24">
        <v>9</v>
      </c>
      <c r="D413" s="25" t="str">
        <f t="shared" si="49"/>
        <v>ケ</v>
      </c>
      <c r="E413" s="26">
        <f t="shared" si="50"/>
        <v>22</v>
      </c>
      <c r="F413" s="27" t="s">
        <v>33</v>
      </c>
      <c r="G413" s="31"/>
      <c r="H413" s="29">
        <f t="shared" si="46"/>
        <v>-0.6</v>
      </c>
      <c r="I413" s="30" t="e">
        <f t="shared" si="47"/>
        <v>#N/A</v>
      </c>
      <c r="J413" s="31"/>
      <c r="K413" s="29">
        <f t="shared" si="51"/>
        <v>-0.6</v>
      </c>
      <c r="L413" s="30" t="e">
        <f t="shared" si="48"/>
        <v>#N/A</v>
      </c>
      <c r="M413" s="32"/>
      <c r="N413" s="32"/>
      <c r="O413" s="32"/>
    </row>
    <row r="414" spans="2:15" ht="18" hidden="1" customHeight="1">
      <c r="B414" s="23">
        <v>22</v>
      </c>
      <c r="C414" s="35">
        <v>10</v>
      </c>
      <c r="D414" s="25" t="str">
        <f t="shared" si="49"/>
        <v>コ</v>
      </c>
      <c r="E414" s="26">
        <f t="shared" si="50"/>
        <v>22</v>
      </c>
      <c r="F414" s="27" t="s">
        <v>33</v>
      </c>
      <c r="G414" s="31"/>
      <c r="H414" s="29">
        <f t="shared" si="46"/>
        <v>-0.6</v>
      </c>
      <c r="I414" s="30" t="e">
        <f t="shared" si="47"/>
        <v>#N/A</v>
      </c>
      <c r="J414" s="31"/>
      <c r="K414" s="29">
        <f t="shared" si="51"/>
        <v>-0.6</v>
      </c>
      <c r="L414" s="30" t="e">
        <f t="shared" si="48"/>
        <v>#N/A</v>
      </c>
      <c r="M414" s="32"/>
      <c r="N414" s="32"/>
      <c r="O414" s="32"/>
    </row>
    <row r="415" spans="2:15" ht="18" customHeight="1">
      <c r="B415" s="23">
        <v>22</v>
      </c>
      <c r="C415" s="24">
        <v>11</v>
      </c>
      <c r="D415" s="25" t="str">
        <f t="shared" si="49"/>
        <v>サ</v>
      </c>
      <c r="E415" s="26">
        <f t="shared" si="50"/>
        <v>22</v>
      </c>
      <c r="F415" s="27" t="s">
        <v>33</v>
      </c>
      <c r="G415" s="31">
        <v>5.25</v>
      </c>
      <c r="H415" s="29">
        <f t="shared" si="46"/>
        <v>26.994000000000003</v>
      </c>
      <c r="I415" s="30" t="str">
        <f t="shared" si="47"/>
        <v>Ｉ</v>
      </c>
      <c r="J415" s="31">
        <v>4.16</v>
      </c>
      <c r="K415" s="29">
        <f t="shared" si="51"/>
        <v>21.264960000000002</v>
      </c>
      <c r="L415" s="30" t="str">
        <f t="shared" si="48"/>
        <v>Ｉ</v>
      </c>
      <c r="M415" s="32"/>
      <c r="N415" s="32"/>
      <c r="O415" s="32"/>
    </row>
    <row r="416" spans="2:15" ht="18" customHeight="1">
      <c r="B416" s="23">
        <v>22</v>
      </c>
      <c r="C416" s="35">
        <v>12</v>
      </c>
      <c r="D416" s="25" t="str">
        <f t="shared" si="49"/>
        <v>シ</v>
      </c>
      <c r="E416" s="26">
        <f t="shared" si="50"/>
        <v>22</v>
      </c>
      <c r="F416" s="27" t="s">
        <v>33</v>
      </c>
      <c r="G416" s="31">
        <v>8.67</v>
      </c>
      <c r="H416" s="29">
        <f t="shared" si="46"/>
        <v>44.969520000000003</v>
      </c>
      <c r="I416" s="30" t="str">
        <f t="shared" si="47"/>
        <v>Ｉ</v>
      </c>
      <c r="J416" s="31">
        <v>4.49</v>
      </c>
      <c r="K416" s="29">
        <f t="shared" si="51"/>
        <v>22.999440000000003</v>
      </c>
      <c r="L416" s="30" t="str">
        <f t="shared" si="48"/>
        <v>Ｉ</v>
      </c>
      <c r="M416" s="32"/>
      <c r="N416" s="32"/>
      <c r="O416" s="32"/>
    </row>
    <row r="417" spans="2:15" ht="18" hidden="1" customHeight="1">
      <c r="B417" s="23">
        <v>22</v>
      </c>
      <c r="C417" s="24">
        <v>13</v>
      </c>
      <c r="D417" s="25" t="str">
        <f t="shared" si="49"/>
        <v>ス</v>
      </c>
      <c r="E417" s="26">
        <f t="shared" si="50"/>
        <v>22</v>
      </c>
      <c r="F417" s="27" t="s">
        <v>33</v>
      </c>
      <c r="G417" s="31"/>
      <c r="H417" s="29">
        <f t="shared" si="46"/>
        <v>-0.6</v>
      </c>
      <c r="I417" s="30" t="e">
        <f t="shared" si="47"/>
        <v>#N/A</v>
      </c>
      <c r="J417" s="31"/>
      <c r="K417" s="29">
        <f t="shared" si="51"/>
        <v>-0.6</v>
      </c>
      <c r="L417" s="30" t="e">
        <f t="shared" si="48"/>
        <v>#N/A</v>
      </c>
      <c r="M417" s="32"/>
      <c r="N417" s="32"/>
      <c r="O417" s="32"/>
    </row>
    <row r="418" spans="2:15" ht="18" hidden="1" customHeight="1">
      <c r="B418" s="23">
        <v>22</v>
      </c>
      <c r="C418" s="35">
        <v>14</v>
      </c>
      <c r="D418" s="25" t="str">
        <f t="shared" si="49"/>
        <v>セ</v>
      </c>
      <c r="E418" s="26">
        <f t="shared" si="50"/>
        <v>22</v>
      </c>
      <c r="F418" s="27" t="s">
        <v>33</v>
      </c>
      <c r="G418" s="31"/>
      <c r="H418" s="29">
        <f t="shared" si="46"/>
        <v>-0.6</v>
      </c>
      <c r="I418" s="30" t="e">
        <f t="shared" si="47"/>
        <v>#N/A</v>
      </c>
      <c r="J418" s="31"/>
      <c r="K418" s="29">
        <f t="shared" si="51"/>
        <v>-0.6</v>
      </c>
      <c r="L418" s="30" t="e">
        <f t="shared" si="48"/>
        <v>#N/A</v>
      </c>
      <c r="M418" s="32"/>
      <c r="N418" s="32"/>
      <c r="O418" s="32"/>
    </row>
    <row r="419" spans="2:15" ht="18" hidden="1" customHeight="1">
      <c r="B419" s="23">
        <v>22</v>
      </c>
      <c r="C419" s="24">
        <v>15</v>
      </c>
      <c r="D419" s="25" t="str">
        <f t="shared" si="49"/>
        <v>ソ</v>
      </c>
      <c r="E419" s="26">
        <f t="shared" si="50"/>
        <v>22</v>
      </c>
      <c r="F419" s="27" t="s">
        <v>33</v>
      </c>
      <c r="G419" s="31"/>
      <c r="H419" s="29">
        <f t="shared" si="46"/>
        <v>-0.6</v>
      </c>
      <c r="I419" s="30" t="e">
        <f t="shared" si="47"/>
        <v>#N/A</v>
      </c>
      <c r="J419" s="31"/>
      <c r="K419" s="29">
        <f t="shared" si="51"/>
        <v>-0.6</v>
      </c>
      <c r="L419" s="30" t="e">
        <f t="shared" si="48"/>
        <v>#N/A</v>
      </c>
      <c r="M419" s="32"/>
      <c r="N419" s="32"/>
      <c r="O419" s="32"/>
    </row>
    <row r="420" spans="2:15" ht="18" customHeight="1">
      <c r="B420" s="23">
        <v>22</v>
      </c>
      <c r="C420" s="35">
        <v>16</v>
      </c>
      <c r="D420" s="25" t="str">
        <f t="shared" si="49"/>
        <v>タ</v>
      </c>
      <c r="E420" s="26">
        <f t="shared" si="50"/>
        <v>22</v>
      </c>
      <c r="F420" s="27" t="s">
        <v>33</v>
      </c>
      <c r="G420" s="31">
        <v>3.46</v>
      </c>
      <c r="H420" s="29">
        <f t="shared" si="46"/>
        <v>17.585759999999997</v>
      </c>
      <c r="I420" s="30" t="str">
        <f t="shared" si="47"/>
        <v>Ｈ</v>
      </c>
      <c r="J420" s="31">
        <v>3.87</v>
      </c>
      <c r="K420" s="29">
        <f t="shared" si="51"/>
        <v>19.74072</v>
      </c>
      <c r="L420" s="30" t="str">
        <f t="shared" si="48"/>
        <v>Ｈ</v>
      </c>
      <c r="M420" s="32"/>
      <c r="N420" s="32"/>
      <c r="O420" s="32"/>
    </row>
    <row r="421" spans="2:15" ht="18" customHeight="1">
      <c r="B421" s="23">
        <v>22</v>
      </c>
      <c r="C421" s="24">
        <v>17</v>
      </c>
      <c r="D421" s="25" t="str">
        <f t="shared" si="49"/>
        <v>チ</v>
      </c>
      <c r="E421" s="26">
        <f t="shared" si="50"/>
        <v>22</v>
      </c>
      <c r="F421" s="27" t="s">
        <v>33</v>
      </c>
      <c r="G421" s="31">
        <v>3.49</v>
      </c>
      <c r="H421" s="29">
        <f t="shared" si="46"/>
        <v>17.743440000000003</v>
      </c>
      <c r="I421" s="30" t="str">
        <f t="shared" si="47"/>
        <v>Ｈ</v>
      </c>
      <c r="J421" s="31">
        <v>3.59</v>
      </c>
      <c r="K421" s="29">
        <f t="shared" si="51"/>
        <v>18.269039999999997</v>
      </c>
      <c r="L421" s="30" t="str">
        <f t="shared" si="48"/>
        <v>Ｈ</v>
      </c>
      <c r="M421" s="32"/>
      <c r="N421" s="32"/>
      <c r="O421" s="32"/>
    </row>
    <row r="422" spans="2:15" ht="18" hidden="1" customHeight="1">
      <c r="B422" s="23">
        <v>22</v>
      </c>
      <c r="C422" s="35">
        <v>18</v>
      </c>
      <c r="D422" s="25" t="str">
        <f t="shared" si="49"/>
        <v>ツ</v>
      </c>
      <c r="E422" s="26">
        <f t="shared" si="50"/>
        <v>22</v>
      </c>
      <c r="F422" s="27" t="s">
        <v>33</v>
      </c>
      <c r="G422" s="31"/>
      <c r="H422" s="29">
        <f t="shared" si="46"/>
        <v>-0.6</v>
      </c>
      <c r="I422" s="30" t="e">
        <f t="shared" si="47"/>
        <v>#N/A</v>
      </c>
      <c r="J422" s="31"/>
      <c r="K422" s="29">
        <f t="shared" si="51"/>
        <v>-0.6</v>
      </c>
      <c r="L422" s="30" t="e">
        <f t="shared" si="48"/>
        <v>#N/A</v>
      </c>
      <c r="M422" s="32"/>
      <c r="N422" s="32"/>
      <c r="O422" s="32"/>
    </row>
    <row r="423" spans="2:15" ht="18" hidden="1" customHeight="1">
      <c r="B423" s="23">
        <v>22</v>
      </c>
      <c r="C423" s="24">
        <v>19</v>
      </c>
      <c r="D423" s="25" t="str">
        <f t="shared" si="49"/>
        <v>テ</v>
      </c>
      <c r="E423" s="26">
        <f t="shared" si="50"/>
        <v>22</v>
      </c>
      <c r="F423" s="27" t="s">
        <v>33</v>
      </c>
      <c r="G423" s="31"/>
      <c r="H423" s="29">
        <f t="shared" si="46"/>
        <v>-0.6</v>
      </c>
      <c r="I423" s="30" t="e">
        <f t="shared" si="47"/>
        <v>#N/A</v>
      </c>
      <c r="J423" s="31"/>
      <c r="K423" s="29">
        <f t="shared" si="51"/>
        <v>-0.6</v>
      </c>
      <c r="L423" s="30" t="e">
        <f t="shared" si="48"/>
        <v>#N/A</v>
      </c>
      <c r="M423" s="32"/>
      <c r="N423" s="32"/>
      <c r="O423" s="32"/>
    </row>
    <row r="424" spans="2:15" ht="18" hidden="1" customHeight="1">
      <c r="B424" s="23">
        <v>23</v>
      </c>
      <c r="C424" s="24">
        <v>1</v>
      </c>
      <c r="D424" s="25" t="str">
        <f t="shared" si="49"/>
        <v>ア</v>
      </c>
      <c r="E424" s="26">
        <f t="shared" si="50"/>
        <v>23</v>
      </c>
      <c r="F424" s="27" t="s">
        <v>33</v>
      </c>
      <c r="G424" s="31"/>
      <c r="H424" s="29">
        <f t="shared" si="46"/>
        <v>-0.6</v>
      </c>
      <c r="I424" s="30" t="e">
        <f t="shared" si="47"/>
        <v>#N/A</v>
      </c>
      <c r="J424" s="31"/>
      <c r="K424" s="29">
        <f t="shared" si="51"/>
        <v>-0.6</v>
      </c>
      <c r="L424" s="30" t="e">
        <f t="shared" si="48"/>
        <v>#N/A</v>
      </c>
      <c r="M424" s="32"/>
      <c r="N424" s="32"/>
      <c r="O424" s="32"/>
    </row>
    <row r="425" spans="2:15" ht="18" hidden="1" customHeight="1">
      <c r="B425" s="23">
        <v>23</v>
      </c>
      <c r="C425" s="35">
        <v>2</v>
      </c>
      <c r="D425" s="25" t="str">
        <f t="shared" si="49"/>
        <v>イ</v>
      </c>
      <c r="E425" s="26">
        <f t="shared" si="50"/>
        <v>23</v>
      </c>
      <c r="F425" s="27" t="s">
        <v>33</v>
      </c>
      <c r="G425" s="31"/>
      <c r="H425" s="29">
        <f t="shared" si="46"/>
        <v>-0.6</v>
      </c>
      <c r="I425" s="30" t="e">
        <f t="shared" si="47"/>
        <v>#N/A</v>
      </c>
      <c r="J425" s="31"/>
      <c r="K425" s="29">
        <f t="shared" si="51"/>
        <v>-0.6</v>
      </c>
      <c r="L425" s="30" t="e">
        <f t="shared" si="48"/>
        <v>#N/A</v>
      </c>
      <c r="M425" s="32"/>
      <c r="N425" s="32"/>
      <c r="O425" s="32"/>
    </row>
    <row r="426" spans="2:15" ht="18" hidden="1" customHeight="1">
      <c r="B426" s="23">
        <v>23</v>
      </c>
      <c r="C426" s="24">
        <v>3</v>
      </c>
      <c r="D426" s="25" t="str">
        <f t="shared" si="49"/>
        <v>ウ</v>
      </c>
      <c r="E426" s="26">
        <f t="shared" si="50"/>
        <v>23</v>
      </c>
      <c r="F426" s="27" t="s">
        <v>33</v>
      </c>
      <c r="G426" s="31"/>
      <c r="H426" s="29">
        <f t="shared" si="46"/>
        <v>-0.6</v>
      </c>
      <c r="I426" s="30" t="e">
        <f t="shared" si="47"/>
        <v>#N/A</v>
      </c>
      <c r="J426" s="31"/>
      <c r="K426" s="29">
        <f t="shared" si="51"/>
        <v>-0.6</v>
      </c>
      <c r="L426" s="30" t="e">
        <f t="shared" si="48"/>
        <v>#N/A</v>
      </c>
      <c r="M426" s="32"/>
      <c r="N426" s="32"/>
      <c r="O426" s="32"/>
    </row>
    <row r="427" spans="2:15" ht="18" hidden="1" customHeight="1">
      <c r="B427" s="23">
        <v>23</v>
      </c>
      <c r="C427" s="35">
        <v>4</v>
      </c>
      <c r="D427" s="25" t="str">
        <f t="shared" si="49"/>
        <v>エ</v>
      </c>
      <c r="E427" s="26">
        <f t="shared" si="50"/>
        <v>23</v>
      </c>
      <c r="F427" s="27" t="s">
        <v>33</v>
      </c>
      <c r="G427" s="31"/>
      <c r="H427" s="29">
        <f t="shared" si="46"/>
        <v>-0.6</v>
      </c>
      <c r="I427" s="30" t="e">
        <f t="shared" si="47"/>
        <v>#N/A</v>
      </c>
      <c r="J427" s="31"/>
      <c r="K427" s="29">
        <f t="shared" si="51"/>
        <v>-0.6</v>
      </c>
      <c r="L427" s="30" t="e">
        <f t="shared" si="48"/>
        <v>#N/A</v>
      </c>
      <c r="M427" s="32"/>
      <c r="N427" s="32"/>
      <c r="O427" s="32"/>
    </row>
    <row r="428" spans="2:15" ht="18" hidden="1" customHeight="1">
      <c r="B428" s="23">
        <v>23</v>
      </c>
      <c r="C428" s="24">
        <v>5</v>
      </c>
      <c r="D428" s="25" t="str">
        <f t="shared" si="49"/>
        <v>オ</v>
      </c>
      <c r="E428" s="26">
        <f t="shared" si="50"/>
        <v>23</v>
      </c>
      <c r="F428" s="27" t="s">
        <v>33</v>
      </c>
      <c r="G428" s="31"/>
      <c r="H428" s="29">
        <f t="shared" si="46"/>
        <v>-0.6</v>
      </c>
      <c r="I428" s="30" t="e">
        <f t="shared" si="47"/>
        <v>#N/A</v>
      </c>
      <c r="J428" s="31"/>
      <c r="K428" s="29">
        <f t="shared" si="51"/>
        <v>-0.6</v>
      </c>
      <c r="L428" s="30" t="e">
        <f t="shared" si="48"/>
        <v>#N/A</v>
      </c>
      <c r="M428" s="32"/>
      <c r="N428" s="32"/>
      <c r="O428" s="32"/>
    </row>
    <row r="429" spans="2:15" ht="18" hidden="1" customHeight="1">
      <c r="B429" s="23">
        <v>23</v>
      </c>
      <c r="C429" s="35">
        <v>6</v>
      </c>
      <c r="D429" s="25" t="str">
        <f t="shared" si="49"/>
        <v>カ</v>
      </c>
      <c r="E429" s="26">
        <f t="shared" si="50"/>
        <v>23</v>
      </c>
      <c r="F429" s="27" t="s">
        <v>33</v>
      </c>
      <c r="G429" s="31"/>
      <c r="H429" s="29">
        <f t="shared" si="46"/>
        <v>-0.6</v>
      </c>
      <c r="I429" s="30" t="e">
        <f t="shared" si="47"/>
        <v>#N/A</v>
      </c>
      <c r="J429" s="31"/>
      <c r="K429" s="29">
        <f t="shared" si="51"/>
        <v>-0.6</v>
      </c>
      <c r="L429" s="30" t="e">
        <f t="shared" si="48"/>
        <v>#N/A</v>
      </c>
      <c r="M429" s="32"/>
      <c r="N429" s="32"/>
      <c r="O429" s="32"/>
    </row>
    <row r="430" spans="2:15" ht="18" hidden="1" customHeight="1">
      <c r="B430" s="23">
        <v>23</v>
      </c>
      <c r="C430" s="24">
        <v>7</v>
      </c>
      <c r="D430" s="25" t="str">
        <f t="shared" si="49"/>
        <v>キ</v>
      </c>
      <c r="E430" s="26">
        <f t="shared" si="50"/>
        <v>23</v>
      </c>
      <c r="F430" s="27" t="s">
        <v>33</v>
      </c>
      <c r="G430" s="31"/>
      <c r="H430" s="29">
        <f t="shared" si="46"/>
        <v>-0.6</v>
      </c>
      <c r="I430" s="30" t="e">
        <f t="shared" si="47"/>
        <v>#N/A</v>
      </c>
      <c r="J430" s="31"/>
      <c r="K430" s="29">
        <f t="shared" si="51"/>
        <v>-0.6</v>
      </c>
      <c r="L430" s="30" t="e">
        <f t="shared" si="48"/>
        <v>#N/A</v>
      </c>
      <c r="M430" s="32"/>
      <c r="N430" s="32"/>
      <c r="O430" s="32"/>
    </row>
    <row r="431" spans="2:15" ht="18" hidden="1" customHeight="1">
      <c r="B431" s="23">
        <v>23</v>
      </c>
      <c r="C431" s="35">
        <v>8</v>
      </c>
      <c r="D431" s="25" t="str">
        <f t="shared" si="49"/>
        <v>ク</v>
      </c>
      <c r="E431" s="26">
        <f t="shared" si="50"/>
        <v>23</v>
      </c>
      <c r="F431" s="27" t="s">
        <v>33</v>
      </c>
      <c r="G431" s="31"/>
      <c r="H431" s="29">
        <f t="shared" si="46"/>
        <v>-0.6</v>
      </c>
      <c r="I431" s="30" t="e">
        <f t="shared" si="47"/>
        <v>#N/A</v>
      </c>
      <c r="J431" s="31"/>
      <c r="K431" s="29">
        <f t="shared" si="51"/>
        <v>-0.6</v>
      </c>
      <c r="L431" s="30" t="e">
        <f t="shared" si="48"/>
        <v>#N/A</v>
      </c>
      <c r="M431" s="32"/>
      <c r="N431" s="32"/>
      <c r="O431" s="32"/>
    </row>
    <row r="432" spans="2:15" ht="18" hidden="1" customHeight="1">
      <c r="B432" s="23">
        <v>23</v>
      </c>
      <c r="C432" s="24">
        <v>9</v>
      </c>
      <c r="D432" s="25" t="str">
        <f t="shared" si="49"/>
        <v>ケ</v>
      </c>
      <c r="E432" s="26">
        <f t="shared" si="50"/>
        <v>23</v>
      </c>
      <c r="F432" s="27" t="s">
        <v>33</v>
      </c>
      <c r="G432" s="31"/>
      <c r="H432" s="29">
        <f t="shared" si="46"/>
        <v>-0.6</v>
      </c>
      <c r="I432" s="30" t="e">
        <f t="shared" si="47"/>
        <v>#N/A</v>
      </c>
      <c r="J432" s="31"/>
      <c r="K432" s="29">
        <f t="shared" si="51"/>
        <v>-0.6</v>
      </c>
      <c r="L432" s="30" t="e">
        <f t="shared" si="48"/>
        <v>#N/A</v>
      </c>
      <c r="M432" s="32"/>
      <c r="N432" s="32"/>
      <c r="O432" s="32"/>
    </row>
    <row r="433" spans="2:15" ht="18" hidden="1" customHeight="1">
      <c r="B433" s="23">
        <v>23</v>
      </c>
      <c r="C433" s="35">
        <v>10</v>
      </c>
      <c r="D433" s="25" t="str">
        <f t="shared" si="49"/>
        <v>コ</v>
      </c>
      <c r="E433" s="26">
        <f t="shared" si="50"/>
        <v>23</v>
      </c>
      <c r="F433" s="27" t="s">
        <v>33</v>
      </c>
      <c r="G433" s="31"/>
      <c r="H433" s="29">
        <f t="shared" si="46"/>
        <v>-0.6</v>
      </c>
      <c r="I433" s="30" t="e">
        <f t="shared" si="47"/>
        <v>#N/A</v>
      </c>
      <c r="J433" s="31"/>
      <c r="K433" s="29">
        <f t="shared" si="51"/>
        <v>-0.6</v>
      </c>
      <c r="L433" s="30" t="e">
        <f t="shared" si="48"/>
        <v>#N/A</v>
      </c>
      <c r="M433" s="32"/>
      <c r="N433" s="32"/>
      <c r="O433" s="32"/>
    </row>
    <row r="434" spans="2:15" ht="18" hidden="1" customHeight="1">
      <c r="B434" s="23">
        <v>23</v>
      </c>
      <c r="C434" s="24">
        <v>11</v>
      </c>
      <c r="D434" s="25" t="str">
        <f t="shared" si="49"/>
        <v>サ</v>
      </c>
      <c r="E434" s="26">
        <f t="shared" si="50"/>
        <v>23</v>
      </c>
      <c r="F434" s="27" t="s">
        <v>33</v>
      </c>
      <c r="G434" s="31"/>
      <c r="H434" s="29">
        <f t="shared" si="46"/>
        <v>-0.6</v>
      </c>
      <c r="I434" s="30" t="e">
        <f t="shared" si="47"/>
        <v>#N/A</v>
      </c>
      <c r="J434" s="31"/>
      <c r="K434" s="29">
        <f t="shared" si="51"/>
        <v>-0.6</v>
      </c>
      <c r="L434" s="30" t="e">
        <f t="shared" si="48"/>
        <v>#N/A</v>
      </c>
      <c r="M434" s="32"/>
      <c r="N434" s="32"/>
      <c r="O434" s="32"/>
    </row>
    <row r="435" spans="2:15" ht="18" customHeight="1">
      <c r="B435" s="23">
        <v>23</v>
      </c>
      <c r="C435" s="35">
        <v>12</v>
      </c>
      <c r="D435" s="25" t="str">
        <f t="shared" si="49"/>
        <v>シ</v>
      </c>
      <c r="E435" s="26">
        <f t="shared" si="50"/>
        <v>23</v>
      </c>
      <c r="F435" s="27" t="s">
        <v>33</v>
      </c>
      <c r="G435" s="31">
        <v>5.3</v>
      </c>
      <c r="H435" s="29">
        <f t="shared" si="46"/>
        <v>27.256799999999998</v>
      </c>
      <c r="I435" s="30" t="str">
        <f t="shared" si="47"/>
        <v>Ｉ</v>
      </c>
      <c r="J435" s="31">
        <v>7.6</v>
      </c>
      <c r="K435" s="29">
        <f t="shared" si="51"/>
        <v>39.345599999999997</v>
      </c>
      <c r="L435" s="30" t="str">
        <f t="shared" si="48"/>
        <v>Ｉ</v>
      </c>
      <c r="M435" s="32"/>
      <c r="N435" s="32"/>
      <c r="O435" s="32"/>
    </row>
    <row r="436" spans="2:15" ht="18" hidden="1" customHeight="1">
      <c r="B436" s="23">
        <v>23</v>
      </c>
      <c r="C436" s="24">
        <v>13</v>
      </c>
      <c r="D436" s="25" t="str">
        <f t="shared" si="49"/>
        <v>ス</v>
      </c>
      <c r="E436" s="26">
        <f t="shared" si="50"/>
        <v>23</v>
      </c>
      <c r="F436" s="27" t="s">
        <v>33</v>
      </c>
      <c r="G436" s="31"/>
      <c r="H436" s="29">
        <f t="shared" si="46"/>
        <v>-0.6</v>
      </c>
      <c r="I436" s="30" t="e">
        <f t="shared" si="47"/>
        <v>#N/A</v>
      </c>
      <c r="J436" s="31"/>
      <c r="K436" s="29">
        <f t="shared" si="51"/>
        <v>-0.6</v>
      </c>
      <c r="L436" s="30" t="e">
        <f t="shared" si="48"/>
        <v>#N/A</v>
      </c>
      <c r="M436" s="32"/>
      <c r="N436" s="32"/>
      <c r="O436" s="32"/>
    </row>
    <row r="437" spans="2:15" ht="18" hidden="1" customHeight="1">
      <c r="B437" s="23">
        <v>23</v>
      </c>
      <c r="C437" s="35">
        <v>14</v>
      </c>
      <c r="D437" s="25" t="str">
        <f t="shared" si="49"/>
        <v>セ</v>
      </c>
      <c r="E437" s="26">
        <f t="shared" si="50"/>
        <v>23</v>
      </c>
      <c r="F437" s="27" t="s">
        <v>33</v>
      </c>
      <c r="G437" s="31"/>
      <c r="H437" s="29">
        <f t="shared" si="46"/>
        <v>-0.6</v>
      </c>
      <c r="I437" s="30" t="e">
        <f t="shared" si="47"/>
        <v>#N/A</v>
      </c>
      <c r="J437" s="31"/>
      <c r="K437" s="29">
        <f t="shared" si="51"/>
        <v>-0.6</v>
      </c>
      <c r="L437" s="30" t="e">
        <f t="shared" si="48"/>
        <v>#N/A</v>
      </c>
      <c r="M437" s="32"/>
      <c r="N437" s="32"/>
      <c r="O437" s="32"/>
    </row>
    <row r="438" spans="2:15" ht="18" hidden="1" customHeight="1">
      <c r="B438" s="23">
        <v>23</v>
      </c>
      <c r="C438" s="24">
        <v>15</v>
      </c>
      <c r="D438" s="25" t="str">
        <f t="shared" si="49"/>
        <v>ソ</v>
      </c>
      <c r="E438" s="26">
        <f t="shared" si="50"/>
        <v>23</v>
      </c>
      <c r="F438" s="27" t="s">
        <v>33</v>
      </c>
      <c r="G438" s="31"/>
      <c r="H438" s="29">
        <f t="shared" si="46"/>
        <v>-0.6</v>
      </c>
      <c r="I438" s="30" t="e">
        <f t="shared" si="47"/>
        <v>#N/A</v>
      </c>
      <c r="J438" s="31"/>
      <c r="K438" s="29">
        <f t="shared" si="51"/>
        <v>-0.6</v>
      </c>
      <c r="L438" s="30" t="e">
        <f t="shared" si="48"/>
        <v>#N/A</v>
      </c>
      <c r="M438" s="32"/>
      <c r="N438" s="32"/>
      <c r="O438" s="32"/>
    </row>
    <row r="439" spans="2:15" ht="18" customHeight="1">
      <c r="B439" s="23">
        <v>23</v>
      </c>
      <c r="C439" s="35">
        <v>16</v>
      </c>
      <c r="D439" s="25" t="str">
        <f t="shared" si="49"/>
        <v>タ</v>
      </c>
      <c r="E439" s="26">
        <f t="shared" si="50"/>
        <v>23</v>
      </c>
      <c r="F439" s="27" t="s">
        <v>33</v>
      </c>
      <c r="G439" s="31">
        <v>4.78</v>
      </c>
      <c r="H439" s="29">
        <f t="shared" si="46"/>
        <v>24.523680000000002</v>
      </c>
      <c r="I439" s="30" t="str">
        <f t="shared" si="47"/>
        <v>Ｉ</v>
      </c>
      <c r="J439" s="31">
        <v>4.28</v>
      </c>
      <c r="K439" s="29">
        <f t="shared" si="51"/>
        <v>21.895680000000002</v>
      </c>
      <c r="L439" s="30" t="str">
        <f t="shared" si="48"/>
        <v>Ｉ</v>
      </c>
      <c r="M439" s="32"/>
      <c r="N439" s="32"/>
      <c r="O439" s="32"/>
    </row>
    <row r="440" spans="2:15" ht="18" hidden="1" customHeight="1">
      <c r="B440" s="23">
        <v>23</v>
      </c>
      <c r="C440" s="24">
        <v>17</v>
      </c>
      <c r="D440" s="25" t="str">
        <f t="shared" si="49"/>
        <v>チ</v>
      </c>
      <c r="E440" s="26">
        <f t="shared" si="50"/>
        <v>23</v>
      </c>
      <c r="F440" s="27" t="s">
        <v>33</v>
      </c>
      <c r="G440" s="31"/>
      <c r="H440" s="29">
        <f t="shared" si="46"/>
        <v>-0.6</v>
      </c>
      <c r="I440" s="30" t="e">
        <f t="shared" si="47"/>
        <v>#N/A</v>
      </c>
      <c r="J440" s="31"/>
      <c r="K440" s="29">
        <f t="shared" si="51"/>
        <v>-0.6</v>
      </c>
      <c r="L440" s="30" t="e">
        <f t="shared" si="48"/>
        <v>#N/A</v>
      </c>
      <c r="M440" s="32"/>
      <c r="N440" s="32"/>
      <c r="O440" s="32"/>
    </row>
    <row r="441" spans="2:15" ht="18" customHeight="1">
      <c r="B441" s="23">
        <v>23</v>
      </c>
      <c r="C441" s="35">
        <v>18</v>
      </c>
      <c r="D441" s="25" t="str">
        <f t="shared" si="49"/>
        <v>ツ</v>
      </c>
      <c r="E441" s="26">
        <f t="shared" si="50"/>
        <v>23</v>
      </c>
      <c r="F441" s="27" t="s">
        <v>33</v>
      </c>
      <c r="G441" s="31">
        <v>4</v>
      </c>
      <c r="H441" s="29">
        <f t="shared" si="46"/>
        <v>20.423999999999999</v>
      </c>
      <c r="I441" s="30" t="str">
        <f t="shared" si="47"/>
        <v>Ｉ</v>
      </c>
      <c r="J441" s="31">
        <v>2.74</v>
      </c>
      <c r="K441" s="29">
        <f t="shared" si="51"/>
        <v>13.801440000000001</v>
      </c>
      <c r="L441" s="30" t="str">
        <f t="shared" si="48"/>
        <v>Ｇ</v>
      </c>
      <c r="M441" s="32"/>
      <c r="N441" s="32"/>
      <c r="O441" s="32"/>
    </row>
    <row r="442" spans="2:15" ht="18" hidden="1" customHeight="1">
      <c r="B442" s="23">
        <v>23</v>
      </c>
      <c r="C442" s="24">
        <v>19</v>
      </c>
      <c r="D442" s="25" t="str">
        <f t="shared" si="49"/>
        <v>テ</v>
      </c>
      <c r="E442" s="26">
        <f t="shared" si="50"/>
        <v>23</v>
      </c>
      <c r="F442" s="27" t="s">
        <v>33</v>
      </c>
      <c r="G442" s="31"/>
      <c r="H442" s="29">
        <f t="shared" si="46"/>
        <v>-0.6</v>
      </c>
      <c r="I442" s="30" t="e">
        <f t="shared" si="47"/>
        <v>#N/A</v>
      </c>
      <c r="J442" s="31"/>
      <c r="K442" s="29">
        <f t="shared" si="51"/>
        <v>-0.6</v>
      </c>
      <c r="L442" s="30" t="e">
        <f t="shared" si="48"/>
        <v>#N/A</v>
      </c>
      <c r="M442" s="32"/>
      <c r="N442" s="32"/>
      <c r="O442" s="32"/>
    </row>
    <row r="443" spans="2:15" ht="18" hidden="1" customHeight="1">
      <c r="B443" s="23">
        <v>24</v>
      </c>
      <c r="C443" s="24">
        <v>1</v>
      </c>
      <c r="D443" s="25" t="str">
        <f t="shared" si="49"/>
        <v>ア</v>
      </c>
      <c r="E443" s="26">
        <f t="shared" si="50"/>
        <v>24</v>
      </c>
      <c r="F443" s="27" t="s">
        <v>33</v>
      </c>
      <c r="G443" s="31"/>
      <c r="H443" s="29">
        <f t="shared" si="46"/>
        <v>-0.6</v>
      </c>
      <c r="I443" s="30" t="e">
        <f t="shared" si="47"/>
        <v>#N/A</v>
      </c>
      <c r="J443" s="31"/>
      <c r="K443" s="29">
        <f t="shared" si="51"/>
        <v>-0.6</v>
      </c>
      <c r="L443" s="30" t="e">
        <f t="shared" si="48"/>
        <v>#N/A</v>
      </c>
      <c r="M443" s="32"/>
      <c r="N443" s="32"/>
      <c r="O443" s="32"/>
    </row>
    <row r="444" spans="2:15" ht="18" hidden="1" customHeight="1">
      <c r="B444" s="23">
        <v>24</v>
      </c>
      <c r="C444" s="35">
        <v>2</v>
      </c>
      <c r="D444" s="25" t="str">
        <f t="shared" si="49"/>
        <v>イ</v>
      </c>
      <c r="E444" s="26">
        <f t="shared" si="50"/>
        <v>24</v>
      </c>
      <c r="F444" s="27" t="s">
        <v>33</v>
      </c>
      <c r="G444" s="31"/>
      <c r="H444" s="29">
        <f t="shared" si="46"/>
        <v>-0.6</v>
      </c>
      <c r="I444" s="30" t="e">
        <f t="shared" si="47"/>
        <v>#N/A</v>
      </c>
      <c r="J444" s="31"/>
      <c r="K444" s="29">
        <f t="shared" si="51"/>
        <v>-0.6</v>
      </c>
      <c r="L444" s="30" t="e">
        <f t="shared" si="48"/>
        <v>#N/A</v>
      </c>
      <c r="M444" s="32"/>
      <c r="N444" s="32"/>
      <c r="O444" s="32"/>
    </row>
    <row r="445" spans="2:15" ht="18" hidden="1" customHeight="1">
      <c r="B445" s="23">
        <v>24</v>
      </c>
      <c r="C445" s="24">
        <v>3</v>
      </c>
      <c r="D445" s="25" t="str">
        <f t="shared" si="49"/>
        <v>ウ</v>
      </c>
      <c r="E445" s="26">
        <f t="shared" si="50"/>
        <v>24</v>
      </c>
      <c r="F445" s="27" t="s">
        <v>33</v>
      </c>
      <c r="G445" s="31"/>
      <c r="H445" s="29">
        <f t="shared" si="46"/>
        <v>-0.6</v>
      </c>
      <c r="I445" s="30" t="e">
        <f t="shared" si="47"/>
        <v>#N/A</v>
      </c>
      <c r="J445" s="31"/>
      <c r="K445" s="29">
        <f t="shared" si="51"/>
        <v>-0.6</v>
      </c>
      <c r="L445" s="30" t="e">
        <f t="shared" si="48"/>
        <v>#N/A</v>
      </c>
      <c r="M445" s="32"/>
      <c r="N445" s="32"/>
      <c r="O445" s="32"/>
    </row>
    <row r="446" spans="2:15" ht="18" hidden="1" customHeight="1">
      <c r="B446" s="23">
        <v>24</v>
      </c>
      <c r="C446" s="35">
        <v>4</v>
      </c>
      <c r="D446" s="25" t="str">
        <f t="shared" si="49"/>
        <v>エ</v>
      </c>
      <c r="E446" s="26">
        <f t="shared" si="50"/>
        <v>24</v>
      </c>
      <c r="F446" s="27" t="s">
        <v>33</v>
      </c>
      <c r="G446" s="31"/>
      <c r="H446" s="29">
        <f t="shared" si="46"/>
        <v>-0.6</v>
      </c>
      <c r="I446" s="30" t="e">
        <f t="shared" si="47"/>
        <v>#N/A</v>
      </c>
      <c r="J446" s="31"/>
      <c r="K446" s="29">
        <f t="shared" si="51"/>
        <v>-0.6</v>
      </c>
      <c r="L446" s="30" t="e">
        <f t="shared" si="48"/>
        <v>#N/A</v>
      </c>
      <c r="M446" s="32"/>
      <c r="N446" s="32"/>
      <c r="O446" s="32"/>
    </row>
    <row r="447" spans="2:15" ht="18" hidden="1" customHeight="1">
      <c r="B447" s="23">
        <v>24</v>
      </c>
      <c r="C447" s="24">
        <v>5</v>
      </c>
      <c r="D447" s="25" t="str">
        <f t="shared" si="49"/>
        <v>オ</v>
      </c>
      <c r="E447" s="26">
        <f t="shared" si="50"/>
        <v>24</v>
      </c>
      <c r="F447" s="27" t="s">
        <v>33</v>
      </c>
      <c r="G447" s="31"/>
      <c r="H447" s="29">
        <f t="shared" si="46"/>
        <v>-0.6</v>
      </c>
      <c r="I447" s="30" t="e">
        <f t="shared" si="47"/>
        <v>#N/A</v>
      </c>
      <c r="J447" s="31"/>
      <c r="K447" s="29">
        <f t="shared" si="51"/>
        <v>-0.6</v>
      </c>
      <c r="L447" s="30" t="e">
        <f t="shared" si="48"/>
        <v>#N/A</v>
      </c>
      <c r="M447" s="32"/>
      <c r="N447" s="32"/>
      <c r="O447" s="32"/>
    </row>
    <row r="448" spans="2:15" ht="18" hidden="1" customHeight="1">
      <c r="B448" s="23">
        <v>24</v>
      </c>
      <c r="C448" s="35">
        <v>6</v>
      </c>
      <c r="D448" s="25" t="str">
        <f t="shared" si="49"/>
        <v>カ</v>
      </c>
      <c r="E448" s="26">
        <f t="shared" si="50"/>
        <v>24</v>
      </c>
      <c r="F448" s="27" t="s">
        <v>33</v>
      </c>
      <c r="G448" s="31"/>
      <c r="H448" s="29">
        <f t="shared" si="46"/>
        <v>-0.6</v>
      </c>
      <c r="I448" s="30" t="e">
        <f t="shared" si="47"/>
        <v>#N/A</v>
      </c>
      <c r="J448" s="31"/>
      <c r="K448" s="29">
        <f t="shared" si="51"/>
        <v>-0.6</v>
      </c>
      <c r="L448" s="30" t="e">
        <f t="shared" si="48"/>
        <v>#N/A</v>
      </c>
      <c r="M448" s="32"/>
      <c r="N448" s="32"/>
      <c r="O448" s="32"/>
    </row>
    <row r="449" spans="2:15" ht="18" hidden="1" customHeight="1">
      <c r="B449" s="23">
        <v>24</v>
      </c>
      <c r="C449" s="24">
        <v>7</v>
      </c>
      <c r="D449" s="25" t="str">
        <f t="shared" si="49"/>
        <v>キ</v>
      </c>
      <c r="E449" s="26">
        <f t="shared" si="50"/>
        <v>24</v>
      </c>
      <c r="F449" s="27" t="s">
        <v>33</v>
      </c>
      <c r="G449" s="31"/>
      <c r="H449" s="29">
        <f t="shared" si="46"/>
        <v>-0.6</v>
      </c>
      <c r="I449" s="30" t="e">
        <f t="shared" si="47"/>
        <v>#N/A</v>
      </c>
      <c r="J449" s="31"/>
      <c r="K449" s="29">
        <f t="shared" si="51"/>
        <v>-0.6</v>
      </c>
      <c r="L449" s="30" t="e">
        <f t="shared" si="48"/>
        <v>#N/A</v>
      </c>
      <c r="M449" s="32"/>
      <c r="N449" s="32"/>
      <c r="O449" s="32"/>
    </row>
    <row r="450" spans="2:15" ht="18" hidden="1" customHeight="1">
      <c r="B450" s="23">
        <v>24</v>
      </c>
      <c r="C450" s="35">
        <v>8</v>
      </c>
      <c r="D450" s="25" t="str">
        <f t="shared" si="49"/>
        <v>ク</v>
      </c>
      <c r="E450" s="26">
        <f t="shared" si="50"/>
        <v>24</v>
      </c>
      <c r="F450" s="27" t="s">
        <v>33</v>
      </c>
      <c r="G450" s="31"/>
      <c r="H450" s="29">
        <f t="shared" si="46"/>
        <v>-0.6</v>
      </c>
      <c r="I450" s="30" t="e">
        <f t="shared" si="47"/>
        <v>#N/A</v>
      </c>
      <c r="J450" s="31"/>
      <c r="K450" s="29">
        <f t="shared" si="51"/>
        <v>-0.6</v>
      </c>
      <c r="L450" s="30" t="e">
        <f t="shared" si="48"/>
        <v>#N/A</v>
      </c>
      <c r="M450" s="32"/>
      <c r="N450" s="32"/>
      <c r="O450" s="32"/>
    </row>
    <row r="451" spans="2:15" ht="18" hidden="1" customHeight="1">
      <c r="B451" s="23">
        <v>24</v>
      </c>
      <c r="C451" s="24">
        <v>9</v>
      </c>
      <c r="D451" s="25" t="str">
        <f t="shared" si="49"/>
        <v>ケ</v>
      </c>
      <c r="E451" s="26">
        <f t="shared" si="50"/>
        <v>24</v>
      </c>
      <c r="F451" s="27" t="s">
        <v>33</v>
      </c>
      <c r="G451" s="31"/>
      <c r="H451" s="29">
        <f t="shared" si="46"/>
        <v>-0.6</v>
      </c>
      <c r="I451" s="30" t="e">
        <f t="shared" si="47"/>
        <v>#N/A</v>
      </c>
      <c r="J451" s="31"/>
      <c r="K451" s="29">
        <f t="shared" si="51"/>
        <v>-0.6</v>
      </c>
      <c r="L451" s="30" t="e">
        <f t="shared" si="48"/>
        <v>#N/A</v>
      </c>
      <c r="M451" s="32"/>
      <c r="N451" s="32"/>
      <c r="O451" s="32"/>
    </row>
    <row r="452" spans="2:15" ht="18" hidden="1" customHeight="1">
      <c r="B452" s="23">
        <v>24</v>
      </c>
      <c r="C452" s="35">
        <v>10</v>
      </c>
      <c r="D452" s="25" t="str">
        <f t="shared" si="49"/>
        <v>コ</v>
      </c>
      <c r="E452" s="26">
        <f t="shared" si="50"/>
        <v>24</v>
      </c>
      <c r="F452" s="27" t="s">
        <v>33</v>
      </c>
      <c r="G452" s="31"/>
      <c r="H452" s="29">
        <f t="shared" si="46"/>
        <v>-0.6</v>
      </c>
      <c r="I452" s="30" t="e">
        <f t="shared" si="47"/>
        <v>#N/A</v>
      </c>
      <c r="J452" s="31"/>
      <c r="K452" s="29">
        <f t="shared" si="51"/>
        <v>-0.6</v>
      </c>
      <c r="L452" s="30" t="e">
        <f t="shared" si="48"/>
        <v>#N/A</v>
      </c>
      <c r="M452" s="32"/>
      <c r="N452" s="32"/>
      <c r="O452" s="32"/>
    </row>
    <row r="453" spans="2:15" ht="18" hidden="1" customHeight="1">
      <c r="B453" s="23">
        <v>24</v>
      </c>
      <c r="C453" s="24">
        <v>11</v>
      </c>
      <c r="D453" s="25" t="str">
        <f t="shared" si="49"/>
        <v>サ</v>
      </c>
      <c r="E453" s="26">
        <f t="shared" si="50"/>
        <v>24</v>
      </c>
      <c r="F453" s="27" t="s">
        <v>33</v>
      </c>
      <c r="G453" s="31"/>
      <c r="H453" s="29">
        <f t="shared" si="46"/>
        <v>-0.6</v>
      </c>
      <c r="I453" s="30" t="e">
        <f t="shared" si="47"/>
        <v>#N/A</v>
      </c>
      <c r="J453" s="31"/>
      <c r="K453" s="29">
        <f t="shared" si="51"/>
        <v>-0.6</v>
      </c>
      <c r="L453" s="30" t="e">
        <f t="shared" si="48"/>
        <v>#N/A</v>
      </c>
      <c r="M453" s="32"/>
      <c r="N453" s="32"/>
      <c r="O453" s="32"/>
    </row>
    <row r="454" spans="2:15" ht="18" customHeight="1">
      <c r="B454" s="23">
        <v>24</v>
      </c>
      <c r="C454" s="35">
        <v>12</v>
      </c>
      <c r="D454" s="25" t="str">
        <f t="shared" si="49"/>
        <v>シ</v>
      </c>
      <c r="E454" s="26">
        <f t="shared" si="50"/>
        <v>24</v>
      </c>
      <c r="F454" s="27" t="s">
        <v>33</v>
      </c>
      <c r="G454" s="31">
        <v>5.32</v>
      </c>
      <c r="H454" s="29">
        <f t="shared" ref="H454:H517" si="52">(G454-1000/(365*24))*(8+0.4*16)*365/1000</f>
        <v>27.361920000000001</v>
      </c>
      <c r="I454" s="30" t="str">
        <f t="shared" ref="I454:I517" si="53">LOOKUP(H454,$R$23:$R$33,$S$23:$S$33)</f>
        <v>Ｉ</v>
      </c>
      <c r="J454" s="31">
        <v>5.83</v>
      </c>
      <c r="K454" s="29">
        <f t="shared" si="51"/>
        <v>30.042480000000001</v>
      </c>
      <c r="L454" s="30" t="str">
        <f t="shared" ref="L454:L517" si="54">LOOKUP(K454,$R$23:$R$33,$S$23:$S$33)</f>
        <v>Ｉ</v>
      </c>
      <c r="M454" s="32"/>
      <c r="N454" s="32"/>
      <c r="O454" s="32"/>
    </row>
    <row r="455" spans="2:15" ht="18" hidden="1" customHeight="1">
      <c r="B455" s="23">
        <v>24</v>
      </c>
      <c r="C455" s="24">
        <v>13</v>
      </c>
      <c r="D455" s="25" t="str">
        <f t="shared" ref="D455:D518" si="55">LOOKUP(C455,$N$6:$N$49,$O$6:$O$49)</f>
        <v>ス</v>
      </c>
      <c r="E455" s="26">
        <f t="shared" ref="E455:E518" si="56">B455</f>
        <v>24</v>
      </c>
      <c r="F455" s="27" t="s">
        <v>33</v>
      </c>
      <c r="G455" s="31"/>
      <c r="H455" s="29">
        <f t="shared" si="52"/>
        <v>-0.6</v>
      </c>
      <c r="I455" s="30" t="e">
        <f t="shared" si="53"/>
        <v>#N/A</v>
      </c>
      <c r="J455" s="31"/>
      <c r="K455" s="29">
        <f t="shared" ref="K455:K518" si="57">(J455-1000/(365*24))*(8+0.4*16)*365/1000</f>
        <v>-0.6</v>
      </c>
      <c r="L455" s="30" t="e">
        <f t="shared" si="54"/>
        <v>#N/A</v>
      </c>
      <c r="M455" s="32"/>
      <c r="N455" s="32"/>
      <c r="O455" s="32"/>
    </row>
    <row r="456" spans="2:15" ht="18" hidden="1" customHeight="1">
      <c r="B456" s="23">
        <v>24</v>
      </c>
      <c r="C456" s="35">
        <v>14</v>
      </c>
      <c r="D456" s="25" t="str">
        <f t="shared" si="55"/>
        <v>セ</v>
      </c>
      <c r="E456" s="26">
        <f t="shared" si="56"/>
        <v>24</v>
      </c>
      <c r="F456" s="27" t="s">
        <v>33</v>
      </c>
      <c r="G456" s="31"/>
      <c r="H456" s="29">
        <f t="shared" si="52"/>
        <v>-0.6</v>
      </c>
      <c r="I456" s="30" t="e">
        <f t="shared" si="53"/>
        <v>#N/A</v>
      </c>
      <c r="J456" s="31"/>
      <c r="K456" s="29">
        <f t="shared" si="57"/>
        <v>-0.6</v>
      </c>
      <c r="L456" s="30" t="e">
        <f t="shared" si="54"/>
        <v>#N/A</v>
      </c>
      <c r="M456" s="32"/>
      <c r="N456" s="32"/>
      <c r="O456" s="32"/>
    </row>
    <row r="457" spans="2:15" ht="18" hidden="1" customHeight="1">
      <c r="B457" s="23">
        <v>24</v>
      </c>
      <c r="C457" s="24">
        <v>15</v>
      </c>
      <c r="D457" s="25" t="str">
        <f t="shared" si="55"/>
        <v>ソ</v>
      </c>
      <c r="E457" s="26">
        <f t="shared" si="56"/>
        <v>24</v>
      </c>
      <c r="F457" s="27" t="s">
        <v>33</v>
      </c>
      <c r="G457" s="31"/>
      <c r="H457" s="29">
        <f t="shared" si="52"/>
        <v>-0.6</v>
      </c>
      <c r="I457" s="30" t="e">
        <f t="shared" si="53"/>
        <v>#N/A</v>
      </c>
      <c r="J457" s="31"/>
      <c r="K457" s="29">
        <f t="shared" si="57"/>
        <v>-0.6</v>
      </c>
      <c r="L457" s="30" t="e">
        <f t="shared" si="54"/>
        <v>#N/A</v>
      </c>
      <c r="M457" s="32"/>
      <c r="N457" s="32"/>
      <c r="O457" s="32"/>
    </row>
    <row r="458" spans="2:15" ht="18" customHeight="1">
      <c r="B458" s="23">
        <v>24</v>
      </c>
      <c r="C458" s="35">
        <v>16</v>
      </c>
      <c r="D458" s="25" t="str">
        <f t="shared" si="55"/>
        <v>タ</v>
      </c>
      <c r="E458" s="26">
        <f t="shared" si="56"/>
        <v>24</v>
      </c>
      <c r="F458" s="27" t="s">
        <v>33</v>
      </c>
      <c r="G458" s="31">
        <v>3.92</v>
      </c>
      <c r="H458" s="29">
        <f t="shared" si="52"/>
        <v>20.003520000000002</v>
      </c>
      <c r="I458" s="30" t="str">
        <f t="shared" si="53"/>
        <v>Ｉ</v>
      </c>
      <c r="J458" s="31">
        <v>3.69</v>
      </c>
      <c r="K458" s="29">
        <f t="shared" si="57"/>
        <v>18.794640000000001</v>
      </c>
      <c r="L458" s="30" t="str">
        <f t="shared" si="54"/>
        <v>Ｈ</v>
      </c>
      <c r="M458" s="32"/>
      <c r="N458" s="32"/>
      <c r="O458" s="32"/>
    </row>
    <row r="459" spans="2:15" ht="18" customHeight="1">
      <c r="B459" s="23">
        <v>24</v>
      </c>
      <c r="C459" s="24">
        <v>17</v>
      </c>
      <c r="D459" s="25" t="str">
        <f t="shared" si="55"/>
        <v>チ</v>
      </c>
      <c r="E459" s="26">
        <f t="shared" si="56"/>
        <v>24</v>
      </c>
      <c r="F459" s="27" t="s">
        <v>33</v>
      </c>
      <c r="G459" s="31">
        <v>4.8899999999999997</v>
      </c>
      <c r="H459" s="29">
        <f t="shared" si="52"/>
        <v>25.101839999999999</v>
      </c>
      <c r="I459" s="30" t="str">
        <f t="shared" si="53"/>
        <v>Ｉ</v>
      </c>
      <c r="J459" s="31">
        <v>5.32</v>
      </c>
      <c r="K459" s="29">
        <f t="shared" si="57"/>
        <v>27.361920000000001</v>
      </c>
      <c r="L459" s="30" t="str">
        <f t="shared" si="54"/>
        <v>Ｉ</v>
      </c>
      <c r="M459" s="32"/>
      <c r="N459" s="32"/>
      <c r="O459" s="32"/>
    </row>
    <row r="460" spans="2:15" ht="18" customHeight="1">
      <c r="B460" s="23">
        <v>24</v>
      </c>
      <c r="C460" s="35">
        <v>18</v>
      </c>
      <c r="D460" s="25" t="str">
        <f t="shared" si="55"/>
        <v>ツ</v>
      </c>
      <c r="E460" s="26">
        <f t="shared" si="56"/>
        <v>24</v>
      </c>
      <c r="F460" s="27" t="s">
        <v>33</v>
      </c>
      <c r="G460" s="31">
        <v>4.42</v>
      </c>
      <c r="H460" s="29">
        <f t="shared" si="52"/>
        <v>22.631520000000005</v>
      </c>
      <c r="I460" s="30" t="str">
        <f t="shared" si="53"/>
        <v>Ｉ</v>
      </c>
      <c r="J460" s="31">
        <v>5.51</v>
      </c>
      <c r="K460" s="29">
        <f t="shared" si="57"/>
        <v>28.360559999999996</v>
      </c>
      <c r="L460" s="30" t="str">
        <f t="shared" si="54"/>
        <v>Ｉ</v>
      </c>
      <c r="M460" s="32"/>
      <c r="N460" s="32"/>
      <c r="O460" s="32"/>
    </row>
    <row r="461" spans="2:15" ht="18" hidden="1" customHeight="1">
      <c r="B461" s="23">
        <v>24</v>
      </c>
      <c r="C461" s="24">
        <v>19</v>
      </c>
      <c r="D461" s="25" t="str">
        <f t="shared" si="55"/>
        <v>テ</v>
      </c>
      <c r="E461" s="26">
        <f t="shared" si="56"/>
        <v>24</v>
      </c>
      <c r="F461" s="27" t="s">
        <v>33</v>
      </c>
      <c r="G461" s="31"/>
      <c r="H461" s="29">
        <f t="shared" si="52"/>
        <v>-0.6</v>
      </c>
      <c r="I461" s="30" t="e">
        <f t="shared" si="53"/>
        <v>#N/A</v>
      </c>
      <c r="J461" s="31"/>
      <c r="K461" s="29">
        <f t="shared" si="57"/>
        <v>-0.6</v>
      </c>
      <c r="L461" s="30" t="e">
        <f t="shared" si="54"/>
        <v>#N/A</v>
      </c>
      <c r="M461" s="32"/>
      <c r="N461" s="32"/>
      <c r="O461" s="32"/>
    </row>
    <row r="462" spans="2:15" ht="18" hidden="1" customHeight="1">
      <c r="B462" s="23">
        <v>25</v>
      </c>
      <c r="C462" s="24">
        <v>1</v>
      </c>
      <c r="D462" s="25" t="str">
        <f t="shared" si="55"/>
        <v>ア</v>
      </c>
      <c r="E462" s="26">
        <f t="shared" si="56"/>
        <v>25</v>
      </c>
      <c r="F462" s="27" t="s">
        <v>33</v>
      </c>
      <c r="G462" s="31"/>
      <c r="H462" s="29">
        <f t="shared" si="52"/>
        <v>-0.6</v>
      </c>
      <c r="I462" s="30" t="e">
        <f t="shared" si="53"/>
        <v>#N/A</v>
      </c>
      <c r="J462" s="31"/>
      <c r="K462" s="29">
        <f t="shared" si="57"/>
        <v>-0.6</v>
      </c>
      <c r="L462" s="30" t="e">
        <f t="shared" si="54"/>
        <v>#N/A</v>
      </c>
      <c r="M462" s="32"/>
      <c r="N462" s="32"/>
      <c r="O462" s="32"/>
    </row>
    <row r="463" spans="2:15" ht="18" hidden="1" customHeight="1">
      <c r="B463" s="23">
        <v>25</v>
      </c>
      <c r="C463" s="35">
        <v>2</v>
      </c>
      <c r="D463" s="25" t="str">
        <f t="shared" si="55"/>
        <v>イ</v>
      </c>
      <c r="E463" s="26">
        <f t="shared" si="56"/>
        <v>25</v>
      </c>
      <c r="F463" s="27" t="s">
        <v>33</v>
      </c>
      <c r="G463" s="31"/>
      <c r="H463" s="29">
        <f t="shared" si="52"/>
        <v>-0.6</v>
      </c>
      <c r="I463" s="30" t="e">
        <f t="shared" si="53"/>
        <v>#N/A</v>
      </c>
      <c r="J463" s="31"/>
      <c r="K463" s="29">
        <f t="shared" si="57"/>
        <v>-0.6</v>
      </c>
      <c r="L463" s="30" t="e">
        <f t="shared" si="54"/>
        <v>#N/A</v>
      </c>
      <c r="M463" s="32"/>
      <c r="N463" s="32"/>
      <c r="O463" s="32"/>
    </row>
    <row r="464" spans="2:15" ht="18" hidden="1" customHeight="1">
      <c r="B464" s="23">
        <v>25</v>
      </c>
      <c r="C464" s="24">
        <v>3</v>
      </c>
      <c r="D464" s="25" t="str">
        <f t="shared" si="55"/>
        <v>ウ</v>
      </c>
      <c r="E464" s="26">
        <f t="shared" si="56"/>
        <v>25</v>
      </c>
      <c r="F464" s="27" t="s">
        <v>33</v>
      </c>
      <c r="G464" s="31"/>
      <c r="H464" s="29">
        <f t="shared" si="52"/>
        <v>-0.6</v>
      </c>
      <c r="I464" s="30" t="e">
        <f t="shared" si="53"/>
        <v>#N/A</v>
      </c>
      <c r="J464" s="31"/>
      <c r="K464" s="29">
        <f t="shared" si="57"/>
        <v>-0.6</v>
      </c>
      <c r="L464" s="30" t="e">
        <f t="shared" si="54"/>
        <v>#N/A</v>
      </c>
      <c r="M464" s="32"/>
      <c r="N464" s="32"/>
      <c r="O464" s="32"/>
    </row>
    <row r="465" spans="2:15" ht="18" hidden="1" customHeight="1">
      <c r="B465" s="23">
        <v>25</v>
      </c>
      <c r="C465" s="35">
        <v>4</v>
      </c>
      <c r="D465" s="25" t="str">
        <f t="shared" si="55"/>
        <v>エ</v>
      </c>
      <c r="E465" s="26">
        <f t="shared" si="56"/>
        <v>25</v>
      </c>
      <c r="F465" s="27" t="s">
        <v>33</v>
      </c>
      <c r="G465" s="31"/>
      <c r="H465" s="29">
        <f t="shared" si="52"/>
        <v>-0.6</v>
      </c>
      <c r="I465" s="30" t="e">
        <f t="shared" si="53"/>
        <v>#N/A</v>
      </c>
      <c r="J465" s="31"/>
      <c r="K465" s="29">
        <f t="shared" si="57"/>
        <v>-0.6</v>
      </c>
      <c r="L465" s="30" t="e">
        <f t="shared" si="54"/>
        <v>#N/A</v>
      </c>
      <c r="M465" s="32"/>
      <c r="N465" s="32"/>
      <c r="O465" s="32"/>
    </row>
    <row r="466" spans="2:15" ht="18" hidden="1" customHeight="1">
      <c r="B466" s="23">
        <v>25</v>
      </c>
      <c r="C466" s="24">
        <v>5</v>
      </c>
      <c r="D466" s="25" t="str">
        <f t="shared" si="55"/>
        <v>オ</v>
      </c>
      <c r="E466" s="26">
        <f t="shared" si="56"/>
        <v>25</v>
      </c>
      <c r="F466" s="27" t="s">
        <v>33</v>
      </c>
      <c r="G466" s="31"/>
      <c r="H466" s="29">
        <f t="shared" si="52"/>
        <v>-0.6</v>
      </c>
      <c r="I466" s="30" t="e">
        <f t="shared" si="53"/>
        <v>#N/A</v>
      </c>
      <c r="J466" s="31"/>
      <c r="K466" s="29">
        <f t="shared" si="57"/>
        <v>-0.6</v>
      </c>
      <c r="L466" s="30" t="e">
        <f t="shared" si="54"/>
        <v>#N/A</v>
      </c>
      <c r="M466" s="32"/>
      <c r="N466" s="32"/>
      <c r="O466" s="32"/>
    </row>
    <row r="467" spans="2:15" ht="18" hidden="1" customHeight="1">
      <c r="B467" s="23">
        <v>25</v>
      </c>
      <c r="C467" s="35">
        <v>6</v>
      </c>
      <c r="D467" s="25" t="str">
        <f t="shared" si="55"/>
        <v>カ</v>
      </c>
      <c r="E467" s="26">
        <f t="shared" si="56"/>
        <v>25</v>
      </c>
      <c r="F467" s="27" t="s">
        <v>33</v>
      </c>
      <c r="G467" s="31"/>
      <c r="H467" s="29">
        <f t="shared" si="52"/>
        <v>-0.6</v>
      </c>
      <c r="I467" s="30" t="e">
        <f t="shared" si="53"/>
        <v>#N/A</v>
      </c>
      <c r="J467" s="31"/>
      <c r="K467" s="29">
        <f t="shared" si="57"/>
        <v>-0.6</v>
      </c>
      <c r="L467" s="30" t="e">
        <f t="shared" si="54"/>
        <v>#N/A</v>
      </c>
      <c r="M467" s="32"/>
      <c r="N467" s="32"/>
      <c r="O467" s="32"/>
    </row>
    <row r="468" spans="2:15" ht="18" hidden="1" customHeight="1">
      <c r="B468" s="23">
        <v>25</v>
      </c>
      <c r="C468" s="24">
        <v>7</v>
      </c>
      <c r="D468" s="25" t="str">
        <f t="shared" si="55"/>
        <v>キ</v>
      </c>
      <c r="E468" s="26">
        <f t="shared" si="56"/>
        <v>25</v>
      </c>
      <c r="F468" s="27" t="s">
        <v>33</v>
      </c>
      <c r="G468" s="31"/>
      <c r="H468" s="29">
        <f t="shared" si="52"/>
        <v>-0.6</v>
      </c>
      <c r="I468" s="30" t="e">
        <f t="shared" si="53"/>
        <v>#N/A</v>
      </c>
      <c r="J468" s="31"/>
      <c r="K468" s="29">
        <f t="shared" si="57"/>
        <v>-0.6</v>
      </c>
      <c r="L468" s="30" t="e">
        <f t="shared" si="54"/>
        <v>#N/A</v>
      </c>
      <c r="M468" s="32"/>
      <c r="N468" s="32"/>
      <c r="O468" s="32"/>
    </row>
    <row r="469" spans="2:15" ht="18" hidden="1" customHeight="1">
      <c r="B469" s="23">
        <v>25</v>
      </c>
      <c r="C469" s="35">
        <v>8</v>
      </c>
      <c r="D469" s="25" t="str">
        <f t="shared" si="55"/>
        <v>ク</v>
      </c>
      <c r="E469" s="26">
        <f t="shared" si="56"/>
        <v>25</v>
      </c>
      <c r="F469" s="27" t="s">
        <v>33</v>
      </c>
      <c r="G469" s="31"/>
      <c r="H469" s="29">
        <f t="shared" si="52"/>
        <v>-0.6</v>
      </c>
      <c r="I469" s="30" t="e">
        <f t="shared" si="53"/>
        <v>#N/A</v>
      </c>
      <c r="J469" s="31"/>
      <c r="K469" s="29">
        <f t="shared" si="57"/>
        <v>-0.6</v>
      </c>
      <c r="L469" s="30" t="e">
        <f t="shared" si="54"/>
        <v>#N/A</v>
      </c>
      <c r="M469" s="32"/>
      <c r="N469" s="32"/>
      <c r="O469" s="32"/>
    </row>
    <row r="470" spans="2:15" ht="18" hidden="1" customHeight="1">
      <c r="B470" s="23">
        <v>25</v>
      </c>
      <c r="C470" s="24">
        <v>9</v>
      </c>
      <c r="D470" s="25" t="str">
        <f t="shared" si="55"/>
        <v>ケ</v>
      </c>
      <c r="E470" s="26">
        <f t="shared" si="56"/>
        <v>25</v>
      </c>
      <c r="F470" s="27" t="s">
        <v>33</v>
      </c>
      <c r="G470" s="31"/>
      <c r="H470" s="29">
        <f t="shared" si="52"/>
        <v>-0.6</v>
      </c>
      <c r="I470" s="30" t="e">
        <f t="shared" si="53"/>
        <v>#N/A</v>
      </c>
      <c r="J470" s="31"/>
      <c r="K470" s="29">
        <f t="shared" si="57"/>
        <v>-0.6</v>
      </c>
      <c r="L470" s="30" t="e">
        <f t="shared" si="54"/>
        <v>#N/A</v>
      </c>
      <c r="M470" s="32"/>
      <c r="N470" s="32"/>
      <c r="O470" s="32"/>
    </row>
    <row r="471" spans="2:15" ht="18" hidden="1" customHeight="1">
      <c r="B471" s="23">
        <v>25</v>
      </c>
      <c r="C471" s="35">
        <v>10</v>
      </c>
      <c r="D471" s="25" t="str">
        <f t="shared" si="55"/>
        <v>コ</v>
      </c>
      <c r="E471" s="26">
        <f t="shared" si="56"/>
        <v>25</v>
      </c>
      <c r="F471" s="27" t="s">
        <v>33</v>
      </c>
      <c r="G471" s="31"/>
      <c r="H471" s="29">
        <f t="shared" si="52"/>
        <v>-0.6</v>
      </c>
      <c r="I471" s="30" t="e">
        <f t="shared" si="53"/>
        <v>#N/A</v>
      </c>
      <c r="J471" s="31"/>
      <c r="K471" s="29">
        <f t="shared" si="57"/>
        <v>-0.6</v>
      </c>
      <c r="L471" s="30" t="e">
        <f t="shared" si="54"/>
        <v>#N/A</v>
      </c>
      <c r="M471" s="32"/>
      <c r="N471" s="32"/>
      <c r="O471" s="32"/>
    </row>
    <row r="472" spans="2:15" ht="18" hidden="1" customHeight="1">
      <c r="B472" s="23">
        <v>25</v>
      </c>
      <c r="C472" s="24">
        <v>11</v>
      </c>
      <c r="D472" s="25" t="str">
        <f t="shared" si="55"/>
        <v>サ</v>
      </c>
      <c r="E472" s="26">
        <f t="shared" si="56"/>
        <v>25</v>
      </c>
      <c r="F472" s="27" t="s">
        <v>33</v>
      </c>
      <c r="G472" s="31"/>
      <c r="H472" s="29">
        <f t="shared" si="52"/>
        <v>-0.6</v>
      </c>
      <c r="I472" s="30" t="e">
        <f t="shared" si="53"/>
        <v>#N/A</v>
      </c>
      <c r="J472" s="31"/>
      <c r="K472" s="29">
        <f t="shared" si="57"/>
        <v>-0.6</v>
      </c>
      <c r="L472" s="30" t="e">
        <f t="shared" si="54"/>
        <v>#N/A</v>
      </c>
      <c r="M472" s="32"/>
      <c r="N472" s="32"/>
      <c r="O472" s="32"/>
    </row>
    <row r="473" spans="2:15" ht="18" hidden="1" customHeight="1">
      <c r="B473" s="23">
        <v>25</v>
      </c>
      <c r="C473" s="35">
        <v>12</v>
      </c>
      <c r="D473" s="25" t="str">
        <f t="shared" si="55"/>
        <v>シ</v>
      </c>
      <c r="E473" s="26">
        <f t="shared" si="56"/>
        <v>25</v>
      </c>
      <c r="F473" s="27" t="s">
        <v>33</v>
      </c>
      <c r="G473" s="31"/>
      <c r="H473" s="29">
        <f t="shared" si="52"/>
        <v>-0.6</v>
      </c>
      <c r="I473" s="30" t="e">
        <f t="shared" si="53"/>
        <v>#N/A</v>
      </c>
      <c r="J473" s="31"/>
      <c r="K473" s="29">
        <f t="shared" si="57"/>
        <v>-0.6</v>
      </c>
      <c r="L473" s="30" t="e">
        <f t="shared" si="54"/>
        <v>#N/A</v>
      </c>
      <c r="M473" s="32"/>
      <c r="N473" s="32"/>
      <c r="O473" s="32"/>
    </row>
    <row r="474" spans="2:15" ht="18" customHeight="1">
      <c r="B474" s="23">
        <v>25</v>
      </c>
      <c r="C474" s="24">
        <v>13</v>
      </c>
      <c r="D474" s="25" t="str">
        <f t="shared" si="55"/>
        <v>ス</v>
      </c>
      <c r="E474" s="26">
        <f t="shared" si="56"/>
        <v>25</v>
      </c>
      <c r="F474" s="27" t="s">
        <v>33</v>
      </c>
      <c r="G474" s="31">
        <v>10.06</v>
      </c>
      <c r="H474" s="29">
        <f t="shared" si="52"/>
        <v>52.275360000000006</v>
      </c>
      <c r="I474" s="30" t="str">
        <f t="shared" si="53"/>
        <v>Ｉ</v>
      </c>
      <c r="J474" s="31">
        <v>8.0399999999999991</v>
      </c>
      <c r="K474" s="29">
        <f t="shared" si="57"/>
        <v>41.658239999999999</v>
      </c>
      <c r="L474" s="30" t="str">
        <f t="shared" si="54"/>
        <v>Ｉ</v>
      </c>
      <c r="M474" s="32"/>
      <c r="N474" s="32"/>
      <c r="O474" s="32"/>
    </row>
    <row r="475" spans="2:15" ht="18" hidden="1" customHeight="1">
      <c r="B475" s="23">
        <v>25</v>
      </c>
      <c r="C475" s="35">
        <v>14</v>
      </c>
      <c r="D475" s="25" t="str">
        <f t="shared" si="55"/>
        <v>セ</v>
      </c>
      <c r="E475" s="26">
        <f t="shared" si="56"/>
        <v>25</v>
      </c>
      <c r="F475" s="27" t="s">
        <v>33</v>
      </c>
      <c r="G475" s="31"/>
      <c r="H475" s="29">
        <f t="shared" si="52"/>
        <v>-0.6</v>
      </c>
      <c r="I475" s="30" t="e">
        <f t="shared" si="53"/>
        <v>#N/A</v>
      </c>
      <c r="J475" s="31"/>
      <c r="K475" s="29">
        <f t="shared" si="57"/>
        <v>-0.6</v>
      </c>
      <c r="L475" s="30" t="e">
        <f t="shared" si="54"/>
        <v>#N/A</v>
      </c>
      <c r="M475" s="32"/>
      <c r="N475" s="32"/>
      <c r="O475" s="32"/>
    </row>
    <row r="476" spans="2:15" ht="18" hidden="1" customHeight="1">
      <c r="B476" s="23">
        <v>25</v>
      </c>
      <c r="C476" s="24">
        <v>15</v>
      </c>
      <c r="D476" s="25" t="str">
        <f t="shared" si="55"/>
        <v>ソ</v>
      </c>
      <c r="E476" s="26">
        <f t="shared" si="56"/>
        <v>25</v>
      </c>
      <c r="F476" s="27" t="s">
        <v>33</v>
      </c>
      <c r="G476" s="31"/>
      <c r="H476" s="29">
        <f t="shared" si="52"/>
        <v>-0.6</v>
      </c>
      <c r="I476" s="30" t="e">
        <f t="shared" si="53"/>
        <v>#N/A</v>
      </c>
      <c r="J476" s="31"/>
      <c r="K476" s="29">
        <f t="shared" si="57"/>
        <v>-0.6</v>
      </c>
      <c r="L476" s="30" t="e">
        <f t="shared" si="54"/>
        <v>#N/A</v>
      </c>
      <c r="M476" s="32"/>
      <c r="N476" s="32"/>
      <c r="O476" s="32"/>
    </row>
    <row r="477" spans="2:15" ht="18" hidden="1" customHeight="1">
      <c r="B477" s="23">
        <v>25</v>
      </c>
      <c r="C477" s="35">
        <v>16</v>
      </c>
      <c r="D477" s="25" t="str">
        <f t="shared" si="55"/>
        <v>タ</v>
      </c>
      <c r="E477" s="26">
        <f t="shared" si="56"/>
        <v>25</v>
      </c>
      <c r="F477" s="27" t="s">
        <v>33</v>
      </c>
      <c r="G477" s="31"/>
      <c r="H477" s="29">
        <f t="shared" si="52"/>
        <v>-0.6</v>
      </c>
      <c r="I477" s="30" t="e">
        <f t="shared" si="53"/>
        <v>#N/A</v>
      </c>
      <c r="J477" s="31"/>
      <c r="K477" s="29">
        <f t="shared" si="57"/>
        <v>-0.6</v>
      </c>
      <c r="L477" s="30" t="e">
        <f t="shared" si="54"/>
        <v>#N/A</v>
      </c>
      <c r="M477" s="32"/>
      <c r="N477" s="32"/>
      <c r="O477" s="32"/>
    </row>
    <row r="478" spans="2:15" ht="18" hidden="1" customHeight="1">
      <c r="B478" s="23">
        <v>25</v>
      </c>
      <c r="C478" s="24">
        <v>17</v>
      </c>
      <c r="D478" s="25" t="str">
        <f t="shared" si="55"/>
        <v>チ</v>
      </c>
      <c r="E478" s="26">
        <f t="shared" si="56"/>
        <v>25</v>
      </c>
      <c r="F478" s="27" t="s">
        <v>33</v>
      </c>
      <c r="G478" s="31"/>
      <c r="H478" s="29">
        <f t="shared" si="52"/>
        <v>-0.6</v>
      </c>
      <c r="I478" s="30" t="e">
        <f t="shared" si="53"/>
        <v>#N/A</v>
      </c>
      <c r="J478" s="31"/>
      <c r="K478" s="29">
        <f t="shared" si="57"/>
        <v>-0.6</v>
      </c>
      <c r="L478" s="30" t="e">
        <f t="shared" si="54"/>
        <v>#N/A</v>
      </c>
      <c r="M478" s="32"/>
      <c r="N478" s="32"/>
      <c r="O478" s="32"/>
    </row>
    <row r="479" spans="2:15" ht="18" hidden="1" customHeight="1">
      <c r="B479" s="23">
        <v>25</v>
      </c>
      <c r="C479" s="35">
        <v>18</v>
      </c>
      <c r="D479" s="25" t="str">
        <f t="shared" si="55"/>
        <v>ツ</v>
      </c>
      <c r="E479" s="26">
        <f t="shared" si="56"/>
        <v>25</v>
      </c>
      <c r="F479" s="27" t="s">
        <v>33</v>
      </c>
      <c r="G479" s="31"/>
      <c r="H479" s="29">
        <f t="shared" si="52"/>
        <v>-0.6</v>
      </c>
      <c r="I479" s="30" t="e">
        <f t="shared" si="53"/>
        <v>#N/A</v>
      </c>
      <c r="J479" s="31"/>
      <c r="K479" s="29">
        <f t="shared" si="57"/>
        <v>-0.6</v>
      </c>
      <c r="L479" s="30" t="e">
        <f t="shared" si="54"/>
        <v>#N/A</v>
      </c>
      <c r="M479" s="32"/>
      <c r="N479" s="32"/>
      <c r="O479" s="32"/>
    </row>
    <row r="480" spans="2:15" ht="18" hidden="1" customHeight="1">
      <c r="B480" s="23">
        <v>25</v>
      </c>
      <c r="C480" s="24">
        <v>19</v>
      </c>
      <c r="D480" s="25" t="str">
        <f t="shared" si="55"/>
        <v>テ</v>
      </c>
      <c r="E480" s="26">
        <f t="shared" si="56"/>
        <v>25</v>
      </c>
      <c r="F480" s="27" t="s">
        <v>33</v>
      </c>
      <c r="G480" s="31"/>
      <c r="H480" s="29">
        <f t="shared" si="52"/>
        <v>-0.6</v>
      </c>
      <c r="I480" s="30" t="e">
        <f t="shared" si="53"/>
        <v>#N/A</v>
      </c>
      <c r="J480" s="31"/>
      <c r="K480" s="29">
        <f t="shared" si="57"/>
        <v>-0.6</v>
      </c>
      <c r="L480" s="30" t="e">
        <f t="shared" si="54"/>
        <v>#N/A</v>
      </c>
      <c r="M480" s="32"/>
      <c r="N480" s="32"/>
      <c r="O480" s="32"/>
    </row>
    <row r="481" spans="2:15" ht="18" hidden="1" customHeight="1">
      <c r="B481" s="23">
        <v>26</v>
      </c>
      <c r="C481" s="24">
        <v>1</v>
      </c>
      <c r="D481" s="25" t="str">
        <f t="shared" si="55"/>
        <v>ア</v>
      </c>
      <c r="E481" s="26">
        <f t="shared" si="56"/>
        <v>26</v>
      </c>
      <c r="F481" s="27" t="s">
        <v>33</v>
      </c>
      <c r="G481" s="31"/>
      <c r="H481" s="29">
        <f t="shared" si="52"/>
        <v>-0.6</v>
      </c>
      <c r="I481" s="30" t="e">
        <f t="shared" si="53"/>
        <v>#N/A</v>
      </c>
      <c r="J481" s="31"/>
      <c r="K481" s="29">
        <f t="shared" si="57"/>
        <v>-0.6</v>
      </c>
      <c r="L481" s="30" t="e">
        <f t="shared" si="54"/>
        <v>#N/A</v>
      </c>
      <c r="M481" s="32"/>
      <c r="N481" s="32"/>
      <c r="O481" s="32"/>
    </row>
    <row r="482" spans="2:15" ht="18" hidden="1" customHeight="1">
      <c r="B482" s="23">
        <v>26</v>
      </c>
      <c r="C482" s="35">
        <v>2</v>
      </c>
      <c r="D482" s="25" t="str">
        <f t="shared" si="55"/>
        <v>イ</v>
      </c>
      <c r="E482" s="26">
        <f t="shared" si="56"/>
        <v>26</v>
      </c>
      <c r="F482" s="27" t="s">
        <v>33</v>
      </c>
      <c r="G482" s="31"/>
      <c r="H482" s="29">
        <f t="shared" si="52"/>
        <v>-0.6</v>
      </c>
      <c r="I482" s="30" t="e">
        <f t="shared" si="53"/>
        <v>#N/A</v>
      </c>
      <c r="J482" s="31"/>
      <c r="K482" s="29">
        <f t="shared" si="57"/>
        <v>-0.6</v>
      </c>
      <c r="L482" s="30" t="e">
        <f t="shared" si="54"/>
        <v>#N/A</v>
      </c>
      <c r="M482" s="32"/>
      <c r="N482" s="32"/>
      <c r="O482" s="32"/>
    </row>
    <row r="483" spans="2:15" ht="18" hidden="1" customHeight="1">
      <c r="B483" s="23">
        <v>26</v>
      </c>
      <c r="C483" s="24">
        <v>3</v>
      </c>
      <c r="D483" s="25" t="str">
        <f t="shared" si="55"/>
        <v>ウ</v>
      </c>
      <c r="E483" s="26">
        <f t="shared" si="56"/>
        <v>26</v>
      </c>
      <c r="F483" s="27" t="s">
        <v>33</v>
      </c>
      <c r="G483" s="31"/>
      <c r="H483" s="29">
        <f t="shared" si="52"/>
        <v>-0.6</v>
      </c>
      <c r="I483" s="30" t="e">
        <f t="shared" si="53"/>
        <v>#N/A</v>
      </c>
      <c r="J483" s="31"/>
      <c r="K483" s="29">
        <f t="shared" si="57"/>
        <v>-0.6</v>
      </c>
      <c r="L483" s="30" t="e">
        <f t="shared" si="54"/>
        <v>#N/A</v>
      </c>
      <c r="M483" s="32"/>
      <c r="N483" s="32"/>
      <c r="O483" s="32"/>
    </row>
    <row r="484" spans="2:15" ht="18" hidden="1" customHeight="1">
      <c r="B484" s="23">
        <v>26</v>
      </c>
      <c r="C484" s="35">
        <v>4</v>
      </c>
      <c r="D484" s="25" t="str">
        <f t="shared" si="55"/>
        <v>エ</v>
      </c>
      <c r="E484" s="26">
        <f t="shared" si="56"/>
        <v>26</v>
      </c>
      <c r="F484" s="27" t="s">
        <v>33</v>
      </c>
      <c r="G484" s="31"/>
      <c r="H484" s="29">
        <f t="shared" si="52"/>
        <v>-0.6</v>
      </c>
      <c r="I484" s="30" t="e">
        <f t="shared" si="53"/>
        <v>#N/A</v>
      </c>
      <c r="J484" s="31"/>
      <c r="K484" s="29">
        <f t="shared" si="57"/>
        <v>-0.6</v>
      </c>
      <c r="L484" s="30" t="e">
        <f t="shared" si="54"/>
        <v>#N/A</v>
      </c>
      <c r="M484" s="32"/>
      <c r="N484" s="32"/>
      <c r="O484" s="32"/>
    </row>
    <row r="485" spans="2:15" ht="18" hidden="1" customHeight="1">
      <c r="B485" s="23">
        <v>26</v>
      </c>
      <c r="C485" s="24">
        <v>5</v>
      </c>
      <c r="D485" s="25" t="str">
        <f t="shared" si="55"/>
        <v>オ</v>
      </c>
      <c r="E485" s="26">
        <f t="shared" si="56"/>
        <v>26</v>
      </c>
      <c r="F485" s="27" t="s">
        <v>33</v>
      </c>
      <c r="G485" s="31"/>
      <c r="H485" s="29">
        <f t="shared" si="52"/>
        <v>-0.6</v>
      </c>
      <c r="I485" s="30" t="e">
        <f t="shared" si="53"/>
        <v>#N/A</v>
      </c>
      <c r="J485" s="31"/>
      <c r="K485" s="29">
        <f t="shared" si="57"/>
        <v>-0.6</v>
      </c>
      <c r="L485" s="30" t="e">
        <f t="shared" si="54"/>
        <v>#N/A</v>
      </c>
      <c r="M485" s="32"/>
      <c r="N485" s="32"/>
      <c r="O485" s="32"/>
    </row>
    <row r="486" spans="2:15" ht="18" hidden="1" customHeight="1">
      <c r="B486" s="23">
        <v>26</v>
      </c>
      <c r="C486" s="35">
        <v>6</v>
      </c>
      <c r="D486" s="25" t="str">
        <f t="shared" si="55"/>
        <v>カ</v>
      </c>
      <c r="E486" s="26">
        <f t="shared" si="56"/>
        <v>26</v>
      </c>
      <c r="F486" s="27" t="s">
        <v>33</v>
      </c>
      <c r="G486" s="31"/>
      <c r="H486" s="29">
        <f t="shared" si="52"/>
        <v>-0.6</v>
      </c>
      <c r="I486" s="30" t="e">
        <f t="shared" si="53"/>
        <v>#N/A</v>
      </c>
      <c r="J486" s="31"/>
      <c r="K486" s="29">
        <f t="shared" si="57"/>
        <v>-0.6</v>
      </c>
      <c r="L486" s="30" t="e">
        <f t="shared" si="54"/>
        <v>#N/A</v>
      </c>
      <c r="M486" s="32"/>
      <c r="N486" s="32"/>
      <c r="O486" s="32"/>
    </row>
    <row r="487" spans="2:15" ht="18" hidden="1" customHeight="1">
      <c r="B487" s="23">
        <v>26</v>
      </c>
      <c r="C487" s="24">
        <v>7</v>
      </c>
      <c r="D487" s="25" t="str">
        <f t="shared" si="55"/>
        <v>キ</v>
      </c>
      <c r="E487" s="26">
        <f t="shared" si="56"/>
        <v>26</v>
      </c>
      <c r="F487" s="27" t="s">
        <v>33</v>
      </c>
      <c r="G487" s="31"/>
      <c r="H487" s="29">
        <f t="shared" si="52"/>
        <v>-0.6</v>
      </c>
      <c r="I487" s="30" t="e">
        <f t="shared" si="53"/>
        <v>#N/A</v>
      </c>
      <c r="J487" s="31"/>
      <c r="K487" s="29">
        <f t="shared" si="57"/>
        <v>-0.6</v>
      </c>
      <c r="L487" s="30" t="e">
        <f t="shared" si="54"/>
        <v>#N/A</v>
      </c>
      <c r="M487" s="32"/>
      <c r="N487" s="32"/>
      <c r="O487" s="32"/>
    </row>
    <row r="488" spans="2:15" ht="18" hidden="1" customHeight="1">
      <c r="B488" s="23">
        <v>26</v>
      </c>
      <c r="C488" s="35">
        <v>8</v>
      </c>
      <c r="D488" s="25" t="str">
        <f t="shared" si="55"/>
        <v>ク</v>
      </c>
      <c r="E488" s="26">
        <f t="shared" si="56"/>
        <v>26</v>
      </c>
      <c r="F488" s="27" t="s">
        <v>33</v>
      </c>
      <c r="G488" s="31"/>
      <c r="H488" s="29">
        <f t="shared" si="52"/>
        <v>-0.6</v>
      </c>
      <c r="I488" s="30" t="e">
        <f t="shared" si="53"/>
        <v>#N/A</v>
      </c>
      <c r="J488" s="31"/>
      <c r="K488" s="29">
        <f t="shared" si="57"/>
        <v>-0.6</v>
      </c>
      <c r="L488" s="30" t="e">
        <f t="shared" si="54"/>
        <v>#N/A</v>
      </c>
      <c r="M488" s="32"/>
      <c r="N488" s="32"/>
      <c r="O488" s="32"/>
    </row>
    <row r="489" spans="2:15" ht="18" hidden="1" customHeight="1">
      <c r="B489" s="23">
        <v>26</v>
      </c>
      <c r="C489" s="24">
        <v>9</v>
      </c>
      <c r="D489" s="25" t="str">
        <f t="shared" si="55"/>
        <v>ケ</v>
      </c>
      <c r="E489" s="26">
        <f t="shared" si="56"/>
        <v>26</v>
      </c>
      <c r="F489" s="27" t="s">
        <v>33</v>
      </c>
      <c r="G489" s="31"/>
      <c r="H489" s="29">
        <f t="shared" si="52"/>
        <v>-0.6</v>
      </c>
      <c r="I489" s="30" t="e">
        <f t="shared" si="53"/>
        <v>#N/A</v>
      </c>
      <c r="J489" s="31"/>
      <c r="K489" s="29">
        <f t="shared" si="57"/>
        <v>-0.6</v>
      </c>
      <c r="L489" s="30" t="e">
        <f t="shared" si="54"/>
        <v>#N/A</v>
      </c>
      <c r="M489" s="32"/>
      <c r="N489" s="32"/>
      <c r="O489" s="32"/>
    </row>
    <row r="490" spans="2:15" ht="18" hidden="1" customHeight="1">
      <c r="B490" s="23">
        <v>26</v>
      </c>
      <c r="C490" s="35">
        <v>10</v>
      </c>
      <c r="D490" s="25" t="str">
        <f t="shared" si="55"/>
        <v>コ</v>
      </c>
      <c r="E490" s="26">
        <f t="shared" si="56"/>
        <v>26</v>
      </c>
      <c r="F490" s="27" t="s">
        <v>33</v>
      </c>
      <c r="G490" s="31"/>
      <c r="H490" s="29">
        <f t="shared" si="52"/>
        <v>-0.6</v>
      </c>
      <c r="I490" s="30" t="e">
        <f t="shared" si="53"/>
        <v>#N/A</v>
      </c>
      <c r="J490" s="31"/>
      <c r="K490" s="29">
        <f t="shared" si="57"/>
        <v>-0.6</v>
      </c>
      <c r="L490" s="30" t="e">
        <f t="shared" si="54"/>
        <v>#N/A</v>
      </c>
      <c r="M490" s="32"/>
      <c r="N490" s="32"/>
      <c r="O490" s="32"/>
    </row>
    <row r="491" spans="2:15" ht="18" hidden="1" customHeight="1">
      <c r="B491" s="23">
        <v>26</v>
      </c>
      <c r="C491" s="24">
        <v>11</v>
      </c>
      <c r="D491" s="25" t="str">
        <f t="shared" si="55"/>
        <v>サ</v>
      </c>
      <c r="E491" s="26">
        <f t="shared" si="56"/>
        <v>26</v>
      </c>
      <c r="F491" s="27" t="s">
        <v>33</v>
      </c>
      <c r="G491" s="31"/>
      <c r="H491" s="29">
        <f t="shared" si="52"/>
        <v>-0.6</v>
      </c>
      <c r="I491" s="30" t="e">
        <f t="shared" si="53"/>
        <v>#N/A</v>
      </c>
      <c r="J491" s="31"/>
      <c r="K491" s="29">
        <f t="shared" si="57"/>
        <v>-0.6</v>
      </c>
      <c r="L491" s="30" t="e">
        <f t="shared" si="54"/>
        <v>#N/A</v>
      </c>
      <c r="M491" s="32"/>
      <c r="N491" s="32"/>
      <c r="O491" s="32"/>
    </row>
    <row r="492" spans="2:15" ht="18" hidden="1" customHeight="1">
      <c r="B492" s="23">
        <v>26</v>
      </c>
      <c r="C492" s="35">
        <v>12</v>
      </c>
      <c r="D492" s="25" t="str">
        <f t="shared" si="55"/>
        <v>シ</v>
      </c>
      <c r="E492" s="26">
        <f t="shared" si="56"/>
        <v>26</v>
      </c>
      <c r="F492" s="27" t="s">
        <v>33</v>
      </c>
      <c r="G492" s="31"/>
      <c r="H492" s="29">
        <f t="shared" si="52"/>
        <v>-0.6</v>
      </c>
      <c r="I492" s="30" t="e">
        <f t="shared" si="53"/>
        <v>#N/A</v>
      </c>
      <c r="J492" s="31"/>
      <c r="K492" s="29">
        <f t="shared" si="57"/>
        <v>-0.6</v>
      </c>
      <c r="L492" s="30" t="e">
        <f t="shared" si="54"/>
        <v>#N/A</v>
      </c>
      <c r="M492" s="32"/>
      <c r="N492" s="32"/>
      <c r="O492" s="32"/>
    </row>
    <row r="493" spans="2:15" ht="18" customHeight="1">
      <c r="B493" s="23">
        <v>26</v>
      </c>
      <c r="C493" s="24">
        <v>13</v>
      </c>
      <c r="D493" s="25" t="str">
        <f t="shared" si="55"/>
        <v>ス</v>
      </c>
      <c r="E493" s="26">
        <f t="shared" si="56"/>
        <v>26</v>
      </c>
      <c r="F493" s="27" t="s">
        <v>33</v>
      </c>
      <c r="G493" s="31">
        <v>14.95</v>
      </c>
      <c r="H493" s="29">
        <f t="shared" si="52"/>
        <v>77.977199999999996</v>
      </c>
      <c r="I493" s="30" t="str">
        <f t="shared" si="53"/>
        <v>Ｉ</v>
      </c>
      <c r="J493" s="31">
        <v>10.56</v>
      </c>
      <c r="K493" s="29">
        <f t="shared" si="57"/>
        <v>54.903359999999999</v>
      </c>
      <c r="L493" s="30" t="str">
        <f t="shared" si="54"/>
        <v>Ｉ</v>
      </c>
      <c r="M493" s="32"/>
      <c r="N493" s="32"/>
      <c r="O493" s="32"/>
    </row>
    <row r="494" spans="2:15" ht="18" hidden="1" customHeight="1">
      <c r="B494" s="23">
        <v>26</v>
      </c>
      <c r="C494" s="35">
        <v>14</v>
      </c>
      <c r="D494" s="25" t="str">
        <f t="shared" si="55"/>
        <v>セ</v>
      </c>
      <c r="E494" s="26">
        <f t="shared" si="56"/>
        <v>26</v>
      </c>
      <c r="F494" s="27" t="s">
        <v>33</v>
      </c>
      <c r="G494" s="31"/>
      <c r="H494" s="29">
        <f t="shared" si="52"/>
        <v>-0.6</v>
      </c>
      <c r="I494" s="30" t="e">
        <f t="shared" si="53"/>
        <v>#N/A</v>
      </c>
      <c r="J494" s="31"/>
      <c r="K494" s="29">
        <f t="shared" si="57"/>
        <v>-0.6</v>
      </c>
      <c r="L494" s="30" t="e">
        <f t="shared" si="54"/>
        <v>#N/A</v>
      </c>
      <c r="M494" s="32"/>
      <c r="N494" s="32"/>
      <c r="O494" s="32"/>
    </row>
    <row r="495" spans="2:15" ht="18" customHeight="1">
      <c r="B495" s="23">
        <v>26</v>
      </c>
      <c r="C495" s="24">
        <v>15</v>
      </c>
      <c r="D495" s="25" t="str">
        <f t="shared" si="55"/>
        <v>ソ</v>
      </c>
      <c r="E495" s="26">
        <f t="shared" si="56"/>
        <v>26</v>
      </c>
      <c r="F495" s="27" t="s">
        <v>33</v>
      </c>
      <c r="G495" s="31">
        <v>26.22</v>
      </c>
      <c r="H495" s="29">
        <f t="shared" si="52"/>
        <v>137.21231999999998</v>
      </c>
      <c r="I495" s="30" t="str">
        <f t="shared" si="53"/>
        <v>J</v>
      </c>
      <c r="J495" s="31">
        <v>12.5</v>
      </c>
      <c r="K495" s="29">
        <f t="shared" si="57"/>
        <v>65.100000000000009</v>
      </c>
      <c r="L495" s="30" t="str">
        <f t="shared" si="54"/>
        <v>Ｉ</v>
      </c>
      <c r="M495" s="32"/>
      <c r="N495" s="32"/>
      <c r="O495" s="32"/>
    </row>
    <row r="496" spans="2:15" ht="18" hidden="1" customHeight="1">
      <c r="B496" s="23">
        <v>26</v>
      </c>
      <c r="C496" s="35">
        <v>16</v>
      </c>
      <c r="D496" s="25" t="str">
        <f t="shared" si="55"/>
        <v>タ</v>
      </c>
      <c r="E496" s="26">
        <f t="shared" si="56"/>
        <v>26</v>
      </c>
      <c r="F496" s="27" t="s">
        <v>33</v>
      </c>
      <c r="G496" s="31"/>
      <c r="H496" s="29">
        <f t="shared" si="52"/>
        <v>-0.6</v>
      </c>
      <c r="I496" s="30" t="e">
        <f t="shared" si="53"/>
        <v>#N/A</v>
      </c>
      <c r="J496" s="31"/>
      <c r="K496" s="29">
        <f t="shared" si="57"/>
        <v>-0.6</v>
      </c>
      <c r="L496" s="30" t="e">
        <f t="shared" si="54"/>
        <v>#N/A</v>
      </c>
      <c r="M496" s="32"/>
      <c r="N496" s="32"/>
      <c r="O496" s="32"/>
    </row>
    <row r="497" spans="2:15" ht="18" hidden="1" customHeight="1">
      <c r="B497" s="23">
        <v>26</v>
      </c>
      <c r="C497" s="24">
        <v>17</v>
      </c>
      <c r="D497" s="25" t="str">
        <f t="shared" si="55"/>
        <v>チ</v>
      </c>
      <c r="E497" s="26">
        <f t="shared" si="56"/>
        <v>26</v>
      </c>
      <c r="F497" s="27" t="s">
        <v>33</v>
      </c>
      <c r="G497" s="31"/>
      <c r="H497" s="29">
        <f t="shared" si="52"/>
        <v>-0.6</v>
      </c>
      <c r="I497" s="30" t="e">
        <f t="shared" si="53"/>
        <v>#N/A</v>
      </c>
      <c r="J497" s="31"/>
      <c r="K497" s="29">
        <f t="shared" si="57"/>
        <v>-0.6</v>
      </c>
      <c r="L497" s="30" t="e">
        <f t="shared" si="54"/>
        <v>#N/A</v>
      </c>
      <c r="M497" s="32"/>
      <c r="N497" s="32"/>
      <c r="O497" s="32"/>
    </row>
    <row r="498" spans="2:15" ht="18" hidden="1" customHeight="1">
      <c r="B498" s="23">
        <v>26</v>
      </c>
      <c r="C498" s="35">
        <v>18</v>
      </c>
      <c r="D498" s="25" t="str">
        <f t="shared" si="55"/>
        <v>ツ</v>
      </c>
      <c r="E498" s="26">
        <f t="shared" si="56"/>
        <v>26</v>
      </c>
      <c r="F498" s="27" t="s">
        <v>33</v>
      </c>
      <c r="G498" s="31"/>
      <c r="H498" s="29">
        <f t="shared" si="52"/>
        <v>-0.6</v>
      </c>
      <c r="I498" s="30" t="e">
        <f t="shared" si="53"/>
        <v>#N/A</v>
      </c>
      <c r="J498" s="31"/>
      <c r="K498" s="29">
        <f t="shared" si="57"/>
        <v>-0.6</v>
      </c>
      <c r="L498" s="30" t="e">
        <f t="shared" si="54"/>
        <v>#N/A</v>
      </c>
      <c r="M498" s="32"/>
      <c r="N498" s="32"/>
      <c r="O498" s="32"/>
    </row>
    <row r="499" spans="2:15" ht="18" hidden="1" customHeight="1">
      <c r="B499" s="23">
        <v>26</v>
      </c>
      <c r="C499" s="24">
        <v>19</v>
      </c>
      <c r="D499" s="25" t="str">
        <f t="shared" si="55"/>
        <v>テ</v>
      </c>
      <c r="E499" s="26">
        <f t="shared" si="56"/>
        <v>26</v>
      </c>
      <c r="F499" s="27" t="s">
        <v>33</v>
      </c>
      <c r="G499" s="31"/>
      <c r="H499" s="29">
        <f t="shared" si="52"/>
        <v>-0.6</v>
      </c>
      <c r="I499" s="30" t="e">
        <f t="shared" si="53"/>
        <v>#N/A</v>
      </c>
      <c r="J499" s="31"/>
      <c r="K499" s="29">
        <f t="shared" si="57"/>
        <v>-0.6</v>
      </c>
      <c r="L499" s="30" t="e">
        <f t="shared" si="54"/>
        <v>#N/A</v>
      </c>
      <c r="M499" s="32"/>
      <c r="N499" s="32"/>
      <c r="O499" s="32"/>
    </row>
    <row r="500" spans="2:15" ht="18" hidden="1" customHeight="1">
      <c r="B500" s="23">
        <v>27</v>
      </c>
      <c r="C500" s="24">
        <v>1</v>
      </c>
      <c r="D500" s="25" t="str">
        <f t="shared" si="55"/>
        <v>ア</v>
      </c>
      <c r="E500" s="26">
        <f t="shared" si="56"/>
        <v>27</v>
      </c>
      <c r="F500" s="27" t="s">
        <v>33</v>
      </c>
      <c r="G500" s="31"/>
      <c r="H500" s="29">
        <f t="shared" si="52"/>
        <v>-0.6</v>
      </c>
      <c r="I500" s="30" t="e">
        <f t="shared" si="53"/>
        <v>#N/A</v>
      </c>
      <c r="J500" s="31"/>
      <c r="K500" s="29">
        <f t="shared" si="57"/>
        <v>-0.6</v>
      </c>
      <c r="L500" s="30" t="e">
        <f t="shared" si="54"/>
        <v>#N/A</v>
      </c>
      <c r="M500" s="32"/>
      <c r="N500" s="32"/>
      <c r="O500" s="32"/>
    </row>
    <row r="501" spans="2:15" ht="18" hidden="1" customHeight="1">
      <c r="B501" s="23">
        <v>27</v>
      </c>
      <c r="C501" s="35">
        <v>2</v>
      </c>
      <c r="D501" s="25" t="str">
        <f t="shared" si="55"/>
        <v>イ</v>
      </c>
      <c r="E501" s="26">
        <f t="shared" si="56"/>
        <v>27</v>
      </c>
      <c r="F501" s="27" t="s">
        <v>33</v>
      </c>
      <c r="G501" s="31"/>
      <c r="H501" s="29">
        <f t="shared" si="52"/>
        <v>-0.6</v>
      </c>
      <c r="I501" s="30" t="e">
        <f t="shared" si="53"/>
        <v>#N/A</v>
      </c>
      <c r="J501" s="31"/>
      <c r="K501" s="29">
        <f t="shared" si="57"/>
        <v>-0.6</v>
      </c>
      <c r="L501" s="30" t="e">
        <f t="shared" si="54"/>
        <v>#N/A</v>
      </c>
      <c r="M501" s="32"/>
      <c r="N501" s="32"/>
      <c r="O501" s="32"/>
    </row>
    <row r="502" spans="2:15" ht="18" hidden="1" customHeight="1">
      <c r="B502" s="23">
        <v>27</v>
      </c>
      <c r="C502" s="24">
        <v>3</v>
      </c>
      <c r="D502" s="25" t="str">
        <f t="shared" si="55"/>
        <v>ウ</v>
      </c>
      <c r="E502" s="26">
        <f t="shared" si="56"/>
        <v>27</v>
      </c>
      <c r="F502" s="27" t="s">
        <v>33</v>
      </c>
      <c r="G502" s="31"/>
      <c r="H502" s="29">
        <f t="shared" si="52"/>
        <v>-0.6</v>
      </c>
      <c r="I502" s="30" t="e">
        <f t="shared" si="53"/>
        <v>#N/A</v>
      </c>
      <c r="J502" s="31"/>
      <c r="K502" s="29">
        <f t="shared" si="57"/>
        <v>-0.6</v>
      </c>
      <c r="L502" s="30" t="e">
        <f t="shared" si="54"/>
        <v>#N/A</v>
      </c>
      <c r="M502" s="32"/>
      <c r="N502" s="32"/>
      <c r="O502" s="32"/>
    </row>
    <row r="503" spans="2:15" ht="18" hidden="1" customHeight="1">
      <c r="B503" s="23">
        <v>27</v>
      </c>
      <c r="C503" s="35">
        <v>4</v>
      </c>
      <c r="D503" s="25" t="str">
        <f t="shared" si="55"/>
        <v>エ</v>
      </c>
      <c r="E503" s="26">
        <f t="shared" si="56"/>
        <v>27</v>
      </c>
      <c r="F503" s="27" t="s">
        <v>33</v>
      </c>
      <c r="G503" s="31"/>
      <c r="H503" s="29">
        <f t="shared" si="52"/>
        <v>-0.6</v>
      </c>
      <c r="I503" s="30" t="e">
        <f t="shared" si="53"/>
        <v>#N/A</v>
      </c>
      <c r="J503" s="31"/>
      <c r="K503" s="29">
        <f t="shared" si="57"/>
        <v>-0.6</v>
      </c>
      <c r="L503" s="30" t="e">
        <f t="shared" si="54"/>
        <v>#N/A</v>
      </c>
      <c r="M503" s="32"/>
      <c r="N503" s="32"/>
      <c r="O503" s="32"/>
    </row>
    <row r="504" spans="2:15" ht="18" hidden="1" customHeight="1">
      <c r="B504" s="23">
        <v>27</v>
      </c>
      <c r="C504" s="24">
        <v>5</v>
      </c>
      <c r="D504" s="25" t="str">
        <f t="shared" si="55"/>
        <v>オ</v>
      </c>
      <c r="E504" s="26">
        <f t="shared" si="56"/>
        <v>27</v>
      </c>
      <c r="F504" s="27" t="s">
        <v>33</v>
      </c>
      <c r="G504" s="31"/>
      <c r="H504" s="29">
        <f t="shared" si="52"/>
        <v>-0.6</v>
      </c>
      <c r="I504" s="30" t="e">
        <f t="shared" si="53"/>
        <v>#N/A</v>
      </c>
      <c r="J504" s="31"/>
      <c r="K504" s="29">
        <f t="shared" si="57"/>
        <v>-0.6</v>
      </c>
      <c r="L504" s="30" t="e">
        <f t="shared" si="54"/>
        <v>#N/A</v>
      </c>
      <c r="M504" s="32"/>
      <c r="N504" s="32"/>
      <c r="O504" s="32"/>
    </row>
    <row r="505" spans="2:15" ht="18" hidden="1" customHeight="1">
      <c r="B505" s="23">
        <v>27</v>
      </c>
      <c r="C505" s="35">
        <v>6</v>
      </c>
      <c r="D505" s="25" t="str">
        <f t="shared" si="55"/>
        <v>カ</v>
      </c>
      <c r="E505" s="26">
        <f t="shared" si="56"/>
        <v>27</v>
      </c>
      <c r="F505" s="27" t="s">
        <v>33</v>
      </c>
      <c r="G505" s="31"/>
      <c r="H505" s="29">
        <f t="shared" si="52"/>
        <v>-0.6</v>
      </c>
      <c r="I505" s="30" t="e">
        <f t="shared" si="53"/>
        <v>#N/A</v>
      </c>
      <c r="J505" s="31"/>
      <c r="K505" s="29">
        <f t="shared" si="57"/>
        <v>-0.6</v>
      </c>
      <c r="L505" s="30" t="e">
        <f t="shared" si="54"/>
        <v>#N/A</v>
      </c>
      <c r="M505" s="32"/>
      <c r="N505" s="32"/>
      <c r="O505" s="32"/>
    </row>
    <row r="506" spans="2:15" ht="18" hidden="1" customHeight="1">
      <c r="B506" s="23">
        <v>27</v>
      </c>
      <c r="C506" s="24">
        <v>7</v>
      </c>
      <c r="D506" s="25" t="str">
        <f t="shared" si="55"/>
        <v>キ</v>
      </c>
      <c r="E506" s="26">
        <f t="shared" si="56"/>
        <v>27</v>
      </c>
      <c r="F506" s="27" t="s">
        <v>33</v>
      </c>
      <c r="G506" s="31"/>
      <c r="H506" s="29">
        <f t="shared" si="52"/>
        <v>-0.6</v>
      </c>
      <c r="I506" s="30" t="e">
        <f t="shared" si="53"/>
        <v>#N/A</v>
      </c>
      <c r="J506" s="31"/>
      <c r="K506" s="29">
        <f t="shared" si="57"/>
        <v>-0.6</v>
      </c>
      <c r="L506" s="30" t="e">
        <f t="shared" si="54"/>
        <v>#N/A</v>
      </c>
      <c r="M506" s="32"/>
      <c r="N506" s="32"/>
      <c r="O506" s="32"/>
    </row>
    <row r="507" spans="2:15" ht="18" hidden="1" customHeight="1">
      <c r="B507" s="23">
        <v>27</v>
      </c>
      <c r="C507" s="35">
        <v>8</v>
      </c>
      <c r="D507" s="25" t="str">
        <f t="shared" si="55"/>
        <v>ク</v>
      </c>
      <c r="E507" s="26">
        <f t="shared" si="56"/>
        <v>27</v>
      </c>
      <c r="F507" s="27" t="s">
        <v>33</v>
      </c>
      <c r="G507" s="31"/>
      <c r="H507" s="29">
        <f t="shared" si="52"/>
        <v>-0.6</v>
      </c>
      <c r="I507" s="30" t="e">
        <f t="shared" si="53"/>
        <v>#N/A</v>
      </c>
      <c r="J507" s="31"/>
      <c r="K507" s="29">
        <f t="shared" si="57"/>
        <v>-0.6</v>
      </c>
      <c r="L507" s="30" t="e">
        <f t="shared" si="54"/>
        <v>#N/A</v>
      </c>
      <c r="M507" s="32"/>
      <c r="N507" s="32"/>
      <c r="O507" s="32"/>
    </row>
    <row r="508" spans="2:15" ht="18" hidden="1" customHeight="1">
      <c r="B508" s="23">
        <v>27</v>
      </c>
      <c r="C508" s="24">
        <v>9</v>
      </c>
      <c r="D508" s="25" t="str">
        <f t="shared" si="55"/>
        <v>ケ</v>
      </c>
      <c r="E508" s="26">
        <f t="shared" si="56"/>
        <v>27</v>
      </c>
      <c r="F508" s="27" t="s">
        <v>33</v>
      </c>
      <c r="G508" s="31"/>
      <c r="H508" s="29">
        <f t="shared" si="52"/>
        <v>-0.6</v>
      </c>
      <c r="I508" s="30" t="e">
        <f t="shared" si="53"/>
        <v>#N/A</v>
      </c>
      <c r="J508" s="31"/>
      <c r="K508" s="29">
        <f t="shared" si="57"/>
        <v>-0.6</v>
      </c>
      <c r="L508" s="30" t="e">
        <f t="shared" si="54"/>
        <v>#N/A</v>
      </c>
      <c r="M508" s="32"/>
      <c r="N508" s="32"/>
      <c r="O508" s="32"/>
    </row>
    <row r="509" spans="2:15" ht="18" hidden="1" customHeight="1">
      <c r="B509" s="23">
        <v>27</v>
      </c>
      <c r="C509" s="35">
        <v>10</v>
      </c>
      <c r="D509" s="25" t="str">
        <f t="shared" si="55"/>
        <v>コ</v>
      </c>
      <c r="E509" s="26">
        <f t="shared" si="56"/>
        <v>27</v>
      </c>
      <c r="F509" s="27" t="s">
        <v>33</v>
      </c>
      <c r="G509" s="31"/>
      <c r="H509" s="29">
        <f t="shared" si="52"/>
        <v>-0.6</v>
      </c>
      <c r="I509" s="30" t="e">
        <f t="shared" si="53"/>
        <v>#N/A</v>
      </c>
      <c r="J509" s="31"/>
      <c r="K509" s="29">
        <f t="shared" si="57"/>
        <v>-0.6</v>
      </c>
      <c r="L509" s="30" t="e">
        <f t="shared" si="54"/>
        <v>#N/A</v>
      </c>
      <c r="M509" s="32"/>
      <c r="N509" s="32"/>
      <c r="O509" s="32"/>
    </row>
    <row r="510" spans="2:15" ht="18" hidden="1" customHeight="1">
      <c r="B510" s="23">
        <v>27</v>
      </c>
      <c r="C510" s="24">
        <v>11</v>
      </c>
      <c r="D510" s="25" t="str">
        <f t="shared" si="55"/>
        <v>サ</v>
      </c>
      <c r="E510" s="26">
        <f t="shared" si="56"/>
        <v>27</v>
      </c>
      <c r="F510" s="27" t="s">
        <v>33</v>
      </c>
      <c r="G510" s="31"/>
      <c r="H510" s="29">
        <f t="shared" si="52"/>
        <v>-0.6</v>
      </c>
      <c r="I510" s="30" t="e">
        <f t="shared" si="53"/>
        <v>#N/A</v>
      </c>
      <c r="J510" s="31"/>
      <c r="K510" s="29">
        <f t="shared" si="57"/>
        <v>-0.6</v>
      </c>
      <c r="L510" s="30" t="e">
        <f t="shared" si="54"/>
        <v>#N/A</v>
      </c>
      <c r="M510" s="32"/>
      <c r="N510" s="32"/>
      <c r="O510" s="32"/>
    </row>
    <row r="511" spans="2:15" ht="18" hidden="1" customHeight="1">
      <c r="B511" s="23">
        <v>27</v>
      </c>
      <c r="C511" s="35">
        <v>12</v>
      </c>
      <c r="D511" s="25" t="str">
        <f t="shared" si="55"/>
        <v>シ</v>
      </c>
      <c r="E511" s="26">
        <f t="shared" si="56"/>
        <v>27</v>
      </c>
      <c r="F511" s="27" t="s">
        <v>33</v>
      </c>
      <c r="G511" s="31"/>
      <c r="H511" s="29">
        <f t="shared" si="52"/>
        <v>-0.6</v>
      </c>
      <c r="I511" s="30" t="e">
        <f t="shared" si="53"/>
        <v>#N/A</v>
      </c>
      <c r="J511" s="31"/>
      <c r="K511" s="29">
        <f t="shared" si="57"/>
        <v>-0.6</v>
      </c>
      <c r="L511" s="30" t="e">
        <f t="shared" si="54"/>
        <v>#N/A</v>
      </c>
      <c r="M511" s="32"/>
      <c r="N511" s="32"/>
      <c r="O511" s="32"/>
    </row>
    <row r="512" spans="2:15" ht="18" customHeight="1">
      <c r="B512" s="23">
        <v>27</v>
      </c>
      <c r="C512" s="24">
        <v>13</v>
      </c>
      <c r="D512" s="25" t="str">
        <f t="shared" si="55"/>
        <v>ス</v>
      </c>
      <c r="E512" s="26">
        <f t="shared" si="56"/>
        <v>27</v>
      </c>
      <c r="F512" s="27" t="s">
        <v>33</v>
      </c>
      <c r="G512" s="31">
        <v>14.16</v>
      </c>
      <c r="H512" s="29">
        <f t="shared" si="52"/>
        <v>73.824960000000004</v>
      </c>
      <c r="I512" s="30" t="str">
        <f t="shared" si="53"/>
        <v>Ｉ</v>
      </c>
      <c r="J512" s="31">
        <v>9.6999999999999993</v>
      </c>
      <c r="K512" s="29">
        <f t="shared" si="57"/>
        <v>50.383199999999995</v>
      </c>
      <c r="L512" s="30" t="str">
        <f t="shared" si="54"/>
        <v>Ｉ</v>
      </c>
      <c r="M512" s="32"/>
      <c r="N512" s="32"/>
      <c r="O512" s="32"/>
    </row>
    <row r="513" spans="2:15" ht="18" customHeight="1">
      <c r="B513" s="23">
        <v>27</v>
      </c>
      <c r="C513" s="35">
        <v>14</v>
      </c>
      <c r="D513" s="25" t="str">
        <f t="shared" si="55"/>
        <v>セ</v>
      </c>
      <c r="E513" s="26">
        <f t="shared" si="56"/>
        <v>27</v>
      </c>
      <c r="F513" s="27" t="s">
        <v>33</v>
      </c>
      <c r="G513" s="31">
        <v>13.34</v>
      </c>
      <c r="H513" s="29">
        <f t="shared" si="52"/>
        <v>69.515039999999999</v>
      </c>
      <c r="I513" s="30" t="str">
        <f t="shared" si="53"/>
        <v>Ｉ</v>
      </c>
      <c r="J513" s="31">
        <v>8.61</v>
      </c>
      <c r="K513" s="29">
        <f t="shared" si="57"/>
        <v>44.654159999999997</v>
      </c>
      <c r="L513" s="30" t="str">
        <f t="shared" si="54"/>
        <v>Ｉ</v>
      </c>
      <c r="M513" s="32"/>
      <c r="N513" s="32"/>
      <c r="O513" s="32"/>
    </row>
    <row r="514" spans="2:15" ht="18" hidden="1" customHeight="1">
      <c r="B514" s="23">
        <v>27</v>
      </c>
      <c r="C514" s="24">
        <v>15</v>
      </c>
      <c r="D514" s="25" t="str">
        <f t="shared" si="55"/>
        <v>ソ</v>
      </c>
      <c r="E514" s="26">
        <f t="shared" si="56"/>
        <v>27</v>
      </c>
      <c r="F514" s="27" t="s">
        <v>33</v>
      </c>
      <c r="G514" s="31"/>
      <c r="H514" s="29">
        <f t="shared" si="52"/>
        <v>-0.6</v>
      </c>
      <c r="I514" s="30" t="e">
        <f t="shared" si="53"/>
        <v>#N/A</v>
      </c>
      <c r="J514" s="31"/>
      <c r="K514" s="29">
        <f t="shared" si="57"/>
        <v>-0.6</v>
      </c>
      <c r="L514" s="30" t="e">
        <f t="shared" si="54"/>
        <v>#N/A</v>
      </c>
      <c r="M514" s="32"/>
      <c r="N514" s="32"/>
      <c r="O514" s="32"/>
    </row>
    <row r="515" spans="2:15" ht="18" hidden="1" customHeight="1">
      <c r="B515" s="23">
        <v>27</v>
      </c>
      <c r="C515" s="35">
        <v>16</v>
      </c>
      <c r="D515" s="25" t="str">
        <f t="shared" si="55"/>
        <v>タ</v>
      </c>
      <c r="E515" s="26">
        <f t="shared" si="56"/>
        <v>27</v>
      </c>
      <c r="F515" s="27" t="s">
        <v>33</v>
      </c>
      <c r="G515" s="31"/>
      <c r="H515" s="29">
        <f t="shared" si="52"/>
        <v>-0.6</v>
      </c>
      <c r="I515" s="30" t="e">
        <f t="shared" si="53"/>
        <v>#N/A</v>
      </c>
      <c r="J515" s="31"/>
      <c r="K515" s="29">
        <f t="shared" si="57"/>
        <v>-0.6</v>
      </c>
      <c r="L515" s="30" t="e">
        <f t="shared" si="54"/>
        <v>#N/A</v>
      </c>
      <c r="M515" s="32"/>
      <c r="N515" s="32"/>
      <c r="O515" s="32"/>
    </row>
    <row r="516" spans="2:15" ht="18" hidden="1" customHeight="1">
      <c r="B516" s="23">
        <v>27</v>
      </c>
      <c r="C516" s="24">
        <v>17</v>
      </c>
      <c r="D516" s="25" t="str">
        <f t="shared" si="55"/>
        <v>チ</v>
      </c>
      <c r="E516" s="26">
        <f t="shared" si="56"/>
        <v>27</v>
      </c>
      <c r="F516" s="27" t="s">
        <v>33</v>
      </c>
      <c r="G516" s="31"/>
      <c r="H516" s="29">
        <f t="shared" si="52"/>
        <v>-0.6</v>
      </c>
      <c r="I516" s="30" t="e">
        <f t="shared" si="53"/>
        <v>#N/A</v>
      </c>
      <c r="J516" s="31"/>
      <c r="K516" s="29">
        <f t="shared" si="57"/>
        <v>-0.6</v>
      </c>
      <c r="L516" s="30" t="e">
        <f t="shared" si="54"/>
        <v>#N/A</v>
      </c>
      <c r="M516" s="32"/>
      <c r="N516" s="32"/>
      <c r="O516" s="32"/>
    </row>
    <row r="517" spans="2:15" ht="18" hidden="1" customHeight="1">
      <c r="B517" s="23">
        <v>27</v>
      </c>
      <c r="C517" s="35">
        <v>18</v>
      </c>
      <c r="D517" s="25" t="str">
        <f t="shared" si="55"/>
        <v>ツ</v>
      </c>
      <c r="E517" s="26">
        <f t="shared" si="56"/>
        <v>27</v>
      </c>
      <c r="F517" s="27" t="s">
        <v>33</v>
      </c>
      <c r="G517" s="31"/>
      <c r="H517" s="29">
        <f t="shared" si="52"/>
        <v>-0.6</v>
      </c>
      <c r="I517" s="30" t="e">
        <f t="shared" si="53"/>
        <v>#N/A</v>
      </c>
      <c r="J517" s="31"/>
      <c r="K517" s="29">
        <f t="shared" si="57"/>
        <v>-0.6</v>
      </c>
      <c r="L517" s="30" t="e">
        <f t="shared" si="54"/>
        <v>#N/A</v>
      </c>
      <c r="M517" s="32"/>
      <c r="N517" s="32"/>
      <c r="O517" s="32"/>
    </row>
    <row r="518" spans="2:15" ht="18" hidden="1" customHeight="1">
      <c r="B518" s="23">
        <v>27</v>
      </c>
      <c r="C518" s="24">
        <v>19</v>
      </c>
      <c r="D518" s="25" t="str">
        <f t="shared" si="55"/>
        <v>テ</v>
      </c>
      <c r="E518" s="26">
        <f t="shared" si="56"/>
        <v>27</v>
      </c>
      <c r="F518" s="27" t="s">
        <v>33</v>
      </c>
      <c r="G518" s="31"/>
      <c r="H518" s="29">
        <f t="shared" ref="H518:H581" si="58">(G518-1000/(365*24))*(8+0.4*16)*365/1000</f>
        <v>-0.6</v>
      </c>
      <c r="I518" s="30" t="e">
        <f t="shared" ref="I518:I581" si="59">LOOKUP(H518,$R$23:$R$33,$S$23:$S$33)</f>
        <v>#N/A</v>
      </c>
      <c r="J518" s="31"/>
      <c r="K518" s="29">
        <f t="shared" si="57"/>
        <v>-0.6</v>
      </c>
      <c r="L518" s="30" t="e">
        <f t="shared" ref="L518:L581" si="60">LOOKUP(K518,$R$23:$R$33,$S$23:$S$33)</f>
        <v>#N/A</v>
      </c>
      <c r="M518" s="32"/>
      <c r="N518" s="32"/>
      <c r="O518" s="32"/>
    </row>
    <row r="519" spans="2:15" ht="18" hidden="1" customHeight="1">
      <c r="B519" s="23">
        <v>28</v>
      </c>
      <c r="C519" s="24">
        <v>1</v>
      </c>
      <c r="D519" s="25" t="str">
        <f t="shared" ref="D519:D582" si="61">LOOKUP(C519,$N$6:$N$49,$O$6:$O$49)</f>
        <v>ア</v>
      </c>
      <c r="E519" s="26">
        <f t="shared" ref="E519:E582" si="62">B519</f>
        <v>28</v>
      </c>
      <c r="F519" s="27" t="s">
        <v>33</v>
      </c>
      <c r="G519" s="31"/>
      <c r="H519" s="29">
        <f t="shared" si="58"/>
        <v>-0.6</v>
      </c>
      <c r="I519" s="30" t="e">
        <f t="shared" si="59"/>
        <v>#N/A</v>
      </c>
      <c r="J519" s="31"/>
      <c r="K519" s="29">
        <f t="shared" ref="K519:K582" si="63">(J519-1000/(365*24))*(8+0.4*16)*365/1000</f>
        <v>-0.6</v>
      </c>
      <c r="L519" s="30" t="e">
        <f t="shared" si="60"/>
        <v>#N/A</v>
      </c>
      <c r="M519" s="32"/>
      <c r="N519" s="32"/>
      <c r="O519" s="32"/>
    </row>
    <row r="520" spans="2:15" ht="18" hidden="1" customHeight="1">
      <c r="B520" s="23">
        <v>28</v>
      </c>
      <c r="C520" s="35">
        <v>2</v>
      </c>
      <c r="D520" s="25" t="str">
        <f t="shared" si="61"/>
        <v>イ</v>
      </c>
      <c r="E520" s="26">
        <f t="shared" si="62"/>
        <v>28</v>
      </c>
      <c r="F520" s="27" t="s">
        <v>33</v>
      </c>
      <c r="G520" s="31"/>
      <c r="H520" s="29">
        <f t="shared" si="58"/>
        <v>-0.6</v>
      </c>
      <c r="I520" s="30" t="e">
        <f t="shared" si="59"/>
        <v>#N/A</v>
      </c>
      <c r="J520" s="31"/>
      <c r="K520" s="29">
        <f t="shared" si="63"/>
        <v>-0.6</v>
      </c>
      <c r="L520" s="30" t="e">
        <f t="shared" si="60"/>
        <v>#N/A</v>
      </c>
      <c r="M520" s="32"/>
      <c r="N520" s="32"/>
      <c r="O520" s="32"/>
    </row>
    <row r="521" spans="2:15" ht="18" hidden="1" customHeight="1">
      <c r="B521" s="23">
        <v>28</v>
      </c>
      <c r="C521" s="24">
        <v>3</v>
      </c>
      <c r="D521" s="25" t="str">
        <f t="shared" si="61"/>
        <v>ウ</v>
      </c>
      <c r="E521" s="26">
        <f t="shared" si="62"/>
        <v>28</v>
      </c>
      <c r="F521" s="27" t="s">
        <v>33</v>
      </c>
      <c r="G521" s="31"/>
      <c r="H521" s="29">
        <f t="shared" si="58"/>
        <v>-0.6</v>
      </c>
      <c r="I521" s="30" t="e">
        <f t="shared" si="59"/>
        <v>#N/A</v>
      </c>
      <c r="J521" s="31"/>
      <c r="K521" s="29">
        <f t="shared" si="63"/>
        <v>-0.6</v>
      </c>
      <c r="L521" s="30" t="e">
        <f t="shared" si="60"/>
        <v>#N/A</v>
      </c>
      <c r="M521" s="32"/>
      <c r="N521" s="32"/>
      <c r="O521" s="32"/>
    </row>
    <row r="522" spans="2:15" ht="18" hidden="1" customHeight="1">
      <c r="B522" s="23">
        <v>28</v>
      </c>
      <c r="C522" s="35">
        <v>4</v>
      </c>
      <c r="D522" s="25" t="str">
        <f t="shared" si="61"/>
        <v>エ</v>
      </c>
      <c r="E522" s="26">
        <f t="shared" si="62"/>
        <v>28</v>
      </c>
      <c r="F522" s="27" t="s">
        <v>33</v>
      </c>
      <c r="G522" s="31"/>
      <c r="H522" s="29">
        <f t="shared" si="58"/>
        <v>-0.6</v>
      </c>
      <c r="I522" s="30" t="e">
        <f t="shared" si="59"/>
        <v>#N/A</v>
      </c>
      <c r="J522" s="31"/>
      <c r="K522" s="29">
        <f t="shared" si="63"/>
        <v>-0.6</v>
      </c>
      <c r="L522" s="30" t="e">
        <f t="shared" si="60"/>
        <v>#N/A</v>
      </c>
      <c r="M522" s="32"/>
      <c r="N522" s="32"/>
      <c r="O522" s="32"/>
    </row>
    <row r="523" spans="2:15" ht="18" hidden="1" customHeight="1">
      <c r="B523" s="23">
        <v>28</v>
      </c>
      <c r="C523" s="24">
        <v>5</v>
      </c>
      <c r="D523" s="25" t="str">
        <f t="shared" si="61"/>
        <v>オ</v>
      </c>
      <c r="E523" s="26">
        <f t="shared" si="62"/>
        <v>28</v>
      </c>
      <c r="F523" s="27" t="s">
        <v>33</v>
      </c>
      <c r="G523" s="31"/>
      <c r="H523" s="29">
        <f t="shared" si="58"/>
        <v>-0.6</v>
      </c>
      <c r="I523" s="30" t="e">
        <f t="shared" si="59"/>
        <v>#N/A</v>
      </c>
      <c r="J523" s="31"/>
      <c r="K523" s="29">
        <f t="shared" si="63"/>
        <v>-0.6</v>
      </c>
      <c r="L523" s="30" t="e">
        <f t="shared" si="60"/>
        <v>#N/A</v>
      </c>
      <c r="M523" s="32"/>
      <c r="N523" s="32"/>
      <c r="O523" s="32"/>
    </row>
    <row r="524" spans="2:15" ht="18" hidden="1" customHeight="1">
      <c r="B524" s="23">
        <v>28</v>
      </c>
      <c r="C524" s="35">
        <v>6</v>
      </c>
      <c r="D524" s="25" t="str">
        <f t="shared" si="61"/>
        <v>カ</v>
      </c>
      <c r="E524" s="26">
        <f t="shared" si="62"/>
        <v>28</v>
      </c>
      <c r="F524" s="27" t="s">
        <v>33</v>
      </c>
      <c r="G524" s="31"/>
      <c r="H524" s="29">
        <f t="shared" si="58"/>
        <v>-0.6</v>
      </c>
      <c r="I524" s="30" t="e">
        <f t="shared" si="59"/>
        <v>#N/A</v>
      </c>
      <c r="J524" s="31"/>
      <c r="K524" s="29">
        <f t="shared" si="63"/>
        <v>-0.6</v>
      </c>
      <c r="L524" s="30" t="e">
        <f t="shared" si="60"/>
        <v>#N/A</v>
      </c>
      <c r="M524" s="32"/>
      <c r="N524" s="32"/>
      <c r="O524" s="32"/>
    </row>
    <row r="525" spans="2:15" ht="18" hidden="1" customHeight="1">
      <c r="B525" s="23">
        <v>28</v>
      </c>
      <c r="C525" s="24">
        <v>7</v>
      </c>
      <c r="D525" s="25" t="str">
        <f t="shared" si="61"/>
        <v>キ</v>
      </c>
      <c r="E525" s="26">
        <f t="shared" si="62"/>
        <v>28</v>
      </c>
      <c r="F525" s="27" t="s">
        <v>33</v>
      </c>
      <c r="G525" s="31"/>
      <c r="H525" s="29">
        <f t="shared" si="58"/>
        <v>-0.6</v>
      </c>
      <c r="I525" s="30" t="e">
        <f t="shared" si="59"/>
        <v>#N/A</v>
      </c>
      <c r="J525" s="31"/>
      <c r="K525" s="29">
        <f t="shared" si="63"/>
        <v>-0.6</v>
      </c>
      <c r="L525" s="30" t="e">
        <f t="shared" si="60"/>
        <v>#N/A</v>
      </c>
      <c r="M525" s="32"/>
      <c r="N525" s="32"/>
      <c r="O525" s="32"/>
    </row>
    <row r="526" spans="2:15" ht="18" hidden="1" customHeight="1">
      <c r="B526" s="23">
        <v>28</v>
      </c>
      <c r="C526" s="35">
        <v>8</v>
      </c>
      <c r="D526" s="25" t="str">
        <f t="shared" si="61"/>
        <v>ク</v>
      </c>
      <c r="E526" s="26">
        <f t="shared" si="62"/>
        <v>28</v>
      </c>
      <c r="F526" s="27" t="s">
        <v>33</v>
      </c>
      <c r="G526" s="31"/>
      <c r="H526" s="29">
        <f t="shared" si="58"/>
        <v>-0.6</v>
      </c>
      <c r="I526" s="30" t="e">
        <f t="shared" si="59"/>
        <v>#N/A</v>
      </c>
      <c r="J526" s="31"/>
      <c r="K526" s="29">
        <f t="shared" si="63"/>
        <v>-0.6</v>
      </c>
      <c r="L526" s="30" t="e">
        <f t="shared" si="60"/>
        <v>#N/A</v>
      </c>
      <c r="M526" s="32"/>
      <c r="N526" s="32"/>
      <c r="O526" s="32"/>
    </row>
    <row r="527" spans="2:15" ht="18" hidden="1" customHeight="1">
      <c r="B527" s="23">
        <v>28</v>
      </c>
      <c r="C527" s="24">
        <v>9</v>
      </c>
      <c r="D527" s="25" t="str">
        <f t="shared" si="61"/>
        <v>ケ</v>
      </c>
      <c r="E527" s="26">
        <f t="shared" si="62"/>
        <v>28</v>
      </c>
      <c r="F527" s="27" t="s">
        <v>33</v>
      </c>
      <c r="G527" s="31"/>
      <c r="H527" s="29">
        <f t="shared" si="58"/>
        <v>-0.6</v>
      </c>
      <c r="I527" s="30" t="e">
        <f t="shared" si="59"/>
        <v>#N/A</v>
      </c>
      <c r="J527" s="31"/>
      <c r="K527" s="29">
        <f t="shared" si="63"/>
        <v>-0.6</v>
      </c>
      <c r="L527" s="30" t="e">
        <f t="shared" si="60"/>
        <v>#N/A</v>
      </c>
      <c r="M527" s="32"/>
      <c r="N527" s="32"/>
      <c r="O527" s="32"/>
    </row>
    <row r="528" spans="2:15" ht="18" hidden="1" customHeight="1">
      <c r="B528" s="23">
        <v>28</v>
      </c>
      <c r="C528" s="35">
        <v>10</v>
      </c>
      <c r="D528" s="25" t="str">
        <f t="shared" si="61"/>
        <v>コ</v>
      </c>
      <c r="E528" s="26">
        <f t="shared" si="62"/>
        <v>28</v>
      </c>
      <c r="F528" s="27" t="s">
        <v>33</v>
      </c>
      <c r="G528" s="31"/>
      <c r="H528" s="29">
        <f t="shared" si="58"/>
        <v>-0.6</v>
      </c>
      <c r="I528" s="30" t="e">
        <f t="shared" si="59"/>
        <v>#N/A</v>
      </c>
      <c r="J528" s="31"/>
      <c r="K528" s="29">
        <f t="shared" si="63"/>
        <v>-0.6</v>
      </c>
      <c r="L528" s="30" t="e">
        <f t="shared" si="60"/>
        <v>#N/A</v>
      </c>
      <c r="M528" s="32"/>
      <c r="N528" s="32"/>
      <c r="O528" s="32"/>
    </row>
    <row r="529" spans="2:15" ht="18" hidden="1" customHeight="1">
      <c r="B529" s="23">
        <v>28</v>
      </c>
      <c r="C529" s="24">
        <v>11</v>
      </c>
      <c r="D529" s="25" t="str">
        <f t="shared" si="61"/>
        <v>サ</v>
      </c>
      <c r="E529" s="26">
        <f t="shared" si="62"/>
        <v>28</v>
      </c>
      <c r="F529" s="27" t="s">
        <v>33</v>
      </c>
      <c r="G529" s="31"/>
      <c r="H529" s="29">
        <f t="shared" si="58"/>
        <v>-0.6</v>
      </c>
      <c r="I529" s="30" t="e">
        <f t="shared" si="59"/>
        <v>#N/A</v>
      </c>
      <c r="J529" s="31"/>
      <c r="K529" s="29">
        <f t="shared" si="63"/>
        <v>-0.6</v>
      </c>
      <c r="L529" s="30" t="e">
        <f t="shared" si="60"/>
        <v>#N/A</v>
      </c>
      <c r="M529" s="32"/>
      <c r="N529" s="32"/>
      <c r="O529" s="32"/>
    </row>
    <row r="530" spans="2:15" ht="18" hidden="1" customHeight="1">
      <c r="B530" s="23">
        <v>28</v>
      </c>
      <c r="C530" s="35">
        <v>12</v>
      </c>
      <c r="D530" s="25" t="str">
        <f t="shared" si="61"/>
        <v>シ</v>
      </c>
      <c r="E530" s="26">
        <f t="shared" si="62"/>
        <v>28</v>
      </c>
      <c r="F530" s="27" t="s">
        <v>33</v>
      </c>
      <c r="G530" s="31"/>
      <c r="H530" s="29">
        <f t="shared" si="58"/>
        <v>-0.6</v>
      </c>
      <c r="I530" s="30" t="e">
        <f t="shared" si="59"/>
        <v>#N/A</v>
      </c>
      <c r="J530" s="31"/>
      <c r="K530" s="29">
        <f t="shared" si="63"/>
        <v>-0.6</v>
      </c>
      <c r="L530" s="30" t="e">
        <f t="shared" si="60"/>
        <v>#N/A</v>
      </c>
      <c r="M530" s="32"/>
      <c r="N530" s="32"/>
      <c r="O530" s="32"/>
    </row>
    <row r="531" spans="2:15" ht="18" hidden="1" customHeight="1">
      <c r="B531" s="23">
        <v>28</v>
      </c>
      <c r="C531" s="24">
        <v>13</v>
      </c>
      <c r="D531" s="25" t="str">
        <f t="shared" si="61"/>
        <v>ス</v>
      </c>
      <c r="E531" s="26">
        <f t="shared" si="62"/>
        <v>28</v>
      </c>
      <c r="F531" s="27" t="s">
        <v>33</v>
      </c>
      <c r="G531" s="31"/>
      <c r="H531" s="29">
        <f t="shared" si="58"/>
        <v>-0.6</v>
      </c>
      <c r="I531" s="30" t="e">
        <f t="shared" si="59"/>
        <v>#N/A</v>
      </c>
      <c r="J531" s="31"/>
      <c r="K531" s="29">
        <f t="shared" si="63"/>
        <v>-0.6</v>
      </c>
      <c r="L531" s="30" t="e">
        <f t="shared" si="60"/>
        <v>#N/A</v>
      </c>
      <c r="M531" s="32"/>
      <c r="N531" s="32"/>
      <c r="O531" s="32"/>
    </row>
    <row r="532" spans="2:15" ht="18" customHeight="1">
      <c r="B532" s="23">
        <v>28</v>
      </c>
      <c r="C532" s="35">
        <v>14</v>
      </c>
      <c r="D532" s="25" t="str">
        <f t="shared" si="61"/>
        <v>セ</v>
      </c>
      <c r="E532" s="26">
        <f t="shared" si="62"/>
        <v>28</v>
      </c>
      <c r="F532" s="27" t="s">
        <v>33</v>
      </c>
      <c r="G532" s="31">
        <v>9.4600000000000009</v>
      </c>
      <c r="H532" s="29">
        <f t="shared" si="58"/>
        <v>49.121760000000002</v>
      </c>
      <c r="I532" s="30" t="str">
        <f t="shared" si="59"/>
        <v>Ｉ</v>
      </c>
      <c r="J532" s="31">
        <v>18.62</v>
      </c>
      <c r="K532" s="29">
        <f t="shared" si="63"/>
        <v>97.266719999999992</v>
      </c>
      <c r="L532" s="30" t="str">
        <f t="shared" si="60"/>
        <v>Ｉ</v>
      </c>
      <c r="M532" s="32"/>
      <c r="N532" s="32"/>
      <c r="O532" s="32"/>
    </row>
    <row r="533" spans="2:15" ht="18" hidden="1" customHeight="1">
      <c r="B533" s="23">
        <v>28</v>
      </c>
      <c r="C533" s="24">
        <v>15</v>
      </c>
      <c r="D533" s="25" t="str">
        <f t="shared" si="61"/>
        <v>ソ</v>
      </c>
      <c r="E533" s="26">
        <f t="shared" si="62"/>
        <v>28</v>
      </c>
      <c r="F533" s="27" t="s">
        <v>33</v>
      </c>
      <c r="G533" s="31"/>
      <c r="H533" s="29">
        <f t="shared" si="58"/>
        <v>-0.6</v>
      </c>
      <c r="I533" s="30" t="e">
        <f t="shared" si="59"/>
        <v>#N/A</v>
      </c>
      <c r="J533" s="31"/>
      <c r="K533" s="29">
        <f t="shared" si="63"/>
        <v>-0.6</v>
      </c>
      <c r="L533" s="30" t="e">
        <f t="shared" si="60"/>
        <v>#N/A</v>
      </c>
      <c r="M533" s="32"/>
      <c r="N533" s="32"/>
      <c r="O533" s="32"/>
    </row>
    <row r="534" spans="2:15" ht="18" hidden="1" customHeight="1">
      <c r="B534" s="23">
        <v>28</v>
      </c>
      <c r="C534" s="35">
        <v>16</v>
      </c>
      <c r="D534" s="25" t="str">
        <f t="shared" si="61"/>
        <v>タ</v>
      </c>
      <c r="E534" s="26">
        <f t="shared" si="62"/>
        <v>28</v>
      </c>
      <c r="F534" s="27" t="s">
        <v>33</v>
      </c>
      <c r="G534" s="31"/>
      <c r="H534" s="29">
        <f t="shared" si="58"/>
        <v>-0.6</v>
      </c>
      <c r="I534" s="30" t="e">
        <f t="shared" si="59"/>
        <v>#N/A</v>
      </c>
      <c r="J534" s="31"/>
      <c r="K534" s="29">
        <f t="shared" si="63"/>
        <v>-0.6</v>
      </c>
      <c r="L534" s="30" t="e">
        <f t="shared" si="60"/>
        <v>#N/A</v>
      </c>
      <c r="M534" s="32"/>
      <c r="N534" s="32"/>
      <c r="O534" s="32"/>
    </row>
    <row r="535" spans="2:15" ht="18" hidden="1" customHeight="1">
      <c r="B535" s="23">
        <v>28</v>
      </c>
      <c r="C535" s="24">
        <v>17</v>
      </c>
      <c r="D535" s="25" t="str">
        <f t="shared" si="61"/>
        <v>チ</v>
      </c>
      <c r="E535" s="26">
        <f t="shared" si="62"/>
        <v>28</v>
      </c>
      <c r="F535" s="27" t="s">
        <v>33</v>
      </c>
      <c r="G535" s="31"/>
      <c r="H535" s="29">
        <f t="shared" si="58"/>
        <v>-0.6</v>
      </c>
      <c r="I535" s="30" t="e">
        <f t="shared" si="59"/>
        <v>#N/A</v>
      </c>
      <c r="J535" s="31"/>
      <c r="K535" s="29">
        <f t="shared" si="63"/>
        <v>-0.6</v>
      </c>
      <c r="L535" s="30" t="e">
        <f t="shared" si="60"/>
        <v>#N/A</v>
      </c>
      <c r="M535" s="32"/>
      <c r="N535" s="32"/>
      <c r="O535" s="32"/>
    </row>
    <row r="536" spans="2:15" ht="18" hidden="1" customHeight="1">
      <c r="B536" s="23">
        <v>28</v>
      </c>
      <c r="C536" s="35">
        <v>18</v>
      </c>
      <c r="D536" s="25" t="str">
        <f t="shared" si="61"/>
        <v>ツ</v>
      </c>
      <c r="E536" s="26">
        <f t="shared" si="62"/>
        <v>28</v>
      </c>
      <c r="F536" s="27" t="s">
        <v>33</v>
      </c>
      <c r="G536" s="31"/>
      <c r="H536" s="29">
        <f t="shared" si="58"/>
        <v>-0.6</v>
      </c>
      <c r="I536" s="30" t="e">
        <f t="shared" si="59"/>
        <v>#N/A</v>
      </c>
      <c r="J536" s="31"/>
      <c r="K536" s="29">
        <f t="shared" si="63"/>
        <v>-0.6</v>
      </c>
      <c r="L536" s="30" t="e">
        <f t="shared" si="60"/>
        <v>#N/A</v>
      </c>
      <c r="M536" s="32"/>
      <c r="N536" s="32"/>
      <c r="O536" s="32"/>
    </row>
    <row r="537" spans="2:15" ht="18" hidden="1" customHeight="1">
      <c r="B537" s="23">
        <v>28</v>
      </c>
      <c r="C537" s="24">
        <v>19</v>
      </c>
      <c r="D537" s="25" t="str">
        <f t="shared" si="61"/>
        <v>テ</v>
      </c>
      <c r="E537" s="26">
        <f t="shared" si="62"/>
        <v>28</v>
      </c>
      <c r="F537" s="27" t="s">
        <v>33</v>
      </c>
      <c r="G537" s="31"/>
      <c r="H537" s="29">
        <f t="shared" si="58"/>
        <v>-0.6</v>
      </c>
      <c r="I537" s="30" t="e">
        <f t="shared" si="59"/>
        <v>#N/A</v>
      </c>
      <c r="J537" s="31"/>
      <c r="K537" s="29">
        <f t="shared" si="63"/>
        <v>-0.6</v>
      </c>
      <c r="L537" s="30" t="e">
        <f t="shared" si="60"/>
        <v>#N/A</v>
      </c>
      <c r="M537" s="32"/>
      <c r="N537" s="32"/>
      <c r="O537" s="32"/>
    </row>
    <row r="538" spans="2:15" ht="18" hidden="1" customHeight="1">
      <c r="B538" s="23">
        <v>28</v>
      </c>
      <c r="C538" s="35">
        <v>20</v>
      </c>
      <c r="D538" s="25" t="str">
        <f t="shared" si="61"/>
        <v>ト</v>
      </c>
      <c r="E538" s="26">
        <f t="shared" si="62"/>
        <v>28</v>
      </c>
      <c r="F538" s="27" t="s">
        <v>33</v>
      </c>
      <c r="G538" s="31"/>
      <c r="H538" s="29">
        <f t="shared" si="58"/>
        <v>-0.6</v>
      </c>
      <c r="I538" s="30" t="e">
        <f t="shared" si="59"/>
        <v>#N/A</v>
      </c>
      <c r="J538" s="31"/>
      <c r="K538" s="29">
        <f t="shared" si="63"/>
        <v>-0.6</v>
      </c>
      <c r="L538" s="30" t="e">
        <f t="shared" si="60"/>
        <v>#N/A</v>
      </c>
      <c r="M538" s="32"/>
      <c r="N538" s="32"/>
      <c r="O538" s="32"/>
    </row>
    <row r="539" spans="2:15" ht="18" hidden="1" customHeight="1">
      <c r="B539" s="23">
        <v>28</v>
      </c>
      <c r="C539" s="24">
        <v>21</v>
      </c>
      <c r="D539" s="25" t="str">
        <f t="shared" si="61"/>
        <v>ナ</v>
      </c>
      <c r="E539" s="26">
        <f t="shared" si="62"/>
        <v>28</v>
      </c>
      <c r="F539" s="27" t="s">
        <v>33</v>
      </c>
      <c r="G539" s="31"/>
      <c r="H539" s="29">
        <f t="shared" si="58"/>
        <v>-0.6</v>
      </c>
      <c r="I539" s="30" t="e">
        <f t="shared" si="59"/>
        <v>#N/A</v>
      </c>
      <c r="J539" s="31"/>
      <c r="K539" s="29">
        <f t="shared" si="63"/>
        <v>-0.6</v>
      </c>
      <c r="L539" s="30" t="e">
        <f t="shared" si="60"/>
        <v>#N/A</v>
      </c>
      <c r="M539" s="32"/>
      <c r="N539" s="32"/>
      <c r="O539" s="32"/>
    </row>
    <row r="540" spans="2:15" ht="18" hidden="1" customHeight="1">
      <c r="B540" s="23">
        <v>28</v>
      </c>
      <c r="C540" s="35">
        <v>22</v>
      </c>
      <c r="D540" s="25" t="str">
        <f t="shared" si="61"/>
        <v>ニ</v>
      </c>
      <c r="E540" s="26">
        <f t="shared" si="62"/>
        <v>28</v>
      </c>
      <c r="F540" s="27" t="s">
        <v>33</v>
      </c>
      <c r="G540" s="31"/>
      <c r="H540" s="29">
        <f t="shared" si="58"/>
        <v>-0.6</v>
      </c>
      <c r="I540" s="30" t="e">
        <f t="shared" si="59"/>
        <v>#N/A</v>
      </c>
      <c r="J540" s="31"/>
      <c r="K540" s="29">
        <f t="shared" si="63"/>
        <v>-0.6</v>
      </c>
      <c r="L540" s="30" t="e">
        <f t="shared" si="60"/>
        <v>#N/A</v>
      </c>
      <c r="M540" s="32"/>
      <c r="N540" s="32"/>
      <c r="O540" s="32"/>
    </row>
    <row r="541" spans="2:15" ht="18" hidden="1" customHeight="1">
      <c r="B541" s="23">
        <v>28</v>
      </c>
      <c r="C541" s="24">
        <v>23</v>
      </c>
      <c r="D541" s="25" t="str">
        <f t="shared" si="61"/>
        <v>ヌ</v>
      </c>
      <c r="E541" s="26">
        <f t="shared" si="62"/>
        <v>28</v>
      </c>
      <c r="F541" s="27" t="s">
        <v>33</v>
      </c>
      <c r="G541" s="31"/>
      <c r="H541" s="29">
        <f t="shared" si="58"/>
        <v>-0.6</v>
      </c>
      <c r="I541" s="30" t="e">
        <f t="shared" si="59"/>
        <v>#N/A</v>
      </c>
      <c r="J541" s="31"/>
      <c r="K541" s="29">
        <f t="shared" si="63"/>
        <v>-0.6</v>
      </c>
      <c r="L541" s="30" t="e">
        <f t="shared" si="60"/>
        <v>#N/A</v>
      </c>
      <c r="M541" s="32"/>
      <c r="N541" s="32"/>
      <c r="O541" s="32"/>
    </row>
    <row r="542" spans="2:15" ht="18" hidden="1" customHeight="1">
      <c r="B542" s="23">
        <v>28</v>
      </c>
      <c r="C542" s="35">
        <v>24</v>
      </c>
      <c r="D542" s="25" t="str">
        <f t="shared" si="61"/>
        <v>ネ</v>
      </c>
      <c r="E542" s="26">
        <f t="shared" si="62"/>
        <v>28</v>
      </c>
      <c r="F542" s="27" t="s">
        <v>33</v>
      </c>
      <c r="G542" s="31"/>
      <c r="H542" s="29">
        <f t="shared" si="58"/>
        <v>-0.6</v>
      </c>
      <c r="I542" s="30" t="e">
        <f t="shared" si="59"/>
        <v>#N/A</v>
      </c>
      <c r="J542" s="31"/>
      <c r="K542" s="29">
        <f t="shared" si="63"/>
        <v>-0.6</v>
      </c>
      <c r="L542" s="30" t="e">
        <f t="shared" si="60"/>
        <v>#N/A</v>
      </c>
      <c r="M542" s="32"/>
      <c r="N542" s="32"/>
      <c r="O542" s="32"/>
    </row>
    <row r="543" spans="2:15" ht="18" hidden="1" customHeight="1">
      <c r="B543" s="23">
        <v>28</v>
      </c>
      <c r="C543" s="24">
        <v>25</v>
      </c>
      <c r="D543" s="25" t="str">
        <f t="shared" si="61"/>
        <v>ノ</v>
      </c>
      <c r="E543" s="26">
        <f t="shared" si="62"/>
        <v>28</v>
      </c>
      <c r="F543" s="27" t="s">
        <v>33</v>
      </c>
      <c r="G543" s="31"/>
      <c r="H543" s="29">
        <f t="shared" si="58"/>
        <v>-0.6</v>
      </c>
      <c r="I543" s="30" t="e">
        <f t="shared" si="59"/>
        <v>#N/A</v>
      </c>
      <c r="J543" s="31"/>
      <c r="K543" s="29">
        <f t="shared" si="63"/>
        <v>-0.6</v>
      </c>
      <c r="L543" s="30" t="e">
        <f t="shared" si="60"/>
        <v>#N/A</v>
      </c>
      <c r="M543" s="32"/>
      <c r="N543" s="32"/>
      <c r="O543" s="32"/>
    </row>
    <row r="544" spans="2:15" ht="18" hidden="1" customHeight="1">
      <c r="B544" s="23">
        <v>28</v>
      </c>
      <c r="C544" s="35">
        <v>26</v>
      </c>
      <c r="D544" s="25" t="str">
        <f t="shared" si="61"/>
        <v>ハ</v>
      </c>
      <c r="E544" s="26">
        <f t="shared" si="62"/>
        <v>28</v>
      </c>
      <c r="F544" s="27" t="s">
        <v>33</v>
      </c>
      <c r="G544" s="31"/>
      <c r="H544" s="29">
        <f t="shared" si="58"/>
        <v>-0.6</v>
      </c>
      <c r="I544" s="30" t="e">
        <f t="shared" si="59"/>
        <v>#N/A</v>
      </c>
      <c r="J544" s="31"/>
      <c r="K544" s="29">
        <f t="shared" si="63"/>
        <v>-0.6</v>
      </c>
      <c r="L544" s="30" t="e">
        <f t="shared" si="60"/>
        <v>#N/A</v>
      </c>
      <c r="M544" s="32"/>
      <c r="N544" s="32"/>
      <c r="O544" s="32"/>
    </row>
    <row r="545" spans="2:15" ht="18" hidden="1" customHeight="1">
      <c r="B545" s="23">
        <v>28</v>
      </c>
      <c r="C545" s="24">
        <v>27</v>
      </c>
      <c r="D545" s="25" t="str">
        <f t="shared" si="61"/>
        <v>ヒ</v>
      </c>
      <c r="E545" s="26">
        <f t="shared" si="62"/>
        <v>28</v>
      </c>
      <c r="F545" s="27" t="s">
        <v>33</v>
      </c>
      <c r="G545" s="31"/>
      <c r="H545" s="29">
        <f t="shared" si="58"/>
        <v>-0.6</v>
      </c>
      <c r="I545" s="30" t="e">
        <f t="shared" si="59"/>
        <v>#N/A</v>
      </c>
      <c r="J545" s="31"/>
      <c r="K545" s="29">
        <f t="shared" si="63"/>
        <v>-0.6</v>
      </c>
      <c r="L545" s="30" t="e">
        <f t="shared" si="60"/>
        <v>#N/A</v>
      </c>
      <c r="M545" s="32"/>
      <c r="N545" s="32"/>
      <c r="O545" s="32"/>
    </row>
    <row r="546" spans="2:15" ht="18" hidden="1" customHeight="1">
      <c r="B546" s="23">
        <v>28</v>
      </c>
      <c r="C546" s="35">
        <v>28</v>
      </c>
      <c r="D546" s="25" t="str">
        <f t="shared" si="61"/>
        <v>フ</v>
      </c>
      <c r="E546" s="26">
        <f t="shared" si="62"/>
        <v>28</v>
      </c>
      <c r="F546" s="27" t="s">
        <v>33</v>
      </c>
      <c r="G546" s="31"/>
      <c r="H546" s="29">
        <f t="shared" si="58"/>
        <v>-0.6</v>
      </c>
      <c r="I546" s="30" t="e">
        <f t="shared" si="59"/>
        <v>#N/A</v>
      </c>
      <c r="J546" s="31"/>
      <c r="K546" s="29">
        <f t="shared" si="63"/>
        <v>-0.6</v>
      </c>
      <c r="L546" s="30" t="e">
        <f t="shared" si="60"/>
        <v>#N/A</v>
      </c>
      <c r="M546" s="32"/>
      <c r="N546" s="32"/>
      <c r="O546" s="32"/>
    </row>
    <row r="547" spans="2:15" ht="18" hidden="1" customHeight="1">
      <c r="B547" s="23">
        <v>28</v>
      </c>
      <c r="C547" s="24">
        <v>29</v>
      </c>
      <c r="D547" s="25" t="str">
        <f t="shared" si="61"/>
        <v>ヘ</v>
      </c>
      <c r="E547" s="26">
        <f t="shared" si="62"/>
        <v>28</v>
      </c>
      <c r="F547" s="27" t="s">
        <v>33</v>
      </c>
      <c r="G547" s="31"/>
      <c r="H547" s="29">
        <f t="shared" si="58"/>
        <v>-0.6</v>
      </c>
      <c r="I547" s="30" t="e">
        <f t="shared" si="59"/>
        <v>#N/A</v>
      </c>
      <c r="J547" s="31"/>
      <c r="K547" s="29">
        <f t="shared" si="63"/>
        <v>-0.6</v>
      </c>
      <c r="L547" s="30" t="e">
        <f t="shared" si="60"/>
        <v>#N/A</v>
      </c>
      <c r="M547" s="32"/>
      <c r="N547" s="32"/>
      <c r="O547" s="32"/>
    </row>
    <row r="548" spans="2:15" ht="18" hidden="1" customHeight="1">
      <c r="B548" s="23">
        <v>28</v>
      </c>
      <c r="C548" s="35">
        <v>30</v>
      </c>
      <c r="D548" s="25" t="str">
        <f t="shared" si="61"/>
        <v>ホ</v>
      </c>
      <c r="E548" s="26">
        <f t="shared" si="62"/>
        <v>28</v>
      </c>
      <c r="F548" s="27" t="s">
        <v>33</v>
      </c>
      <c r="G548" s="31"/>
      <c r="H548" s="29">
        <f t="shared" si="58"/>
        <v>-0.6</v>
      </c>
      <c r="I548" s="30" t="e">
        <f t="shared" si="59"/>
        <v>#N/A</v>
      </c>
      <c r="J548" s="31"/>
      <c r="K548" s="29">
        <f t="shared" si="63"/>
        <v>-0.6</v>
      </c>
      <c r="L548" s="30" t="e">
        <f t="shared" si="60"/>
        <v>#N/A</v>
      </c>
      <c r="M548" s="32"/>
      <c r="N548" s="32"/>
      <c r="O548" s="32"/>
    </row>
    <row r="549" spans="2:15" ht="18" hidden="1" customHeight="1">
      <c r="B549" s="23">
        <v>28</v>
      </c>
      <c r="C549" s="24">
        <v>31</v>
      </c>
      <c r="D549" s="25" t="str">
        <f t="shared" si="61"/>
        <v>マ</v>
      </c>
      <c r="E549" s="26">
        <f t="shared" si="62"/>
        <v>28</v>
      </c>
      <c r="F549" s="27" t="s">
        <v>33</v>
      </c>
      <c r="G549" s="31"/>
      <c r="H549" s="29">
        <f t="shared" si="58"/>
        <v>-0.6</v>
      </c>
      <c r="I549" s="30" t="e">
        <f t="shared" si="59"/>
        <v>#N/A</v>
      </c>
      <c r="J549" s="31"/>
      <c r="K549" s="29">
        <f t="shared" si="63"/>
        <v>-0.6</v>
      </c>
      <c r="L549" s="30" t="e">
        <f t="shared" si="60"/>
        <v>#N/A</v>
      </c>
      <c r="M549" s="32"/>
      <c r="N549" s="32"/>
      <c r="O549" s="32"/>
    </row>
    <row r="550" spans="2:15" ht="18" hidden="1" customHeight="1">
      <c r="B550" s="23">
        <v>28</v>
      </c>
      <c r="C550" s="35">
        <v>32</v>
      </c>
      <c r="D550" s="25" t="str">
        <f t="shared" si="61"/>
        <v>ミ</v>
      </c>
      <c r="E550" s="26">
        <f t="shared" si="62"/>
        <v>28</v>
      </c>
      <c r="F550" s="27" t="s">
        <v>33</v>
      </c>
      <c r="G550" s="31"/>
      <c r="H550" s="29">
        <f t="shared" si="58"/>
        <v>-0.6</v>
      </c>
      <c r="I550" s="30" t="e">
        <f t="shared" si="59"/>
        <v>#N/A</v>
      </c>
      <c r="J550" s="31"/>
      <c r="K550" s="29">
        <f t="shared" si="63"/>
        <v>-0.6</v>
      </c>
      <c r="L550" s="30" t="e">
        <f t="shared" si="60"/>
        <v>#N/A</v>
      </c>
      <c r="M550" s="32"/>
      <c r="N550" s="32"/>
      <c r="O550" s="32"/>
    </row>
    <row r="551" spans="2:15" ht="18" hidden="1" customHeight="1">
      <c r="B551" s="23">
        <v>28</v>
      </c>
      <c r="C551" s="24">
        <v>33</v>
      </c>
      <c r="D551" s="25" t="str">
        <f t="shared" si="61"/>
        <v>ム</v>
      </c>
      <c r="E551" s="26">
        <f t="shared" si="62"/>
        <v>28</v>
      </c>
      <c r="F551" s="27" t="s">
        <v>33</v>
      </c>
      <c r="G551" s="31"/>
      <c r="H551" s="29">
        <f t="shared" si="58"/>
        <v>-0.6</v>
      </c>
      <c r="I551" s="30" t="e">
        <f t="shared" si="59"/>
        <v>#N/A</v>
      </c>
      <c r="J551" s="31"/>
      <c r="K551" s="29">
        <f t="shared" si="63"/>
        <v>-0.6</v>
      </c>
      <c r="L551" s="30" t="e">
        <f t="shared" si="60"/>
        <v>#N/A</v>
      </c>
      <c r="M551" s="32"/>
      <c r="N551" s="32"/>
      <c r="O551" s="32"/>
    </row>
    <row r="552" spans="2:15" ht="18" hidden="1" customHeight="1">
      <c r="B552" s="23">
        <v>28</v>
      </c>
      <c r="C552" s="35">
        <v>34</v>
      </c>
      <c r="D552" s="25" t="str">
        <f t="shared" si="61"/>
        <v>メ</v>
      </c>
      <c r="E552" s="26">
        <f t="shared" si="62"/>
        <v>28</v>
      </c>
      <c r="F552" s="27" t="s">
        <v>33</v>
      </c>
      <c r="G552" s="31"/>
      <c r="H552" s="29">
        <f t="shared" si="58"/>
        <v>-0.6</v>
      </c>
      <c r="I552" s="30" t="e">
        <f t="shared" si="59"/>
        <v>#N/A</v>
      </c>
      <c r="J552" s="31"/>
      <c r="K552" s="29">
        <f t="shared" si="63"/>
        <v>-0.6</v>
      </c>
      <c r="L552" s="30" t="e">
        <f t="shared" si="60"/>
        <v>#N/A</v>
      </c>
      <c r="M552" s="32"/>
      <c r="N552" s="32"/>
      <c r="O552" s="32"/>
    </row>
    <row r="553" spans="2:15" ht="18" hidden="1" customHeight="1">
      <c r="B553" s="23">
        <v>28</v>
      </c>
      <c r="C553" s="24">
        <v>35</v>
      </c>
      <c r="D553" s="25" t="str">
        <f t="shared" si="61"/>
        <v>モ</v>
      </c>
      <c r="E553" s="26">
        <f t="shared" si="62"/>
        <v>28</v>
      </c>
      <c r="F553" s="27" t="s">
        <v>33</v>
      </c>
      <c r="G553" s="31"/>
      <c r="H553" s="29">
        <f t="shared" si="58"/>
        <v>-0.6</v>
      </c>
      <c r="I553" s="30" t="e">
        <f t="shared" si="59"/>
        <v>#N/A</v>
      </c>
      <c r="J553" s="31"/>
      <c r="K553" s="29">
        <f t="shared" si="63"/>
        <v>-0.6</v>
      </c>
      <c r="L553" s="30" t="e">
        <f t="shared" si="60"/>
        <v>#N/A</v>
      </c>
      <c r="M553" s="32"/>
      <c r="N553" s="32"/>
      <c r="O553" s="32"/>
    </row>
    <row r="554" spans="2:15" ht="18" hidden="1" customHeight="1">
      <c r="B554" s="23">
        <v>28</v>
      </c>
      <c r="C554" s="35">
        <v>36</v>
      </c>
      <c r="D554" s="25" t="str">
        <f t="shared" si="61"/>
        <v>ヤ</v>
      </c>
      <c r="E554" s="26">
        <f t="shared" si="62"/>
        <v>28</v>
      </c>
      <c r="F554" s="27" t="s">
        <v>33</v>
      </c>
      <c r="G554" s="31"/>
      <c r="H554" s="29">
        <f t="shared" si="58"/>
        <v>-0.6</v>
      </c>
      <c r="I554" s="30" t="e">
        <f t="shared" si="59"/>
        <v>#N/A</v>
      </c>
      <c r="J554" s="31"/>
      <c r="K554" s="29">
        <f t="shared" si="63"/>
        <v>-0.6</v>
      </c>
      <c r="L554" s="30" t="e">
        <f t="shared" si="60"/>
        <v>#N/A</v>
      </c>
      <c r="M554" s="32"/>
      <c r="N554" s="32"/>
      <c r="O554" s="32"/>
    </row>
    <row r="555" spans="2:15" ht="18" hidden="1" customHeight="1">
      <c r="B555" s="23">
        <v>28</v>
      </c>
      <c r="C555" s="24">
        <v>37</v>
      </c>
      <c r="D555" s="25" t="str">
        <f t="shared" si="61"/>
        <v>ユ</v>
      </c>
      <c r="E555" s="26">
        <f t="shared" si="62"/>
        <v>28</v>
      </c>
      <c r="F555" s="27" t="s">
        <v>33</v>
      </c>
      <c r="G555" s="31"/>
      <c r="H555" s="29">
        <f t="shared" si="58"/>
        <v>-0.6</v>
      </c>
      <c r="I555" s="30" t="e">
        <f t="shared" si="59"/>
        <v>#N/A</v>
      </c>
      <c r="J555" s="31"/>
      <c r="K555" s="29">
        <f t="shared" si="63"/>
        <v>-0.6</v>
      </c>
      <c r="L555" s="30" t="e">
        <f t="shared" si="60"/>
        <v>#N/A</v>
      </c>
      <c r="M555" s="32"/>
      <c r="N555" s="32"/>
      <c r="O555" s="32"/>
    </row>
    <row r="556" spans="2:15" ht="18" hidden="1" customHeight="1">
      <c r="B556" s="23">
        <v>28</v>
      </c>
      <c r="C556" s="35">
        <v>38</v>
      </c>
      <c r="D556" s="25" t="str">
        <f t="shared" si="61"/>
        <v>ヨ</v>
      </c>
      <c r="E556" s="26">
        <f t="shared" si="62"/>
        <v>28</v>
      </c>
      <c r="F556" s="27" t="s">
        <v>33</v>
      </c>
      <c r="G556" s="31"/>
      <c r="H556" s="29">
        <f t="shared" si="58"/>
        <v>-0.6</v>
      </c>
      <c r="I556" s="30" t="e">
        <f t="shared" si="59"/>
        <v>#N/A</v>
      </c>
      <c r="J556" s="31"/>
      <c r="K556" s="29">
        <f t="shared" si="63"/>
        <v>-0.6</v>
      </c>
      <c r="L556" s="30" t="e">
        <f t="shared" si="60"/>
        <v>#N/A</v>
      </c>
      <c r="M556" s="32"/>
      <c r="N556" s="32"/>
      <c r="O556" s="32"/>
    </row>
    <row r="557" spans="2:15" ht="18" hidden="1" customHeight="1">
      <c r="B557" s="23">
        <v>28</v>
      </c>
      <c r="C557" s="24">
        <v>39</v>
      </c>
      <c r="D557" s="25" t="str">
        <f t="shared" si="61"/>
        <v>ラ</v>
      </c>
      <c r="E557" s="26">
        <f t="shared" si="62"/>
        <v>28</v>
      </c>
      <c r="F557" s="27" t="s">
        <v>33</v>
      </c>
      <c r="G557" s="31"/>
      <c r="H557" s="29">
        <f t="shared" si="58"/>
        <v>-0.6</v>
      </c>
      <c r="I557" s="30" t="e">
        <f t="shared" si="59"/>
        <v>#N/A</v>
      </c>
      <c r="J557" s="31"/>
      <c r="K557" s="29">
        <f t="shared" si="63"/>
        <v>-0.6</v>
      </c>
      <c r="L557" s="30" t="e">
        <f t="shared" si="60"/>
        <v>#N/A</v>
      </c>
      <c r="M557" s="32"/>
      <c r="N557" s="32"/>
      <c r="O557" s="32"/>
    </row>
    <row r="558" spans="2:15" ht="18" hidden="1" customHeight="1">
      <c r="B558" s="23">
        <v>28</v>
      </c>
      <c r="C558" s="35">
        <v>40</v>
      </c>
      <c r="D558" s="25" t="str">
        <f t="shared" si="61"/>
        <v>リ</v>
      </c>
      <c r="E558" s="26">
        <f t="shared" si="62"/>
        <v>28</v>
      </c>
      <c r="F558" s="27" t="s">
        <v>33</v>
      </c>
      <c r="G558" s="31"/>
      <c r="H558" s="29">
        <f t="shared" si="58"/>
        <v>-0.6</v>
      </c>
      <c r="I558" s="30" t="e">
        <f t="shared" si="59"/>
        <v>#N/A</v>
      </c>
      <c r="J558" s="31"/>
      <c r="K558" s="29">
        <f t="shared" si="63"/>
        <v>-0.6</v>
      </c>
      <c r="L558" s="30" t="e">
        <f t="shared" si="60"/>
        <v>#N/A</v>
      </c>
      <c r="M558" s="32"/>
      <c r="N558" s="32"/>
      <c r="O558" s="32"/>
    </row>
    <row r="559" spans="2:15" ht="18" hidden="1" customHeight="1">
      <c r="B559" s="23">
        <v>28</v>
      </c>
      <c r="C559" s="24">
        <v>41</v>
      </c>
      <c r="D559" s="25" t="str">
        <f t="shared" si="61"/>
        <v>ル</v>
      </c>
      <c r="E559" s="26">
        <f t="shared" si="62"/>
        <v>28</v>
      </c>
      <c r="F559" s="27" t="s">
        <v>33</v>
      </c>
      <c r="G559" s="31"/>
      <c r="H559" s="29">
        <f t="shared" si="58"/>
        <v>-0.6</v>
      </c>
      <c r="I559" s="30" t="e">
        <f t="shared" si="59"/>
        <v>#N/A</v>
      </c>
      <c r="J559" s="31"/>
      <c r="K559" s="29">
        <f t="shared" si="63"/>
        <v>-0.6</v>
      </c>
      <c r="L559" s="30" t="e">
        <f t="shared" si="60"/>
        <v>#N/A</v>
      </c>
      <c r="M559" s="32"/>
      <c r="N559" s="32"/>
      <c r="O559" s="32"/>
    </row>
    <row r="560" spans="2:15" ht="18" hidden="1" customHeight="1">
      <c r="B560" s="23">
        <v>28</v>
      </c>
      <c r="C560" s="35">
        <v>42</v>
      </c>
      <c r="D560" s="25" t="str">
        <f t="shared" si="61"/>
        <v>レ</v>
      </c>
      <c r="E560" s="26">
        <f t="shared" si="62"/>
        <v>28</v>
      </c>
      <c r="F560" s="27" t="s">
        <v>33</v>
      </c>
      <c r="G560" s="31"/>
      <c r="H560" s="29">
        <f t="shared" si="58"/>
        <v>-0.6</v>
      </c>
      <c r="I560" s="30" t="e">
        <f t="shared" si="59"/>
        <v>#N/A</v>
      </c>
      <c r="J560" s="31"/>
      <c r="K560" s="29">
        <f t="shared" si="63"/>
        <v>-0.6</v>
      </c>
      <c r="L560" s="30" t="e">
        <f t="shared" si="60"/>
        <v>#N/A</v>
      </c>
      <c r="M560" s="32"/>
      <c r="N560" s="32"/>
      <c r="O560" s="32"/>
    </row>
    <row r="561" spans="2:15" ht="18" hidden="1" customHeight="1">
      <c r="B561" s="23">
        <v>28</v>
      </c>
      <c r="C561" s="24">
        <v>43</v>
      </c>
      <c r="D561" s="25" t="str">
        <f t="shared" si="61"/>
        <v>ロ</v>
      </c>
      <c r="E561" s="26">
        <f t="shared" si="62"/>
        <v>28</v>
      </c>
      <c r="F561" s="27" t="s">
        <v>33</v>
      </c>
      <c r="G561" s="31"/>
      <c r="H561" s="29">
        <f t="shared" si="58"/>
        <v>-0.6</v>
      </c>
      <c r="I561" s="30" t="e">
        <f t="shared" si="59"/>
        <v>#N/A</v>
      </c>
      <c r="J561" s="31"/>
      <c r="K561" s="29">
        <f t="shared" si="63"/>
        <v>-0.6</v>
      </c>
      <c r="L561" s="30" t="e">
        <f t="shared" si="60"/>
        <v>#N/A</v>
      </c>
      <c r="M561" s="32"/>
      <c r="N561" s="32"/>
      <c r="O561" s="32"/>
    </row>
    <row r="562" spans="2:15" ht="18" hidden="1" customHeight="1">
      <c r="B562" s="23">
        <v>28</v>
      </c>
      <c r="C562" s="35">
        <v>44</v>
      </c>
      <c r="D562" s="25" t="str">
        <f t="shared" si="61"/>
        <v>ワ</v>
      </c>
      <c r="E562" s="26">
        <f t="shared" si="62"/>
        <v>28</v>
      </c>
      <c r="F562" s="27" t="s">
        <v>33</v>
      </c>
      <c r="G562" s="31"/>
      <c r="H562" s="29">
        <f t="shared" si="58"/>
        <v>-0.6</v>
      </c>
      <c r="I562" s="30" t="e">
        <f t="shared" si="59"/>
        <v>#N/A</v>
      </c>
      <c r="J562" s="31"/>
      <c r="K562" s="29">
        <f t="shared" si="63"/>
        <v>-0.6</v>
      </c>
      <c r="L562" s="30" t="e">
        <f t="shared" si="60"/>
        <v>#N/A</v>
      </c>
      <c r="M562" s="32"/>
      <c r="N562" s="32"/>
      <c r="O562" s="32"/>
    </row>
    <row r="563" spans="2:15" ht="18" hidden="1" customHeight="1">
      <c r="B563" s="23">
        <v>29</v>
      </c>
      <c r="C563" s="24">
        <v>1</v>
      </c>
      <c r="D563" s="25" t="str">
        <f t="shared" si="61"/>
        <v>ア</v>
      </c>
      <c r="E563" s="26">
        <f t="shared" si="62"/>
        <v>29</v>
      </c>
      <c r="F563" s="27" t="s">
        <v>33</v>
      </c>
      <c r="G563" s="31"/>
      <c r="H563" s="29">
        <f t="shared" si="58"/>
        <v>-0.6</v>
      </c>
      <c r="I563" s="30" t="e">
        <f t="shared" si="59"/>
        <v>#N/A</v>
      </c>
      <c r="J563" s="31"/>
      <c r="K563" s="29">
        <f t="shared" si="63"/>
        <v>-0.6</v>
      </c>
      <c r="L563" s="30" t="e">
        <f t="shared" si="60"/>
        <v>#N/A</v>
      </c>
      <c r="M563" s="32"/>
      <c r="N563" s="32"/>
      <c r="O563" s="32"/>
    </row>
    <row r="564" spans="2:15" ht="18" hidden="1" customHeight="1">
      <c r="B564" s="23">
        <v>29</v>
      </c>
      <c r="C564" s="35">
        <v>2</v>
      </c>
      <c r="D564" s="25" t="str">
        <f t="shared" si="61"/>
        <v>イ</v>
      </c>
      <c r="E564" s="26">
        <f t="shared" si="62"/>
        <v>29</v>
      </c>
      <c r="F564" s="27" t="s">
        <v>33</v>
      </c>
      <c r="G564" s="31"/>
      <c r="H564" s="29">
        <f t="shared" si="58"/>
        <v>-0.6</v>
      </c>
      <c r="I564" s="30" t="e">
        <f t="shared" si="59"/>
        <v>#N/A</v>
      </c>
      <c r="J564" s="31"/>
      <c r="K564" s="29">
        <f t="shared" si="63"/>
        <v>-0.6</v>
      </c>
      <c r="L564" s="30" t="e">
        <f t="shared" si="60"/>
        <v>#N/A</v>
      </c>
      <c r="M564" s="32"/>
      <c r="N564" s="32"/>
      <c r="O564" s="32"/>
    </row>
    <row r="565" spans="2:15" ht="18" hidden="1" customHeight="1">
      <c r="B565" s="23">
        <v>29</v>
      </c>
      <c r="C565" s="24">
        <v>3</v>
      </c>
      <c r="D565" s="25" t="str">
        <f t="shared" si="61"/>
        <v>ウ</v>
      </c>
      <c r="E565" s="26">
        <f t="shared" si="62"/>
        <v>29</v>
      </c>
      <c r="F565" s="27" t="s">
        <v>33</v>
      </c>
      <c r="G565" s="31"/>
      <c r="H565" s="29">
        <f t="shared" si="58"/>
        <v>-0.6</v>
      </c>
      <c r="I565" s="30" t="e">
        <f t="shared" si="59"/>
        <v>#N/A</v>
      </c>
      <c r="J565" s="31"/>
      <c r="K565" s="29">
        <f t="shared" si="63"/>
        <v>-0.6</v>
      </c>
      <c r="L565" s="30" t="e">
        <f t="shared" si="60"/>
        <v>#N/A</v>
      </c>
      <c r="M565" s="32"/>
      <c r="N565" s="32"/>
      <c r="O565" s="32"/>
    </row>
    <row r="566" spans="2:15" ht="18" hidden="1" customHeight="1">
      <c r="B566" s="23">
        <v>29</v>
      </c>
      <c r="C566" s="35">
        <v>4</v>
      </c>
      <c r="D566" s="25" t="str">
        <f t="shared" si="61"/>
        <v>エ</v>
      </c>
      <c r="E566" s="26">
        <f t="shared" si="62"/>
        <v>29</v>
      </c>
      <c r="F566" s="27" t="s">
        <v>33</v>
      </c>
      <c r="G566" s="31"/>
      <c r="H566" s="29">
        <f t="shared" si="58"/>
        <v>-0.6</v>
      </c>
      <c r="I566" s="30" t="e">
        <f t="shared" si="59"/>
        <v>#N/A</v>
      </c>
      <c r="J566" s="31"/>
      <c r="K566" s="29">
        <f t="shared" si="63"/>
        <v>-0.6</v>
      </c>
      <c r="L566" s="30" t="e">
        <f t="shared" si="60"/>
        <v>#N/A</v>
      </c>
      <c r="M566" s="32"/>
      <c r="N566" s="32"/>
      <c r="O566" s="32"/>
    </row>
    <row r="567" spans="2:15" ht="18" hidden="1" customHeight="1">
      <c r="B567" s="23">
        <v>29</v>
      </c>
      <c r="C567" s="24">
        <v>5</v>
      </c>
      <c r="D567" s="25" t="str">
        <f t="shared" si="61"/>
        <v>オ</v>
      </c>
      <c r="E567" s="26">
        <f t="shared" si="62"/>
        <v>29</v>
      </c>
      <c r="F567" s="27" t="s">
        <v>33</v>
      </c>
      <c r="G567" s="31"/>
      <c r="H567" s="29">
        <f t="shared" si="58"/>
        <v>-0.6</v>
      </c>
      <c r="I567" s="30" t="e">
        <f t="shared" si="59"/>
        <v>#N/A</v>
      </c>
      <c r="J567" s="31"/>
      <c r="K567" s="29">
        <f t="shared" si="63"/>
        <v>-0.6</v>
      </c>
      <c r="L567" s="30" t="e">
        <f t="shared" si="60"/>
        <v>#N/A</v>
      </c>
      <c r="M567" s="32"/>
      <c r="N567" s="32"/>
      <c r="O567" s="32"/>
    </row>
    <row r="568" spans="2:15" ht="18" hidden="1" customHeight="1">
      <c r="B568" s="23">
        <v>29</v>
      </c>
      <c r="C568" s="35">
        <v>6</v>
      </c>
      <c r="D568" s="25" t="str">
        <f t="shared" si="61"/>
        <v>カ</v>
      </c>
      <c r="E568" s="26">
        <f t="shared" si="62"/>
        <v>29</v>
      </c>
      <c r="F568" s="27" t="s">
        <v>33</v>
      </c>
      <c r="G568" s="31"/>
      <c r="H568" s="29">
        <f t="shared" si="58"/>
        <v>-0.6</v>
      </c>
      <c r="I568" s="30" t="e">
        <f t="shared" si="59"/>
        <v>#N/A</v>
      </c>
      <c r="J568" s="31"/>
      <c r="K568" s="29">
        <f t="shared" si="63"/>
        <v>-0.6</v>
      </c>
      <c r="L568" s="30" t="e">
        <f t="shared" si="60"/>
        <v>#N/A</v>
      </c>
      <c r="M568" s="32"/>
      <c r="N568" s="32"/>
      <c r="O568" s="32"/>
    </row>
    <row r="569" spans="2:15" ht="18" hidden="1" customHeight="1">
      <c r="B569" s="23">
        <v>29</v>
      </c>
      <c r="C569" s="24">
        <v>7</v>
      </c>
      <c r="D569" s="25" t="str">
        <f t="shared" si="61"/>
        <v>キ</v>
      </c>
      <c r="E569" s="26">
        <f t="shared" si="62"/>
        <v>29</v>
      </c>
      <c r="F569" s="27" t="s">
        <v>33</v>
      </c>
      <c r="G569" s="31"/>
      <c r="H569" s="29">
        <f t="shared" si="58"/>
        <v>-0.6</v>
      </c>
      <c r="I569" s="30" t="e">
        <f t="shared" si="59"/>
        <v>#N/A</v>
      </c>
      <c r="J569" s="31"/>
      <c r="K569" s="29">
        <f t="shared" si="63"/>
        <v>-0.6</v>
      </c>
      <c r="L569" s="30" t="e">
        <f t="shared" si="60"/>
        <v>#N/A</v>
      </c>
      <c r="M569" s="32"/>
      <c r="N569" s="32"/>
      <c r="O569" s="32"/>
    </row>
    <row r="570" spans="2:15" ht="18" hidden="1" customHeight="1">
      <c r="B570" s="23">
        <v>29</v>
      </c>
      <c r="C570" s="35">
        <v>8</v>
      </c>
      <c r="D570" s="25" t="str">
        <f t="shared" si="61"/>
        <v>ク</v>
      </c>
      <c r="E570" s="26">
        <f t="shared" si="62"/>
        <v>29</v>
      </c>
      <c r="F570" s="27" t="s">
        <v>33</v>
      </c>
      <c r="G570" s="31"/>
      <c r="H570" s="29">
        <f t="shared" si="58"/>
        <v>-0.6</v>
      </c>
      <c r="I570" s="30" t="e">
        <f t="shared" si="59"/>
        <v>#N/A</v>
      </c>
      <c r="J570" s="31"/>
      <c r="K570" s="29">
        <f t="shared" si="63"/>
        <v>-0.6</v>
      </c>
      <c r="L570" s="30" t="e">
        <f t="shared" si="60"/>
        <v>#N/A</v>
      </c>
      <c r="M570" s="32"/>
      <c r="N570" s="32"/>
      <c r="O570" s="32"/>
    </row>
    <row r="571" spans="2:15" ht="18" hidden="1" customHeight="1">
      <c r="B571" s="23">
        <v>29</v>
      </c>
      <c r="C571" s="24">
        <v>9</v>
      </c>
      <c r="D571" s="25" t="str">
        <f t="shared" si="61"/>
        <v>ケ</v>
      </c>
      <c r="E571" s="26">
        <f t="shared" si="62"/>
        <v>29</v>
      </c>
      <c r="F571" s="27" t="s">
        <v>33</v>
      </c>
      <c r="G571" s="31"/>
      <c r="H571" s="29">
        <f t="shared" si="58"/>
        <v>-0.6</v>
      </c>
      <c r="I571" s="30" t="e">
        <f t="shared" si="59"/>
        <v>#N/A</v>
      </c>
      <c r="J571" s="31"/>
      <c r="K571" s="29">
        <f t="shared" si="63"/>
        <v>-0.6</v>
      </c>
      <c r="L571" s="30" t="e">
        <f t="shared" si="60"/>
        <v>#N/A</v>
      </c>
      <c r="M571" s="32"/>
      <c r="N571" s="32"/>
      <c r="O571" s="32"/>
    </row>
    <row r="572" spans="2:15" ht="18" hidden="1" customHeight="1">
      <c r="B572" s="23">
        <v>29</v>
      </c>
      <c r="C572" s="35">
        <v>10</v>
      </c>
      <c r="D572" s="25" t="str">
        <f t="shared" si="61"/>
        <v>コ</v>
      </c>
      <c r="E572" s="26">
        <f t="shared" si="62"/>
        <v>29</v>
      </c>
      <c r="F572" s="27" t="s">
        <v>33</v>
      </c>
      <c r="G572" s="31"/>
      <c r="H572" s="29">
        <f t="shared" si="58"/>
        <v>-0.6</v>
      </c>
      <c r="I572" s="30" t="e">
        <f t="shared" si="59"/>
        <v>#N/A</v>
      </c>
      <c r="J572" s="31"/>
      <c r="K572" s="29">
        <f t="shared" si="63"/>
        <v>-0.6</v>
      </c>
      <c r="L572" s="30" t="e">
        <f t="shared" si="60"/>
        <v>#N/A</v>
      </c>
      <c r="M572" s="32"/>
      <c r="N572" s="32"/>
      <c r="O572" s="32"/>
    </row>
    <row r="573" spans="2:15" ht="18" hidden="1" customHeight="1">
      <c r="B573" s="23">
        <v>29</v>
      </c>
      <c r="C573" s="24">
        <v>11</v>
      </c>
      <c r="D573" s="25" t="str">
        <f t="shared" si="61"/>
        <v>サ</v>
      </c>
      <c r="E573" s="26">
        <f t="shared" si="62"/>
        <v>29</v>
      </c>
      <c r="F573" s="27" t="s">
        <v>33</v>
      </c>
      <c r="G573" s="31"/>
      <c r="H573" s="29">
        <f t="shared" si="58"/>
        <v>-0.6</v>
      </c>
      <c r="I573" s="30" t="e">
        <f t="shared" si="59"/>
        <v>#N/A</v>
      </c>
      <c r="J573" s="31"/>
      <c r="K573" s="29">
        <f t="shared" si="63"/>
        <v>-0.6</v>
      </c>
      <c r="L573" s="30" t="e">
        <f t="shared" si="60"/>
        <v>#N/A</v>
      </c>
      <c r="M573" s="32"/>
      <c r="N573" s="32"/>
      <c r="O573" s="32"/>
    </row>
    <row r="574" spans="2:15" ht="18" hidden="1" customHeight="1">
      <c r="B574" s="23">
        <v>29</v>
      </c>
      <c r="C574" s="35">
        <v>12</v>
      </c>
      <c r="D574" s="25" t="str">
        <f t="shared" si="61"/>
        <v>シ</v>
      </c>
      <c r="E574" s="26">
        <f t="shared" si="62"/>
        <v>29</v>
      </c>
      <c r="F574" s="27" t="s">
        <v>33</v>
      </c>
      <c r="G574" s="31"/>
      <c r="H574" s="29">
        <f t="shared" si="58"/>
        <v>-0.6</v>
      </c>
      <c r="I574" s="30" t="e">
        <f t="shared" si="59"/>
        <v>#N/A</v>
      </c>
      <c r="J574" s="31"/>
      <c r="K574" s="29">
        <f t="shared" si="63"/>
        <v>-0.6</v>
      </c>
      <c r="L574" s="30" t="e">
        <f t="shared" si="60"/>
        <v>#N/A</v>
      </c>
      <c r="M574" s="32"/>
      <c r="N574" s="32"/>
      <c r="O574" s="32"/>
    </row>
    <row r="575" spans="2:15" ht="18" hidden="1" customHeight="1">
      <c r="B575" s="23">
        <v>29</v>
      </c>
      <c r="C575" s="24">
        <v>13</v>
      </c>
      <c r="D575" s="25" t="str">
        <f t="shared" si="61"/>
        <v>ス</v>
      </c>
      <c r="E575" s="26">
        <f t="shared" si="62"/>
        <v>29</v>
      </c>
      <c r="F575" s="27" t="s">
        <v>33</v>
      </c>
      <c r="G575" s="31"/>
      <c r="H575" s="29">
        <f t="shared" si="58"/>
        <v>-0.6</v>
      </c>
      <c r="I575" s="30" t="e">
        <f t="shared" si="59"/>
        <v>#N/A</v>
      </c>
      <c r="J575" s="31"/>
      <c r="K575" s="29">
        <f t="shared" si="63"/>
        <v>-0.6</v>
      </c>
      <c r="L575" s="30" t="e">
        <f t="shared" si="60"/>
        <v>#N/A</v>
      </c>
      <c r="M575" s="32"/>
      <c r="N575" s="32"/>
      <c r="O575" s="32"/>
    </row>
    <row r="576" spans="2:15" ht="18" hidden="1" customHeight="1">
      <c r="B576" s="23">
        <v>29</v>
      </c>
      <c r="C576" s="35">
        <v>14</v>
      </c>
      <c r="D576" s="25" t="str">
        <f t="shared" si="61"/>
        <v>セ</v>
      </c>
      <c r="E576" s="26">
        <f t="shared" si="62"/>
        <v>29</v>
      </c>
      <c r="F576" s="27" t="s">
        <v>33</v>
      </c>
      <c r="G576" s="31"/>
      <c r="H576" s="29">
        <f t="shared" si="58"/>
        <v>-0.6</v>
      </c>
      <c r="I576" s="30" t="e">
        <f t="shared" si="59"/>
        <v>#N/A</v>
      </c>
      <c r="J576" s="31"/>
      <c r="K576" s="29">
        <f t="shared" si="63"/>
        <v>-0.6</v>
      </c>
      <c r="L576" s="30" t="e">
        <f t="shared" si="60"/>
        <v>#N/A</v>
      </c>
      <c r="M576" s="32"/>
      <c r="N576" s="32"/>
      <c r="O576" s="32"/>
    </row>
    <row r="577" spans="2:15" ht="18" customHeight="1">
      <c r="B577" s="23">
        <v>29</v>
      </c>
      <c r="C577" s="24">
        <v>15</v>
      </c>
      <c r="D577" s="25" t="str">
        <f t="shared" si="61"/>
        <v>ソ</v>
      </c>
      <c r="E577" s="26">
        <f t="shared" si="62"/>
        <v>29</v>
      </c>
      <c r="F577" s="27" t="s">
        <v>33</v>
      </c>
      <c r="G577" s="31">
        <v>10.06</v>
      </c>
      <c r="H577" s="29">
        <f t="shared" si="58"/>
        <v>52.275360000000006</v>
      </c>
      <c r="I577" s="30" t="str">
        <f t="shared" si="59"/>
        <v>Ｉ</v>
      </c>
      <c r="J577" s="31">
        <v>6.71</v>
      </c>
      <c r="K577" s="29">
        <f t="shared" si="63"/>
        <v>34.667760000000001</v>
      </c>
      <c r="L577" s="30" t="str">
        <f t="shared" si="60"/>
        <v>Ｉ</v>
      </c>
      <c r="M577" s="32"/>
      <c r="N577" s="32"/>
      <c r="O577" s="32"/>
    </row>
    <row r="578" spans="2:15" ht="18" customHeight="1">
      <c r="B578" s="23">
        <v>29</v>
      </c>
      <c r="C578" s="35">
        <v>16</v>
      </c>
      <c r="D578" s="25" t="str">
        <f t="shared" si="61"/>
        <v>タ</v>
      </c>
      <c r="E578" s="26">
        <f t="shared" si="62"/>
        <v>29</v>
      </c>
      <c r="F578" s="27" t="s">
        <v>33</v>
      </c>
      <c r="G578" s="31">
        <v>12.06</v>
      </c>
      <c r="H578" s="29">
        <f t="shared" si="58"/>
        <v>62.78736</v>
      </c>
      <c r="I578" s="30" t="str">
        <f t="shared" si="59"/>
        <v>Ｉ</v>
      </c>
      <c r="J578" s="31">
        <v>9.57</v>
      </c>
      <c r="K578" s="29">
        <f t="shared" si="63"/>
        <v>49.699920000000006</v>
      </c>
      <c r="L578" s="30" t="str">
        <f t="shared" si="60"/>
        <v>Ｉ</v>
      </c>
      <c r="M578" s="32"/>
      <c r="N578" s="32"/>
      <c r="O578" s="32"/>
    </row>
    <row r="579" spans="2:15" ht="18" customHeight="1">
      <c r="B579" s="23">
        <v>29</v>
      </c>
      <c r="C579" s="24">
        <v>17</v>
      </c>
      <c r="D579" s="25" t="str">
        <f t="shared" si="61"/>
        <v>チ</v>
      </c>
      <c r="E579" s="26">
        <f t="shared" si="62"/>
        <v>29</v>
      </c>
      <c r="F579" s="27" t="s">
        <v>33</v>
      </c>
      <c r="G579" s="31">
        <v>5.94</v>
      </c>
      <c r="H579" s="29">
        <f t="shared" si="58"/>
        <v>30.620640000000002</v>
      </c>
      <c r="I579" s="30" t="str">
        <f t="shared" si="59"/>
        <v>Ｉ</v>
      </c>
      <c r="J579" s="31">
        <v>10.17</v>
      </c>
      <c r="K579" s="29">
        <f t="shared" si="63"/>
        <v>52.853519999999996</v>
      </c>
      <c r="L579" s="30" t="str">
        <f t="shared" si="60"/>
        <v>Ｉ</v>
      </c>
      <c r="M579" s="32"/>
      <c r="N579" s="32"/>
      <c r="O579" s="32"/>
    </row>
    <row r="580" spans="2:15" ht="18" hidden="1" customHeight="1">
      <c r="B580" s="23">
        <v>29</v>
      </c>
      <c r="C580" s="35">
        <v>18</v>
      </c>
      <c r="D580" s="25" t="str">
        <f t="shared" si="61"/>
        <v>ツ</v>
      </c>
      <c r="E580" s="26">
        <f t="shared" si="62"/>
        <v>29</v>
      </c>
      <c r="F580" s="27" t="s">
        <v>33</v>
      </c>
      <c r="G580" s="31"/>
      <c r="H580" s="29">
        <f t="shared" si="58"/>
        <v>-0.6</v>
      </c>
      <c r="I580" s="30" t="e">
        <f t="shared" si="59"/>
        <v>#N/A</v>
      </c>
      <c r="J580" s="31"/>
      <c r="K580" s="29">
        <f t="shared" si="63"/>
        <v>-0.6</v>
      </c>
      <c r="L580" s="30" t="e">
        <f t="shared" si="60"/>
        <v>#N/A</v>
      </c>
      <c r="M580" s="32"/>
      <c r="N580" s="32"/>
      <c r="O580" s="32"/>
    </row>
    <row r="581" spans="2:15" ht="18" hidden="1" customHeight="1">
      <c r="B581" s="23">
        <v>29</v>
      </c>
      <c r="C581" s="24">
        <v>19</v>
      </c>
      <c r="D581" s="25" t="str">
        <f t="shared" si="61"/>
        <v>テ</v>
      </c>
      <c r="E581" s="26">
        <f t="shared" si="62"/>
        <v>29</v>
      </c>
      <c r="F581" s="27" t="s">
        <v>33</v>
      </c>
      <c r="G581" s="31"/>
      <c r="H581" s="29">
        <f t="shared" si="58"/>
        <v>-0.6</v>
      </c>
      <c r="I581" s="30" t="e">
        <f t="shared" si="59"/>
        <v>#N/A</v>
      </c>
      <c r="J581" s="31"/>
      <c r="K581" s="29">
        <f t="shared" si="63"/>
        <v>-0.6</v>
      </c>
      <c r="L581" s="30" t="e">
        <f t="shared" si="60"/>
        <v>#N/A</v>
      </c>
      <c r="M581" s="32"/>
      <c r="N581" s="32"/>
      <c r="O581" s="32"/>
    </row>
    <row r="582" spans="2:15" ht="18" hidden="1" customHeight="1">
      <c r="B582" s="23">
        <v>29</v>
      </c>
      <c r="C582" s="35">
        <v>20</v>
      </c>
      <c r="D582" s="25" t="str">
        <f t="shared" si="61"/>
        <v>ト</v>
      </c>
      <c r="E582" s="26">
        <f t="shared" si="62"/>
        <v>29</v>
      </c>
      <c r="F582" s="27" t="s">
        <v>33</v>
      </c>
      <c r="G582" s="31"/>
      <c r="H582" s="29">
        <f t="shared" ref="H582:H645" si="64">(G582-1000/(365*24))*(8+0.4*16)*365/1000</f>
        <v>-0.6</v>
      </c>
      <c r="I582" s="30" t="e">
        <f t="shared" ref="I582:I645" si="65">LOOKUP(H582,$R$23:$R$33,$S$23:$S$33)</f>
        <v>#N/A</v>
      </c>
      <c r="J582" s="31"/>
      <c r="K582" s="29">
        <f t="shared" si="63"/>
        <v>-0.6</v>
      </c>
      <c r="L582" s="30" t="e">
        <f t="shared" ref="L582:L645" si="66">LOOKUP(K582,$R$23:$R$33,$S$23:$S$33)</f>
        <v>#N/A</v>
      </c>
      <c r="M582" s="32"/>
      <c r="N582" s="32"/>
      <c r="O582" s="32"/>
    </row>
    <row r="583" spans="2:15" ht="18" hidden="1" customHeight="1">
      <c r="B583" s="23">
        <v>29</v>
      </c>
      <c r="C583" s="24">
        <v>21</v>
      </c>
      <c r="D583" s="25" t="str">
        <f t="shared" ref="D583:D646" si="67">LOOKUP(C583,$N$6:$N$49,$O$6:$O$49)</f>
        <v>ナ</v>
      </c>
      <c r="E583" s="26">
        <f t="shared" ref="E583:E646" si="68">B583</f>
        <v>29</v>
      </c>
      <c r="F583" s="27" t="s">
        <v>33</v>
      </c>
      <c r="G583" s="31"/>
      <c r="H583" s="29">
        <f t="shared" si="64"/>
        <v>-0.6</v>
      </c>
      <c r="I583" s="30" t="e">
        <f t="shared" si="65"/>
        <v>#N/A</v>
      </c>
      <c r="J583" s="31"/>
      <c r="K583" s="29">
        <f t="shared" ref="K583:K646" si="69">(J583-1000/(365*24))*(8+0.4*16)*365/1000</f>
        <v>-0.6</v>
      </c>
      <c r="L583" s="30" t="e">
        <f t="shared" si="66"/>
        <v>#N/A</v>
      </c>
      <c r="M583" s="32"/>
      <c r="N583" s="32"/>
      <c r="O583" s="32"/>
    </row>
    <row r="584" spans="2:15" ht="18" hidden="1" customHeight="1">
      <c r="B584" s="23">
        <v>29</v>
      </c>
      <c r="C584" s="35">
        <v>22</v>
      </c>
      <c r="D584" s="25" t="str">
        <f t="shared" si="67"/>
        <v>ニ</v>
      </c>
      <c r="E584" s="26">
        <f t="shared" si="68"/>
        <v>29</v>
      </c>
      <c r="F584" s="27" t="s">
        <v>33</v>
      </c>
      <c r="G584" s="31"/>
      <c r="H584" s="29">
        <f t="shared" si="64"/>
        <v>-0.6</v>
      </c>
      <c r="I584" s="30" t="e">
        <f t="shared" si="65"/>
        <v>#N/A</v>
      </c>
      <c r="J584" s="31"/>
      <c r="K584" s="29">
        <f t="shared" si="69"/>
        <v>-0.6</v>
      </c>
      <c r="L584" s="30" t="e">
        <f t="shared" si="66"/>
        <v>#N/A</v>
      </c>
      <c r="M584" s="32"/>
      <c r="N584" s="32"/>
      <c r="O584" s="32"/>
    </row>
    <row r="585" spans="2:15" ht="18" hidden="1" customHeight="1">
      <c r="B585" s="23">
        <v>29</v>
      </c>
      <c r="C585" s="24">
        <v>23</v>
      </c>
      <c r="D585" s="25" t="str">
        <f t="shared" si="67"/>
        <v>ヌ</v>
      </c>
      <c r="E585" s="26">
        <f t="shared" si="68"/>
        <v>29</v>
      </c>
      <c r="F585" s="27" t="s">
        <v>33</v>
      </c>
      <c r="G585" s="31"/>
      <c r="H585" s="29">
        <f t="shared" si="64"/>
        <v>-0.6</v>
      </c>
      <c r="I585" s="30" t="e">
        <f t="shared" si="65"/>
        <v>#N/A</v>
      </c>
      <c r="J585" s="31"/>
      <c r="K585" s="29">
        <f t="shared" si="69"/>
        <v>-0.6</v>
      </c>
      <c r="L585" s="30" t="e">
        <f t="shared" si="66"/>
        <v>#N/A</v>
      </c>
      <c r="M585" s="32"/>
      <c r="N585" s="32"/>
      <c r="O585" s="32"/>
    </row>
    <row r="586" spans="2:15" ht="18" hidden="1" customHeight="1">
      <c r="B586" s="23">
        <v>29</v>
      </c>
      <c r="C586" s="35">
        <v>24</v>
      </c>
      <c r="D586" s="25" t="str">
        <f t="shared" si="67"/>
        <v>ネ</v>
      </c>
      <c r="E586" s="26">
        <f t="shared" si="68"/>
        <v>29</v>
      </c>
      <c r="F586" s="27" t="s">
        <v>33</v>
      </c>
      <c r="G586" s="31"/>
      <c r="H586" s="29">
        <f t="shared" si="64"/>
        <v>-0.6</v>
      </c>
      <c r="I586" s="30" t="e">
        <f t="shared" si="65"/>
        <v>#N/A</v>
      </c>
      <c r="J586" s="31"/>
      <c r="K586" s="29">
        <f t="shared" si="69"/>
        <v>-0.6</v>
      </c>
      <c r="L586" s="30" t="e">
        <f t="shared" si="66"/>
        <v>#N/A</v>
      </c>
      <c r="M586" s="32"/>
      <c r="N586" s="32"/>
      <c r="O586" s="32"/>
    </row>
    <row r="587" spans="2:15" ht="18" hidden="1" customHeight="1">
      <c r="B587" s="23">
        <v>29</v>
      </c>
      <c r="C587" s="24">
        <v>25</v>
      </c>
      <c r="D587" s="25" t="str">
        <f t="shared" si="67"/>
        <v>ノ</v>
      </c>
      <c r="E587" s="26">
        <f t="shared" si="68"/>
        <v>29</v>
      </c>
      <c r="F587" s="27" t="s">
        <v>33</v>
      </c>
      <c r="G587" s="31"/>
      <c r="H587" s="29">
        <f t="shared" si="64"/>
        <v>-0.6</v>
      </c>
      <c r="I587" s="30" t="e">
        <f t="shared" si="65"/>
        <v>#N/A</v>
      </c>
      <c r="J587" s="31"/>
      <c r="K587" s="29">
        <f t="shared" si="69"/>
        <v>-0.6</v>
      </c>
      <c r="L587" s="30" t="e">
        <f t="shared" si="66"/>
        <v>#N/A</v>
      </c>
      <c r="M587" s="32"/>
      <c r="N587" s="32"/>
      <c r="O587" s="32"/>
    </row>
    <row r="588" spans="2:15" ht="18" hidden="1" customHeight="1">
      <c r="B588" s="23">
        <v>29</v>
      </c>
      <c r="C588" s="35">
        <v>26</v>
      </c>
      <c r="D588" s="25" t="str">
        <f t="shared" si="67"/>
        <v>ハ</v>
      </c>
      <c r="E588" s="26">
        <f t="shared" si="68"/>
        <v>29</v>
      </c>
      <c r="F588" s="27" t="s">
        <v>33</v>
      </c>
      <c r="G588" s="31"/>
      <c r="H588" s="29">
        <f t="shared" si="64"/>
        <v>-0.6</v>
      </c>
      <c r="I588" s="30" t="e">
        <f t="shared" si="65"/>
        <v>#N/A</v>
      </c>
      <c r="J588" s="31"/>
      <c r="K588" s="29">
        <f t="shared" si="69"/>
        <v>-0.6</v>
      </c>
      <c r="L588" s="30" t="e">
        <f t="shared" si="66"/>
        <v>#N/A</v>
      </c>
      <c r="M588" s="32"/>
      <c r="N588" s="32"/>
      <c r="O588" s="32"/>
    </row>
    <row r="589" spans="2:15" ht="18" hidden="1" customHeight="1">
      <c r="B589" s="23">
        <v>29</v>
      </c>
      <c r="C589" s="24">
        <v>27</v>
      </c>
      <c r="D589" s="25" t="str">
        <f t="shared" si="67"/>
        <v>ヒ</v>
      </c>
      <c r="E589" s="26">
        <f t="shared" si="68"/>
        <v>29</v>
      </c>
      <c r="F589" s="27" t="s">
        <v>33</v>
      </c>
      <c r="G589" s="31"/>
      <c r="H589" s="29">
        <f t="shared" si="64"/>
        <v>-0.6</v>
      </c>
      <c r="I589" s="30" t="e">
        <f t="shared" si="65"/>
        <v>#N/A</v>
      </c>
      <c r="J589" s="31"/>
      <c r="K589" s="29">
        <f t="shared" si="69"/>
        <v>-0.6</v>
      </c>
      <c r="L589" s="30" t="e">
        <f t="shared" si="66"/>
        <v>#N/A</v>
      </c>
      <c r="M589" s="32"/>
      <c r="N589" s="32"/>
      <c r="O589" s="32"/>
    </row>
    <row r="590" spans="2:15" ht="18" hidden="1" customHeight="1">
      <c r="B590" s="23">
        <v>29</v>
      </c>
      <c r="C590" s="35">
        <v>28</v>
      </c>
      <c r="D590" s="25" t="str">
        <f t="shared" si="67"/>
        <v>フ</v>
      </c>
      <c r="E590" s="26">
        <f t="shared" si="68"/>
        <v>29</v>
      </c>
      <c r="F590" s="27" t="s">
        <v>33</v>
      </c>
      <c r="G590" s="31"/>
      <c r="H590" s="29">
        <f t="shared" si="64"/>
        <v>-0.6</v>
      </c>
      <c r="I590" s="30" t="e">
        <f t="shared" si="65"/>
        <v>#N/A</v>
      </c>
      <c r="J590" s="31"/>
      <c r="K590" s="29">
        <f t="shared" si="69"/>
        <v>-0.6</v>
      </c>
      <c r="L590" s="30" t="e">
        <f t="shared" si="66"/>
        <v>#N/A</v>
      </c>
      <c r="M590" s="32"/>
      <c r="N590" s="32"/>
      <c r="O590" s="32"/>
    </row>
    <row r="591" spans="2:15" ht="18" hidden="1" customHeight="1">
      <c r="B591" s="23">
        <v>29</v>
      </c>
      <c r="C591" s="24">
        <v>29</v>
      </c>
      <c r="D591" s="25" t="str">
        <f t="shared" si="67"/>
        <v>ヘ</v>
      </c>
      <c r="E591" s="26">
        <f t="shared" si="68"/>
        <v>29</v>
      </c>
      <c r="F591" s="27" t="s">
        <v>33</v>
      </c>
      <c r="G591" s="31"/>
      <c r="H591" s="29">
        <f t="shared" si="64"/>
        <v>-0.6</v>
      </c>
      <c r="I591" s="30" t="e">
        <f t="shared" si="65"/>
        <v>#N/A</v>
      </c>
      <c r="J591" s="31"/>
      <c r="K591" s="29">
        <f t="shared" si="69"/>
        <v>-0.6</v>
      </c>
      <c r="L591" s="30" t="e">
        <f t="shared" si="66"/>
        <v>#N/A</v>
      </c>
      <c r="M591" s="32"/>
      <c r="N591" s="32"/>
      <c r="O591" s="32"/>
    </row>
    <row r="592" spans="2:15" ht="18" hidden="1" customHeight="1">
      <c r="B592" s="23">
        <v>29</v>
      </c>
      <c r="C592" s="35">
        <v>30</v>
      </c>
      <c r="D592" s="25" t="str">
        <f t="shared" si="67"/>
        <v>ホ</v>
      </c>
      <c r="E592" s="26">
        <f t="shared" si="68"/>
        <v>29</v>
      </c>
      <c r="F592" s="27" t="s">
        <v>33</v>
      </c>
      <c r="G592" s="31"/>
      <c r="H592" s="29">
        <f t="shared" si="64"/>
        <v>-0.6</v>
      </c>
      <c r="I592" s="30" t="e">
        <f t="shared" si="65"/>
        <v>#N/A</v>
      </c>
      <c r="J592" s="31"/>
      <c r="K592" s="29">
        <f t="shared" si="69"/>
        <v>-0.6</v>
      </c>
      <c r="L592" s="30" t="e">
        <f t="shared" si="66"/>
        <v>#N/A</v>
      </c>
      <c r="M592" s="32"/>
      <c r="N592" s="32"/>
      <c r="O592" s="32"/>
    </row>
    <row r="593" spans="2:15" ht="18" hidden="1" customHeight="1">
      <c r="B593" s="23">
        <v>29</v>
      </c>
      <c r="C593" s="24">
        <v>31</v>
      </c>
      <c r="D593" s="25" t="str">
        <f t="shared" si="67"/>
        <v>マ</v>
      </c>
      <c r="E593" s="26">
        <f t="shared" si="68"/>
        <v>29</v>
      </c>
      <c r="F593" s="27" t="s">
        <v>33</v>
      </c>
      <c r="G593" s="31"/>
      <c r="H593" s="29">
        <f t="shared" si="64"/>
        <v>-0.6</v>
      </c>
      <c r="I593" s="30" t="e">
        <f t="shared" si="65"/>
        <v>#N/A</v>
      </c>
      <c r="J593" s="31"/>
      <c r="K593" s="29">
        <f t="shared" si="69"/>
        <v>-0.6</v>
      </c>
      <c r="L593" s="30" t="e">
        <f t="shared" si="66"/>
        <v>#N/A</v>
      </c>
      <c r="M593" s="32"/>
      <c r="N593" s="32"/>
      <c r="O593" s="32"/>
    </row>
    <row r="594" spans="2:15" ht="18" hidden="1" customHeight="1">
      <c r="B594" s="23">
        <v>29</v>
      </c>
      <c r="C594" s="35">
        <v>32</v>
      </c>
      <c r="D594" s="25" t="str">
        <f t="shared" si="67"/>
        <v>ミ</v>
      </c>
      <c r="E594" s="26">
        <f t="shared" si="68"/>
        <v>29</v>
      </c>
      <c r="F594" s="27" t="s">
        <v>33</v>
      </c>
      <c r="G594" s="31"/>
      <c r="H594" s="29">
        <f t="shared" si="64"/>
        <v>-0.6</v>
      </c>
      <c r="I594" s="30" t="e">
        <f t="shared" si="65"/>
        <v>#N/A</v>
      </c>
      <c r="J594" s="31"/>
      <c r="K594" s="29">
        <f t="shared" si="69"/>
        <v>-0.6</v>
      </c>
      <c r="L594" s="30" t="e">
        <f t="shared" si="66"/>
        <v>#N/A</v>
      </c>
      <c r="M594" s="32"/>
      <c r="N594" s="32"/>
      <c r="O594" s="32"/>
    </row>
    <row r="595" spans="2:15" ht="18" hidden="1" customHeight="1">
      <c r="B595" s="23">
        <v>29</v>
      </c>
      <c r="C595" s="24">
        <v>33</v>
      </c>
      <c r="D595" s="25" t="str">
        <f t="shared" si="67"/>
        <v>ム</v>
      </c>
      <c r="E595" s="26">
        <f t="shared" si="68"/>
        <v>29</v>
      </c>
      <c r="F595" s="27" t="s">
        <v>33</v>
      </c>
      <c r="G595" s="31"/>
      <c r="H595" s="29">
        <f t="shared" si="64"/>
        <v>-0.6</v>
      </c>
      <c r="I595" s="30" t="e">
        <f t="shared" si="65"/>
        <v>#N/A</v>
      </c>
      <c r="J595" s="31"/>
      <c r="K595" s="29">
        <f t="shared" si="69"/>
        <v>-0.6</v>
      </c>
      <c r="L595" s="30" t="e">
        <f t="shared" si="66"/>
        <v>#N/A</v>
      </c>
      <c r="M595" s="32"/>
      <c r="N595" s="32"/>
      <c r="O595" s="32"/>
    </row>
    <row r="596" spans="2:15" ht="18" hidden="1" customHeight="1">
      <c r="B596" s="23">
        <v>29</v>
      </c>
      <c r="C596" s="35">
        <v>34</v>
      </c>
      <c r="D596" s="25" t="str">
        <f t="shared" si="67"/>
        <v>メ</v>
      </c>
      <c r="E596" s="26">
        <f t="shared" si="68"/>
        <v>29</v>
      </c>
      <c r="F596" s="27" t="s">
        <v>33</v>
      </c>
      <c r="G596" s="31"/>
      <c r="H596" s="29">
        <f t="shared" si="64"/>
        <v>-0.6</v>
      </c>
      <c r="I596" s="30" t="e">
        <f t="shared" si="65"/>
        <v>#N/A</v>
      </c>
      <c r="J596" s="31"/>
      <c r="K596" s="29">
        <f t="shared" si="69"/>
        <v>-0.6</v>
      </c>
      <c r="L596" s="30" t="e">
        <f t="shared" si="66"/>
        <v>#N/A</v>
      </c>
      <c r="M596" s="32"/>
      <c r="N596" s="32"/>
      <c r="O596" s="32"/>
    </row>
    <row r="597" spans="2:15" ht="18" hidden="1" customHeight="1">
      <c r="B597" s="23">
        <v>29</v>
      </c>
      <c r="C597" s="24">
        <v>35</v>
      </c>
      <c r="D597" s="25" t="str">
        <f t="shared" si="67"/>
        <v>モ</v>
      </c>
      <c r="E597" s="26">
        <f t="shared" si="68"/>
        <v>29</v>
      </c>
      <c r="F597" s="27" t="s">
        <v>33</v>
      </c>
      <c r="G597" s="31"/>
      <c r="H597" s="29">
        <f t="shared" si="64"/>
        <v>-0.6</v>
      </c>
      <c r="I597" s="30" t="e">
        <f t="shared" si="65"/>
        <v>#N/A</v>
      </c>
      <c r="J597" s="31"/>
      <c r="K597" s="29">
        <f t="shared" si="69"/>
        <v>-0.6</v>
      </c>
      <c r="L597" s="30" t="e">
        <f t="shared" si="66"/>
        <v>#N/A</v>
      </c>
      <c r="M597" s="32"/>
      <c r="N597" s="32"/>
      <c r="O597" s="32"/>
    </row>
    <row r="598" spans="2:15" ht="18" hidden="1" customHeight="1">
      <c r="B598" s="23">
        <v>29</v>
      </c>
      <c r="C598" s="35">
        <v>36</v>
      </c>
      <c r="D598" s="25" t="str">
        <f t="shared" si="67"/>
        <v>ヤ</v>
      </c>
      <c r="E598" s="26">
        <f t="shared" si="68"/>
        <v>29</v>
      </c>
      <c r="F598" s="27" t="s">
        <v>33</v>
      </c>
      <c r="G598" s="31"/>
      <c r="H598" s="29">
        <f t="shared" si="64"/>
        <v>-0.6</v>
      </c>
      <c r="I598" s="30" t="e">
        <f t="shared" si="65"/>
        <v>#N/A</v>
      </c>
      <c r="J598" s="31"/>
      <c r="K598" s="29">
        <f t="shared" si="69"/>
        <v>-0.6</v>
      </c>
      <c r="L598" s="30" t="e">
        <f t="shared" si="66"/>
        <v>#N/A</v>
      </c>
      <c r="M598" s="32"/>
      <c r="N598" s="32"/>
      <c r="O598" s="32"/>
    </row>
    <row r="599" spans="2:15" ht="18" hidden="1" customHeight="1">
      <c r="B599" s="23">
        <v>29</v>
      </c>
      <c r="C599" s="24">
        <v>37</v>
      </c>
      <c r="D599" s="25" t="str">
        <f t="shared" si="67"/>
        <v>ユ</v>
      </c>
      <c r="E599" s="26">
        <f t="shared" si="68"/>
        <v>29</v>
      </c>
      <c r="F599" s="27" t="s">
        <v>33</v>
      </c>
      <c r="G599" s="31"/>
      <c r="H599" s="29">
        <f t="shared" si="64"/>
        <v>-0.6</v>
      </c>
      <c r="I599" s="30" t="e">
        <f t="shared" si="65"/>
        <v>#N/A</v>
      </c>
      <c r="J599" s="31"/>
      <c r="K599" s="29">
        <f t="shared" si="69"/>
        <v>-0.6</v>
      </c>
      <c r="L599" s="30" t="e">
        <f t="shared" si="66"/>
        <v>#N/A</v>
      </c>
      <c r="M599" s="32"/>
      <c r="N599" s="32"/>
      <c r="O599" s="32"/>
    </row>
    <row r="600" spans="2:15" ht="18" hidden="1" customHeight="1">
      <c r="B600" s="23">
        <v>29</v>
      </c>
      <c r="C600" s="35">
        <v>38</v>
      </c>
      <c r="D600" s="25" t="str">
        <f t="shared" si="67"/>
        <v>ヨ</v>
      </c>
      <c r="E600" s="26">
        <f t="shared" si="68"/>
        <v>29</v>
      </c>
      <c r="F600" s="27" t="s">
        <v>33</v>
      </c>
      <c r="G600" s="31"/>
      <c r="H600" s="29">
        <f t="shared" si="64"/>
        <v>-0.6</v>
      </c>
      <c r="I600" s="30" t="e">
        <f t="shared" si="65"/>
        <v>#N/A</v>
      </c>
      <c r="J600" s="31"/>
      <c r="K600" s="29">
        <f t="shared" si="69"/>
        <v>-0.6</v>
      </c>
      <c r="L600" s="30" t="e">
        <f t="shared" si="66"/>
        <v>#N/A</v>
      </c>
      <c r="M600" s="32"/>
      <c r="N600" s="32"/>
      <c r="O600" s="32"/>
    </row>
    <row r="601" spans="2:15" ht="18" hidden="1" customHeight="1">
      <c r="B601" s="23">
        <v>29</v>
      </c>
      <c r="C601" s="24">
        <v>39</v>
      </c>
      <c r="D601" s="25" t="str">
        <f t="shared" si="67"/>
        <v>ラ</v>
      </c>
      <c r="E601" s="26">
        <f t="shared" si="68"/>
        <v>29</v>
      </c>
      <c r="F601" s="27" t="s">
        <v>33</v>
      </c>
      <c r="G601" s="31"/>
      <c r="H601" s="29">
        <f t="shared" si="64"/>
        <v>-0.6</v>
      </c>
      <c r="I601" s="30" t="e">
        <f t="shared" si="65"/>
        <v>#N/A</v>
      </c>
      <c r="J601" s="31"/>
      <c r="K601" s="29">
        <f t="shared" si="69"/>
        <v>-0.6</v>
      </c>
      <c r="L601" s="30" t="e">
        <f t="shared" si="66"/>
        <v>#N/A</v>
      </c>
      <c r="M601" s="32"/>
      <c r="N601" s="32"/>
      <c r="O601" s="32"/>
    </row>
    <row r="602" spans="2:15" ht="18" hidden="1" customHeight="1">
      <c r="B602" s="23">
        <v>29</v>
      </c>
      <c r="C602" s="35">
        <v>40</v>
      </c>
      <c r="D602" s="25" t="str">
        <f t="shared" si="67"/>
        <v>リ</v>
      </c>
      <c r="E602" s="26">
        <f t="shared" si="68"/>
        <v>29</v>
      </c>
      <c r="F602" s="27" t="s">
        <v>33</v>
      </c>
      <c r="G602" s="31"/>
      <c r="H602" s="29">
        <f t="shared" si="64"/>
        <v>-0.6</v>
      </c>
      <c r="I602" s="30" t="e">
        <f t="shared" si="65"/>
        <v>#N/A</v>
      </c>
      <c r="J602" s="31"/>
      <c r="K602" s="29">
        <f t="shared" si="69"/>
        <v>-0.6</v>
      </c>
      <c r="L602" s="30" t="e">
        <f t="shared" si="66"/>
        <v>#N/A</v>
      </c>
      <c r="M602" s="32"/>
      <c r="N602" s="32"/>
      <c r="O602" s="32"/>
    </row>
    <row r="603" spans="2:15" ht="18" hidden="1" customHeight="1">
      <c r="B603" s="23">
        <v>29</v>
      </c>
      <c r="C603" s="24">
        <v>41</v>
      </c>
      <c r="D603" s="25" t="str">
        <f t="shared" si="67"/>
        <v>ル</v>
      </c>
      <c r="E603" s="26">
        <f t="shared" si="68"/>
        <v>29</v>
      </c>
      <c r="F603" s="27" t="s">
        <v>33</v>
      </c>
      <c r="G603" s="31"/>
      <c r="H603" s="29">
        <f t="shared" si="64"/>
        <v>-0.6</v>
      </c>
      <c r="I603" s="30" t="e">
        <f t="shared" si="65"/>
        <v>#N/A</v>
      </c>
      <c r="J603" s="31"/>
      <c r="K603" s="29">
        <f t="shared" si="69"/>
        <v>-0.6</v>
      </c>
      <c r="L603" s="30" t="e">
        <f t="shared" si="66"/>
        <v>#N/A</v>
      </c>
      <c r="M603" s="32"/>
      <c r="N603" s="32"/>
      <c r="O603" s="32"/>
    </row>
    <row r="604" spans="2:15" ht="18" hidden="1" customHeight="1">
      <c r="B604" s="23">
        <v>29</v>
      </c>
      <c r="C604" s="35">
        <v>42</v>
      </c>
      <c r="D604" s="25" t="str">
        <f t="shared" si="67"/>
        <v>レ</v>
      </c>
      <c r="E604" s="26">
        <f t="shared" si="68"/>
        <v>29</v>
      </c>
      <c r="F604" s="27" t="s">
        <v>33</v>
      </c>
      <c r="G604" s="31"/>
      <c r="H604" s="29">
        <f t="shared" si="64"/>
        <v>-0.6</v>
      </c>
      <c r="I604" s="30" t="e">
        <f t="shared" si="65"/>
        <v>#N/A</v>
      </c>
      <c r="J604" s="31"/>
      <c r="K604" s="29">
        <f t="shared" si="69"/>
        <v>-0.6</v>
      </c>
      <c r="L604" s="30" t="e">
        <f t="shared" si="66"/>
        <v>#N/A</v>
      </c>
      <c r="M604" s="32"/>
      <c r="N604" s="32"/>
      <c r="O604" s="32"/>
    </row>
    <row r="605" spans="2:15" ht="18" hidden="1" customHeight="1">
      <c r="B605" s="23">
        <v>29</v>
      </c>
      <c r="C605" s="24">
        <v>43</v>
      </c>
      <c r="D605" s="25" t="str">
        <f t="shared" si="67"/>
        <v>ロ</v>
      </c>
      <c r="E605" s="26">
        <f t="shared" si="68"/>
        <v>29</v>
      </c>
      <c r="F605" s="27" t="s">
        <v>33</v>
      </c>
      <c r="G605" s="31"/>
      <c r="H605" s="29">
        <f t="shared" si="64"/>
        <v>-0.6</v>
      </c>
      <c r="I605" s="30" t="e">
        <f t="shared" si="65"/>
        <v>#N/A</v>
      </c>
      <c r="J605" s="31"/>
      <c r="K605" s="29">
        <f t="shared" si="69"/>
        <v>-0.6</v>
      </c>
      <c r="L605" s="30" t="e">
        <f t="shared" si="66"/>
        <v>#N/A</v>
      </c>
      <c r="M605" s="32"/>
      <c r="N605" s="32"/>
      <c r="O605" s="32"/>
    </row>
    <row r="606" spans="2:15" ht="18" hidden="1" customHeight="1">
      <c r="B606" s="23">
        <v>29</v>
      </c>
      <c r="C606" s="35">
        <v>44</v>
      </c>
      <c r="D606" s="25" t="str">
        <f t="shared" si="67"/>
        <v>ワ</v>
      </c>
      <c r="E606" s="26">
        <f t="shared" si="68"/>
        <v>29</v>
      </c>
      <c r="F606" s="27" t="s">
        <v>33</v>
      </c>
      <c r="G606" s="31"/>
      <c r="H606" s="29">
        <f t="shared" si="64"/>
        <v>-0.6</v>
      </c>
      <c r="I606" s="30" t="e">
        <f t="shared" si="65"/>
        <v>#N/A</v>
      </c>
      <c r="J606" s="31"/>
      <c r="K606" s="29">
        <f t="shared" si="69"/>
        <v>-0.6</v>
      </c>
      <c r="L606" s="30" t="e">
        <f t="shared" si="66"/>
        <v>#N/A</v>
      </c>
      <c r="M606" s="32"/>
      <c r="N606" s="32"/>
      <c r="O606" s="32"/>
    </row>
    <row r="607" spans="2:15" ht="18" hidden="1" customHeight="1">
      <c r="B607" s="23">
        <v>30</v>
      </c>
      <c r="C607" s="24">
        <v>1</v>
      </c>
      <c r="D607" s="25" t="str">
        <f t="shared" si="67"/>
        <v>ア</v>
      </c>
      <c r="E607" s="26">
        <f t="shared" si="68"/>
        <v>30</v>
      </c>
      <c r="F607" s="27" t="s">
        <v>33</v>
      </c>
      <c r="G607" s="31"/>
      <c r="H607" s="29">
        <f t="shared" si="64"/>
        <v>-0.6</v>
      </c>
      <c r="I607" s="30" t="e">
        <f t="shared" si="65"/>
        <v>#N/A</v>
      </c>
      <c r="J607" s="31"/>
      <c r="K607" s="29">
        <f t="shared" si="69"/>
        <v>-0.6</v>
      </c>
      <c r="L607" s="30" t="e">
        <f t="shared" si="66"/>
        <v>#N/A</v>
      </c>
      <c r="M607" s="32"/>
      <c r="N607" s="32"/>
      <c r="O607" s="32"/>
    </row>
    <row r="608" spans="2:15" ht="18" hidden="1" customHeight="1">
      <c r="B608" s="23">
        <v>30</v>
      </c>
      <c r="C608" s="35">
        <v>2</v>
      </c>
      <c r="D608" s="25" t="str">
        <f t="shared" si="67"/>
        <v>イ</v>
      </c>
      <c r="E608" s="26">
        <f t="shared" si="68"/>
        <v>30</v>
      </c>
      <c r="F608" s="27" t="s">
        <v>33</v>
      </c>
      <c r="G608" s="31"/>
      <c r="H608" s="29">
        <f t="shared" si="64"/>
        <v>-0.6</v>
      </c>
      <c r="I608" s="30" t="e">
        <f t="shared" si="65"/>
        <v>#N/A</v>
      </c>
      <c r="J608" s="31"/>
      <c r="K608" s="29">
        <f t="shared" si="69"/>
        <v>-0.6</v>
      </c>
      <c r="L608" s="30" t="e">
        <f t="shared" si="66"/>
        <v>#N/A</v>
      </c>
      <c r="M608" s="32"/>
      <c r="N608" s="32"/>
      <c r="O608" s="32"/>
    </row>
    <row r="609" spans="2:15" ht="18" hidden="1" customHeight="1">
      <c r="B609" s="23">
        <v>30</v>
      </c>
      <c r="C609" s="24">
        <v>3</v>
      </c>
      <c r="D609" s="25" t="str">
        <f t="shared" si="67"/>
        <v>ウ</v>
      </c>
      <c r="E609" s="26">
        <f t="shared" si="68"/>
        <v>30</v>
      </c>
      <c r="F609" s="27" t="s">
        <v>33</v>
      </c>
      <c r="G609" s="31"/>
      <c r="H609" s="29">
        <f t="shared" si="64"/>
        <v>-0.6</v>
      </c>
      <c r="I609" s="30" t="e">
        <f t="shared" si="65"/>
        <v>#N/A</v>
      </c>
      <c r="J609" s="31"/>
      <c r="K609" s="29">
        <f t="shared" si="69"/>
        <v>-0.6</v>
      </c>
      <c r="L609" s="30" t="e">
        <f t="shared" si="66"/>
        <v>#N/A</v>
      </c>
      <c r="M609" s="32"/>
      <c r="N609" s="32"/>
      <c r="O609" s="32"/>
    </row>
    <row r="610" spans="2:15" ht="18" hidden="1" customHeight="1">
      <c r="B610" s="23">
        <v>30</v>
      </c>
      <c r="C610" s="35">
        <v>4</v>
      </c>
      <c r="D610" s="25" t="str">
        <f t="shared" si="67"/>
        <v>エ</v>
      </c>
      <c r="E610" s="26">
        <f t="shared" si="68"/>
        <v>30</v>
      </c>
      <c r="F610" s="27" t="s">
        <v>33</v>
      </c>
      <c r="G610" s="31"/>
      <c r="H610" s="29">
        <f t="shared" si="64"/>
        <v>-0.6</v>
      </c>
      <c r="I610" s="30" t="e">
        <f t="shared" si="65"/>
        <v>#N/A</v>
      </c>
      <c r="J610" s="31"/>
      <c r="K610" s="29">
        <f t="shared" si="69"/>
        <v>-0.6</v>
      </c>
      <c r="L610" s="30" t="e">
        <f t="shared" si="66"/>
        <v>#N/A</v>
      </c>
      <c r="M610" s="32"/>
      <c r="N610" s="32"/>
      <c r="O610" s="32"/>
    </row>
    <row r="611" spans="2:15" ht="18" hidden="1" customHeight="1">
      <c r="B611" s="23">
        <v>30</v>
      </c>
      <c r="C611" s="24">
        <v>5</v>
      </c>
      <c r="D611" s="25" t="str">
        <f t="shared" si="67"/>
        <v>オ</v>
      </c>
      <c r="E611" s="26">
        <f t="shared" si="68"/>
        <v>30</v>
      </c>
      <c r="F611" s="27" t="s">
        <v>33</v>
      </c>
      <c r="G611" s="31"/>
      <c r="H611" s="29">
        <f t="shared" si="64"/>
        <v>-0.6</v>
      </c>
      <c r="I611" s="30" t="e">
        <f t="shared" si="65"/>
        <v>#N/A</v>
      </c>
      <c r="J611" s="31"/>
      <c r="K611" s="29">
        <f t="shared" si="69"/>
        <v>-0.6</v>
      </c>
      <c r="L611" s="30" t="e">
        <f t="shared" si="66"/>
        <v>#N/A</v>
      </c>
      <c r="M611" s="32"/>
      <c r="N611" s="32"/>
      <c r="O611" s="32"/>
    </row>
    <row r="612" spans="2:15" ht="18" hidden="1" customHeight="1">
      <c r="B612" s="23">
        <v>30</v>
      </c>
      <c r="C612" s="35">
        <v>6</v>
      </c>
      <c r="D612" s="25" t="str">
        <f t="shared" si="67"/>
        <v>カ</v>
      </c>
      <c r="E612" s="26">
        <f t="shared" si="68"/>
        <v>30</v>
      </c>
      <c r="F612" s="27" t="s">
        <v>33</v>
      </c>
      <c r="G612" s="31"/>
      <c r="H612" s="29">
        <f t="shared" si="64"/>
        <v>-0.6</v>
      </c>
      <c r="I612" s="30" t="e">
        <f t="shared" si="65"/>
        <v>#N/A</v>
      </c>
      <c r="J612" s="31"/>
      <c r="K612" s="29">
        <f t="shared" si="69"/>
        <v>-0.6</v>
      </c>
      <c r="L612" s="30" t="e">
        <f t="shared" si="66"/>
        <v>#N/A</v>
      </c>
      <c r="M612" s="32"/>
      <c r="N612" s="32"/>
      <c r="O612" s="32"/>
    </row>
    <row r="613" spans="2:15" ht="18" hidden="1" customHeight="1">
      <c r="B613" s="23">
        <v>30</v>
      </c>
      <c r="C613" s="24">
        <v>7</v>
      </c>
      <c r="D613" s="25" t="str">
        <f t="shared" si="67"/>
        <v>キ</v>
      </c>
      <c r="E613" s="26">
        <f t="shared" si="68"/>
        <v>30</v>
      </c>
      <c r="F613" s="27" t="s">
        <v>33</v>
      </c>
      <c r="G613" s="31"/>
      <c r="H613" s="29">
        <f t="shared" si="64"/>
        <v>-0.6</v>
      </c>
      <c r="I613" s="30" t="e">
        <f t="shared" si="65"/>
        <v>#N/A</v>
      </c>
      <c r="J613" s="31"/>
      <c r="K613" s="29">
        <f t="shared" si="69"/>
        <v>-0.6</v>
      </c>
      <c r="L613" s="30" t="e">
        <f t="shared" si="66"/>
        <v>#N/A</v>
      </c>
      <c r="M613" s="32"/>
      <c r="N613" s="32"/>
      <c r="O613" s="32"/>
    </row>
    <row r="614" spans="2:15" ht="18" hidden="1" customHeight="1">
      <c r="B614" s="23">
        <v>30</v>
      </c>
      <c r="C614" s="35">
        <v>8</v>
      </c>
      <c r="D614" s="25" t="str">
        <f t="shared" si="67"/>
        <v>ク</v>
      </c>
      <c r="E614" s="26">
        <f t="shared" si="68"/>
        <v>30</v>
      </c>
      <c r="F614" s="27" t="s">
        <v>33</v>
      </c>
      <c r="G614" s="31"/>
      <c r="H614" s="29">
        <f t="shared" si="64"/>
        <v>-0.6</v>
      </c>
      <c r="I614" s="30" t="e">
        <f t="shared" si="65"/>
        <v>#N/A</v>
      </c>
      <c r="J614" s="31"/>
      <c r="K614" s="29">
        <f t="shared" si="69"/>
        <v>-0.6</v>
      </c>
      <c r="L614" s="30" t="e">
        <f t="shared" si="66"/>
        <v>#N/A</v>
      </c>
      <c r="M614" s="32"/>
      <c r="N614" s="32"/>
      <c r="O614" s="32"/>
    </row>
    <row r="615" spans="2:15" ht="18" hidden="1" customHeight="1">
      <c r="B615" s="23">
        <v>30</v>
      </c>
      <c r="C615" s="24">
        <v>9</v>
      </c>
      <c r="D615" s="25" t="str">
        <f t="shared" si="67"/>
        <v>ケ</v>
      </c>
      <c r="E615" s="26">
        <f t="shared" si="68"/>
        <v>30</v>
      </c>
      <c r="F615" s="27" t="s">
        <v>33</v>
      </c>
      <c r="G615" s="31"/>
      <c r="H615" s="29">
        <f t="shared" si="64"/>
        <v>-0.6</v>
      </c>
      <c r="I615" s="30" t="e">
        <f t="shared" si="65"/>
        <v>#N/A</v>
      </c>
      <c r="J615" s="31"/>
      <c r="K615" s="29">
        <f t="shared" si="69"/>
        <v>-0.6</v>
      </c>
      <c r="L615" s="30" t="e">
        <f t="shared" si="66"/>
        <v>#N/A</v>
      </c>
      <c r="M615" s="32"/>
      <c r="N615" s="32"/>
      <c r="O615" s="32"/>
    </row>
    <row r="616" spans="2:15" ht="18" hidden="1" customHeight="1">
      <c r="B616" s="23">
        <v>30</v>
      </c>
      <c r="C616" s="35">
        <v>10</v>
      </c>
      <c r="D616" s="25" t="str">
        <f t="shared" si="67"/>
        <v>コ</v>
      </c>
      <c r="E616" s="26">
        <f t="shared" si="68"/>
        <v>30</v>
      </c>
      <c r="F616" s="27" t="s">
        <v>33</v>
      </c>
      <c r="G616" s="31"/>
      <c r="H616" s="29">
        <f t="shared" si="64"/>
        <v>-0.6</v>
      </c>
      <c r="I616" s="30" t="e">
        <f t="shared" si="65"/>
        <v>#N/A</v>
      </c>
      <c r="J616" s="31"/>
      <c r="K616" s="29">
        <f t="shared" si="69"/>
        <v>-0.6</v>
      </c>
      <c r="L616" s="30" t="e">
        <f t="shared" si="66"/>
        <v>#N/A</v>
      </c>
      <c r="M616" s="32"/>
      <c r="N616" s="32"/>
      <c r="O616" s="32"/>
    </row>
    <row r="617" spans="2:15" ht="18" hidden="1" customHeight="1">
      <c r="B617" s="23">
        <v>30</v>
      </c>
      <c r="C617" s="24">
        <v>11</v>
      </c>
      <c r="D617" s="25" t="str">
        <f t="shared" si="67"/>
        <v>サ</v>
      </c>
      <c r="E617" s="26">
        <f t="shared" si="68"/>
        <v>30</v>
      </c>
      <c r="F617" s="27" t="s">
        <v>33</v>
      </c>
      <c r="G617" s="31"/>
      <c r="H617" s="29">
        <f t="shared" si="64"/>
        <v>-0.6</v>
      </c>
      <c r="I617" s="30" t="e">
        <f t="shared" si="65"/>
        <v>#N/A</v>
      </c>
      <c r="J617" s="31"/>
      <c r="K617" s="29">
        <f t="shared" si="69"/>
        <v>-0.6</v>
      </c>
      <c r="L617" s="30" t="e">
        <f t="shared" si="66"/>
        <v>#N/A</v>
      </c>
      <c r="M617" s="32"/>
      <c r="N617" s="32"/>
      <c r="O617" s="32"/>
    </row>
    <row r="618" spans="2:15" ht="18" hidden="1" customHeight="1">
      <c r="B618" s="23">
        <v>30</v>
      </c>
      <c r="C618" s="35">
        <v>12</v>
      </c>
      <c r="D618" s="25" t="str">
        <f t="shared" si="67"/>
        <v>シ</v>
      </c>
      <c r="E618" s="26">
        <f t="shared" si="68"/>
        <v>30</v>
      </c>
      <c r="F618" s="27" t="s">
        <v>33</v>
      </c>
      <c r="G618" s="31"/>
      <c r="H618" s="29">
        <f t="shared" si="64"/>
        <v>-0.6</v>
      </c>
      <c r="I618" s="30" t="e">
        <f t="shared" si="65"/>
        <v>#N/A</v>
      </c>
      <c r="J618" s="31"/>
      <c r="K618" s="29">
        <f t="shared" si="69"/>
        <v>-0.6</v>
      </c>
      <c r="L618" s="30" t="e">
        <f t="shared" si="66"/>
        <v>#N/A</v>
      </c>
      <c r="M618" s="32"/>
      <c r="N618" s="32"/>
      <c r="O618" s="32"/>
    </row>
    <row r="619" spans="2:15" ht="18" hidden="1" customHeight="1">
      <c r="B619" s="23">
        <v>30</v>
      </c>
      <c r="C619" s="24">
        <v>13</v>
      </c>
      <c r="D619" s="25" t="str">
        <f t="shared" si="67"/>
        <v>ス</v>
      </c>
      <c r="E619" s="26">
        <f t="shared" si="68"/>
        <v>30</v>
      </c>
      <c r="F619" s="27" t="s">
        <v>33</v>
      </c>
      <c r="G619" s="31"/>
      <c r="H619" s="29">
        <f t="shared" si="64"/>
        <v>-0.6</v>
      </c>
      <c r="I619" s="30" t="e">
        <f t="shared" si="65"/>
        <v>#N/A</v>
      </c>
      <c r="J619" s="31"/>
      <c r="K619" s="29">
        <f t="shared" si="69"/>
        <v>-0.6</v>
      </c>
      <c r="L619" s="30" t="e">
        <f t="shared" si="66"/>
        <v>#N/A</v>
      </c>
      <c r="M619" s="32"/>
      <c r="N619" s="32"/>
      <c r="O619" s="32"/>
    </row>
    <row r="620" spans="2:15" ht="18" hidden="1" customHeight="1">
      <c r="B620" s="23">
        <v>30</v>
      </c>
      <c r="C620" s="35">
        <v>14</v>
      </c>
      <c r="D620" s="25" t="str">
        <f t="shared" si="67"/>
        <v>セ</v>
      </c>
      <c r="E620" s="26">
        <f t="shared" si="68"/>
        <v>30</v>
      </c>
      <c r="F620" s="27" t="s">
        <v>33</v>
      </c>
      <c r="G620" s="31"/>
      <c r="H620" s="29">
        <f t="shared" si="64"/>
        <v>-0.6</v>
      </c>
      <c r="I620" s="30" t="e">
        <f t="shared" si="65"/>
        <v>#N/A</v>
      </c>
      <c r="J620" s="31"/>
      <c r="K620" s="29">
        <f t="shared" si="69"/>
        <v>-0.6</v>
      </c>
      <c r="L620" s="30" t="e">
        <f t="shared" si="66"/>
        <v>#N/A</v>
      </c>
      <c r="M620" s="32"/>
      <c r="N620" s="32"/>
      <c r="O620" s="32"/>
    </row>
    <row r="621" spans="2:15" ht="18" hidden="1" customHeight="1">
      <c r="B621" s="23">
        <v>30</v>
      </c>
      <c r="C621" s="24">
        <v>15</v>
      </c>
      <c r="D621" s="25" t="str">
        <f t="shared" si="67"/>
        <v>ソ</v>
      </c>
      <c r="E621" s="26">
        <f t="shared" si="68"/>
        <v>30</v>
      </c>
      <c r="F621" s="27" t="s">
        <v>33</v>
      </c>
      <c r="G621" s="31"/>
      <c r="H621" s="29">
        <f t="shared" si="64"/>
        <v>-0.6</v>
      </c>
      <c r="I621" s="30" t="e">
        <f t="shared" si="65"/>
        <v>#N/A</v>
      </c>
      <c r="J621" s="31"/>
      <c r="K621" s="29">
        <f t="shared" si="69"/>
        <v>-0.6</v>
      </c>
      <c r="L621" s="30" t="e">
        <f t="shared" si="66"/>
        <v>#N/A</v>
      </c>
      <c r="M621" s="32"/>
      <c r="N621" s="32"/>
      <c r="O621" s="32"/>
    </row>
    <row r="622" spans="2:15" ht="18" hidden="1" customHeight="1">
      <c r="B622" s="23">
        <v>30</v>
      </c>
      <c r="C622" s="35">
        <v>16</v>
      </c>
      <c r="D622" s="25" t="str">
        <f t="shared" si="67"/>
        <v>タ</v>
      </c>
      <c r="E622" s="26">
        <f t="shared" si="68"/>
        <v>30</v>
      </c>
      <c r="F622" s="27" t="s">
        <v>33</v>
      </c>
      <c r="G622" s="31"/>
      <c r="H622" s="29">
        <f t="shared" si="64"/>
        <v>-0.6</v>
      </c>
      <c r="I622" s="30" t="e">
        <f t="shared" si="65"/>
        <v>#N/A</v>
      </c>
      <c r="J622" s="31"/>
      <c r="K622" s="29">
        <f t="shared" si="69"/>
        <v>-0.6</v>
      </c>
      <c r="L622" s="30" t="e">
        <f t="shared" si="66"/>
        <v>#N/A</v>
      </c>
      <c r="M622" s="32"/>
      <c r="N622" s="32"/>
      <c r="O622" s="32"/>
    </row>
    <row r="623" spans="2:15" ht="18" customHeight="1">
      <c r="B623" s="23">
        <v>30</v>
      </c>
      <c r="C623" s="24">
        <v>17</v>
      </c>
      <c r="D623" s="25" t="str">
        <f t="shared" si="67"/>
        <v>チ</v>
      </c>
      <c r="E623" s="26">
        <f t="shared" si="68"/>
        <v>30</v>
      </c>
      <c r="F623" s="27" t="s">
        <v>33</v>
      </c>
      <c r="G623" s="31">
        <v>7.28</v>
      </c>
      <c r="H623" s="29">
        <f t="shared" si="64"/>
        <v>37.663680000000006</v>
      </c>
      <c r="I623" s="30" t="str">
        <f t="shared" si="65"/>
        <v>Ｉ</v>
      </c>
      <c r="J623" s="31">
        <v>8.1999999999999993</v>
      </c>
      <c r="K623" s="29">
        <f t="shared" si="69"/>
        <v>42.499200000000002</v>
      </c>
      <c r="L623" s="30" t="str">
        <f t="shared" si="66"/>
        <v>Ｉ</v>
      </c>
      <c r="M623" s="32"/>
      <c r="N623" s="32"/>
      <c r="O623" s="32"/>
    </row>
    <row r="624" spans="2:15" ht="18" hidden="1" customHeight="1">
      <c r="B624" s="23">
        <v>30</v>
      </c>
      <c r="C624" s="35">
        <v>18</v>
      </c>
      <c r="D624" s="25" t="str">
        <f t="shared" si="67"/>
        <v>ツ</v>
      </c>
      <c r="E624" s="26">
        <f t="shared" si="68"/>
        <v>30</v>
      </c>
      <c r="F624" s="27" t="s">
        <v>33</v>
      </c>
      <c r="G624" s="31"/>
      <c r="H624" s="29">
        <f t="shared" si="64"/>
        <v>-0.6</v>
      </c>
      <c r="I624" s="30" t="e">
        <f t="shared" si="65"/>
        <v>#N/A</v>
      </c>
      <c r="J624" s="31"/>
      <c r="K624" s="29">
        <f t="shared" si="69"/>
        <v>-0.6</v>
      </c>
      <c r="L624" s="30" t="e">
        <f t="shared" si="66"/>
        <v>#N/A</v>
      </c>
      <c r="M624" s="32"/>
      <c r="N624" s="32"/>
      <c r="O624" s="32"/>
    </row>
    <row r="625" spans="2:15" ht="18" hidden="1" customHeight="1">
      <c r="B625" s="23">
        <v>30</v>
      </c>
      <c r="C625" s="24">
        <v>19</v>
      </c>
      <c r="D625" s="25" t="str">
        <f t="shared" si="67"/>
        <v>テ</v>
      </c>
      <c r="E625" s="26">
        <f t="shared" si="68"/>
        <v>30</v>
      </c>
      <c r="F625" s="27" t="s">
        <v>33</v>
      </c>
      <c r="G625" s="31"/>
      <c r="H625" s="29">
        <f t="shared" si="64"/>
        <v>-0.6</v>
      </c>
      <c r="I625" s="30" t="e">
        <f t="shared" si="65"/>
        <v>#N/A</v>
      </c>
      <c r="J625" s="31"/>
      <c r="K625" s="29">
        <f t="shared" si="69"/>
        <v>-0.6</v>
      </c>
      <c r="L625" s="30" t="e">
        <f t="shared" si="66"/>
        <v>#N/A</v>
      </c>
      <c r="M625" s="32"/>
      <c r="N625" s="32"/>
      <c r="O625" s="32"/>
    </row>
    <row r="626" spans="2:15" ht="18" hidden="1" customHeight="1">
      <c r="B626" s="23">
        <v>30</v>
      </c>
      <c r="C626" s="35">
        <v>20</v>
      </c>
      <c r="D626" s="25" t="str">
        <f t="shared" si="67"/>
        <v>ト</v>
      </c>
      <c r="E626" s="26">
        <f t="shared" si="68"/>
        <v>30</v>
      </c>
      <c r="F626" s="27" t="s">
        <v>33</v>
      </c>
      <c r="G626" s="31"/>
      <c r="H626" s="29">
        <f t="shared" si="64"/>
        <v>-0.6</v>
      </c>
      <c r="I626" s="30" t="e">
        <f t="shared" si="65"/>
        <v>#N/A</v>
      </c>
      <c r="J626" s="31"/>
      <c r="K626" s="29">
        <f t="shared" si="69"/>
        <v>-0.6</v>
      </c>
      <c r="L626" s="30" t="e">
        <f t="shared" si="66"/>
        <v>#N/A</v>
      </c>
      <c r="M626" s="32"/>
      <c r="N626" s="32"/>
      <c r="O626" s="32"/>
    </row>
    <row r="627" spans="2:15" ht="18" hidden="1" customHeight="1">
      <c r="B627" s="23">
        <v>30</v>
      </c>
      <c r="C627" s="24">
        <v>21</v>
      </c>
      <c r="D627" s="25" t="str">
        <f t="shared" si="67"/>
        <v>ナ</v>
      </c>
      <c r="E627" s="26">
        <f t="shared" si="68"/>
        <v>30</v>
      </c>
      <c r="F627" s="27" t="s">
        <v>33</v>
      </c>
      <c r="G627" s="31"/>
      <c r="H627" s="29">
        <f t="shared" si="64"/>
        <v>-0.6</v>
      </c>
      <c r="I627" s="30" t="e">
        <f t="shared" si="65"/>
        <v>#N/A</v>
      </c>
      <c r="J627" s="31"/>
      <c r="K627" s="29">
        <f t="shared" si="69"/>
        <v>-0.6</v>
      </c>
      <c r="L627" s="30" t="e">
        <f t="shared" si="66"/>
        <v>#N/A</v>
      </c>
      <c r="M627" s="32"/>
      <c r="N627" s="32"/>
      <c r="O627" s="32"/>
    </row>
    <row r="628" spans="2:15" ht="18" hidden="1" customHeight="1">
      <c r="B628" s="23">
        <v>30</v>
      </c>
      <c r="C628" s="35">
        <v>22</v>
      </c>
      <c r="D628" s="25" t="str">
        <f t="shared" si="67"/>
        <v>ニ</v>
      </c>
      <c r="E628" s="26">
        <f t="shared" si="68"/>
        <v>30</v>
      </c>
      <c r="F628" s="27" t="s">
        <v>33</v>
      </c>
      <c r="G628" s="31"/>
      <c r="H628" s="29">
        <f t="shared" si="64"/>
        <v>-0.6</v>
      </c>
      <c r="I628" s="30" t="e">
        <f t="shared" si="65"/>
        <v>#N/A</v>
      </c>
      <c r="J628" s="31"/>
      <c r="K628" s="29">
        <f t="shared" si="69"/>
        <v>-0.6</v>
      </c>
      <c r="L628" s="30" t="e">
        <f t="shared" si="66"/>
        <v>#N/A</v>
      </c>
      <c r="M628" s="32"/>
      <c r="N628" s="32"/>
      <c r="O628" s="32"/>
    </row>
    <row r="629" spans="2:15" ht="18" hidden="1" customHeight="1">
      <c r="B629" s="23">
        <v>30</v>
      </c>
      <c r="C629" s="24">
        <v>23</v>
      </c>
      <c r="D629" s="25" t="str">
        <f t="shared" si="67"/>
        <v>ヌ</v>
      </c>
      <c r="E629" s="26">
        <f t="shared" si="68"/>
        <v>30</v>
      </c>
      <c r="F629" s="27" t="s">
        <v>33</v>
      </c>
      <c r="G629" s="31"/>
      <c r="H629" s="29">
        <f t="shared" si="64"/>
        <v>-0.6</v>
      </c>
      <c r="I629" s="30" t="e">
        <f t="shared" si="65"/>
        <v>#N/A</v>
      </c>
      <c r="J629" s="31"/>
      <c r="K629" s="29">
        <f t="shared" si="69"/>
        <v>-0.6</v>
      </c>
      <c r="L629" s="30" t="e">
        <f t="shared" si="66"/>
        <v>#N/A</v>
      </c>
      <c r="M629" s="32"/>
      <c r="N629" s="32"/>
      <c r="O629" s="32"/>
    </row>
    <row r="630" spans="2:15" ht="18" hidden="1" customHeight="1">
      <c r="B630" s="23">
        <v>30</v>
      </c>
      <c r="C630" s="35">
        <v>24</v>
      </c>
      <c r="D630" s="25" t="str">
        <f t="shared" si="67"/>
        <v>ネ</v>
      </c>
      <c r="E630" s="26">
        <f t="shared" si="68"/>
        <v>30</v>
      </c>
      <c r="F630" s="27" t="s">
        <v>33</v>
      </c>
      <c r="G630" s="31"/>
      <c r="H630" s="29">
        <f t="shared" si="64"/>
        <v>-0.6</v>
      </c>
      <c r="I630" s="30" t="e">
        <f t="shared" si="65"/>
        <v>#N/A</v>
      </c>
      <c r="J630" s="31"/>
      <c r="K630" s="29">
        <f t="shared" si="69"/>
        <v>-0.6</v>
      </c>
      <c r="L630" s="30" t="e">
        <f t="shared" si="66"/>
        <v>#N/A</v>
      </c>
      <c r="M630" s="32"/>
      <c r="N630" s="32"/>
      <c r="O630" s="32"/>
    </row>
    <row r="631" spans="2:15" ht="18" hidden="1" customHeight="1">
      <c r="B631" s="23">
        <v>30</v>
      </c>
      <c r="C631" s="24">
        <v>25</v>
      </c>
      <c r="D631" s="25" t="str">
        <f t="shared" si="67"/>
        <v>ノ</v>
      </c>
      <c r="E631" s="26">
        <f t="shared" si="68"/>
        <v>30</v>
      </c>
      <c r="F631" s="27" t="s">
        <v>33</v>
      </c>
      <c r="G631" s="31"/>
      <c r="H631" s="29">
        <f t="shared" si="64"/>
        <v>-0.6</v>
      </c>
      <c r="I631" s="30" t="e">
        <f t="shared" si="65"/>
        <v>#N/A</v>
      </c>
      <c r="J631" s="31"/>
      <c r="K631" s="29">
        <f t="shared" si="69"/>
        <v>-0.6</v>
      </c>
      <c r="L631" s="30" t="e">
        <f t="shared" si="66"/>
        <v>#N/A</v>
      </c>
      <c r="M631" s="32"/>
      <c r="N631" s="32"/>
      <c r="O631" s="32"/>
    </row>
    <row r="632" spans="2:15" ht="18" hidden="1" customHeight="1">
      <c r="B632" s="23">
        <v>30</v>
      </c>
      <c r="C632" s="35">
        <v>26</v>
      </c>
      <c r="D632" s="25" t="str">
        <f t="shared" si="67"/>
        <v>ハ</v>
      </c>
      <c r="E632" s="26">
        <f t="shared" si="68"/>
        <v>30</v>
      </c>
      <c r="F632" s="27" t="s">
        <v>33</v>
      </c>
      <c r="G632" s="31"/>
      <c r="H632" s="29">
        <f t="shared" si="64"/>
        <v>-0.6</v>
      </c>
      <c r="I632" s="30" t="e">
        <f t="shared" si="65"/>
        <v>#N/A</v>
      </c>
      <c r="J632" s="31"/>
      <c r="K632" s="29">
        <f t="shared" si="69"/>
        <v>-0.6</v>
      </c>
      <c r="L632" s="30" t="e">
        <f t="shared" si="66"/>
        <v>#N/A</v>
      </c>
      <c r="M632" s="32"/>
      <c r="N632" s="32"/>
      <c r="O632" s="32"/>
    </row>
    <row r="633" spans="2:15" ht="18" hidden="1" customHeight="1">
      <c r="B633" s="23">
        <v>30</v>
      </c>
      <c r="C633" s="24">
        <v>27</v>
      </c>
      <c r="D633" s="25" t="str">
        <f t="shared" si="67"/>
        <v>ヒ</v>
      </c>
      <c r="E633" s="26">
        <f t="shared" si="68"/>
        <v>30</v>
      </c>
      <c r="F633" s="27" t="s">
        <v>33</v>
      </c>
      <c r="G633" s="31"/>
      <c r="H633" s="29">
        <f t="shared" si="64"/>
        <v>-0.6</v>
      </c>
      <c r="I633" s="30" t="e">
        <f t="shared" si="65"/>
        <v>#N/A</v>
      </c>
      <c r="J633" s="31"/>
      <c r="K633" s="29">
        <f t="shared" si="69"/>
        <v>-0.6</v>
      </c>
      <c r="L633" s="30" t="e">
        <f t="shared" si="66"/>
        <v>#N/A</v>
      </c>
      <c r="M633" s="32"/>
      <c r="N633" s="32"/>
      <c r="O633" s="32"/>
    </row>
    <row r="634" spans="2:15" ht="18" hidden="1" customHeight="1">
      <c r="B634" s="23">
        <v>30</v>
      </c>
      <c r="C634" s="35">
        <v>28</v>
      </c>
      <c r="D634" s="25" t="str">
        <f t="shared" si="67"/>
        <v>フ</v>
      </c>
      <c r="E634" s="26">
        <f t="shared" si="68"/>
        <v>30</v>
      </c>
      <c r="F634" s="27" t="s">
        <v>33</v>
      </c>
      <c r="G634" s="31"/>
      <c r="H634" s="29">
        <f t="shared" si="64"/>
        <v>-0.6</v>
      </c>
      <c r="I634" s="30" t="e">
        <f t="shared" si="65"/>
        <v>#N/A</v>
      </c>
      <c r="J634" s="31"/>
      <c r="K634" s="29">
        <f t="shared" si="69"/>
        <v>-0.6</v>
      </c>
      <c r="L634" s="30" t="e">
        <f t="shared" si="66"/>
        <v>#N/A</v>
      </c>
      <c r="M634" s="32"/>
      <c r="N634" s="32"/>
      <c r="O634" s="32"/>
    </row>
    <row r="635" spans="2:15" ht="18" hidden="1" customHeight="1">
      <c r="B635" s="23">
        <v>30</v>
      </c>
      <c r="C635" s="24">
        <v>29</v>
      </c>
      <c r="D635" s="25" t="str">
        <f t="shared" si="67"/>
        <v>ヘ</v>
      </c>
      <c r="E635" s="26">
        <f t="shared" si="68"/>
        <v>30</v>
      </c>
      <c r="F635" s="27" t="s">
        <v>33</v>
      </c>
      <c r="G635" s="31"/>
      <c r="H635" s="29">
        <f t="shared" si="64"/>
        <v>-0.6</v>
      </c>
      <c r="I635" s="30" t="e">
        <f t="shared" si="65"/>
        <v>#N/A</v>
      </c>
      <c r="J635" s="31"/>
      <c r="K635" s="29">
        <f t="shared" si="69"/>
        <v>-0.6</v>
      </c>
      <c r="L635" s="30" t="e">
        <f t="shared" si="66"/>
        <v>#N/A</v>
      </c>
      <c r="M635" s="32"/>
      <c r="N635" s="32"/>
      <c r="O635" s="32"/>
    </row>
    <row r="636" spans="2:15" ht="18" hidden="1" customHeight="1">
      <c r="B636" s="23">
        <v>30</v>
      </c>
      <c r="C636" s="35">
        <v>30</v>
      </c>
      <c r="D636" s="25" t="str">
        <f t="shared" si="67"/>
        <v>ホ</v>
      </c>
      <c r="E636" s="26">
        <f t="shared" si="68"/>
        <v>30</v>
      </c>
      <c r="F636" s="27" t="s">
        <v>33</v>
      </c>
      <c r="G636" s="31"/>
      <c r="H636" s="29">
        <f t="shared" si="64"/>
        <v>-0.6</v>
      </c>
      <c r="I636" s="30" t="e">
        <f t="shared" si="65"/>
        <v>#N/A</v>
      </c>
      <c r="J636" s="31"/>
      <c r="K636" s="29">
        <f t="shared" si="69"/>
        <v>-0.6</v>
      </c>
      <c r="L636" s="30" t="e">
        <f t="shared" si="66"/>
        <v>#N/A</v>
      </c>
      <c r="M636" s="32"/>
      <c r="N636" s="32"/>
      <c r="O636" s="32"/>
    </row>
    <row r="637" spans="2:15" ht="18" hidden="1" customHeight="1">
      <c r="B637" s="23">
        <v>30</v>
      </c>
      <c r="C637" s="24">
        <v>31</v>
      </c>
      <c r="D637" s="25" t="str">
        <f t="shared" si="67"/>
        <v>マ</v>
      </c>
      <c r="E637" s="26">
        <f t="shared" si="68"/>
        <v>30</v>
      </c>
      <c r="F637" s="27" t="s">
        <v>33</v>
      </c>
      <c r="G637" s="31"/>
      <c r="H637" s="29">
        <f t="shared" si="64"/>
        <v>-0.6</v>
      </c>
      <c r="I637" s="30" t="e">
        <f t="shared" si="65"/>
        <v>#N/A</v>
      </c>
      <c r="J637" s="31"/>
      <c r="K637" s="29">
        <f t="shared" si="69"/>
        <v>-0.6</v>
      </c>
      <c r="L637" s="30" t="e">
        <f t="shared" si="66"/>
        <v>#N/A</v>
      </c>
      <c r="M637" s="32"/>
      <c r="N637" s="32"/>
      <c r="O637" s="32"/>
    </row>
    <row r="638" spans="2:15" ht="18" hidden="1" customHeight="1">
      <c r="B638" s="23">
        <v>30</v>
      </c>
      <c r="C638" s="35">
        <v>32</v>
      </c>
      <c r="D638" s="25" t="str">
        <f t="shared" si="67"/>
        <v>ミ</v>
      </c>
      <c r="E638" s="26">
        <f t="shared" si="68"/>
        <v>30</v>
      </c>
      <c r="F638" s="27" t="s">
        <v>33</v>
      </c>
      <c r="G638" s="31"/>
      <c r="H638" s="29">
        <f t="shared" si="64"/>
        <v>-0.6</v>
      </c>
      <c r="I638" s="30" t="e">
        <f t="shared" si="65"/>
        <v>#N/A</v>
      </c>
      <c r="J638" s="31"/>
      <c r="K638" s="29">
        <f t="shared" si="69"/>
        <v>-0.6</v>
      </c>
      <c r="L638" s="30" t="e">
        <f t="shared" si="66"/>
        <v>#N/A</v>
      </c>
      <c r="M638" s="32"/>
      <c r="N638" s="32"/>
      <c r="O638" s="32"/>
    </row>
    <row r="639" spans="2:15" ht="18" hidden="1" customHeight="1">
      <c r="B639" s="23">
        <v>30</v>
      </c>
      <c r="C639" s="24">
        <v>33</v>
      </c>
      <c r="D639" s="25" t="str">
        <f t="shared" si="67"/>
        <v>ム</v>
      </c>
      <c r="E639" s="26">
        <f t="shared" si="68"/>
        <v>30</v>
      </c>
      <c r="F639" s="27" t="s">
        <v>33</v>
      </c>
      <c r="G639" s="31"/>
      <c r="H639" s="29">
        <f t="shared" si="64"/>
        <v>-0.6</v>
      </c>
      <c r="I639" s="30" t="e">
        <f t="shared" si="65"/>
        <v>#N/A</v>
      </c>
      <c r="J639" s="31"/>
      <c r="K639" s="29">
        <f t="shared" si="69"/>
        <v>-0.6</v>
      </c>
      <c r="L639" s="30" t="e">
        <f t="shared" si="66"/>
        <v>#N/A</v>
      </c>
      <c r="M639" s="32"/>
      <c r="N639" s="32"/>
      <c r="O639" s="32"/>
    </row>
    <row r="640" spans="2:15" ht="18" hidden="1" customHeight="1">
      <c r="B640" s="23">
        <v>30</v>
      </c>
      <c r="C640" s="35">
        <v>34</v>
      </c>
      <c r="D640" s="25" t="str">
        <f t="shared" si="67"/>
        <v>メ</v>
      </c>
      <c r="E640" s="26">
        <f t="shared" si="68"/>
        <v>30</v>
      </c>
      <c r="F640" s="27" t="s">
        <v>33</v>
      </c>
      <c r="G640" s="31"/>
      <c r="H640" s="29">
        <f t="shared" si="64"/>
        <v>-0.6</v>
      </c>
      <c r="I640" s="30" t="e">
        <f t="shared" si="65"/>
        <v>#N/A</v>
      </c>
      <c r="J640" s="31"/>
      <c r="K640" s="29">
        <f t="shared" si="69"/>
        <v>-0.6</v>
      </c>
      <c r="L640" s="30" t="e">
        <f t="shared" si="66"/>
        <v>#N/A</v>
      </c>
      <c r="M640" s="32"/>
      <c r="N640" s="32"/>
      <c r="O640" s="32"/>
    </row>
    <row r="641" spans="2:15" ht="18" hidden="1" customHeight="1">
      <c r="B641" s="23">
        <v>30</v>
      </c>
      <c r="C641" s="24">
        <v>35</v>
      </c>
      <c r="D641" s="25" t="str">
        <f t="shared" si="67"/>
        <v>モ</v>
      </c>
      <c r="E641" s="26">
        <f t="shared" si="68"/>
        <v>30</v>
      </c>
      <c r="F641" s="27" t="s">
        <v>33</v>
      </c>
      <c r="G641" s="31"/>
      <c r="H641" s="29">
        <f t="shared" si="64"/>
        <v>-0.6</v>
      </c>
      <c r="I641" s="30" t="e">
        <f t="shared" si="65"/>
        <v>#N/A</v>
      </c>
      <c r="J641" s="31"/>
      <c r="K641" s="29">
        <f t="shared" si="69"/>
        <v>-0.6</v>
      </c>
      <c r="L641" s="30" t="e">
        <f t="shared" si="66"/>
        <v>#N/A</v>
      </c>
      <c r="M641" s="32"/>
      <c r="N641" s="32"/>
      <c r="O641" s="32"/>
    </row>
    <row r="642" spans="2:15" ht="18" hidden="1" customHeight="1">
      <c r="B642" s="23">
        <v>30</v>
      </c>
      <c r="C642" s="35">
        <v>36</v>
      </c>
      <c r="D642" s="25" t="str">
        <f t="shared" si="67"/>
        <v>ヤ</v>
      </c>
      <c r="E642" s="26">
        <f t="shared" si="68"/>
        <v>30</v>
      </c>
      <c r="F642" s="27" t="s">
        <v>33</v>
      </c>
      <c r="G642" s="31"/>
      <c r="H642" s="29">
        <f t="shared" si="64"/>
        <v>-0.6</v>
      </c>
      <c r="I642" s="30" t="e">
        <f t="shared" si="65"/>
        <v>#N/A</v>
      </c>
      <c r="J642" s="31"/>
      <c r="K642" s="29">
        <f t="shared" si="69"/>
        <v>-0.6</v>
      </c>
      <c r="L642" s="30" t="e">
        <f t="shared" si="66"/>
        <v>#N/A</v>
      </c>
      <c r="M642" s="32"/>
      <c r="N642" s="32"/>
      <c r="O642" s="32"/>
    </row>
    <row r="643" spans="2:15" ht="18" hidden="1" customHeight="1">
      <c r="B643" s="23">
        <v>30</v>
      </c>
      <c r="C643" s="24">
        <v>37</v>
      </c>
      <c r="D643" s="25" t="str">
        <f t="shared" si="67"/>
        <v>ユ</v>
      </c>
      <c r="E643" s="26">
        <f t="shared" si="68"/>
        <v>30</v>
      </c>
      <c r="F643" s="27" t="s">
        <v>33</v>
      </c>
      <c r="G643" s="31"/>
      <c r="H643" s="29">
        <f t="shared" si="64"/>
        <v>-0.6</v>
      </c>
      <c r="I643" s="30" t="e">
        <f t="shared" si="65"/>
        <v>#N/A</v>
      </c>
      <c r="J643" s="31"/>
      <c r="K643" s="29">
        <f t="shared" si="69"/>
        <v>-0.6</v>
      </c>
      <c r="L643" s="30" t="e">
        <f t="shared" si="66"/>
        <v>#N/A</v>
      </c>
      <c r="M643" s="32"/>
      <c r="N643" s="32"/>
      <c r="O643" s="32"/>
    </row>
    <row r="644" spans="2:15" ht="18" hidden="1" customHeight="1">
      <c r="B644" s="23">
        <v>30</v>
      </c>
      <c r="C644" s="35">
        <v>38</v>
      </c>
      <c r="D644" s="25" t="str">
        <f t="shared" si="67"/>
        <v>ヨ</v>
      </c>
      <c r="E644" s="26">
        <f t="shared" si="68"/>
        <v>30</v>
      </c>
      <c r="F644" s="27" t="s">
        <v>33</v>
      </c>
      <c r="G644" s="31"/>
      <c r="H644" s="29">
        <f t="shared" si="64"/>
        <v>-0.6</v>
      </c>
      <c r="I644" s="30" t="e">
        <f t="shared" si="65"/>
        <v>#N/A</v>
      </c>
      <c r="J644" s="31"/>
      <c r="K644" s="29">
        <f t="shared" si="69"/>
        <v>-0.6</v>
      </c>
      <c r="L644" s="30" t="e">
        <f t="shared" si="66"/>
        <v>#N/A</v>
      </c>
      <c r="M644" s="32"/>
      <c r="N644" s="32"/>
      <c r="O644" s="32"/>
    </row>
    <row r="645" spans="2:15" ht="18" hidden="1" customHeight="1">
      <c r="B645" s="23">
        <v>30</v>
      </c>
      <c r="C645" s="24">
        <v>39</v>
      </c>
      <c r="D645" s="25" t="str">
        <f t="shared" si="67"/>
        <v>ラ</v>
      </c>
      <c r="E645" s="26">
        <f t="shared" si="68"/>
        <v>30</v>
      </c>
      <c r="F645" s="27" t="s">
        <v>33</v>
      </c>
      <c r="G645" s="31"/>
      <c r="H645" s="29">
        <f t="shared" si="64"/>
        <v>-0.6</v>
      </c>
      <c r="I645" s="30" t="e">
        <f t="shared" si="65"/>
        <v>#N/A</v>
      </c>
      <c r="J645" s="31"/>
      <c r="K645" s="29">
        <f t="shared" si="69"/>
        <v>-0.6</v>
      </c>
      <c r="L645" s="30" t="e">
        <f t="shared" si="66"/>
        <v>#N/A</v>
      </c>
      <c r="M645" s="32"/>
      <c r="N645" s="32"/>
      <c r="O645" s="32"/>
    </row>
    <row r="646" spans="2:15" ht="18" hidden="1" customHeight="1">
      <c r="B646" s="23">
        <v>30</v>
      </c>
      <c r="C646" s="35">
        <v>40</v>
      </c>
      <c r="D646" s="25" t="str">
        <f t="shared" si="67"/>
        <v>リ</v>
      </c>
      <c r="E646" s="26">
        <f t="shared" si="68"/>
        <v>30</v>
      </c>
      <c r="F646" s="27" t="s">
        <v>33</v>
      </c>
      <c r="G646" s="31"/>
      <c r="H646" s="29">
        <f t="shared" ref="H646:H709" si="70">(G646-1000/(365*24))*(8+0.4*16)*365/1000</f>
        <v>-0.6</v>
      </c>
      <c r="I646" s="30" t="e">
        <f t="shared" ref="I646:I709" si="71">LOOKUP(H646,$R$23:$R$33,$S$23:$S$33)</f>
        <v>#N/A</v>
      </c>
      <c r="J646" s="31"/>
      <c r="K646" s="29">
        <f t="shared" si="69"/>
        <v>-0.6</v>
      </c>
      <c r="L646" s="30" t="e">
        <f t="shared" ref="L646:L709" si="72">LOOKUP(K646,$R$23:$R$33,$S$23:$S$33)</f>
        <v>#N/A</v>
      </c>
      <c r="M646" s="32"/>
      <c r="N646" s="32"/>
      <c r="O646" s="32"/>
    </row>
    <row r="647" spans="2:15" ht="18" hidden="1" customHeight="1">
      <c r="B647" s="23">
        <v>30</v>
      </c>
      <c r="C647" s="24">
        <v>41</v>
      </c>
      <c r="D647" s="25" t="str">
        <f t="shared" ref="D647:D710" si="73">LOOKUP(C647,$N$6:$N$49,$O$6:$O$49)</f>
        <v>ル</v>
      </c>
      <c r="E647" s="26">
        <f t="shared" ref="E647:E710" si="74">B647</f>
        <v>30</v>
      </c>
      <c r="F647" s="27" t="s">
        <v>33</v>
      </c>
      <c r="G647" s="31"/>
      <c r="H647" s="29">
        <f t="shared" si="70"/>
        <v>-0.6</v>
      </c>
      <c r="I647" s="30" t="e">
        <f t="shared" si="71"/>
        <v>#N/A</v>
      </c>
      <c r="J647" s="31"/>
      <c r="K647" s="29">
        <f t="shared" ref="K647:K710" si="75">(J647-1000/(365*24))*(8+0.4*16)*365/1000</f>
        <v>-0.6</v>
      </c>
      <c r="L647" s="30" t="e">
        <f t="shared" si="72"/>
        <v>#N/A</v>
      </c>
      <c r="M647" s="32"/>
      <c r="N647" s="32"/>
      <c r="O647" s="32"/>
    </row>
    <row r="648" spans="2:15" ht="18" hidden="1" customHeight="1">
      <c r="B648" s="23">
        <v>30</v>
      </c>
      <c r="C648" s="35">
        <v>42</v>
      </c>
      <c r="D648" s="25" t="str">
        <f t="shared" si="73"/>
        <v>レ</v>
      </c>
      <c r="E648" s="26">
        <f t="shared" si="74"/>
        <v>30</v>
      </c>
      <c r="F648" s="27" t="s">
        <v>33</v>
      </c>
      <c r="G648" s="31"/>
      <c r="H648" s="29">
        <f t="shared" si="70"/>
        <v>-0.6</v>
      </c>
      <c r="I648" s="30" t="e">
        <f t="shared" si="71"/>
        <v>#N/A</v>
      </c>
      <c r="J648" s="31"/>
      <c r="K648" s="29">
        <f t="shared" si="75"/>
        <v>-0.6</v>
      </c>
      <c r="L648" s="30" t="e">
        <f t="shared" si="72"/>
        <v>#N/A</v>
      </c>
      <c r="M648" s="32"/>
      <c r="N648" s="32"/>
      <c r="O648" s="32"/>
    </row>
    <row r="649" spans="2:15" ht="18" hidden="1" customHeight="1">
      <c r="B649" s="23">
        <v>30</v>
      </c>
      <c r="C649" s="24">
        <v>43</v>
      </c>
      <c r="D649" s="25" t="str">
        <f t="shared" si="73"/>
        <v>ロ</v>
      </c>
      <c r="E649" s="26">
        <f t="shared" si="74"/>
        <v>30</v>
      </c>
      <c r="F649" s="27" t="s">
        <v>33</v>
      </c>
      <c r="G649" s="31"/>
      <c r="H649" s="29">
        <f t="shared" si="70"/>
        <v>-0.6</v>
      </c>
      <c r="I649" s="30" t="e">
        <f t="shared" si="71"/>
        <v>#N/A</v>
      </c>
      <c r="J649" s="31"/>
      <c r="K649" s="29">
        <f t="shared" si="75"/>
        <v>-0.6</v>
      </c>
      <c r="L649" s="30" t="e">
        <f t="shared" si="72"/>
        <v>#N/A</v>
      </c>
      <c r="M649" s="32"/>
      <c r="N649" s="32"/>
      <c r="O649" s="32"/>
    </row>
    <row r="650" spans="2:15" ht="18" hidden="1" customHeight="1">
      <c r="B650" s="23">
        <v>30</v>
      </c>
      <c r="C650" s="35">
        <v>44</v>
      </c>
      <c r="D650" s="25" t="str">
        <f t="shared" si="73"/>
        <v>ワ</v>
      </c>
      <c r="E650" s="26">
        <f t="shared" si="74"/>
        <v>30</v>
      </c>
      <c r="F650" s="27" t="s">
        <v>33</v>
      </c>
      <c r="G650" s="31"/>
      <c r="H650" s="29">
        <f t="shared" si="70"/>
        <v>-0.6</v>
      </c>
      <c r="I650" s="30" t="e">
        <f t="shared" si="71"/>
        <v>#N/A</v>
      </c>
      <c r="J650" s="31"/>
      <c r="K650" s="29">
        <f t="shared" si="75"/>
        <v>-0.6</v>
      </c>
      <c r="L650" s="30" t="e">
        <f t="shared" si="72"/>
        <v>#N/A</v>
      </c>
      <c r="M650" s="32"/>
      <c r="N650" s="32"/>
      <c r="O650" s="32"/>
    </row>
    <row r="651" spans="2:15" ht="18" hidden="1" customHeight="1">
      <c r="B651" s="23">
        <v>31</v>
      </c>
      <c r="C651" s="24">
        <v>1</v>
      </c>
      <c r="D651" s="25" t="str">
        <f t="shared" si="73"/>
        <v>ア</v>
      </c>
      <c r="E651" s="26">
        <f t="shared" si="74"/>
        <v>31</v>
      </c>
      <c r="F651" s="27" t="s">
        <v>33</v>
      </c>
      <c r="G651" s="31"/>
      <c r="H651" s="29">
        <f t="shared" si="70"/>
        <v>-0.6</v>
      </c>
      <c r="I651" s="30" t="e">
        <f t="shared" si="71"/>
        <v>#N/A</v>
      </c>
      <c r="J651" s="31"/>
      <c r="K651" s="29">
        <f t="shared" si="75"/>
        <v>-0.6</v>
      </c>
      <c r="L651" s="30" t="e">
        <f t="shared" si="72"/>
        <v>#N/A</v>
      </c>
      <c r="M651" s="32"/>
      <c r="N651" s="32"/>
      <c r="O651" s="32"/>
    </row>
    <row r="652" spans="2:15" ht="18" hidden="1" customHeight="1">
      <c r="B652" s="23">
        <v>31</v>
      </c>
      <c r="C652" s="35">
        <v>2</v>
      </c>
      <c r="D652" s="25" t="str">
        <f t="shared" si="73"/>
        <v>イ</v>
      </c>
      <c r="E652" s="26">
        <f t="shared" si="74"/>
        <v>31</v>
      </c>
      <c r="F652" s="27" t="s">
        <v>33</v>
      </c>
      <c r="G652" s="31"/>
      <c r="H652" s="29">
        <f t="shared" si="70"/>
        <v>-0.6</v>
      </c>
      <c r="I652" s="30" t="e">
        <f t="shared" si="71"/>
        <v>#N/A</v>
      </c>
      <c r="J652" s="31"/>
      <c r="K652" s="29">
        <f t="shared" si="75"/>
        <v>-0.6</v>
      </c>
      <c r="L652" s="30" t="e">
        <f t="shared" si="72"/>
        <v>#N/A</v>
      </c>
      <c r="M652" s="32"/>
      <c r="N652" s="32"/>
      <c r="O652" s="32"/>
    </row>
    <row r="653" spans="2:15" ht="18" hidden="1" customHeight="1">
      <c r="B653" s="23">
        <v>31</v>
      </c>
      <c r="C653" s="24">
        <v>3</v>
      </c>
      <c r="D653" s="25" t="str">
        <f t="shared" si="73"/>
        <v>ウ</v>
      </c>
      <c r="E653" s="26">
        <f t="shared" si="74"/>
        <v>31</v>
      </c>
      <c r="F653" s="27" t="s">
        <v>33</v>
      </c>
      <c r="G653" s="31"/>
      <c r="H653" s="29">
        <f t="shared" si="70"/>
        <v>-0.6</v>
      </c>
      <c r="I653" s="30" t="e">
        <f t="shared" si="71"/>
        <v>#N/A</v>
      </c>
      <c r="J653" s="31"/>
      <c r="K653" s="29">
        <f t="shared" si="75"/>
        <v>-0.6</v>
      </c>
      <c r="L653" s="30" t="e">
        <f t="shared" si="72"/>
        <v>#N/A</v>
      </c>
      <c r="M653" s="32"/>
      <c r="N653" s="32"/>
      <c r="O653" s="32"/>
    </row>
    <row r="654" spans="2:15" ht="18" hidden="1" customHeight="1">
      <c r="B654" s="23">
        <v>31</v>
      </c>
      <c r="C654" s="35">
        <v>4</v>
      </c>
      <c r="D654" s="25" t="str">
        <f t="shared" si="73"/>
        <v>エ</v>
      </c>
      <c r="E654" s="26">
        <f t="shared" si="74"/>
        <v>31</v>
      </c>
      <c r="F654" s="27" t="s">
        <v>33</v>
      </c>
      <c r="G654" s="31"/>
      <c r="H654" s="29">
        <f t="shared" si="70"/>
        <v>-0.6</v>
      </c>
      <c r="I654" s="30" t="e">
        <f t="shared" si="71"/>
        <v>#N/A</v>
      </c>
      <c r="J654" s="31"/>
      <c r="K654" s="29">
        <f t="shared" si="75"/>
        <v>-0.6</v>
      </c>
      <c r="L654" s="30" t="e">
        <f t="shared" si="72"/>
        <v>#N/A</v>
      </c>
      <c r="M654" s="32"/>
      <c r="N654" s="32"/>
      <c r="O654" s="32"/>
    </row>
    <row r="655" spans="2:15" ht="18" hidden="1" customHeight="1">
      <c r="B655" s="23">
        <v>31</v>
      </c>
      <c r="C655" s="24">
        <v>5</v>
      </c>
      <c r="D655" s="25" t="str">
        <f t="shared" si="73"/>
        <v>オ</v>
      </c>
      <c r="E655" s="26">
        <f t="shared" si="74"/>
        <v>31</v>
      </c>
      <c r="F655" s="27" t="s">
        <v>33</v>
      </c>
      <c r="G655" s="31"/>
      <c r="H655" s="29">
        <f t="shared" si="70"/>
        <v>-0.6</v>
      </c>
      <c r="I655" s="30" t="e">
        <f t="shared" si="71"/>
        <v>#N/A</v>
      </c>
      <c r="J655" s="31"/>
      <c r="K655" s="29">
        <f t="shared" si="75"/>
        <v>-0.6</v>
      </c>
      <c r="L655" s="30" t="e">
        <f t="shared" si="72"/>
        <v>#N/A</v>
      </c>
      <c r="M655" s="32"/>
      <c r="N655" s="32"/>
      <c r="O655" s="32"/>
    </row>
    <row r="656" spans="2:15" ht="18" hidden="1" customHeight="1">
      <c r="B656" s="23">
        <v>31</v>
      </c>
      <c r="C656" s="35">
        <v>6</v>
      </c>
      <c r="D656" s="25" t="str">
        <f t="shared" si="73"/>
        <v>カ</v>
      </c>
      <c r="E656" s="26">
        <f t="shared" si="74"/>
        <v>31</v>
      </c>
      <c r="F656" s="27" t="s">
        <v>33</v>
      </c>
      <c r="G656" s="31"/>
      <c r="H656" s="29">
        <f t="shared" si="70"/>
        <v>-0.6</v>
      </c>
      <c r="I656" s="30" t="e">
        <f t="shared" si="71"/>
        <v>#N/A</v>
      </c>
      <c r="J656" s="31"/>
      <c r="K656" s="29">
        <f t="shared" si="75"/>
        <v>-0.6</v>
      </c>
      <c r="L656" s="30" t="e">
        <f t="shared" si="72"/>
        <v>#N/A</v>
      </c>
      <c r="M656" s="32"/>
      <c r="N656" s="32"/>
      <c r="O656" s="32"/>
    </row>
    <row r="657" spans="2:15" ht="18" hidden="1" customHeight="1">
      <c r="B657" s="23">
        <v>31</v>
      </c>
      <c r="C657" s="24">
        <v>7</v>
      </c>
      <c r="D657" s="25" t="str">
        <f t="shared" si="73"/>
        <v>キ</v>
      </c>
      <c r="E657" s="26">
        <f t="shared" si="74"/>
        <v>31</v>
      </c>
      <c r="F657" s="27" t="s">
        <v>33</v>
      </c>
      <c r="G657" s="31"/>
      <c r="H657" s="29">
        <f t="shared" si="70"/>
        <v>-0.6</v>
      </c>
      <c r="I657" s="30" t="e">
        <f t="shared" si="71"/>
        <v>#N/A</v>
      </c>
      <c r="J657" s="31"/>
      <c r="K657" s="29">
        <f t="shared" si="75"/>
        <v>-0.6</v>
      </c>
      <c r="L657" s="30" t="e">
        <f t="shared" si="72"/>
        <v>#N/A</v>
      </c>
      <c r="M657" s="32"/>
      <c r="N657" s="32"/>
      <c r="O657" s="32"/>
    </row>
    <row r="658" spans="2:15" ht="18" hidden="1" customHeight="1">
      <c r="B658" s="23">
        <v>31</v>
      </c>
      <c r="C658" s="35">
        <v>8</v>
      </c>
      <c r="D658" s="25" t="str">
        <f t="shared" si="73"/>
        <v>ク</v>
      </c>
      <c r="E658" s="26">
        <f t="shared" si="74"/>
        <v>31</v>
      </c>
      <c r="F658" s="27" t="s">
        <v>33</v>
      </c>
      <c r="G658" s="31"/>
      <c r="H658" s="29">
        <f t="shared" si="70"/>
        <v>-0.6</v>
      </c>
      <c r="I658" s="30" t="e">
        <f t="shared" si="71"/>
        <v>#N/A</v>
      </c>
      <c r="J658" s="31"/>
      <c r="K658" s="29">
        <f t="shared" si="75"/>
        <v>-0.6</v>
      </c>
      <c r="L658" s="30" t="e">
        <f t="shared" si="72"/>
        <v>#N/A</v>
      </c>
      <c r="M658" s="32"/>
      <c r="N658" s="32"/>
      <c r="O658" s="32"/>
    </row>
    <row r="659" spans="2:15" ht="18" hidden="1" customHeight="1">
      <c r="B659" s="23">
        <v>31</v>
      </c>
      <c r="C659" s="24">
        <v>9</v>
      </c>
      <c r="D659" s="25" t="str">
        <f t="shared" si="73"/>
        <v>ケ</v>
      </c>
      <c r="E659" s="26">
        <f t="shared" si="74"/>
        <v>31</v>
      </c>
      <c r="F659" s="27" t="s">
        <v>33</v>
      </c>
      <c r="G659" s="31"/>
      <c r="H659" s="29">
        <f t="shared" si="70"/>
        <v>-0.6</v>
      </c>
      <c r="I659" s="30" t="e">
        <f t="shared" si="71"/>
        <v>#N/A</v>
      </c>
      <c r="J659" s="31"/>
      <c r="K659" s="29">
        <f t="shared" si="75"/>
        <v>-0.6</v>
      </c>
      <c r="L659" s="30" t="e">
        <f t="shared" si="72"/>
        <v>#N/A</v>
      </c>
      <c r="M659" s="32"/>
      <c r="N659" s="32"/>
      <c r="O659" s="32"/>
    </row>
    <row r="660" spans="2:15" ht="18" hidden="1" customHeight="1">
      <c r="B660" s="23">
        <v>31</v>
      </c>
      <c r="C660" s="35">
        <v>10</v>
      </c>
      <c r="D660" s="25" t="str">
        <f t="shared" si="73"/>
        <v>コ</v>
      </c>
      <c r="E660" s="26">
        <f t="shared" si="74"/>
        <v>31</v>
      </c>
      <c r="F660" s="27" t="s">
        <v>33</v>
      </c>
      <c r="G660" s="31"/>
      <c r="H660" s="29">
        <f t="shared" si="70"/>
        <v>-0.6</v>
      </c>
      <c r="I660" s="30" t="e">
        <f t="shared" si="71"/>
        <v>#N/A</v>
      </c>
      <c r="J660" s="31"/>
      <c r="K660" s="29">
        <f t="shared" si="75"/>
        <v>-0.6</v>
      </c>
      <c r="L660" s="30" t="e">
        <f t="shared" si="72"/>
        <v>#N/A</v>
      </c>
      <c r="M660" s="32"/>
      <c r="N660" s="32"/>
      <c r="O660" s="32"/>
    </row>
    <row r="661" spans="2:15" ht="18" hidden="1" customHeight="1">
      <c r="B661" s="23">
        <v>31</v>
      </c>
      <c r="C661" s="24">
        <v>11</v>
      </c>
      <c r="D661" s="25" t="str">
        <f t="shared" si="73"/>
        <v>サ</v>
      </c>
      <c r="E661" s="26">
        <f t="shared" si="74"/>
        <v>31</v>
      </c>
      <c r="F661" s="27" t="s">
        <v>33</v>
      </c>
      <c r="G661" s="31"/>
      <c r="H661" s="29">
        <f t="shared" si="70"/>
        <v>-0.6</v>
      </c>
      <c r="I661" s="30" t="e">
        <f t="shared" si="71"/>
        <v>#N/A</v>
      </c>
      <c r="J661" s="31"/>
      <c r="K661" s="29">
        <f t="shared" si="75"/>
        <v>-0.6</v>
      </c>
      <c r="L661" s="30" t="e">
        <f t="shared" si="72"/>
        <v>#N/A</v>
      </c>
      <c r="M661" s="32"/>
      <c r="N661" s="32"/>
      <c r="O661" s="32"/>
    </row>
    <row r="662" spans="2:15" ht="18" hidden="1" customHeight="1">
      <c r="B662" s="23">
        <v>31</v>
      </c>
      <c r="C662" s="35">
        <v>12</v>
      </c>
      <c r="D662" s="25" t="str">
        <f t="shared" si="73"/>
        <v>シ</v>
      </c>
      <c r="E662" s="26">
        <f t="shared" si="74"/>
        <v>31</v>
      </c>
      <c r="F662" s="27" t="s">
        <v>33</v>
      </c>
      <c r="G662" s="31"/>
      <c r="H662" s="29">
        <f t="shared" si="70"/>
        <v>-0.6</v>
      </c>
      <c r="I662" s="30" t="e">
        <f t="shared" si="71"/>
        <v>#N/A</v>
      </c>
      <c r="J662" s="31"/>
      <c r="K662" s="29">
        <f t="shared" si="75"/>
        <v>-0.6</v>
      </c>
      <c r="L662" s="30" t="e">
        <f t="shared" si="72"/>
        <v>#N/A</v>
      </c>
      <c r="M662" s="32"/>
      <c r="N662" s="32"/>
      <c r="O662" s="32"/>
    </row>
    <row r="663" spans="2:15" ht="18" hidden="1" customHeight="1">
      <c r="B663" s="23">
        <v>31</v>
      </c>
      <c r="C663" s="24">
        <v>13</v>
      </c>
      <c r="D663" s="25" t="str">
        <f t="shared" si="73"/>
        <v>ス</v>
      </c>
      <c r="E663" s="26">
        <f t="shared" si="74"/>
        <v>31</v>
      </c>
      <c r="F663" s="27" t="s">
        <v>33</v>
      </c>
      <c r="G663" s="31"/>
      <c r="H663" s="29">
        <f t="shared" si="70"/>
        <v>-0.6</v>
      </c>
      <c r="I663" s="30" t="e">
        <f t="shared" si="71"/>
        <v>#N/A</v>
      </c>
      <c r="J663" s="31"/>
      <c r="K663" s="29">
        <f t="shared" si="75"/>
        <v>-0.6</v>
      </c>
      <c r="L663" s="30" t="e">
        <f t="shared" si="72"/>
        <v>#N/A</v>
      </c>
      <c r="M663" s="32"/>
      <c r="N663" s="32"/>
      <c r="O663" s="32"/>
    </row>
    <row r="664" spans="2:15" ht="18" hidden="1" customHeight="1">
      <c r="B664" s="23">
        <v>31</v>
      </c>
      <c r="C664" s="35">
        <v>14</v>
      </c>
      <c r="D664" s="25" t="str">
        <f t="shared" si="73"/>
        <v>セ</v>
      </c>
      <c r="E664" s="26">
        <f t="shared" si="74"/>
        <v>31</v>
      </c>
      <c r="F664" s="27" t="s">
        <v>33</v>
      </c>
      <c r="G664" s="31"/>
      <c r="H664" s="29">
        <f t="shared" si="70"/>
        <v>-0.6</v>
      </c>
      <c r="I664" s="30" t="e">
        <f t="shared" si="71"/>
        <v>#N/A</v>
      </c>
      <c r="J664" s="31"/>
      <c r="K664" s="29">
        <f t="shared" si="75"/>
        <v>-0.6</v>
      </c>
      <c r="L664" s="30" t="e">
        <f t="shared" si="72"/>
        <v>#N/A</v>
      </c>
      <c r="M664" s="32"/>
      <c r="N664" s="32"/>
      <c r="O664" s="32"/>
    </row>
    <row r="665" spans="2:15" ht="18" hidden="1" customHeight="1">
      <c r="B665" s="23">
        <v>31</v>
      </c>
      <c r="C665" s="24">
        <v>15</v>
      </c>
      <c r="D665" s="25" t="str">
        <f t="shared" si="73"/>
        <v>ソ</v>
      </c>
      <c r="E665" s="26">
        <f t="shared" si="74"/>
        <v>31</v>
      </c>
      <c r="F665" s="27" t="s">
        <v>33</v>
      </c>
      <c r="G665" s="31"/>
      <c r="H665" s="29">
        <f t="shared" si="70"/>
        <v>-0.6</v>
      </c>
      <c r="I665" s="30" t="e">
        <f t="shared" si="71"/>
        <v>#N/A</v>
      </c>
      <c r="J665" s="31"/>
      <c r="K665" s="29">
        <f t="shared" si="75"/>
        <v>-0.6</v>
      </c>
      <c r="L665" s="30" t="e">
        <f t="shared" si="72"/>
        <v>#N/A</v>
      </c>
      <c r="M665" s="32"/>
      <c r="N665" s="32"/>
      <c r="O665" s="32"/>
    </row>
    <row r="666" spans="2:15" ht="18" hidden="1" customHeight="1">
      <c r="B666" s="23">
        <v>31</v>
      </c>
      <c r="C666" s="35">
        <v>16</v>
      </c>
      <c r="D666" s="25" t="str">
        <f t="shared" si="73"/>
        <v>タ</v>
      </c>
      <c r="E666" s="26">
        <f t="shared" si="74"/>
        <v>31</v>
      </c>
      <c r="F666" s="27" t="s">
        <v>33</v>
      </c>
      <c r="G666" s="31"/>
      <c r="H666" s="29">
        <f t="shared" si="70"/>
        <v>-0.6</v>
      </c>
      <c r="I666" s="30" t="e">
        <f t="shared" si="71"/>
        <v>#N/A</v>
      </c>
      <c r="J666" s="31"/>
      <c r="K666" s="29">
        <f t="shared" si="75"/>
        <v>-0.6</v>
      </c>
      <c r="L666" s="30" t="e">
        <f t="shared" si="72"/>
        <v>#N/A</v>
      </c>
      <c r="M666" s="32"/>
      <c r="N666" s="32"/>
      <c r="O666" s="32"/>
    </row>
    <row r="667" spans="2:15" ht="18" customHeight="1">
      <c r="B667" s="23">
        <v>31</v>
      </c>
      <c r="C667" s="24">
        <v>17</v>
      </c>
      <c r="D667" s="25" t="str">
        <f t="shared" si="73"/>
        <v>チ</v>
      </c>
      <c r="E667" s="26">
        <f t="shared" si="74"/>
        <v>31</v>
      </c>
      <c r="F667" s="27" t="s">
        <v>33</v>
      </c>
      <c r="G667" s="31">
        <v>7.49</v>
      </c>
      <c r="H667" s="29">
        <f t="shared" si="70"/>
        <v>38.767440000000001</v>
      </c>
      <c r="I667" s="30" t="str">
        <f t="shared" si="71"/>
        <v>Ｉ</v>
      </c>
      <c r="J667" s="31">
        <v>7.39</v>
      </c>
      <c r="K667" s="29">
        <f t="shared" si="75"/>
        <v>38.241840000000003</v>
      </c>
      <c r="L667" s="30" t="str">
        <f t="shared" si="72"/>
        <v>Ｉ</v>
      </c>
      <c r="M667" s="32"/>
      <c r="N667" s="32"/>
      <c r="O667" s="32"/>
    </row>
    <row r="668" spans="2:15" ht="18" hidden="1" customHeight="1">
      <c r="B668" s="23">
        <v>31</v>
      </c>
      <c r="C668" s="35">
        <v>18</v>
      </c>
      <c r="D668" s="25" t="str">
        <f t="shared" si="73"/>
        <v>ツ</v>
      </c>
      <c r="E668" s="26">
        <f t="shared" si="74"/>
        <v>31</v>
      </c>
      <c r="F668" s="27" t="s">
        <v>33</v>
      </c>
      <c r="G668" s="31"/>
      <c r="H668" s="29">
        <f t="shared" si="70"/>
        <v>-0.6</v>
      </c>
      <c r="I668" s="30" t="e">
        <f t="shared" si="71"/>
        <v>#N/A</v>
      </c>
      <c r="J668" s="31"/>
      <c r="K668" s="29">
        <f t="shared" si="75"/>
        <v>-0.6</v>
      </c>
      <c r="L668" s="30" t="e">
        <f t="shared" si="72"/>
        <v>#N/A</v>
      </c>
      <c r="M668" s="32"/>
      <c r="N668" s="32"/>
      <c r="O668" s="32"/>
    </row>
    <row r="669" spans="2:15" ht="18" hidden="1" customHeight="1">
      <c r="B669" s="23">
        <v>31</v>
      </c>
      <c r="C669" s="24">
        <v>19</v>
      </c>
      <c r="D669" s="25" t="str">
        <f t="shared" si="73"/>
        <v>テ</v>
      </c>
      <c r="E669" s="26">
        <f t="shared" si="74"/>
        <v>31</v>
      </c>
      <c r="F669" s="27" t="s">
        <v>33</v>
      </c>
      <c r="G669" s="31"/>
      <c r="H669" s="29">
        <f t="shared" si="70"/>
        <v>-0.6</v>
      </c>
      <c r="I669" s="30" t="e">
        <f t="shared" si="71"/>
        <v>#N/A</v>
      </c>
      <c r="J669" s="31"/>
      <c r="K669" s="29">
        <f t="shared" si="75"/>
        <v>-0.6</v>
      </c>
      <c r="L669" s="30" t="e">
        <f t="shared" si="72"/>
        <v>#N/A</v>
      </c>
      <c r="M669" s="32"/>
      <c r="N669" s="32"/>
      <c r="O669" s="32"/>
    </row>
    <row r="670" spans="2:15" ht="18" hidden="1" customHeight="1">
      <c r="B670" s="23">
        <v>31</v>
      </c>
      <c r="C670" s="35">
        <v>20</v>
      </c>
      <c r="D670" s="25" t="str">
        <f t="shared" si="73"/>
        <v>ト</v>
      </c>
      <c r="E670" s="26">
        <f t="shared" si="74"/>
        <v>31</v>
      </c>
      <c r="F670" s="27" t="s">
        <v>33</v>
      </c>
      <c r="G670" s="31"/>
      <c r="H670" s="29">
        <f t="shared" si="70"/>
        <v>-0.6</v>
      </c>
      <c r="I670" s="30" t="e">
        <f t="shared" si="71"/>
        <v>#N/A</v>
      </c>
      <c r="J670" s="31"/>
      <c r="K670" s="29">
        <f t="shared" si="75"/>
        <v>-0.6</v>
      </c>
      <c r="L670" s="30" t="e">
        <f t="shared" si="72"/>
        <v>#N/A</v>
      </c>
      <c r="M670" s="32"/>
      <c r="N670" s="32"/>
      <c r="O670" s="32"/>
    </row>
    <row r="671" spans="2:15" ht="18" hidden="1" customHeight="1">
      <c r="B671" s="23">
        <v>31</v>
      </c>
      <c r="C671" s="24">
        <v>21</v>
      </c>
      <c r="D671" s="25" t="str">
        <f t="shared" si="73"/>
        <v>ナ</v>
      </c>
      <c r="E671" s="26">
        <f t="shared" si="74"/>
        <v>31</v>
      </c>
      <c r="F671" s="27" t="s">
        <v>33</v>
      </c>
      <c r="G671" s="31"/>
      <c r="H671" s="29">
        <f t="shared" si="70"/>
        <v>-0.6</v>
      </c>
      <c r="I671" s="30" t="e">
        <f t="shared" si="71"/>
        <v>#N/A</v>
      </c>
      <c r="J671" s="31"/>
      <c r="K671" s="29">
        <f t="shared" si="75"/>
        <v>-0.6</v>
      </c>
      <c r="L671" s="30" t="e">
        <f t="shared" si="72"/>
        <v>#N/A</v>
      </c>
      <c r="M671" s="32"/>
      <c r="N671" s="32"/>
      <c r="O671" s="32"/>
    </row>
    <row r="672" spans="2:15" ht="18" hidden="1" customHeight="1">
      <c r="B672" s="23">
        <v>31</v>
      </c>
      <c r="C672" s="35">
        <v>22</v>
      </c>
      <c r="D672" s="25" t="str">
        <f t="shared" si="73"/>
        <v>ニ</v>
      </c>
      <c r="E672" s="26">
        <f t="shared" si="74"/>
        <v>31</v>
      </c>
      <c r="F672" s="27" t="s">
        <v>33</v>
      </c>
      <c r="G672" s="31"/>
      <c r="H672" s="29">
        <f t="shared" si="70"/>
        <v>-0.6</v>
      </c>
      <c r="I672" s="30" t="e">
        <f t="shared" si="71"/>
        <v>#N/A</v>
      </c>
      <c r="J672" s="31"/>
      <c r="K672" s="29">
        <f t="shared" si="75"/>
        <v>-0.6</v>
      </c>
      <c r="L672" s="30" t="e">
        <f t="shared" si="72"/>
        <v>#N/A</v>
      </c>
      <c r="M672" s="32"/>
      <c r="N672" s="32"/>
      <c r="O672" s="32"/>
    </row>
    <row r="673" spans="2:15" ht="18" hidden="1" customHeight="1">
      <c r="B673" s="23">
        <v>31</v>
      </c>
      <c r="C673" s="24">
        <v>23</v>
      </c>
      <c r="D673" s="25" t="str">
        <f t="shared" si="73"/>
        <v>ヌ</v>
      </c>
      <c r="E673" s="26">
        <f t="shared" si="74"/>
        <v>31</v>
      </c>
      <c r="F673" s="27" t="s">
        <v>33</v>
      </c>
      <c r="G673" s="31"/>
      <c r="H673" s="29">
        <f t="shared" si="70"/>
        <v>-0.6</v>
      </c>
      <c r="I673" s="30" t="e">
        <f t="shared" si="71"/>
        <v>#N/A</v>
      </c>
      <c r="J673" s="31"/>
      <c r="K673" s="29">
        <f t="shared" si="75"/>
        <v>-0.6</v>
      </c>
      <c r="L673" s="30" t="e">
        <f t="shared" si="72"/>
        <v>#N/A</v>
      </c>
      <c r="M673" s="32"/>
      <c r="N673" s="32"/>
      <c r="O673" s="32"/>
    </row>
    <row r="674" spans="2:15" ht="18" hidden="1" customHeight="1">
      <c r="B674" s="23">
        <v>31</v>
      </c>
      <c r="C674" s="35">
        <v>24</v>
      </c>
      <c r="D674" s="25" t="str">
        <f t="shared" si="73"/>
        <v>ネ</v>
      </c>
      <c r="E674" s="26">
        <f t="shared" si="74"/>
        <v>31</v>
      </c>
      <c r="F674" s="27" t="s">
        <v>33</v>
      </c>
      <c r="G674" s="31"/>
      <c r="H674" s="29">
        <f t="shared" si="70"/>
        <v>-0.6</v>
      </c>
      <c r="I674" s="30" t="e">
        <f t="shared" si="71"/>
        <v>#N/A</v>
      </c>
      <c r="J674" s="31"/>
      <c r="K674" s="29">
        <f t="shared" si="75"/>
        <v>-0.6</v>
      </c>
      <c r="L674" s="30" t="e">
        <f t="shared" si="72"/>
        <v>#N/A</v>
      </c>
      <c r="M674" s="32"/>
      <c r="N674" s="32"/>
      <c r="O674" s="32"/>
    </row>
    <row r="675" spans="2:15" ht="18" hidden="1" customHeight="1">
      <c r="B675" s="23">
        <v>31</v>
      </c>
      <c r="C675" s="24">
        <v>25</v>
      </c>
      <c r="D675" s="25" t="str">
        <f t="shared" si="73"/>
        <v>ノ</v>
      </c>
      <c r="E675" s="26">
        <f t="shared" si="74"/>
        <v>31</v>
      </c>
      <c r="F675" s="27" t="s">
        <v>33</v>
      </c>
      <c r="G675" s="31"/>
      <c r="H675" s="29">
        <f t="shared" si="70"/>
        <v>-0.6</v>
      </c>
      <c r="I675" s="30" t="e">
        <f t="shared" si="71"/>
        <v>#N/A</v>
      </c>
      <c r="J675" s="31"/>
      <c r="K675" s="29">
        <f t="shared" si="75"/>
        <v>-0.6</v>
      </c>
      <c r="L675" s="30" t="e">
        <f t="shared" si="72"/>
        <v>#N/A</v>
      </c>
      <c r="M675" s="32"/>
      <c r="N675" s="32"/>
      <c r="O675" s="32"/>
    </row>
    <row r="676" spans="2:15" ht="18" hidden="1" customHeight="1">
      <c r="B676" s="23">
        <v>31</v>
      </c>
      <c r="C676" s="35">
        <v>26</v>
      </c>
      <c r="D676" s="25" t="str">
        <f t="shared" si="73"/>
        <v>ハ</v>
      </c>
      <c r="E676" s="26">
        <f t="shared" si="74"/>
        <v>31</v>
      </c>
      <c r="F676" s="27" t="s">
        <v>33</v>
      </c>
      <c r="G676" s="31"/>
      <c r="H676" s="29">
        <f t="shared" si="70"/>
        <v>-0.6</v>
      </c>
      <c r="I676" s="30" t="e">
        <f t="shared" si="71"/>
        <v>#N/A</v>
      </c>
      <c r="J676" s="31"/>
      <c r="K676" s="29">
        <f t="shared" si="75"/>
        <v>-0.6</v>
      </c>
      <c r="L676" s="30" t="e">
        <f t="shared" si="72"/>
        <v>#N/A</v>
      </c>
      <c r="M676" s="32"/>
      <c r="N676" s="32"/>
      <c r="O676" s="32"/>
    </row>
    <row r="677" spans="2:15" ht="18" hidden="1" customHeight="1">
      <c r="B677" s="23">
        <v>31</v>
      </c>
      <c r="C677" s="24">
        <v>27</v>
      </c>
      <c r="D677" s="25" t="str">
        <f t="shared" si="73"/>
        <v>ヒ</v>
      </c>
      <c r="E677" s="26">
        <f t="shared" si="74"/>
        <v>31</v>
      </c>
      <c r="F677" s="27" t="s">
        <v>33</v>
      </c>
      <c r="G677" s="31"/>
      <c r="H677" s="29">
        <f t="shared" si="70"/>
        <v>-0.6</v>
      </c>
      <c r="I677" s="30" t="e">
        <f t="shared" si="71"/>
        <v>#N/A</v>
      </c>
      <c r="J677" s="31"/>
      <c r="K677" s="29">
        <f t="shared" si="75"/>
        <v>-0.6</v>
      </c>
      <c r="L677" s="30" t="e">
        <f t="shared" si="72"/>
        <v>#N/A</v>
      </c>
      <c r="M677" s="32"/>
      <c r="N677" s="32"/>
      <c r="O677" s="32"/>
    </row>
    <row r="678" spans="2:15" ht="18" hidden="1" customHeight="1">
      <c r="B678" s="23">
        <v>31</v>
      </c>
      <c r="C678" s="35">
        <v>28</v>
      </c>
      <c r="D678" s="25" t="str">
        <f t="shared" si="73"/>
        <v>フ</v>
      </c>
      <c r="E678" s="26">
        <f t="shared" si="74"/>
        <v>31</v>
      </c>
      <c r="F678" s="27" t="s">
        <v>33</v>
      </c>
      <c r="G678" s="31"/>
      <c r="H678" s="29">
        <f t="shared" si="70"/>
        <v>-0.6</v>
      </c>
      <c r="I678" s="30" t="e">
        <f t="shared" si="71"/>
        <v>#N/A</v>
      </c>
      <c r="J678" s="31"/>
      <c r="K678" s="29">
        <f t="shared" si="75"/>
        <v>-0.6</v>
      </c>
      <c r="L678" s="30" t="e">
        <f t="shared" si="72"/>
        <v>#N/A</v>
      </c>
      <c r="M678" s="32"/>
      <c r="N678" s="32"/>
      <c r="O678" s="32"/>
    </row>
    <row r="679" spans="2:15" ht="18" hidden="1" customHeight="1">
      <c r="B679" s="23">
        <v>31</v>
      </c>
      <c r="C679" s="24">
        <v>29</v>
      </c>
      <c r="D679" s="25" t="str">
        <f t="shared" si="73"/>
        <v>ヘ</v>
      </c>
      <c r="E679" s="26">
        <f t="shared" si="74"/>
        <v>31</v>
      </c>
      <c r="F679" s="27" t="s">
        <v>33</v>
      </c>
      <c r="G679" s="31"/>
      <c r="H679" s="29">
        <f t="shared" si="70"/>
        <v>-0.6</v>
      </c>
      <c r="I679" s="30" t="e">
        <f t="shared" si="71"/>
        <v>#N/A</v>
      </c>
      <c r="J679" s="31"/>
      <c r="K679" s="29">
        <f t="shared" si="75"/>
        <v>-0.6</v>
      </c>
      <c r="L679" s="30" t="e">
        <f t="shared" si="72"/>
        <v>#N/A</v>
      </c>
      <c r="M679" s="32"/>
      <c r="N679" s="32"/>
      <c r="O679" s="32"/>
    </row>
    <row r="680" spans="2:15" ht="18" hidden="1" customHeight="1">
      <c r="B680" s="23">
        <v>31</v>
      </c>
      <c r="C680" s="35">
        <v>30</v>
      </c>
      <c r="D680" s="25" t="str">
        <f t="shared" si="73"/>
        <v>ホ</v>
      </c>
      <c r="E680" s="26">
        <f t="shared" si="74"/>
        <v>31</v>
      </c>
      <c r="F680" s="27" t="s">
        <v>33</v>
      </c>
      <c r="G680" s="31"/>
      <c r="H680" s="29">
        <f t="shared" si="70"/>
        <v>-0.6</v>
      </c>
      <c r="I680" s="30" t="e">
        <f t="shared" si="71"/>
        <v>#N/A</v>
      </c>
      <c r="J680" s="31"/>
      <c r="K680" s="29">
        <f t="shared" si="75"/>
        <v>-0.6</v>
      </c>
      <c r="L680" s="30" t="e">
        <f t="shared" si="72"/>
        <v>#N/A</v>
      </c>
      <c r="M680" s="32"/>
      <c r="N680" s="32"/>
      <c r="O680" s="32"/>
    </row>
    <row r="681" spans="2:15" ht="18" hidden="1" customHeight="1">
      <c r="B681" s="23">
        <v>31</v>
      </c>
      <c r="C681" s="24">
        <v>31</v>
      </c>
      <c r="D681" s="25" t="str">
        <f t="shared" si="73"/>
        <v>マ</v>
      </c>
      <c r="E681" s="26">
        <f t="shared" si="74"/>
        <v>31</v>
      </c>
      <c r="F681" s="27" t="s">
        <v>33</v>
      </c>
      <c r="G681" s="31"/>
      <c r="H681" s="29">
        <f t="shared" si="70"/>
        <v>-0.6</v>
      </c>
      <c r="I681" s="30" t="e">
        <f t="shared" si="71"/>
        <v>#N/A</v>
      </c>
      <c r="J681" s="31"/>
      <c r="K681" s="29">
        <f t="shared" si="75"/>
        <v>-0.6</v>
      </c>
      <c r="L681" s="30" t="e">
        <f t="shared" si="72"/>
        <v>#N/A</v>
      </c>
      <c r="M681" s="32"/>
      <c r="N681" s="32"/>
      <c r="O681" s="32"/>
    </row>
    <row r="682" spans="2:15" ht="18" hidden="1" customHeight="1">
      <c r="B682" s="23">
        <v>31</v>
      </c>
      <c r="C682" s="35">
        <v>32</v>
      </c>
      <c r="D682" s="25" t="str">
        <f t="shared" si="73"/>
        <v>ミ</v>
      </c>
      <c r="E682" s="26">
        <f t="shared" si="74"/>
        <v>31</v>
      </c>
      <c r="F682" s="27" t="s">
        <v>33</v>
      </c>
      <c r="G682" s="31"/>
      <c r="H682" s="29">
        <f t="shared" si="70"/>
        <v>-0.6</v>
      </c>
      <c r="I682" s="30" t="e">
        <f t="shared" si="71"/>
        <v>#N/A</v>
      </c>
      <c r="J682" s="31"/>
      <c r="K682" s="29">
        <f t="shared" si="75"/>
        <v>-0.6</v>
      </c>
      <c r="L682" s="30" t="e">
        <f t="shared" si="72"/>
        <v>#N/A</v>
      </c>
      <c r="M682" s="32"/>
      <c r="N682" s="32"/>
      <c r="O682" s="32"/>
    </row>
    <row r="683" spans="2:15" ht="18" hidden="1" customHeight="1">
      <c r="B683" s="23">
        <v>31</v>
      </c>
      <c r="C683" s="24">
        <v>33</v>
      </c>
      <c r="D683" s="25" t="str">
        <f t="shared" si="73"/>
        <v>ム</v>
      </c>
      <c r="E683" s="26">
        <f t="shared" si="74"/>
        <v>31</v>
      </c>
      <c r="F683" s="27" t="s">
        <v>33</v>
      </c>
      <c r="G683" s="31"/>
      <c r="H683" s="29">
        <f t="shared" si="70"/>
        <v>-0.6</v>
      </c>
      <c r="I683" s="30" t="e">
        <f t="shared" si="71"/>
        <v>#N/A</v>
      </c>
      <c r="J683" s="31"/>
      <c r="K683" s="29">
        <f t="shared" si="75"/>
        <v>-0.6</v>
      </c>
      <c r="L683" s="30" t="e">
        <f t="shared" si="72"/>
        <v>#N/A</v>
      </c>
      <c r="M683" s="32"/>
      <c r="N683" s="32"/>
      <c r="O683" s="32"/>
    </row>
    <row r="684" spans="2:15" ht="18" hidden="1" customHeight="1">
      <c r="B684" s="23">
        <v>31</v>
      </c>
      <c r="C684" s="35">
        <v>34</v>
      </c>
      <c r="D684" s="25" t="str">
        <f t="shared" si="73"/>
        <v>メ</v>
      </c>
      <c r="E684" s="26">
        <f t="shared" si="74"/>
        <v>31</v>
      </c>
      <c r="F684" s="27" t="s">
        <v>33</v>
      </c>
      <c r="G684" s="31"/>
      <c r="H684" s="29">
        <f t="shared" si="70"/>
        <v>-0.6</v>
      </c>
      <c r="I684" s="30" t="e">
        <f t="shared" si="71"/>
        <v>#N/A</v>
      </c>
      <c r="J684" s="31"/>
      <c r="K684" s="29">
        <f t="shared" si="75"/>
        <v>-0.6</v>
      </c>
      <c r="L684" s="30" t="e">
        <f t="shared" si="72"/>
        <v>#N/A</v>
      </c>
      <c r="M684" s="32"/>
      <c r="N684" s="32"/>
      <c r="O684" s="32"/>
    </row>
    <row r="685" spans="2:15" ht="18" hidden="1" customHeight="1">
      <c r="B685" s="23">
        <v>31</v>
      </c>
      <c r="C685" s="24">
        <v>35</v>
      </c>
      <c r="D685" s="25" t="str">
        <f t="shared" si="73"/>
        <v>モ</v>
      </c>
      <c r="E685" s="26">
        <f t="shared" si="74"/>
        <v>31</v>
      </c>
      <c r="F685" s="27" t="s">
        <v>33</v>
      </c>
      <c r="G685" s="31"/>
      <c r="H685" s="29">
        <f t="shared" si="70"/>
        <v>-0.6</v>
      </c>
      <c r="I685" s="30" t="e">
        <f t="shared" si="71"/>
        <v>#N/A</v>
      </c>
      <c r="J685" s="31"/>
      <c r="K685" s="29">
        <f t="shared" si="75"/>
        <v>-0.6</v>
      </c>
      <c r="L685" s="30" t="e">
        <f t="shared" si="72"/>
        <v>#N/A</v>
      </c>
      <c r="M685" s="32"/>
      <c r="N685" s="32"/>
      <c r="O685" s="32"/>
    </row>
    <row r="686" spans="2:15" ht="18" hidden="1" customHeight="1">
      <c r="B686" s="23">
        <v>31</v>
      </c>
      <c r="C686" s="35">
        <v>36</v>
      </c>
      <c r="D686" s="25" t="str">
        <f t="shared" si="73"/>
        <v>ヤ</v>
      </c>
      <c r="E686" s="26">
        <f t="shared" si="74"/>
        <v>31</v>
      </c>
      <c r="F686" s="27" t="s">
        <v>33</v>
      </c>
      <c r="G686" s="31"/>
      <c r="H686" s="29">
        <f t="shared" si="70"/>
        <v>-0.6</v>
      </c>
      <c r="I686" s="30" t="e">
        <f t="shared" si="71"/>
        <v>#N/A</v>
      </c>
      <c r="J686" s="31"/>
      <c r="K686" s="29">
        <f t="shared" si="75"/>
        <v>-0.6</v>
      </c>
      <c r="L686" s="30" t="e">
        <f t="shared" si="72"/>
        <v>#N/A</v>
      </c>
      <c r="M686" s="32"/>
      <c r="N686" s="32"/>
      <c r="O686" s="32"/>
    </row>
    <row r="687" spans="2:15" ht="18" hidden="1" customHeight="1">
      <c r="B687" s="23">
        <v>31</v>
      </c>
      <c r="C687" s="24">
        <v>37</v>
      </c>
      <c r="D687" s="25" t="str">
        <f t="shared" si="73"/>
        <v>ユ</v>
      </c>
      <c r="E687" s="26">
        <f t="shared" si="74"/>
        <v>31</v>
      </c>
      <c r="F687" s="27" t="s">
        <v>33</v>
      </c>
      <c r="G687" s="31"/>
      <c r="H687" s="29">
        <f t="shared" si="70"/>
        <v>-0.6</v>
      </c>
      <c r="I687" s="30" t="e">
        <f t="shared" si="71"/>
        <v>#N/A</v>
      </c>
      <c r="J687" s="31"/>
      <c r="K687" s="29">
        <f t="shared" si="75"/>
        <v>-0.6</v>
      </c>
      <c r="L687" s="30" t="e">
        <f t="shared" si="72"/>
        <v>#N/A</v>
      </c>
      <c r="M687" s="32"/>
      <c r="N687" s="32"/>
      <c r="O687" s="32"/>
    </row>
    <row r="688" spans="2:15" ht="18" hidden="1" customHeight="1">
      <c r="B688" s="23">
        <v>31</v>
      </c>
      <c r="C688" s="35">
        <v>38</v>
      </c>
      <c r="D688" s="25" t="str">
        <f t="shared" si="73"/>
        <v>ヨ</v>
      </c>
      <c r="E688" s="26">
        <f t="shared" si="74"/>
        <v>31</v>
      </c>
      <c r="F688" s="27" t="s">
        <v>33</v>
      </c>
      <c r="G688" s="31"/>
      <c r="H688" s="29">
        <f t="shared" si="70"/>
        <v>-0.6</v>
      </c>
      <c r="I688" s="30" t="e">
        <f t="shared" si="71"/>
        <v>#N/A</v>
      </c>
      <c r="J688" s="31"/>
      <c r="K688" s="29">
        <f t="shared" si="75"/>
        <v>-0.6</v>
      </c>
      <c r="L688" s="30" t="e">
        <f t="shared" si="72"/>
        <v>#N/A</v>
      </c>
      <c r="M688" s="32"/>
      <c r="N688" s="32"/>
      <c r="O688" s="32"/>
    </row>
    <row r="689" spans="2:15" ht="18" hidden="1" customHeight="1">
      <c r="B689" s="23">
        <v>31</v>
      </c>
      <c r="C689" s="24">
        <v>39</v>
      </c>
      <c r="D689" s="25" t="str">
        <f t="shared" si="73"/>
        <v>ラ</v>
      </c>
      <c r="E689" s="26">
        <f t="shared" si="74"/>
        <v>31</v>
      </c>
      <c r="F689" s="27" t="s">
        <v>33</v>
      </c>
      <c r="G689" s="31"/>
      <c r="H689" s="29">
        <f t="shared" si="70"/>
        <v>-0.6</v>
      </c>
      <c r="I689" s="30" t="e">
        <f t="shared" si="71"/>
        <v>#N/A</v>
      </c>
      <c r="J689" s="31"/>
      <c r="K689" s="29">
        <f t="shared" si="75"/>
        <v>-0.6</v>
      </c>
      <c r="L689" s="30" t="e">
        <f t="shared" si="72"/>
        <v>#N/A</v>
      </c>
      <c r="M689" s="32"/>
      <c r="N689" s="32"/>
      <c r="O689" s="32"/>
    </row>
    <row r="690" spans="2:15" ht="18" hidden="1" customHeight="1">
      <c r="B690" s="23">
        <v>31</v>
      </c>
      <c r="C690" s="35">
        <v>40</v>
      </c>
      <c r="D690" s="25" t="str">
        <f t="shared" si="73"/>
        <v>リ</v>
      </c>
      <c r="E690" s="26">
        <f t="shared" si="74"/>
        <v>31</v>
      </c>
      <c r="F690" s="27" t="s">
        <v>33</v>
      </c>
      <c r="G690" s="31"/>
      <c r="H690" s="29">
        <f t="shared" si="70"/>
        <v>-0.6</v>
      </c>
      <c r="I690" s="30" t="e">
        <f t="shared" si="71"/>
        <v>#N/A</v>
      </c>
      <c r="J690" s="31"/>
      <c r="K690" s="29">
        <f t="shared" si="75"/>
        <v>-0.6</v>
      </c>
      <c r="L690" s="30" t="e">
        <f t="shared" si="72"/>
        <v>#N/A</v>
      </c>
      <c r="M690" s="32"/>
      <c r="N690" s="32"/>
      <c r="O690" s="32"/>
    </row>
    <row r="691" spans="2:15" ht="18" hidden="1" customHeight="1">
      <c r="B691" s="23">
        <v>31</v>
      </c>
      <c r="C691" s="24">
        <v>41</v>
      </c>
      <c r="D691" s="25" t="str">
        <f t="shared" si="73"/>
        <v>ル</v>
      </c>
      <c r="E691" s="26">
        <f t="shared" si="74"/>
        <v>31</v>
      </c>
      <c r="F691" s="27" t="s">
        <v>33</v>
      </c>
      <c r="G691" s="31"/>
      <c r="H691" s="29">
        <f t="shared" si="70"/>
        <v>-0.6</v>
      </c>
      <c r="I691" s="30" t="e">
        <f t="shared" si="71"/>
        <v>#N/A</v>
      </c>
      <c r="J691" s="31"/>
      <c r="K691" s="29">
        <f t="shared" si="75"/>
        <v>-0.6</v>
      </c>
      <c r="L691" s="30" t="e">
        <f t="shared" si="72"/>
        <v>#N/A</v>
      </c>
      <c r="M691" s="32"/>
      <c r="N691" s="32"/>
      <c r="O691" s="32"/>
    </row>
    <row r="692" spans="2:15" ht="18" hidden="1" customHeight="1">
      <c r="B692" s="23">
        <v>31</v>
      </c>
      <c r="C692" s="35">
        <v>42</v>
      </c>
      <c r="D692" s="25" t="str">
        <f t="shared" si="73"/>
        <v>レ</v>
      </c>
      <c r="E692" s="26">
        <f t="shared" si="74"/>
        <v>31</v>
      </c>
      <c r="F692" s="27" t="s">
        <v>33</v>
      </c>
      <c r="G692" s="31"/>
      <c r="H692" s="29">
        <f t="shared" si="70"/>
        <v>-0.6</v>
      </c>
      <c r="I692" s="30" t="e">
        <f t="shared" si="71"/>
        <v>#N/A</v>
      </c>
      <c r="J692" s="31"/>
      <c r="K692" s="29">
        <f t="shared" si="75"/>
        <v>-0.6</v>
      </c>
      <c r="L692" s="30" t="e">
        <f t="shared" si="72"/>
        <v>#N/A</v>
      </c>
      <c r="M692" s="32"/>
      <c r="N692" s="32"/>
      <c r="O692" s="32"/>
    </row>
    <row r="693" spans="2:15" ht="18" hidden="1" customHeight="1">
      <c r="B693" s="23">
        <v>31</v>
      </c>
      <c r="C693" s="24">
        <v>43</v>
      </c>
      <c r="D693" s="25" t="str">
        <f t="shared" si="73"/>
        <v>ロ</v>
      </c>
      <c r="E693" s="26">
        <f t="shared" si="74"/>
        <v>31</v>
      </c>
      <c r="F693" s="27" t="s">
        <v>33</v>
      </c>
      <c r="G693" s="31"/>
      <c r="H693" s="29">
        <f t="shared" si="70"/>
        <v>-0.6</v>
      </c>
      <c r="I693" s="30" t="e">
        <f t="shared" si="71"/>
        <v>#N/A</v>
      </c>
      <c r="J693" s="31"/>
      <c r="K693" s="29">
        <f t="shared" si="75"/>
        <v>-0.6</v>
      </c>
      <c r="L693" s="30" t="e">
        <f t="shared" si="72"/>
        <v>#N/A</v>
      </c>
      <c r="M693" s="32"/>
      <c r="N693" s="32"/>
      <c r="O693" s="32"/>
    </row>
    <row r="694" spans="2:15" ht="18" hidden="1" customHeight="1">
      <c r="B694" s="23">
        <v>31</v>
      </c>
      <c r="C694" s="35">
        <v>44</v>
      </c>
      <c r="D694" s="25" t="str">
        <f t="shared" si="73"/>
        <v>ワ</v>
      </c>
      <c r="E694" s="26">
        <f t="shared" si="74"/>
        <v>31</v>
      </c>
      <c r="F694" s="27" t="s">
        <v>33</v>
      </c>
      <c r="G694" s="31"/>
      <c r="H694" s="29">
        <f t="shared" si="70"/>
        <v>-0.6</v>
      </c>
      <c r="I694" s="30" t="e">
        <f t="shared" si="71"/>
        <v>#N/A</v>
      </c>
      <c r="J694" s="31"/>
      <c r="K694" s="29">
        <f t="shared" si="75"/>
        <v>-0.6</v>
      </c>
      <c r="L694" s="30" t="e">
        <f t="shared" si="72"/>
        <v>#N/A</v>
      </c>
      <c r="M694" s="32"/>
      <c r="N694" s="32"/>
      <c r="O694" s="32"/>
    </row>
    <row r="695" spans="2:15" ht="18" hidden="1" customHeight="1">
      <c r="B695" s="23">
        <v>32</v>
      </c>
      <c r="C695" s="24">
        <v>1</v>
      </c>
      <c r="D695" s="25" t="str">
        <f t="shared" si="73"/>
        <v>ア</v>
      </c>
      <c r="E695" s="26">
        <f t="shared" si="74"/>
        <v>32</v>
      </c>
      <c r="F695" s="27" t="s">
        <v>33</v>
      </c>
      <c r="G695" s="31"/>
      <c r="H695" s="29">
        <f t="shared" si="70"/>
        <v>-0.6</v>
      </c>
      <c r="I695" s="30" t="e">
        <f t="shared" si="71"/>
        <v>#N/A</v>
      </c>
      <c r="J695" s="31"/>
      <c r="K695" s="29">
        <f t="shared" si="75"/>
        <v>-0.6</v>
      </c>
      <c r="L695" s="30" t="e">
        <f t="shared" si="72"/>
        <v>#N/A</v>
      </c>
      <c r="M695" s="32"/>
      <c r="N695" s="32"/>
      <c r="O695" s="32"/>
    </row>
    <row r="696" spans="2:15" ht="18" hidden="1" customHeight="1">
      <c r="B696" s="23">
        <v>32</v>
      </c>
      <c r="C696" s="35">
        <v>2</v>
      </c>
      <c r="D696" s="25" t="str">
        <f t="shared" si="73"/>
        <v>イ</v>
      </c>
      <c r="E696" s="26">
        <f t="shared" si="74"/>
        <v>32</v>
      </c>
      <c r="F696" s="27" t="s">
        <v>33</v>
      </c>
      <c r="G696" s="31"/>
      <c r="H696" s="29">
        <f t="shared" si="70"/>
        <v>-0.6</v>
      </c>
      <c r="I696" s="30" t="e">
        <f t="shared" si="71"/>
        <v>#N/A</v>
      </c>
      <c r="J696" s="31"/>
      <c r="K696" s="29">
        <f t="shared" si="75"/>
        <v>-0.6</v>
      </c>
      <c r="L696" s="30" t="e">
        <f t="shared" si="72"/>
        <v>#N/A</v>
      </c>
      <c r="M696" s="32"/>
      <c r="N696" s="32"/>
      <c r="O696" s="32"/>
    </row>
    <row r="697" spans="2:15" ht="18" hidden="1" customHeight="1">
      <c r="B697" s="23">
        <v>32</v>
      </c>
      <c r="C697" s="24">
        <v>3</v>
      </c>
      <c r="D697" s="25" t="str">
        <f t="shared" si="73"/>
        <v>ウ</v>
      </c>
      <c r="E697" s="26">
        <f t="shared" si="74"/>
        <v>32</v>
      </c>
      <c r="F697" s="27" t="s">
        <v>33</v>
      </c>
      <c r="G697" s="31"/>
      <c r="H697" s="29">
        <f t="shared" si="70"/>
        <v>-0.6</v>
      </c>
      <c r="I697" s="30" t="e">
        <f t="shared" si="71"/>
        <v>#N/A</v>
      </c>
      <c r="J697" s="31"/>
      <c r="K697" s="29">
        <f t="shared" si="75"/>
        <v>-0.6</v>
      </c>
      <c r="L697" s="30" t="e">
        <f t="shared" si="72"/>
        <v>#N/A</v>
      </c>
      <c r="M697" s="32"/>
      <c r="N697" s="32"/>
      <c r="O697" s="32"/>
    </row>
    <row r="698" spans="2:15" ht="18" hidden="1" customHeight="1">
      <c r="B698" s="23">
        <v>32</v>
      </c>
      <c r="C698" s="35">
        <v>4</v>
      </c>
      <c r="D698" s="25" t="str">
        <f t="shared" si="73"/>
        <v>エ</v>
      </c>
      <c r="E698" s="26">
        <f t="shared" si="74"/>
        <v>32</v>
      </c>
      <c r="F698" s="27" t="s">
        <v>33</v>
      </c>
      <c r="G698" s="31"/>
      <c r="H698" s="29">
        <f t="shared" si="70"/>
        <v>-0.6</v>
      </c>
      <c r="I698" s="30" t="e">
        <f t="shared" si="71"/>
        <v>#N/A</v>
      </c>
      <c r="J698" s="31"/>
      <c r="K698" s="29">
        <f t="shared" si="75"/>
        <v>-0.6</v>
      </c>
      <c r="L698" s="30" t="e">
        <f t="shared" si="72"/>
        <v>#N/A</v>
      </c>
      <c r="M698" s="32"/>
      <c r="N698" s="32"/>
      <c r="O698" s="32"/>
    </row>
    <row r="699" spans="2:15" ht="18" hidden="1" customHeight="1">
      <c r="B699" s="23">
        <v>32</v>
      </c>
      <c r="C699" s="24">
        <v>5</v>
      </c>
      <c r="D699" s="25" t="str">
        <f t="shared" si="73"/>
        <v>オ</v>
      </c>
      <c r="E699" s="26">
        <f t="shared" si="74"/>
        <v>32</v>
      </c>
      <c r="F699" s="27" t="s">
        <v>33</v>
      </c>
      <c r="G699" s="31"/>
      <c r="H699" s="29">
        <f t="shared" si="70"/>
        <v>-0.6</v>
      </c>
      <c r="I699" s="30" t="e">
        <f t="shared" si="71"/>
        <v>#N/A</v>
      </c>
      <c r="J699" s="31"/>
      <c r="K699" s="29">
        <f t="shared" si="75"/>
        <v>-0.6</v>
      </c>
      <c r="L699" s="30" t="e">
        <f t="shared" si="72"/>
        <v>#N/A</v>
      </c>
      <c r="M699" s="32"/>
      <c r="N699" s="32"/>
      <c r="O699" s="32"/>
    </row>
    <row r="700" spans="2:15" ht="18" hidden="1" customHeight="1">
      <c r="B700" s="23">
        <v>32</v>
      </c>
      <c r="C700" s="35">
        <v>6</v>
      </c>
      <c r="D700" s="25" t="str">
        <f t="shared" si="73"/>
        <v>カ</v>
      </c>
      <c r="E700" s="26">
        <f t="shared" si="74"/>
        <v>32</v>
      </c>
      <c r="F700" s="27" t="s">
        <v>33</v>
      </c>
      <c r="G700" s="31"/>
      <c r="H700" s="29">
        <f t="shared" si="70"/>
        <v>-0.6</v>
      </c>
      <c r="I700" s="30" t="e">
        <f t="shared" si="71"/>
        <v>#N/A</v>
      </c>
      <c r="J700" s="31"/>
      <c r="K700" s="29">
        <f t="shared" si="75"/>
        <v>-0.6</v>
      </c>
      <c r="L700" s="30" t="e">
        <f t="shared" si="72"/>
        <v>#N/A</v>
      </c>
      <c r="M700" s="32"/>
      <c r="N700" s="32"/>
      <c r="O700" s="32"/>
    </row>
    <row r="701" spans="2:15" ht="18" hidden="1" customHeight="1">
      <c r="B701" s="23">
        <v>32</v>
      </c>
      <c r="C701" s="24">
        <v>7</v>
      </c>
      <c r="D701" s="25" t="str">
        <f t="shared" si="73"/>
        <v>キ</v>
      </c>
      <c r="E701" s="26">
        <f t="shared" si="74"/>
        <v>32</v>
      </c>
      <c r="F701" s="27" t="s">
        <v>33</v>
      </c>
      <c r="G701" s="31"/>
      <c r="H701" s="29">
        <f t="shared" si="70"/>
        <v>-0.6</v>
      </c>
      <c r="I701" s="30" t="e">
        <f t="shared" si="71"/>
        <v>#N/A</v>
      </c>
      <c r="J701" s="31"/>
      <c r="K701" s="29">
        <f t="shared" si="75"/>
        <v>-0.6</v>
      </c>
      <c r="L701" s="30" t="e">
        <f t="shared" si="72"/>
        <v>#N/A</v>
      </c>
      <c r="M701" s="32"/>
      <c r="N701" s="32"/>
      <c r="O701" s="32"/>
    </row>
    <row r="702" spans="2:15" ht="18" hidden="1" customHeight="1">
      <c r="B702" s="23">
        <v>32</v>
      </c>
      <c r="C702" s="35">
        <v>8</v>
      </c>
      <c r="D702" s="25" t="str">
        <f t="shared" si="73"/>
        <v>ク</v>
      </c>
      <c r="E702" s="26">
        <f t="shared" si="74"/>
        <v>32</v>
      </c>
      <c r="F702" s="27" t="s">
        <v>33</v>
      </c>
      <c r="G702" s="31"/>
      <c r="H702" s="29">
        <f t="shared" si="70"/>
        <v>-0.6</v>
      </c>
      <c r="I702" s="30" t="e">
        <f t="shared" si="71"/>
        <v>#N/A</v>
      </c>
      <c r="J702" s="31"/>
      <c r="K702" s="29">
        <f t="shared" si="75"/>
        <v>-0.6</v>
      </c>
      <c r="L702" s="30" t="e">
        <f t="shared" si="72"/>
        <v>#N/A</v>
      </c>
      <c r="M702" s="32"/>
      <c r="N702" s="32"/>
      <c r="O702" s="32"/>
    </row>
    <row r="703" spans="2:15" ht="18" hidden="1" customHeight="1">
      <c r="B703" s="23">
        <v>32</v>
      </c>
      <c r="C703" s="24">
        <v>9</v>
      </c>
      <c r="D703" s="25" t="str">
        <f t="shared" si="73"/>
        <v>ケ</v>
      </c>
      <c r="E703" s="26">
        <f t="shared" si="74"/>
        <v>32</v>
      </c>
      <c r="F703" s="27" t="s">
        <v>33</v>
      </c>
      <c r="G703" s="31"/>
      <c r="H703" s="29">
        <f t="shared" si="70"/>
        <v>-0.6</v>
      </c>
      <c r="I703" s="30" t="e">
        <f t="shared" si="71"/>
        <v>#N/A</v>
      </c>
      <c r="J703" s="31"/>
      <c r="K703" s="29">
        <f t="shared" si="75"/>
        <v>-0.6</v>
      </c>
      <c r="L703" s="30" t="e">
        <f t="shared" si="72"/>
        <v>#N/A</v>
      </c>
      <c r="M703" s="32"/>
      <c r="N703" s="32"/>
      <c r="O703" s="32"/>
    </row>
    <row r="704" spans="2:15" ht="18" hidden="1" customHeight="1">
      <c r="B704" s="23">
        <v>32</v>
      </c>
      <c r="C704" s="35">
        <v>10</v>
      </c>
      <c r="D704" s="25" t="str">
        <f t="shared" si="73"/>
        <v>コ</v>
      </c>
      <c r="E704" s="26">
        <f t="shared" si="74"/>
        <v>32</v>
      </c>
      <c r="F704" s="27" t="s">
        <v>33</v>
      </c>
      <c r="G704" s="31"/>
      <c r="H704" s="29">
        <f t="shared" si="70"/>
        <v>-0.6</v>
      </c>
      <c r="I704" s="30" t="e">
        <f t="shared" si="71"/>
        <v>#N/A</v>
      </c>
      <c r="J704" s="31"/>
      <c r="K704" s="29">
        <f t="shared" si="75"/>
        <v>-0.6</v>
      </c>
      <c r="L704" s="30" t="e">
        <f t="shared" si="72"/>
        <v>#N/A</v>
      </c>
      <c r="M704" s="32"/>
      <c r="N704" s="32"/>
      <c r="O704" s="32"/>
    </row>
    <row r="705" spans="2:15" ht="18" hidden="1" customHeight="1">
      <c r="B705" s="23">
        <v>32</v>
      </c>
      <c r="C705" s="24">
        <v>11</v>
      </c>
      <c r="D705" s="25" t="str">
        <f t="shared" si="73"/>
        <v>サ</v>
      </c>
      <c r="E705" s="26">
        <f t="shared" si="74"/>
        <v>32</v>
      </c>
      <c r="F705" s="27" t="s">
        <v>33</v>
      </c>
      <c r="G705" s="31"/>
      <c r="H705" s="29">
        <f t="shared" si="70"/>
        <v>-0.6</v>
      </c>
      <c r="I705" s="30" t="e">
        <f t="shared" si="71"/>
        <v>#N/A</v>
      </c>
      <c r="J705" s="31"/>
      <c r="K705" s="29">
        <f t="shared" si="75"/>
        <v>-0.6</v>
      </c>
      <c r="L705" s="30" t="e">
        <f t="shared" si="72"/>
        <v>#N/A</v>
      </c>
      <c r="M705" s="32"/>
      <c r="N705" s="32"/>
      <c r="O705" s="32"/>
    </row>
    <row r="706" spans="2:15" ht="18" hidden="1" customHeight="1">
      <c r="B706" s="23">
        <v>32</v>
      </c>
      <c r="C706" s="35">
        <v>12</v>
      </c>
      <c r="D706" s="25" t="str">
        <f t="shared" si="73"/>
        <v>シ</v>
      </c>
      <c r="E706" s="26">
        <f t="shared" si="74"/>
        <v>32</v>
      </c>
      <c r="F706" s="27" t="s">
        <v>33</v>
      </c>
      <c r="G706" s="31"/>
      <c r="H706" s="29">
        <f t="shared" si="70"/>
        <v>-0.6</v>
      </c>
      <c r="I706" s="30" t="e">
        <f t="shared" si="71"/>
        <v>#N/A</v>
      </c>
      <c r="J706" s="31"/>
      <c r="K706" s="29">
        <f t="shared" si="75"/>
        <v>-0.6</v>
      </c>
      <c r="L706" s="30" t="e">
        <f t="shared" si="72"/>
        <v>#N/A</v>
      </c>
      <c r="M706" s="32"/>
      <c r="N706" s="32"/>
      <c r="O706" s="32"/>
    </row>
    <row r="707" spans="2:15" ht="18" hidden="1" customHeight="1">
      <c r="B707" s="23">
        <v>32</v>
      </c>
      <c r="C707" s="24">
        <v>13</v>
      </c>
      <c r="D707" s="25" t="str">
        <f t="shared" si="73"/>
        <v>ス</v>
      </c>
      <c r="E707" s="26">
        <f t="shared" si="74"/>
        <v>32</v>
      </c>
      <c r="F707" s="27" t="s">
        <v>33</v>
      </c>
      <c r="G707" s="31"/>
      <c r="H707" s="29">
        <f t="shared" si="70"/>
        <v>-0.6</v>
      </c>
      <c r="I707" s="30" t="e">
        <f t="shared" si="71"/>
        <v>#N/A</v>
      </c>
      <c r="J707" s="31"/>
      <c r="K707" s="29">
        <f t="shared" si="75"/>
        <v>-0.6</v>
      </c>
      <c r="L707" s="30" t="e">
        <f t="shared" si="72"/>
        <v>#N/A</v>
      </c>
      <c r="M707" s="32"/>
      <c r="N707" s="32"/>
      <c r="O707" s="32"/>
    </row>
    <row r="708" spans="2:15" ht="18" hidden="1" customHeight="1">
      <c r="B708" s="23">
        <v>32</v>
      </c>
      <c r="C708" s="35">
        <v>14</v>
      </c>
      <c r="D708" s="25" t="str">
        <f t="shared" si="73"/>
        <v>セ</v>
      </c>
      <c r="E708" s="26">
        <f t="shared" si="74"/>
        <v>32</v>
      </c>
      <c r="F708" s="27" t="s">
        <v>33</v>
      </c>
      <c r="G708" s="31"/>
      <c r="H708" s="29">
        <f t="shared" si="70"/>
        <v>-0.6</v>
      </c>
      <c r="I708" s="30" t="e">
        <f t="shared" si="71"/>
        <v>#N/A</v>
      </c>
      <c r="J708" s="31"/>
      <c r="K708" s="29">
        <f t="shared" si="75"/>
        <v>-0.6</v>
      </c>
      <c r="L708" s="30" t="e">
        <f t="shared" si="72"/>
        <v>#N/A</v>
      </c>
      <c r="M708" s="32"/>
      <c r="N708" s="32"/>
      <c r="O708" s="32"/>
    </row>
    <row r="709" spans="2:15" ht="18" hidden="1" customHeight="1">
      <c r="B709" s="23">
        <v>32</v>
      </c>
      <c r="C709" s="24">
        <v>15</v>
      </c>
      <c r="D709" s="25" t="str">
        <f t="shared" si="73"/>
        <v>ソ</v>
      </c>
      <c r="E709" s="26">
        <f t="shared" si="74"/>
        <v>32</v>
      </c>
      <c r="F709" s="27" t="s">
        <v>33</v>
      </c>
      <c r="G709" s="31"/>
      <c r="H709" s="29">
        <f t="shared" si="70"/>
        <v>-0.6</v>
      </c>
      <c r="I709" s="30" t="e">
        <f t="shared" si="71"/>
        <v>#N/A</v>
      </c>
      <c r="J709" s="31"/>
      <c r="K709" s="29">
        <f t="shared" si="75"/>
        <v>-0.6</v>
      </c>
      <c r="L709" s="30" t="e">
        <f t="shared" si="72"/>
        <v>#N/A</v>
      </c>
      <c r="M709" s="32"/>
      <c r="N709" s="32"/>
      <c r="O709" s="32"/>
    </row>
    <row r="710" spans="2:15" ht="18" hidden="1" customHeight="1">
      <c r="B710" s="23">
        <v>32</v>
      </c>
      <c r="C710" s="35">
        <v>16</v>
      </c>
      <c r="D710" s="25" t="str">
        <f t="shared" si="73"/>
        <v>タ</v>
      </c>
      <c r="E710" s="26">
        <f t="shared" si="74"/>
        <v>32</v>
      </c>
      <c r="F710" s="27" t="s">
        <v>33</v>
      </c>
      <c r="G710" s="31"/>
      <c r="H710" s="29">
        <f t="shared" ref="H710:H773" si="76">(G710-1000/(365*24))*(8+0.4*16)*365/1000</f>
        <v>-0.6</v>
      </c>
      <c r="I710" s="30" t="e">
        <f t="shared" ref="I710:I773" si="77">LOOKUP(H710,$R$23:$R$33,$S$23:$S$33)</f>
        <v>#N/A</v>
      </c>
      <c r="J710" s="31"/>
      <c r="K710" s="29">
        <f t="shared" si="75"/>
        <v>-0.6</v>
      </c>
      <c r="L710" s="30" t="e">
        <f t="shared" ref="L710:L773" si="78">LOOKUP(K710,$R$23:$R$33,$S$23:$S$33)</f>
        <v>#N/A</v>
      </c>
      <c r="M710" s="32"/>
      <c r="N710" s="32"/>
      <c r="O710" s="32"/>
    </row>
    <row r="711" spans="2:15" ht="18" customHeight="1">
      <c r="B711" s="23">
        <v>32</v>
      </c>
      <c r="C711" s="24">
        <v>17</v>
      </c>
      <c r="D711" s="25" t="str">
        <f t="shared" ref="D711:D774" si="79">LOOKUP(C711,$N$6:$N$49,$O$6:$O$49)</f>
        <v>チ</v>
      </c>
      <c r="E711" s="26">
        <f t="shared" ref="E711:E774" si="80">B711</f>
        <v>32</v>
      </c>
      <c r="F711" s="27" t="s">
        <v>33</v>
      </c>
      <c r="G711" s="31">
        <v>6.27</v>
      </c>
      <c r="H711" s="29">
        <f t="shared" si="76"/>
        <v>32.355119999999999</v>
      </c>
      <c r="I711" s="30" t="str">
        <f t="shared" si="77"/>
        <v>Ｉ</v>
      </c>
      <c r="J711" s="31">
        <v>6.02</v>
      </c>
      <c r="K711" s="29">
        <f t="shared" ref="K711:K774" si="81">(J711-1000/(365*24))*(8+0.4*16)*365/1000</f>
        <v>31.041120000000003</v>
      </c>
      <c r="L711" s="30" t="str">
        <f t="shared" si="78"/>
        <v>Ｉ</v>
      </c>
      <c r="M711" s="32"/>
      <c r="N711" s="32"/>
      <c r="O711" s="32"/>
    </row>
    <row r="712" spans="2:15" ht="18" hidden="1" customHeight="1">
      <c r="B712" s="23">
        <v>32</v>
      </c>
      <c r="C712" s="35">
        <v>18</v>
      </c>
      <c r="D712" s="25" t="str">
        <f t="shared" si="79"/>
        <v>ツ</v>
      </c>
      <c r="E712" s="26">
        <f t="shared" si="80"/>
        <v>32</v>
      </c>
      <c r="F712" s="27" t="s">
        <v>33</v>
      </c>
      <c r="G712" s="31"/>
      <c r="H712" s="29">
        <f t="shared" si="76"/>
        <v>-0.6</v>
      </c>
      <c r="I712" s="30" t="e">
        <f t="shared" si="77"/>
        <v>#N/A</v>
      </c>
      <c r="J712" s="31"/>
      <c r="K712" s="29">
        <f t="shared" si="81"/>
        <v>-0.6</v>
      </c>
      <c r="L712" s="30" t="e">
        <f t="shared" si="78"/>
        <v>#N/A</v>
      </c>
      <c r="M712" s="32"/>
      <c r="N712" s="32"/>
      <c r="O712" s="32"/>
    </row>
    <row r="713" spans="2:15" ht="18" hidden="1" customHeight="1">
      <c r="B713" s="23">
        <v>32</v>
      </c>
      <c r="C713" s="24">
        <v>19</v>
      </c>
      <c r="D713" s="25" t="str">
        <f t="shared" si="79"/>
        <v>テ</v>
      </c>
      <c r="E713" s="26">
        <f t="shared" si="80"/>
        <v>32</v>
      </c>
      <c r="F713" s="27" t="s">
        <v>33</v>
      </c>
      <c r="G713" s="31"/>
      <c r="H713" s="29">
        <f t="shared" si="76"/>
        <v>-0.6</v>
      </c>
      <c r="I713" s="30" t="e">
        <f t="shared" si="77"/>
        <v>#N/A</v>
      </c>
      <c r="J713" s="31"/>
      <c r="K713" s="29">
        <f t="shared" si="81"/>
        <v>-0.6</v>
      </c>
      <c r="L713" s="30" t="e">
        <f t="shared" si="78"/>
        <v>#N/A</v>
      </c>
      <c r="M713" s="32"/>
      <c r="N713" s="32"/>
      <c r="O713" s="32"/>
    </row>
    <row r="714" spans="2:15" ht="18" hidden="1" customHeight="1">
      <c r="B714" s="23">
        <v>32</v>
      </c>
      <c r="C714" s="35">
        <v>20</v>
      </c>
      <c r="D714" s="25" t="str">
        <f t="shared" si="79"/>
        <v>ト</v>
      </c>
      <c r="E714" s="26">
        <f t="shared" si="80"/>
        <v>32</v>
      </c>
      <c r="F714" s="27" t="s">
        <v>33</v>
      </c>
      <c r="G714" s="31"/>
      <c r="H714" s="29">
        <f t="shared" si="76"/>
        <v>-0.6</v>
      </c>
      <c r="I714" s="30" t="e">
        <f t="shared" si="77"/>
        <v>#N/A</v>
      </c>
      <c r="J714" s="31"/>
      <c r="K714" s="29">
        <f t="shared" si="81"/>
        <v>-0.6</v>
      </c>
      <c r="L714" s="30" t="e">
        <f t="shared" si="78"/>
        <v>#N/A</v>
      </c>
      <c r="M714" s="32"/>
      <c r="N714" s="32"/>
      <c r="O714" s="32"/>
    </row>
    <row r="715" spans="2:15" ht="18" hidden="1" customHeight="1">
      <c r="B715" s="23">
        <v>32</v>
      </c>
      <c r="C715" s="24">
        <v>21</v>
      </c>
      <c r="D715" s="25" t="str">
        <f t="shared" si="79"/>
        <v>ナ</v>
      </c>
      <c r="E715" s="26">
        <f t="shared" si="80"/>
        <v>32</v>
      </c>
      <c r="F715" s="27" t="s">
        <v>33</v>
      </c>
      <c r="G715" s="31"/>
      <c r="H715" s="29">
        <f t="shared" si="76"/>
        <v>-0.6</v>
      </c>
      <c r="I715" s="30" t="e">
        <f t="shared" si="77"/>
        <v>#N/A</v>
      </c>
      <c r="J715" s="31"/>
      <c r="K715" s="29">
        <f t="shared" si="81"/>
        <v>-0.6</v>
      </c>
      <c r="L715" s="30" t="e">
        <f t="shared" si="78"/>
        <v>#N/A</v>
      </c>
      <c r="M715" s="32"/>
      <c r="N715" s="32"/>
      <c r="O715" s="32"/>
    </row>
    <row r="716" spans="2:15" ht="18" hidden="1" customHeight="1">
      <c r="B716" s="23">
        <v>32</v>
      </c>
      <c r="C716" s="35">
        <v>22</v>
      </c>
      <c r="D716" s="25" t="str">
        <f t="shared" si="79"/>
        <v>ニ</v>
      </c>
      <c r="E716" s="26">
        <f t="shared" si="80"/>
        <v>32</v>
      </c>
      <c r="F716" s="27" t="s">
        <v>33</v>
      </c>
      <c r="G716" s="31"/>
      <c r="H716" s="29">
        <f t="shared" si="76"/>
        <v>-0.6</v>
      </c>
      <c r="I716" s="30" t="e">
        <f t="shared" si="77"/>
        <v>#N/A</v>
      </c>
      <c r="J716" s="31"/>
      <c r="K716" s="29">
        <f t="shared" si="81"/>
        <v>-0.6</v>
      </c>
      <c r="L716" s="30" t="e">
        <f t="shared" si="78"/>
        <v>#N/A</v>
      </c>
      <c r="M716" s="32"/>
      <c r="N716" s="32"/>
      <c r="O716" s="32"/>
    </row>
    <row r="717" spans="2:15" ht="18" hidden="1" customHeight="1">
      <c r="B717" s="23">
        <v>32</v>
      </c>
      <c r="C717" s="24">
        <v>23</v>
      </c>
      <c r="D717" s="25" t="str">
        <f t="shared" si="79"/>
        <v>ヌ</v>
      </c>
      <c r="E717" s="26">
        <f t="shared" si="80"/>
        <v>32</v>
      </c>
      <c r="F717" s="27" t="s">
        <v>33</v>
      </c>
      <c r="G717" s="31"/>
      <c r="H717" s="29">
        <f t="shared" si="76"/>
        <v>-0.6</v>
      </c>
      <c r="I717" s="30" t="e">
        <f t="shared" si="77"/>
        <v>#N/A</v>
      </c>
      <c r="J717" s="31"/>
      <c r="K717" s="29">
        <f t="shared" si="81"/>
        <v>-0.6</v>
      </c>
      <c r="L717" s="30" t="e">
        <f t="shared" si="78"/>
        <v>#N/A</v>
      </c>
      <c r="M717" s="32"/>
      <c r="N717" s="32"/>
      <c r="O717" s="32"/>
    </row>
    <row r="718" spans="2:15" ht="18" hidden="1" customHeight="1">
      <c r="B718" s="23">
        <v>32</v>
      </c>
      <c r="C718" s="35">
        <v>24</v>
      </c>
      <c r="D718" s="25" t="str">
        <f t="shared" si="79"/>
        <v>ネ</v>
      </c>
      <c r="E718" s="26">
        <f t="shared" si="80"/>
        <v>32</v>
      </c>
      <c r="F718" s="27" t="s">
        <v>33</v>
      </c>
      <c r="G718" s="31"/>
      <c r="H718" s="29">
        <f t="shared" si="76"/>
        <v>-0.6</v>
      </c>
      <c r="I718" s="30" t="e">
        <f t="shared" si="77"/>
        <v>#N/A</v>
      </c>
      <c r="J718" s="31"/>
      <c r="K718" s="29">
        <f t="shared" si="81"/>
        <v>-0.6</v>
      </c>
      <c r="L718" s="30" t="e">
        <f t="shared" si="78"/>
        <v>#N/A</v>
      </c>
      <c r="M718" s="32"/>
      <c r="N718" s="32"/>
      <c r="O718" s="32"/>
    </row>
    <row r="719" spans="2:15" ht="18" hidden="1" customHeight="1">
      <c r="B719" s="23">
        <v>32</v>
      </c>
      <c r="C719" s="24">
        <v>25</v>
      </c>
      <c r="D719" s="25" t="str">
        <f t="shared" si="79"/>
        <v>ノ</v>
      </c>
      <c r="E719" s="26">
        <f t="shared" si="80"/>
        <v>32</v>
      </c>
      <c r="F719" s="27" t="s">
        <v>33</v>
      </c>
      <c r="G719" s="31"/>
      <c r="H719" s="29">
        <f t="shared" si="76"/>
        <v>-0.6</v>
      </c>
      <c r="I719" s="30" t="e">
        <f t="shared" si="77"/>
        <v>#N/A</v>
      </c>
      <c r="J719" s="31"/>
      <c r="K719" s="29">
        <f t="shared" si="81"/>
        <v>-0.6</v>
      </c>
      <c r="L719" s="30" t="e">
        <f t="shared" si="78"/>
        <v>#N/A</v>
      </c>
      <c r="M719" s="32"/>
      <c r="N719" s="32"/>
      <c r="O719" s="32"/>
    </row>
    <row r="720" spans="2:15" ht="18" hidden="1" customHeight="1">
      <c r="B720" s="23">
        <v>32</v>
      </c>
      <c r="C720" s="35">
        <v>26</v>
      </c>
      <c r="D720" s="25" t="str">
        <f t="shared" si="79"/>
        <v>ハ</v>
      </c>
      <c r="E720" s="26">
        <f t="shared" si="80"/>
        <v>32</v>
      </c>
      <c r="F720" s="27" t="s">
        <v>33</v>
      </c>
      <c r="G720" s="31"/>
      <c r="H720" s="29">
        <f t="shared" si="76"/>
        <v>-0.6</v>
      </c>
      <c r="I720" s="30" t="e">
        <f t="shared" si="77"/>
        <v>#N/A</v>
      </c>
      <c r="J720" s="31"/>
      <c r="K720" s="29">
        <f t="shared" si="81"/>
        <v>-0.6</v>
      </c>
      <c r="L720" s="30" t="e">
        <f t="shared" si="78"/>
        <v>#N/A</v>
      </c>
      <c r="M720" s="32"/>
      <c r="N720" s="32"/>
      <c r="O720" s="32"/>
    </row>
    <row r="721" spans="1:15" ht="18" hidden="1" customHeight="1">
      <c r="B721" s="23">
        <v>32</v>
      </c>
      <c r="C721" s="24">
        <v>27</v>
      </c>
      <c r="D721" s="25" t="str">
        <f t="shared" si="79"/>
        <v>ヒ</v>
      </c>
      <c r="E721" s="26">
        <f t="shared" si="80"/>
        <v>32</v>
      </c>
      <c r="F721" s="27" t="s">
        <v>33</v>
      </c>
      <c r="G721" s="31"/>
      <c r="H721" s="29">
        <f t="shared" si="76"/>
        <v>-0.6</v>
      </c>
      <c r="I721" s="30" t="e">
        <f t="shared" si="77"/>
        <v>#N/A</v>
      </c>
      <c r="J721" s="31"/>
      <c r="K721" s="29">
        <f t="shared" si="81"/>
        <v>-0.6</v>
      </c>
      <c r="L721" s="30" t="e">
        <f t="shared" si="78"/>
        <v>#N/A</v>
      </c>
      <c r="M721" s="32"/>
      <c r="N721" s="32"/>
      <c r="O721" s="32"/>
    </row>
    <row r="722" spans="1:15" ht="18" hidden="1" customHeight="1">
      <c r="B722" s="23">
        <v>32</v>
      </c>
      <c r="C722" s="35">
        <v>28</v>
      </c>
      <c r="D722" s="25" t="str">
        <f t="shared" si="79"/>
        <v>フ</v>
      </c>
      <c r="E722" s="26">
        <f t="shared" si="80"/>
        <v>32</v>
      </c>
      <c r="F722" s="27" t="s">
        <v>33</v>
      </c>
      <c r="G722" s="31"/>
      <c r="H722" s="29">
        <f t="shared" si="76"/>
        <v>-0.6</v>
      </c>
      <c r="I722" s="30" t="e">
        <f t="shared" si="77"/>
        <v>#N/A</v>
      </c>
      <c r="J722" s="31"/>
      <c r="K722" s="29">
        <f t="shared" si="81"/>
        <v>-0.6</v>
      </c>
      <c r="L722" s="30" t="e">
        <f t="shared" si="78"/>
        <v>#N/A</v>
      </c>
      <c r="M722" s="32"/>
      <c r="N722" s="32"/>
      <c r="O722" s="32"/>
    </row>
    <row r="723" spans="1:15" ht="18" hidden="1" customHeight="1">
      <c r="B723" s="23">
        <v>32</v>
      </c>
      <c r="C723" s="24">
        <v>29</v>
      </c>
      <c r="D723" s="25" t="str">
        <f t="shared" si="79"/>
        <v>ヘ</v>
      </c>
      <c r="E723" s="26">
        <f t="shared" si="80"/>
        <v>32</v>
      </c>
      <c r="F723" s="27" t="s">
        <v>33</v>
      </c>
      <c r="G723" s="31"/>
      <c r="H723" s="29">
        <f t="shared" si="76"/>
        <v>-0.6</v>
      </c>
      <c r="I723" s="30" t="e">
        <f t="shared" si="77"/>
        <v>#N/A</v>
      </c>
      <c r="J723" s="31"/>
      <c r="K723" s="29">
        <f t="shared" si="81"/>
        <v>-0.6</v>
      </c>
      <c r="L723" s="30" t="e">
        <f t="shared" si="78"/>
        <v>#N/A</v>
      </c>
      <c r="M723" s="32"/>
      <c r="N723" s="32"/>
      <c r="O723" s="32"/>
    </row>
    <row r="724" spans="1:15" ht="18" hidden="1" customHeight="1">
      <c r="B724" s="23">
        <v>32</v>
      </c>
      <c r="C724" s="35">
        <v>30</v>
      </c>
      <c r="D724" s="25" t="str">
        <f t="shared" si="79"/>
        <v>ホ</v>
      </c>
      <c r="E724" s="26">
        <f t="shared" si="80"/>
        <v>32</v>
      </c>
      <c r="F724" s="27" t="s">
        <v>33</v>
      </c>
      <c r="G724" s="31"/>
      <c r="H724" s="29">
        <f t="shared" si="76"/>
        <v>-0.6</v>
      </c>
      <c r="I724" s="30" t="e">
        <f t="shared" si="77"/>
        <v>#N/A</v>
      </c>
      <c r="J724" s="31"/>
      <c r="K724" s="29">
        <f t="shared" si="81"/>
        <v>-0.6</v>
      </c>
      <c r="L724" s="30" t="e">
        <f t="shared" si="78"/>
        <v>#N/A</v>
      </c>
      <c r="M724" s="32"/>
      <c r="N724" s="32"/>
      <c r="O724" s="32"/>
    </row>
    <row r="725" spans="1:15" ht="18" hidden="1" customHeight="1">
      <c r="B725" s="23">
        <v>32</v>
      </c>
      <c r="C725" s="24">
        <v>31</v>
      </c>
      <c r="D725" s="25" t="str">
        <f t="shared" si="79"/>
        <v>マ</v>
      </c>
      <c r="E725" s="26">
        <f t="shared" si="80"/>
        <v>32</v>
      </c>
      <c r="F725" s="27" t="s">
        <v>33</v>
      </c>
      <c r="G725" s="31"/>
      <c r="H725" s="29">
        <f t="shared" si="76"/>
        <v>-0.6</v>
      </c>
      <c r="I725" s="30" t="e">
        <f t="shared" si="77"/>
        <v>#N/A</v>
      </c>
      <c r="J725" s="31"/>
      <c r="K725" s="29">
        <f t="shared" si="81"/>
        <v>-0.6</v>
      </c>
      <c r="L725" s="30" t="e">
        <f t="shared" si="78"/>
        <v>#N/A</v>
      </c>
      <c r="M725" s="32"/>
      <c r="N725" s="32"/>
      <c r="O725" s="32"/>
    </row>
    <row r="726" spans="1:15" ht="18" hidden="1" customHeight="1">
      <c r="B726" s="23">
        <v>32</v>
      </c>
      <c r="C726" s="35">
        <v>32</v>
      </c>
      <c r="D726" s="25" t="str">
        <f t="shared" si="79"/>
        <v>ミ</v>
      </c>
      <c r="E726" s="26">
        <f t="shared" si="80"/>
        <v>32</v>
      </c>
      <c r="F726" s="27" t="s">
        <v>33</v>
      </c>
      <c r="G726" s="31"/>
      <c r="H726" s="29">
        <f t="shared" si="76"/>
        <v>-0.6</v>
      </c>
      <c r="I726" s="30" t="e">
        <f t="shared" si="77"/>
        <v>#N/A</v>
      </c>
      <c r="J726" s="31"/>
      <c r="K726" s="29">
        <f t="shared" si="81"/>
        <v>-0.6</v>
      </c>
      <c r="L726" s="30" t="e">
        <f t="shared" si="78"/>
        <v>#N/A</v>
      </c>
      <c r="M726" s="32"/>
      <c r="N726" s="32"/>
      <c r="O726" s="32"/>
    </row>
    <row r="727" spans="1:15" ht="18" hidden="1" customHeight="1">
      <c r="B727" s="23">
        <v>32</v>
      </c>
      <c r="C727" s="24">
        <v>33</v>
      </c>
      <c r="D727" s="25" t="str">
        <f t="shared" si="79"/>
        <v>ム</v>
      </c>
      <c r="E727" s="26">
        <f t="shared" si="80"/>
        <v>32</v>
      </c>
      <c r="F727" s="27" t="s">
        <v>33</v>
      </c>
      <c r="G727" s="31"/>
      <c r="H727" s="29">
        <f t="shared" si="76"/>
        <v>-0.6</v>
      </c>
      <c r="I727" s="30" t="e">
        <f t="shared" si="77"/>
        <v>#N/A</v>
      </c>
      <c r="J727" s="31"/>
      <c r="K727" s="29">
        <f t="shared" si="81"/>
        <v>-0.6</v>
      </c>
      <c r="L727" s="30" t="e">
        <f t="shared" si="78"/>
        <v>#N/A</v>
      </c>
      <c r="M727" s="32"/>
      <c r="N727" s="32"/>
      <c r="O727" s="32"/>
    </row>
    <row r="728" spans="1:15" ht="18" hidden="1" customHeight="1">
      <c r="B728" s="23">
        <v>32</v>
      </c>
      <c r="C728" s="35">
        <v>34</v>
      </c>
      <c r="D728" s="25" t="str">
        <f t="shared" si="79"/>
        <v>メ</v>
      </c>
      <c r="E728" s="26">
        <f t="shared" si="80"/>
        <v>32</v>
      </c>
      <c r="F728" s="27" t="s">
        <v>33</v>
      </c>
      <c r="G728" s="31"/>
      <c r="H728" s="29">
        <f t="shared" si="76"/>
        <v>-0.6</v>
      </c>
      <c r="I728" s="30" t="e">
        <f t="shared" si="77"/>
        <v>#N/A</v>
      </c>
      <c r="J728" s="31"/>
      <c r="K728" s="29">
        <f t="shared" si="81"/>
        <v>-0.6</v>
      </c>
      <c r="L728" s="30" t="e">
        <f t="shared" si="78"/>
        <v>#N/A</v>
      </c>
      <c r="M728" s="32"/>
      <c r="N728" s="32"/>
      <c r="O728" s="32"/>
    </row>
    <row r="729" spans="1:15" ht="18" hidden="1" customHeight="1">
      <c r="B729" s="23">
        <v>32</v>
      </c>
      <c r="C729" s="24">
        <v>35</v>
      </c>
      <c r="D729" s="25" t="str">
        <f t="shared" si="79"/>
        <v>モ</v>
      </c>
      <c r="E729" s="26">
        <f t="shared" si="80"/>
        <v>32</v>
      </c>
      <c r="F729" s="27" t="s">
        <v>33</v>
      </c>
      <c r="G729" s="31"/>
      <c r="H729" s="29">
        <f t="shared" si="76"/>
        <v>-0.6</v>
      </c>
      <c r="I729" s="30" t="e">
        <f t="shared" si="77"/>
        <v>#N/A</v>
      </c>
      <c r="J729" s="31"/>
      <c r="K729" s="29">
        <f t="shared" si="81"/>
        <v>-0.6</v>
      </c>
      <c r="L729" s="30" t="e">
        <f t="shared" si="78"/>
        <v>#N/A</v>
      </c>
      <c r="M729" s="32"/>
      <c r="N729" s="32"/>
      <c r="O729" s="32"/>
    </row>
    <row r="730" spans="1:15" ht="18" hidden="1" customHeight="1">
      <c r="A730" s="2"/>
      <c r="B730" s="23">
        <v>32</v>
      </c>
      <c r="C730" s="35">
        <v>36</v>
      </c>
      <c r="D730" s="25" t="str">
        <f t="shared" si="79"/>
        <v>ヤ</v>
      </c>
      <c r="E730" s="26">
        <f t="shared" si="80"/>
        <v>32</v>
      </c>
      <c r="F730" s="27" t="s">
        <v>33</v>
      </c>
      <c r="G730" s="31"/>
      <c r="H730" s="29">
        <f t="shared" si="76"/>
        <v>-0.6</v>
      </c>
      <c r="I730" s="30" t="e">
        <f t="shared" si="77"/>
        <v>#N/A</v>
      </c>
      <c r="J730" s="31"/>
      <c r="K730" s="29">
        <f t="shared" si="81"/>
        <v>-0.6</v>
      </c>
      <c r="L730" s="30" t="e">
        <f t="shared" si="78"/>
        <v>#N/A</v>
      </c>
      <c r="M730" s="32"/>
      <c r="N730" s="32"/>
      <c r="O730" s="32"/>
    </row>
    <row r="731" spans="1:15" ht="18" hidden="1" customHeight="1">
      <c r="B731" s="23">
        <v>32</v>
      </c>
      <c r="C731" s="24">
        <v>37</v>
      </c>
      <c r="D731" s="25" t="str">
        <f t="shared" si="79"/>
        <v>ユ</v>
      </c>
      <c r="E731" s="26">
        <f t="shared" si="80"/>
        <v>32</v>
      </c>
      <c r="F731" s="27" t="s">
        <v>33</v>
      </c>
      <c r="G731" s="31"/>
      <c r="H731" s="29">
        <f t="shared" si="76"/>
        <v>-0.6</v>
      </c>
      <c r="I731" s="30" t="e">
        <f t="shared" si="77"/>
        <v>#N/A</v>
      </c>
      <c r="J731" s="31"/>
      <c r="K731" s="29">
        <f t="shared" si="81"/>
        <v>-0.6</v>
      </c>
      <c r="L731" s="30" t="e">
        <f t="shared" si="78"/>
        <v>#N/A</v>
      </c>
      <c r="M731" s="32"/>
      <c r="N731" s="32"/>
      <c r="O731" s="32"/>
    </row>
    <row r="732" spans="1:15" ht="18" hidden="1" customHeight="1">
      <c r="B732" s="23">
        <v>32</v>
      </c>
      <c r="C732" s="35">
        <v>38</v>
      </c>
      <c r="D732" s="25" t="str">
        <f t="shared" si="79"/>
        <v>ヨ</v>
      </c>
      <c r="E732" s="26">
        <f t="shared" si="80"/>
        <v>32</v>
      </c>
      <c r="F732" s="27" t="s">
        <v>33</v>
      </c>
      <c r="G732" s="31"/>
      <c r="H732" s="29">
        <f t="shared" si="76"/>
        <v>-0.6</v>
      </c>
      <c r="I732" s="30" t="e">
        <f t="shared" si="77"/>
        <v>#N/A</v>
      </c>
      <c r="J732" s="31"/>
      <c r="K732" s="29">
        <f t="shared" si="81"/>
        <v>-0.6</v>
      </c>
      <c r="L732" s="30" t="e">
        <f t="shared" si="78"/>
        <v>#N/A</v>
      </c>
      <c r="M732" s="32"/>
      <c r="N732" s="32"/>
      <c r="O732" s="32"/>
    </row>
    <row r="733" spans="1:15" ht="18" hidden="1" customHeight="1">
      <c r="B733" s="23">
        <v>32</v>
      </c>
      <c r="C733" s="24">
        <v>39</v>
      </c>
      <c r="D733" s="25" t="str">
        <f t="shared" si="79"/>
        <v>ラ</v>
      </c>
      <c r="E733" s="26">
        <f t="shared" si="80"/>
        <v>32</v>
      </c>
      <c r="F733" s="27" t="s">
        <v>33</v>
      </c>
      <c r="G733" s="31"/>
      <c r="H733" s="29">
        <f t="shared" si="76"/>
        <v>-0.6</v>
      </c>
      <c r="I733" s="30" t="e">
        <f t="shared" si="77"/>
        <v>#N/A</v>
      </c>
      <c r="J733" s="31"/>
      <c r="K733" s="29">
        <f t="shared" si="81"/>
        <v>-0.6</v>
      </c>
      <c r="L733" s="30" t="e">
        <f t="shared" si="78"/>
        <v>#N/A</v>
      </c>
      <c r="M733" s="32"/>
      <c r="N733" s="32"/>
      <c r="O733" s="32"/>
    </row>
    <row r="734" spans="1:15" ht="18" hidden="1" customHeight="1">
      <c r="B734" s="23">
        <v>32</v>
      </c>
      <c r="C734" s="35">
        <v>40</v>
      </c>
      <c r="D734" s="25" t="str">
        <f t="shared" si="79"/>
        <v>リ</v>
      </c>
      <c r="E734" s="26">
        <f t="shared" si="80"/>
        <v>32</v>
      </c>
      <c r="F734" s="27" t="s">
        <v>33</v>
      </c>
      <c r="G734" s="31"/>
      <c r="H734" s="29">
        <f t="shared" si="76"/>
        <v>-0.6</v>
      </c>
      <c r="I734" s="30" t="e">
        <f t="shared" si="77"/>
        <v>#N/A</v>
      </c>
      <c r="J734" s="31"/>
      <c r="K734" s="29">
        <f t="shared" si="81"/>
        <v>-0.6</v>
      </c>
      <c r="L734" s="30" t="e">
        <f t="shared" si="78"/>
        <v>#N/A</v>
      </c>
      <c r="M734" s="32"/>
      <c r="N734" s="32"/>
      <c r="O734" s="32"/>
    </row>
    <row r="735" spans="1:15" ht="18" hidden="1" customHeight="1">
      <c r="B735" s="23">
        <v>32</v>
      </c>
      <c r="C735" s="24">
        <v>41</v>
      </c>
      <c r="D735" s="25" t="str">
        <f t="shared" si="79"/>
        <v>ル</v>
      </c>
      <c r="E735" s="26">
        <f t="shared" si="80"/>
        <v>32</v>
      </c>
      <c r="F735" s="27" t="s">
        <v>33</v>
      </c>
      <c r="G735" s="31"/>
      <c r="H735" s="29">
        <f t="shared" si="76"/>
        <v>-0.6</v>
      </c>
      <c r="I735" s="30" t="e">
        <f t="shared" si="77"/>
        <v>#N/A</v>
      </c>
      <c r="J735" s="31"/>
      <c r="K735" s="29">
        <f t="shared" si="81"/>
        <v>-0.6</v>
      </c>
      <c r="L735" s="30" t="e">
        <f t="shared" si="78"/>
        <v>#N/A</v>
      </c>
      <c r="M735" s="32"/>
      <c r="N735" s="32"/>
      <c r="O735" s="32"/>
    </row>
    <row r="736" spans="1:15" ht="18" hidden="1" customHeight="1">
      <c r="B736" s="23">
        <v>32</v>
      </c>
      <c r="C736" s="35">
        <v>42</v>
      </c>
      <c r="D736" s="25" t="str">
        <f t="shared" si="79"/>
        <v>レ</v>
      </c>
      <c r="E736" s="26">
        <f t="shared" si="80"/>
        <v>32</v>
      </c>
      <c r="F736" s="27" t="s">
        <v>33</v>
      </c>
      <c r="G736" s="31"/>
      <c r="H736" s="29">
        <f t="shared" si="76"/>
        <v>-0.6</v>
      </c>
      <c r="I736" s="30" t="e">
        <f t="shared" si="77"/>
        <v>#N/A</v>
      </c>
      <c r="J736" s="31"/>
      <c r="K736" s="29">
        <f t="shared" si="81"/>
        <v>-0.6</v>
      </c>
      <c r="L736" s="30" t="e">
        <f t="shared" si="78"/>
        <v>#N/A</v>
      </c>
      <c r="M736" s="32"/>
      <c r="N736" s="32"/>
      <c r="O736" s="32"/>
    </row>
    <row r="737" spans="2:15" ht="18" hidden="1" customHeight="1">
      <c r="B737" s="23">
        <v>32</v>
      </c>
      <c r="C737" s="24">
        <v>43</v>
      </c>
      <c r="D737" s="25" t="str">
        <f t="shared" si="79"/>
        <v>ロ</v>
      </c>
      <c r="E737" s="26">
        <f t="shared" si="80"/>
        <v>32</v>
      </c>
      <c r="F737" s="27" t="s">
        <v>33</v>
      </c>
      <c r="G737" s="31"/>
      <c r="H737" s="29">
        <f t="shared" si="76"/>
        <v>-0.6</v>
      </c>
      <c r="I737" s="30" t="e">
        <f t="shared" si="77"/>
        <v>#N/A</v>
      </c>
      <c r="J737" s="31"/>
      <c r="K737" s="29">
        <f t="shared" si="81"/>
        <v>-0.6</v>
      </c>
      <c r="L737" s="30" t="e">
        <f t="shared" si="78"/>
        <v>#N/A</v>
      </c>
      <c r="M737" s="32"/>
      <c r="N737" s="32"/>
      <c r="O737" s="32"/>
    </row>
    <row r="738" spans="2:15" ht="18" hidden="1" customHeight="1">
      <c r="B738" s="23">
        <v>32</v>
      </c>
      <c r="C738" s="35">
        <v>44</v>
      </c>
      <c r="D738" s="25" t="str">
        <f t="shared" si="79"/>
        <v>ワ</v>
      </c>
      <c r="E738" s="26">
        <f t="shared" si="80"/>
        <v>32</v>
      </c>
      <c r="F738" s="27" t="s">
        <v>33</v>
      </c>
      <c r="G738" s="31"/>
      <c r="H738" s="29">
        <f t="shared" si="76"/>
        <v>-0.6</v>
      </c>
      <c r="I738" s="30" t="e">
        <f t="shared" si="77"/>
        <v>#N/A</v>
      </c>
      <c r="J738" s="31"/>
      <c r="K738" s="29">
        <f t="shared" si="81"/>
        <v>-0.6</v>
      </c>
      <c r="L738" s="30" t="e">
        <f t="shared" si="78"/>
        <v>#N/A</v>
      </c>
      <c r="M738" s="32"/>
      <c r="N738" s="32"/>
      <c r="O738" s="32"/>
    </row>
    <row r="739" spans="2:15" ht="18" hidden="1" customHeight="1">
      <c r="B739" s="23">
        <v>33</v>
      </c>
      <c r="C739" s="24">
        <v>1</v>
      </c>
      <c r="D739" s="25" t="str">
        <f t="shared" si="79"/>
        <v>ア</v>
      </c>
      <c r="E739" s="26">
        <f t="shared" si="80"/>
        <v>33</v>
      </c>
      <c r="F739" s="27" t="s">
        <v>33</v>
      </c>
      <c r="G739" s="31"/>
      <c r="H739" s="29">
        <f t="shared" si="76"/>
        <v>-0.6</v>
      </c>
      <c r="I739" s="30" t="e">
        <f t="shared" si="77"/>
        <v>#N/A</v>
      </c>
      <c r="J739" s="31"/>
      <c r="K739" s="29">
        <f t="shared" si="81"/>
        <v>-0.6</v>
      </c>
      <c r="L739" s="30" t="e">
        <f t="shared" si="78"/>
        <v>#N/A</v>
      </c>
      <c r="M739" s="32"/>
      <c r="N739" s="32"/>
      <c r="O739" s="32"/>
    </row>
    <row r="740" spans="2:15" ht="18" hidden="1" customHeight="1">
      <c r="B740" s="23">
        <v>33</v>
      </c>
      <c r="C740" s="35">
        <v>2</v>
      </c>
      <c r="D740" s="25" t="str">
        <f t="shared" si="79"/>
        <v>イ</v>
      </c>
      <c r="E740" s="26">
        <f t="shared" si="80"/>
        <v>33</v>
      </c>
      <c r="F740" s="27" t="s">
        <v>33</v>
      </c>
      <c r="G740" s="31"/>
      <c r="H740" s="29">
        <f t="shared" si="76"/>
        <v>-0.6</v>
      </c>
      <c r="I740" s="30" t="e">
        <f t="shared" si="77"/>
        <v>#N/A</v>
      </c>
      <c r="J740" s="31"/>
      <c r="K740" s="29">
        <f t="shared" si="81"/>
        <v>-0.6</v>
      </c>
      <c r="L740" s="30" t="e">
        <f t="shared" si="78"/>
        <v>#N/A</v>
      </c>
      <c r="M740" s="32"/>
      <c r="N740" s="32"/>
      <c r="O740" s="32"/>
    </row>
    <row r="741" spans="2:15" ht="18" hidden="1" customHeight="1">
      <c r="B741" s="23">
        <v>33</v>
      </c>
      <c r="C741" s="24">
        <v>3</v>
      </c>
      <c r="D741" s="25" t="str">
        <f t="shared" si="79"/>
        <v>ウ</v>
      </c>
      <c r="E741" s="26">
        <f t="shared" si="80"/>
        <v>33</v>
      </c>
      <c r="F741" s="27" t="s">
        <v>33</v>
      </c>
      <c r="G741" s="31"/>
      <c r="H741" s="29">
        <f t="shared" si="76"/>
        <v>-0.6</v>
      </c>
      <c r="I741" s="30" t="e">
        <f t="shared" si="77"/>
        <v>#N/A</v>
      </c>
      <c r="J741" s="31"/>
      <c r="K741" s="29">
        <f t="shared" si="81"/>
        <v>-0.6</v>
      </c>
      <c r="L741" s="30" t="e">
        <f t="shared" si="78"/>
        <v>#N/A</v>
      </c>
      <c r="M741" s="32"/>
      <c r="N741" s="32"/>
      <c r="O741" s="32"/>
    </row>
    <row r="742" spans="2:15" ht="18" hidden="1" customHeight="1">
      <c r="B742" s="23">
        <v>33</v>
      </c>
      <c r="C742" s="35">
        <v>4</v>
      </c>
      <c r="D742" s="25" t="str">
        <f t="shared" si="79"/>
        <v>エ</v>
      </c>
      <c r="E742" s="26">
        <f t="shared" si="80"/>
        <v>33</v>
      </c>
      <c r="F742" s="27" t="s">
        <v>33</v>
      </c>
      <c r="G742" s="31"/>
      <c r="H742" s="29">
        <f t="shared" si="76"/>
        <v>-0.6</v>
      </c>
      <c r="I742" s="30" t="e">
        <f t="shared" si="77"/>
        <v>#N/A</v>
      </c>
      <c r="J742" s="31"/>
      <c r="K742" s="29">
        <f t="shared" si="81"/>
        <v>-0.6</v>
      </c>
      <c r="L742" s="30" t="e">
        <f t="shared" si="78"/>
        <v>#N/A</v>
      </c>
      <c r="M742" s="32"/>
      <c r="N742" s="32"/>
      <c r="O742" s="32"/>
    </row>
    <row r="743" spans="2:15" ht="18" hidden="1" customHeight="1">
      <c r="B743" s="23">
        <v>33</v>
      </c>
      <c r="C743" s="24">
        <v>5</v>
      </c>
      <c r="D743" s="25" t="str">
        <f t="shared" si="79"/>
        <v>オ</v>
      </c>
      <c r="E743" s="26">
        <f t="shared" si="80"/>
        <v>33</v>
      </c>
      <c r="F743" s="27" t="s">
        <v>33</v>
      </c>
      <c r="G743" s="31"/>
      <c r="H743" s="29">
        <f t="shared" si="76"/>
        <v>-0.6</v>
      </c>
      <c r="I743" s="30" t="e">
        <f t="shared" si="77"/>
        <v>#N/A</v>
      </c>
      <c r="J743" s="31"/>
      <c r="K743" s="29">
        <f t="shared" si="81"/>
        <v>-0.6</v>
      </c>
      <c r="L743" s="30" t="e">
        <f t="shared" si="78"/>
        <v>#N/A</v>
      </c>
      <c r="M743" s="32"/>
      <c r="N743" s="32"/>
      <c r="O743" s="32"/>
    </row>
    <row r="744" spans="2:15" ht="18" hidden="1" customHeight="1">
      <c r="B744" s="23">
        <v>33</v>
      </c>
      <c r="C744" s="35">
        <v>6</v>
      </c>
      <c r="D744" s="25" t="str">
        <f t="shared" si="79"/>
        <v>カ</v>
      </c>
      <c r="E744" s="26">
        <f t="shared" si="80"/>
        <v>33</v>
      </c>
      <c r="F744" s="27" t="s">
        <v>33</v>
      </c>
      <c r="G744" s="31"/>
      <c r="H744" s="29">
        <f t="shared" si="76"/>
        <v>-0.6</v>
      </c>
      <c r="I744" s="30" t="e">
        <f t="shared" si="77"/>
        <v>#N/A</v>
      </c>
      <c r="J744" s="31"/>
      <c r="K744" s="29">
        <f t="shared" si="81"/>
        <v>-0.6</v>
      </c>
      <c r="L744" s="30" t="e">
        <f t="shared" si="78"/>
        <v>#N/A</v>
      </c>
      <c r="M744" s="32"/>
      <c r="N744" s="32"/>
      <c r="O744" s="32"/>
    </row>
    <row r="745" spans="2:15" ht="18" hidden="1" customHeight="1">
      <c r="B745" s="23">
        <v>33</v>
      </c>
      <c r="C745" s="24">
        <v>7</v>
      </c>
      <c r="D745" s="25" t="str">
        <f t="shared" si="79"/>
        <v>キ</v>
      </c>
      <c r="E745" s="26">
        <f t="shared" si="80"/>
        <v>33</v>
      </c>
      <c r="F745" s="27" t="s">
        <v>33</v>
      </c>
      <c r="G745" s="31"/>
      <c r="H745" s="29">
        <f t="shared" si="76"/>
        <v>-0.6</v>
      </c>
      <c r="I745" s="30" t="e">
        <f t="shared" si="77"/>
        <v>#N/A</v>
      </c>
      <c r="J745" s="31"/>
      <c r="K745" s="29">
        <f t="shared" si="81"/>
        <v>-0.6</v>
      </c>
      <c r="L745" s="30" t="e">
        <f t="shared" si="78"/>
        <v>#N/A</v>
      </c>
      <c r="M745" s="32"/>
      <c r="N745" s="32"/>
      <c r="O745" s="32"/>
    </row>
    <row r="746" spans="2:15" ht="18" hidden="1" customHeight="1">
      <c r="B746" s="23">
        <v>33</v>
      </c>
      <c r="C746" s="35">
        <v>8</v>
      </c>
      <c r="D746" s="25" t="str">
        <f t="shared" si="79"/>
        <v>ク</v>
      </c>
      <c r="E746" s="26">
        <f t="shared" si="80"/>
        <v>33</v>
      </c>
      <c r="F746" s="27" t="s">
        <v>33</v>
      </c>
      <c r="G746" s="31"/>
      <c r="H746" s="29">
        <f t="shared" si="76"/>
        <v>-0.6</v>
      </c>
      <c r="I746" s="30" t="e">
        <f t="shared" si="77"/>
        <v>#N/A</v>
      </c>
      <c r="J746" s="31"/>
      <c r="K746" s="29">
        <f t="shared" si="81"/>
        <v>-0.6</v>
      </c>
      <c r="L746" s="30" t="e">
        <f t="shared" si="78"/>
        <v>#N/A</v>
      </c>
      <c r="M746" s="32"/>
      <c r="N746" s="32"/>
      <c r="O746" s="32"/>
    </row>
    <row r="747" spans="2:15" ht="18" hidden="1" customHeight="1">
      <c r="B747" s="23">
        <v>33</v>
      </c>
      <c r="C747" s="24">
        <v>9</v>
      </c>
      <c r="D747" s="25" t="str">
        <f t="shared" si="79"/>
        <v>ケ</v>
      </c>
      <c r="E747" s="26">
        <f t="shared" si="80"/>
        <v>33</v>
      </c>
      <c r="F747" s="27" t="s">
        <v>33</v>
      </c>
      <c r="G747" s="31"/>
      <c r="H747" s="29">
        <f t="shared" si="76"/>
        <v>-0.6</v>
      </c>
      <c r="I747" s="30" t="e">
        <f t="shared" si="77"/>
        <v>#N/A</v>
      </c>
      <c r="J747" s="31"/>
      <c r="K747" s="29">
        <f t="shared" si="81"/>
        <v>-0.6</v>
      </c>
      <c r="L747" s="30" t="e">
        <f t="shared" si="78"/>
        <v>#N/A</v>
      </c>
      <c r="M747" s="32"/>
      <c r="N747" s="32"/>
      <c r="O747" s="32"/>
    </row>
    <row r="748" spans="2:15" ht="18" hidden="1" customHeight="1">
      <c r="B748" s="23">
        <v>33</v>
      </c>
      <c r="C748" s="35">
        <v>10</v>
      </c>
      <c r="D748" s="25" t="str">
        <f t="shared" si="79"/>
        <v>コ</v>
      </c>
      <c r="E748" s="26">
        <f t="shared" si="80"/>
        <v>33</v>
      </c>
      <c r="F748" s="27" t="s">
        <v>33</v>
      </c>
      <c r="G748" s="31"/>
      <c r="H748" s="29">
        <f t="shared" si="76"/>
        <v>-0.6</v>
      </c>
      <c r="I748" s="30" t="e">
        <f t="shared" si="77"/>
        <v>#N/A</v>
      </c>
      <c r="J748" s="31"/>
      <c r="K748" s="29">
        <f t="shared" si="81"/>
        <v>-0.6</v>
      </c>
      <c r="L748" s="30" t="e">
        <f t="shared" si="78"/>
        <v>#N/A</v>
      </c>
      <c r="M748" s="32"/>
      <c r="N748" s="32"/>
      <c r="O748" s="32"/>
    </row>
    <row r="749" spans="2:15" ht="18" hidden="1" customHeight="1">
      <c r="B749" s="23">
        <v>33</v>
      </c>
      <c r="C749" s="24">
        <v>11</v>
      </c>
      <c r="D749" s="25" t="str">
        <f t="shared" si="79"/>
        <v>サ</v>
      </c>
      <c r="E749" s="26">
        <f t="shared" si="80"/>
        <v>33</v>
      </c>
      <c r="F749" s="27" t="s">
        <v>33</v>
      </c>
      <c r="G749" s="31"/>
      <c r="H749" s="29">
        <f t="shared" si="76"/>
        <v>-0.6</v>
      </c>
      <c r="I749" s="30" t="e">
        <f t="shared" si="77"/>
        <v>#N/A</v>
      </c>
      <c r="J749" s="31"/>
      <c r="K749" s="29">
        <f t="shared" si="81"/>
        <v>-0.6</v>
      </c>
      <c r="L749" s="30" t="e">
        <f t="shared" si="78"/>
        <v>#N/A</v>
      </c>
      <c r="M749" s="32"/>
      <c r="N749" s="32"/>
      <c r="O749" s="32"/>
    </row>
    <row r="750" spans="2:15" ht="18" hidden="1" customHeight="1">
      <c r="B750" s="23">
        <v>33</v>
      </c>
      <c r="C750" s="35">
        <v>12</v>
      </c>
      <c r="D750" s="25" t="str">
        <f t="shared" si="79"/>
        <v>シ</v>
      </c>
      <c r="E750" s="26">
        <f t="shared" si="80"/>
        <v>33</v>
      </c>
      <c r="F750" s="27" t="s">
        <v>33</v>
      </c>
      <c r="G750" s="31"/>
      <c r="H750" s="29">
        <f t="shared" si="76"/>
        <v>-0.6</v>
      </c>
      <c r="I750" s="30" t="e">
        <f t="shared" si="77"/>
        <v>#N/A</v>
      </c>
      <c r="J750" s="31"/>
      <c r="K750" s="29">
        <f t="shared" si="81"/>
        <v>-0.6</v>
      </c>
      <c r="L750" s="30" t="e">
        <f t="shared" si="78"/>
        <v>#N/A</v>
      </c>
      <c r="M750" s="32"/>
      <c r="N750" s="32"/>
      <c r="O750" s="32"/>
    </row>
    <row r="751" spans="2:15" ht="18" hidden="1" customHeight="1">
      <c r="B751" s="23">
        <v>33</v>
      </c>
      <c r="C751" s="24">
        <v>13</v>
      </c>
      <c r="D751" s="25" t="str">
        <f t="shared" si="79"/>
        <v>ス</v>
      </c>
      <c r="E751" s="26">
        <f t="shared" si="80"/>
        <v>33</v>
      </c>
      <c r="F751" s="27" t="s">
        <v>33</v>
      </c>
      <c r="G751" s="31"/>
      <c r="H751" s="29">
        <f t="shared" si="76"/>
        <v>-0.6</v>
      </c>
      <c r="I751" s="30" t="e">
        <f t="shared" si="77"/>
        <v>#N/A</v>
      </c>
      <c r="J751" s="31"/>
      <c r="K751" s="29">
        <f t="shared" si="81"/>
        <v>-0.6</v>
      </c>
      <c r="L751" s="30" t="e">
        <f t="shared" si="78"/>
        <v>#N/A</v>
      </c>
      <c r="M751" s="32"/>
      <c r="N751" s="32"/>
      <c r="O751" s="32"/>
    </row>
    <row r="752" spans="2:15" ht="18" hidden="1" customHeight="1">
      <c r="B752" s="23">
        <v>33</v>
      </c>
      <c r="C752" s="35">
        <v>14</v>
      </c>
      <c r="D752" s="25" t="str">
        <f t="shared" si="79"/>
        <v>セ</v>
      </c>
      <c r="E752" s="26">
        <f t="shared" si="80"/>
        <v>33</v>
      </c>
      <c r="F752" s="27" t="s">
        <v>33</v>
      </c>
      <c r="G752" s="31"/>
      <c r="H752" s="29">
        <f t="shared" si="76"/>
        <v>-0.6</v>
      </c>
      <c r="I752" s="30" t="e">
        <f t="shared" si="77"/>
        <v>#N/A</v>
      </c>
      <c r="J752" s="31"/>
      <c r="K752" s="29">
        <f t="shared" si="81"/>
        <v>-0.6</v>
      </c>
      <c r="L752" s="30" t="e">
        <f t="shared" si="78"/>
        <v>#N/A</v>
      </c>
      <c r="M752" s="32"/>
      <c r="N752" s="32"/>
      <c r="O752" s="32"/>
    </row>
    <row r="753" spans="2:15" ht="18" hidden="1" customHeight="1">
      <c r="B753" s="23">
        <v>33</v>
      </c>
      <c r="C753" s="24">
        <v>15</v>
      </c>
      <c r="D753" s="25" t="str">
        <f t="shared" si="79"/>
        <v>ソ</v>
      </c>
      <c r="E753" s="26">
        <f t="shared" si="80"/>
        <v>33</v>
      </c>
      <c r="F753" s="27" t="s">
        <v>33</v>
      </c>
      <c r="G753" s="31"/>
      <c r="H753" s="29">
        <f t="shared" si="76"/>
        <v>-0.6</v>
      </c>
      <c r="I753" s="30" t="e">
        <f t="shared" si="77"/>
        <v>#N/A</v>
      </c>
      <c r="J753" s="31"/>
      <c r="K753" s="29">
        <f t="shared" si="81"/>
        <v>-0.6</v>
      </c>
      <c r="L753" s="30" t="e">
        <f t="shared" si="78"/>
        <v>#N/A</v>
      </c>
      <c r="M753" s="32"/>
      <c r="N753" s="32"/>
      <c r="O753" s="32"/>
    </row>
    <row r="754" spans="2:15" ht="18" hidden="1" customHeight="1">
      <c r="B754" s="23">
        <v>33</v>
      </c>
      <c r="C754" s="35">
        <v>16</v>
      </c>
      <c r="D754" s="25" t="str">
        <f t="shared" si="79"/>
        <v>タ</v>
      </c>
      <c r="E754" s="26">
        <f t="shared" si="80"/>
        <v>33</v>
      </c>
      <c r="F754" s="27" t="s">
        <v>33</v>
      </c>
      <c r="G754" s="31"/>
      <c r="H754" s="29">
        <f t="shared" si="76"/>
        <v>-0.6</v>
      </c>
      <c r="I754" s="30" t="e">
        <f t="shared" si="77"/>
        <v>#N/A</v>
      </c>
      <c r="J754" s="31"/>
      <c r="K754" s="29">
        <f t="shared" si="81"/>
        <v>-0.6</v>
      </c>
      <c r="L754" s="30" t="e">
        <f t="shared" si="78"/>
        <v>#N/A</v>
      </c>
      <c r="M754" s="32"/>
      <c r="N754" s="32"/>
      <c r="O754" s="32"/>
    </row>
    <row r="755" spans="2:15" ht="18" customHeight="1">
      <c r="B755" s="23">
        <v>33</v>
      </c>
      <c r="C755" s="24">
        <v>17</v>
      </c>
      <c r="D755" s="25" t="str">
        <f t="shared" si="79"/>
        <v>チ</v>
      </c>
      <c r="E755" s="26">
        <f t="shared" si="80"/>
        <v>33</v>
      </c>
      <c r="F755" s="27" t="s">
        <v>33</v>
      </c>
      <c r="G755" s="31">
        <v>8.5399999999999991</v>
      </c>
      <c r="H755" s="29">
        <f t="shared" si="76"/>
        <v>44.286239999999999</v>
      </c>
      <c r="I755" s="30" t="str">
        <f t="shared" si="77"/>
        <v>Ｉ</v>
      </c>
      <c r="J755" s="31">
        <v>20.55</v>
      </c>
      <c r="K755" s="29">
        <f t="shared" si="81"/>
        <v>107.41080000000001</v>
      </c>
      <c r="L755" s="30" t="str">
        <f t="shared" si="78"/>
        <v>J</v>
      </c>
      <c r="M755" s="32"/>
      <c r="N755" s="32"/>
      <c r="O755" s="32"/>
    </row>
    <row r="756" spans="2:15" ht="18" hidden="1" customHeight="1">
      <c r="B756" s="23">
        <v>33</v>
      </c>
      <c r="C756" s="35">
        <v>18</v>
      </c>
      <c r="D756" s="25" t="str">
        <f t="shared" si="79"/>
        <v>ツ</v>
      </c>
      <c r="E756" s="26">
        <f t="shared" si="80"/>
        <v>33</v>
      </c>
      <c r="F756" s="27" t="s">
        <v>33</v>
      </c>
      <c r="G756" s="31"/>
      <c r="H756" s="29">
        <f t="shared" si="76"/>
        <v>-0.6</v>
      </c>
      <c r="I756" s="30" t="e">
        <f t="shared" si="77"/>
        <v>#N/A</v>
      </c>
      <c r="J756" s="31"/>
      <c r="K756" s="29">
        <f t="shared" si="81"/>
        <v>-0.6</v>
      </c>
      <c r="L756" s="30" t="e">
        <f t="shared" si="78"/>
        <v>#N/A</v>
      </c>
      <c r="M756" s="32"/>
      <c r="N756" s="32"/>
      <c r="O756" s="32"/>
    </row>
    <row r="757" spans="2:15" ht="18" hidden="1" customHeight="1">
      <c r="B757" s="23">
        <v>33</v>
      </c>
      <c r="C757" s="24">
        <v>19</v>
      </c>
      <c r="D757" s="25" t="str">
        <f t="shared" si="79"/>
        <v>テ</v>
      </c>
      <c r="E757" s="26">
        <f t="shared" si="80"/>
        <v>33</v>
      </c>
      <c r="F757" s="27" t="s">
        <v>33</v>
      </c>
      <c r="G757" s="31"/>
      <c r="H757" s="29">
        <f t="shared" si="76"/>
        <v>-0.6</v>
      </c>
      <c r="I757" s="30" t="e">
        <f t="shared" si="77"/>
        <v>#N/A</v>
      </c>
      <c r="J757" s="31"/>
      <c r="K757" s="29">
        <f t="shared" si="81"/>
        <v>-0.6</v>
      </c>
      <c r="L757" s="30" t="e">
        <f t="shared" si="78"/>
        <v>#N/A</v>
      </c>
      <c r="M757" s="32"/>
      <c r="N757" s="32"/>
      <c r="O757" s="32"/>
    </row>
    <row r="758" spans="2:15" ht="18" customHeight="1">
      <c r="B758" s="23">
        <v>33</v>
      </c>
      <c r="C758" s="35">
        <v>20</v>
      </c>
      <c r="D758" s="25" t="str">
        <f t="shared" si="79"/>
        <v>ト</v>
      </c>
      <c r="E758" s="26">
        <f t="shared" si="80"/>
        <v>33</v>
      </c>
      <c r="F758" s="27" t="s">
        <v>33</v>
      </c>
      <c r="G758" s="31">
        <v>10.23</v>
      </c>
      <c r="H758" s="29">
        <f t="shared" si="76"/>
        <v>53.168879999999994</v>
      </c>
      <c r="I758" s="30" t="str">
        <f t="shared" si="77"/>
        <v>Ｉ</v>
      </c>
      <c r="J758" s="31">
        <v>11.44</v>
      </c>
      <c r="K758" s="29">
        <f t="shared" si="81"/>
        <v>59.528640000000003</v>
      </c>
      <c r="L758" s="30" t="str">
        <f t="shared" si="78"/>
        <v>Ｉ</v>
      </c>
      <c r="M758" s="32"/>
      <c r="N758" s="32"/>
      <c r="O758" s="32"/>
    </row>
    <row r="759" spans="2:15" ht="18" hidden="1" customHeight="1">
      <c r="B759" s="23">
        <v>33</v>
      </c>
      <c r="C759" s="24">
        <v>21</v>
      </c>
      <c r="D759" s="25" t="str">
        <f t="shared" si="79"/>
        <v>ナ</v>
      </c>
      <c r="E759" s="26">
        <f t="shared" si="80"/>
        <v>33</v>
      </c>
      <c r="F759" s="27" t="s">
        <v>33</v>
      </c>
      <c r="G759" s="31"/>
      <c r="H759" s="29">
        <f t="shared" si="76"/>
        <v>-0.6</v>
      </c>
      <c r="I759" s="30" t="e">
        <f t="shared" si="77"/>
        <v>#N/A</v>
      </c>
      <c r="J759" s="31"/>
      <c r="K759" s="29">
        <f t="shared" si="81"/>
        <v>-0.6</v>
      </c>
      <c r="L759" s="30" t="e">
        <f t="shared" si="78"/>
        <v>#N/A</v>
      </c>
      <c r="M759" s="32"/>
      <c r="N759" s="32"/>
      <c r="O759" s="32"/>
    </row>
    <row r="760" spans="2:15" ht="18" hidden="1" customHeight="1">
      <c r="B760" s="23">
        <v>33</v>
      </c>
      <c r="C760" s="35">
        <v>22</v>
      </c>
      <c r="D760" s="25" t="str">
        <f t="shared" si="79"/>
        <v>ニ</v>
      </c>
      <c r="E760" s="26">
        <f t="shared" si="80"/>
        <v>33</v>
      </c>
      <c r="F760" s="27" t="s">
        <v>33</v>
      </c>
      <c r="G760" s="31"/>
      <c r="H760" s="29">
        <f t="shared" si="76"/>
        <v>-0.6</v>
      </c>
      <c r="I760" s="30" t="e">
        <f t="shared" si="77"/>
        <v>#N/A</v>
      </c>
      <c r="J760" s="31"/>
      <c r="K760" s="29">
        <f t="shared" si="81"/>
        <v>-0.6</v>
      </c>
      <c r="L760" s="30" t="e">
        <f t="shared" si="78"/>
        <v>#N/A</v>
      </c>
      <c r="M760" s="32"/>
      <c r="N760" s="32"/>
      <c r="O760" s="32"/>
    </row>
    <row r="761" spans="2:15" ht="18" hidden="1" customHeight="1">
      <c r="B761" s="23">
        <v>33</v>
      </c>
      <c r="C761" s="24">
        <v>23</v>
      </c>
      <c r="D761" s="25" t="str">
        <f t="shared" si="79"/>
        <v>ヌ</v>
      </c>
      <c r="E761" s="26">
        <f t="shared" si="80"/>
        <v>33</v>
      </c>
      <c r="F761" s="27" t="s">
        <v>33</v>
      </c>
      <c r="G761" s="31"/>
      <c r="H761" s="29">
        <f t="shared" si="76"/>
        <v>-0.6</v>
      </c>
      <c r="I761" s="30" t="e">
        <f t="shared" si="77"/>
        <v>#N/A</v>
      </c>
      <c r="J761" s="31"/>
      <c r="K761" s="29">
        <f t="shared" si="81"/>
        <v>-0.6</v>
      </c>
      <c r="L761" s="30" t="e">
        <f t="shared" si="78"/>
        <v>#N/A</v>
      </c>
      <c r="M761" s="32"/>
      <c r="N761" s="32"/>
      <c r="O761" s="32"/>
    </row>
    <row r="762" spans="2:15" ht="18" hidden="1" customHeight="1">
      <c r="B762" s="23">
        <v>33</v>
      </c>
      <c r="C762" s="35">
        <v>24</v>
      </c>
      <c r="D762" s="25" t="str">
        <f t="shared" si="79"/>
        <v>ネ</v>
      </c>
      <c r="E762" s="26">
        <f t="shared" si="80"/>
        <v>33</v>
      </c>
      <c r="F762" s="27" t="s">
        <v>33</v>
      </c>
      <c r="G762" s="31"/>
      <c r="H762" s="29">
        <f t="shared" si="76"/>
        <v>-0.6</v>
      </c>
      <c r="I762" s="30" t="e">
        <f t="shared" si="77"/>
        <v>#N/A</v>
      </c>
      <c r="J762" s="31"/>
      <c r="K762" s="29">
        <f t="shared" si="81"/>
        <v>-0.6</v>
      </c>
      <c r="L762" s="30" t="e">
        <f t="shared" si="78"/>
        <v>#N/A</v>
      </c>
      <c r="M762" s="32"/>
      <c r="N762" s="32"/>
      <c r="O762" s="32"/>
    </row>
    <row r="763" spans="2:15" ht="18" hidden="1" customHeight="1">
      <c r="B763" s="23">
        <v>33</v>
      </c>
      <c r="C763" s="24">
        <v>25</v>
      </c>
      <c r="D763" s="25" t="str">
        <f t="shared" si="79"/>
        <v>ノ</v>
      </c>
      <c r="E763" s="26">
        <f t="shared" si="80"/>
        <v>33</v>
      </c>
      <c r="F763" s="27" t="s">
        <v>33</v>
      </c>
      <c r="G763" s="31"/>
      <c r="H763" s="29">
        <f t="shared" si="76"/>
        <v>-0.6</v>
      </c>
      <c r="I763" s="30" t="e">
        <f t="shared" si="77"/>
        <v>#N/A</v>
      </c>
      <c r="J763" s="31"/>
      <c r="K763" s="29">
        <f t="shared" si="81"/>
        <v>-0.6</v>
      </c>
      <c r="L763" s="30" t="e">
        <f t="shared" si="78"/>
        <v>#N/A</v>
      </c>
      <c r="M763" s="32"/>
      <c r="N763" s="32"/>
      <c r="O763" s="32"/>
    </row>
    <row r="764" spans="2:15" ht="18" hidden="1" customHeight="1">
      <c r="B764" s="23">
        <v>33</v>
      </c>
      <c r="C764" s="35">
        <v>26</v>
      </c>
      <c r="D764" s="25" t="str">
        <f t="shared" si="79"/>
        <v>ハ</v>
      </c>
      <c r="E764" s="26">
        <f t="shared" si="80"/>
        <v>33</v>
      </c>
      <c r="F764" s="27" t="s">
        <v>33</v>
      </c>
      <c r="G764" s="31"/>
      <c r="H764" s="29">
        <f t="shared" si="76"/>
        <v>-0.6</v>
      </c>
      <c r="I764" s="30" t="e">
        <f t="shared" si="77"/>
        <v>#N/A</v>
      </c>
      <c r="J764" s="31"/>
      <c r="K764" s="29">
        <f t="shared" si="81"/>
        <v>-0.6</v>
      </c>
      <c r="L764" s="30" t="e">
        <f t="shared" si="78"/>
        <v>#N/A</v>
      </c>
      <c r="M764" s="32"/>
      <c r="N764" s="32"/>
      <c r="O764" s="32"/>
    </row>
    <row r="765" spans="2:15" ht="18" hidden="1" customHeight="1">
      <c r="B765" s="23">
        <v>33</v>
      </c>
      <c r="C765" s="24">
        <v>27</v>
      </c>
      <c r="D765" s="25" t="str">
        <f t="shared" si="79"/>
        <v>ヒ</v>
      </c>
      <c r="E765" s="26">
        <f t="shared" si="80"/>
        <v>33</v>
      </c>
      <c r="F765" s="27" t="s">
        <v>33</v>
      </c>
      <c r="G765" s="31"/>
      <c r="H765" s="29">
        <f t="shared" si="76"/>
        <v>-0.6</v>
      </c>
      <c r="I765" s="30" t="e">
        <f t="shared" si="77"/>
        <v>#N/A</v>
      </c>
      <c r="J765" s="31"/>
      <c r="K765" s="29">
        <f t="shared" si="81"/>
        <v>-0.6</v>
      </c>
      <c r="L765" s="30" t="e">
        <f t="shared" si="78"/>
        <v>#N/A</v>
      </c>
      <c r="M765" s="32"/>
      <c r="N765" s="32"/>
      <c r="O765" s="32"/>
    </row>
    <row r="766" spans="2:15" ht="18" hidden="1" customHeight="1">
      <c r="B766" s="23">
        <v>33</v>
      </c>
      <c r="C766" s="35">
        <v>28</v>
      </c>
      <c r="D766" s="25" t="str">
        <f t="shared" si="79"/>
        <v>フ</v>
      </c>
      <c r="E766" s="26">
        <f t="shared" si="80"/>
        <v>33</v>
      </c>
      <c r="F766" s="27" t="s">
        <v>33</v>
      </c>
      <c r="G766" s="31"/>
      <c r="H766" s="29">
        <f t="shared" si="76"/>
        <v>-0.6</v>
      </c>
      <c r="I766" s="30" t="e">
        <f t="shared" si="77"/>
        <v>#N/A</v>
      </c>
      <c r="J766" s="31"/>
      <c r="K766" s="29">
        <f t="shared" si="81"/>
        <v>-0.6</v>
      </c>
      <c r="L766" s="30" t="e">
        <f t="shared" si="78"/>
        <v>#N/A</v>
      </c>
      <c r="M766" s="32"/>
      <c r="N766" s="32"/>
      <c r="O766" s="32"/>
    </row>
    <row r="767" spans="2:15" ht="18" hidden="1" customHeight="1">
      <c r="B767" s="23">
        <v>33</v>
      </c>
      <c r="C767" s="24">
        <v>29</v>
      </c>
      <c r="D767" s="25" t="str">
        <f t="shared" si="79"/>
        <v>ヘ</v>
      </c>
      <c r="E767" s="26">
        <f t="shared" si="80"/>
        <v>33</v>
      </c>
      <c r="F767" s="27" t="s">
        <v>33</v>
      </c>
      <c r="G767" s="31"/>
      <c r="H767" s="29">
        <f t="shared" si="76"/>
        <v>-0.6</v>
      </c>
      <c r="I767" s="30" t="e">
        <f t="shared" si="77"/>
        <v>#N/A</v>
      </c>
      <c r="J767" s="31"/>
      <c r="K767" s="29">
        <f t="shared" si="81"/>
        <v>-0.6</v>
      </c>
      <c r="L767" s="30" t="e">
        <f t="shared" si="78"/>
        <v>#N/A</v>
      </c>
      <c r="M767" s="32"/>
      <c r="N767" s="32"/>
      <c r="O767" s="32"/>
    </row>
    <row r="768" spans="2:15" ht="18" hidden="1" customHeight="1">
      <c r="B768" s="23">
        <v>33</v>
      </c>
      <c r="C768" s="35">
        <v>30</v>
      </c>
      <c r="D768" s="25" t="str">
        <f t="shared" si="79"/>
        <v>ホ</v>
      </c>
      <c r="E768" s="26">
        <f t="shared" si="80"/>
        <v>33</v>
      </c>
      <c r="F768" s="27" t="s">
        <v>33</v>
      </c>
      <c r="G768" s="31"/>
      <c r="H768" s="29">
        <f t="shared" si="76"/>
        <v>-0.6</v>
      </c>
      <c r="I768" s="30" t="e">
        <f t="shared" si="77"/>
        <v>#N/A</v>
      </c>
      <c r="J768" s="31"/>
      <c r="K768" s="29">
        <f t="shared" si="81"/>
        <v>-0.6</v>
      </c>
      <c r="L768" s="30" t="e">
        <f t="shared" si="78"/>
        <v>#N/A</v>
      </c>
      <c r="M768" s="32"/>
      <c r="N768" s="32"/>
      <c r="O768" s="32"/>
    </row>
    <row r="769" spans="2:15" ht="18" hidden="1" customHeight="1">
      <c r="B769" s="23">
        <v>33</v>
      </c>
      <c r="C769" s="24">
        <v>31</v>
      </c>
      <c r="D769" s="25" t="str">
        <f t="shared" si="79"/>
        <v>マ</v>
      </c>
      <c r="E769" s="26">
        <f t="shared" si="80"/>
        <v>33</v>
      </c>
      <c r="F769" s="27" t="s">
        <v>33</v>
      </c>
      <c r="G769" s="31"/>
      <c r="H769" s="29">
        <f t="shared" si="76"/>
        <v>-0.6</v>
      </c>
      <c r="I769" s="30" t="e">
        <f t="shared" si="77"/>
        <v>#N/A</v>
      </c>
      <c r="J769" s="31"/>
      <c r="K769" s="29">
        <f t="shared" si="81"/>
        <v>-0.6</v>
      </c>
      <c r="L769" s="30" t="e">
        <f t="shared" si="78"/>
        <v>#N/A</v>
      </c>
      <c r="M769" s="32"/>
      <c r="N769" s="32"/>
      <c r="O769" s="32"/>
    </row>
    <row r="770" spans="2:15" ht="18" hidden="1" customHeight="1">
      <c r="B770" s="23">
        <v>33</v>
      </c>
      <c r="C770" s="35">
        <v>32</v>
      </c>
      <c r="D770" s="25" t="str">
        <f t="shared" si="79"/>
        <v>ミ</v>
      </c>
      <c r="E770" s="26">
        <f t="shared" si="80"/>
        <v>33</v>
      </c>
      <c r="F770" s="27" t="s">
        <v>33</v>
      </c>
      <c r="G770" s="31"/>
      <c r="H770" s="29">
        <f t="shared" si="76"/>
        <v>-0.6</v>
      </c>
      <c r="I770" s="30" t="e">
        <f t="shared" si="77"/>
        <v>#N/A</v>
      </c>
      <c r="J770" s="31"/>
      <c r="K770" s="29">
        <f t="shared" si="81"/>
        <v>-0.6</v>
      </c>
      <c r="L770" s="30" t="e">
        <f t="shared" si="78"/>
        <v>#N/A</v>
      </c>
      <c r="M770" s="32"/>
      <c r="N770" s="32"/>
      <c r="O770" s="32"/>
    </row>
    <row r="771" spans="2:15" ht="18" hidden="1" customHeight="1">
      <c r="B771" s="23">
        <v>33</v>
      </c>
      <c r="C771" s="24">
        <v>33</v>
      </c>
      <c r="D771" s="25" t="str">
        <f t="shared" si="79"/>
        <v>ム</v>
      </c>
      <c r="E771" s="26">
        <f t="shared" si="80"/>
        <v>33</v>
      </c>
      <c r="F771" s="27" t="s">
        <v>33</v>
      </c>
      <c r="G771" s="31"/>
      <c r="H771" s="29">
        <f t="shared" si="76"/>
        <v>-0.6</v>
      </c>
      <c r="I771" s="30" t="e">
        <f t="shared" si="77"/>
        <v>#N/A</v>
      </c>
      <c r="J771" s="31"/>
      <c r="K771" s="29">
        <f t="shared" si="81"/>
        <v>-0.6</v>
      </c>
      <c r="L771" s="30" t="e">
        <f t="shared" si="78"/>
        <v>#N/A</v>
      </c>
      <c r="M771" s="32"/>
      <c r="N771" s="32"/>
      <c r="O771" s="32"/>
    </row>
    <row r="772" spans="2:15" ht="18" hidden="1" customHeight="1">
      <c r="B772" s="23">
        <v>33</v>
      </c>
      <c r="C772" s="35">
        <v>34</v>
      </c>
      <c r="D772" s="25" t="str">
        <f t="shared" si="79"/>
        <v>メ</v>
      </c>
      <c r="E772" s="26">
        <f t="shared" si="80"/>
        <v>33</v>
      </c>
      <c r="F772" s="27" t="s">
        <v>33</v>
      </c>
      <c r="G772" s="31"/>
      <c r="H772" s="29">
        <f t="shared" si="76"/>
        <v>-0.6</v>
      </c>
      <c r="I772" s="30" t="e">
        <f t="shared" si="77"/>
        <v>#N/A</v>
      </c>
      <c r="J772" s="31"/>
      <c r="K772" s="29">
        <f t="shared" si="81"/>
        <v>-0.6</v>
      </c>
      <c r="L772" s="30" t="e">
        <f t="shared" si="78"/>
        <v>#N/A</v>
      </c>
      <c r="M772" s="32"/>
      <c r="N772" s="32"/>
      <c r="O772" s="32"/>
    </row>
    <row r="773" spans="2:15" ht="18" hidden="1" customHeight="1">
      <c r="B773" s="23">
        <v>33</v>
      </c>
      <c r="C773" s="24">
        <v>35</v>
      </c>
      <c r="D773" s="25" t="str">
        <f t="shared" si="79"/>
        <v>モ</v>
      </c>
      <c r="E773" s="26">
        <f t="shared" si="80"/>
        <v>33</v>
      </c>
      <c r="F773" s="27" t="s">
        <v>33</v>
      </c>
      <c r="G773" s="31"/>
      <c r="H773" s="29">
        <f t="shared" si="76"/>
        <v>-0.6</v>
      </c>
      <c r="I773" s="30" t="e">
        <f t="shared" si="77"/>
        <v>#N/A</v>
      </c>
      <c r="J773" s="31"/>
      <c r="K773" s="29">
        <f t="shared" si="81"/>
        <v>-0.6</v>
      </c>
      <c r="L773" s="30" t="e">
        <f t="shared" si="78"/>
        <v>#N/A</v>
      </c>
      <c r="M773" s="32"/>
      <c r="N773" s="32"/>
      <c r="O773" s="32"/>
    </row>
    <row r="774" spans="2:15" ht="18" hidden="1" customHeight="1">
      <c r="B774" s="23">
        <v>33</v>
      </c>
      <c r="C774" s="35">
        <v>36</v>
      </c>
      <c r="D774" s="25" t="str">
        <f t="shared" si="79"/>
        <v>ヤ</v>
      </c>
      <c r="E774" s="26">
        <f t="shared" si="80"/>
        <v>33</v>
      </c>
      <c r="F774" s="27" t="s">
        <v>33</v>
      </c>
      <c r="G774" s="31"/>
      <c r="H774" s="29">
        <f t="shared" ref="H774:H837" si="82">(G774-1000/(365*24))*(8+0.4*16)*365/1000</f>
        <v>-0.6</v>
      </c>
      <c r="I774" s="30" t="e">
        <f t="shared" ref="I774:I837" si="83">LOOKUP(H774,$R$23:$R$33,$S$23:$S$33)</f>
        <v>#N/A</v>
      </c>
      <c r="J774" s="31"/>
      <c r="K774" s="29">
        <f t="shared" si="81"/>
        <v>-0.6</v>
      </c>
      <c r="L774" s="30" t="e">
        <f t="shared" ref="L774:L837" si="84">LOOKUP(K774,$R$23:$R$33,$S$23:$S$33)</f>
        <v>#N/A</v>
      </c>
      <c r="M774" s="32"/>
      <c r="N774" s="32"/>
      <c r="O774" s="32"/>
    </row>
    <row r="775" spans="2:15" ht="18" hidden="1" customHeight="1">
      <c r="B775" s="23">
        <v>33</v>
      </c>
      <c r="C775" s="24">
        <v>37</v>
      </c>
      <c r="D775" s="25" t="str">
        <f t="shared" ref="D775:D838" si="85">LOOKUP(C775,$N$6:$N$49,$O$6:$O$49)</f>
        <v>ユ</v>
      </c>
      <c r="E775" s="26">
        <f t="shared" ref="E775:E838" si="86">B775</f>
        <v>33</v>
      </c>
      <c r="F775" s="27" t="s">
        <v>33</v>
      </c>
      <c r="G775" s="31"/>
      <c r="H775" s="29">
        <f t="shared" si="82"/>
        <v>-0.6</v>
      </c>
      <c r="I775" s="30" t="e">
        <f t="shared" si="83"/>
        <v>#N/A</v>
      </c>
      <c r="J775" s="31"/>
      <c r="K775" s="29">
        <f t="shared" ref="K775:K838" si="87">(J775-1000/(365*24))*(8+0.4*16)*365/1000</f>
        <v>-0.6</v>
      </c>
      <c r="L775" s="30" t="e">
        <f t="shared" si="84"/>
        <v>#N/A</v>
      </c>
      <c r="M775" s="32"/>
      <c r="N775" s="32"/>
      <c r="O775" s="32"/>
    </row>
    <row r="776" spans="2:15" ht="18" hidden="1" customHeight="1">
      <c r="B776" s="23">
        <v>33</v>
      </c>
      <c r="C776" s="35">
        <v>38</v>
      </c>
      <c r="D776" s="25" t="str">
        <f t="shared" si="85"/>
        <v>ヨ</v>
      </c>
      <c r="E776" s="26">
        <f t="shared" si="86"/>
        <v>33</v>
      </c>
      <c r="F776" s="27" t="s">
        <v>33</v>
      </c>
      <c r="G776" s="31"/>
      <c r="H776" s="29">
        <f t="shared" si="82"/>
        <v>-0.6</v>
      </c>
      <c r="I776" s="30" t="e">
        <f t="shared" si="83"/>
        <v>#N/A</v>
      </c>
      <c r="J776" s="31"/>
      <c r="K776" s="29">
        <f t="shared" si="87"/>
        <v>-0.6</v>
      </c>
      <c r="L776" s="30" t="e">
        <f t="shared" si="84"/>
        <v>#N/A</v>
      </c>
      <c r="M776" s="32"/>
      <c r="N776" s="32"/>
      <c r="O776" s="32"/>
    </row>
    <row r="777" spans="2:15" ht="18" hidden="1" customHeight="1">
      <c r="B777" s="23">
        <v>33</v>
      </c>
      <c r="C777" s="24">
        <v>39</v>
      </c>
      <c r="D777" s="25" t="str">
        <f t="shared" si="85"/>
        <v>ラ</v>
      </c>
      <c r="E777" s="26">
        <f t="shared" si="86"/>
        <v>33</v>
      </c>
      <c r="F777" s="27" t="s">
        <v>33</v>
      </c>
      <c r="G777" s="31"/>
      <c r="H777" s="29">
        <f t="shared" si="82"/>
        <v>-0.6</v>
      </c>
      <c r="I777" s="30" t="e">
        <f t="shared" si="83"/>
        <v>#N/A</v>
      </c>
      <c r="J777" s="31"/>
      <c r="K777" s="29">
        <f t="shared" si="87"/>
        <v>-0.6</v>
      </c>
      <c r="L777" s="30" t="e">
        <f t="shared" si="84"/>
        <v>#N/A</v>
      </c>
      <c r="M777" s="32"/>
      <c r="N777" s="32"/>
      <c r="O777" s="32"/>
    </row>
    <row r="778" spans="2:15" ht="18" hidden="1" customHeight="1">
      <c r="B778" s="23">
        <v>33</v>
      </c>
      <c r="C778" s="35">
        <v>40</v>
      </c>
      <c r="D778" s="25" t="str">
        <f t="shared" si="85"/>
        <v>リ</v>
      </c>
      <c r="E778" s="26">
        <f t="shared" si="86"/>
        <v>33</v>
      </c>
      <c r="F778" s="27" t="s">
        <v>33</v>
      </c>
      <c r="G778" s="31"/>
      <c r="H778" s="29">
        <f t="shared" si="82"/>
        <v>-0.6</v>
      </c>
      <c r="I778" s="30" t="e">
        <f t="shared" si="83"/>
        <v>#N/A</v>
      </c>
      <c r="J778" s="31"/>
      <c r="K778" s="29">
        <f t="shared" si="87"/>
        <v>-0.6</v>
      </c>
      <c r="L778" s="30" t="e">
        <f t="shared" si="84"/>
        <v>#N/A</v>
      </c>
      <c r="M778" s="32"/>
      <c r="N778" s="32"/>
      <c r="O778" s="32"/>
    </row>
    <row r="779" spans="2:15" ht="18" hidden="1" customHeight="1">
      <c r="B779" s="23">
        <v>33</v>
      </c>
      <c r="C779" s="24">
        <v>41</v>
      </c>
      <c r="D779" s="25" t="str">
        <f t="shared" si="85"/>
        <v>ル</v>
      </c>
      <c r="E779" s="26">
        <f t="shared" si="86"/>
        <v>33</v>
      </c>
      <c r="F779" s="27" t="s">
        <v>33</v>
      </c>
      <c r="G779" s="31"/>
      <c r="H779" s="29">
        <f t="shared" si="82"/>
        <v>-0.6</v>
      </c>
      <c r="I779" s="30" t="e">
        <f t="shared" si="83"/>
        <v>#N/A</v>
      </c>
      <c r="J779" s="31"/>
      <c r="K779" s="29">
        <f t="shared" si="87"/>
        <v>-0.6</v>
      </c>
      <c r="L779" s="30" t="e">
        <f t="shared" si="84"/>
        <v>#N/A</v>
      </c>
      <c r="M779" s="32"/>
      <c r="N779" s="32"/>
      <c r="O779" s="32"/>
    </row>
    <row r="780" spans="2:15" ht="18" hidden="1" customHeight="1">
      <c r="B780" s="23">
        <v>33</v>
      </c>
      <c r="C780" s="35">
        <v>42</v>
      </c>
      <c r="D780" s="25" t="str">
        <f t="shared" si="85"/>
        <v>レ</v>
      </c>
      <c r="E780" s="26">
        <f t="shared" si="86"/>
        <v>33</v>
      </c>
      <c r="F780" s="27" t="s">
        <v>33</v>
      </c>
      <c r="G780" s="31"/>
      <c r="H780" s="29">
        <f t="shared" si="82"/>
        <v>-0.6</v>
      </c>
      <c r="I780" s="30" t="e">
        <f t="shared" si="83"/>
        <v>#N/A</v>
      </c>
      <c r="J780" s="31"/>
      <c r="K780" s="29">
        <f t="shared" si="87"/>
        <v>-0.6</v>
      </c>
      <c r="L780" s="30" t="e">
        <f t="shared" si="84"/>
        <v>#N/A</v>
      </c>
      <c r="M780" s="32"/>
      <c r="N780" s="32"/>
      <c r="O780" s="32"/>
    </row>
    <row r="781" spans="2:15" ht="18" hidden="1" customHeight="1">
      <c r="B781" s="23">
        <v>33</v>
      </c>
      <c r="C781" s="24">
        <v>43</v>
      </c>
      <c r="D781" s="25" t="str">
        <f t="shared" si="85"/>
        <v>ロ</v>
      </c>
      <c r="E781" s="26">
        <f t="shared" si="86"/>
        <v>33</v>
      </c>
      <c r="F781" s="27" t="s">
        <v>33</v>
      </c>
      <c r="G781" s="31"/>
      <c r="H781" s="29">
        <f t="shared" si="82"/>
        <v>-0.6</v>
      </c>
      <c r="I781" s="30" t="e">
        <f t="shared" si="83"/>
        <v>#N/A</v>
      </c>
      <c r="J781" s="31"/>
      <c r="K781" s="29">
        <f t="shared" si="87"/>
        <v>-0.6</v>
      </c>
      <c r="L781" s="30" t="e">
        <f t="shared" si="84"/>
        <v>#N/A</v>
      </c>
      <c r="M781" s="32"/>
      <c r="N781" s="32"/>
      <c r="O781" s="32"/>
    </row>
    <row r="782" spans="2:15" ht="18" hidden="1" customHeight="1">
      <c r="B782" s="23">
        <v>33</v>
      </c>
      <c r="C782" s="35">
        <v>44</v>
      </c>
      <c r="D782" s="25" t="str">
        <f t="shared" si="85"/>
        <v>ワ</v>
      </c>
      <c r="E782" s="26">
        <f t="shared" si="86"/>
        <v>33</v>
      </c>
      <c r="F782" s="27" t="s">
        <v>33</v>
      </c>
      <c r="G782" s="31"/>
      <c r="H782" s="29">
        <f t="shared" si="82"/>
        <v>-0.6</v>
      </c>
      <c r="I782" s="30" t="e">
        <f t="shared" si="83"/>
        <v>#N/A</v>
      </c>
      <c r="J782" s="31"/>
      <c r="K782" s="29">
        <f t="shared" si="87"/>
        <v>-0.6</v>
      </c>
      <c r="L782" s="30" t="e">
        <f t="shared" si="84"/>
        <v>#N/A</v>
      </c>
      <c r="M782" s="32"/>
      <c r="N782" s="32"/>
      <c r="O782" s="32"/>
    </row>
    <row r="783" spans="2:15" ht="18" hidden="1" customHeight="1">
      <c r="B783" s="23">
        <v>34</v>
      </c>
      <c r="C783" s="24">
        <v>1</v>
      </c>
      <c r="D783" s="25" t="str">
        <f t="shared" si="85"/>
        <v>ア</v>
      </c>
      <c r="E783" s="26">
        <f t="shared" si="86"/>
        <v>34</v>
      </c>
      <c r="F783" s="27" t="s">
        <v>33</v>
      </c>
      <c r="G783" s="31"/>
      <c r="H783" s="29">
        <f t="shared" si="82"/>
        <v>-0.6</v>
      </c>
      <c r="I783" s="30" t="e">
        <f t="shared" si="83"/>
        <v>#N/A</v>
      </c>
      <c r="J783" s="31"/>
      <c r="K783" s="29">
        <f t="shared" si="87"/>
        <v>-0.6</v>
      </c>
      <c r="L783" s="30" t="e">
        <f t="shared" si="84"/>
        <v>#N/A</v>
      </c>
      <c r="M783" s="32"/>
      <c r="N783" s="32"/>
      <c r="O783" s="32"/>
    </row>
    <row r="784" spans="2:15" ht="18" hidden="1" customHeight="1">
      <c r="B784" s="23">
        <v>34</v>
      </c>
      <c r="C784" s="35">
        <v>2</v>
      </c>
      <c r="D784" s="25" t="str">
        <f t="shared" si="85"/>
        <v>イ</v>
      </c>
      <c r="E784" s="26">
        <f t="shared" si="86"/>
        <v>34</v>
      </c>
      <c r="F784" s="27" t="s">
        <v>33</v>
      </c>
      <c r="G784" s="31"/>
      <c r="H784" s="29">
        <f t="shared" si="82"/>
        <v>-0.6</v>
      </c>
      <c r="I784" s="30" t="e">
        <f t="shared" si="83"/>
        <v>#N/A</v>
      </c>
      <c r="J784" s="31"/>
      <c r="K784" s="29">
        <f t="shared" si="87"/>
        <v>-0.6</v>
      </c>
      <c r="L784" s="30" t="e">
        <f t="shared" si="84"/>
        <v>#N/A</v>
      </c>
      <c r="M784" s="32"/>
      <c r="N784" s="32"/>
      <c r="O784" s="32"/>
    </row>
    <row r="785" spans="2:15" ht="18" hidden="1" customHeight="1">
      <c r="B785" s="23">
        <v>34</v>
      </c>
      <c r="C785" s="24">
        <v>3</v>
      </c>
      <c r="D785" s="25" t="str">
        <f t="shared" si="85"/>
        <v>ウ</v>
      </c>
      <c r="E785" s="26">
        <f t="shared" si="86"/>
        <v>34</v>
      </c>
      <c r="F785" s="27" t="s">
        <v>33</v>
      </c>
      <c r="G785" s="31"/>
      <c r="H785" s="29">
        <f t="shared" si="82"/>
        <v>-0.6</v>
      </c>
      <c r="I785" s="30" t="e">
        <f t="shared" si="83"/>
        <v>#N/A</v>
      </c>
      <c r="J785" s="31"/>
      <c r="K785" s="29">
        <f t="shared" si="87"/>
        <v>-0.6</v>
      </c>
      <c r="L785" s="30" t="e">
        <f t="shared" si="84"/>
        <v>#N/A</v>
      </c>
      <c r="M785" s="32"/>
      <c r="N785" s="32"/>
      <c r="O785" s="32"/>
    </row>
    <row r="786" spans="2:15" ht="18" hidden="1" customHeight="1">
      <c r="B786" s="23">
        <v>34</v>
      </c>
      <c r="C786" s="35">
        <v>4</v>
      </c>
      <c r="D786" s="25" t="str">
        <f t="shared" si="85"/>
        <v>エ</v>
      </c>
      <c r="E786" s="26">
        <f t="shared" si="86"/>
        <v>34</v>
      </c>
      <c r="F786" s="27" t="s">
        <v>33</v>
      </c>
      <c r="G786" s="31"/>
      <c r="H786" s="29">
        <f t="shared" si="82"/>
        <v>-0.6</v>
      </c>
      <c r="I786" s="30" t="e">
        <f t="shared" si="83"/>
        <v>#N/A</v>
      </c>
      <c r="J786" s="31"/>
      <c r="K786" s="29">
        <f t="shared" si="87"/>
        <v>-0.6</v>
      </c>
      <c r="L786" s="30" t="e">
        <f t="shared" si="84"/>
        <v>#N/A</v>
      </c>
      <c r="M786" s="32"/>
      <c r="N786" s="32"/>
      <c r="O786" s="32"/>
    </row>
    <row r="787" spans="2:15" ht="18" hidden="1" customHeight="1">
      <c r="B787" s="23">
        <v>34</v>
      </c>
      <c r="C787" s="24">
        <v>5</v>
      </c>
      <c r="D787" s="25" t="str">
        <f t="shared" si="85"/>
        <v>オ</v>
      </c>
      <c r="E787" s="26">
        <f t="shared" si="86"/>
        <v>34</v>
      </c>
      <c r="F787" s="27" t="s">
        <v>33</v>
      </c>
      <c r="G787" s="31"/>
      <c r="H787" s="29">
        <f t="shared" si="82"/>
        <v>-0.6</v>
      </c>
      <c r="I787" s="30" t="e">
        <f t="shared" si="83"/>
        <v>#N/A</v>
      </c>
      <c r="J787" s="31"/>
      <c r="K787" s="29">
        <f t="shared" si="87"/>
        <v>-0.6</v>
      </c>
      <c r="L787" s="30" t="e">
        <f t="shared" si="84"/>
        <v>#N/A</v>
      </c>
      <c r="M787" s="32"/>
      <c r="N787" s="32"/>
      <c r="O787" s="32"/>
    </row>
    <row r="788" spans="2:15" ht="18" hidden="1" customHeight="1">
      <c r="B788" s="23">
        <v>34</v>
      </c>
      <c r="C788" s="35">
        <v>6</v>
      </c>
      <c r="D788" s="25" t="str">
        <f t="shared" si="85"/>
        <v>カ</v>
      </c>
      <c r="E788" s="26">
        <f t="shared" si="86"/>
        <v>34</v>
      </c>
      <c r="F788" s="27" t="s">
        <v>33</v>
      </c>
      <c r="G788" s="31"/>
      <c r="H788" s="29">
        <f t="shared" si="82"/>
        <v>-0.6</v>
      </c>
      <c r="I788" s="30" t="e">
        <f t="shared" si="83"/>
        <v>#N/A</v>
      </c>
      <c r="J788" s="31"/>
      <c r="K788" s="29">
        <f t="shared" si="87"/>
        <v>-0.6</v>
      </c>
      <c r="L788" s="30" t="e">
        <f t="shared" si="84"/>
        <v>#N/A</v>
      </c>
      <c r="M788" s="32"/>
      <c r="N788" s="32"/>
      <c r="O788" s="32"/>
    </row>
    <row r="789" spans="2:15" ht="18" hidden="1" customHeight="1">
      <c r="B789" s="23">
        <v>34</v>
      </c>
      <c r="C789" s="24">
        <v>7</v>
      </c>
      <c r="D789" s="25" t="str">
        <f t="shared" si="85"/>
        <v>キ</v>
      </c>
      <c r="E789" s="26">
        <f t="shared" si="86"/>
        <v>34</v>
      </c>
      <c r="F789" s="27" t="s">
        <v>33</v>
      </c>
      <c r="G789" s="31"/>
      <c r="H789" s="29">
        <f t="shared" si="82"/>
        <v>-0.6</v>
      </c>
      <c r="I789" s="30" t="e">
        <f t="shared" si="83"/>
        <v>#N/A</v>
      </c>
      <c r="J789" s="31"/>
      <c r="K789" s="29">
        <f t="shared" si="87"/>
        <v>-0.6</v>
      </c>
      <c r="L789" s="30" t="e">
        <f t="shared" si="84"/>
        <v>#N/A</v>
      </c>
      <c r="M789" s="32"/>
      <c r="N789" s="32"/>
      <c r="O789" s="32"/>
    </row>
    <row r="790" spans="2:15" ht="18" hidden="1" customHeight="1">
      <c r="B790" s="23">
        <v>34</v>
      </c>
      <c r="C790" s="35">
        <v>8</v>
      </c>
      <c r="D790" s="25" t="str">
        <f t="shared" si="85"/>
        <v>ク</v>
      </c>
      <c r="E790" s="26">
        <f t="shared" si="86"/>
        <v>34</v>
      </c>
      <c r="F790" s="27" t="s">
        <v>33</v>
      </c>
      <c r="G790" s="31"/>
      <c r="H790" s="29">
        <f t="shared" si="82"/>
        <v>-0.6</v>
      </c>
      <c r="I790" s="30" t="e">
        <f t="shared" si="83"/>
        <v>#N/A</v>
      </c>
      <c r="J790" s="31"/>
      <c r="K790" s="29">
        <f t="shared" si="87"/>
        <v>-0.6</v>
      </c>
      <c r="L790" s="30" t="e">
        <f t="shared" si="84"/>
        <v>#N/A</v>
      </c>
      <c r="M790" s="32"/>
      <c r="N790" s="32"/>
      <c r="O790" s="32"/>
    </row>
    <row r="791" spans="2:15" ht="18" hidden="1" customHeight="1">
      <c r="B791" s="23">
        <v>34</v>
      </c>
      <c r="C791" s="24">
        <v>9</v>
      </c>
      <c r="D791" s="25" t="str">
        <f t="shared" si="85"/>
        <v>ケ</v>
      </c>
      <c r="E791" s="26">
        <f t="shared" si="86"/>
        <v>34</v>
      </c>
      <c r="F791" s="27" t="s">
        <v>33</v>
      </c>
      <c r="G791" s="31"/>
      <c r="H791" s="29">
        <f t="shared" si="82"/>
        <v>-0.6</v>
      </c>
      <c r="I791" s="30" t="e">
        <f t="shared" si="83"/>
        <v>#N/A</v>
      </c>
      <c r="J791" s="31"/>
      <c r="K791" s="29">
        <f t="shared" si="87"/>
        <v>-0.6</v>
      </c>
      <c r="L791" s="30" t="e">
        <f t="shared" si="84"/>
        <v>#N/A</v>
      </c>
      <c r="M791" s="32"/>
      <c r="N791" s="32"/>
      <c r="O791" s="32"/>
    </row>
    <row r="792" spans="2:15" ht="18" hidden="1" customHeight="1">
      <c r="B792" s="23">
        <v>34</v>
      </c>
      <c r="C792" s="35">
        <v>10</v>
      </c>
      <c r="D792" s="25" t="str">
        <f t="shared" si="85"/>
        <v>コ</v>
      </c>
      <c r="E792" s="26">
        <f t="shared" si="86"/>
        <v>34</v>
      </c>
      <c r="F792" s="27" t="s">
        <v>33</v>
      </c>
      <c r="G792" s="31"/>
      <c r="H792" s="29">
        <f t="shared" si="82"/>
        <v>-0.6</v>
      </c>
      <c r="I792" s="30" t="e">
        <f t="shared" si="83"/>
        <v>#N/A</v>
      </c>
      <c r="J792" s="31"/>
      <c r="K792" s="29">
        <f t="shared" si="87"/>
        <v>-0.6</v>
      </c>
      <c r="L792" s="30" t="e">
        <f t="shared" si="84"/>
        <v>#N/A</v>
      </c>
      <c r="M792" s="32"/>
      <c r="N792" s="32"/>
      <c r="O792" s="32"/>
    </row>
    <row r="793" spans="2:15" ht="18" hidden="1" customHeight="1">
      <c r="B793" s="23">
        <v>34</v>
      </c>
      <c r="C793" s="24">
        <v>11</v>
      </c>
      <c r="D793" s="25" t="str">
        <f t="shared" si="85"/>
        <v>サ</v>
      </c>
      <c r="E793" s="26">
        <f t="shared" si="86"/>
        <v>34</v>
      </c>
      <c r="F793" s="27" t="s">
        <v>33</v>
      </c>
      <c r="G793" s="31"/>
      <c r="H793" s="29">
        <f t="shared" si="82"/>
        <v>-0.6</v>
      </c>
      <c r="I793" s="30" t="e">
        <f t="shared" si="83"/>
        <v>#N/A</v>
      </c>
      <c r="J793" s="31"/>
      <c r="K793" s="29">
        <f t="shared" si="87"/>
        <v>-0.6</v>
      </c>
      <c r="L793" s="30" t="e">
        <f t="shared" si="84"/>
        <v>#N/A</v>
      </c>
      <c r="M793" s="32"/>
      <c r="N793" s="32"/>
      <c r="O793" s="32"/>
    </row>
    <row r="794" spans="2:15" ht="18" hidden="1" customHeight="1">
      <c r="B794" s="23">
        <v>34</v>
      </c>
      <c r="C794" s="35">
        <v>12</v>
      </c>
      <c r="D794" s="25" t="str">
        <f t="shared" si="85"/>
        <v>シ</v>
      </c>
      <c r="E794" s="26">
        <f t="shared" si="86"/>
        <v>34</v>
      </c>
      <c r="F794" s="27" t="s">
        <v>33</v>
      </c>
      <c r="G794" s="31"/>
      <c r="H794" s="29">
        <f t="shared" si="82"/>
        <v>-0.6</v>
      </c>
      <c r="I794" s="30" t="e">
        <f t="shared" si="83"/>
        <v>#N/A</v>
      </c>
      <c r="J794" s="31"/>
      <c r="K794" s="29">
        <f t="shared" si="87"/>
        <v>-0.6</v>
      </c>
      <c r="L794" s="30" t="e">
        <f t="shared" si="84"/>
        <v>#N/A</v>
      </c>
      <c r="M794" s="32"/>
      <c r="N794" s="32"/>
      <c r="O794" s="32"/>
    </row>
    <row r="795" spans="2:15" ht="18" hidden="1" customHeight="1">
      <c r="B795" s="23">
        <v>34</v>
      </c>
      <c r="C795" s="24">
        <v>13</v>
      </c>
      <c r="D795" s="25" t="str">
        <f t="shared" si="85"/>
        <v>ス</v>
      </c>
      <c r="E795" s="26">
        <f t="shared" si="86"/>
        <v>34</v>
      </c>
      <c r="F795" s="27" t="s">
        <v>33</v>
      </c>
      <c r="G795" s="31"/>
      <c r="H795" s="29">
        <f t="shared" si="82"/>
        <v>-0.6</v>
      </c>
      <c r="I795" s="30" t="e">
        <f t="shared" si="83"/>
        <v>#N/A</v>
      </c>
      <c r="J795" s="31"/>
      <c r="K795" s="29">
        <f t="shared" si="87"/>
        <v>-0.6</v>
      </c>
      <c r="L795" s="30" t="e">
        <f t="shared" si="84"/>
        <v>#N/A</v>
      </c>
      <c r="M795" s="32"/>
      <c r="N795" s="32"/>
      <c r="O795" s="32"/>
    </row>
    <row r="796" spans="2:15" ht="18" hidden="1" customHeight="1">
      <c r="B796" s="23">
        <v>34</v>
      </c>
      <c r="C796" s="35">
        <v>14</v>
      </c>
      <c r="D796" s="25" t="str">
        <f t="shared" si="85"/>
        <v>セ</v>
      </c>
      <c r="E796" s="26">
        <f t="shared" si="86"/>
        <v>34</v>
      </c>
      <c r="F796" s="27" t="s">
        <v>33</v>
      </c>
      <c r="G796" s="31"/>
      <c r="H796" s="29">
        <f t="shared" si="82"/>
        <v>-0.6</v>
      </c>
      <c r="I796" s="30" t="e">
        <f t="shared" si="83"/>
        <v>#N/A</v>
      </c>
      <c r="J796" s="31"/>
      <c r="K796" s="29">
        <f t="shared" si="87"/>
        <v>-0.6</v>
      </c>
      <c r="L796" s="30" t="e">
        <f t="shared" si="84"/>
        <v>#N/A</v>
      </c>
      <c r="M796" s="32"/>
      <c r="N796" s="32"/>
      <c r="O796" s="32"/>
    </row>
    <row r="797" spans="2:15" ht="18" hidden="1" customHeight="1">
      <c r="B797" s="23">
        <v>34</v>
      </c>
      <c r="C797" s="24">
        <v>15</v>
      </c>
      <c r="D797" s="25" t="str">
        <f t="shared" si="85"/>
        <v>ソ</v>
      </c>
      <c r="E797" s="26">
        <f t="shared" si="86"/>
        <v>34</v>
      </c>
      <c r="F797" s="27" t="s">
        <v>33</v>
      </c>
      <c r="G797" s="31"/>
      <c r="H797" s="29">
        <f t="shared" si="82"/>
        <v>-0.6</v>
      </c>
      <c r="I797" s="30" t="e">
        <f t="shared" si="83"/>
        <v>#N/A</v>
      </c>
      <c r="J797" s="31"/>
      <c r="K797" s="29">
        <f t="shared" si="87"/>
        <v>-0.6</v>
      </c>
      <c r="L797" s="30" t="e">
        <f t="shared" si="84"/>
        <v>#N/A</v>
      </c>
      <c r="M797" s="32"/>
      <c r="N797" s="32"/>
      <c r="O797" s="32"/>
    </row>
    <row r="798" spans="2:15" ht="18" hidden="1" customHeight="1">
      <c r="B798" s="23">
        <v>34</v>
      </c>
      <c r="C798" s="35">
        <v>16</v>
      </c>
      <c r="D798" s="25" t="str">
        <f t="shared" si="85"/>
        <v>タ</v>
      </c>
      <c r="E798" s="26">
        <f t="shared" si="86"/>
        <v>34</v>
      </c>
      <c r="F798" s="27" t="s">
        <v>33</v>
      </c>
      <c r="G798" s="31"/>
      <c r="H798" s="29">
        <f t="shared" si="82"/>
        <v>-0.6</v>
      </c>
      <c r="I798" s="30" t="e">
        <f t="shared" si="83"/>
        <v>#N/A</v>
      </c>
      <c r="J798" s="31"/>
      <c r="K798" s="29">
        <f t="shared" si="87"/>
        <v>-0.6</v>
      </c>
      <c r="L798" s="30" t="e">
        <f t="shared" si="84"/>
        <v>#N/A</v>
      </c>
      <c r="M798" s="32"/>
      <c r="N798" s="32"/>
      <c r="O798" s="32"/>
    </row>
    <row r="799" spans="2:15" ht="18" hidden="1" customHeight="1">
      <c r="B799" s="23">
        <v>34</v>
      </c>
      <c r="C799" s="24">
        <v>17</v>
      </c>
      <c r="D799" s="25" t="str">
        <f t="shared" si="85"/>
        <v>チ</v>
      </c>
      <c r="E799" s="26">
        <f t="shared" si="86"/>
        <v>34</v>
      </c>
      <c r="F799" s="27" t="s">
        <v>33</v>
      </c>
      <c r="G799" s="31"/>
      <c r="H799" s="29">
        <f t="shared" si="82"/>
        <v>-0.6</v>
      </c>
      <c r="I799" s="30" t="e">
        <f t="shared" si="83"/>
        <v>#N/A</v>
      </c>
      <c r="J799" s="31"/>
      <c r="K799" s="29">
        <f t="shared" si="87"/>
        <v>-0.6</v>
      </c>
      <c r="L799" s="30" t="e">
        <f t="shared" si="84"/>
        <v>#N/A</v>
      </c>
      <c r="M799" s="32"/>
      <c r="N799" s="32"/>
      <c r="O799" s="32"/>
    </row>
    <row r="800" spans="2:15" ht="18" hidden="1" customHeight="1">
      <c r="B800" s="23">
        <v>34</v>
      </c>
      <c r="C800" s="35">
        <v>18</v>
      </c>
      <c r="D800" s="25" t="str">
        <f t="shared" si="85"/>
        <v>ツ</v>
      </c>
      <c r="E800" s="26">
        <f t="shared" si="86"/>
        <v>34</v>
      </c>
      <c r="F800" s="27" t="s">
        <v>33</v>
      </c>
      <c r="G800" s="31"/>
      <c r="H800" s="29">
        <f t="shared" si="82"/>
        <v>-0.6</v>
      </c>
      <c r="I800" s="30" t="e">
        <f t="shared" si="83"/>
        <v>#N/A</v>
      </c>
      <c r="J800" s="31"/>
      <c r="K800" s="29">
        <f t="shared" si="87"/>
        <v>-0.6</v>
      </c>
      <c r="L800" s="30" t="e">
        <f t="shared" si="84"/>
        <v>#N/A</v>
      </c>
      <c r="M800" s="32"/>
      <c r="N800" s="32"/>
      <c r="O800" s="32"/>
    </row>
    <row r="801" spans="2:15" ht="18" customHeight="1">
      <c r="B801" s="23">
        <v>34</v>
      </c>
      <c r="C801" s="24">
        <v>19</v>
      </c>
      <c r="D801" s="25" t="str">
        <f t="shared" si="85"/>
        <v>テ</v>
      </c>
      <c r="E801" s="26">
        <f t="shared" si="86"/>
        <v>34</v>
      </c>
      <c r="F801" s="27" t="s">
        <v>33</v>
      </c>
      <c r="G801" s="31">
        <v>6.63</v>
      </c>
      <c r="H801" s="29">
        <f t="shared" si="82"/>
        <v>34.247279999999996</v>
      </c>
      <c r="I801" s="30" t="str">
        <f t="shared" si="83"/>
        <v>Ｉ</v>
      </c>
      <c r="J801" s="31">
        <v>7.08</v>
      </c>
      <c r="K801" s="29">
        <f t="shared" si="87"/>
        <v>36.612480000000005</v>
      </c>
      <c r="L801" s="30" t="str">
        <f t="shared" si="84"/>
        <v>Ｉ</v>
      </c>
      <c r="M801" s="32"/>
      <c r="N801" s="32"/>
      <c r="O801" s="32"/>
    </row>
    <row r="802" spans="2:15" ht="18" customHeight="1">
      <c r="B802" s="23">
        <v>34</v>
      </c>
      <c r="C802" s="35">
        <v>20</v>
      </c>
      <c r="D802" s="25" t="str">
        <f t="shared" si="85"/>
        <v>ト</v>
      </c>
      <c r="E802" s="26">
        <f t="shared" si="86"/>
        <v>34</v>
      </c>
      <c r="F802" s="27" t="s">
        <v>33</v>
      </c>
      <c r="G802" s="31">
        <v>10.01</v>
      </c>
      <c r="H802" s="29">
        <f t="shared" si="82"/>
        <v>52.012560000000001</v>
      </c>
      <c r="I802" s="30" t="str">
        <f t="shared" si="83"/>
        <v>Ｉ</v>
      </c>
      <c r="J802" s="31">
        <v>7.78</v>
      </c>
      <c r="K802" s="29">
        <f t="shared" si="87"/>
        <v>40.291680000000007</v>
      </c>
      <c r="L802" s="30" t="str">
        <f t="shared" si="84"/>
        <v>Ｉ</v>
      </c>
      <c r="M802" s="32"/>
      <c r="N802" s="32"/>
      <c r="O802" s="32"/>
    </row>
    <row r="803" spans="2:15" ht="18" hidden="1" customHeight="1">
      <c r="B803" s="23">
        <v>34</v>
      </c>
      <c r="C803" s="24">
        <v>21</v>
      </c>
      <c r="D803" s="25" t="str">
        <f t="shared" si="85"/>
        <v>ナ</v>
      </c>
      <c r="E803" s="26">
        <f t="shared" si="86"/>
        <v>34</v>
      </c>
      <c r="F803" s="27" t="s">
        <v>33</v>
      </c>
      <c r="G803" s="31"/>
      <c r="H803" s="29">
        <f t="shared" si="82"/>
        <v>-0.6</v>
      </c>
      <c r="I803" s="30" t="e">
        <f t="shared" si="83"/>
        <v>#N/A</v>
      </c>
      <c r="J803" s="31"/>
      <c r="K803" s="29">
        <f t="shared" si="87"/>
        <v>-0.6</v>
      </c>
      <c r="L803" s="30" t="e">
        <f t="shared" si="84"/>
        <v>#N/A</v>
      </c>
      <c r="M803" s="32"/>
      <c r="N803" s="32"/>
      <c r="O803" s="32"/>
    </row>
    <row r="804" spans="2:15" ht="18" hidden="1" customHeight="1">
      <c r="B804" s="23">
        <v>34</v>
      </c>
      <c r="C804" s="35">
        <v>22</v>
      </c>
      <c r="D804" s="25" t="str">
        <f t="shared" si="85"/>
        <v>ニ</v>
      </c>
      <c r="E804" s="26">
        <f t="shared" si="86"/>
        <v>34</v>
      </c>
      <c r="F804" s="27" t="s">
        <v>33</v>
      </c>
      <c r="G804" s="31"/>
      <c r="H804" s="29">
        <f t="shared" si="82"/>
        <v>-0.6</v>
      </c>
      <c r="I804" s="30" t="e">
        <f t="shared" si="83"/>
        <v>#N/A</v>
      </c>
      <c r="J804" s="31"/>
      <c r="K804" s="29">
        <f t="shared" si="87"/>
        <v>-0.6</v>
      </c>
      <c r="L804" s="30" t="e">
        <f t="shared" si="84"/>
        <v>#N/A</v>
      </c>
      <c r="M804" s="32"/>
      <c r="N804" s="32"/>
      <c r="O804" s="32"/>
    </row>
    <row r="805" spans="2:15" ht="18" hidden="1" customHeight="1">
      <c r="B805" s="23">
        <v>34</v>
      </c>
      <c r="C805" s="24">
        <v>23</v>
      </c>
      <c r="D805" s="25" t="str">
        <f t="shared" si="85"/>
        <v>ヌ</v>
      </c>
      <c r="E805" s="26">
        <f t="shared" si="86"/>
        <v>34</v>
      </c>
      <c r="F805" s="27" t="s">
        <v>33</v>
      </c>
      <c r="G805" s="31"/>
      <c r="H805" s="29">
        <f t="shared" si="82"/>
        <v>-0.6</v>
      </c>
      <c r="I805" s="30" t="e">
        <f t="shared" si="83"/>
        <v>#N/A</v>
      </c>
      <c r="J805" s="31"/>
      <c r="K805" s="29">
        <f t="shared" si="87"/>
        <v>-0.6</v>
      </c>
      <c r="L805" s="30" t="e">
        <f t="shared" si="84"/>
        <v>#N/A</v>
      </c>
      <c r="M805" s="32"/>
      <c r="N805" s="32"/>
      <c r="O805" s="32"/>
    </row>
    <row r="806" spans="2:15" ht="18" hidden="1" customHeight="1">
      <c r="B806" s="23">
        <v>34</v>
      </c>
      <c r="C806" s="35">
        <v>24</v>
      </c>
      <c r="D806" s="25" t="str">
        <f t="shared" si="85"/>
        <v>ネ</v>
      </c>
      <c r="E806" s="26">
        <f t="shared" si="86"/>
        <v>34</v>
      </c>
      <c r="F806" s="27" t="s">
        <v>33</v>
      </c>
      <c r="G806" s="31"/>
      <c r="H806" s="29">
        <f t="shared" si="82"/>
        <v>-0.6</v>
      </c>
      <c r="I806" s="30" t="e">
        <f t="shared" si="83"/>
        <v>#N/A</v>
      </c>
      <c r="J806" s="31"/>
      <c r="K806" s="29">
        <f t="shared" si="87"/>
        <v>-0.6</v>
      </c>
      <c r="L806" s="30" t="e">
        <f t="shared" si="84"/>
        <v>#N/A</v>
      </c>
      <c r="M806" s="32"/>
      <c r="N806" s="32"/>
      <c r="O806" s="32"/>
    </row>
    <row r="807" spans="2:15" ht="18" hidden="1" customHeight="1">
      <c r="B807" s="23">
        <v>34</v>
      </c>
      <c r="C807" s="24">
        <v>25</v>
      </c>
      <c r="D807" s="25" t="str">
        <f t="shared" si="85"/>
        <v>ノ</v>
      </c>
      <c r="E807" s="26">
        <f t="shared" si="86"/>
        <v>34</v>
      </c>
      <c r="F807" s="27" t="s">
        <v>33</v>
      </c>
      <c r="G807" s="31"/>
      <c r="H807" s="29">
        <f t="shared" si="82"/>
        <v>-0.6</v>
      </c>
      <c r="I807" s="30" t="e">
        <f t="shared" si="83"/>
        <v>#N/A</v>
      </c>
      <c r="J807" s="31"/>
      <c r="K807" s="29">
        <f t="shared" si="87"/>
        <v>-0.6</v>
      </c>
      <c r="L807" s="30" t="e">
        <f t="shared" si="84"/>
        <v>#N/A</v>
      </c>
      <c r="M807" s="32"/>
      <c r="N807" s="32"/>
      <c r="O807" s="32"/>
    </row>
    <row r="808" spans="2:15" ht="18" hidden="1" customHeight="1">
      <c r="B808" s="23">
        <v>34</v>
      </c>
      <c r="C808" s="35">
        <v>26</v>
      </c>
      <c r="D808" s="25" t="str">
        <f t="shared" si="85"/>
        <v>ハ</v>
      </c>
      <c r="E808" s="26">
        <f t="shared" si="86"/>
        <v>34</v>
      </c>
      <c r="F808" s="27" t="s">
        <v>33</v>
      </c>
      <c r="G808" s="31"/>
      <c r="H808" s="29">
        <f t="shared" si="82"/>
        <v>-0.6</v>
      </c>
      <c r="I808" s="30" t="e">
        <f t="shared" si="83"/>
        <v>#N/A</v>
      </c>
      <c r="J808" s="31"/>
      <c r="K808" s="29">
        <f t="shared" si="87"/>
        <v>-0.6</v>
      </c>
      <c r="L808" s="30" t="e">
        <f t="shared" si="84"/>
        <v>#N/A</v>
      </c>
      <c r="M808" s="32"/>
      <c r="N808" s="32"/>
      <c r="O808" s="32"/>
    </row>
    <row r="809" spans="2:15" ht="18" hidden="1" customHeight="1">
      <c r="B809" s="23">
        <v>34</v>
      </c>
      <c r="C809" s="24">
        <v>27</v>
      </c>
      <c r="D809" s="25" t="str">
        <f t="shared" si="85"/>
        <v>ヒ</v>
      </c>
      <c r="E809" s="26">
        <f t="shared" si="86"/>
        <v>34</v>
      </c>
      <c r="F809" s="27" t="s">
        <v>33</v>
      </c>
      <c r="G809" s="31"/>
      <c r="H809" s="29">
        <f t="shared" si="82"/>
        <v>-0.6</v>
      </c>
      <c r="I809" s="30" t="e">
        <f t="shared" si="83"/>
        <v>#N/A</v>
      </c>
      <c r="J809" s="31"/>
      <c r="K809" s="29">
        <f t="shared" si="87"/>
        <v>-0.6</v>
      </c>
      <c r="L809" s="30" t="e">
        <f t="shared" si="84"/>
        <v>#N/A</v>
      </c>
      <c r="M809" s="32"/>
      <c r="N809" s="32"/>
      <c r="O809" s="32"/>
    </row>
    <row r="810" spans="2:15" ht="18" hidden="1" customHeight="1">
      <c r="B810" s="23">
        <v>34</v>
      </c>
      <c r="C810" s="35">
        <v>28</v>
      </c>
      <c r="D810" s="25" t="str">
        <f t="shared" si="85"/>
        <v>フ</v>
      </c>
      <c r="E810" s="26">
        <f t="shared" si="86"/>
        <v>34</v>
      </c>
      <c r="F810" s="27" t="s">
        <v>33</v>
      </c>
      <c r="G810" s="31"/>
      <c r="H810" s="29">
        <f t="shared" si="82"/>
        <v>-0.6</v>
      </c>
      <c r="I810" s="30" t="e">
        <f t="shared" si="83"/>
        <v>#N/A</v>
      </c>
      <c r="J810" s="31"/>
      <c r="K810" s="29">
        <f t="shared" si="87"/>
        <v>-0.6</v>
      </c>
      <c r="L810" s="30" t="e">
        <f t="shared" si="84"/>
        <v>#N/A</v>
      </c>
      <c r="M810" s="32"/>
      <c r="N810" s="32"/>
      <c r="O810" s="32"/>
    </row>
    <row r="811" spans="2:15" ht="18" hidden="1" customHeight="1">
      <c r="B811" s="23">
        <v>34</v>
      </c>
      <c r="C811" s="24">
        <v>29</v>
      </c>
      <c r="D811" s="25" t="str">
        <f t="shared" si="85"/>
        <v>ヘ</v>
      </c>
      <c r="E811" s="26">
        <f t="shared" si="86"/>
        <v>34</v>
      </c>
      <c r="F811" s="27" t="s">
        <v>33</v>
      </c>
      <c r="G811" s="31"/>
      <c r="H811" s="29">
        <f t="shared" si="82"/>
        <v>-0.6</v>
      </c>
      <c r="I811" s="30" t="e">
        <f t="shared" si="83"/>
        <v>#N/A</v>
      </c>
      <c r="J811" s="31"/>
      <c r="K811" s="29">
        <f t="shared" si="87"/>
        <v>-0.6</v>
      </c>
      <c r="L811" s="30" t="e">
        <f t="shared" si="84"/>
        <v>#N/A</v>
      </c>
      <c r="M811" s="32"/>
      <c r="N811" s="32"/>
      <c r="O811" s="32"/>
    </row>
    <row r="812" spans="2:15" ht="18" hidden="1" customHeight="1">
      <c r="B812" s="23">
        <v>34</v>
      </c>
      <c r="C812" s="35">
        <v>30</v>
      </c>
      <c r="D812" s="25" t="str">
        <f t="shared" si="85"/>
        <v>ホ</v>
      </c>
      <c r="E812" s="26">
        <f t="shared" si="86"/>
        <v>34</v>
      </c>
      <c r="F812" s="27" t="s">
        <v>33</v>
      </c>
      <c r="G812" s="31"/>
      <c r="H812" s="29">
        <f t="shared" si="82"/>
        <v>-0.6</v>
      </c>
      <c r="I812" s="30" t="e">
        <f t="shared" si="83"/>
        <v>#N/A</v>
      </c>
      <c r="J812" s="31"/>
      <c r="K812" s="29">
        <f t="shared" si="87"/>
        <v>-0.6</v>
      </c>
      <c r="L812" s="30" t="e">
        <f t="shared" si="84"/>
        <v>#N/A</v>
      </c>
      <c r="M812" s="32"/>
      <c r="N812" s="32"/>
      <c r="O812" s="32"/>
    </row>
    <row r="813" spans="2:15" ht="18" hidden="1" customHeight="1">
      <c r="B813" s="23">
        <v>34</v>
      </c>
      <c r="C813" s="24">
        <v>31</v>
      </c>
      <c r="D813" s="25" t="str">
        <f t="shared" si="85"/>
        <v>マ</v>
      </c>
      <c r="E813" s="26">
        <f t="shared" si="86"/>
        <v>34</v>
      </c>
      <c r="F813" s="27" t="s">
        <v>33</v>
      </c>
      <c r="G813" s="31"/>
      <c r="H813" s="29">
        <f t="shared" si="82"/>
        <v>-0.6</v>
      </c>
      <c r="I813" s="30" t="e">
        <f t="shared" si="83"/>
        <v>#N/A</v>
      </c>
      <c r="J813" s="31"/>
      <c r="K813" s="29">
        <f t="shared" si="87"/>
        <v>-0.6</v>
      </c>
      <c r="L813" s="30" t="e">
        <f t="shared" si="84"/>
        <v>#N/A</v>
      </c>
      <c r="M813" s="32"/>
      <c r="N813" s="32"/>
      <c r="O813" s="32"/>
    </row>
    <row r="814" spans="2:15" ht="18" hidden="1" customHeight="1">
      <c r="B814" s="23">
        <v>34</v>
      </c>
      <c r="C814" s="35">
        <v>32</v>
      </c>
      <c r="D814" s="25" t="str">
        <f t="shared" si="85"/>
        <v>ミ</v>
      </c>
      <c r="E814" s="26">
        <f t="shared" si="86"/>
        <v>34</v>
      </c>
      <c r="F814" s="27" t="s">
        <v>33</v>
      </c>
      <c r="G814" s="31"/>
      <c r="H814" s="29">
        <f t="shared" si="82"/>
        <v>-0.6</v>
      </c>
      <c r="I814" s="30" t="e">
        <f t="shared" si="83"/>
        <v>#N/A</v>
      </c>
      <c r="J814" s="31"/>
      <c r="K814" s="29">
        <f t="shared" si="87"/>
        <v>-0.6</v>
      </c>
      <c r="L814" s="30" t="e">
        <f t="shared" si="84"/>
        <v>#N/A</v>
      </c>
      <c r="M814" s="32"/>
      <c r="N814" s="32"/>
      <c r="O814" s="32"/>
    </row>
    <row r="815" spans="2:15" ht="18" hidden="1" customHeight="1">
      <c r="B815" s="23">
        <v>34</v>
      </c>
      <c r="C815" s="24">
        <v>33</v>
      </c>
      <c r="D815" s="25" t="str">
        <f t="shared" si="85"/>
        <v>ム</v>
      </c>
      <c r="E815" s="26">
        <f t="shared" si="86"/>
        <v>34</v>
      </c>
      <c r="F815" s="27" t="s">
        <v>33</v>
      </c>
      <c r="G815" s="31"/>
      <c r="H815" s="29">
        <f t="shared" si="82"/>
        <v>-0.6</v>
      </c>
      <c r="I815" s="30" t="e">
        <f t="shared" si="83"/>
        <v>#N/A</v>
      </c>
      <c r="J815" s="31"/>
      <c r="K815" s="29">
        <f t="shared" si="87"/>
        <v>-0.6</v>
      </c>
      <c r="L815" s="30" t="e">
        <f t="shared" si="84"/>
        <v>#N/A</v>
      </c>
      <c r="M815" s="32"/>
      <c r="N815" s="32"/>
      <c r="O815" s="32"/>
    </row>
    <row r="816" spans="2:15" ht="18" hidden="1" customHeight="1">
      <c r="B816" s="23">
        <v>34</v>
      </c>
      <c r="C816" s="35">
        <v>34</v>
      </c>
      <c r="D816" s="25" t="str">
        <f t="shared" si="85"/>
        <v>メ</v>
      </c>
      <c r="E816" s="26">
        <f t="shared" si="86"/>
        <v>34</v>
      </c>
      <c r="F816" s="27" t="s">
        <v>33</v>
      </c>
      <c r="G816" s="31"/>
      <c r="H816" s="29">
        <f t="shared" si="82"/>
        <v>-0.6</v>
      </c>
      <c r="I816" s="30" t="e">
        <f t="shared" si="83"/>
        <v>#N/A</v>
      </c>
      <c r="J816" s="31"/>
      <c r="K816" s="29">
        <f t="shared" si="87"/>
        <v>-0.6</v>
      </c>
      <c r="L816" s="30" t="e">
        <f t="shared" si="84"/>
        <v>#N/A</v>
      </c>
      <c r="M816" s="32"/>
      <c r="N816" s="32"/>
      <c r="O816" s="32"/>
    </row>
    <row r="817" spans="2:15" ht="18" hidden="1" customHeight="1">
      <c r="B817" s="23">
        <v>34</v>
      </c>
      <c r="C817" s="24">
        <v>35</v>
      </c>
      <c r="D817" s="25" t="str">
        <f t="shared" si="85"/>
        <v>モ</v>
      </c>
      <c r="E817" s="26">
        <f t="shared" si="86"/>
        <v>34</v>
      </c>
      <c r="F817" s="27" t="s">
        <v>33</v>
      </c>
      <c r="G817" s="31"/>
      <c r="H817" s="29">
        <f t="shared" si="82"/>
        <v>-0.6</v>
      </c>
      <c r="I817" s="30" t="e">
        <f t="shared" si="83"/>
        <v>#N/A</v>
      </c>
      <c r="J817" s="31"/>
      <c r="K817" s="29">
        <f t="shared" si="87"/>
        <v>-0.6</v>
      </c>
      <c r="L817" s="30" t="e">
        <f t="shared" si="84"/>
        <v>#N/A</v>
      </c>
      <c r="M817" s="32"/>
      <c r="N817" s="32"/>
      <c r="O817" s="32"/>
    </row>
    <row r="818" spans="2:15" ht="18" hidden="1" customHeight="1">
      <c r="B818" s="23">
        <v>34</v>
      </c>
      <c r="C818" s="35">
        <v>36</v>
      </c>
      <c r="D818" s="25" t="str">
        <f t="shared" si="85"/>
        <v>ヤ</v>
      </c>
      <c r="E818" s="26">
        <f t="shared" si="86"/>
        <v>34</v>
      </c>
      <c r="F818" s="27" t="s">
        <v>33</v>
      </c>
      <c r="G818" s="31"/>
      <c r="H818" s="29">
        <f t="shared" si="82"/>
        <v>-0.6</v>
      </c>
      <c r="I818" s="30" t="e">
        <f t="shared" si="83"/>
        <v>#N/A</v>
      </c>
      <c r="J818" s="31"/>
      <c r="K818" s="29">
        <f t="shared" si="87"/>
        <v>-0.6</v>
      </c>
      <c r="L818" s="30" t="e">
        <f t="shared" si="84"/>
        <v>#N/A</v>
      </c>
      <c r="M818" s="32"/>
      <c r="N818" s="32"/>
      <c r="O818" s="32"/>
    </row>
    <row r="819" spans="2:15" ht="18" hidden="1" customHeight="1">
      <c r="B819" s="23">
        <v>34</v>
      </c>
      <c r="C819" s="24">
        <v>37</v>
      </c>
      <c r="D819" s="25" t="str">
        <f t="shared" si="85"/>
        <v>ユ</v>
      </c>
      <c r="E819" s="26">
        <f t="shared" si="86"/>
        <v>34</v>
      </c>
      <c r="F819" s="27" t="s">
        <v>33</v>
      </c>
      <c r="G819" s="31"/>
      <c r="H819" s="29">
        <f t="shared" si="82"/>
        <v>-0.6</v>
      </c>
      <c r="I819" s="30" t="e">
        <f t="shared" si="83"/>
        <v>#N/A</v>
      </c>
      <c r="J819" s="31"/>
      <c r="K819" s="29">
        <f t="shared" si="87"/>
        <v>-0.6</v>
      </c>
      <c r="L819" s="30" t="e">
        <f t="shared" si="84"/>
        <v>#N/A</v>
      </c>
      <c r="M819" s="32"/>
      <c r="N819" s="32"/>
      <c r="O819" s="32"/>
    </row>
    <row r="820" spans="2:15" ht="18" hidden="1" customHeight="1">
      <c r="B820" s="23">
        <v>34</v>
      </c>
      <c r="C820" s="35">
        <v>38</v>
      </c>
      <c r="D820" s="25" t="str">
        <f t="shared" si="85"/>
        <v>ヨ</v>
      </c>
      <c r="E820" s="26">
        <f t="shared" si="86"/>
        <v>34</v>
      </c>
      <c r="F820" s="27" t="s">
        <v>33</v>
      </c>
      <c r="G820" s="31"/>
      <c r="H820" s="29">
        <f t="shared" si="82"/>
        <v>-0.6</v>
      </c>
      <c r="I820" s="30" t="e">
        <f t="shared" si="83"/>
        <v>#N/A</v>
      </c>
      <c r="J820" s="31"/>
      <c r="K820" s="29">
        <f t="shared" si="87"/>
        <v>-0.6</v>
      </c>
      <c r="L820" s="30" t="e">
        <f t="shared" si="84"/>
        <v>#N/A</v>
      </c>
      <c r="M820" s="32"/>
      <c r="N820" s="32"/>
      <c r="O820" s="32"/>
    </row>
    <row r="821" spans="2:15" ht="18" hidden="1" customHeight="1">
      <c r="B821" s="23">
        <v>34</v>
      </c>
      <c r="C821" s="24">
        <v>39</v>
      </c>
      <c r="D821" s="25" t="str">
        <f t="shared" si="85"/>
        <v>ラ</v>
      </c>
      <c r="E821" s="26">
        <f t="shared" si="86"/>
        <v>34</v>
      </c>
      <c r="F821" s="27" t="s">
        <v>33</v>
      </c>
      <c r="G821" s="31"/>
      <c r="H821" s="29">
        <f t="shared" si="82"/>
        <v>-0.6</v>
      </c>
      <c r="I821" s="30" t="e">
        <f t="shared" si="83"/>
        <v>#N/A</v>
      </c>
      <c r="J821" s="31"/>
      <c r="K821" s="29">
        <f t="shared" si="87"/>
        <v>-0.6</v>
      </c>
      <c r="L821" s="30" t="e">
        <f t="shared" si="84"/>
        <v>#N/A</v>
      </c>
      <c r="M821" s="32"/>
      <c r="N821" s="32"/>
      <c r="O821" s="32"/>
    </row>
    <row r="822" spans="2:15" ht="18" hidden="1" customHeight="1">
      <c r="B822" s="23">
        <v>34</v>
      </c>
      <c r="C822" s="35">
        <v>40</v>
      </c>
      <c r="D822" s="25" t="str">
        <f t="shared" si="85"/>
        <v>リ</v>
      </c>
      <c r="E822" s="26">
        <f t="shared" si="86"/>
        <v>34</v>
      </c>
      <c r="F822" s="27" t="s">
        <v>33</v>
      </c>
      <c r="G822" s="31"/>
      <c r="H822" s="29">
        <f t="shared" si="82"/>
        <v>-0.6</v>
      </c>
      <c r="I822" s="30" t="e">
        <f t="shared" si="83"/>
        <v>#N/A</v>
      </c>
      <c r="J822" s="31"/>
      <c r="K822" s="29">
        <f t="shared" si="87"/>
        <v>-0.6</v>
      </c>
      <c r="L822" s="30" t="e">
        <f t="shared" si="84"/>
        <v>#N/A</v>
      </c>
      <c r="M822" s="32"/>
      <c r="N822" s="32"/>
      <c r="O822" s="32"/>
    </row>
    <row r="823" spans="2:15" ht="18" hidden="1" customHeight="1">
      <c r="B823" s="23">
        <v>34</v>
      </c>
      <c r="C823" s="24">
        <v>41</v>
      </c>
      <c r="D823" s="25" t="str">
        <f t="shared" si="85"/>
        <v>ル</v>
      </c>
      <c r="E823" s="26">
        <f t="shared" si="86"/>
        <v>34</v>
      </c>
      <c r="F823" s="27" t="s">
        <v>33</v>
      </c>
      <c r="G823" s="31"/>
      <c r="H823" s="29">
        <f t="shared" si="82"/>
        <v>-0.6</v>
      </c>
      <c r="I823" s="30" t="e">
        <f t="shared" si="83"/>
        <v>#N/A</v>
      </c>
      <c r="J823" s="31"/>
      <c r="K823" s="29">
        <f t="shared" si="87"/>
        <v>-0.6</v>
      </c>
      <c r="L823" s="30" t="e">
        <f t="shared" si="84"/>
        <v>#N/A</v>
      </c>
      <c r="M823" s="32"/>
      <c r="N823" s="32"/>
      <c r="O823" s="32"/>
    </row>
    <row r="824" spans="2:15" ht="18" hidden="1" customHeight="1">
      <c r="B824" s="23">
        <v>34</v>
      </c>
      <c r="C824" s="35">
        <v>42</v>
      </c>
      <c r="D824" s="25" t="str">
        <f t="shared" si="85"/>
        <v>レ</v>
      </c>
      <c r="E824" s="26">
        <f t="shared" si="86"/>
        <v>34</v>
      </c>
      <c r="F824" s="27" t="s">
        <v>33</v>
      </c>
      <c r="G824" s="31"/>
      <c r="H824" s="29">
        <f t="shared" si="82"/>
        <v>-0.6</v>
      </c>
      <c r="I824" s="30" t="e">
        <f t="shared" si="83"/>
        <v>#N/A</v>
      </c>
      <c r="J824" s="31"/>
      <c r="K824" s="29">
        <f t="shared" si="87"/>
        <v>-0.6</v>
      </c>
      <c r="L824" s="30" t="e">
        <f t="shared" si="84"/>
        <v>#N/A</v>
      </c>
      <c r="M824" s="32"/>
      <c r="N824" s="32"/>
      <c r="O824" s="32"/>
    </row>
    <row r="825" spans="2:15" ht="18" hidden="1" customHeight="1">
      <c r="B825" s="23">
        <v>34</v>
      </c>
      <c r="C825" s="24">
        <v>43</v>
      </c>
      <c r="D825" s="25" t="str">
        <f t="shared" si="85"/>
        <v>ロ</v>
      </c>
      <c r="E825" s="26">
        <f t="shared" si="86"/>
        <v>34</v>
      </c>
      <c r="F825" s="27" t="s">
        <v>33</v>
      </c>
      <c r="G825" s="31"/>
      <c r="H825" s="29">
        <f t="shared" si="82"/>
        <v>-0.6</v>
      </c>
      <c r="I825" s="30" t="e">
        <f t="shared" si="83"/>
        <v>#N/A</v>
      </c>
      <c r="J825" s="31"/>
      <c r="K825" s="29">
        <f t="shared" si="87"/>
        <v>-0.6</v>
      </c>
      <c r="L825" s="30" t="e">
        <f t="shared" si="84"/>
        <v>#N/A</v>
      </c>
      <c r="M825" s="32"/>
      <c r="N825" s="32"/>
      <c r="O825" s="32"/>
    </row>
    <row r="826" spans="2:15" ht="18" hidden="1" customHeight="1">
      <c r="B826" s="23">
        <v>34</v>
      </c>
      <c r="C826" s="35">
        <v>44</v>
      </c>
      <c r="D826" s="25" t="str">
        <f t="shared" si="85"/>
        <v>ワ</v>
      </c>
      <c r="E826" s="26">
        <f t="shared" si="86"/>
        <v>34</v>
      </c>
      <c r="F826" s="27" t="s">
        <v>33</v>
      </c>
      <c r="G826" s="31"/>
      <c r="H826" s="29">
        <f t="shared" si="82"/>
        <v>-0.6</v>
      </c>
      <c r="I826" s="30" t="e">
        <f t="shared" si="83"/>
        <v>#N/A</v>
      </c>
      <c r="J826" s="31"/>
      <c r="K826" s="29">
        <f t="shared" si="87"/>
        <v>-0.6</v>
      </c>
      <c r="L826" s="30" t="e">
        <f t="shared" si="84"/>
        <v>#N/A</v>
      </c>
      <c r="M826" s="32"/>
      <c r="N826" s="32"/>
      <c r="O826" s="32"/>
    </row>
    <row r="827" spans="2:15" ht="18" hidden="1" customHeight="1">
      <c r="B827" s="23">
        <v>35</v>
      </c>
      <c r="C827" s="24">
        <v>1</v>
      </c>
      <c r="D827" s="25" t="str">
        <f t="shared" si="85"/>
        <v>ア</v>
      </c>
      <c r="E827" s="26">
        <f t="shared" si="86"/>
        <v>35</v>
      </c>
      <c r="F827" s="27" t="s">
        <v>33</v>
      </c>
      <c r="G827" s="31"/>
      <c r="H827" s="29">
        <f t="shared" si="82"/>
        <v>-0.6</v>
      </c>
      <c r="I827" s="30" t="e">
        <f t="shared" si="83"/>
        <v>#N/A</v>
      </c>
      <c r="J827" s="31"/>
      <c r="K827" s="29">
        <f t="shared" si="87"/>
        <v>-0.6</v>
      </c>
      <c r="L827" s="30" t="e">
        <f t="shared" si="84"/>
        <v>#N/A</v>
      </c>
      <c r="M827" s="32"/>
      <c r="N827" s="32"/>
      <c r="O827" s="32"/>
    </row>
    <row r="828" spans="2:15" ht="18" hidden="1" customHeight="1">
      <c r="B828" s="23">
        <v>35</v>
      </c>
      <c r="C828" s="35">
        <v>2</v>
      </c>
      <c r="D828" s="25" t="str">
        <f t="shared" si="85"/>
        <v>イ</v>
      </c>
      <c r="E828" s="26">
        <f t="shared" si="86"/>
        <v>35</v>
      </c>
      <c r="F828" s="27" t="s">
        <v>33</v>
      </c>
      <c r="G828" s="31"/>
      <c r="H828" s="29">
        <f t="shared" si="82"/>
        <v>-0.6</v>
      </c>
      <c r="I828" s="30" t="e">
        <f t="shared" si="83"/>
        <v>#N/A</v>
      </c>
      <c r="J828" s="31"/>
      <c r="K828" s="29">
        <f t="shared" si="87"/>
        <v>-0.6</v>
      </c>
      <c r="L828" s="30" t="e">
        <f t="shared" si="84"/>
        <v>#N/A</v>
      </c>
      <c r="M828" s="32"/>
      <c r="N828" s="32"/>
      <c r="O828" s="32"/>
    </row>
    <row r="829" spans="2:15" ht="18" hidden="1" customHeight="1">
      <c r="B829" s="23">
        <v>35</v>
      </c>
      <c r="C829" s="24">
        <v>3</v>
      </c>
      <c r="D829" s="25" t="str">
        <f t="shared" si="85"/>
        <v>ウ</v>
      </c>
      <c r="E829" s="26">
        <f t="shared" si="86"/>
        <v>35</v>
      </c>
      <c r="F829" s="27" t="s">
        <v>33</v>
      </c>
      <c r="G829" s="31"/>
      <c r="H829" s="29">
        <f t="shared" si="82"/>
        <v>-0.6</v>
      </c>
      <c r="I829" s="30" t="e">
        <f t="shared" si="83"/>
        <v>#N/A</v>
      </c>
      <c r="J829" s="31"/>
      <c r="K829" s="29">
        <f t="shared" si="87"/>
        <v>-0.6</v>
      </c>
      <c r="L829" s="30" t="e">
        <f t="shared" si="84"/>
        <v>#N/A</v>
      </c>
      <c r="M829" s="32"/>
      <c r="N829" s="32"/>
      <c r="O829" s="32"/>
    </row>
    <row r="830" spans="2:15" ht="18" hidden="1" customHeight="1">
      <c r="B830" s="23">
        <v>35</v>
      </c>
      <c r="C830" s="35">
        <v>4</v>
      </c>
      <c r="D830" s="25" t="str">
        <f t="shared" si="85"/>
        <v>エ</v>
      </c>
      <c r="E830" s="26">
        <f t="shared" si="86"/>
        <v>35</v>
      </c>
      <c r="F830" s="27" t="s">
        <v>33</v>
      </c>
      <c r="G830" s="31"/>
      <c r="H830" s="29">
        <f t="shared" si="82"/>
        <v>-0.6</v>
      </c>
      <c r="I830" s="30" t="e">
        <f t="shared" si="83"/>
        <v>#N/A</v>
      </c>
      <c r="J830" s="31"/>
      <c r="K830" s="29">
        <f t="shared" si="87"/>
        <v>-0.6</v>
      </c>
      <c r="L830" s="30" t="e">
        <f t="shared" si="84"/>
        <v>#N/A</v>
      </c>
      <c r="M830" s="32"/>
      <c r="N830" s="32"/>
      <c r="O830" s="32"/>
    </row>
    <row r="831" spans="2:15" ht="18" hidden="1" customHeight="1">
      <c r="B831" s="23">
        <v>35</v>
      </c>
      <c r="C831" s="24">
        <v>5</v>
      </c>
      <c r="D831" s="25" t="str">
        <f t="shared" si="85"/>
        <v>オ</v>
      </c>
      <c r="E831" s="26">
        <f t="shared" si="86"/>
        <v>35</v>
      </c>
      <c r="F831" s="27" t="s">
        <v>33</v>
      </c>
      <c r="G831" s="31"/>
      <c r="H831" s="29">
        <f t="shared" si="82"/>
        <v>-0.6</v>
      </c>
      <c r="I831" s="30" t="e">
        <f t="shared" si="83"/>
        <v>#N/A</v>
      </c>
      <c r="J831" s="31"/>
      <c r="K831" s="29">
        <f t="shared" si="87"/>
        <v>-0.6</v>
      </c>
      <c r="L831" s="30" t="e">
        <f t="shared" si="84"/>
        <v>#N/A</v>
      </c>
      <c r="M831" s="32"/>
      <c r="N831" s="32"/>
      <c r="O831" s="32"/>
    </row>
    <row r="832" spans="2:15" ht="18" hidden="1" customHeight="1">
      <c r="B832" s="23">
        <v>35</v>
      </c>
      <c r="C832" s="35">
        <v>6</v>
      </c>
      <c r="D832" s="25" t="str">
        <f t="shared" si="85"/>
        <v>カ</v>
      </c>
      <c r="E832" s="26">
        <f t="shared" si="86"/>
        <v>35</v>
      </c>
      <c r="F832" s="27" t="s">
        <v>33</v>
      </c>
      <c r="G832" s="31"/>
      <c r="H832" s="29">
        <f t="shared" si="82"/>
        <v>-0.6</v>
      </c>
      <c r="I832" s="30" t="e">
        <f t="shared" si="83"/>
        <v>#N/A</v>
      </c>
      <c r="J832" s="31"/>
      <c r="K832" s="29">
        <f t="shared" si="87"/>
        <v>-0.6</v>
      </c>
      <c r="L832" s="30" t="e">
        <f t="shared" si="84"/>
        <v>#N/A</v>
      </c>
      <c r="M832" s="32"/>
      <c r="N832" s="32"/>
      <c r="O832" s="32"/>
    </row>
    <row r="833" spans="2:15" ht="18" hidden="1" customHeight="1">
      <c r="B833" s="23">
        <v>35</v>
      </c>
      <c r="C833" s="24">
        <v>7</v>
      </c>
      <c r="D833" s="25" t="str">
        <f t="shared" si="85"/>
        <v>キ</v>
      </c>
      <c r="E833" s="26">
        <f t="shared" si="86"/>
        <v>35</v>
      </c>
      <c r="F833" s="27" t="s">
        <v>33</v>
      </c>
      <c r="G833" s="31"/>
      <c r="H833" s="29">
        <f t="shared" si="82"/>
        <v>-0.6</v>
      </c>
      <c r="I833" s="30" t="e">
        <f t="shared" si="83"/>
        <v>#N/A</v>
      </c>
      <c r="J833" s="31"/>
      <c r="K833" s="29">
        <f t="shared" si="87"/>
        <v>-0.6</v>
      </c>
      <c r="L833" s="30" t="e">
        <f t="shared" si="84"/>
        <v>#N/A</v>
      </c>
      <c r="M833" s="32"/>
      <c r="N833" s="32"/>
      <c r="O833" s="32"/>
    </row>
    <row r="834" spans="2:15" ht="18" hidden="1" customHeight="1">
      <c r="B834" s="23">
        <v>35</v>
      </c>
      <c r="C834" s="35">
        <v>8</v>
      </c>
      <c r="D834" s="25" t="str">
        <f t="shared" si="85"/>
        <v>ク</v>
      </c>
      <c r="E834" s="26">
        <f t="shared" si="86"/>
        <v>35</v>
      </c>
      <c r="F834" s="27" t="s">
        <v>33</v>
      </c>
      <c r="G834" s="31"/>
      <c r="H834" s="29">
        <f t="shared" si="82"/>
        <v>-0.6</v>
      </c>
      <c r="I834" s="30" t="e">
        <f t="shared" si="83"/>
        <v>#N/A</v>
      </c>
      <c r="J834" s="31"/>
      <c r="K834" s="29">
        <f t="shared" si="87"/>
        <v>-0.6</v>
      </c>
      <c r="L834" s="30" t="e">
        <f t="shared" si="84"/>
        <v>#N/A</v>
      </c>
      <c r="M834" s="32"/>
      <c r="N834" s="32"/>
      <c r="O834" s="32"/>
    </row>
    <row r="835" spans="2:15" ht="18" hidden="1" customHeight="1">
      <c r="B835" s="23">
        <v>35</v>
      </c>
      <c r="C835" s="24">
        <v>9</v>
      </c>
      <c r="D835" s="25" t="str">
        <f t="shared" si="85"/>
        <v>ケ</v>
      </c>
      <c r="E835" s="26">
        <f t="shared" si="86"/>
        <v>35</v>
      </c>
      <c r="F835" s="27" t="s">
        <v>33</v>
      </c>
      <c r="G835" s="31"/>
      <c r="H835" s="29">
        <f t="shared" si="82"/>
        <v>-0.6</v>
      </c>
      <c r="I835" s="30" t="e">
        <f t="shared" si="83"/>
        <v>#N/A</v>
      </c>
      <c r="J835" s="31"/>
      <c r="K835" s="29">
        <f t="shared" si="87"/>
        <v>-0.6</v>
      </c>
      <c r="L835" s="30" t="e">
        <f t="shared" si="84"/>
        <v>#N/A</v>
      </c>
      <c r="M835" s="32"/>
      <c r="N835" s="32"/>
      <c r="O835" s="32"/>
    </row>
    <row r="836" spans="2:15" ht="18" hidden="1" customHeight="1">
      <c r="B836" s="23">
        <v>35</v>
      </c>
      <c r="C836" s="35">
        <v>10</v>
      </c>
      <c r="D836" s="25" t="str">
        <f t="shared" si="85"/>
        <v>コ</v>
      </c>
      <c r="E836" s="26">
        <f t="shared" si="86"/>
        <v>35</v>
      </c>
      <c r="F836" s="27" t="s">
        <v>33</v>
      </c>
      <c r="G836" s="31"/>
      <c r="H836" s="29">
        <f t="shared" si="82"/>
        <v>-0.6</v>
      </c>
      <c r="I836" s="30" t="e">
        <f t="shared" si="83"/>
        <v>#N/A</v>
      </c>
      <c r="J836" s="31"/>
      <c r="K836" s="29">
        <f t="shared" si="87"/>
        <v>-0.6</v>
      </c>
      <c r="L836" s="30" t="e">
        <f t="shared" si="84"/>
        <v>#N/A</v>
      </c>
      <c r="M836" s="32"/>
      <c r="N836" s="32"/>
      <c r="O836" s="32"/>
    </row>
    <row r="837" spans="2:15" ht="18" hidden="1" customHeight="1">
      <c r="B837" s="23">
        <v>35</v>
      </c>
      <c r="C837" s="24">
        <v>11</v>
      </c>
      <c r="D837" s="25" t="str">
        <f t="shared" si="85"/>
        <v>サ</v>
      </c>
      <c r="E837" s="26">
        <f t="shared" si="86"/>
        <v>35</v>
      </c>
      <c r="F837" s="27" t="s">
        <v>33</v>
      </c>
      <c r="G837" s="31"/>
      <c r="H837" s="29">
        <f t="shared" si="82"/>
        <v>-0.6</v>
      </c>
      <c r="I837" s="30" t="e">
        <f t="shared" si="83"/>
        <v>#N/A</v>
      </c>
      <c r="J837" s="31"/>
      <c r="K837" s="29">
        <f t="shared" si="87"/>
        <v>-0.6</v>
      </c>
      <c r="L837" s="30" t="e">
        <f t="shared" si="84"/>
        <v>#N/A</v>
      </c>
      <c r="M837" s="32"/>
      <c r="N837" s="32"/>
      <c r="O837" s="32"/>
    </row>
    <row r="838" spans="2:15" ht="18" hidden="1" customHeight="1">
      <c r="B838" s="23">
        <v>35</v>
      </c>
      <c r="C838" s="35">
        <v>12</v>
      </c>
      <c r="D838" s="25" t="str">
        <f t="shared" si="85"/>
        <v>シ</v>
      </c>
      <c r="E838" s="26">
        <f t="shared" si="86"/>
        <v>35</v>
      </c>
      <c r="F838" s="27" t="s">
        <v>33</v>
      </c>
      <c r="G838" s="31"/>
      <c r="H838" s="29">
        <f t="shared" ref="H838:H901" si="88">(G838-1000/(365*24))*(8+0.4*16)*365/1000</f>
        <v>-0.6</v>
      </c>
      <c r="I838" s="30" t="e">
        <f t="shared" ref="I838:I901" si="89">LOOKUP(H838,$R$23:$R$33,$S$23:$S$33)</f>
        <v>#N/A</v>
      </c>
      <c r="J838" s="31"/>
      <c r="K838" s="29">
        <f t="shared" si="87"/>
        <v>-0.6</v>
      </c>
      <c r="L838" s="30" t="e">
        <f t="shared" ref="L838:L901" si="90">LOOKUP(K838,$R$23:$R$33,$S$23:$S$33)</f>
        <v>#N/A</v>
      </c>
      <c r="M838" s="32"/>
      <c r="N838" s="32"/>
      <c r="O838" s="32"/>
    </row>
    <row r="839" spans="2:15" ht="18" hidden="1" customHeight="1">
      <c r="B839" s="23">
        <v>35</v>
      </c>
      <c r="C839" s="24">
        <v>13</v>
      </c>
      <c r="D839" s="25" t="str">
        <f t="shared" ref="D839:D902" si="91">LOOKUP(C839,$N$6:$N$49,$O$6:$O$49)</f>
        <v>ス</v>
      </c>
      <c r="E839" s="26">
        <f t="shared" ref="E839:E902" si="92">B839</f>
        <v>35</v>
      </c>
      <c r="F839" s="27" t="s">
        <v>33</v>
      </c>
      <c r="G839" s="31"/>
      <c r="H839" s="29">
        <f t="shared" si="88"/>
        <v>-0.6</v>
      </c>
      <c r="I839" s="30" t="e">
        <f t="shared" si="89"/>
        <v>#N/A</v>
      </c>
      <c r="J839" s="31"/>
      <c r="K839" s="29">
        <f t="shared" ref="K839:K902" si="93">(J839-1000/(365*24))*(8+0.4*16)*365/1000</f>
        <v>-0.6</v>
      </c>
      <c r="L839" s="30" t="e">
        <f t="shared" si="90"/>
        <v>#N/A</v>
      </c>
      <c r="M839" s="32"/>
      <c r="N839" s="32"/>
      <c r="O839" s="32"/>
    </row>
    <row r="840" spans="2:15" ht="18" hidden="1" customHeight="1">
      <c r="B840" s="23">
        <v>35</v>
      </c>
      <c r="C840" s="35">
        <v>14</v>
      </c>
      <c r="D840" s="25" t="str">
        <f t="shared" si="91"/>
        <v>セ</v>
      </c>
      <c r="E840" s="26">
        <f t="shared" si="92"/>
        <v>35</v>
      </c>
      <c r="F840" s="27" t="s">
        <v>33</v>
      </c>
      <c r="G840" s="31"/>
      <c r="H840" s="29">
        <f t="shared" si="88"/>
        <v>-0.6</v>
      </c>
      <c r="I840" s="30" t="e">
        <f t="shared" si="89"/>
        <v>#N/A</v>
      </c>
      <c r="J840" s="31"/>
      <c r="K840" s="29">
        <f t="shared" si="93"/>
        <v>-0.6</v>
      </c>
      <c r="L840" s="30" t="e">
        <f t="shared" si="90"/>
        <v>#N/A</v>
      </c>
      <c r="M840" s="32"/>
      <c r="N840" s="32"/>
      <c r="O840" s="32"/>
    </row>
    <row r="841" spans="2:15" ht="18" hidden="1" customHeight="1">
      <c r="B841" s="23">
        <v>35</v>
      </c>
      <c r="C841" s="24">
        <v>15</v>
      </c>
      <c r="D841" s="25" t="str">
        <f t="shared" si="91"/>
        <v>ソ</v>
      </c>
      <c r="E841" s="26">
        <f t="shared" si="92"/>
        <v>35</v>
      </c>
      <c r="F841" s="27" t="s">
        <v>33</v>
      </c>
      <c r="G841" s="31"/>
      <c r="H841" s="29">
        <f t="shared" si="88"/>
        <v>-0.6</v>
      </c>
      <c r="I841" s="30" t="e">
        <f t="shared" si="89"/>
        <v>#N/A</v>
      </c>
      <c r="J841" s="31"/>
      <c r="K841" s="29">
        <f t="shared" si="93"/>
        <v>-0.6</v>
      </c>
      <c r="L841" s="30" t="e">
        <f t="shared" si="90"/>
        <v>#N/A</v>
      </c>
      <c r="M841" s="32"/>
      <c r="N841" s="32"/>
      <c r="O841" s="32"/>
    </row>
    <row r="842" spans="2:15" ht="18" hidden="1" customHeight="1">
      <c r="B842" s="23">
        <v>35</v>
      </c>
      <c r="C842" s="35">
        <v>16</v>
      </c>
      <c r="D842" s="25" t="str">
        <f t="shared" si="91"/>
        <v>タ</v>
      </c>
      <c r="E842" s="26">
        <f t="shared" si="92"/>
        <v>35</v>
      </c>
      <c r="F842" s="27" t="s">
        <v>33</v>
      </c>
      <c r="G842" s="31"/>
      <c r="H842" s="29">
        <f t="shared" si="88"/>
        <v>-0.6</v>
      </c>
      <c r="I842" s="30" t="e">
        <f t="shared" si="89"/>
        <v>#N/A</v>
      </c>
      <c r="J842" s="31"/>
      <c r="K842" s="29">
        <f t="shared" si="93"/>
        <v>-0.6</v>
      </c>
      <c r="L842" s="30" t="e">
        <f t="shared" si="90"/>
        <v>#N/A</v>
      </c>
      <c r="M842" s="32"/>
      <c r="N842" s="32"/>
      <c r="O842" s="32"/>
    </row>
    <row r="843" spans="2:15" ht="18" hidden="1" customHeight="1">
      <c r="B843" s="23">
        <v>35</v>
      </c>
      <c r="C843" s="24">
        <v>17</v>
      </c>
      <c r="D843" s="25" t="str">
        <f t="shared" si="91"/>
        <v>チ</v>
      </c>
      <c r="E843" s="26">
        <f t="shared" si="92"/>
        <v>35</v>
      </c>
      <c r="F843" s="27" t="s">
        <v>33</v>
      </c>
      <c r="G843" s="31"/>
      <c r="H843" s="29">
        <f t="shared" si="88"/>
        <v>-0.6</v>
      </c>
      <c r="I843" s="30" t="e">
        <f t="shared" si="89"/>
        <v>#N/A</v>
      </c>
      <c r="J843" s="31"/>
      <c r="K843" s="29">
        <f t="shared" si="93"/>
        <v>-0.6</v>
      </c>
      <c r="L843" s="30" t="e">
        <f t="shared" si="90"/>
        <v>#N/A</v>
      </c>
      <c r="M843" s="32"/>
      <c r="N843" s="32"/>
      <c r="O843" s="32"/>
    </row>
    <row r="844" spans="2:15" ht="18" hidden="1" customHeight="1">
      <c r="B844" s="23">
        <v>35</v>
      </c>
      <c r="C844" s="35">
        <v>18</v>
      </c>
      <c r="D844" s="25" t="str">
        <f t="shared" si="91"/>
        <v>ツ</v>
      </c>
      <c r="E844" s="26">
        <f t="shared" si="92"/>
        <v>35</v>
      </c>
      <c r="F844" s="27" t="s">
        <v>33</v>
      </c>
      <c r="G844" s="31"/>
      <c r="H844" s="29">
        <f t="shared" si="88"/>
        <v>-0.6</v>
      </c>
      <c r="I844" s="30" t="e">
        <f t="shared" si="89"/>
        <v>#N/A</v>
      </c>
      <c r="J844" s="31"/>
      <c r="K844" s="29">
        <f t="shared" si="93"/>
        <v>-0.6</v>
      </c>
      <c r="L844" s="30" t="e">
        <f t="shared" si="90"/>
        <v>#N/A</v>
      </c>
      <c r="M844" s="32"/>
      <c r="N844" s="32"/>
      <c r="O844" s="32"/>
    </row>
    <row r="845" spans="2:15" ht="18" hidden="1" customHeight="1">
      <c r="B845" s="23">
        <v>35</v>
      </c>
      <c r="C845" s="24">
        <v>19</v>
      </c>
      <c r="D845" s="25" t="str">
        <f t="shared" si="91"/>
        <v>テ</v>
      </c>
      <c r="E845" s="26">
        <f t="shared" si="92"/>
        <v>35</v>
      </c>
      <c r="F845" s="27" t="s">
        <v>33</v>
      </c>
      <c r="G845" s="31"/>
      <c r="H845" s="29">
        <f t="shared" si="88"/>
        <v>-0.6</v>
      </c>
      <c r="I845" s="30" t="e">
        <f t="shared" si="89"/>
        <v>#N/A</v>
      </c>
      <c r="J845" s="31"/>
      <c r="K845" s="29">
        <f t="shared" si="93"/>
        <v>-0.6</v>
      </c>
      <c r="L845" s="30" t="e">
        <f t="shared" si="90"/>
        <v>#N/A</v>
      </c>
      <c r="M845" s="32"/>
      <c r="N845" s="32"/>
      <c r="O845" s="32"/>
    </row>
    <row r="846" spans="2:15" ht="18" customHeight="1">
      <c r="B846" s="23">
        <v>35</v>
      </c>
      <c r="C846" s="35">
        <v>20</v>
      </c>
      <c r="D846" s="25" t="str">
        <f t="shared" si="91"/>
        <v>ト</v>
      </c>
      <c r="E846" s="26">
        <f t="shared" si="92"/>
        <v>35</v>
      </c>
      <c r="F846" s="27" t="s">
        <v>33</v>
      </c>
      <c r="G846" s="31">
        <v>9.5</v>
      </c>
      <c r="H846" s="29">
        <f t="shared" si="88"/>
        <v>49.332000000000001</v>
      </c>
      <c r="I846" s="30" t="str">
        <f t="shared" si="89"/>
        <v>Ｉ</v>
      </c>
      <c r="J846" s="31">
        <v>8.3000000000000007</v>
      </c>
      <c r="K846" s="29">
        <f t="shared" si="93"/>
        <v>43.024800000000006</v>
      </c>
      <c r="L846" s="30" t="str">
        <f t="shared" si="90"/>
        <v>Ｉ</v>
      </c>
      <c r="M846" s="32"/>
      <c r="N846" s="32"/>
      <c r="O846" s="32"/>
    </row>
    <row r="847" spans="2:15" ht="18" hidden="1" customHeight="1">
      <c r="B847" s="23">
        <v>35</v>
      </c>
      <c r="C847" s="24">
        <v>21</v>
      </c>
      <c r="D847" s="25" t="str">
        <f t="shared" si="91"/>
        <v>ナ</v>
      </c>
      <c r="E847" s="26">
        <f t="shared" si="92"/>
        <v>35</v>
      </c>
      <c r="F847" s="27" t="s">
        <v>33</v>
      </c>
      <c r="G847" s="31"/>
      <c r="H847" s="29">
        <f t="shared" si="88"/>
        <v>-0.6</v>
      </c>
      <c r="I847" s="30" t="e">
        <f t="shared" si="89"/>
        <v>#N/A</v>
      </c>
      <c r="J847" s="31"/>
      <c r="K847" s="29">
        <f t="shared" si="93"/>
        <v>-0.6</v>
      </c>
      <c r="L847" s="30" t="e">
        <f t="shared" si="90"/>
        <v>#N/A</v>
      </c>
      <c r="M847" s="32"/>
      <c r="N847" s="32"/>
      <c r="O847" s="32"/>
    </row>
    <row r="848" spans="2:15" ht="18" hidden="1" customHeight="1">
      <c r="B848" s="23">
        <v>35</v>
      </c>
      <c r="C848" s="35">
        <v>22</v>
      </c>
      <c r="D848" s="25" t="str">
        <f t="shared" si="91"/>
        <v>ニ</v>
      </c>
      <c r="E848" s="26">
        <f t="shared" si="92"/>
        <v>35</v>
      </c>
      <c r="F848" s="27" t="s">
        <v>33</v>
      </c>
      <c r="G848" s="31"/>
      <c r="H848" s="29">
        <f t="shared" si="88"/>
        <v>-0.6</v>
      </c>
      <c r="I848" s="30" t="e">
        <f t="shared" si="89"/>
        <v>#N/A</v>
      </c>
      <c r="J848" s="31"/>
      <c r="K848" s="29">
        <f t="shared" si="93"/>
        <v>-0.6</v>
      </c>
      <c r="L848" s="30" t="e">
        <f t="shared" si="90"/>
        <v>#N/A</v>
      </c>
      <c r="M848" s="32"/>
      <c r="N848" s="32"/>
      <c r="O848" s="32"/>
    </row>
    <row r="849" spans="2:15" ht="18" hidden="1" customHeight="1">
      <c r="B849" s="23">
        <v>35</v>
      </c>
      <c r="C849" s="24">
        <v>23</v>
      </c>
      <c r="D849" s="25" t="str">
        <f t="shared" si="91"/>
        <v>ヌ</v>
      </c>
      <c r="E849" s="26">
        <f t="shared" si="92"/>
        <v>35</v>
      </c>
      <c r="F849" s="27" t="s">
        <v>33</v>
      </c>
      <c r="G849" s="31"/>
      <c r="H849" s="29">
        <f t="shared" si="88"/>
        <v>-0.6</v>
      </c>
      <c r="I849" s="30" t="e">
        <f t="shared" si="89"/>
        <v>#N/A</v>
      </c>
      <c r="J849" s="31"/>
      <c r="K849" s="29">
        <f t="shared" si="93"/>
        <v>-0.6</v>
      </c>
      <c r="L849" s="30" t="e">
        <f t="shared" si="90"/>
        <v>#N/A</v>
      </c>
      <c r="M849" s="32"/>
      <c r="N849" s="32"/>
      <c r="O849" s="32"/>
    </row>
    <row r="850" spans="2:15" ht="18" hidden="1" customHeight="1">
      <c r="B850" s="23">
        <v>35</v>
      </c>
      <c r="C850" s="35">
        <v>24</v>
      </c>
      <c r="D850" s="25" t="str">
        <f t="shared" si="91"/>
        <v>ネ</v>
      </c>
      <c r="E850" s="26">
        <f t="shared" si="92"/>
        <v>35</v>
      </c>
      <c r="F850" s="27" t="s">
        <v>33</v>
      </c>
      <c r="G850" s="31"/>
      <c r="H850" s="29">
        <f t="shared" si="88"/>
        <v>-0.6</v>
      </c>
      <c r="I850" s="30" t="e">
        <f t="shared" si="89"/>
        <v>#N/A</v>
      </c>
      <c r="J850" s="31"/>
      <c r="K850" s="29">
        <f t="shared" si="93"/>
        <v>-0.6</v>
      </c>
      <c r="L850" s="30" t="e">
        <f t="shared" si="90"/>
        <v>#N/A</v>
      </c>
      <c r="M850" s="32"/>
      <c r="N850" s="32"/>
      <c r="O850" s="32"/>
    </row>
    <row r="851" spans="2:15" ht="18" hidden="1" customHeight="1">
      <c r="B851" s="23">
        <v>35</v>
      </c>
      <c r="C851" s="24">
        <v>25</v>
      </c>
      <c r="D851" s="25" t="str">
        <f t="shared" si="91"/>
        <v>ノ</v>
      </c>
      <c r="E851" s="26">
        <f t="shared" si="92"/>
        <v>35</v>
      </c>
      <c r="F851" s="27" t="s">
        <v>33</v>
      </c>
      <c r="G851" s="31"/>
      <c r="H851" s="29">
        <f t="shared" si="88"/>
        <v>-0.6</v>
      </c>
      <c r="I851" s="30" t="e">
        <f t="shared" si="89"/>
        <v>#N/A</v>
      </c>
      <c r="J851" s="31"/>
      <c r="K851" s="29">
        <f t="shared" si="93"/>
        <v>-0.6</v>
      </c>
      <c r="L851" s="30" t="e">
        <f t="shared" si="90"/>
        <v>#N/A</v>
      </c>
      <c r="M851" s="32"/>
      <c r="N851" s="32"/>
      <c r="O851" s="32"/>
    </row>
    <row r="852" spans="2:15" ht="18" hidden="1" customHeight="1">
      <c r="B852" s="23">
        <v>35</v>
      </c>
      <c r="C852" s="35">
        <v>26</v>
      </c>
      <c r="D852" s="25" t="str">
        <f t="shared" si="91"/>
        <v>ハ</v>
      </c>
      <c r="E852" s="26">
        <f t="shared" si="92"/>
        <v>35</v>
      </c>
      <c r="F852" s="27" t="s">
        <v>33</v>
      </c>
      <c r="G852" s="31"/>
      <c r="H852" s="29">
        <f t="shared" si="88"/>
        <v>-0.6</v>
      </c>
      <c r="I852" s="30" t="e">
        <f t="shared" si="89"/>
        <v>#N/A</v>
      </c>
      <c r="J852" s="31"/>
      <c r="K852" s="29">
        <f t="shared" si="93"/>
        <v>-0.6</v>
      </c>
      <c r="L852" s="30" t="e">
        <f t="shared" si="90"/>
        <v>#N/A</v>
      </c>
      <c r="M852" s="32"/>
      <c r="N852" s="32"/>
      <c r="O852" s="32"/>
    </row>
    <row r="853" spans="2:15" ht="18" hidden="1" customHeight="1">
      <c r="B853" s="23">
        <v>35</v>
      </c>
      <c r="C853" s="24">
        <v>27</v>
      </c>
      <c r="D853" s="25" t="str">
        <f t="shared" si="91"/>
        <v>ヒ</v>
      </c>
      <c r="E853" s="26">
        <f t="shared" si="92"/>
        <v>35</v>
      </c>
      <c r="F853" s="27" t="s">
        <v>33</v>
      </c>
      <c r="G853" s="31"/>
      <c r="H853" s="29">
        <f t="shared" si="88"/>
        <v>-0.6</v>
      </c>
      <c r="I853" s="30" t="e">
        <f t="shared" si="89"/>
        <v>#N/A</v>
      </c>
      <c r="J853" s="31"/>
      <c r="K853" s="29">
        <f t="shared" si="93"/>
        <v>-0.6</v>
      </c>
      <c r="L853" s="30" t="e">
        <f t="shared" si="90"/>
        <v>#N/A</v>
      </c>
      <c r="M853" s="32"/>
      <c r="N853" s="32"/>
      <c r="O853" s="32"/>
    </row>
    <row r="854" spans="2:15" ht="18" hidden="1" customHeight="1">
      <c r="B854" s="23">
        <v>35</v>
      </c>
      <c r="C854" s="35">
        <v>28</v>
      </c>
      <c r="D854" s="25" t="str">
        <f t="shared" si="91"/>
        <v>フ</v>
      </c>
      <c r="E854" s="26">
        <f t="shared" si="92"/>
        <v>35</v>
      </c>
      <c r="F854" s="27" t="s">
        <v>33</v>
      </c>
      <c r="G854" s="31"/>
      <c r="H854" s="29">
        <f t="shared" si="88"/>
        <v>-0.6</v>
      </c>
      <c r="I854" s="30" t="e">
        <f t="shared" si="89"/>
        <v>#N/A</v>
      </c>
      <c r="J854" s="31"/>
      <c r="K854" s="29">
        <f t="shared" si="93"/>
        <v>-0.6</v>
      </c>
      <c r="L854" s="30" t="e">
        <f t="shared" si="90"/>
        <v>#N/A</v>
      </c>
      <c r="M854" s="32"/>
      <c r="N854" s="32"/>
      <c r="O854" s="32"/>
    </row>
    <row r="855" spans="2:15" ht="18" hidden="1" customHeight="1">
      <c r="B855" s="23">
        <v>35</v>
      </c>
      <c r="C855" s="24">
        <v>29</v>
      </c>
      <c r="D855" s="25" t="str">
        <f t="shared" si="91"/>
        <v>ヘ</v>
      </c>
      <c r="E855" s="26">
        <f t="shared" si="92"/>
        <v>35</v>
      </c>
      <c r="F855" s="27" t="s">
        <v>33</v>
      </c>
      <c r="G855" s="31"/>
      <c r="H855" s="29">
        <f t="shared" si="88"/>
        <v>-0.6</v>
      </c>
      <c r="I855" s="30" t="e">
        <f t="shared" si="89"/>
        <v>#N/A</v>
      </c>
      <c r="J855" s="31"/>
      <c r="K855" s="29">
        <f t="shared" si="93"/>
        <v>-0.6</v>
      </c>
      <c r="L855" s="30" t="e">
        <f t="shared" si="90"/>
        <v>#N/A</v>
      </c>
      <c r="M855" s="32"/>
      <c r="N855" s="32"/>
      <c r="O855" s="32"/>
    </row>
    <row r="856" spans="2:15" ht="18" hidden="1" customHeight="1">
      <c r="B856" s="23">
        <v>35</v>
      </c>
      <c r="C856" s="35">
        <v>30</v>
      </c>
      <c r="D856" s="25" t="str">
        <f t="shared" si="91"/>
        <v>ホ</v>
      </c>
      <c r="E856" s="26">
        <f t="shared" si="92"/>
        <v>35</v>
      </c>
      <c r="F856" s="27" t="s">
        <v>33</v>
      </c>
      <c r="G856" s="31"/>
      <c r="H856" s="29">
        <f t="shared" si="88"/>
        <v>-0.6</v>
      </c>
      <c r="I856" s="30" t="e">
        <f t="shared" si="89"/>
        <v>#N/A</v>
      </c>
      <c r="J856" s="31"/>
      <c r="K856" s="29">
        <f t="shared" si="93"/>
        <v>-0.6</v>
      </c>
      <c r="L856" s="30" t="e">
        <f t="shared" si="90"/>
        <v>#N/A</v>
      </c>
      <c r="M856" s="32"/>
      <c r="N856" s="32"/>
      <c r="O856" s="32"/>
    </row>
    <row r="857" spans="2:15" ht="18" hidden="1" customHeight="1">
      <c r="B857" s="23">
        <v>35</v>
      </c>
      <c r="C857" s="24">
        <v>31</v>
      </c>
      <c r="D857" s="25" t="str">
        <f t="shared" si="91"/>
        <v>マ</v>
      </c>
      <c r="E857" s="26">
        <f t="shared" si="92"/>
        <v>35</v>
      </c>
      <c r="F857" s="27" t="s">
        <v>33</v>
      </c>
      <c r="G857" s="31"/>
      <c r="H857" s="29">
        <f t="shared" si="88"/>
        <v>-0.6</v>
      </c>
      <c r="I857" s="30" t="e">
        <f t="shared" si="89"/>
        <v>#N/A</v>
      </c>
      <c r="J857" s="31"/>
      <c r="K857" s="29">
        <f t="shared" si="93"/>
        <v>-0.6</v>
      </c>
      <c r="L857" s="30" t="e">
        <f t="shared" si="90"/>
        <v>#N/A</v>
      </c>
      <c r="M857" s="32"/>
      <c r="N857" s="32"/>
      <c r="O857" s="32"/>
    </row>
    <row r="858" spans="2:15" ht="18" hidden="1" customHeight="1">
      <c r="B858" s="23">
        <v>35</v>
      </c>
      <c r="C858" s="35">
        <v>32</v>
      </c>
      <c r="D858" s="25" t="str">
        <f t="shared" si="91"/>
        <v>ミ</v>
      </c>
      <c r="E858" s="26">
        <f t="shared" si="92"/>
        <v>35</v>
      </c>
      <c r="F858" s="27" t="s">
        <v>33</v>
      </c>
      <c r="G858" s="31"/>
      <c r="H858" s="29">
        <f t="shared" si="88"/>
        <v>-0.6</v>
      </c>
      <c r="I858" s="30" t="e">
        <f t="shared" si="89"/>
        <v>#N/A</v>
      </c>
      <c r="J858" s="31"/>
      <c r="K858" s="29">
        <f t="shared" si="93"/>
        <v>-0.6</v>
      </c>
      <c r="L858" s="30" t="e">
        <f t="shared" si="90"/>
        <v>#N/A</v>
      </c>
      <c r="M858" s="32"/>
      <c r="N858" s="32"/>
      <c r="O858" s="32"/>
    </row>
    <row r="859" spans="2:15" ht="18" hidden="1" customHeight="1">
      <c r="B859" s="23">
        <v>35</v>
      </c>
      <c r="C859" s="24">
        <v>33</v>
      </c>
      <c r="D859" s="25" t="str">
        <f t="shared" si="91"/>
        <v>ム</v>
      </c>
      <c r="E859" s="26">
        <f t="shared" si="92"/>
        <v>35</v>
      </c>
      <c r="F859" s="27" t="s">
        <v>33</v>
      </c>
      <c r="G859" s="31"/>
      <c r="H859" s="29">
        <f t="shared" si="88"/>
        <v>-0.6</v>
      </c>
      <c r="I859" s="30" t="e">
        <f t="shared" si="89"/>
        <v>#N/A</v>
      </c>
      <c r="J859" s="31"/>
      <c r="K859" s="29">
        <f t="shared" si="93"/>
        <v>-0.6</v>
      </c>
      <c r="L859" s="30" t="e">
        <f t="shared" si="90"/>
        <v>#N/A</v>
      </c>
      <c r="M859" s="32"/>
      <c r="N859" s="32"/>
      <c r="O859" s="32"/>
    </row>
    <row r="860" spans="2:15" ht="18" hidden="1" customHeight="1">
      <c r="B860" s="23">
        <v>35</v>
      </c>
      <c r="C860" s="35">
        <v>34</v>
      </c>
      <c r="D860" s="25" t="str">
        <f t="shared" si="91"/>
        <v>メ</v>
      </c>
      <c r="E860" s="26">
        <f t="shared" si="92"/>
        <v>35</v>
      </c>
      <c r="F860" s="27" t="s">
        <v>33</v>
      </c>
      <c r="G860" s="31"/>
      <c r="H860" s="29">
        <f t="shared" si="88"/>
        <v>-0.6</v>
      </c>
      <c r="I860" s="30" t="e">
        <f t="shared" si="89"/>
        <v>#N/A</v>
      </c>
      <c r="J860" s="31"/>
      <c r="K860" s="29">
        <f t="shared" si="93"/>
        <v>-0.6</v>
      </c>
      <c r="L860" s="30" t="e">
        <f t="shared" si="90"/>
        <v>#N/A</v>
      </c>
      <c r="M860" s="32"/>
      <c r="N860" s="32"/>
      <c r="O860" s="32"/>
    </row>
    <row r="861" spans="2:15" ht="18" hidden="1" customHeight="1">
      <c r="B861" s="23">
        <v>35</v>
      </c>
      <c r="C861" s="24">
        <v>35</v>
      </c>
      <c r="D861" s="25" t="str">
        <f t="shared" si="91"/>
        <v>モ</v>
      </c>
      <c r="E861" s="26">
        <f t="shared" si="92"/>
        <v>35</v>
      </c>
      <c r="F861" s="27" t="s">
        <v>33</v>
      </c>
      <c r="G861" s="31"/>
      <c r="H861" s="29">
        <f t="shared" si="88"/>
        <v>-0.6</v>
      </c>
      <c r="I861" s="30" t="e">
        <f t="shared" si="89"/>
        <v>#N/A</v>
      </c>
      <c r="J861" s="31"/>
      <c r="K861" s="29">
        <f t="shared" si="93"/>
        <v>-0.6</v>
      </c>
      <c r="L861" s="30" t="e">
        <f t="shared" si="90"/>
        <v>#N/A</v>
      </c>
      <c r="M861" s="32"/>
      <c r="N861" s="32"/>
      <c r="O861" s="32"/>
    </row>
    <row r="862" spans="2:15" ht="18" hidden="1" customHeight="1">
      <c r="B862" s="23">
        <v>35</v>
      </c>
      <c r="C862" s="35">
        <v>36</v>
      </c>
      <c r="D862" s="25" t="str">
        <f t="shared" si="91"/>
        <v>ヤ</v>
      </c>
      <c r="E862" s="26">
        <f t="shared" si="92"/>
        <v>35</v>
      </c>
      <c r="F862" s="27" t="s">
        <v>33</v>
      </c>
      <c r="G862" s="31"/>
      <c r="H862" s="29">
        <f t="shared" si="88"/>
        <v>-0.6</v>
      </c>
      <c r="I862" s="30" t="e">
        <f t="shared" si="89"/>
        <v>#N/A</v>
      </c>
      <c r="J862" s="31"/>
      <c r="K862" s="29">
        <f t="shared" si="93"/>
        <v>-0.6</v>
      </c>
      <c r="L862" s="30" t="e">
        <f t="shared" si="90"/>
        <v>#N/A</v>
      </c>
      <c r="M862" s="32"/>
      <c r="N862" s="32"/>
      <c r="O862" s="32"/>
    </row>
    <row r="863" spans="2:15" ht="18" hidden="1" customHeight="1">
      <c r="B863" s="23">
        <v>35</v>
      </c>
      <c r="C863" s="24">
        <v>37</v>
      </c>
      <c r="D863" s="25" t="str">
        <f t="shared" si="91"/>
        <v>ユ</v>
      </c>
      <c r="E863" s="26">
        <f t="shared" si="92"/>
        <v>35</v>
      </c>
      <c r="F863" s="27" t="s">
        <v>33</v>
      </c>
      <c r="G863" s="31"/>
      <c r="H863" s="29">
        <f t="shared" si="88"/>
        <v>-0.6</v>
      </c>
      <c r="I863" s="30" t="e">
        <f t="shared" si="89"/>
        <v>#N/A</v>
      </c>
      <c r="J863" s="31"/>
      <c r="K863" s="29">
        <f t="shared" si="93"/>
        <v>-0.6</v>
      </c>
      <c r="L863" s="30" t="e">
        <f t="shared" si="90"/>
        <v>#N/A</v>
      </c>
      <c r="M863" s="32"/>
      <c r="N863" s="32"/>
      <c r="O863" s="32"/>
    </row>
    <row r="864" spans="2:15" ht="18" hidden="1" customHeight="1">
      <c r="B864" s="23">
        <v>35</v>
      </c>
      <c r="C864" s="35">
        <v>38</v>
      </c>
      <c r="D864" s="25" t="str">
        <f t="shared" si="91"/>
        <v>ヨ</v>
      </c>
      <c r="E864" s="26">
        <f t="shared" si="92"/>
        <v>35</v>
      </c>
      <c r="F864" s="27" t="s">
        <v>33</v>
      </c>
      <c r="G864" s="31"/>
      <c r="H864" s="29">
        <f t="shared" si="88"/>
        <v>-0.6</v>
      </c>
      <c r="I864" s="30" t="e">
        <f t="shared" si="89"/>
        <v>#N/A</v>
      </c>
      <c r="J864" s="31"/>
      <c r="K864" s="29">
        <f t="shared" si="93"/>
        <v>-0.6</v>
      </c>
      <c r="L864" s="30" t="e">
        <f t="shared" si="90"/>
        <v>#N/A</v>
      </c>
      <c r="M864" s="32"/>
      <c r="N864" s="32"/>
      <c r="O864" s="32"/>
    </row>
    <row r="865" spans="2:15" ht="18" hidden="1" customHeight="1">
      <c r="B865" s="23">
        <v>35</v>
      </c>
      <c r="C865" s="24">
        <v>39</v>
      </c>
      <c r="D865" s="25" t="str">
        <f t="shared" si="91"/>
        <v>ラ</v>
      </c>
      <c r="E865" s="26">
        <f t="shared" si="92"/>
        <v>35</v>
      </c>
      <c r="F865" s="27" t="s">
        <v>33</v>
      </c>
      <c r="G865" s="31"/>
      <c r="H865" s="29">
        <f t="shared" si="88"/>
        <v>-0.6</v>
      </c>
      <c r="I865" s="30" t="e">
        <f t="shared" si="89"/>
        <v>#N/A</v>
      </c>
      <c r="J865" s="31"/>
      <c r="K865" s="29">
        <f t="shared" si="93"/>
        <v>-0.6</v>
      </c>
      <c r="L865" s="30" t="e">
        <f t="shared" si="90"/>
        <v>#N/A</v>
      </c>
      <c r="M865" s="32"/>
      <c r="N865" s="32"/>
      <c r="O865" s="32"/>
    </row>
    <row r="866" spans="2:15" ht="18" hidden="1" customHeight="1">
      <c r="B866" s="23">
        <v>35</v>
      </c>
      <c r="C866" s="35">
        <v>40</v>
      </c>
      <c r="D866" s="25" t="str">
        <f t="shared" si="91"/>
        <v>リ</v>
      </c>
      <c r="E866" s="26">
        <f t="shared" si="92"/>
        <v>35</v>
      </c>
      <c r="F866" s="27" t="s">
        <v>33</v>
      </c>
      <c r="G866" s="31"/>
      <c r="H866" s="29">
        <f t="shared" si="88"/>
        <v>-0.6</v>
      </c>
      <c r="I866" s="30" t="e">
        <f t="shared" si="89"/>
        <v>#N/A</v>
      </c>
      <c r="J866" s="31"/>
      <c r="K866" s="29">
        <f t="shared" si="93"/>
        <v>-0.6</v>
      </c>
      <c r="L866" s="30" t="e">
        <f t="shared" si="90"/>
        <v>#N/A</v>
      </c>
      <c r="M866" s="32"/>
      <c r="N866" s="32"/>
      <c r="O866" s="32"/>
    </row>
    <row r="867" spans="2:15" ht="18" hidden="1" customHeight="1">
      <c r="B867" s="23">
        <v>35</v>
      </c>
      <c r="C867" s="24">
        <v>41</v>
      </c>
      <c r="D867" s="25" t="str">
        <f t="shared" si="91"/>
        <v>ル</v>
      </c>
      <c r="E867" s="26">
        <f t="shared" si="92"/>
        <v>35</v>
      </c>
      <c r="F867" s="27" t="s">
        <v>33</v>
      </c>
      <c r="G867" s="31"/>
      <c r="H867" s="29">
        <f t="shared" si="88"/>
        <v>-0.6</v>
      </c>
      <c r="I867" s="30" t="e">
        <f t="shared" si="89"/>
        <v>#N/A</v>
      </c>
      <c r="J867" s="31"/>
      <c r="K867" s="29">
        <f t="shared" si="93"/>
        <v>-0.6</v>
      </c>
      <c r="L867" s="30" t="e">
        <f t="shared" si="90"/>
        <v>#N/A</v>
      </c>
      <c r="M867" s="32"/>
      <c r="N867" s="32"/>
      <c r="O867" s="32"/>
    </row>
    <row r="868" spans="2:15" ht="18" hidden="1" customHeight="1">
      <c r="B868" s="23">
        <v>35</v>
      </c>
      <c r="C868" s="35">
        <v>42</v>
      </c>
      <c r="D868" s="25" t="str">
        <f t="shared" si="91"/>
        <v>レ</v>
      </c>
      <c r="E868" s="26">
        <f t="shared" si="92"/>
        <v>35</v>
      </c>
      <c r="F868" s="27" t="s">
        <v>33</v>
      </c>
      <c r="G868" s="31"/>
      <c r="H868" s="29">
        <f t="shared" si="88"/>
        <v>-0.6</v>
      </c>
      <c r="I868" s="30" t="e">
        <f t="shared" si="89"/>
        <v>#N/A</v>
      </c>
      <c r="J868" s="31"/>
      <c r="K868" s="29">
        <f t="shared" si="93"/>
        <v>-0.6</v>
      </c>
      <c r="L868" s="30" t="e">
        <f t="shared" si="90"/>
        <v>#N/A</v>
      </c>
      <c r="M868" s="32"/>
      <c r="N868" s="32"/>
      <c r="O868" s="32"/>
    </row>
    <row r="869" spans="2:15" ht="18" hidden="1" customHeight="1">
      <c r="B869" s="23">
        <v>35</v>
      </c>
      <c r="C869" s="24">
        <v>43</v>
      </c>
      <c r="D869" s="25" t="str">
        <f t="shared" si="91"/>
        <v>ロ</v>
      </c>
      <c r="E869" s="26">
        <f t="shared" si="92"/>
        <v>35</v>
      </c>
      <c r="F869" s="27" t="s">
        <v>33</v>
      </c>
      <c r="G869" s="31"/>
      <c r="H869" s="29">
        <f t="shared" si="88"/>
        <v>-0.6</v>
      </c>
      <c r="I869" s="30" t="e">
        <f t="shared" si="89"/>
        <v>#N/A</v>
      </c>
      <c r="J869" s="31"/>
      <c r="K869" s="29">
        <f t="shared" si="93"/>
        <v>-0.6</v>
      </c>
      <c r="L869" s="30" t="e">
        <f t="shared" si="90"/>
        <v>#N/A</v>
      </c>
      <c r="M869" s="32"/>
      <c r="N869" s="32"/>
      <c r="O869" s="32"/>
    </row>
    <row r="870" spans="2:15" ht="18" hidden="1" customHeight="1">
      <c r="B870" s="23">
        <v>35</v>
      </c>
      <c r="C870" s="35">
        <v>44</v>
      </c>
      <c r="D870" s="25" t="str">
        <f t="shared" si="91"/>
        <v>ワ</v>
      </c>
      <c r="E870" s="26">
        <f t="shared" si="92"/>
        <v>35</v>
      </c>
      <c r="F870" s="27" t="s">
        <v>33</v>
      </c>
      <c r="G870" s="31"/>
      <c r="H870" s="29">
        <f t="shared" si="88"/>
        <v>-0.6</v>
      </c>
      <c r="I870" s="30" t="e">
        <f t="shared" si="89"/>
        <v>#N/A</v>
      </c>
      <c r="J870" s="31"/>
      <c r="K870" s="29">
        <f t="shared" si="93"/>
        <v>-0.6</v>
      </c>
      <c r="L870" s="30" t="e">
        <f t="shared" si="90"/>
        <v>#N/A</v>
      </c>
      <c r="M870" s="32"/>
      <c r="N870" s="32"/>
      <c r="O870" s="32"/>
    </row>
    <row r="871" spans="2:15" ht="18" hidden="1" customHeight="1">
      <c r="B871" s="23">
        <v>36</v>
      </c>
      <c r="C871" s="24">
        <v>19</v>
      </c>
      <c r="D871" s="25" t="str">
        <f t="shared" si="91"/>
        <v>テ</v>
      </c>
      <c r="E871" s="26">
        <f t="shared" si="92"/>
        <v>36</v>
      </c>
      <c r="F871" s="27" t="s">
        <v>33</v>
      </c>
      <c r="G871" s="31"/>
      <c r="H871" s="29">
        <f t="shared" si="88"/>
        <v>-0.6</v>
      </c>
      <c r="I871" s="30" t="e">
        <f t="shared" si="89"/>
        <v>#N/A</v>
      </c>
      <c r="J871" s="31"/>
      <c r="K871" s="29">
        <f t="shared" si="93"/>
        <v>-0.6</v>
      </c>
      <c r="L871" s="30" t="e">
        <f t="shared" si="90"/>
        <v>#N/A</v>
      </c>
      <c r="M871" s="32"/>
      <c r="N871" s="32"/>
      <c r="O871" s="32"/>
    </row>
    <row r="872" spans="2:15" ht="18" hidden="1" customHeight="1">
      <c r="B872" s="23">
        <v>36</v>
      </c>
      <c r="C872" s="35">
        <v>20</v>
      </c>
      <c r="D872" s="25" t="str">
        <f t="shared" si="91"/>
        <v>ト</v>
      </c>
      <c r="E872" s="26">
        <f t="shared" si="92"/>
        <v>36</v>
      </c>
      <c r="F872" s="27" t="s">
        <v>33</v>
      </c>
      <c r="G872" s="31"/>
      <c r="H872" s="29">
        <f t="shared" si="88"/>
        <v>-0.6</v>
      </c>
      <c r="I872" s="30" t="e">
        <f t="shared" si="89"/>
        <v>#N/A</v>
      </c>
      <c r="J872" s="31"/>
      <c r="K872" s="29">
        <f t="shared" si="93"/>
        <v>-0.6</v>
      </c>
      <c r="L872" s="30" t="e">
        <f t="shared" si="90"/>
        <v>#N/A</v>
      </c>
      <c r="M872" s="32"/>
      <c r="N872" s="32"/>
      <c r="O872" s="32"/>
    </row>
    <row r="873" spans="2:15" ht="18" hidden="1" customHeight="1">
      <c r="B873" s="23">
        <v>36</v>
      </c>
      <c r="C873" s="24">
        <v>21</v>
      </c>
      <c r="D873" s="25" t="str">
        <f t="shared" si="91"/>
        <v>ナ</v>
      </c>
      <c r="E873" s="26">
        <f t="shared" si="92"/>
        <v>36</v>
      </c>
      <c r="F873" s="27" t="s">
        <v>33</v>
      </c>
      <c r="G873" s="31"/>
      <c r="H873" s="29">
        <f t="shared" si="88"/>
        <v>-0.6</v>
      </c>
      <c r="I873" s="30" t="e">
        <f t="shared" si="89"/>
        <v>#N/A</v>
      </c>
      <c r="J873" s="31"/>
      <c r="K873" s="29">
        <f t="shared" si="93"/>
        <v>-0.6</v>
      </c>
      <c r="L873" s="30" t="e">
        <f t="shared" si="90"/>
        <v>#N/A</v>
      </c>
      <c r="M873" s="32"/>
      <c r="N873" s="32"/>
      <c r="O873" s="32"/>
    </row>
    <row r="874" spans="2:15" ht="18" hidden="1" customHeight="1">
      <c r="B874" s="23">
        <v>36</v>
      </c>
      <c r="C874" s="35">
        <v>22</v>
      </c>
      <c r="D874" s="25" t="str">
        <f t="shared" si="91"/>
        <v>ニ</v>
      </c>
      <c r="E874" s="26">
        <f t="shared" si="92"/>
        <v>36</v>
      </c>
      <c r="F874" s="27" t="s">
        <v>33</v>
      </c>
      <c r="G874" s="31"/>
      <c r="H874" s="29">
        <f t="shared" si="88"/>
        <v>-0.6</v>
      </c>
      <c r="I874" s="30" t="e">
        <f t="shared" si="89"/>
        <v>#N/A</v>
      </c>
      <c r="J874" s="31"/>
      <c r="K874" s="29">
        <f t="shared" si="93"/>
        <v>-0.6</v>
      </c>
      <c r="L874" s="30" t="e">
        <f t="shared" si="90"/>
        <v>#N/A</v>
      </c>
      <c r="M874" s="32"/>
      <c r="N874" s="32"/>
      <c r="O874" s="32"/>
    </row>
    <row r="875" spans="2:15" ht="18" hidden="1" customHeight="1">
      <c r="B875" s="23">
        <v>36</v>
      </c>
      <c r="C875" s="24">
        <v>23</v>
      </c>
      <c r="D875" s="25" t="str">
        <f t="shared" si="91"/>
        <v>ヌ</v>
      </c>
      <c r="E875" s="26">
        <f t="shared" si="92"/>
        <v>36</v>
      </c>
      <c r="F875" s="27" t="s">
        <v>33</v>
      </c>
      <c r="G875" s="31"/>
      <c r="H875" s="29">
        <f t="shared" si="88"/>
        <v>-0.6</v>
      </c>
      <c r="I875" s="30" t="e">
        <f t="shared" si="89"/>
        <v>#N/A</v>
      </c>
      <c r="J875" s="31"/>
      <c r="K875" s="29">
        <f t="shared" si="93"/>
        <v>-0.6</v>
      </c>
      <c r="L875" s="30" t="e">
        <f t="shared" si="90"/>
        <v>#N/A</v>
      </c>
      <c r="M875" s="32"/>
      <c r="N875" s="32"/>
      <c r="O875" s="32"/>
    </row>
    <row r="876" spans="2:15" ht="18" hidden="1" customHeight="1">
      <c r="B876" s="23">
        <v>36</v>
      </c>
      <c r="C876" s="35">
        <v>24</v>
      </c>
      <c r="D876" s="25" t="str">
        <f t="shared" si="91"/>
        <v>ネ</v>
      </c>
      <c r="E876" s="26">
        <f t="shared" si="92"/>
        <v>36</v>
      </c>
      <c r="F876" s="27" t="s">
        <v>33</v>
      </c>
      <c r="G876" s="31"/>
      <c r="H876" s="29">
        <f t="shared" si="88"/>
        <v>-0.6</v>
      </c>
      <c r="I876" s="30" t="e">
        <f t="shared" si="89"/>
        <v>#N/A</v>
      </c>
      <c r="J876" s="31"/>
      <c r="K876" s="29">
        <f t="shared" si="93"/>
        <v>-0.6</v>
      </c>
      <c r="L876" s="30" t="e">
        <f t="shared" si="90"/>
        <v>#N/A</v>
      </c>
      <c r="M876" s="32"/>
      <c r="N876" s="32"/>
      <c r="O876" s="32"/>
    </row>
    <row r="877" spans="2:15" ht="18" hidden="1" customHeight="1">
      <c r="B877" s="23">
        <v>36</v>
      </c>
      <c r="C877" s="24">
        <v>25</v>
      </c>
      <c r="D877" s="25" t="str">
        <f t="shared" si="91"/>
        <v>ノ</v>
      </c>
      <c r="E877" s="26">
        <f t="shared" si="92"/>
        <v>36</v>
      </c>
      <c r="F877" s="27" t="s">
        <v>33</v>
      </c>
      <c r="G877" s="31"/>
      <c r="H877" s="29">
        <f t="shared" si="88"/>
        <v>-0.6</v>
      </c>
      <c r="I877" s="30" t="e">
        <f t="shared" si="89"/>
        <v>#N/A</v>
      </c>
      <c r="J877" s="31"/>
      <c r="K877" s="29">
        <f t="shared" si="93"/>
        <v>-0.6</v>
      </c>
      <c r="L877" s="30" t="e">
        <f t="shared" si="90"/>
        <v>#N/A</v>
      </c>
      <c r="M877" s="32"/>
      <c r="N877" s="32"/>
      <c r="O877" s="32"/>
    </row>
    <row r="878" spans="2:15" ht="18" hidden="1" customHeight="1">
      <c r="B878" s="23">
        <v>36</v>
      </c>
      <c r="C878" s="35">
        <v>26</v>
      </c>
      <c r="D878" s="25" t="str">
        <f t="shared" si="91"/>
        <v>ハ</v>
      </c>
      <c r="E878" s="26">
        <f t="shared" si="92"/>
        <v>36</v>
      </c>
      <c r="F878" s="27" t="s">
        <v>33</v>
      </c>
      <c r="G878" s="31"/>
      <c r="H878" s="29">
        <f t="shared" si="88"/>
        <v>-0.6</v>
      </c>
      <c r="I878" s="30" t="e">
        <f t="shared" si="89"/>
        <v>#N/A</v>
      </c>
      <c r="J878" s="31"/>
      <c r="K878" s="29">
        <f t="shared" si="93"/>
        <v>-0.6</v>
      </c>
      <c r="L878" s="30" t="e">
        <f t="shared" si="90"/>
        <v>#N/A</v>
      </c>
      <c r="M878" s="32"/>
      <c r="N878" s="32"/>
      <c r="O878" s="32"/>
    </row>
    <row r="879" spans="2:15" ht="18" hidden="1" customHeight="1">
      <c r="B879" s="23">
        <v>36</v>
      </c>
      <c r="C879" s="24">
        <v>27</v>
      </c>
      <c r="D879" s="25" t="str">
        <f t="shared" si="91"/>
        <v>ヒ</v>
      </c>
      <c r="E879" s="26">
        <f t="shared" si="92"/>
        <v>36</v>
      </c>
      <c r="F879" s="27" t="s">
        <v>33</v>
      </c>
      <c r="G879" s="31"/>
      <c r="H879" s="29">
        <f t="shared" si="88"/>
        <v>-0.6</v>
      </c>
      <c r="I879" s="30" t="e">
        <f t="shared" si="89"/>
        <v>#N/A</v>
      </c>
      <c r="J879" s="31"/>
      <c r="K879" s="29">
        <f t="shared" si="93"/>
        <v>-0.6</v>
      </c>
      <c r="L879" s="30" t="e">
        <f t="shared" si="90"/>
        <v>#N/A</v>
      </c>
      <c r="M879" s="32"/>
      <c r="N879" s="32"/>
      <c r="O879" s="32"/>
    </row>
    <row r="880" spans="2:15" ht="18" hidden="1" customHeight="1">
      <c r="B880" s="23">
        <v>36</v>
      </c>
      <c r="C880" s="35">
        <v>28</v>
      </c>
      <c r="D880" s="25" t="str">
        <f t="shared" si="91"/>
        <v>フ</v>
      </c>
      <c r="E880" s="26">
        <f t="shared" si="92"/>
        <v>36</v>
      </c>
      <c r="F880" s="27" t="s">
        <v>33</v>
      </c>
      <c r="G880" s="31"/>
      <c r="H880" s="29">
        <f t="shared" si="88"/>
        <v>-0.6</v>
      </c>
      <c r="I880" s="30" t="e">
        <f t="shared" si="89"/>
        <v>#N/A</v>
      </c>
      <c r="J880" s="31"/>
      <c r="K880" s="29">
        <f t="shared" si="93"/>
        <v>-0.6</v>
      </c>
      <c r="L880" s="30" t="e">
        <f t="shared" si="90"/>
        <v>#N/A</v>
      </c>
      <c r="M880" s="32"/>
      <c r="N880" s="32"/>
      <c r="O880" s="32"/>
    </row>
    <row r="881" spans="2:15" ht="18" hidden="1" customHeight="1">
      <c r="B881" s="23">
        <v>36</v>
      </c>
      <c r="C881" s="24">
        <v>29</v>
      </c>
      <c r="D881" s="25" t="str">
        <f t="shared" si="91"/>
        <v>ヘ</v>
      </c>
      <c r="E881" s="26">
        <f t="shared" si="92"/>
        <v>36</v>
      </c>
      <c r="F881" s="27" t="s">
        <v>33</v>
      </c>
      <c r="G881" s="31"/>
      <c r="H881" s="29">
        <f t="shared" si="88"/>
        <v>-0.6</v>
      </c>
      <c r="I881" s="30" t="e">
        <f t="shared" si="89"/>
        <v>#N/A</v>
      </c>
      <c r="J881" s="31"/>
      <c r="K881" s="29">
        <f t="shared" si="93"/>
        <v>-0.6</v>
      </c>
      <c r="L881" s="30" t="e">
        <f t="shared" si="90"/>
        <v>#N/A</v>
      </c>
      <c r="M881" s="32"/>
      <c r="N881" s="32"/>
      <c r="O881" s="32"/>
    </row>
    <row r="882" spans="2:15" ht="18" hidden="1" customHeight="1">
      <c r="B882" s="23">
        <v>36</v>
      </c>
      <c r="C882" s="35">
        <v>30</v>
      </c>
      <c r="D882" s="25" t="str">
        <f t="shared" si="91"/>
        <v>ホ</v>
      </c>
      <c r="E882" s="26">
        <f t="shared" si="92"/>
        <v>36</v>
      </c>
      <c r="F882" s="27" t="s">
        <v>33</v>
      </c>
      <c r="G882" s="31"/>
      <c r="H882" s="29">
        <f t="shared" si="88"/>
        <v>-0.6</v>
      </c>
      <c r="I882" s="30" t="e">
        <f t="shared" si="89"/>
        <v>#N/A</v>
      </c>
      <c r="J882" s="31"/>
      <c r="K882" s="29">
        <f t="shared" si="93"/>
        <v>-0.6</v>
      </c>
      <c r="L882" s="30" t="e">
        <f t="shared" si="90"/>
        <v>#N/A</v>
      </c>
      <c r="M882" s="32"/>
      <c r="N882" s="32"/>
      <c r="O882" s="32"/>
    </row>
    <row r="883" spans="2:15" ht="18" hidden="1" customHeight="1">
      <c r="B883" s="23">
        <v>36</v>
      </c>
      <c r="C883" s="24">
        <v>31</v>
      </c>
      <c r="D883" s="25" t="str">
        <f t="shared" si="91"/>
        <v>マ</v>
      </c>
      <c r="E883" s="26">
        <f t="shared" si="92"/>
        <v>36</v>
      </c>
      <c r="F883" s="27" t="s">
        <v>33</v>
      </c>
      <c r="G883" s="31"/>
      <c r="H883" s="29">
        <f t="shared" si="88"/>
        <v>-0.6</v>
      </c>
      <c r="I883" s="30" t="e">
        <f t="shared" si="89"/>
        <v>#N/A</v>
      </c>
      <c r="J883" s="31"/>
      <c r="K883" s="29">
        <f t="shared" si="93"/>
        <v>-0.6</v>
      </c>
      <c r="L883" s="30" t="e">
        <f t="shared" si="90"/>
        <v>#N/A</v>
      </c>
      <c r="M883" s="32"/>
      <c r="N883" s="32"/>
      <c r="O883" s="32"/>
    </row>
    <row r="884" spans="2:15" ht="18" hidden="1" customHeight="1">
      <c r="B884" s="23">
        <v>36</v>
      </c>
      <c r="C884" s="35">
        <v>32</v>
      </c>
      <c r="D884" s="25" t="str">
        <f t="shared" si="91"/>
        <v>ミ</v>
      </c>
      <c r="E884" s="26">
        <f t="shared" si="92"/>
        <v>36</v>
      </c>
      <c r="F884" s="27" t="s">
        <v>33</v>
      </c>
      <c r="G884" s="31"/>
      <c r="H884" s="29">
        <f t="shared" si="88"/>
        <v>-0.6</v>
      </c>
      <c r="I884" s="30" t="e">
        <f t="shared" si="89"/>
        <v>#N/A</v>
      </c>
      <c r="J884" s="31"/>
      <c r="K884" s="29">
        <f t="shared" si="93"/>
        <v>-0.6</v>
      </c>
      <c r="L884" s="30" t="e">
        <f t="shared" si="90"/>
        <v>#N/A</v>
      </c>
      <c r="M884" s="32"/>
      <c r="N884" s="32"/>
      <c r="O884" s="32"/>
    </row>
    <row r="885" spans="2:15" ht="18" hidden="1" customHeight="1">
      <c r="B885" s="23">
        <v>36</v>
      </c>
      <c r="C885" s="24">
        <v>33</v>
      </c>
      <c r="D885" s="25" t="str">
        <f t="shared" si="91"/>
        <v>ム</v>
      </c>
      <c r="E885" s="26">
        <f t="shared" si="92"/>
        <v>36</v>
      </c>
      <c r="F885" s="27" t="s">
        <v>33</v>
      </c>
      <c r="G885" s="31"/>
      <c r="H885" s="29">
        <f t="shared" si="88"/>
        <v>-0.6</v>
      </c>
      <c r="I885" s="30" t="e">
        <f t="shared" si="89"/>
        <v>#N/A</v>
      </c>
      <c r="J885" s="31"/>
      <c r="K885" s="29">
        <f t="shared" si="93"/>
        <v>-0.6</v>
      </c>
      <c r="L885" s="30" t="e">
        <f t="shared" si="90"/>
        <v>#N/A</v>
      </c>
      <c r="M885" s="32"/>
      <c r="N885" s="32"/>
      <c r="O885" s="32"/>
    </row>
    <row r="886" spans="2:15" ht="18" hidden="1" customHeight="1">
      <c r="B886" s="23">
        <v>36</v>
      </c>
      <c r="C886" s="35">
        <v>34</v>
      </c>
      <c r="D886" s="25" t="str">
        <f t="shared" si="91"/>
        <v>メ</v>
      </c>
      <c r="E886" s="26">
        <f t="shared" si="92"/>
        <v>36</v>
      </c>
      <c r="F886" s="27" t="s">
        <v>33</v>
      </c>
      <c r="G886" s="31"/>
      <c r="H886" s="29">
        <f t="shared" si="88"/>
        <v>-0.6</v>
      </c>
      <c r="I886" s="30" t="e">
        <f t="shared" si="89"/>
        <v>#N/A</v>
      </c>
      <c r="J886" s="31"/>
      <c r="K886" s="29">
        <f t="shared" si="93"/>
        <v>-0.6</v>
      </c>
      <c r="L886" s="30" t="e">
        <f t="shared" si="90"/>
        <v>#N/A</v>
      </c>
      <c r="M886" s="32"/>
      <c r="N886" s="32"/>
      <c r="O886" s="32"/>
    </row>
    <row r="887" spans="2:15" ht="18" hidden="1" customHeight="1">
      <c r="B887" s="23">
        <v>36</v>
      </c>
      <c r="C887" s="24">
        <v>35</v>
      </c>
      <c r="D887" s="25" t="str">
        <f t="shared" si="91"/>
        <v>モ</v>
      </c>
      <c r="E887" s="26">
        <f t="shared" si="92"/>
        <v>36</v>
      </c>
      <c r="F887" s="27" t="s">
        <v>33</v>
      </c>
      <c r="G887" s="31"/>
      <c r="H887" s="29">
        <f t="shared" si="88"/>
        <v>-0.6</v>
      </c>
      <c r="I887" s="30" t="e">
        <f t="shared" si="89"/>
        <v>#N/A</v>
      </c>
      <c r="J887" s="31"/>
      <c r="K887" s="29">
        <f t="shared" si="93"/>
        <v>-0.6</v>
      </c>
      <c r="L887" s="30" t="e">
        <f t="shared" si="90"/>
        <v>#N/A</v>
      </c>
      <c r="M887" s="32"/>
      <c r="N887" s="32"/>
      <c r="O887" s="32"/>
    </row>
    <row r="888" spans="2:15" ht="18" hidden="1" customHeight="1">
      <c r="B888" s="23">
        <v>36</v>
      </c>
      <c r="C888" s="35">
        <v>36</v>
      </c>
      <c r="D888" s="25" t="str">
        <f t="shared" si="91"/>
        <v>ヤ</v>
      </c>
      <c r="E888" s="26">
        <f t="shared" si="92"/>
        <v>36</v>
      </c>
      <c r="F888" s="27" t="s">
        <v>33</v>
      </c>
      <c r="G888" s="31"/>
      <c r="H888" s="29">
        <f t="shared" si="88"/>
        <v>-0.6</v>
      </c>
      <c r="I888" s="30" t="e">
        <f t="shared" si="89"/>
        <v>#N/A</v>
      </c>
      <c r="J888" s="31"/>
      <c r="K888" s="29">
        <f t="shared" si="93"/>
        <v>-0.6</v>
      </c>
      <c r="L888" s="30" t="e">
        <f t="shared" si="90"/>
        <v>#N/A</v>
      </c>
      <c r="M888" s="32"/>
      <c r="N888" s="32"/>
      <c r="O888" s="32"/>
    </row>
    <row r="889" spans="2:15" ht="18" hidden="1" customHeight="1">
      <c r="B889" s="23">
        <v>36</v>
      </c>
      <c r="C889" s="24">
        <v>37</v>
      </c>
      <c r="D889" s="25" t="str">
        <f t="shared" si="91"/>
        <v>ユ</v>
      </c>
      <c r="E889" s="26">
        <f t="shared" si="92"/>
        <v>36</v>
      </c>
      <c r="F889" s="27" t="s">
        <v>33</v>
      </c>
      <c r="G889" s="31"/>
      <c r="H889" s="29">
        <f t="shared" si="88"/>
        <v>-0.6</v>
      </c>
      <c r="I889" s="30" t="e">
        <f t="shared" si="89"/>
        <v>#N/A</v>
      </c>
      <c r="J889" s="31"/>
      <c r="K889" s="29">
        <f t="shared" si="93"/>
        <v>-0.6</v>
      </c>
      <c r="L889" s="30" t="e">
        <f t="shared" si="90"/>
        <v>#N/A</v>
      </c>
      <c r="M889" s="32"/>
      <c r="N889" s="32"/>
      <c r="O889" s="32"/>
    </row>
    <row r="890" spans="2:15" ht="18" hidden="1" customHeight="1">
      <c r="B890" s="23">
        <v>36</v>
      </c>
      <c r="C890" s="35">
        <v>38</v>
      </c>
      <c r="D890" s="25" t="str">
        <f t="shared" si="91"/>
        <v>ヨ</v>
      </c>
      <c r="E890" s="26">
        <f t="shared" si="92"/>
        <v>36</v>
      </c>
      <c r="F890" s="27" t="s">
        <v>33</v>
      </c>
      <c r="G890" s="31"/>
      <c r="H890" s="29">
        <f t="shared" si="88"/>
        <v>-0.6</v>
      </c>
      <c r="I890" s="30" t="e">
        <f t="shared" si="89"/>
        <v>#N/A</v>
      </c>
      <c r="J890" s="31"/>
      <c r="K890" s="29">
        <f t="shared" si="93"/>
        <v>-0.6</v>
      </c>
      <c r="L890" s="30" t="e">
        <f t="shared" si="90"/>
        <v>#N/A</v>
      </c>
      <c r="M890" s="32"/>
      <c r="N890" s="32"/>
      <c r="O890" s="32"/>
    </row>
    <row r="891" spans="2:15" ht="18" hidden="1" customHeight="1">
      <c r="B891" s="23">
        <v>36</v>
      </c>
      <c r="C891" s="24">
        <v>39</v>
      </c>
      <c r="D891" s="25" t="str">
        <f t="shared" si="91"/>
        <v>ラ</v>
      </c>
      <c r="E891" s="26">
        <f t="shared" si="92"/>
        <v>36</v>
      </c>
      <c r="F891" s="27" t="s">
        <v>33</v>
      </c>
      <c r="G891" s="31"/>
      <c r="H891" s="29">
        <f t="shared" si="88"/>
        <v>-0.6</v>
      </c>
      <c r="I891" s="30" t="e">
        <f t="shared" si="89"/>
        <v>#N/A</v>
      </c>
      <c r="J891" s="31"/>
      <c r="K891" s="29">
        <f t="shared" si="93"/>
        <v>-0.6</v>
      </c>
      <c r="L891" s="30" t="e">
        <f t="shared" si="90"/>
        <v>#N/A</v>
      </c>
      <c r="M891" s="32"/>
      <c r="N891" s="32"/>
      <c r="O891" s="32"/>
    </row>
    <row r="892" spans="2:15" ht="18" hidden="1" customHeight="1">
      <c r="B892" s="23">
        <v>36</v>
      </c>
      <c r="C892" s="35">
        <v>40</v>
      </c>
      <c r="D892" s="25" t="str">
        <f t="shared" si="91"/>
        <v>リ</v>
      </c>
      <c r="E892" s="26">
        <f t="shared" si="92"/>
        <v>36</v>
      </c>
      <c r="F892" s="27" t="s">
        <v>33</v>
      </c>
      <c r="G892" s="31"/>
      <c r="H892" s="29">
        <f t="shared" si="88"/>
        <v>-0.6</v>
      </c>
      <c r="I892" s="30" t="e">
        <f t="shared" si="89"/>
        <v>#N/A</v>
      </c>
      <c r="J892" s="31"/>
      <c r="K892" s="29">
        <f t="shared" si="93"/>
        <v>-0.6</v>
      </c>
      <c r="L892" s="30" t="e">
        <f t="shared" si="90"/>
        <v>#N/A</v>
      </c>
      <c r="M892" s="32"/>
      <c r="N892" s="32"/>
      <c r="O892" s="32"/>
    </row>
    <row r="893" spans="2:15" ht="18" hidden="1" customHeight="1">
      <c r="B893" s="23">
        <v>36</v>
      </c>
      <c r="C893" s="24">
        <v>41</v>
      </c>
      <c r="D893" s="25" t="str">
        <f t="shared" si="91"/>
        <v>ル</v>
      </c>
      <c r="E893" s="26">
        <f t="shared" si="92"/>
        <v>36</v>
      </c>
      <c r="F893" s="27" t="s">
        <v>33</v>
      </c>
      <c r="G893" s="31"/>
      <c r="H893" s="29">
        <f t="shared" si="88"/>
        <v>-0.6</v>
      </c>
      <c r="I893" s="30" t="e">
        <f t="shared" si="89"/>
        <v>#N/A</v>
      </c>
      <c r="J893" s="31"/>
      <c r="K893" s="29">
        <f t="shared" si="93"/>
        <v>-0.6</v>
      </c>
      <c r="L893" s="30" t="e">
        <f t="shared" si="90"/>
        <v>#N/A</v>
      </c>
      <c r="M893" s="32"/>
      <c r="N893" s="32"/>
      <c r="O893" s="32"/>
    </row>
    <row r="894" spans="2:15" ht="18" hidden="1" customHeight="1">
      <c r="B894" s="23">
        <v>36</v>
      </c>
      <c r="C894" s="35">
        <v>42</v>
      </c>
      <c r="D894" s="25" t="str">
        <f t="shared" si="91"/>
        <v>レ</v>
      </c>
      <c r="E894" s="26">
        <f t="shared" si="92"/>
        <v>36</v>
      </c>
      <c r="F894" s="27" t="s">
        <v>33</v>
      </c>
      <c r="G894" s="31"/>
      <c r="H894" s="29">
        <f t="shared" si="88"/>
        <v>-0.6</v>
      </c>
      <c r="I894" s="30" t="e">
        <f t="shared" si="89"/>
        <v>#N/A</v>
      </c>
      <c r="J894" s="31"/>
      <c r="K894" s="29">
        <f t="shared" si="93"/>
        <v>-0.6</v>
      </c>
      <c r="L894" s="30" t="e">
        <f t="shared" si="90"/>
        <v>#N/A</v>
      </c>
      <c r="M894" s="32"/>
      <c r="N894" s="32"/>
      <c r="O894" s="32"/>
    </row>
    <row r="895" spans="2:15" ht="18" hidden="1" customHeight="1">
      <c r="B895" s="23">
        <v>36</v>
      </c>
      <c r="C895" s="24">
        <v>43</v>
      </c>
      <c r="D895" s="25" t="str">
        <f t="shared" si="91"/>
        <v>ロ</v>
      </c>
      <c r="E895" s="26">
        <f t="shared" si="92"/>
        <v>36</v>
      </c>
      <c r="F895" s="27" t="s">
        <v>33</v>
      </c>
      <c r="G895" s="31"/>
      <c r="H895" s="29">
        <f t="shared" si="88"/>
        <v>-0.6</v>
      </c>
      <c r="I895" s="30" t="e">
        <f t="shared" si="89"/>
        <v>#N/A</v>
      </c>
      <c r="J895" s="31"/>
      <c r="K895" s="29">
        <f t="shared" si="93"/>
        <v>-0.6</v>
      </c>
      <c r="L895" s="30" t="e">
        <f t="shared" si="90"/>
        <v>#N/A</v>
      </c>
      <c r="M895" s="32"/>
      <c r="N895" s="32"/>
      <c r="O895" s="32"/>
    </row>
    <row r="896" spans="2:15" ht="18" hidden="1" customHeight="1">
      <c r="B896" s="23">
        <v>36</v>
      </c>
      <c r="C896" s="35">
        <v>44</v>
      </c>
      <c r="D896" s="25" t="str">
        <f t="shared" si="91"/>
        <v>ワ</v>
      </c>
      <c r="E896" s="26">
        <f t="shared" si="92"/>
        <v>36</v>
      </c>
      <c r="F896" s="27" t="s">
        <v>33</v>
      </c>
      <c r="G896" s="31"/>
      <c r="H896" s="29">
        <f t="shared" si="88"/>
        <v>-0.6</v>
      </c>
      <c r="I896" s="30" t="e">
        <f t="shared" si="89"/>
        <v>#N/A</v>
      </c>
      <c r="J896" s="31"/>
      <c r="K896" s="29">
        <f t="shared" si="93"/>
        <v>-0.6</v>
      </c>
      <c r="L896" s="30" t="e">
        <f t="shared" si="90"/>
        <v>#N/A</v>
      </c>
      <c r="M896" s="32"/>
      <c r="N896" s="32"/>
      <c r="O896" s="32"/>
    </row>
    <row r="897" spans="2:15" ht="18" hidden="1" customHeight="1">
      <c r="B897" s="23">
        <v>37</v>
      </c>
      <c r="C897" s="24">
        <v>19</v>
      </c>
      <c r="D897" s="25" t="str">
        <f t="shared" si="91"/>
        <v>テ</v>
      </c>
      <c r="E897" s="26">
        <f t="shared" si="92"/>
        <v>37</v>
      </c>
      <c r="F897" s="27" t="s">
        <v>33</v>
      </c>
      <c r="G897" s="31"/>
      <c r="H897" s="29">
        <f t="shared" si="88"/>
        <v>-0.6</v>
      </c>
      <c r="I897" s="30" t="e">
        <f t="shared" si="89"/>
        <v>#N/A</v>
      </c>
      <c r="J897" s="31"/>
      <c r="K897" s="29">
        <f t="shared" si="93"/>
        <v>-0.6</v>
      </c>
      <c r="L897" s="30" t="e">
        <f t="shared" si="90"/>
        <v>#N/A</v>
      </c>
      <c r="M897" s="32"/>
      <c r="N897" s="32"/>
      <c r="O897" s="32"/>
    </row>
    <row r="898" spans="2:15" ht="18" hidden="1" customHeight="1">
      <c r="B898" s="23">
        <v>37</v>
      </c>
      <c r="C898" s="35">
        <v>20</v>
      </c>
      <c r="D898" s="25" t="str">
        <f t="shared" si="91"/>
        <v>ト</v>
      </c>
      <c r="E898" s="26">
        <f t="shared" si="92"/>
        <v>37</v>
      </c>
      <c r="F898" s="27" t="s">
        <v>33</v>
      </c>
      <c r="G898" s="31"/>
      <c r="H898" s="29">
        <f t="shared" si="88"/>
        <v>-0.6</v>
      </c>
      <c r="I898" s="30" t="e">
        <f t="shared" si="89"/>
        <v>#N/A</v>
      </c>
      <c r="J898" s="31"/>
      <c r="K898" s="29">
        <f t="shared" si="93"/>
        <v>-0.6</v>
      </c>
      <c r="L898" s="30" t="e">
        <f t="shared" si="90"/>
        <v>#N/A</v>
      </c>
      <c r="M898" s="32"/>
      <c r="N898" s="32"/>
      <c r="O898" s="32"/>
    </row>
    <row r="899" spans="2:15" ht="18" customHeight="1">
      <c r="B899" s="23">
        <v>37</v>
      </c>
      <c r="C899" s="24">
        <v>21</v>
      </c>
      <c r="D899" s="25" t="str">
        <f t="shared" si="91"/>
        <v>ナ</v>
      </c>
      <c r="E899" s="26">
        <f t="shared" si="92"/>
        <v>37</v>
      </c>
      <c r="F899" s="27" t="s">
        <v>33</v>
      </c>
      <c r="G899" s="31">
        <v>4.58</v>
      </c>
      <c r="H899" s="29">
        <f t="shared" si="88"/>
        <v>23.472480000000001</v>
      </c>
      <c r="I899" s="30" t="str">
        <f t="shared" si="89"/>
        <v>Ｉ</v>
      </c>
      <c r="J899" s="31">
        <v>4.13</v>
      </c>
      <c r="K899" s="29">
        <f t="shared" si="93"/>
        <v>21.107280000000003</v>
      </c>
      <c r="L899" s="30" t="str">
        <f t="shared" si="90"/>
        <v>Ｉ</v>
      </c>
      <c r="M899" s="32"/>
      <c r="N899" s="32"/>
      <c r="O899" s="32"/>
    </row>
    <row r="900" spans="2:15" ht="18" hidden="1" customHeight="1">
      <c r="B900" s="23">
        <v>37</v>
      </c>
      <c r="C900" s="35">
        <v>22</v>
      </c>
      <c r="D900" s="25" t="str">
        <f t="shared" si="91"/>
        <v>ニ</v>
      </c>
      <c r="E900" s="26">
        <f t="shared" si="92"/>
        <v>37</v>
      </c>
      <c r="F900" s="27" t="s">
        <v>33</v>
      </c>
      <c r="G900" s="31"/>
      <c r="H900" s="29">
        <f t="shared" si="88"/>
        <v>-0.6</v>
      </c>
      <c r="I900" s="30" t="e">
        <f t="shared" si="89"/>
        <v>#N/A</v>
      </c>
      <c r="J900" s="31"/>
      <c r="K900" s="29">
        <f t="shared" si="93"/>
        <v>-0.6</v>
      </c>
      <c r="L900" s="30" t="e">
        <f t="shared" si="90"/>
        <v>#N/A</v>
      </c>
      <c r="M900" s="32"/>
      <c r="N900" s="32"/>
      <c r="O900" s="32"/>
    </row>
    <row r="901" spans="2:15" ht="18" hidden="1" customHeight="1">
      <c r="B901" s="23">
        <v>37</v>
      </c>
      <c r="C901" s="24">
        <v>23</v>
      </c>
      <c r="D901" s="25" t="str">
        <f t="shared" si="91"/>
        <v>ヌ</v>
      </c>
      <c r="E901" s="26">
        <f t="shared" si="92"/>
        <v>37</v>
      </c>
      <c r="F901" s="27" t="s">
        <v>33</v>
      </c>
      <c r="G901" s="31"/>
      <c r="H901" s="29">
        <f t="shared" si="88"/>
        <v>-0.6</v>
      </c>
      <c r="I901" s="30" t="e">
        <f t="shared" si="89"/>
        <v>#N/A</v>
      </c>
      <c r="J901" s="31"/>
      <c r="K901" s="29">
        <f t="shared" si="93"/>
        <v>-0.6</v>
      </c>
      <c r="L901" s="30" t="e">
        <f t="shared" si="90"/>
        <v>#N/A</v>
      </c>
      <c r="M901" s="32"/>
      <c r="N901" s="32"/>
      <c r="O901" s="32"/>
    </row>
    <row r="902" spans="2:15" ht="18" hidden="1" customHeight="1">
      <c r="B902" s="23">
        <v>37</v>
      </c>
      <c r="C902" s="35">
        <v>24</v>
      </c>
      <c r="D902" s="25" t="str">
        <f t="shared" si="91"/>
        <v>ネ</v>
      </c>
      <c r="E902" s="26">
        <f t="shared" si="92"/>
        <v>37</v>
      </c>
      <c r="F902" s="27" t="s">
        <v>33</v>
      </c>
      <c r="G902" s="31"/>
      <c r="H902" s="29">
        <f t="shared" ref="H902:H965" si="94">(G902-1000/(365*24))*(8+0.4*16)*365/1000</f>
        <v>-0.6</v>
      </c>
      <c r="I902" s="30" t="e">
        <f t="shared" ref="I902:I965" si="95">LOOKUP(H902,$R$23:$R$33,$S$23:$S$33)</f>
        <v>#N/A</v>
      </c>
      <c r="J902" s="31"/>
      <c r="K902" s="29">
        <f t="shared" si="93"/>
        <v>-0.6</v>
      </c>
      <c r="L902" s="30" t="e">
        <f t="shared" ref="L902:L965" si="96">LOOKUP(K902,$R$23:$R$33,$S$23:$S$33)</f>
        <v>#N/A</v>
      </c>
      <c r="M902" s="32"/>
      <c r="N902" s="32"/>
      <c r="O902" s="32"/>
    </row>
    <row r="903" spans="2:15" ht="18" hidden="1" customHeight="1">
      <c r="B903" s="23">
        <v>37</v>
      </c>
      <c r="C903" s="24">
        <v>25</v>
      </c>
      <c r="D903" s="25" t="str">
        <f t="shared" ref="D903:D966" si="97">LOOKUP(C903,$N$6:$N$49,$O$6:$O$49)</f>
        <v>ノ</v>
      </c>
      <c r="E903" s="26">
        <f t="shared" ref="E903:E966" si="98">B903</f>
        <v>37</v>
      </c>
      <c r="F903" s="27" t="s">
        <v>33</v>
      </c>
      <c r="G903" s="31"/>
      <c r="H903" s="29">
        <f t="shared" si="94"/>
        <v>-0.6</v>
      </c>
      <c r="I903" s="30" t="e">
        <f t="shared" si="95"/>
        <v>#N/A</v>
      </c>
      <c r="J903" s="31"/>
      <c r="K903" s="29">
        <f t="shared" ref="K903:K966" si="99">(J903-1000/(365*24))*(8+0.4*16)*365/1000</f>
        <v>-0.6</v>
      </c>
      <c r="L903" s="30" t="e">
        <f t="shared" si="96"/>
        <v>#N/A</v>
      </c>
      <c r="M903" s="32"/>
      <c r="N903" s="32"/>
      <c r="O903" s="32"/>
    </row>
    <row r="904" spans="2:15" ht="18" hidden="1" customHeight="1">
      <c r="B904" s="23">
        <v>37</v>
      </c>
      <c r="C904" s="35">
        <v>26</v>
      </c>
      <c r="D904" s="25" t="str">
        <f t="shared" si="97"/>
        <v>ハ</v>
      </c>
      <c r="E904" s="26">
        <f t="shared" si="98"/>
        <v>37</v>
      </c>
      <c r="F904" s="27" t="s">
        <v>33</v>
      </c>
      <c r="G904" s="31"/>
      <c r="H904" s="29">
        <f t="shared" si="94"/>
        <v>-0.6</v>
      </c>
      <c r="I904" s="30" t="e">
        <f t="shared" si="95"/>
        <v>#N/A</v>
      </c>
      <c r="J904" s="31"/>
      <c r="K904" s="29">
        <f t="shared" si="99"/>
        <v>-0.6</v>
      </c>
      <c r="L904" s="30" t="e">
        <f t="shared" si="96"/>
        <v>#N/A</v>
      </c>
      <c r="M904" s="32"/>
      <c r="N904" s="32"/>
      <c r="O904" s="32"/>
    </row>
    <row r="905" spans="2:15" ht="18" hidden="1" customHeight="1">
      <c r="B905" s="23">
        <v>37</v>
      </c>
      <c r="C905" s="24">
        <v>27</v>
      </c>
      <c r="D905" s="25" t="str">
        <f t="shared" si="97"/>
        <v>ヒ</v>
      </c>
      <c r="E905" s="26">
        <f t="shared" si="98"/>
        <v>37</v>
      </c>
      <c r="F905" s="27" t="s">
        <v>33</v>
      </c>
      <c r="G905" s="31"/>
      <c r="H905" s="29">
        <f t="shared" si="94"/>
        <v>-0.6</v>
      </c>
      <c r="I905" s="30" t="e">
        <f t="shared" si="95"/>
        <v>#N/A</v>
      </c>
      <c r="J905" s="31"/>
      <c r="K905" s="29">
        <f t="shared" si="99"/>
        <v>-0.6</v>
      </c>
      <c r="L905" s="30" t="e">
        <f t="shared" si="96"/>
        <v>#N/A</v>
      </c>
      <c r="M905" s="32"/>
      <c r="N905" s="32"/>
      <c r="O905" s="32"/>
    </row>
    <row r="906" spans="2:15" ht="18" hidden="1" customHeight="1">
      <c r="B906" s="23">
        <v>37</v>
      </c>
      <c r="C906" s="35">
        <v>28</v>
      </c>
      <c r="D906" s="25" t="str">
        <f t="shared" si="97"/>
        <v>フ</v>
      </c>
      <c r="E906" s="26">
        <f t="shared" si="98"/>
        <v>37</v>
      </c>
      <c r="F906" s="27" t="s">
        <v>33</v>
      </c>
      <c r="G906" s="31"/>
      <c r="H906" s="29">
        <f t="shared" si="94"/>
        <v>-0.6</v>
      </c>
      <c r="I906" s="30" t="e">
        <f t="shared" si="95"/>
        <v>#N/A</v>
      </c>
      <c r="J906" s="31"/>
      <c r="K906" s="29">
        <f t="shared" si="99"/>
        <v>-0.6</v>
      </c>
      <c r="L906" s="30" t="e">
        <f t="shared" si="96"/>
        <v>#N/A</v>
      </c>
      <c r="M906" s="32"/>
      <c r="N906" s="32"/>
      <c r="O906" s="32"/>
    </row>
    <row r="907" spans="2:15" ht="18" hidden="1" customHeight="1">
      <c r="B907" s="23">
        <v>37</v>
      </c>
      <c r="C907" s="24">
        <v>29</v>
      </c>
      <c r="D907" s="25" t="str">
        <f t="shared" si="97"/>
        <v>ヘ</v>
      </c>
      <c r="E907" s="26">
        <f t="shared" si="98"/>
        <v>37</v>
      </c>
      <c r="F907" s="27" t="s">
        <v>33</v>
      </c>
      <c r="G907" s="31"/>
      <c r="H907" s="29">
        <f t="shared" si="94"/>
        <v>-0.6</v>
      </c>
      <c r="I907" s="30" t="e">
        <f t="shared" si="95"/>
        <v>#N/A</v>
      </c>
      <c r="J907" s="31"/>
      <c r="K907" s="29">
        <f t="shared" si="99"/>
        <v>-0.6</v>
      </c>
      <c r="L907" s="30" t="e">
        <f t="shared" si="96"/>
        <v>#N/A</v>
      </c>
      <c r="M907" s="32"/>
      <c r="N907" s="32"/>
      <c r="O907" s="32"/>
    </row>
    <row r="908" spans="2:15" ht="18" hidden="1" customHeight="1">
      <c r="B908" s="23">
        <v>37</v>
      </c>
      <c r="C908" s="35">
        <v>30</v>
      </c>
      <c r="D908" s="25" t="str">
        <f t="shared" si="97"/>
        <v>ホ</v>
      </c>
      <c r="E908" s="26">
        <f t="shared" si="98"/>
        <v>37</v>
      </c>
      <c r="F908" s="27" t="s">
        <v>33</v>
      </c>
      <c r="G908" s="31"/>
      <c r="H908" s="29">
        <f t="shared" si="94"/>
        <v>-0.6</v>
      </c>
      <c r="I908" s="30" t="e">
        <f t="shared" si="95"/>
        <v>#N/A</v>
      </c>
      <c r="J908" s="31"/>
      <c r="K908" s="29">
        <f t="shared" si="99"/>
        <v>-0.6</v>
      </c>
      <c r="L908" s="30" t="e">
        <f t="shared" si="96"/>
        <v>#N/A</v>
      </c>
      <c r="M908" s="32"/>
      <c r="N908" s="32"/>
      <c r="O908" s="32"/>
    </row>
    <row r="909" spans="2:15" ht="18" hidden="1" customHeight="1">
      <c r="B909" s="23">
        <v>37</v>
      </c>
      <c r="C909" s="24">
        <v>31</v>
      </c>
      <c r="D909" s="25" t="str">
        <f t="shared" si="97"/>
        <v>マ</v>
      </c>
      <c r="E909" s="26">
        <f t="shared" si="98"/>
        <v>37</v>
      </c>
      <c r="F909" s="27" t="s">
        <v>33</v>
      </c>
      <c r="G909" s="31"/>
      <c r="H909" s="29">
        <f t="shared" si="94"/>
        <v>-0.6</v>
      </c>
      <c r="I909" s="30" t="e">
        <f t="shared" si="95"/>
        <v>#N/A</v>
      </c>
      <c r="J909" s="31"/>
      <c r="K909" s="29">
        <f t="shared" si="99"/>
        <v>-0.6</v>
      </c>
      <c r="L909" s="30" t="e">
        <f t="shared" si="96"/>
        <v>#N/A</v>
      </c>
      <c r="M909" s="32"/>
      <c r="N909" s="32"/>
      <c r="O909" s="32"/>
    </row>
    <row r="910" spans="2:15" ht="18" hidden="1" customHeight="1">
      <c r="B910" s="23">
        <v>37</v>
      </c>
      <c r="C910" s="35">
        <v>32</v>
      </c>
      <c r="D910" s="25" t="str">
        <f t="shared" si="97"/>
        <v>ミ</v>
      </c>
      <c r="E910" s="26">
        <f t="shared" si="98"/>
        <v>37</v>
      </c>
      <c r="F910" s="27" t="s">
        <v>33</v>
      </c>
      <c r="G910" s="31"/>
      <c r="H910" s="29">
        <f t="shared" si="94"/>
        <v>-0.6</v>
      </c>
      <c r="I910" s="30" t="e">
        <f t="shared" si="95"/>
        <v>#N/A</v>
      </c>
      <c r="J910" s="31"/>
      <c r="K910" s="29">
        <f t="shared" si="99"/>
        <v>-0.6</v>
      </c>
      <c r="L910" s="30" t="e">
        <f t="shared" si="96"/>
        <v>#N/A</v>
      </c>
      <c r="M910" s="32"/>
      <c r="N910" s="32"/>
      <c r="O910" s="32"/>
    </row>
    <row r="911" spans="2:15" ht="18" hidden="1" customHeight="1">
      <c r="B911" s="23">
        <v>37</v>
      </c>
      <c r="C911" s="24">
        <v>33</v>
      </c>
      <c r="D911" s="25" t="str">
        <f t="shared" si="97"/>
        <v>ム</v>
      </c>
      <c r="E911" s="26">
        <f t="shared" si="98"/>
        <v>37</v>
      </c>
      <c r="F911" s="27" t="s">
        <v>33</v>
      </c>
      <c r="G911" s="31"/>
      <c r="H911" s="29">
        <f t="shared" si="94"/>
        <v>-0.6</v>
      </c>
      <c r="I911" s="30" t="e">
        <f t="shared" si="95"/>
        <v>#N/A</v>
      </c>
      <c r="J911" s="31"/>
      <c r="K911" s="29">
        <f t="shared" si="99"/>
        <v>-0.6</v>
      </c>
      <c r="L911" s="30" t="e">
        <f t="shared" si="96"/>
        <v>#N/A</v>
      </c>
      <c r="M911" s="32"/>
      <c r="N911" s="32"/>
      <c r="O911" s="32"/>
    </row>
    <row r="912" spans="2:15" ht="18" hidden="1" customHeight="1">
      <c r="B912" s="23">
        <v>37</v>
      </c>
      <c r="C912" s="35">
        <v>34</v>
      </c>
      <c r="D912" s="25" t="str">
        <f t="shared" si="97"/>
        <v>メ</v>
      </c>
      <c r="E912" s="26">
        <f t="shared" si="98"/>
        <v>37</v>
      </c>
      <c r="F912" s="27" t="s">
        <v>33</v>
      </c>
      <c r="G912" s="31"/>
      <c r="H912" s="29">
        <f t="shared" si="94"/>
        <v>-0.6</v>
      </c>
      <c r="I912" s="30" t="e">
        <f t="shared" si="95"/>
        <v>#N/A</v>
      </c>
      <c r="J912" s="31"/>
      <c r="K912" s="29">
        <f t="shared" si="99"/>
        <v>-0.6</v>
      </c>
      <c r="L912" s="30" t="e">
        <f t="shared" si="96"/>
        <v>#N/A</v>
      </c>
      <c r="M912" s="32"/>
      <c r="N912" s="32"/>
      <c r="O912" s="32"/>
    </row>
    <row r="913" spans="2:15" ht="18" hidden="1" customHeight="1">
      <c r="B913" s="23">
        <v>37</v>
      </c>
      <c r="C913" s="24">
        <v>35</v>
      </c>
      <c r="D913" s="25" t="str">
        <f t="shared" si="97"/>
        <v>モ</v>
      </c>
      <c r="E913" s="26">
        <f t="shared" si="98"/>
        <v>37</v>
      </c>
      <c r="F913" s="27" t="s">
        <v>33</v>
      </c>
      <c r="G913" s="31"/>
      <c r="H913" s="29">
        <f t="shared" si="94"/>
        <v>-0.6</v>
      </c>
      <c r="I913" s="30" t="e">
        <f t="shared" si="95"/>
        <v>#N/A</v>
      </c>
      <c r="J913" s="31"/>
      <c r="K913" s="29">
        <f t="shared" si="99"/>
        <v>-0.6</v>
      </c>
      <c r="L913" s="30" t="e">
        <f t="shared" si="96"/>
        <v>#N/A</v>
      </c>
      <c r="M913" s="32"/>
      <c r="N913" s="32"/>
      <c r="O913" s="32"/>
    </row>
    <row r="914" spans="2:15" ht="18" hidden="1" customHeight="1">
      <c r="B914" s="23">
        <v>37</v>
      </c>
      <c r="C914" s="35">
        <v>36</v>
      </c>
      <c r="D914" s="25" t="str">
        <f t="shared" si="97"/>
        <v>ヤ</v>
      </c>
      <c r="E914" s="26">
        <f t="shared" si="98"/>
        <v>37</v>
      </c>
      <c r="F914" s="27" t="s">
        <v>33</v>
      </c>
      <c r="G914" s="31"/>
      <c r="H914" s="29">
        <f t="shared" si="94"/>
        <v>-0.6</v>
      </c>
      <c r="I914" s="30" t="e">
        <f t="shared" si="95"/>
        <v>#N/A</v>
      </c>
      <c r="J914" s="31"/>
      <c r="K914" s="29">
        <f t="shared" si="99"/>
        <v>-0.6</v>
      </c>
      <c r="L914" s="30" t="e">
        <f t="shared" si="96"/>
        <v>#N/A</v>
      </c>
      <c r="M914" s="32"/>
      <c r="N914" s="32"/>
      <c r="O914" s="32"/>
    </row>
    <row r="915" spans="2:15" ht="18" hidden="1" customHeight="1">
      <c r="B915" s="23">
        <v>37</v>
      </c>
      <c r="C915" s="24">
        <v>37</v>
      </c>
      <c r="D915" s="25" t="str">
        <f t="shared" si="97"/>
        <v>ユ</v>
      </c>
      <c r="E915" s="26">
        <f t="shared" si="98"/>
        <v>37</v>
      </c>
      <c r="F915" s="27" t="s">
        <v>33</v>
      </c>
      <c r="G915" s="31"/>
      <c r="H915" s="29">
        <f t="shared" si="94"/>
        <v>-0.6</v>
      </c>
      <c r="I915" s="30" t="e">
        <f t="shared" si="95"/>
        <v>#N/A</v>
      </c>
      <c r="J915" s="31"/>
      <c r="K915" s="29">
        <f t="shared" si="99"/>
        <v>-0.6</v>
      </c>
      <c r="L915" s="30" t="e">
        <f t="shared" si="96"/>
        <v>#N/A</v>
      </c>
      <c r="M915" s="32"/>
      <c r="N915" s="32"/>
      <c r="O915" s="32"/>
    </row>
    <row r="916" spans="2:15" ht="18" hidden="1" customHeight="1">
      <c r="B916" s="23">
        <v>37</v>
      </c>
      <c r="C916" s="35">
        <v>38</v>
      </c>
      <c r="D916" s="25" t="str">
        <f t="shared" si="97"/>
        <v>ヨ</v>
      </c>
      <c r="E916" s="26">
        <f t="shared" si="98"/>
        <v>37</v>
      </c>
      <c r="F916" s="27" t="s">
        <v>33</v>
      </c>
      <c r="G916" s="31"/>
      <c r="H916" s="29">
        <f t="shared" si="94"/>
        <v>-0.6</v>
      </c>
      <c r="I916" s="30" t="e">
        <f t="shared" si="95"/>
        <v>#N/A</v>
      </c>
      <c r="J916" s="31"/>
      <c r="K916" s="29">
        <f t="shared" si="99"/>
        <v>-0.6</v>
      </c>
      <c r="L916" s="30" t="e">
        <f t="shared" si="96"/>
        <v>#N/A</v>
      </c>
      <c r="M916" s="32"/>
      <c r="N916" s="32"/>
      <c r="O916" s="32"/>
    </row>
    <row r="917" spans="2:15" ht="18" hidden="1" customHeight="1">
      <c r="B917" s="23">
        <v>37</v>
      </c>
      <c r="C917" s="24">
        <v>39</v>
      </c>
      <c r="D917" s="25" t="str">
        <f t="shared" si="97"/>
        <v>ラ</v>
      </c>
      <c r="E917" s="26">
        <f t="shared" si="98"/>
        <v>37</v>
      </c>
      <c r="F917" s="27" t="s">
        <v>33</v>
      </c>
      <c r="G917" s="31"/>
      <c r="H917" s="29">
        <f t="shared" si="94"/>
        <v>-0.6</v>
      </c>
      <c r="I917" s="30" t="e">
        <f t="shared" si="95"/>
        <v>#N/A</v>
      </c>
      <c r="J917" s="31"/>
      <c r="K917" s="29">
        <f t="shared" si="99"/>
        <v>-0.6</v>
      </c>
      <c r="L917" s="30" t="e">
        <f t="shared" si="96"/>
        <v>#N/A</v>
      </c>
      <c r="M917" s="32"/>
      <c r="N917" s="32"/>
      <c r="O917" s="32"/>
    </row>
    <row r="918" spans="2:15" ht="18" hidden="1" customHeight="1">
      <c r="B918" s="23">
        <v>37</v>
      </c>
      <c r="C918" s="35">
        <v>40</v>
      </c>
      <c r="D918" s="25" t="str">
        <f t="shared" si="97"/>
        <v>リ</v>
      </c>
      <c r="E918" s="26">
        <f t="shared" si="98"/>
        <v>37</v>
      </c>
      <c r="F918" s="27" t="s">
        <v>33</v>
      </c>
      <c r="G918" s="31"/>
      <c r="H918" s="29">
        <f t="shared" si="94"/>
        <v>-0.6</v>
      </c>
      <c r="I918" s="30" t="e">
        <f t="shared" si="95"/>
        <v>#N/A</v>
      </c>
      <c r="J918" s="31"/>
      <c r="K918" s="29">
        <f t="shared" si="99"/>
        <v>-0.6</v>
      </c>
      <c r="L918" s="30" t="e">
        <f t="shared" si="96"/>
        <v>#N/A</v>
      </c>
      <c r="M918" s="32"/>
      <c r="N918" s="32"/>
      <c r="O918" s="32"/>
    </row>
    <row r="919" spans="2:15" ht="18" hidden="1" customHeight="1">
      <c r="B919" s="23">
        <v>37</v>
      </c>
      <c r="C919" s="24">
        <v>41</v>
      </c>
      <c r="D919" s="25" t="str">
        <f t="shared" si="97"/>
        <v>ル</v>
      </c>
      <c r="E919" s="26">
        <f t="shared" si="98"/>
        <v>37</v>
      </c>
      <c r="F919" s="27" t="s">
        <v>33</v>
      </c>
      <c r="G919" s="31"/>
      <c r="H919" s="29">
        <f t="shared" si="94"/>
        <v>-0.6</v>
      </c>
      <c r="I919" s="30" t="e">
        <f t="shared" si="95"/>
        <v>#N/A</v>
      </c>
      <c r="J919" s="31"/>
      <c r="K919" s="29">
        <f t="shared" si="99"/>
        <v>-0.6</v>
      </c>
      <c r="L919" s="30" t="e">
        <f t="shared" si="96"/>
        <v>#N/A</v>
      </c>
      <c r="M919" s="32"/>
      <c r="N919" s="32"/>
      <c r="O919" s="32"/>
    </row>
    <row r="920" spans="2:15" ht="18" hidden="1" customHeight="1">
      <c r="B920" s="23">
        <v>37</v>
      </c>
      <c r="C920" s="35">
        <v>42</v>
      </c>
      <c r="D920" s="25" t="str">
        <f t="shared" si="97"/>
        <v>レ</v>
      </c>
      <c r="E920" s="26">
        <f t="shared" si="98"/>
        <v>37</v>
      </c>
      <c r="F920" s="27" t="s">
        <v>33</v>
      </c>
      <c r="G920" s="31"/>
      <c r="H920" s="29">
        <f t="shared" si="94"/>
        <v>-0.6</v>
      </c>
      <c r="I920" s="30" t="e">
        <f t="shared" si="95"/>
        <v>#N/A</v>
      </c>
      <c r="J920" s="31"/>
      <c r="K920" s="29">
        <f t="shared" si="99"/>
        <v>-0.6</v>
      </c>
      <c r="L920" s="30" t="e">
        <f t="shared" si="96"/>
        <v>#N/A</v>
      </c>
      <c r="M920" s="32"/>
      <c r="N920" s="32"/>
      <c r="O920" s="32"/>
    </row>
    <row r="921" spans="2:15" ht="18" hidden="1" customHeight="1">
      <c r="B921" s="23">
        <v>37</v>
      </c>
      <c r="C921" s="24">
        <v>43</v>
      </c>
      <c r="D921" s="25" t="str">
        <f t="shared" si="97"/>
        <v>ロ</v>
      </c>
      <c r="E921" s="26">
        <f t="shared" si="98"/>
        <v>37</v>
      </c>
      <c r="F921" s="27" t="s">
        <v>33</v>
      </c>
      <c r="G921" s="31"/>
      <c r="H921" s="29">
        <f t="shared" si="94"/>
        <v>-0.6</v>
      </c>
      <c r="I921" s="30" t="e">
        <f t="shared" si="95"/>
        <v>#N/A</v>
      </c>
      <c r="J921" s="31"/>
      <c r="K921" s="29">
        <f t="shared" si="99"/>
        <v>-0.6</v>
      </c>
      <c r="L921" s="30" t="e">
        <f t="shared" si="96"/>
        <v>#N/A</v>
      </c>
      <c r="M921" s="32"/>
      <c r="N921" s="32"/>
      <c r="O921" s="32"/>
    </row>
    <row r="922" spans="2:15" ht="18" hidden="1" customHeight="1">
      <c r="B922" s="23">
        <v>37</v>
      </c>
      <c r="C922" s="35">
        <v>44</v>
      </c>
      <c r="D922" s="25" t="str">
        <f t="shared" si="97"/>
        <v>ワ</v>
      </c>
      <c r="E922" s="26">
        <f t="shared" si="98"/>
        <v>37</v>
      </c>
      <c r="F922" s="27" t="s">
        <v>33</v>
      </c>
      <c r="G922" s="31"/>
      <c r="H922" s="29">
        <f t="shared" si="94"/>
        <v>-0.6</v>
      </c>
      <c r="I922" s="30" t="e">
        <f t="shared" si="95"/>
        <v>#N/A</v>
      </c>
      <c r="J922" s="31"/>
      <c r="K922" s="29">
        <f t="shared" si="99"/>
        <v>-0.6</v>
      </c>
      <c r="L922" s="30" t="e">
        <f t="shared" si="96"/>
        <v>#N/A</v>
      </c>
      <c r="M922" s="32"/>
      <c r="N922" s="32"/>
      <c r="O922" s="32"/>
    </row>
    <row r="923" spans="2:15" ht="18" hidden="1" customHeight="1">
      <c r="B923" s="23">
        <v>38</v>
      </c>
      <c r="C923" s="24">
        <v>19</v>
      </c>
      <c r="D923" s="25" t="str">
        <f t="shared" si="97"/>
        <v>テ</v>
      </c>
      <c r="E923" s="26">
        <f t="shared" si="98"/>
        <v>38</v>
      </c>
      <c r="F923" s="27" t="s">
        <v>33</v>
      </c>
      <c r="G923" s="31"/>
      <c r="H923" s="29">
        <f t="shared" si="94"/>
        <v>-0.6</v>
      </c>
      <c r="I923" s="30" t="e">
        <f t="shared" si="95"/>
        <v>#N/A</v>
      </c>
      <c r="J923" s="31"/>
      <c r="K923" s="29">
        <f t="shared" si="99"/>
        <v>-0.6</v>
      </c>
      <c r="L923" s="30" t="e">
        <f t="shared" si="96"/>
        <v>#N/A</v>
      </c>
      <c r="M923" s="32"/>
      <c r="N923" s="32"/>
      <c r="O923" s="32"/>
    </row>
    <row r="924" spans="2:15" ht="18" hidden="1" customHeight="1">
      <c r="B924" s="23">
        <v>38</v>
      </c>
      <c r="C924" s="35">
        <v>20</v>
      </c>
      <c r="D924" s="25" t="str">
        <f t="shared" si="97"/>
        <v>ト</v>
      </c>
      <c r="E924" s="26">
        <f t="shared" si="98"/>
        <v>38</v>
      </c>
      <c r="F924" s="27" t="s">
        <v>33</v>
      </c>
      <c r="G924" s="31"/>
      <c r="H924" s="29">
        <f t="shared" si="94"/>
        <v>-0.6</v>
      </c>
      <c r="I924" s="30" t="e">
        <f t="shared" si="95"/>
        <v>#N/A</v>
      </c>
      <c r="J924" s="31"/>
      <c r="K924" s="29">
        <f t="shared" si="99"/>
        <v>-0.6</v>
      </c>
      <c r="L924" s="30" t="e">
        <f t="shared" si="96"/>
        <v>#N/A</v>
      </c>
      <c r="M924" s="32"/>
      <c r="N924" s="32"/>
      <c r="O924" s="32"/>
    </row>
    <row r="925" spans="2:15" ht="18" hidden="1" customHeight="1">
      <c r="B925" s="23">
        <v>38</v>
      </c>
      <c r="C925" s="24">
        <v>21</v>
      </c>
      <c r="D925" s="25" t="str">
        <f t="shared" si="97"/>
        <v>ナ</v>
      </c>
      <c r="E925" s="26">
        <f t="shared" si="98"/>
        <v>38</v>
      </c>
      <c r="F925" s="27" t="s">
        <v>33</v>
      </c>
      <c r="G925" s="31"/>
      <c r="H925" s="29">
        <f t="shared" si="94"/>
        <v>-0.6</v>
      </c>
      <c r="I925" s="30" t="e">
        <f t="shared" si="95"/>
        <v>#N/A</v>
      </c>
      <c r="J925" s="31"/>
      <c r="K925" s="29">
        <f t="shared" si="99"/>
        <v>-0.6</v>
      </c>
      <c r="L925" s="30" t="e">
        <f t="shared" si="96"/>
        <v>#N/A</v>
      </c>
      <c r="M925" s="32"/>
      <c r="N925" s="32"/>
      <c r="O925" s="32"/>
    </row>
    <row r="926" spans="2:15" ht="18" hidden="1" customHeight="1">
      <c r="B926" s="23">
        <v>38</v>
      </c>
      <c r="C926" s="35">
        <v>22</v>
      </c>
      <c r="D926" s="25" t="str">
        <f t="shared" si="97"/>
        <v>ニ</v>
      </c>
      <c r="E926" s="26">
        <f t="shared" si="98"/>
        <v>38</v>
      </c>
      <c r="F926" s="27" t="s">
        <v>33</v>
      </c>
      <c r="G926" s="31"/>
      <c r="H926" s="29">
        <f t="shared" si="94"/>
        <v>-0.6</v>
      </c>
      <c r="I926" s="30" t="e">
        <f t="shared" si="95"/>
        <v>#N/A</v>
      </c>
      <c r="J926" s="31"/>
      <c r="K926" s="29">
        <f t="shared" si="99"/>
        <v>-0.6</v>
      </c>
      <c r="L926" s="30" t="e">
        <f t="shared" si="96"/>
        <v>#N/A</v>
      </c>
      <c r="M926" s="32"/>
      <c r="N926" s="32"/>
      <c r="O926" s="32"/>
    </row>
    <row r="927" spans="2:15" ht="18" customHeight="1">
      <c r="B927" s="23">
        <v>38</v>
      </c>
      <c r="C927" s="24">
        <v>23</v>
      </c>
      <c r="D927" s="25" t="str">
        <f t="shared" si="97"/>
        <v>ヌ</v>
      </c>
      <c r="E927" s="26">
        <f t="shared" si="98"/>
        <v>38</v>
      </c>
      <c r="F927" s="27" t="s">
        <v>33</v>
      </c>
      <c r="G927" s="31">
        <v>4.82</v>
      </c>
      <c r="H927" s="29">
        <f t="shared" si="94"/>
        <v>24.733920000000001</v>
      </c>
      <c r="I927" s="30" t="str">
        <f t="shared" si="95"/>
        <v>Ｉ</v>
      </c>
      <c r="J927" s="31">
        <v>5.38</v>
      </c>
      <c r="K927" s="29">
        <f t="shared" si="99"/>
        <v>27.67728</v>
      </c>
      <c r="L927" s="30" t="str">
        <f t="shared" si="96"/>
        <v>Ｉ</v>
      </c>
      <c r="M927" s="32"/>
      <c r="N927" s="32"/>
      <c r="O927" s="32"/>
    </row>
    <row r="928" spans="2:15" ht="18" customHeight="1">
      <c r="B928" s="23">
        <v>38</v>
      </c>
      <c r="C928" s="35">
        <v>24</v>
      </c>
      <c r="D928" s="25" t="str">
        <f t="shared" si="97"/>
        <v>ネ</v>
      </c>
      <c r="E928" s="26">
        <f t="shared" si="98"/>
        <v>38</v>
      </c>
      <c r="F928" s="27" t="s">
        <v>33</v>
      </c>
      <c r="G928" s="31">
        <v>7.04</v>
      </c>
      <c r="H928" s="29">
        <f t="shared" si="94"/>
        <v>36.402240000000006</v>
      </c>
      <c r="I928" s="30" t="str">
        <f t="shared" si="95"/>
        <v>Ｉ</v>
      </c>
      <c r="J928" s="31">
        <v>4.92</v>
      </c>
      <c r="K928" s="29">
        <f t="shared" si="99"/>
        <v>25.259520000000002</v>
      </c>
      <c r="L928" s="30" t="str">
        <f t="shared" si="96"/>
        <v>Ｉ</v>
      </c>
      <c r="M928" s="32"/>
      <c r="N928" s="32"/>
      <c r="O928" s="32"/>
    </row>
    <row r="929" spans="2:15" ht="18" hidden="1" customHeight="1">
      <c r="B929" s="23">
        <v>38</v>
      </c>
      <c r="C929" s="24">
        <v>25</v>
      </c>
      <c r="D929" s="25" t="str">
        <f t="shared" si="97"/>
        <v>ノ</v>
      </c>
      <c r="E929" s="26">
        <f t="shared" si="98"/>
        <v>38</v>
      </c>
      <c r="F929" s="27" t="s">
        <v>33</v>
      </c>
      <c r="G929" s="31"/>
      <c r="H929" s="29">
        <f t="shared" si="94"/>
        <v>-0.6</v>
      </c>
      <c r="I929" s="30" t="e">
        <f t="shared" si="95"/>
        <v>#N/A</v>
      </c>
      <c r="J929" s="31"/>
      <c r="K929" s="29">
        <f t="shared" si="99"/>
        <v>-0.6</v>
      </c>
      <c r="L929" s="30" t="e">
        <f t="shared" si="96"/>
        <v>#N/A</v>
      </c>
      <c r="M929" s="32"/>
      <c r="N929" s="32"/>
      <c r="O929" s="32"/>
    </row>
    <row r="930" spans="2:15" ht="18" hidden="1" customHeight="1">
      <c r="B930" s="23">
        <v>38</v>
      </c>
      <c r="C930" s="35">
        <v>26</v>
      </c>
      <c r="D930" s="25" t="str">
        <f t="shared" si="97"/>
        <v>ハ</v>
      </c>
      <c r="E930" s="26">
        <f t="shared" si="98"/>
        <v>38</v>
      </c>
      <c r="F930" s="27" t="s">
        <v>33</v>
      </c>
      <c r="G930" s="31"/>
      <c r="H930" s="29">
        <f t="shared" si="94"/>
        <v>-0.6</v>
      </c>
      <c r="I930" s="30" t="e">
        <f t="shared" si="95"/>
        <v>#N/A</v>
      </c>
      <c r="J930" s="31"/>
      <c r="K930" s="29">
        <f t="shared" si="99"/>
        <v>-0.6</v>
      </c>
      <c r="L930" s="30" t="e">
        <f t="shared" si="96"/>
        <v>#N/A</v>
      </c>
      <c r="M930" s="32"/>
      <c r="N930" s="32"/>
      <c r="O930" s="32"/>
    </row>
    <row r="931" spans="2:15" ht="18" hidden="1" customHeight="1">
      <c r="B931" s="23">
        <v>38</v>
      </c>
      <c r="C931" s="24">
        <v>27</v>
      </c>
      <c r="D931" s="25" t="str">
        <f t="shared" si="97"/>
        <v>ヒ</v>
      </c>
      <c r="E931" s="26">
        <f t="shared" si="98"/>
        <v>38</v>
      </c>
      <c r="F931" s="27" t="s">
        <v>33</v>
      </c>
      <c r="G931" s="31"/>
      <c r="H931" s="29">
        <f t="shared" si="94"/>
        <v>-0.6</v>
      </c>
      <c r="I931" s="30" t="e">
        <f t="shared" si="95"/>
        <v>#N/A</v>
      </c>
      <c r="J931" s="31"/>
      <c r="K931" s="29">
        <f t="shared" si="99"/>
        <v>-0.6</v>
      </c>
      <c r="L931" s="30" t="e">
        <f t="shared" si="96"/>
        <v>#N/A</v>
      </c>
      <c r="M931" s="32"/>
      <c r="N931" s="32"/>
      <c r="O931" s="32"/>
    </row>
    <row r="932" spans="2:15" ht="18" hidden="1" customHeight="1">
      <c r="B932" s="23">
        <v>38</v>
      </c>
      <c r="C932" s="35">
        <v>28</v>
      </c>
      <c r="D932" s="25" t="str">
        <f t="shared" si="97"/>
        <v>フ</v>
      </c>
      <c r="E932" s="26">
        <f t="shared" si="98"/>
        <v>38</v>
      </c>
      <c r="F932" s="27" t="s">
        <v>33</v>
      </c>
      <c r="G932" s="31"/>
      <c r="H932" s="29">
        <f t="shared" si="94"/>
        <v>-0.6</v>
      </c>
      <c r="I932" s="30" t="e">
        <f t="shared" si="95"/>
        <v>#N/A</v>
      </c>
      <c r="J932" s="31"/>
      <c r="K932" s="29">
        <f t="shared" si="99"/>
        <v>-0.6</v>
      </c>
      <c r="L932" s="30" t="e">
        <f t="shared" si="96"/>
        <v>#N/A</v>
      </c>
      <c r="M932" s="32"/>
      <c r="N932" s="32"/>
      <c r="O932" s="32"/>
    </row>
    <row r="933" spans="2:15" ht="18" hidden="1" customHeight="1">
      <c r="B933" s="23">
        <v>38</v>
      </c>
      <c r="C933" s="24">
        <v>29</v>
      </c>
      <c r="D933" s="25" t="str">
        <f t="shared" si="97"/>
        <v>ヘ</v>
      </c>
      <c r="E933" s="26">
        <f t="shared" si="98"/>
        <v>38</v>
      </c>
      <c r="F933" s="27" t="s">
        <v>33</v>
      </c>
      <c r="G933" s="31"/>
      <c r="H933" s="29">
        <f t="shared" si="94"/>
        <v>-0.6</v>
      </c>
      <c r="I933" s="30" t="e">
        <f t="shared" si="95"/>
        <v>#N/A</v>
      </c>
      <c r="J933" s="31"/>
      <c r="K933" s="29">
        <f t="shared" si="99"/>
        <v>-0.6</v>
      </c>
      <c r="L933" s="30" t="e">
        <f t="shared" si="96"/>
        <v>#N/A</v>
      </c>
      <c r="M933" s="32"/>
      <c r="N933" s="32"/>
      <c r="O933" s="32"/>
    </row>
    <row r="934" spans="2:15" ht="18" hidden="1" customHeight="1">
      <c r="B934" s="23">
        <v>38</v>
      </c>
      <c r="C934" s="35">
        <v>30</v>
      </c>
      <c r="D934" s="25" t="str">
        <f t="shared" si="97"/>
        <v>ホ</v>
      </c>
      <c r="E934" s="26">
        <f t="shared" si="98"/>
        <v>38</v>
      </c>
      <c r="F934" s="27" t="s">
        <v>33</v>
      </c>
      <c r="G934" s="31"/>
      <c r="H934" s="29">
        <f t="shared" si="94"/>
        <v>-0.6</v>
      </c>
      <c r="I934" s="30" t="e">
        <f t="shared" si="95"/>
        <v>#N/A</v>
      </c>
      <c r="J934" s="31"/>
      <c r="K934" s="29">
        <f t="shared" si="99"/>
        <v>-0.6</v>
      </c>
      <c r="L934" s="30" t="e">
        <f t="shared" si="96"/>
        <v>#N/A</v>
      </c>
      <c r="M934" s="32"/>
      <c r="N934" s="32"/>
      <c r="O934" s="32"/>
    </row>
    <row r="935" spans="2:15" ht="18" hidden="1" customHeight="1">
      <c r="B935" s="23">
        <v>38</v>
      </c>
      <c r="C935" s="24">
        <v>31</v>
      </c>
      <c r="D935" s="25" t="str">
        <f t="shared" si="97"/>
        <v>マ</v>
      </c>
      <c r="E935" s="26">
        <f t="shared" si="98"/>
        <v>38</v>
      </c>
      <c r="F935" s="27" t="s">
        <v>33</v>
      </c>
      <c r="G935" s="31"/>
      <c r="H935" s="29">
        <f t="shared" si="94"/>
        <v>-0.6</v>
      </c>
      <c r="I935" s="30" t="e">
        <f t="shared" si="95"/>
        <v>#N/A</v>
      </c>
      <c r="J935" s="31"/>
      <c r="K935" s="29">
        <f t="shared" si="99"/>
        <v>-0.6</v>
      </c>
      <c r="L935" s="30" t="e">
        <f t="shared" si="96"/>
        <v>#N/A</v>
      </c>
      <c r="M935" s="32"/>
      <c r="N935" s="32"/>
      <c r="O935" s="32"/>
    </row>
    <row r="936" spans="2:15" ht="18" hidden="1" customHeight="1">
      <c r="B936" s="23">
        <v>38</v>
      </c>
      <c r="C936" s="35">
        <v>32</v>
      </c>
      <c r="D936" s="25" t="str">
        <f t="shared" si="97"/>
        <v>ミ</v>
      </c>
      <c r="E936" s="26">
        <f t="shared" si="98"/>
        <v>38</v>
      </c>
      <c r="F936" s="27" t="s">
        <v>33</v>
      </c>
      <c r="G936" s="31"/>
      <c r="H936" s="29">
        <f t="shared" si="94"/>
        <v>-0.6</v>
      </c>
      <c r="I936" s="30" t="e">
        <f t="shared" si="95"/>
        <v>#N/A</v>
      </c>
      <c r="J936" s="31"/>
      <c r="K936" s="29">
        <f t="shared" si="99"/>
        <v>-0.6</v>
      </c>
      <c r="L936" s="30" t="e">
        <f t="shared" si="96"/>
        <v>#N/A</v>
      </c>
      <c r="M936" s="32"/>
      <c r="N936" s="32"/>
      <c r="O936" s="32"/>
    </row>
    <row r="937" spans="2:15" ht="18" hidden="1" customHeight="1">
      <c r="B937" s="23">
        <v>38</v>
      </c>
      <c r="C937" s="24">
        <v>33</v>
      </c>
      <c r="D937" s="25" t="str">
        <f t="shared" si="97"/>
        <v>ム</v>
      </c>
      <c r="E937" s="26">
        <f t="shared" si="98"/>
        <v>38</v>
      </c>
      <c r="F937" s="27" t="s">
        <v>33</v>
      </c>
      <c r="G937" s="31"/>
      <c r="H937" s="29">
        <f t="shared" si="94"/>
        <v>-0.6</v>
      </c>
      <c r="I937" s="30" t="e">
        <f t="shared" si="95"/>
        <v>#N/A</v>
      </c>
      <c r="J937" s="31"/>
      <c r="K937" s="29">
        <f t="shared" si="99"/>
        <v>-0.6</v>
      </c>
      <c r="L937" s="30" t="e">
        <f t="shared" si="96"/>
        <v>#N/A</v>
      </c>
      <c r="M937" s="32"/>
      <c r="N937" s="32"/>
      <c r="O937" s="32"/>
    </row>
    <row r="938" spans="2:15" ht="18" hidden="1" customHeight="1">
      <c r="B938" s="23">
        <v>38</v>
      </c>
      <c r="C938" s="35">
        <v>34</v>
      </c>
      <c r="D938" s="25" t="str">
        <f t="shared" si="97"/>
        <v>メ</v>
      </c>
      <c r="E938" s="26">
        <f t="shared" si="98"/>
        <v>38</v>
      </c>
      <c r="F938" s="27" t="s">
        <v>33</v>
      </c>
      <c r="G938" s="31"/>
      <c r="H938" s="29">
        <f t="shared" si="94"/>
        <v>-0.6</v>
      </c>
      <c r="I938" s="30" t="e">
        <f t="shared" si="95"/>
        <v>#N/A</v>
      </c>
      <c r="J938" s="31"/>
      <c r="K938" s="29">
        <f t="shared" si="99"/>
        <v>-0.6</v>
      </c>
      <c r="L938" s="30" t="e">
        <f t="shared" si="96"/>
        <v>#N/A</v>
      </c>
      <c r="M938" s="32"/>
      <c r="N938" s="32"/>
      <c r="O938" s="32"/>
    </row>
    <row r="939" spans="2:15" ht="18" hidden="1" customHeight="1">
      <c r="B939" s="23">
        <v>38</v>
      </c>
      <c r="C939" s="24">
        <v>35</v>
      </c>
      <c r="D939" s="25" t="str">
        <f t="shared" si="97"/>
        <v>モ</v>
      </c>
      <c r="E939" s="26">
        <f t="shared" si="98"/>
        <v>38</v>
      </c>
      <c r="F939" s="27" t="s">
        <v>33</v>
      </c>
      <c r="G939" s="31"/>
      <c r="H939" s="29">
        <f t="shared" si="94"/>
        <v>-0.6</v>
      </c>
      <c r="I939" s="30" t="e">
        <f t="shared" si="95"/>
        <v>#N/A</v>
      </c>
      <c r="J939" s="31"/>
      <c r="K939" s="29">
        <f t="shared" si="99"/>
        <v>-0.6</v>
      </c>
      <c r="L939" s="30" t="e">
        <f t="shared" si="96"/>
        <v>#N/A</v>
      </c>
      <c r="M939" s="32"/>
      <c r="N939" s="32"/>
      <c r="O939" s="32"/>
    </row>
    <row r="940" spans="2:15" ht="18" hidden="1" customHeight="1">
      <c r="B940" s="23">
        <v>38</v>
      </c>
      <c r="C940" s="35">
        <v>36</v>
      </c>
      <c r="D940" s="25" t="str">
        <f t="shared" si="97"/>
        <v>ヤ</v>
      </c>
      <c r="E940" s="26">
        <f t="shared" si="98"/>
        <v>38</v>
      </c>
      <c r="F940" s="27" t="s">
        <v>33</v>
      </c>
      <c r="G940" s="31"/>
      <c r="H940" s="29">
        <f t="shared" si="94"/>
        <v>-0.6</v>
      </c>
      <c r="I940" s="30" t="e">
        <f t="shared" si="95"/>
        <v>#N/A</v>
      </c>
      <c r="J940" s="31"/>
      <c r="K940" s="29">
        <f t="shared" si="99"/>
        <v>-0.6</v>
      </c>
      <c r="L940" s="30" t="e">
        <f t="shared" si="96"/>
        <v>#N/A</v>
      </c>
      <c r="M940" s="32"/>
      <c r="N940" s="32"/>
      <c r="O940" s="32"/>
    </row>
    <row r="941" spans="2:15" ht="18" hidden="1" customHeight="1">
      <c r="B941" s="23">
        <v>38</v>
      </c>
      <c r="C941" s="24">
        <v>37</v>
      </c>
      <c r="D941" s="25" t="str">
        <f t="shared" si="97"/>
        <v>ユ</v>
      </c>
      <c r="E941" s="26">
        <f t="shared" si="98"/>
        <v>38</v>
      </c>
      <c r="F941" s="27" t="s">
        <v>33</v>
      </c>
      <c r="G941" s="31"/>
      <c r="H941" s="29">
        <f t="shared" si="94"/>
        <v>-0.6</v>
      </c>
      <c r="I941" s="30" t="e">
        <f t="shared" si="95"/>
        <v>#N/A</v>
      </c>
      <c r="J941" s="31"/>
      <c r="K941" s="29">
        <f t="shared" si="99"/>
        <v>-0.6</v>
      </c>
      <c r="L941" s="30" t="e">
        <f t="shared" si="96"/>
        <v>#N/A</v>
      </c>
      <c r="M941" s="32"/>
      <c r="N941" s="32"/>
      <c r="O941" s="32"/>
    </row>
    <row r="942" spans="2:15" ht="18" hidden="1" customHeight="1">
      <c r="B942" s="23">
        <v>38</v>
      </c>
      <c r="C942" s="35">
        <v>38</v>
      </c>
      <c r="D942" s="25" t="str">
        <f t="shared" si="97"/>
        <v>ヨ</v>
      </c>
      <c r="E942" s="26">
        <f t="shared" si="98"/>
        <v>38</v>
      </c>
      <c r="F942" s="27" t="s">
        <v>33</v>
      </c>
      <c r="G942" s="31"/>
      <c r="H942" s="29">
        <f t="shared" si="94"/>
        <v>-0.6</v>
      </c>
      <c r="I942" s="30" t="e">
        <f t="shared" si="95"/>
        <v>#N/A</v>
      </c>
      <c r="J942" s="31"/>
      <c r="K942" s="29">
        <f t="shared" si="99"/>
        <v>-0.6</v>
      </c>
      <c r="L942" s="30" t="e">
        <f t="shared" si="96"/>
        <v>#N/A</v>
      </c>
      <c r="M942" s="32"/>
      <c r="N942" s="32"/>
      <c r="O942" s="32"/>
    </row>
    <row r="943" spans="2:15" ht="18" hidden="1" customHeight="1">
      <c r="B943" s="23">
        <v>38</v>
      </c>
      <c r="C943" s="24">
        <v>39</v>
      </c>
      <c r="D943" s="25" t="str">
        <f t="shared" si="97"/>
        <v>ラ</v>
      </c>
      <c r="E943" s="26">
        <f t="shared" si="98"/>
        <v>38</v>
      </c>
      <c r="F943" s="27" t="s">
        <v>33</v>
      </c>
      <c r="G943" s="31"/>
      <c r="H943" s="29">
        <f t="shared" si="94"/>
        <v>-0.6</v>
      </c>
      <c r="I943" s="30" t="e">
        <f t="shared" si="95"/>
        <v>#N/A</v>
      </c>
      <c r="J943" s="31"/>
      <c r="K943" s="29">
        <f t="shared" si="99"/>
        <v>-0.6</v>
      </c>
      <c r="L943" s="30" t="e">
        <f t="shared" si="96"/>
        <v>#N/A</v>
      </c>
      <c r="M943" s="32"/>
      <c r="N943" s="32"/>
      <c r="O943" s="32"/>
    </row>
    <row r="944" spans="2:15" ht="18" hidden="1" customHeight="1">
      <c r="B944" s="23">
        <v>38</v>
      </c>
      <c r="C944" s="35">
        <v>40</v>
      </c>
      <c r="D944" s="25" t="str">
        <f t="shared" si="97"/>
        <v>リ</v>
      </c>
      <c r="E944" s="26">
        <f t="shared" si="98"/>
        <v>38</v>
      </c>
      <c r="F944" s="27" t="s">
        <v>33</v>
      </c>
      <c r="G944" s="31"/>
      <c r="H944" s="29">
        <f t="shared" si="94"/>
        <v>-0.6</v>
      </c>
      <c r="I944" s="30" t="e">
        <f t="shared" si="95"/>
        <v>#N/A</v>
      </c>
      <c r="J944" s="31"/>
      <c r="K944" s="29">
        <f t="shared" si="99"/>
        <v>-0.6</v>
      </c>
      <c r="L944" s="30" t="e">
        <f t="shared" si="96"/>
        <v>#N/A</v>
      </c>
      <c r="M944" s="32"/>
      <c r="N944" s="32"/>
      <c r="O944" s="32"/>
    </row>
    <row r="945" spans="2:15" ht="18" hidden="1" customHeight="1">
      <c r="B945" s="23">
        <v>38</v>
      </c>
      <c r="C945" s="24">
        <v>41</v>
      </c>
      <c r="D945" s="25" t="str">
        <f t="shared" si="97"/>
        <v>ル</v>
      </c>
      <c r="E945" s="26">
        <f t="shared" si="98"/>
        <v>38</v>
      </c>
      <c r="F945" s="27" t="s">
        <v>33</v>
      </c>
      <c r="G945" s="31"/>
      <c r="H945" s="29">
        <f t="shared" si="94"/>
        <v>-0.6</v>
      </c>
      <c r="I945" s="30" t="e">
        <f t="shared" si="95"/>
        <v>#N/A</v>
      </c>
      <c r="J945" s="31"/>
      <c r="K945" s="29">
        <f t="shared" si="99"/>
        <v>-0.6</v>
      </c>
      <c r="L945" s="30" t="e">
        <f t="shared" si="96"/>
        <v>#N/A</v>
      </c>
      <c r="M945" s="32"/>
      <c r="N945" s="32"/>
      <c r="O945" s="32"/>
    </row>
    <row r="946" spans="2:15" ht="18" hidden="1" customHeight="1">
      <c r="B946" s="23">
        <v>38</v>
      </c>
      <c r="C946" s="35">
        <v>42</v>
      </c>
      <c r="D946" s="25" t="str">
        <f t="shared" si="97"/>
        <v>レ</v>
      </c>
      <c r="E946" s="26">
        <f t="shared" si="98"/>
        <v>38</v>
      </c>
      <c r="F946" s="27" t="s">
        <v>33</v>
      </c>
      <c r="G946" s="31"/>
      <c r="H946" s="29">
        <f t="shared" si="94"/>
        <v>-0.6</v>
      </c>
      <c r="I946" s="30" t="e">
        <f t="shared" si="95"/>
        <v>#N/A</v>
      </c>
      <c r="J946" s="31"/>
      <c r="K946" s="29">
        <f t="shared" si="99"/>
        <v>-0.6</v>
      </c>
      <c r="L946" s="30" t="e">
        <f t="shared" si="96"/>
        <v>#N/A</v>
      </c>
      <c r="M946" s="32"/>
      <c r="N946" s="32"/>
      <c r="O946" s="32"/>
    </row>
    <row r="947" spans="2:15" ht="18" hidden="1" customHeight="1">
      <c r="B947" s="23">
        <v>38</v>
      </c>
      <c r="C947" s="24">
        <v>43</v>
      </c>
      <c r="D947" s="25" t="str">
        <f t="shared" si="97"/>
        <v>ロ</v>
      </c>
      <c r="E947" s="26">
        <f t="shared" si="98"/>
        <v>38</v>
      </c>
      <c r="F947" s="27" t="s">
        <v>33</v>
      </c>
      <c r="G947" s="31"/>
      <c r="H947" s="29">
        <f t="shared" si="94"/>
        <v>-0.6</v>
      </c>
      <c r="I947" s="30" t="e">
        <f t="shared" si="95"/>
        <v>#N/A</v>
      </c>
      <c r="J947" s="31"/>
      <c r="K947" s="29">
        <f t="shared" si="99"/>
        <v>-0.6</v>
      </c>
      <c r="L947" s="30" t="e">
        <f t="shared" si="96"/>
        <v>#N/A</v>
      </c>
      <c r="M947" s="32"/>
      <c r="N947" s="32"/>
      <c r="O947" s="32"/>
    </row>
    <row r="948" spans="2:15" ht="18" hidden="1" customHeight="1">
      <c r="B948" s="23">
        <v>38</v>
      </c>
      <c r="C948" s="35">
        <v>44</v>
      </c>
      <c r="D948" s="25" t="str">
        <f t="shared" si="97"/>
        <v>ワ</v>
      </c>
      <c r="E948" s="26">
        <f t="shared" si="98"/>
        <v>38</v>
      </c>
      <c r="F948" s="27" t="s">
        <v>33</v>
      </c>
      <c r="G948" s="31"/>
      <c r="H948" s="29">
        <f t="shared" si="94"/>
        <v>-0.6</v>
      </c>
      <c r="I948" s="30" t="e">
        <f t="shared" si="95"/>
        <v>#N/A</v>
      </c>
      <c r="J948" s="31"/>
      <c r="K948" s="29">
        <f t="shared" si="99"/>
        <v>-0.6</v>
      </c>
      <c r="L948" s="30" t="e">
        <f t="shared" si="96"/>
        <v>#N/A</v>
      </c>
      <c r="M948" s="32"/>
      <c r="N948" s="32"/>
      <c r="O948" s="32"/>
    </row>
    <row r="949" spans="2:15" ht="18" hidden="1" customHeight="1">
      <c r="B949" s="23">
        <v>39</v>
      </c>
      <c r="C949" s="24">
        <v>19</v>
      </c>
      <c r="D949" s="25" t="str">
        <f t="shared" si="97"/>
        <v>テ</v>
      </c>
      <c r="E949" s="26">
        <f t="shared" si="98"/>
        <v>39</v>
      </c>
      <c r="F949" s="27" t="s">
        <v>33</v>
      </c>
      <c r="G949" s="31"/>
      <c r="H949" s="29">
        <f t="shared" si="94"/>
        <v>-0.6</v>
      </c>
      <c r="I949" s="30" t="e">
        <f t="shared" si="95"/>
        <v>#N/A</v>
      </c>
      <c r="J949" s="31"/>
      <c r="K949" s="29">
        <f t="shared" si="99"/>
        <v>-0.6</v>
      </c>
      <c r="L949" s="30" t="e">
        <f t="shared" si="96"/>
        <v>#N/A</v>
      </c>
      <c r="M949" s="32"/>
      <c r="N949" s="32"/>
      <c r="O949" s="32"/>
    </row>
    <row r="950" spans="2:15" ht="18" hidden="1" customHeight="1">
      <c r="B950" s="23">
        <v>39</v>
      </c>
      <c r="C950" s="35">
        <v>20</v>
      </c>
      <c r="D950" s="25" t="str">
        <f t="shared" si="97"/>
        <v>ト</v>
      </c>
      <c r="E950" s="26">
        <f t="shared" si="98"/>
        <v>39</v>
      </c>
      <c r="F950" s="27" t="s">
        <v>33</v>
      </c>
      <c r="G950" s="31"/>
      <c r="H950" s="29">
        <f t="shared" si="94"/>
        <v>-0.6</v>
      </c>
      <c r="I950" s="30" t="e">
        <f t="shared" si="95"/>
        <v>#N/A</v>
      </c>
      <c r="J950" s="31"/>
      <c r="K950" s="29">
        <f t="shared" si="99"/>
        <v>-0.6</v>
      </c>
      <c r="L950" s="30" t="e">
        <f t="shared" si="96"/>
        <v>#N/A</v>
      </c>
      <c r="M950" s="32"/>
      <c r="N950" s="32"/>
      <c r="O950" s="32"/>
    </row>
    <row r="951" spans="2:15" ht="18" hidden="1" customHeight="1">
      <c r="B951" s="23">
        <v>39</v>
      </c>
      <c r="C951" s="24">
        <v>21</v>
      </c>
      <c r="D951" s="25" t="str">
        <f t="shared" si="97"/>
        <v>ナ</v>
      </c>
      <c r="E951" s="26">
        <f t="shared" si="98"/>
        <v>39</v>
      </c>
      <c r="F951" s="27" t="s">
        <v>33</v>
      </c>
      <c r="G951" s="31"/>
      <c r="H951" s="29">
        <f t="shared" si="94"/>
        <v>-0.6</v>
      </c>
      <c r="I951" s="30" t="e">
        <f t="shared" si="95"/>
        <v>#N/A</v>
      </c>
      <c r="J951" s="31"/>
      <c r="K951" s="29">
        <f t="shared" si="99"/>
        <v>-0.6</v>
      </c>
      <c r="L951" s="30" t="e">
        <f t="shared" si="96"/>
        <v>#N/A</v>
      </c>
      <c r="M951" s="32"/>
      <c r="N951" s="32"/>
      <c r="O951" s="32"/>
    </row>
    <row r="952" spans="2:15" ht="18" hidden="1" customHeight="1">
      <c r="B952" s="23">
        <v>39</v>
      </c>
      <c r="C952" s="35">
        <v>22</v>
      </c>
      <c r="D952" s="25" t="str">
        <f t="shared" si="97"/>
        <v>ニ</v>
      </c>
      <c r="E952" s="26">
        <f t="shared" si="98"/>
        <v>39</v>
      </c>
      <c r="F952" s="27" t="s">
        <v>33</v>
      </c>
      <c r="G952" s="31"/>
      <c r="H952" s="29">
        <f t="shared" si="94"/>
        <v>-0.6</v>
      </c>
      <c r="I952" s="30" t="e">
        <f t="shared" si="95"/>
        <v>#N/A</v>
      </c>
      <c r="J952" s="31"/>
      <c r="K952" s="29">
        <f t="shared" si="99"/>
        <v>-0.6</v>
      </c>
      <c r="L952" s="30" t="e">
        <f t="shared" si="96"/>
        <v>#N/A</v>
      </c>
      <c r="M952" s="32"/>
      <c r="N952" s="32"/>
      <c r="O952" s="32"/>
    </row>
    <row r="953" spans="2:15" ht="18" hidden="1" customHeight="1">
      <c r="B953" s="23">
        <v>39</v>
      </c>
      <c r="C953" s="24">
        <v>23</v>
      </c>
      <c r="D953" s="25" t="str">
        <f t="shared" si="97"/>
        <v>ヌ</v>
      </c>
      <c r="E953" s="26">
        <f t="shared" si="98"/>
        <v>39</v>
      </c>
      <c r="F953" s="27" t="s">
        <v>33</v>
      </c>
      <c r="G953" s="31"/>
      <c r="H953" s="29">
        <f t="shared" si="94"/>
        <v>-0.6</v>
      </c>
      <c r="I953" s="30" t="e">
        <f t="shared" si="95"/>
        <v>#N/A</v>
      </c>
      <c r="J953" s="31"/>
      <c r="K953" s="29">
        <f t="shared" si="99"/>
        <v>-0.6</v>
      </c>
      <c r="L953" s="30" t="e">
        <f t="shared" si="96"/>
        <v>#N/A</v>
      </c>
      <c r="M953" s="32"/>
      <c r="N953" s="32"/>
      <c r="O953" s="32"/>
    </row>
    <row r="954" spans="2:15" ht="18" customHeight="1">
      <c r="B954" s="23">
        <v>39</v>
      </c>
      <c r="C954" s="35">
        <v>24</v>
      </c>
      <c r="D954" s="25" t="str">
        <f t="shared" si="97"/>
        <v>ネ</v>
      </c>
      <c r="E954" s="26">
        <f t="shared" si="98"/>
        <v>39</v>
      </c>
      <c r="F954" s="27" t="s">
        <v>33</v>
      </c>
      <c r="G954" s="31">
        <v>5.14</v>
      </c>
      <c r="H954" s="29">
        <f t="shared" si="94"/>
        <v>26.415839999999996</v>
      </c>
      <c r="I954" s="30" t="str">
        <f t="shared" si="95"/>
        <v>Ｉ</v>
      </c>
      <c r="J954" s="31">
        <v>5.07</v>
      </c>
      <c r="K954" s="29">
        <f t="shared" si="99"/>
        <v>26.047920000000005</v>
      </c>
      <c r="L954" s="30" t="str">
        <f t="shared" si="96"/>
        <v>Ｉ</v>
      </c>
      <c r="M954" s="32"/>
      <c r="N954" s="32"/>
      <c r="O954" s="32"/>
    </row>
    <row r="955" spans="2:15" ht="18" hidden="1" customHeight="1">
      <c r="B955" s="23">
        <v>39</v>
      </c>
      <c r="C955" s="24">
        <v>25</v>
      </c>
      <c r="D955" s="25" t="str">
        <f t="shared" si="97"/>
        <v>ノ</v>
      </c>
      <c r="E955" s="26">
        <f t="shared" si="98"/>
        <v>39</v>
      </c>
      <c r="F955" s="27" t="s">
        <v>33</v>
      </c>
      <c r="G955" s="31"/>
      <c r="H955" s="29">
        <f t="shared" si="94"/>
        <v>-0.6</v>
      </c>
      <c r="I955" s="30" t="e">
        <f t="shared" si="95"/>
        <v>#N/A</v>
      </c>
      <c r="J955" s="31"/>
      <c r="K955" s="29">
        <f t="shared" si="99"/>
        <v>-0.6</v>
      </c>
      <c r="L955" s="30" t="e">
        <f t="shared" si="96"/>
        <v>#N/A</v>
      </c>
      <c r="M955" s="32"/>
      <c r="N955" s="32"/>
      <c r="O955" s="32"/>
    </row>
    <row r="956" spans="2:15" ht="18" hidden="1" customHeight="1">
      <c r="B956" s="23">
        <v>39</v>
      </c>
      <c r="C956" s="35">
        <v>26</v>
      </c>
      <c r="D956" s="25" t="str">
        <f t="shared" si="97"/>
        <v>ハ</v>
      </c>
      <c r="E956" s="26">
        <f t="shared" si="98"/>
        <v>39</v>
      </c>
      <c r="F956" s="27" t="s">
        <v>33</v>
      </c>
      <c r="G956" s="31"/>
      <c r="H956" s="29">
        <f t="shared" si="94"/>
        <v>-0.6</v>
      </c>
      <c r="I956" s="30" t="e">
        <f t="shared" si="95"/>
        <v>#N/A</v>
      </c>
      <c r="J956" s="31"/>
      <c r="K956" s="29">
        <f t="shared" si="99"/>
        <v>-0.6</v>
      </c>
      <c r="L956" s="30" t="e">
        <f t="shared" si="96"/>
        <v>#N/A</v>
      </c>
      <c r="M956" s="32"/>
      <c r="N956" s="32"/>
      <c r="O956" s="32"/>
    </row>
    <row r="957" spans="2:15" ht="18" hidden="1" customHeight="1">
      <c r="B957" s="23">
        <v>39</v>
      </c>
      <c r="C957" s="24">
        <v>27</v>
      </c>
      <c r="D957" s="25" t="str">
        <f t="shared" si="97"/>
        <v>ヒ</v>
      </c>
      <c r="E957" s="26">
        <f t="shared" si="98"/>
        <v>39</v>
      </c>
      <c r="F957" s="27" t="s">
        <v>33</v>
      </c>
      <c r="G957" s="31"/>
      <c r="H957" s="29">
        <f t="shared" si="94"/>
        <v>-0.6</v>
      </c>
      <c r="I957" s="30" t="e">
        <f t="shared" si="95"/>
        <v>#N/A</v>
      </c>
      <c r="J957" s="31"/>
      <c r="K957" s="29">
        <f t="shared" si="99"/>
        <v>-0.6</v>
      </c>
      <c r="L957" s="30" t="e">
        <f t="shared" si="96"/>
        <v>#N/A</v>
      </c>
      <c r="M957" s="32"/>
      <c r="N957" s="32"/>
      <c r="O957" s="32"/>
    </row>
    <row r="958" spans="2:15" ht="18" hidden="1" customHeight="1">
      <c r="B958" s="23">
        <v>39</v>
      </c>
      <c r="C958" s="35">
        <v>28</v>
      </c>
      <c r="D958" s="25" t="str">
        <f t="shared" si="97"/>
        <v>フ</v>
      </c>
      <c r="E958" s="26">
        <f t="shared" si="98"/>
        <v>39</v>
      </c>
      <c r="F958" s="27" t="s">
        <v>33</v>
      </c>
      <c r="G958" s="31"/>
      <c r="H958" s="29">
        <f t="shared" si="94"/>
        <v>-0.6</v>
      </c>
      <c r="I958" s="30" t="e">
        <f t="shared" si="95"/>
        <v>#N/A</v>
      </c>
      <c r="J958" s="31"/>
      <c r="K958" s="29">
        <f t="shared" si="99"/>
        <v>-0.6</v>
      </c>
      <c r="L958" s="30" t="e">
        <f t="shared" si="96"/>
        <v>#N/A</v>
      </c>
      <c r="M958" s="32"/>
      <c r="N958" s="32"/>
      <c r="O958" s="32"/>
    </row>
    <row r="959" spans="2:15" ht="18" hidden="1" customHeight="1">
      <c r="B959" s="23">
        <v>39</v>
      </c>
      <c r="C959" s="24">
        <v>29</v>
      </c>
      <c r="D959" s="25" t="str">
        <f t="shared" si="97"/>
        <v>ヘ</v>
      </c>
      <c r="E959" s="26">
        <f t="shared" si="98"/>
        <v>39</v>
      </c>
      <c r="F959" s="27" t="s">
        <v>33</v>
      </c>
      <c r="G959" s="31"/>
      <c r="H959" s="29">
        <f t="shared" si="94"/>
        <v>-0.6</v>
      </c>
      <c r="I959" s="30" t="e">
        <f t="shared" si="95"/>
        <v>#N/A</v>
      </c>
      <c r="J959" s="31"/>
      <c r="K959" s="29">
        <f t="shared" si="99"/>
        <v>-0.6</v>
      </c>
      <c r="L959" s="30" t="e">
        <f t="shared" si="96"/>
        <v>#N/A</v>
      </c>
      <c r="M959" s="32"/>
      <c r="N959" s="32"/>
      <c r="O959" s="32"/>
    </row>
    <row r="960" spans="2:15" ht="18" hidden="1" customHeight="1">
      <c r="B960" s="23">
        <v>39</v>
      </c>
      <c r="C960" s="35">
        <v>30</v>
      </c>
      <c r="D960" s="25" t="str">
        <f t="shared" si="97"/>
        <v>ホ</v>
      </c>
      <c r="E960" s="26">
        <f t="shared" si="98"/>
        <v>39</v>
      </c>
      <c r="F960" s="27" t="s">
        <v>33</v>
      </c>
      <c r="G960" s="31"/>
      <c r="H960" s="29">
        <f t="shared" si="94"/>
        <v>-0.6</v>
      </c>
      <c r="I960" s="30" t="e">
        <f t="shared" si="95"/>
        <v>#N/A</v>
      </c>
      <c r="J960" s="31"/>
      <c r="K960" s="29">
        <f t="shared" si="99"/>
        <v>-0.6</v>
      </c>
      <c r="L960" s="30" t="e">
        <f t="shared" si="96"/>
        <v>#N/A</v>
      </c>
      <c r="M960" s="32"/>
      <c r="N960" s="32"/>
      <c r="O960" s="32"/>
    </row>
    <row r="961" spans="2:15" ht="18" hidden="1" customHeight="1">
      <c r="B961" s="23">
        <v>39</v>
      </c>
      <c r="C961" s="24">
        <v>31</v>
      </c>
      <c r="D961" s="25" t="str">
        <f t="shared" si="97"/>
        <v>マ</v>
      </c>
      <c r="E961" s="26">
        <f t="shared" si="98"/>
        <v>39</v>
      </c>
      <c r="F961" s="27" t="s">
        <v>33</v>
      </c>
      <c r="G961" s="31"/>
      <c r="H961" s="29">
        <f t="shared" si="94"/>
        <v>-0.6</v>
      </c>
      <c r="I961" s="30" t="e">
        <f t="shared" si="95"/>
        <v>#N/A</v>
      </c>
      <c r="J961" s="31"/>
      <c r="K961" s="29">
        <f t="shared" si="99"/>
        <v>-0.6</v>
      </c>
      <c r="L961" s="30" t="e">
        <f t="shared" si="96"/>
        <v>#N/A</v>
      </c>
      <c r="M961" s="32"/>
      <c r="N961" s="32"/>
      <c r="O961" s="32"/>
    </row>
    <row r="962" spans="2:15" ht="18" hidden="1" customHeight="1">
      <c r="B962" s="23">
        <v>39</v>
      </c>
      <c r="C962" s="35">
        <v>32</v>
      </c>
      <c r="D962" s="25" t="str">
        <f t="shared" si="97"/>
        <v>ミ</v>
      </c>
      <c r="E962" s="26">
        <f t="shared" si="98"/>
        <v>39</v>
      </c>
      <c r="F962" s="27" t="s">
        <v>33</v>
      </c>
      <c r="G962" s="31"/>
      <c r="H962" s="29">
        <f t="shared" si="94"/>
        <v>-0.6</v>
      </c>
      <c r="I962" s="30" t="e">
        <f t="shared" si="95"/>
        <v>#N/A</v>
      </c>
      <c r="J962" s="31"/>
      <c r="K962" s="29">
        <f t="shared" si="99"/>
        <v>-0.6</v>
      </c>
      <c r="L962" s="30" t="e">
        <f t="shared" si="96"/>
        <v>#N/A</v>
      </c>
      <c r="M962" s="32"/>
      <c r="N962" s="32"/>
      <c r="O962" s="32"/>
    </row>
    <row r="963" spans="2:15" ht="18" hidden="1" customHeight="1">
      <c r="B963" s="23">
        <v>39</v>
      </c>
      <c r="C963" s="24">
        <v>33</v>
      </c>
      <c r="D963" s="25" t="str">
        <f t="shared" si="97"/>
        <v>ム</v>
      </c>
      <c r="E963" s="26">
        <f t="shared" si="98"/>
        <v>39</v>
      </c>
      <c r="F963" s="27" t="s">
        <v>33</v>
      </c>
      <c r="G963" s="31"/>
      <c r="H963" s="29">
        <f t="shared" si="94"/>
        <v>-0.6</v>
      </c>
      <c r="I963" s="30" t="e">
        <f t="shared" si="95"/>
        <v>#N/A</v>
      </c>
      <c r="J963" s="57"/>
      <c r="K963" s="29">
        <f t="shared" si="99"/>
        <v>-0.6</v>
      </c>
      <c r="L963" s="30" t="e">
        <f t="shared" si="96"/>
        <v>#N/A</v>
      </c>
      <c r="M963" s="32"/>
      <c r="N963" s="32"/>
      <c r="O963" s="32"/>
    </row>
    <row r="964" spans="2:15" ht="18" customHeight="1">
      <c r="B964" s="23">
        <v>39</v>
      </c>
      <c r="C964" s="35">
        <v>34</v>
      </c>
      <c r="D964" s="25" t="str">
        <f t="shared" si="97"/>
        <v>メ</v>
      </c>
      <c r="E964" s="26">
        <f t="shared" si="98"/>
        <v>39</v>
      </c>
      <c r="F964" s="27" t="s">
        <v>33</v>
      </c>
      <c r="G964" s="57">
        <v>2.13</v>
      </c>
      <c r="H964" s="29">
        <f t="shared" si="94"/>
        <v>10.595279999999999</v>
      </c>
      <c r="I964" s="30" t="str">
        <f t="shared" si="95"/>
        <v>Ｇ</v>
      </c>
      <c r="J964" s="57">
        <v>2.06</v>
      </c>
      <c r="K964" s="29">
        <f t="shared" si="99"/>
        <v>10.227360000000001</v>
      </c>
      <c r="L964" s="30" t="str">
        <f t="shared" si="96"/>
        <v>Ｇ</v>
      </c>
      <c r="M964" s="32"/>
      <c r="N964" s="32"/>
      <c r="O964" s="32"/>
    </row>
    <row r="965" spans="2:15" ht="18" hidden="1" customHeight="1">
      <c r="B965" s="23">
        <v>39</v>
      </c>
      <c r="C965" s="24">
        <v>35</v>
      </c>
      <c r="D965" s="25" t="str">
        <f t="shared" si="97"/>
        <v>モ</v>
      </c>
      <c r="E965" s="26">
        <f t="shared" si="98"/>
        <v>39</v>
      </c>
      <c r="F965" s="27" t="s">
        <v>33</v>
      </c>
      <c r="G965" s="31"/>
      <c r="H965" s="29">
        <f t="shared" si="94"/>
        <v>-0.6</v>
      </c>
      <c r="I965" s="30" t="e">
        <f t="shared" si="95"/>
        <v>#N/A</v>
      </c>
      <c r="J965" s="31"/>
      <c r="K965" s="29">
        <f t="shared" si="99"/>
        <v>-0.6</v>
      </c>
      <c r="L965" s="30" t="e">
        <f t="shared" si="96"/>
        <v>#N/A</v>
      </c>
      <c r="M965" s="32"/>
      <c r="N965" s="32"/>
      <c r="O965" s="32"/>
    </row>
    <row r="966" spans="2:15" ht="18" hidden="1" customHeight="1">
      <c r="B966" s="23">
        <v>39</v>
      </c>
      <c r="C966" s="35">
        <v>36</v>
      </c>
      <c r="D966" s="25" t="str">
        <f t="shared" si="97"/>
        <v>ヤ</v>
      </c>
      <c r="E966" s="26">
        <f t="shared" si="98"/>
        <v>39</v>
      </c>
      <c r="F966" s="27" t="s">
        <v>33</v>
      </c>
      <c r="G966" s="31"/>
      <c r="H966" s="29">
        <f t="shared" ref="H966:H1029" si="100">(G966-1000/(365*24))*(8+0.4*16)*365/1000</f>
        <v>-0.6</v>
      </c>
      <c r="I966" s="30" t="e">
        <f t="shared" ref="I966:I1029" si="101">LOOKUP(H966,$R$23:$R$33,$S$23:$S$33)</f>
        <v>#N/A</v>
      </c>
      <c r="J966" s="31"/>
      <c r="K966" s="29">
        <f t="shared" si="99"/>
        <v>-0.6</v>
      </c>
      <c r="L966" s="30" t="e">
        <f t="shared" ref="L966:L1029" si="102">LOOKUP(K966,$R$23:$R$33,$S$23:$S$33)</f>
        <v>#N/A</v>
      </c>
      <c r="M966" s="32"/>
      <c r="N966" s="32"/>
      <c r="O966" s="32"/>
    </row>
    <row r="967" spans="2:15" ht="18" hidden="1" customHeight="1">
      <c r="B967" s="23">
        <v>39</v>
      </c>
      <c r="C967" s="24">
        <v>37</v>
      </c>
      <c r="D967" s="25" t="str">
        <f t="shared" ref="D967:D1030" si="103">LOOKUP(C967,$N$6:$N$49,$O$6:$O$49)</f>
        <v>ユ</v>
      </c>
      <c r="E967" s="26">
        <f t="shared" ref="E967:E1030" si="104">B967</f>
        <v>39</v>
      </c>
      <c r="F967" s="27" t="s">
        <v>33</v>
      </c>
      <c r="G967" s="31"/>
      <c r="H967" s="29">
        <f t="shared" si="100"/>
        <v>-0.6</v>
      </c>
      <c r="I967" s="30" t="e">
        <f t="shared" si="101"/>
        <v>#N/A</v>
      </c>
      <c r="J967" s="31"/>
      <c r="K967" s="29">
        <f t="shared" ref="K967:K1030" si="105">(J967-1000/(365*24))*(8+0.4*16)*365/1000</f>
        <v>-0.6</v>
      </c>
      <c r="L967" s="30" t="e">
        <f t="shared" si="102"/>
        <v>#N/A</v>
      </c>
      <c r="M967" s="32"/>
      <c r="N967" s="32"/>
      <c r="O967" s="32"/>
    </row>
    <row r="968" spans="2:15" ht="18" hidden="1" customHeight="1">
      <c r="B968" s="23">
        <v>39</v>
      </c>
      <c r="C968" s="35">
        <v>38</v>
      </c>
      <c r="D968" s="25" t="str">
        <f t="shared" si="103"/>
        <v>ヨ</v>
      </c>
      <c r="E968" s="26">
        <f t="shared" si="104"/>
        <v>39</v>
      </c>
      <c r="F968" s="27" t="s">
        <v>33</v>
      </c>
      <c r="G968" s="31"/>
      <c r="H968" s="29">
        <f t="shared" si="100"/>
        <v>-0.6</v>
      </c>
      <c r="I968" s="30" t="e">
        <f t="shared" si="101"/>
        <v>#N/A</v>
      </c>
      <c r="J968" s="31"/>
      <c r="K968" s="29">
        <f t="shared" si="105"/>
        <v>-0.6</v>
      </c>
      <c r="L968" s="30" t="e">
        <f t="shared" si="102"/>
        <v>#N/A</v>
      </c>
      <c r="M968" s="32"/>
      <c r="N968" s="32"/>
      <c r="O968" s="32"/>
    </row>
    <row r="969" spans="2:15" ht="18" hidden="1" customHeight="1">
      <c r="B969" s="23">
        <v>39</v>
      </c>
      <c r="C969" s="24">
        <v>39</v>
      </c>
      <c r="D969" s="25" t="str">
        <f t="shared" si="103"/>
        <v>ラ</v>
      </c>
      <c r="E969" s="26">
        <f t="shared" si="104"/>
        <v>39</v>
      </c>
      <c r="F969" s="27" t="s">
        <v>33</v>
      </c>
      <c r="G969" s="31"/>
      <c r="H969" s="29">
        <f t="shared" si="100"/>
        <v>-0.6</v>
      </c>
      <c r="I969" s="30" t="e">
        <f t="shared" si="101"/>
        <v>#N/A</v>
      </c>
      <c r="J969" s="31"/>
      <c r="K969" s="29">
        <f t="shared" si="105"/>
        <v>-0.6</v>
      </c>
      <c r="L969" s="30" t="e">
        <f t="shared" si="102"/>
        <v>#N/A</v>
      </c>
      <c r="M969" s="32"/>
      <c r="N969" s="32"/>
      <c r="O969" s="32"/>
    </row>
    <row r="970" spans="2:15" ht="18" hidden="1" customHeight="1">
      <c r="B970" s="23">
        <v>39</v>
      </c>
      <c r="C970" s="35">
        <v>40</v>
      </c>
      <c r="D970" s="25" t="str">
        <f t="shared" si="103"/>
        <v>リ</v>
      </c>
      <c r="E970" s="26">
        <f t="shared" si="104"/>
        <v>39</v>
      </c>
      <c r="F970" s="27" t="s">
        <v>33</v>
      </c>
      <c r="G970" s="31"/>
      <c r="H970" s="29">
        <f t="shared" si="100"/>
        <v>-0.6</v>
      </c>
      <c r="I970" s="30" t="e">
        <f t="shared" si="101"/>
        <v>#N/A</v>
      </c>
      <c r="J970" s="31"/>
      <c r="K970" s="29">
        <f t="shared" si="105"/>
        <v>-0.6</v>
      </c>
      <c r="L970" s="30" t="e">
        <f t="shared" si="102"/>
        <v>#N/A</v>
      </c>
      <c r="M970" s="32"/>
      <c r="N970" s="32"/>
      <c r="O970" s="32"/>
    </row>
    <row r="971" spans="2:15" ht="18" hidden="1" customHeight="1">
      <c r="B971" s="23">
        <v>39</v>
      </c>
      <c r="C971" s="24">
        <v>41</v>
      </c>
      <c r="D971" s="25" t="str">
        <f t="shared" si="103"/>
        <v>ル</v>
      </c>
      <c r="E971" s="26">
        <f t="shared" si="104"/>
        <v>39</v>
      </c>
      <c r="F971" s="27" t="s">
        <v>33</v>
      </c>
      <c r="G971" s="31"/>
      <c r="H971" s="29">
        <f t="shared" si="100"/>
        <v>-0.6</v>
      </c>
      <c r="I971" s="30" t="e">
        <f t="shared" si="101"/>
        <v>#N/A</v>
      </c>
      <c r="J971" s="31"/>
      <c r="K971" s="29">
        <f t="shared" si="105"/>
        <v>-0.6</v>
      </c>
      <c r="L971" s="30" t="e">
        <f t="shared" si="102"/>
        <v>#N/A</v>
      </c>
      <c r="M971" s="32"/>
      <c r="N971" s="32"/>
      <c r="O971" s="32"/>
    </row>
    <row r="972" spans="2:15" ht="18" hidden="1" customHeight="1">
      <c r="B972" s="23">
        <v>39</v>
      </c>
      <c r="C972" s="35">
        <v>42</v>
      </c>
      <c r="D972" s="25" t="str">
        <f t="shared" si="103"/>
        <v>レ</v>
      </c>
      <c r="E972" s="26">
        <f t="shared" si="104"/>
        <v>39</v>
      </c>
      <c r="F972" s="27" t="s">
        <v>33</v>
      </c>
      <c r="G972" s="31"/>
      <c r="H972" s="29">
        <f t="shared" si="100"/>
        <v>-0.6</v>
      </c>
      <c r="I972" s="30" t="e">
        <f t="shared" si="101"/>
        <v>#N/A</v>
      </c>
      <c r="J972" s="31"/>
      <c r="K972" s="29">
        <f t="shared" si="105"/>
        <v>-0.6</v>
      </c>
      <c r="L972" s="30" t="e">
        <f t="shared" si="102"/>
        <v>#N/A</v>
      </c>
      <c r="M972" s="32"/>
      <c r="N972" s="32"/>
      <c r="O972" s="32"/>
    </row>
    <row r="973" spans="2:15" ht="18" hidden="1" customHeight="1">
      <c r="B973" s="23">
        <v>39</v>
      </c>
      <c r="C973" s="24">
        <v>43</v>
      </c>
      <c r="D973" s="25" t="str">
        <f t="shared" si="103"/>
        <v>ロ</v>
      </c>
      <c r="E973" s="26">
        <f t="shared" si="104"/>
        <v>39</v>
      </c>
      <c r="F973" s="27" t="s">
        <v>33</v>
      </c>
      <c r="G973" s="31"/>
      <c r="H973" s="29">
        <f t="shared" si="100"/>
        <v>-0.6</v>
      </c>
      <c r="I973" s="30" t="e">
        <f t="shared" si="101"/>
        <v>#N/A</v>
      </c>
      <c r="J973" s="31"/>
      <c r="K973" s="29">
        <f t="shared" si="105"/>
        <v>-0.6</v>
      </c>
      <c r="L973" s="30" t="e">
        <f t="shared" si="102"/>
        <v>#N/A</v>
      </c>
      <c r="M973" s="32"/>
      <c r="N973" s="32"/>
      <c r="O973" s="32"/>
    </row>
    <row r="974" spans="2:15" ht="18" hidden="1" customHeight="1">
      <c r="B974" s="23">
        <v>39</v>
      </c>
      <c r="C974" s="35">
        <v>44</v>
      </c>
      <c r="D974" s="25" t="str">
        <f t="shared" si="103"/>
        <v>ワ</v>
      </c>
      <c r="E974" s="26">
        <f t="shared" si="104"/>
        <v>39</v>
      </c>
      <c r="F974" s="27" t="s">
        <v>33</v>
      </c>
      <c r="G974" s="31"/>
      <c r="H974" s="29">
        <f t="shared" si="100"/>
        <v>-0.6</v>
      </c>
      <c r="I974" s="30" t="e">
        <f t="shared" si="101"/>
        <v>#N/A</v>
      </c>
      <c r="J974" s="31"/>
      <c r="K974" s="29">
        <f t="shared" si="105"/>
        <v>-0.6</v>
      </c>
      <c r="L974" s="30" t="e">
        <f t="shared" si="102"/>
        <v>#N/A</v>
      </c>
      <c r="M974" s="32"/>
      <c r="N974" s="32"/>
      <c r="O974" s="32"/>
    </row>
    <row r="975" spans="2:15" ht="18" hidden="1" customHeight="1">
      <c r="B975" s="23">
        <v>40</v>
      </c>
      <c r="C975" s="24">
        <v>19</v>
      </c>
      <c r="D975" s="25" t="str">
        <f t="shared" si="103"/>
        <v>テ</v>
      </c>
      <c r="E975" s="26">
        <f t="shared" si="104"/>
        <v>40</v>
      </c>
      <c r="F975" s="27" t="s">
        <v>33</v>
      </c>
      <c r="G975" s="31"/>
      <c r="H975" s="29">
        <f t="shared" si="100"/>
        <v>-0.6</v>
      </c>
      <c r="I975" s="30" t="e">
        <f t="shared" si="101"/>
        <v>#N/A</v>
      </c>
      <c r="J975" s="31"/>
      <c r="K975" s="29">
        <f t="shared" si="105"/>
        <v>-0.6</v>
      </c>
      <c r="L975" s="30" t="e">
        <f t="shared" si="102"/>
        <v>#N/A</v>
      </c>
      <c r="M975" s="32"/>
      <c r="N975" s="32"/>
      <c r="O975" s="32"/>
    </row>
    <row r="976" spans="2:15" ht="18" hidden="1" customHeight="1">
      <c r="B976" s="23">
        <v>40</v>
      </c>
      <c r="C976" s="35">
        <v>20</v>
      </c>
      <c r="D976" s="25" t="str">
        <f t="shared" si="103"/>
        <v>ト</v>
      </c>
      <c r="E976" s="26">
        <f t="shared" si="104"/>
        <v>40</v>
      </c>
      <c r="F976" s="27" t="s">
        <v>33</v>
      </c>
      <c r="G976" s="31"/>
      <c r="H976" s="29">
        <f t="shared" si="100"/>
        <v>-0.6</v>
      </c>
      <c r="I976" s="30" t="e">
        <f t="shared" si="101"/>
        <v>#N/A</v>
      </c>
      <c r="J976" s="31"/>
      <c r="K976" s="29">
        <f t="shared" si="105"/>
        <v>-0.6</v>
      </c>
      <c r="L976" s="30" t="e">
        <f t="shared" si="102"/>
        <v>#N/A</v>
      </c>
      <c r="M976" s="32"/>
      <c r="N976" s="32"/>
      <c r="O976" s="32"/>
    </row>
    <row r="977" spans="2:15" ht="18" hidden="1" customHeight="1">
      <c r="B977" s="23">
        <v>40</v>
      </c>
      <c r="C977" s="24">
        <v>21</v>
      </c>
      <c r="D977" s="25" t="str">
        <f t="shared" si="103"/>
        <v>ナ</v>
      </c>
      <c r="E977" s="26">
        <f t="shared" si="104"/>
        <v>40</v>
      </c>
      <c r="F977" s="27" t="s">
        <v>33</v>
      </c>
      <c r="G977" s="31"/>
      <c r="H977" s="29">
        <f t="shared" si="100"/>
        <v>-0.6</v>
      </c>
      <c r="I977" s="30" t="e">
        <f t="shared" si="101"/>
        <v>#N/A</v>
      </c>
      <c r="J977" s="31"/>
      <c r="K977" s="29">
        <f t="shared" si="105"/>
        <v>-0.6</v>
      </c>
      <c r="L977" s="30" t="e">
        <f t="shared" si="102"/>
        <v>#N/A</v>
      </c>
      <c r="M977" s="32"/>
      <c r="N977" s="32"/>
      <c r="O977" s="32"/>
    </row>
    <row r="978" spans="2:15" ht="18" hidden="1" customHeight="1">
      <c r="B978" s="23">
        <v>40</v>
      </c>
      <c r="C978" s="35">
        <v>22</v>
      </c>
      <c r="D978" s="25" t="str">
        <f t="shared" si="103"/>
        <v>ニ</v>
      </c>
      <c r="E978" s="26">
        <f t="shared" si="104"/>
        <v>40</v>
      </c>
      <c r="F978" s="27" t="s">
        <v>33</v>
      </c>
      <c r="G978" s="31"/>
      <c r="H978" s="29">
        <f t="shared" si="100"/>
        <v>-0.6</v>
      </c>
      <c r="I978" s="30" t="e">
        <f t="shared" si="101"/>
        <v>#N/A</v>
      </c>
      <c r="J978" s="31"/>
      <c r="K978" s="29">
        <f t="shared" si="105"/>
        <v>-0.6</v>
      </c>
      <c r="L978" s="30" t="e">
        <f t="shared" si="102"/>
        <v>#N/A</v>
      </c>
      <c r="M978" s="32"/>
      <c r="N978" s="32"/>
      <c r="O978" s="32"/>
    </row>
    <row r="979" spans="2:15" ht="18" hidden="1" customHeight="1">
      <c r="B979" s="23">
        <v>40</v>
      </c>
      <c r="C979" s="24">
        <v>23</v>
      </c>
      <c r="D979" s="25" t="str">
        <f t="shared" si="103"/>
        <v>ヌ</v>
      </c>
      <c r="E979" s="26">
        <f t="shared" si="104"/>
        <v>40</v>
      </c>
      <c r="F979" s="27" t="s">
        <v>33</v>
      </c>
      <c r="G979" s="31"/>
      <c r="H979" s="29">
        <f t="shared" si="100"/>
        <v>-0.6</v>
      </c>
      <c r="I979" s="30" t="e">
        <f t="shared" si="101"/>
        <v>#N/A</v>
      </c>
      <c r="J979" s="31"/>
      <c r="K979" s="29">
        <f t="shared" si="105"/>
        <v>-0.6</v>
      </c>
      <c r="L979" s="30" t="e">
        <f t="shared" si="102"/>
        <v>#N/A</v>
      </c>
      <c r="M979" s="32"/>
      <c r="N979" s="32"/>
      <c r="O979" s="32"/>
    </row>
    <row r="980" spans="2:15" ht="18" customHeight="1">
      <c r="B980" s="23">
        <v>40</v>
      </c>
      <c r="C980" s="35">
        <v>24</v>
      </c>
      <c r="D980" s="25" t="str">
        <f t="shared" si="103"/>
        <v>ネ</v>
      </c>
      <c r="E980" s="26">
        <f t="shared" si="104"/>
        <v>40</v>
      </c>
      <c r="F980" s="27" t="s">
        <v>33</v>
      </c>
      <c r="G980" s="31">
        <v>3.37</v>
      </c>
      <c r="H980" s="29">
        <f t="shared" si="100"/>
        <v>17.112719999999999</v>
      </c>
      <c r="I980" s="30" t="str">
        <f t="shared" si="101"/>
        <v>Ｈ</v>
      </c>
      <c r="J980" s="31">
        <v>3.3</v>
      </c>
      <c r="K980" s="29">
        <f t="shared" si="105"/>
        <v>16.744799999999994</v>
      </c>
      <c r="L980" s="30" t="str">
        <f t="shared" si="102"/>
        <v>Ｈ</v>
      </c>
      <c r="M980" s="32"/>
      <c r="N980" s="32"/>
      <c r="O980" s="32"/>
    </row>
    <row r="981" spans="2:15" ht="18" hidden="1" customHeight="1">
      <c r="B981" s="23">
        <v>40</v>
      </c>
      <c r="C981" s="24">
        <v>25</v>
      </c>
      <c r="D981" s="25" t="str">
        <f t="shared" si="103"/>
        <v>ノ</v>
      </c>
      <c r="E981" s="26">
        <f t="shared" si="104"/>
        <v>40</v>
      </c>
      <c r="F981" s="27" t="s">
        <v>33</v>
      </c>
      <c r="G981" s="31"/>
      <c r="H981" s="29">
        <f t="shared" si="100"/>
        <v>-0.6</v>
      </c>
      <c r="I981" s="30" t="e">
        <f t="shared" si="101"/>
        <v>#N/A</v>
      </c>
      <c r="J981" s="31"/>
      <c r="K981" s="29">
        <f t="shared" si="105"/>
        <v>-0.6</v>
      </c>
      <c r="L981" s="30" t="e">
        <f t="shared" si="102"/>
        <v>#N/A</v>
      </c>
      <c r="M981" s="32"/>
      <c r="N981" s="32"/>
      <c r="O981" s="32"/>
    </row>
    <row r="982" spans="2:15" ht="18" hidden="1" customHeight="1">
      <c r="B982" s="23">
        <v>40</v>
      </c>
      <c r="C982" s="35">
        <v>26</v>
      </c>
      <c r="D982" s="25" t="str">
        <f t="shared" si="103"/>
        <v>ハ</v>
      </c>
      <c r="E982" s="26">
        <f t="shared" si="104"/>
        <v>40</v>
      </c>
      <c r="F982" s="27" t="s">
        <v>33</v>
      </c>
      <c r="G982" s="31"/>
      <c r="H982" s="29">
        <f t="shared" si="100"/>
        <v>-0.6</v>
      </c>
      <c r="I982" s="30" t="e">
        <f t="shared" si="101"/>
        <v>#N/A</v>
      </c>
      <c r="J982" s="31"/>
      <c r="K982" s="29">
        <f t="shared" si="105"/>
        <v>-0.6</v>
      </c>
      <c r="L982" s="30" t="e">
        <f t="shared" si="102"/>
        <v>#N/A</v>
      </c>
      <c r="M982" s="32"/>
      <c r="N982" s="32"/>
      <c r="O982" s="32"/>
    </row>
    <row r="983" spans="2:15" ht="18" hidden="1" customHeight="1">
      <c r="B983" s="23">
        <v>40</v>
      </c>
      <c r="C983" s="24">
        <v>27</v>
      </c>
      <c r="D983" s="25" t="str">
        <f t="shared" si="103"/>
        <v>ヒ</v>
      </c>
      <c r="E983" s="26">
        <f t="shared" si="104"/>
        <v>40</v>
      </c>
      <c r="F983" s="27" t="s">
        <v>33</v>
      </c>
      <c r="G983" s="31"/>
      <c r="H983" s="29">
        <f t="shared" si="100"/>
        <v>-0.6</v>
      </c>
      <c r="I983" s="30" t="e">
        <f t="shared" si="101"/>
        <v>#N/A</v>
      </c>
      <c r="J983" s="31"/>
      <c r="K983" s="29">
        <f t="shared" si="105"/>
        <v>-0.6</v>
      </c>
      <c r="L983" s="30" t="e">
        <f t="shared" si="102"/>
        <v>#N/A</v>
      </c>
      <c r="M983" s="32"/>
      <c r="N983" s="32"/>
      <c r="O983" s="32"/>
    </row>
    <row r="984" spans="2:15" ht="18" hidden="1" customHeight="1">
      <c r="B984" s="23">
        <v>40</v>
      </c>
      <c r="C984" s="35">
        <v>28</v>
      </c>
      <c r="D984" s="25" t="str">
        <f t="shared" si="103"/>
        <v>フ</v>
      </c>
      <c r="E984" s="26">
        <f t="shared" si="104"/>
        <v>40</v>
      </c>
      <c r="F984" s="27" t="s">
        <v>33</v>
      </c>
      <c r="G984" s="31"/>
      <c r="H984" s="29">
        <f t="shared" si="100"/>
        <v>-0.6</v>
      </c>
      <c r="I984" s="30" t="e">
        <f t="shared" si="101"/>
        <v>#N/A</v>
      </c>
      <c r="J984" s="31"/>
      <c r="K984" s="29">
        <f t="shared" si="105"/>
        <v>-0.6</v>
      </c>
      <c r="L984" s="30" t="e">
        <f t="shared" si="102"/>
        <v>#N/A</v>
      </c>
      <c r="M984" s="32"/>
      <c r="N984" s="32"/>
      <c r="O984" s="32"/>
    </row>
    <row r="985" spans="2:15" ht="18" hidden="1" customHeight="1">
      <c r="B985" s="23">
        <v>40</v>
      </c>
      <c r="C985" s="24">
        <v>29</v>
      </c>
      <c r="D985" s="25" t="str">
        <f t="shared" si="103"/>
        <v>ヘ</v>
      </c>
      <c r="E985" s="26">
        <f t="shared" si="104"/>
        <v>40</v>
      </c>
      <c r="F985" s="27" t="s">
        <v>33</v>
      </c>
      <c r="G985" s="31"/>
      <c r="H985" s="29">
        <f t="shared" si="100"/>
        <v>-0.6</v>
      </c>
      <c r="I985" s="30" t="e">
        <f t="shared" si="101"/>
        <v>#N/A</v>
      </c>
      <c r="J985" s="31"/>
      <c r="K985" s="29">
        <f t="shared" si="105"/>
        <v>-0.6</v>
      </c>
      <c r="L985" s="30" t="e">
        <f t="shared" si="102"/>
        <v>#N/A</v>
      </c>
      <c r="M985" s="32"/>
      <c r="N985" s="32"/>
      <c r="O985" s="32"/>
    </row>
    <row r="986" spans="2:15" ht="18" hidden="1" customHeight="1">
      <c r="B986" s="23">
        <v>40</v>
      </c>
      <c r="C986" s="35">
        <v>30</v>
      </c>
      <c r="D986" s="25" t="str">
        <f t="shared" si="103"/>
        <v>ホ</v>
      </c>
      <c r="E986" s="26">
        <f t="shared" si="104"/>
        <v>40</v>
      </c>
      <c r="F986" s="27" t="s">
        <v>33</v>
      </c>
      <c r="G986" s="31"/>
      <c r="H986" s="29">
        <f t="shared" si="100"/>
        <v>-0.6</v>
      </c>
      <c r="I986" s="30" t="e">
        <f t="shared" si="101"/>
        <v>#N/A</v>
      </c>
      <c r="J986" s="31"/>
      <c r="K986" s="29">
        <f t="shared" si="105"/>
        <v>-0.6</v>
      </c>
      <c r="L986" s="30" t="e">
        <f t="shared" si="102"/>
        <v>#N/A</v>
      </c>
      <c r="M986" s="32"/>
      <c r="N986" s="32"/>
      <c r="O986" s="32"/>
    </row>
    <row r="987" spans="2:15" ht="18" hidden="1" customHeight="1">
      <c r="B987" s="23">
        <v>40</v>
      </c>
      <c r="C987" s="24">
        <v>31</v>
      </c>
      <c r="D987" s="25" t="str">
        <f t="shared" si="103"/>
        <v>マ</v>
      </c>
      <c r="E987" s="26">
        <f t="shared" si="104"/>
        <v>40</v>
      </c>
      <c r="F987" s="27" t="s">
        <v>33</v>
      </c>
      <c r="G987" s="31"/>
      <c r="H987" s="29">
        <f t="shared" si="100"/>
        <v>-0.6</v>
      </c>
      <c r="I987" s="30" t="e">
        <f t="shared" si="101"/>
        <v>#N/A</v>
      </c>
      <c r="J987" s="31"/>
      <c r="K987" s="29">
        <f t="shared" si="105"/>
        <v>-0.6</v>
      </c>
      <c r="L987" s="30" t="e">
        <f t="shared" si="102"/>
        <v>#N/A</v>
      </c>
      <c r="M987" s="32"/>
      <c r="N987" s="32"/>
      <c r="O987" s="32"/>
    </row>
    <row r="988" spans="2:15" ht="18" hidden="1" customHeight="1">
      <c r="B988" s="23">
        <v>40</v>
      </c>
      <c r="C988" s="35">
        <v>32</v>
      </c>
      <c r="D988" s="25" t="str">
        <f t="shared" si="103"/>
        <v>ミ</v>
      </c>
      <c r="E988" s="26">
        <f t="shared" si="104"/>
        <v>40</v>
      </c>
      <c r="F988" s="27" t="s">
        <v>33</v>
      </c>
      <c r="G988" s="31"/>
      <c r="H988" s="29">
        <f t="shared" si="100"/>
        <v>-0.6</v>
      </c>
      <c r="I988" s="30" t="e">
        <f t="shared" si="101"/>
        <v>#N/A</v>
      </c>
      <c r="J988" s="31"/>
      <c r="K988" s="29">
        <f t="shared" si="105"/>
        <v>-0.6</v>
      </c>
      <c r="L988" s="30" t="e">
        <f t="shared" si="102"/>
        <v>#N/A</v>
      </c>
      <c r="M988" s="32"/>
      <c r="N988" s="32"/>
      <c r="O988" s="32"/>
    </row>
    <row r="989" spans="2:15" ht="18" hidden="1" customHeight="1">
      <c r="B989" s="23">
        <v>40</v>
      </c>
      <c r="C989" s="24">
        <v>33</v>
      </c>
      <c r="D989" s="25" t="str">
        <f t="shared" si="103"/>
        <v>ム</v>
      </c>
      <c r="E989" s="26">
        <f t="shared" si="104"/>
        <v>40</v>
      </c>
      <c r="F989" s="27" t="s">
        <v>33</v>
      </c>
      <c r="G989" s="31"/>
      <c r="H989" s="29">
        <f t="shared" si="100"/>
        <v>-0.6</v>
      </c>
      <c r="I989" s="30" t="e">
        <f t="shared" si="101"/>
        <v>#N/A</v>
      </c>
      <c r="J989" s="31"/>
      <c r="K989" s="29">
        <f t="shared" si="105"/>
        <v>-0.6</v>
      </c>
      <c r="L989" s="30" t="e">
        <f t="shared" si="102"/>
        <v>#N/A</v>
      </c>
      <c r="M989" s="32"/>
      <c r="N989" s="32"/>
      <c r="O989" s="32"/>
    </row>
    <row r="990" spans="2:15" ht="18" customHeight="1">
      <c r="B990" s="23">
        <v>40</v>
      </c>
      <c r="C990" s="35">
        <v>34</v>
      </c>
      <c r="D990" s="25" t="str">
        <f t="shared" si="103"/>
        <v>メ</v>
      </c>
      <c r="E990" s="26">
        <f t="shared" si="104"/>
        <v>40</v>
      </c>
      <c r="F990" s="27" t="s">
        <v>33</v>
      </c>
      <c r="G990" s="58">
        <v>2.4</v>
      </c>
      <c r="H990" s="29">
        <f t="shared" si="100"/>
        <v>12.0144</v>
      </c>
      <c r="I990" s="30" t="str">
        <f t="shared" si="101"/>
        <v>Ｇ</v>
      </c>
      <c r="J990" s="58">
        <v>4.07</v>
      </c>
      <c r="K990" s="29">
        <f t="shared" si="105"/>
        <v>20.791920000000001</v>
      </c>
      <c r="L990" s="30" t="str">
        <f t="shared" si="102"/>
        <v>Ｉ</v>
      </c>
      <c r="M990" s="32"/>
      <c r="N990" s="32"/>
      <c r="O990" s="32"/>
    </row>
    <row r="991" spans="2:15" ht="18" hidden="1" customHeight="1">
      <c r="B991" s="23">
        <v>40</v>
      </c>
      <c r="C991" s="24">
        <v>35</v>
      </c>
      <c r="D991" s="25" t="str">
        <f t="shared" si="103"/>
        <v>モ</v>
      </c>
      <c r="E991" s="26">
        <f t="shared" si="104"/>
        <v>40</v>
      </c>
      <c r="F991" s="27" t="s">
        <v>33</v>
      </c>
      <c r="G991" s="31"/>
      <c r="H991" s="29">
        <f t="shared" si="100"/>
        <v>-0.6</v>
      </c>
      <c r="I991" s="30" t="e">
        <f t="shared" si="101"/>
        <v>#N/A</v>
      </c>
      <c r="J991" s="31"/>
      <c r="K991" s="29">
        <f t="shared" si="105"/>
        <v>-0.6</v>
      </c>
      <c r="L991" s="30" t="e">
        <f t="shared" si="102"/>
        <v>#N/A</v>
      </c>
      <c r="M991" s="32"/>
      <c r="N991" s="32"/>
      <c r="O991" s="32"/>
    </row>
    <row r="992" spans="2:15" ht="18" hidden="1" customHeight="1">
      <c r="B992" s="23">
        <v>40</v>
      </c>
      <c r="C992" s="35">
        <v>36</v>
      </c>
      <c r="D992" s="25" t="str">
        <f t="shared" si="103"/>
        <v>ヤ</v>
      </c>
      <c r="E992" s="26">
        <f t="shared" si="104"/>
        <v>40</v>
      </c>
      <c r="F992" s="27" t="s">
        <v>33</v>
      </c>
      <c r="G992" s="31"/>
      <c r="H992" s="29">
        <f t="shared" si="100"/>
        <v>-0.6</v>
      </c>
      <c r="I992" s="30" t="e">
        <f t="shared" si="101"/>
        <v>#N/A</v>
      </c>
      <c r="J992" s="31"/>
      <c r="K992" s="29">
        <f t="shared" si="105"/>
        <v>-0.6</v>
      </c>
      <c r="L992" s="30" t="e">
        <f t="shared" si="102"/>
        <v>#N/A</v>
      </c>
      <c r="M992" s="32"/>
      <c r="N992" s="32"/>
      <c r="O992" s="32"/>
    </row>
    <row r="993" spans="2:15" ht="18" hidden="1" customHeight="1">
      <c r="B993" s="23">
        <v>40</v>
      </c>
      <c r="C993" s="24">
        <v>37</v>
      </c>
      <c r="D993" s="25" t="str">
        <f t="shared" si="103"/>
        <v>ユ</v>
      </c>
      <c r="E993" s="26">
        <f t="shared" si="104"/>
        <v>40</v>
      </c>
      <c r="F993" s="27" t="s">
        <v>33</v>
      </c>
      <c r="G993" s="31"/>
      <c r="H993" s="29">
        <f t="shared" si="100"/>
        <v>-0.6</v>
      </c>
      <c r="I993" s="30" t="e">
        <f t="shared" si="101"/>
        <v>#N/A</v>
      </c>
      <c r="J993" s="31"/>
      <c r="K993" s="29">
        <f t="shared" si="105"/>
        <v>-0.6</v>
      </c>
      <c r="L993" s="30" t="e">
        <f t="shared" si="102"/>
        <v>#N/A</v>
      </c>
      <c r="M993" s="32"/>
      <c r="N993" s="32"/>
      <c r="O993" s="32"/>
    </row>
    <row r="994" spans="2:15" ht="18" hidden="1" customHeight="1">
      <c r="B994" s="23">
        <v>40</v>
      </c>
      <c r="C994" s="35">
        <v>38</v>
      </c>
      <c r="D994" s="25" t="str">
        <f t="shared" si="103"/>
        <v>ヨ</v>
      </c>
      <c r="E994" s="26">
        <f t="shared" si="104"/>
        <v>40</v>
      </c>
      <c r="F994" s="27" t="s">
        <v>33</v>
      </c>
      <c r="G994" s="31"/>
      <c r="H994" s="29">
        <f t="shared" si="100"/>
        <v>-0.6</v>
      </c>
      <c r="I994" s="30" t="e">
        <f t="shared" si="101"/>
        <v>#N/A</v>
      </c>
      <c r="J994" s="31"/>
      <c r="K994" s="29">
        <f t="shared" si="105"/>
        <v>-0.6</v>
      </c>
      <c r="L994" s="30" t="e">
        <f t="shared" si="102"/>
        <v>#N/A</v>
      </c>
      <c r="M994" s="32"/>
      <c r="N994" s="32"/>
      <c r="O994" s="32"/>
    </row>
    <row r="995" spans="2:15" ht="18" hidden="1" customHeight="1">
      <c r="B995" s="23">
        <v>40</v>
      </c>
      <c r="C995" s="24">
        <v>39</v>
      </c>
      <c r="D995" s="25" t="str">
        <f t="shared" si="103"/>
        <v>ラ</v>
      </c>
      <c r="E995" s="26">
        <f t="shared" si="104"/>
        <v>40</v>
      </c>
      <c r="F995" s="27" t="s">
        <v>33</v>
      </c>
      <c r="G995" s="31"/>
      <c r="H995" s="29">
        <f t="shared" si="100"/>
        <v>-0.6</v>
      </c>
      <c r="I995" s="30" t="e">
        <f t="shared" si="101"/>
        <v>#N/A</v>
      </c>
      <c r="J995" s="31"/>
      <c r="K995" s="29">
        <f t="shared" si="105"/>
        <v>-0.6</v>
      </c>
      <c r="L995" s="30" t="e">
        <f t="shared" si="102"/>
        <v>#N/A</v>
      </c>
      <c r="M995" s="32"/>
      <c r="N995" s="32"/>
      <c r="O995" s="32"/>
    </row>
    <row r="996" spans="2:15" ht="18" hidden="1" customHeight="1">
      <c r="B996" s="23">
        <v>40</v>
      </c>
      <c r="C996" s="35">
        <v>40</v>
      </c>
      <c r="D996" s="25" t="str">
        <f t="shared" si="103"/>
        <v>リ</v>
      </c>
      <c r="E996" s="26">
        <f t="shared" si="104"/>
        <v>40</v>
      </c>
      <c r="F996" s="27" t="s">
        <v>33</v>
      </c>
      <c r="G996" s="31"/>
      <c r="H996" s="29">
        <f t="shared" si="100"/>
        <v>-0.6</v>
      </c>
      <c r="I996" s="30" t="e">
        <f t="shared" si="101"/>
        <v>#N/A</v>
      </c>
      <c r="J996" s="31"/>
      <c r="K996" s="29">
        <f t="shared" si="105"/>
        <v>-0.6</v>
      </c>
      <c r="L996" s="30" t="e">
        <f t="shared" si="102"/>
        <v>#N/A</v>
      </c>
      <c r="M996" s="32"/>
      <c r="N996" s="32"/>
      <c r="O996" s="32"/>
    </row>
    <row r="997" spans="2:15" ht="18" hidden="1" customHeight="1">
      <c r="B997" s="23">
        <v>40</v>
      </c>
      <c r="C997" s="24">
        <v>41</v>
      </c>
      <c r="D997" s="25" t="str">
        <f t="shared" si="103"/>
        <v>ル</v>
      </c>
      <c r="E997" s="26">
        <f t="shared" si="104"/>
        <v>40</v>
      </c>
      <c r="F997" s="27" t="s">
        <v>33</v>
      </c>
      <c r="G997" s="31"/>
      <c r="H997" s="29">
        <f t="shared" si="100"/>
        <v>-0.6</v>
      </c>
      <c r="I997" s="30" t="e">
        <f t="shared" si="101"/>
        <v>#N/A</v>
      </c>
      <c r="J997" s="31"/>
      <c r="K997" s="29">
        <f t="shared" si="105"/>
        <v>-0.6</v>
      </c>
      <c r="L997" s="30" t="e">
        <f t="shared" si="102"/>
        <v>#N/A</v>
      </c>
      <c r="M997" s="32"/>
      <c r="N997" s="32"/>
      <c r="O997" s="32"/>
    </row>
    <row r="998" spans="2:15" ht="18" hidden="1" customHeight="1">
      <c r="B998" s="23">
        <v>40</v>
      </c>
      <c r="C998" s="35">
        <v>42</v>
      </c>
      <c r="D998" s="25" t="str">
        <f t="shared" si="103"/>
        <v>レ</v>
      </c>
      <c r="E998" s="26">
        <f t="shared" si="104"/>
        <v>40</v>
      </c>
      <c r="F998" s="27" t="s">
        <v>33</v>
      </c>
      <c r="G998" s="31"/>
      <c r="H998" s="29">
        <f t="shared" si="100"/>
        <v>-0.6</v>
      </c>
      <c r="I998" s="30" t="e">
        <f t="shared" si="101"/>
        <v>#N/A</v>
      </c>
      <c r="J998" s="31"/>
      <c r="K998" s="29">
        <f t="shared" si="105"/>
        <v>-0.6</v>
      </c>
      <c r="L998" s="30" t="e">
        <f t="shared" si="102"/>
        <v>#N/A</v>
      </c>
      <c r="M998" s="32"/>
      <c r="N998" s="32"/>
      <c r="O998" s="32"/>
    </row>
    <row r="999" spans="2:15" ht="18" hidden="1" customHeight="1">
      <c r="B999" s="23">
        <v>40</v>
      </c>
      <c r="C999" s="24">
        <v>43</v>
      </c>
      <c r="D999" s="25" t="str">
        <f t="shared" si="103"/>
        <v>ロ</v>
      </c>
      <c r="E999" s="26">
        <f t="shared" si="104"/>
        <v>40</v>
      </c>
      <c r="F999" s="27" t="s">
        <v>33</v>
      </c>
      <c r="G999" s="31"/>
      <c r="H999" s="29">
        <f t="shared" si="100"/>
        <v>-0.6</v>
      </c>
      <c r="I999" s="30" t="e">
        <f t="shared" si="101"/>
        <v>#N/A</v>
      </c>
      <c r="J999" s="31"/>
      <c r="K999" s="29">
        <f t="shared" si="105"/>
        <v>-0.6</v>
      </c>
      <c r="L999" s="30" t="e">
        <f t="shared" si="102"/>
        <v>#N/A</v>
      </c>
      <c r="M999" s="32"/>
      <c r="N999" s="32"/>
      <c r="O999" s="32"/>
    </row>
    <row r="1000" spans="2:15" ht="18" hidden="1" customHeight="1">
      <c r="B1000" s="23">
        <v>40</v>
      </c>
      <c r="C1000" s="35">
        <v>44</v>
      </c>
      <c r="D1000" s="25" t="str">
        <f t="shared" si="103"/>
        <v>ワ</v>
      </c>
      <c r="E1000" s="26">
        <f t="shared" si="104"/>
        <v>40</v>
      </c>
      <c r="F1000" s="27" t="s">
        <v>33</v>
      </c>
      <c r="G1000" s="31"/>
      <c r="H1000" s="29">
        <f t="shared" si="100"/>
        <v>-0.6</v>
      </c>
      <c r="I1000" s="30" t="e">
        <f t="shared" si="101"/>
        <v>#N/A</v>
      </c>
      <c r="J1000" s="31"/>
      <c r="K1000" s="29">
        <f t="shared" si="105"/>
        <v>-0.6</v>
      </c>
      <c r="L1000" s="30" t="e">
        <f t="shared" si="102"/>
        <v>#N/A</v>
      </c>
      <c r="M1000" s="32"/>
      <c r="N1000" s="32"/>
      <c r="O1000" s="32"/>
    </row>
    <row r="1001" spans="2:15" ht="18" hidden="1" customHeight="1">
      <c r="B1001" s="23">
        <v>41</v>
      </c>
      <c r="C1001" s="24">
        <v>19</v>
      </c>
      <c r="D1001" s="25" t="str">
        <f t="shared" si="103"/>
        <v>テ</v>
      </c>
      <c r="E1001" s="26">
        <f t="shared" si="104"/>
        <v>41</v>
      </c>
      <c r="F1001" s="27" t="s">
        <v>33</v>
      </c>
      <c r="G1001" s="31"/>
      <c r="H1001" s="29">
        <f t="shared" si="100"/>
        <v>-0.6</v>
      </c>
      <c r="I1001" s="30" t="e">
        <f t="shared" si="101"/>
        <v>#N/A</v>
      </c>
      <c r="J1001" s="31"/>
      <c r="K1001" s="29">
        <f t="shared" si="105"/>
        <v>-0.6</v>
      </c>
      <c r="L1001" s="30" t="e">
        <f t="shared" si="102"/>
        <v>#N/A</v>
      </c>
      <c r="M1001" s="32"/>
      <c r="N1001" s="32"/>
      <c r="O1001" s="32"/>
    </row>
    <row r="1002" spans="2:15" ht="18" hidden="1" customHeight="1">
      <c r="B1002" s="23">
        <v>41</v>
      </c>
      <c r="C1002" s="35">
        <v>20</v>
      </c>
      <c r="D1002" s="25" t="str">
        <f t="shared" si="103"/>
        <v>ト</v>
      </c>
      <c r="E1002" s="26">
        <f t="shared" si="104"/>
        <v>41</v>
      </c>
      <c r="F1002" s="27" t="s">
        <v>33</v>
      </c>
      <c r="G1002" s="31"/>
      <c r="H1002" s="29">
        <f t="shared" si="100"/>
        <v>-0.6</v>
      </c>
      <c r="I1002" s="30" t="e">
        <f t="shared" si="101"/>
        <v>#N/A</v>
      </c>
      <c r="J1002" s="31"/>
      <c r="K1002" s="29">
        <f t="shared" si="105"/>
        <v>-0.6</v>
      </c>
      <c r="L1002" s="30" t="e">
        <f t="shared" si="102"/>
        <v>#N/A</v>
      </c>
      <c r="M1002" s="32"/>
      <c r="N1002" s="32"/>
      <c r="O1002" s="32"/>
    </row>
    <row r="1003" spans="2:15" ht="18" hidden="1" customHeight="1">
      <c r="B1003" s="23">
        <v>41</v>
      </c>
      <c r="C1003" s="24">
        <v>21</v>
      </c>
      <c r="D1003" s="25" t="str">
        <f t="shared" si="103"/>
        <v>ナ</v>
      </c>
      <c r="E1003" s="26">
        <f t="shared" si="104"/>
        <v>41</v>
      </c>
      <c r="F1003" s="27" t="s">
        <v>33</v>
      </c>
      <c r="G1003" s="31"/>
      <c r="H1003" s="29">
        <f t="shared" si="100"/>
        <v>-0.6</v>
      </c>
      <c r="I1003" s="30" t="e">
        <f t="shared" si="101"/>
        <v>#N/A</v>
      </c>
      <c r="J1003" s="31"/>
      <c r="K1003" s="29">
        <f t="shared" si="105"/>
        <v>-0.6</v>
      </c>
      <c r="L1003" s="30" t="e">
        <f t="shared" si="102"/>
        <v>#N/A</v>
      </c>
      <c r="M1003" s="32"/>
      <c r="N1003" s="32"/>
      <c r="O1003" s="32"/>
    </row>
    <row r="1004" spans="2:15" ht="18" hidden="1" customHeight="1">
      <c r="B1004" s="23">
        <v>41</v>
      </c>
      <c r="C1004" s="35">
        <v>22</v>
      </c>
      <c r="D1004" s="25" t="str">
        <f t="shared" si="103"/>
        <v>ニ</v>
      </c>
      <c r="E1004" s="26">
        <f t="shared" si="104"/>
        <v>41</v>
      </c>
      <c r="F1004" s="27" t="s">
        <v>33</v>
      </c>
      <c r="G1004" s="31"/>
      <c r="H1004" s="29">
        <f t="shared" si="100"/>
        <v>-0.6</v>
      </c>
      <c r="I1004" s="30" t="e">
        <f t="shared" si="101"/>
        <v>#N/A</v>
      </c>
      <c r="J1004" s="31"/>
      <c r="K1004" s="29">
        <f t="shared" si="105"/>
        <v>-0.6</v>
      </c>
      <c r="L1004" s="30" t="e">
        <f t="shared" si="102"/>
        <v>#N/A</v>
      </c>
      <c r="M1004" s="32"/>
      <c r="N1004" s="32"/>
      <c r="O1004" s="32"/>
    </row>
    <row r="1005" spans="2:15" ht="18" hidden="1" customHeight="1">
      <c r="B1005" s="23">
        <v>41</v>
      </c>
      <c r="C1005" s="24">
        <v>23</v>
      </c>
      <c r="D1005" s="25" t="str">
        <f t="shared" si="103"/>
        <v>ヌ</v>
      </c>
      <c r="E1005" s="26">
        <f t="shared" si="104"/>
        <v>41</v>
      </c>
      <c r="F1005" s="27" t="s">
        <v>33</v>
      </c>
      <c r="G1005" s="31"/>
      <c r="H1005" s="29">
        <f t="shared" si="100"/>
        <v>-0.6</v>
      </c>
      <c r="I1005" s="30" t="e">
        <f t="shared" si="101"/>
        <v>#N/A</v>
      </c>
      <c r="J1005" s="31"/>
      <c r="K1005" s="29">
        <f t="shared" si="105"/>
        <v>-0.6</v>
      </c>
      <c r="L1005" s="30" t="e">
        <f t="shared" si="102"/>
        <v>#N/A</v>
      </c>
      <c r="M1005" s="32"/>
      <c r="N1005" s="32"/>
      <c r="O1005" s="32"/>
    </row>
    <row r="1006" spans="2:15" ht="18" customHeight="1">
      <c r="B1006" s="23">
        <v>41</v>
      </c>
      <c r="C1006" s="35">
        <v>24</v>
      </c>
      <c r="D1006" s="25" t="str">
        <f t="shared" si="103"/>
        <v>ネ</v>
      </c>
      <c r="E1006" s="26">
        <f t="shared" si="104"/>
        <v>41</v>
      </c>
      <c r="F1006" s="27" t="s">
        <v>33</v>
      </c>
      <c r="G1006" s="31">
        <v>4.5</v>
      </c>
      <c r="H1006" s="29">
        <f t="shared" si="100"/>
        <v>23.052000000000003</v>
      </c>
      <c r="I1006" s="30" t="str">
        <f t="shared" si="101"/>
        <v>Ｉ</v>
      </c>
      <c r="J1006" s="31">
        <v>4.8</v>
      </c>
      <c r="K1006" s="29">
        <f t="shared" si="105"/>
        <v>24.628800000000002</v>
      </c>
      <c r="L1006" s="30" t="str">
        <f t="shared" si="102"/>
        <v>Ｉ</v>
      </c>
      <c r="M1006" s="32"/>
      <c r="N1006" s="32"/>
      <c r="O1006" s="32"/>
    </row>
    <row r="1007" spans="2:15" ht="18" customHeight="1">
      <c r="B1007" s="23">
        <v>41</v>
      </c>
      <c r="C1007" s="24">
        <v>25</v>
      </c>
      <c r="D1007" s="25" t="str">
        <f t="shared" si="103"/>
        <v>ノ</v>
      </c>
      <c r="E1007" s="26">
        <f t="shared" si="104"/>
        <v>41</v>
      </c>
      <c r="F1007" s="27" t="s">
        <v>33</v>
      </c>
      <c r="G1007" s="31">
        <v>4.01</v>
      </c>
      <c r="H1007" s="29">
        <f t="shared" si="100"/>
        <v>20.476559999999999</v>
      </c>
      <c r="I1007" s="30" t="str">
        <f t="shared" si="101"/>
        <v>Ｉ</v>
      </c>
      <c r="J1007" s="31">
        <v>5.3</v>
      </c>
      <c r="K1007" s="29">
        <f t="shared" si="105"/>
        <v>27.256799999999998</v>
      </c>
      <c r="L1007" s="30" t="str">
        <f t="shared" si="102"/>
        <v>Ｉ</v>
      </c>
      <c r="M1007" s="32"/>
      <c r="N1007" s="32"/>
      <c r="O1007" s="32"/>
    </row>
    <row r="1008" spans="2:15" ht="18" customHeight="1">
      <c r="B1008" s="23">
        <v>41</v>
      </c>
      <c r="C1008" s="35">
        <v>26</v>
      </c>
      <c r="D1008" s="25" t="str">
        <f t="shared" si="103"/>
        <v>ハ</v>
      </c>
      <c r="E1008" s="26">
        <f t="shared" si="104"/>
        <v>41</v>
      </c>
      <c r="F1008" s="27" t="s">
        <v>33</v>
      </c>
      <c r="G1008" s="31">
        <v>9.85</v>
      </c>
      <c r="H1008" s="29">
        <f t="shared" si="100"/>
        <v>51.171599999999998</v>
      </c>
      <c r="I1008" s="30" t="str">
        <f t="shared" si="101"/>
        <v>Ｉ</v>
      </c>
      <c r="J1008" s="31">
        <v>7.74</v>
      </c>
      <c r="K1008" s="29">
        <f t="shared" si="105"/>
        <v>40.081440000000001</v>
      </c>
      <c r="L1008" s="30" t="str">
        <f t="shared" si="102"/>
        <v>Ｉ</v>
      </c>
      <c r="M1008" s="32"/>
      <c r="N1008" s="32"/>
      <c r="O1008" s="32"/>
    </row>
    <row r="1009" spans="2:15" ht="18" hidden="1" customHeight="1">
      <c r="B1009" s="23">
        <v>41</v>
      </c>
      <c r="C1009" s="24">
        <v>27</v>
      </c>
      <c r="D1009" s="25" t="str">
        <f t="shared" si="103"/>
        <v>ヒ</v>
      </c>
      <c r="E1009" s="26">
        <f t="shared" si="104"/>
        <v>41</v>
      </c>
      <c r="F1009" s="27" t="s">
        <v>33</v>
      </c>
      <c r="G1009" s="31"/>
      <c r="H1009" s="29">
        <f t="shared" si="100"/>
        <v>-0.6</v>
      </c>
      <c r="I1009" s="30" t="e">
        <f t="shared" si="101"/>
        <v>#N/A</v>
      </c>
      <c r="J1009" s="31"/>
      <c r="K1009" s="29">
        <f t="shared" si="105"/>
        <v>-0.6</v>
      </c>
      <c r="L1009" s="30" t="e">
        <f t="shared" si="102"/>
        <v>#N/A</v>
      </c>
      <c r="M1009" s="32"/>
      <c r="N1009" s="32"/>
      <c r="O1009" s="32"/>
    </row>
    <row r="1010" spans="2:15" ht="18" hidden="1" customHeight="1">
      <c r="B1010" s="23">
        <v>41</v>
      </c>
      <c r="C1010" s="35">
        <v>28</v>
      </c>
      <c r="D1010" s="25" t="str">
        <f t="shared" si="103"/>
        <v>フ</v>
      </c>
      <c r="E1010" s="26">
        <f t="shared" si="104"/>
        <v>41</v>
      </c>
      <c r="F1010" s="27" t="s">
        <v>33</v>
      </c>
      <c r="G1010" s="31"/>
      <c r="H1010" s="29">
        <f t="shared" si="100"/>
        <v>-0.6</v>
      </c>
      <c r="I1010" s="30" t="e">
        <f t="shared" si="101"/>
        <v>#N/A</v>
      </c>
      <c r="J1010" s="31"/>
      <c r="K1010" s="29">
        <f t="shared" si="105"/>
        <v>-0.6</v>
      </c>
      <c r="L1010" s="30" t="e">
        <f t="shared" si="102"/>
        <v>#N/A</v>
      </c>
      <c r="M1010" s="32"/>
      <c r="N1010" s="32"/>
      <c r="O1010" s="32"/>
    </row>
    <row r="1011" spans="2:15" ht="18" hidden="1" customHeight="1">
      <c r="B1011" s="23">
        <v>41</v>
      </c>
      <c r="C1011" s="24">
        <v>29</v>
      </c>
      <c r="D1011" s="25" t="str">
        <f t="shared" si="103"/>
        <v>ヘ</v>
      </c>
      <c r="E1011" s="26">
        <f t="shared" si="104"/>
        <v>41</v>
      </c>
      <c r="F1011" s="27" t="s">
        <v>33</v>
      </c>
      <c r="G1011" s="31"/>
      <c r="H1011" s="29">
        <f t="shared" si="100"/>
        <v>-0.6</v>
      </c>
      <c r="I1011" s="30" t="e">
        <f t="shared" si="101"/>
        <v>#N/A</v>
      </c>
      <c r="J1011" s="31"/>
      <c r="K1011" s="29">
        <f t="shared" si="105"/>
        <v>-0.6</v>
      </c>
      <c r="L1011" s="30" t="e">
        <f t="shared" si="102"/>
        <v>#N/A</v>
      </c>
      <c r="M1011" s="32"/>
      <c r="N1011" s="32"/>
      <c r="O1011" s="32"/>
    </row>
    <row r="1012" spans="2:15" ht="18" hidden="1" customHeight="1">
      <c r="B1012" s="23">
        <v>41</v>
      </c>
      <c r="C1012" s="35">
        <v>30</v>
      </c>
      <c r="D1012" s="25" t="str">
        <f t="shared" si="103"/>
        <v>ホ</v>
      </c>
      <c r="E1012" s="26">
        <f t="shared" si="104"/>
        <v>41</v>
      </c>
      <c r="F1012" s="27" t="s">
        <v>33</v>
      </c>
      <c r="G1012" s="31"/>
      <c r="H1012" s="29">
        <f t="shared" si="100"/>
        <v>-0.6</v>
      </c>
      <c r="I1012" s="30" t="e">
        <f t="shared" si="101"/>
        <v>#N/A</v>
      </c>
      <c r="J1012" s="31"/>
      <c r="K1012" s="29">
        <f t="shared" si="105"/>
        <v>-0.6</v>
      </c>
      <c r="L1012" s="30" t="e">
        <f t="shared" si="102"/>
        <v>#N/A</v>
      </c>
      <c r="M1012" s="32"/>
      <c r="N1012" s="32"/>
      <c r="O1012" s="32"/>
    </row>
    <row r="1013" spans="2:15" ht="18" hidden="1" customHeight="1">
      <c r="B1013" s="23">
        <v>41</v>
      </c>
      <c r="C1013" s="24">
        <v>31</v>
      </c>
      <c r="D1013" s="25" t="str">
        <f t="shared" si="103"/>
        <v>マ</v>
      </c>
      <c r="E1013" s="26">
        <f t="shared" si="104"/>
        <v>41</v>
      </c>
      <c r="F1013" s="27" t="s">
        <v>33</v>
      </c>
      <c r="G1013" s="31"/>
      <c r="H1013" s="29">
        <f t="shared" si="100"/>
        <v>-0.6</v>
      </c>
      <c r="I1013" s="30" t="e">
        <f t="shared" si="101"/>
        <v>#N/A</v>
      </c>
      <c r="J1013" s="31"/>
      <c r="K1013" s="29">
        <f t="shared" si="105"/>
        <v>-0.6</v>
      </c>
      <c r="L1013" s="30" t="e">
        <f t="shared" si="102"/>
        <v>#N/A</v>
      </c>
      <c r="M1013" s="32"/>
      <c r="N1013" s="32"/>
      <c r="O1013" s="32"/>
    </row>
    <row r="1014" spans="2:15" ht="18" hidden="1" customHeight="1">
      <c r="B1014" s="23">
        <v>41</v>
      </c>
      <c r="C1014" s="35">
        <v>32</v>
      </c>
      <c r="D1014" s="25" t="str">
        <f t="shared" si="103"/>
        <v>ミ</v>
      </c>
      <c r="E1014" s="26">
        <f t="shared" si="104"/>
        <v>41</v>
      </c>
      <c r="F1014" s="27" t="s">
        <v>33</v>
      </c>
      <c r="G1014" s="31"/>
      <c r="H1014" s="29">
        <f t="shared" si="100"/>
        <v>-0.6</v>
      </c>
      <c r="I1014" s="30" t="e">
        <f t="shared" si="101"/>
        <v>#N/A</v>
      </c>
      <c r="J1014" s="31"/>
      <c r="K1014" s="29">
        <f t="shared" si="105"/>
        <v>-0.6</v>
      </c>
      <c r="L1014" s="30" t="e">
        <f t="shared" si="102"/>
        <v>#N/A</v>
      </c>
      <c r="M1014" s="32"/>
      <c r="N1014" s="32"/>
      <c r="O1014" s="32"/>
    </row>
    <row r="1015" spans="2:15" ht="18" hidden="1" customHeight="1">
      <c r="B1015" s="23">
        <v>41</v>
      </c>
      <c r="C1015" s="24">
        <v>33</v>
      </c>
      <c r="D1015" s="25" t="str">
        <f t="shared" si="103"/>
        <v>ム</v>
      </c>
      <c r="E1015" s="26">
        <f t="shared" si="104"/>
        <v>41</v>
      </c>
      <c r="F1015" s="27" t="s">
        <v>33</v>
      </c>
      <c r="G1015" s="31"/>
      <c r="H1015" s="29">
        <f t="shared" si="100"/>
        <v>-0.6</v>
      </c>
      <c r="I1015" s="30" t="e">
        <f t="shared" si="101"/>
        <v>#N/A</v>
      </c>
      <c r="J1015" s="31"/>
      <c r="K1015" s="29">
        <f t="shared" si="105"/>
        <v>-0.6</v>
      </c>
      <c r="L1015" s="30" t="e">
        <f t="shared" si="102"/>
        <v>#N/A</v>
      </c>
      <c r="M1015" s="32"/>
      <c r="N1015" s="32"/>
      <c r="O1015" s="32"/>
    </row>
    <row r="1016" spans="2:15" ht="18" customHeight="1">
      <c r="B1016" s="23">
        <v>41</v>
      </c>
      <c r="C1016" s="35">
        <v>34</v>
      </c>
      <c r="D1016" s="25" t="str">
        <f t="shared" si="103"/>
        <v>メ</v>
      </c>
      <c r="E1016" s="26">
        <f t="shared" si="104"/>
        <v>41</v>
      </c>
      <c r="F1016" s="27" t="s">
        <v>33</v>
      </c>
      <c r="G1016" s="58">
        <v>4.05</v>
      </c>
      <c r="H1016" s="29">
        <f t="shared" si="100"/>
        <v>20.686799999999998</v>
      </c>
      <c r="I1016" s="30" t="str">
        <f t="shared" si="101"/>
        <v>Ｉ</v>
      </c>
      <c r="J1016" s="58">
        <v>5.77</v>
      </c>
      <c r="K1016" s="29">
        <f t="shared" si="105"/>
        <v>29.727119999999999</v>
      </c>
      <c r="L1016" s="30" t="str">
        <f t="shared" si="102"/>
        <v>Ｉ</v>
      </c>
      <c r="M1016" s="32"/>
      <c r="N1016" s="32"/>
      <c r="O1016" s="32"/>
    </row>
    <row r="1017" spans="2:15" ht="18" hidden="1" customHeight="1">
      <c r="B1017" s="23">
        <v>41</v>
      </c>
      <c r="C1017" s="24">
        <v>35</v>
      </c>
      <c r="D1017" s="25" t="str">
        <f t="shared" si="103"/>
        <v>モ</v>
      </c>
      <c r="E1017" s="26">
        <f t="shared" si="104"/>
        <v>41</v>
      </c>
      <c r="F1017" s="27" t="s">
        <v>33</v>
      </c>
      <c r="G1017" s="31"/>
      <c r="H1017" s="29">
        <f t="shared" si="100"/>
        <v>-0.6</v>
      </c>
      <c r="I1017" s="30" t="e">
        <f t="shared" si="101"/>
        <v>#N/A</v>
      </c>
      <c r="J1017" s="31"/>
      <c r="K1017" s="29">
        <f t="shared" si="105"/>
        <v>-0.6</v>
      </c>
      <c r="L1017" s="30" t="e">
        <f t="shared" si="102"/>
        <v>#N/A</v>
      </c>
      <c r="M1017" s="32"/>
      <c r="N1017" s="32"/>
      <c r="O1017" s="32"/>
    </row>
    <row r="1018" spans="2:15" ht="18" hidden="1" customHeight="1">
      <c r="B1018" s="23">
        <v>41</v>
      </c>
      <c r="C1018" s="35">
        <v>36</v>
      </c>
      <c r="D1018" s="25" t="str">
        <f t="shared" si="103"/>
        <v>ヤ</v>
      </c>
      <c r="E1018" s="26">
        <f t="shared" si="104"/>
        <v>41</v>
      </c>
      <c r="F1018" s="27" t="s">
        <v>33</v>
      </c>
      <c r="G1018" s="31"/>
      <c r="H1018" s="29">
        <f t="shared" si="100"/>
        <v>-0.6</v>
      </c>
      <c r="I1018" s="30" t="e">
        <f t="shared" si="101"/>
        <v>#N/A</v>
      </c>
      <c r="J1018" s="31"/>
      <c r="K1018" s="29">
        <f t="shared" si="105"/>
        <v>-0.6</v>
      </c>
      <c r="L1018" s="30" t="e">
        <f t="shared" si="102"/>
        <v>#N/A</v>
      </c>
      <c r="M1018" s="32"/>
      <c r="N1018" s="32"/>
      <c r="O1018" s="32"/>
    </row>
    <row r="1019" spans="2:15" ht="18" hidden="1" customHeight="1">
      <c r="B1019" s="23">
        <v>41</v>
      </c>
      <c r="C1019" s="24">
        <v>37</v>
      </c>
      <c r="D1019" s="25" t="str">
        <f t="shared" si="103"/>
        <v>ユ</v>
      </c>
      <c r="E1019" s="26">
        <f t="shared" si="104"/>
        <v>41</v>
      </c>
      <c r="F1019" s="27" t="s">
        <v>33</v>
      </c>
      <c r="G1019" s="31"/>
      <c r="H1019" s="29">
        <f t="shared" si="100"/>
        <v>-0.6</v>
      </c>
      <c r="I1019" s="30" t="e">
        <f t="shared" si="101"/>
        <v>#N/A</v>
      </c>
      <c r="J1019" s="31"/>
      <c r="K1019" s="29">
        <f t="shared" si="105"/>
        <v>-0.6</v>
      </c>
      <c r="L1019" s="30" t="e">
        <f t="shared" si="102"/>
        <v>#N/A</v>
      </c>
      <c r="M1019" s="32"/>
      <c r="N1019" s="32"/>
      <c r="O1019" s="32"/>
    </row>
    <row r="1020" spans="2:15" ht="18" hidden="1" customHeight="1">
      <c r="B1020" s="23">
        <v>41</v>
      </c>
      <c r="C1020" s="35">
        <v>38</v>
      </c>
      <c r="D1020" s="25" t="str">
        <f t="shared" si="103"/>
        <v>ヨ</v>
      </c>
      <c r="E1020" s="26">
        <f t="shared" si="104"/>
        <v>41</v>
      </c>
      <c r="F1020" s="27" t="s">
        <v>33</v>
      </c>
      <c r="G1020" s="31"/>
      <c r="H1020" s="29">
        <f t="shared" si="100"/>
        <v>-0.6</v>
      </c>
      <c r="I1020" s="30" t="e">
        <f t="shared" si="101"/>
        <v>#N/A</v>
      </c>
      <c r="J1020" s="31"/>
      <c r="K1020" s="29">
        <f t="shared" si="105"/>
        <v>-0.6</v>
      </c>
      <c r="L1020" s="30" t="e">
        <f t="shared" si="102"/>
        <v>#N/A</v>
      </c>
      <c r="M1020" s="32"/>
      <c r="N1020" s="32"/>
      <c r="O1020" s="32"/>
    </row>
    <row r="1021" spans="2:15" ht="18" hidden="1" customHeight="1">
      <c r="B1021" s="23">
        <v>41</v>
      </c>
      <c r="C1021" s="24">
        <v>39</v>
      </c>
      <c r="D1021" s="25" t="str">
        <f t="shared" si="103"/>
        <v>ラ</v>
      </c>
      <c r="E1021" s="26">
        <f t="shared" si="104"/>
        <v>41</v>
      </c>
      <c r="F1021" s="27" t="s">
        <v>33</v>
      </c>
      <c r="G1021" s="31"/>
      <c r="H1021" s="29">
        <f t="shared" si="100"/>
        <v>-0.6</v>
      </c>
      <c r="I1021" s="30" t="e">
        <f t="shared" si="101"/>
        <v>#N/A</v>
      </c>
      <c r="J1021" s="31"/>
      <c r="K1021" s="29">
        <f t="shared" si="105"/>
        <v>-0.6</v>
      </c>
      <c r="L1021" s="30" t="e">
        <f t="shared" si="102"/>
        <v>#N/A</v>
      </c>
      <c r="M1021" s="32"/>
      <c r="N1021" s="32"/>
      <c r="O1021" s="32"/>
    </row>
    <row r="1022" spans="2:15" ht="18" hidden="1" customHeight="1">
      <c r="B1022" s="23">
        <v>41</v>
      </c>
      <c r="C1022" s="35">
        <v>40</v>
      </c>
      <c r="D1022" s="25" t="str">
        <f t="shared" si="103"/>
        <v>リ</v>
      </c>
      <c r="E1022" s="26">
        <f t="shared" si="104"/>
        <v>41</v>
      </c>
      <c r="F1022" s="27" t="s">
        <v>33</v>
      </c>
      <c r="G1022" s="31"/>
      <c r="H1022" s="29">
        <f t="shared" si="100"/>
        <v>-0.6</v>
      </c>
      <c r="I1022" s="30" t="e">
        <f t="shared" si="101"/>
        <v>#N/A</v>
      </c>
      <c r="J1022" s="31"/>
      <c r="K1022" s="29">
        <f t="shared" si="105"/>
        <v>-0.6</v>
      </c>
      <c r="L1022" s="30" t="e">
        <f t="shared" si="102"/>
        <v>#N/A</v>
      </c>
      <c r="M1022" s="32"/>
      <c r="N1022" s="32"/>
      <c r="O1022" s="32"/>
    </row>
    <row r="1023" spans="2:15" ht="18" hidden="1" customHeight="1">
      <c r="B1023" s="23">
        <v>41</v>
      </c>
      <c r="C1023" s="24">
        <v>41</v>
      </c>
      <c r="D1023" s="25" t="str">
        <f t="shared" si="103"/>
        <v>ル</v>
      </c>
      <c r="E1023" s="26">
        <f t="shared" si="104"/>
        <v>41</v>
      </c>
      <c r="F1023" s="27" t="s">
        <v>33</v>
      </c>
      <c r="G1023" s="31"/>
      <c r="H1023" s="29">
        <f t="shared" si="100"/>
        <v>-0.6</v>
      </c>
      <c r="I1023" s="30" t="e">
        <f t="shared" si="101"/>
        <v>#N/A</v>
      </c>
      <c r="J1023" s="31"/>
      <c r="K1023" s="29">
        <f t="shared" si="105"/>
        <v>-0.6</v>
      </c>
      <c r="L1023" s="30" t="e">
        <f t="shared" si="102"/>
        <v>#N/A</v>
      </c>
      <c r="M1023" s="32"/>
      <c r="N1023" s="32"/>
      <c r="O1023" s="32"/>
    </row>
    <row r="1024" spans="2:15" ht="18" hidden="1" customHeight="1">
      <c r="B1024" s="23">
        <v>41</v>
      </c>
      <c r="C1024" s="35">
        <v>42</v>
      </c>
      <c r="D1024" s="25" t="str">
        <f t="shared" si="103"/>
        <v>レ</v>
      </c>
      <c r="E1024" s="26">
        <f t="shared" si="104"/>
        <v>41</v>
      </c>
      <c r="F1024" s="27" t="s">
        <v>33</v>
      </c>
      <c r="G1024" s="31"/>
      <c r="H1024" s="29">
        <f t="shared" si="100"/>
        <v>-0.6</v>
      </c>
      <c r="I1024" s="30" t="e">
        <f t="shared" si="101"/>
        <v>#N/A</v>
      </c>
      <c r="J1024" s="31"/>
      <c r="K1024" s="29">
        <f t="shared" si="105"/>
        <v>-0.6</v>
      </c>
      <c r="L1024" s="30" t="e">
        <f t="shared" si="102"/>
        <v>#N/A</v>
      </c>
      <c r="M1024" s="32"/>
      <c r="N1024" s="32"/>
      <c r="O1024" s="32"/>
    </row>
    <row r="1025" spans="2:15" ht="18" hidden="1" customHeight="1">
      <c r="B1025" s="23">
        <v>41</v>
      </c>
      <c r="C1025" s="24">
        <v>43</v>
      </c>
      <c r="D1025" s="25" t="str">
        <f t="shared" si="103"/>
        <v>ロ</v>
      </c>
      <c r="E1025" s="26">
        <f t="shared" si="104"/>
        <v>41</v>
      </c>
      <c r="F1025" s="27" t="s">
        <v>33</v>
      </c>
      <c r="G1025" s="31"/>
      <c r="H1025" s="29">
        <f t="shared" si="100"/>
        <v>-0.6</v>
      </c>
      <c r="I1025" s="30" t="e">
        <f t="shared" si="101"/>
        <v>#N/A</v>
      </c>
      <c r="J1025" s="31"/>
      <c r="K1025" s="29">
        <f t="shared" si="105"/>
        <v>-0.6</v>
      </c>
      <c r="L1025" s="30" t="e">
        <f t="shared" si="102"/>
        <v>#N/A</v>
      </c>
      <c r="M1025" s="32"/>
      <c r="N1025" s="32"/>
      <c r="O1025" s="32"/>
    </row>
    <row r="1026" spans="2:15" ht="18" hidden="1" customHeight="1">
      <c r="B1026" s="23">
        <v>41</v>
      </c>
      <c r="C1026" s="35">
        <v>44</v>
      </c>
      <c r="D1026" s="25" t="str">
        <f t="shared" si="103"/>
        <v>ワ</v>
      </c>
      <c r="E1026" s="26">
        <f t="shared" si="104"/>
        <v>41</v>
      </c>
      <c r="F1026" s="27" t="s">
        <v>33</v>
      </c>
      <c r="G1026" s="31"/>
      <c r="H1026" s="29">
        <f t="shared" si="100"/>
        <v>-0.6</v>
      </c>
      <c r="I1026" s="30" t="e">
        <f t="shared" si="101"/>
        <v>#N/A</v>
      </c>
      <c r="J1026" s="31"/>
      <c r="K1026" s="29">
        <f t="shared" si="105"/>
        <v>-0.6</v>
      </c>
      <c r="L1026" s="30" t="e">
        <f t="shared" si="102"/>
        <v>#N/A</v>
      </c>
      <c r="M1026" s="32"/>
      <c r="N1026" s="32"/>
      <c r="O1026" s="32"/>
    </row>
    <row r="1027" spans="2:15" ht="18" hidden="1" customHeight="1">
      <c r="B1027" s="23">
        <v>42</v>
      </c>
      <c r="C1027" s="24">
        <v>19</v>
      </c>
      <c r="D1027" s="25" t="str">
        <f t="shared" si="103"/>
        <v>テ</v>
      </c>
      <c r="E1027" s="26">
        <f t="shared" si="104"/>
        <v>42</v>
      </c>
      <c r="F1027" s="27" t="s">
        <v>33</v>
      </c>
      <c r="G1027" s="31"/>
      <c r="H1027" s="29">
        <f t="shared" si="100"/>
        <v>-0.6</v>
      </c>
      <c r="I1027" s="30" t="e">
        <f t="shared" si="101"/>
        <v>#N/A</v>
      </c>
      <c r="J1027" s="31"/>
      <c r="K1027" s="29">
        <f t="shared" si="105"/>
        <v>-0.6</v>
      </c>
      <c r="L1027" s="30" t="e">
        <f t="shared" si="102"/>
        <v>#N/A</v>
      </c>
      <c r="M1027" s="32"/>
      <c r="N1027" s="32"/>
      <c r="O1027" s="32"/>
    </row>
    <row r="1028" spans="2:15" ht="18" hidden="1" customHeight="1">
      <c r="B1028" s="23">
        <v>42</v>
      </c>
      <c r="C1028" s="35">
        <v>20</v>
      </c>
      <c r="D1028" s="25" t="str">
        <f t="shared" si="103"/>
        <v>ト</v>
      </c>
      <c r="E1028" s="26">
        <f t="shared" si="104"/>
        <v>42</v>
      </c>
      <c r="F1028" s="27" t="s">
        <v>33</v>
      </c>
      <c r="G1028" s="31"/>
      <c r="H1028" s="29">
        <f t="shared" si="100"/>
        <v>-0.6</v>
      </c>
      <c r="I1028" s="30" t="e">
        <f t="shared" si="101"/>
        <v>#N/A</v>
      </c>
      <c r="J1028" s="31"/>
      <c r="K1028" s="29">
        <f t="shared" si="105"/>
        <v>-0.6</v>
      </c>
      <c r="L1028" s="30" t="e">
        <f t="shared" si="102"/>
        <v>#N/A</v>
      </c>
      <c r="M1028" s="32"/>
      <c r="N1028" s="32"/>
      <c r="O1028" s="32"/>
    </row>
    <row r="1029" spans="2:15" ht="18" hidden="1" customHeight="1">
      <c r="B1029" s="23">
        <v>42</v>
      </c>
      <c r="C1029" s="24">
        <v>21</v>
      </c>
      <c r="D1029" s="25" t="str">
        <f t="shared" si="103"/>
        <v>ナ</v>
      </c>
      <c r="E1029" s="26">
        <f t="shared" si="104"/>
        <v>42</v>
      </c>
      <c r="F1029" s="27" t="s">
        <v>33</v>
      </c>
      <c r="G1029" s="31"/>
      <c r="H1029" s="29">
        <f t="shared" si="100"/>
        <v>-0.6</v>
      </c>
      <c r="I1029" s="30" t="e">
        <f t="shared" si="101"/>
        <v>#N/A</v>
      </c>
      <c r="J1029" s="31"/>
      <c r="K1029" s="29">
        <f t="shared" si="105"/>
        <v>-0.6</v>
      </c>
      <c r="L1029" s="30" t="e">
        <f t="shared" si="102"/>
        <v>#N/A</v>
      </c>
      <c r="M1029" s="32"/>
      <c r="N1029" s="32"/>
      <c r="O1029" s="32"/>
    </row>
    <row r="1030" spans="2:15" ht="18" hidden="1" customHeight="1">
      <c r="B1030" s="23">
        <v>42</v>
      </c>
      <c r="C1030" s="35">
        <v>22</v>
      </c>
      <c r="D1030" s="25" t="str">
        <f t="shared" si="103"/>
        <v>ニ</v>
      </c>
      <c r="E1030" s="26">
        <f t="shared" si="104"/>
        <v>42</v>
      </c>
      <c r="F1030" s="27" t="s">
        <v>33</v>
      </c>
      <c r="G1030" s="31"/>
      <c r="H1030" s="29">
        <f t="shared" ref="H1030:H1093" si="106">(G1030-1000/(365*24))*(8+0.4*16)*365/1000</f>
        <v>-0.6</v>
      </c>
      <c r="I1030" s="30" t="e">
        <f t="shared" ref="I1030:I1093" si="107">LOOKUP(H1030,$R$23:$R$33,$S$23:$S$33)</f>
        <v>#N/A</v>
      </c>
      <c r="J1030" s="31"/>
      <c r="K1030" s="29">
        <f t="shared" si="105"/>
        <v>-0.6</v>
      </c>
      <c r="L1030" s="30" t="e">
        <f t="shared" ref="L1030:L1093" si="108">LOOKUP(K1030,$R$23:$R$33,$S$23:$S$33)</f>
        <v>#N/A</v>
      </c>
      <c r="M1030" s="32"/>
      <c r="N1030" s="32"/>
      <c r="O1030" s="32"/>
    </row>
    <row r="1031" spans="2:15" ht="18" hidden="1" customHeight="1">
      <c r="B1031" s="23">
        <v>42</v>
      </c>
      <c r="C1031" s="24">
        <v>23</v>
      </c>
      <c r="D1031" s="25" t="str">
        <f t="shared" ref="D1031:D1094" si="109">LOOKUP(C1031,$N$6:$N$49,$O$6:$O$49)</f>
        <v>ヌ</v>
      </c>
      <c r="E1031" s="26">
        <f t="shared" ref="E1031:E1094" si="110">B1031</f>
        <v>42</v>
      </c>
      <c r="F1031" s="27" t="s">
        <v>33</v>
      </c>
      <c r="G1031" s="31"/>
      <c r="H1031" s="29">
        <f t="shared" si="106"/>
        <v>-0.6</v>
      </c>
      <c r="I1031" s="30" t="e">
        <f t="shared" si="107"/>
        <v>#N/A</v>
      </c>
      <c r="J1031" s="31"/>
      <c r="K1031" s="29">
        <f t="shared" ref="K1031:K1094" si="111">(J1031-1000/(365*24))*(8+0.4*16)*365/1000</f>
        <v>-0.6</v>
      </c>
      <c r="L1031" s="30" t="e">
        <f t="shared" si="108"/>
        <v>#N/A</v>
      </c>
      <c r="M1031" s="32"/>
      <c r="N1031" s="32"/>
      <c r="O1031" s="32"/>
    </row>
    <row r="1032" spans="2:15" ht="18" customHeight="1">
      <c r="B1032" s="23">
        <v>42</v>
      </c>
      <c r="C1032" s="35">
        <v>24</v>
      </c>
      <c r="D1032" s="25" t="str">
        <f t="shared" si="109"/>
        <v>ネ</v>
      </c>
      <c r="E1032" s="26">
        <f t="shared" si="110"/>
        <v>42</v>
      </c>
      <c r="F1032" s="27" t="s">
        <v>33</v>
      </c>
      <c r="G1032" s="31">
        <v>6.11</v>
      </c>
      <c r="H1032" s="29">
        <f t="shared" si="106"/>
        <v>31.514160000000004</v>
      </c>
      <c r="I1032" s="30" t="str">
        <f t="shared" si="107"/>
        <v>Ｉ</v>
      </c>
      <c r="J1032" s="31">
        <v>7.25</v>
      </c>
      <c r="K1032" s="29">
        <f t="shared" si="111"/>
        <v>37.506</v>
      </c>
      <c r="L1032" s="30" t="str">
        <f t="shared" si="108"/>
        <v>Ｉ</v>
      </c>
      <c r="M1032" s="32"/>
      <c r="N1032" s="32"/>
      <c r="O1032" s="32"/>
    </row>
    <row r="1033" spans="2:15" ht="18" customHeight="1">
      <c r="B1033" s="23">
        <v>42</v>
      </c>
      <c r="C1033" s="24">
        <v>25</v>
      </c>
      <c r="D1033" s="25" t="str">
        <f t="shared" si="109"/>
        <v>ノ</v>
      </c>
      <c r="E1033" s="26">
        <f t="shared" si="110"/>
        <v>42</v>
      </c>
      <c r="F1033" s="27" t="s">
        <v>33</v>
      </c>
      <c r="G1033" s="31">
        <v>2.44</v>
      </c>
      <c r="H1033" s="29">
        <f t="shared" si="106"/>
        <v>12.224639999999999</v>
      </c>
      <c r="I1033" s="30" t="str">
        <f t="shared" si="107"/>
        <v>Ｇ</v>
      </c>
      <c r="J1033" s="31">
        <v>3.2</v>
      </c>
      <c r="K1033" s="29">
        <f t="shared" si="111"/>
        <v>16.219200000000001</v>
      </c>
      <c r="L1033" s="30" t="str">
        <f t="shared" si="108"/>
        <v>Ｈ</v>
      </c>
      <c r="M1033" s="32"/>
      <c r="N1033" s="32"/>
      <c r="O1033" s="32"/>
    </row>
    <row r="1034" spans="2:15" ht="18" customHeight="1">
      <c r="B1034" s="23">
        <v>42</v>
      </c>
      <c r="C1034" s="35">
        <v>26</v>
      </c>
      <c r="D1034" s="25" t="str">
        <f t="shared" si="109"/>
        <v>ハ</v>
      </c>
      <c r="E1034" s="26">
        <f t="shared" si="110"/>
        <v>42</v>
      </c>
      <c r="F1034" s="27" t="s">
        <v>33</v>
      </c>
      <c r="G1034" s="31">
        <v>5.12</v>
      </c>
      <c r="H1034" s="29">
        <f t="shared" si="106"/>
        <v>26.310720000000003</v>
      </c>
      <c r="I1034" s="30" t="str">
        <f t="shared" si="107"/>
        <v>Ｉ</v>
      </c>
      <c r="J1034" s="31">
        <v>5.3</v>
      </c>
      <c r="K1034" s="29">
        <f t="shared" si="111"/>
        <v>27.256799999999998</v>
      </c>
      <c r="L1034" s="30" t="str">
        <f t="shared" si="108"/>
        <v>Ｉ</v>
      </c>
      <c r="M1034" s="32"/>
      <c r="N1034" s="32"/>
      <c r="O1034" s="32"/>
    </row>
    <row r="1035" spans="2:15" ht="18" hidden="1" customHeight="1">
      <c r="B1035" s="23">
        <v>42</v>
      </c>
      <c r="C1035" s="24">
        <v>27</v>
      </c>
      <c r="D1035" s="25" t="str">
        <f t="shared" si="109"/>
        <v>ヒ</v>
      </c>
      <c r="E1035" s="26">
        <f t="shared" si="110"/>
        <v>42</v>
      </c>
      <c r="F1035" s="27" t="s">
        <v>33</v>
      </c>
      <c r="G1035" s="31"/>
      <c r="H1035" s="29">
        <f t="shared" si="106"/>
        <v>-0.6</v>
      </c>
      <c r="I1035" s="30" t="e">
        <f t="shared" si="107"/>
        <v>#N/A</v>
      </c>
      <c r="J1035" s="31"/>
      <c r="K1035" s="29">
        <f t="shared" si="111"/>
        <v>-0.6</v>
      </c>
      <c r="L1035" s="30" t="e">
        <f t="shared" si="108"/>
        <v>#N/A</v>
      </c>
      <c r="M1035" s="32"/>
      <c r="N1035" s="32"/>
      <c r="O1035" s="32"/>
    </row>
    <row r="1036" spans="2:15" ht="18" hidden="1" customHeight="1">
      <c r="B1036" s="23">
        <v>42</v>
      </c>
      <c r="C1036" s="35">
        <v>28</v>
      </c>
      <c r="D1036" s="25" t="str">
        <f t="shared" si="109"/>
        <v>フ</v>
      </c>
      <c r="E1036" s="26">
        <f t="shared" si="110"/>
        <v>42</v>
      </c>
      <c r="F1036" s="27" t="s">
        <v>33</v>
      </c>
      <c r="G1036" s="31"/>
      <c r="H1036" s="29">
        <f t="shared" si="106"/>
        <v>-0.6</v>
      </c>
      <c r="I1036" s="30" t="e">
        <f t="shared" si="107"/>
        <v>#N/A</v>
      </c>
      <c r="J1036" s="31"/>
      <c r="K1036" s="29">
        <f t="shared" si="111"/>
        <v>-0.6</v>
      </c>
      <c r="L1036" s="30" t="e">
        <f t="shared" si="108"/>
        <v>#N/A</v>
      </c>
      <c r="M1036" s="32"/>
      <c r="N1036" s="32"/>
      <c r="O1036" s="32"/>
    </row>
    <row r="1037" spans="2:15" ht="18" hidden="1" customHeight="1">
      <c r="B1037" s="23">
        <v>42</v>
      </c>
      <c r="C1037" s="24">
        <v>29</v>
      </c>
      <c r="D1037" s="25" t="str">
        <f t="shared" si="109"/>
        <v>ヘ</v>
      </c>
      <c r="E1037" s="26">
        <f t="shared" si="110"/>
        <v>42</v>
      </c>
      <c r="F1037" s="27" t="s">
        <v>33</v>
      </c>
      <c r="G1037" s="31"/>
      <c r="H1037" s="29">
        <f t="shared" si="106"/>
        <v>-0.6</v>
      </c>
      <c r="I1037" s="30" t="e">
        <f t="shared" si="107"/>
        <v>#N/A</v>
      </c>
      <c r="J1037" s="31"/>
      <c r="K1037" s="29">
        <f t="shared" si="111"/>
        <v>-0.6</v>
      </c>
      <c r="L1037" s="30" t="e">
        <f t="shared" si="108"/>
        <v>#N/A</v>
      </c>
      <c r="M1037" s="32"/>
      <c r="N1037" s="32"/>
      <c r="O1037" s="32"/>
    </row>
    <row r="1038" spans="2:15" ht="18" hidden="1" customHeight="1">
      <c r="B1038" s="23">
        <v>42</v>
      </c>
      <c r="C1038" s="35">
        <v>30</v>
      </c>
      <c r="D1038" s="25" t="str">
        <f t="shared" si="109"/>
        <v>ホ</v>
      </c>
      <c r="E1038" s="26">
        <f t="shared" si="110"/>
        <v>42</v>
      </c>
      <c r="F1038" s="27" t="s">
        <v>33</v>
      </c>
      <c r="G1038" s="31"/>
      <c r="H1038" s="29">
        <f t="shared" si="106"/>
        <v>-0.6</v>
      </c>
      <c r="I1038" s="30" t="e">
        <f t="shared" si="107"/>
        <v>#N/A</v>
      </c>
      <c r="J1038" s="31"/>
      <c r="K1038" s="29">
        <f t="shared" si="111"/>
        <v>-0.6</v>
      </c>
      <c r="L1038" s="30" t="e">
        <f t="shared" si="108"/>
        <v>#N/A</v>
      </c>
      <c r="M1038" s="32"/>
      <c r="N1038" s="32"/>
      <c r="O1038" s="32"/>
    </row>
    <row r="1039" spans="2:15" ht="18" hidden="1" customHeight="1">
      <c r="B1039" s="23">
        <v>42</v>
      </c>
      <c r="C1039" s="24">
        <v>31</v>
      </c>
      <c r="D1039" s="25" t="str">
        <f t="shared" si="109"/>
        <v>マ</v>
      </c>
      <c r="E1039" s="26">
        <f t="shared" si="110"/>
        <v>42</v>
      </c>
      <c r="F1039" s="27" t="s">
        <v>33</v>
      </c>
      <c r="G1039" s="31"/>
      <c r="H1039" s="29">
        <f t="shared" si="106"/>
        <v>-0.6</v>
      </c>
      <c r="I1039" s="30" t="e">
        <f t="shared" si="107"/>
        <v>#N/A</v>
      </c>
      <c r="J1039" s="31"/>
      <c r="K1039" s="29">
        <f t="shared" si="111"/>
        <v>-0.6</v>
      </c>
      <c r="L1039" s="30" t="e">
        <f t="shared" si="108"/>
        <v>#N/A</v>
      </c>
      <c r="M1039" s="32"/>
      <c r="N1039" s="32"/>
      <c r="O1039" s="32"/>
    </row>
    <row r="1040" spans="2:15" ht="18" hidden="1" customHeight="1">
      <c r="B1040" s="23">
        <v>42</v>
      </c>
      <c r="C1040" s="35">
        <v>32</v>
      </c>
      <c r="D1040" s="25" t="str">
        <f t="shared" si="109"/>
        <v>ミ</v>
      </c>
      <c r="E1040" s="26">
        <f t="shared" si="110"/>
        <v>42</v>
      </c>
      <c r="F1040" s="27" t="s">
        <v>33</v>
      </c>
      <c r="G1040" s="31"/>
      <c r="H1040" s="29">
        <f t="shared" si="106"/>
        <v>-0.6</v>
      </c>
      <c r="I1040" s="30" t="e">
        <f t="shared" si="107"/>
        <v>#N/A</v>
      </c>
      <c r="J1040" s="31"/>
      <c r="K1040" s="29">
        <f t="shared" si="111"/>
        <v>-0.6</v>
      </c>
      <c r="L1040" s="30" t="e">
        <f t="shared" si="108"/>
        <v>#N/A</v>
      </c>
      <c r="M1040" s="32"/>
      <c r="N1040" s="32"/>
      <c r="O1040" s="32"/>
    </row>
    <row r="1041" spans="2:15" ht="18" hidden="1" customHeight="1">
      <c r="B1041" s="23">
        <v>42</v>
      </c>
      <c r="C1041" s="24">
        <v>33</v>
      </c>
      <c r="D1041" s="25" t="str">
        <f t="shared" si="109"/>
        <v>ム</v>
      </c>
      <c r="E1041" s="26">
        <f t="shared" si="110"/>
        <v>42</v>
      </c>
      <c r="F1041" s="27" t="s">
        <v>33</v>
      </c>
      <c r="G1041" s="31"/>
      <c r="H1041" s="29">
        <f t="shared" si="106"/>
        <v>-0.6</v>
      </c>
      <c r="I1041" s="30" t="e">
        <f t="shared" si="107"/>
        <v>#N/A</v>
      </c>
      <c r="J1041" s="31"/>
      <c r="K1041" s="29">
        <f t="shared" si="111"/>
        <v>-0.6</v>
      </c>
      <c r="L1041" s="30" t="e">
        <f t="shared" si="108"/>
        <v>#N/A</v>
      </c>
      <c r="M1041" s="32"/>
      <c r="N1041" s="32"/>
      <c r="O1041" s="32"/>
    </row>
    <row r="1042" spans="2:15" ht="18" customHeight="1">
      <c r="B1042" s="23">
        <v>42</v>
      </c>
      <c r="C1042" s="35">
        <v>34</v>
      </c>
      <c r="D1042" s="25" t="str">
        <f t="shared" si="109"/>
        <v>メ</v>
      </c>
      <c r="E1042" s="26">
        <f t="shared" si="110"/>
        <v>42</v>
      </c>
      <c r="F1042" s="27" t="s">
        <v>33</v>
      </c>
      <c r="G1042" s="57">
        <v>6.4</v>
      </c>
      <c r="H1042" s="29">
        <f t="shared" si="106"/>
        <v>33.03840000000001</v>
      </c>
      <c r="I1042" s="30" t="str">
        <f t="shared" si="107"/>
        <v>Ｉ</v>
      </c>
      <c r="J1042" s="57">
        <v>10.5</v>
      </c>
      <c r="K1042" s="29">
        <f t="shared" si="111"/>
        <v>54.588000000000001</v>
      </c>
      <c r="L1042" s="30" t="str">
        <f t="shared" si="108"/>
        <v>Ｉ</v>
      </c>
      <c r="M1042" s="32"/>
      <c r="N1042" s="32"/>
      <c r="O1042" s="32"/>
    </row>
    <row r="1043" spans="2:15" ht="18" hidden="1" customHeight="1">
      <c r="B1043" s="23">
        <v>42</v>
      </c>
      <c r="C1043" s="24">
        <v>35</v>
      </c>
      <c r="D1043" s="25" t="str">
        <f t="shared" si="109"/>
        <v>モ</v>
      </c>
      <c r="E1043" s="26">
        <f t="shared" si="110"/>
        <v>42</v>
      </c>
      <c r="F1043" s="27" t="s">
        <v>33</v>
      </c>
      <c r="G1043" s="31"/>
      <c r="H1043" s="29">
        <f t="shared" si="106"/>
        <v>-0.6</v>
      </c>
      <c r="I1043" s="30" t="e">
        <f t="shared" si="107"/>
        <v>#N/A</v>
      </c>
      <c r="J1043" s="31"/>
      <c r="K1043" s="29">
        <f t="shared" si="111"/>
        <v>-0.6</v>
      </c>
      <c r="L1043" s="30" t="e">
        <f t="shared" si="108"/>
        <v>#N/A</v>
      </c>
      <c r="M1043" s="32"/>
      <c r="N1043" s="32"/>
      <c r="O1043" s="32"/>
    </row>
    <row r="1044" spans="2:15" ht="18" hidden="1" customHeight="1">
      <c r="B1044" s="23">
        <v>42</v>
      </c>
      <c r="C1044" s="35">
        <v>36</v>
      </c>
      <c r="D1044" s="25" t="str">
        <f t="shared" si="109"/>
        <v>ヤ</v>
      </c>
      <c r="E1044" s="26">
        <f t="shared" si="110"/>
        <v>42</v>
      </c>
      <c r="F1044" s="27" t="s">
        <v>33</v>
      </c>
      <c r="G1044" s="31"/>
      <c r="H1044" s="29">
        <f t="shared" si="106"/>
        <v>-0.6</v>
      </c>
      <c r="I1044" s="30" t="e">
        <f t="shared" si="107"/>
        <v>#N/A</v>
      </c>
      <c r="J1044" s="31"/>
      <c r="K1044" s="29">
        <f t="shared" si="111"/>
        <v>-0.6</v>
      </c>
      <c r="L1044" s="30" t="e">
        <f t="shared" si="108"/>
        <v>#N/A</v>
      </c>
      <c r="M1044" s="32"/>
      <c r="N1044" s="32"/>
      <c r="O1044" s="32"/>
    </row>
    <row r="1045" spans="2:15" ht="18" hidden="1" customHeight="1">
      <c r="B1045" s="23">
        <v>42</v>
      </c>
      <c r="C1045" s="24">
        <v>37</v>
      </c>
      <c r="D1045" s="25" t="str">
        <f t="shared" si="109"/>
        <v>ユ</v>
      </c>
      <c r="E1045" s="26">
        <f t="shared" si="110"/>
        <v>42</v>
      </c>
      <c r="F1045" s="27" t="s">
        <v>33</v>
      </c>
      <c r="G1045" s="31"/>
      <c r="H1045" s="29">
        <f t="shared" si="106"/>
        <v>-0.6</v>
      </c>
      <c r="I1045" s="30" t="e">
        <f t="shared" si="107"/>
        <v>#N/A</v>
      </c>
      <c r="J1045" s="31"/>
      <c r="K1045" s="29">
        <f t="shared" si="111"/>
        <v>-0.6</v>
      </c>
      <c r="L1045" s="30" t="e">
        <f t="shared" si="108"/>
        <v>#N/A</v>
      </c>
      <c r="M1045" s="32"/>
      <c r="N1045" s="32"/>
      <c r="O1045" s="32"/>
    </row>
    <row r="1046" spans="2:15" ht="18" hidden="1" customHeight="1">
      <c r="B1046" s="23">
        <v>42</v>
      </c>
      <c r="C1046" s="35">
        <v>38</v>
      </c>
      <c r="D1046" s="25" t="str">
        <f t="shared" si="109"/>
        <v>ヨ</v>
      </c>
      <c r="E1046" s="26">
        <f t="shared" si="110"/>
        <v>42</v>
      </c>
      <c r="F1046" s="27" t="s">
        <v>33</v>
      </c>
      <c r="G1046" s="31"/>
      <c r="H1046" s="29">
        <f t="shared" si="106"/>
        <v>-0.6</v>
      </c>
      <c r="I1046" s="30" t="e">
        <f t="shared" si="107"/>
        <v>#N/A</v>
      </c>
      <c r="J1046" s="31"/>
      <c r="K1046" s="29">
        <f t="shared" si="111"/>
        <v>-0.6</v>
      </c>
      <c r="L1046" s="30" t="e">
        <f t="shared" si="108"/>
        <v>#N/A</v>
      </c>
      <c r="M1046" s="32"/>
      <c r="N1046" s="32"/>
      <c r="O1046" s="32"/>
    </row>
    <row r="1047" spans="2:15" ht="18" hidden="1" customHeight="1">
      <c r="B1047" s="23">
        <v>42</v>
      </c>
      <c r="C1047" s="24">
        <v>39</v>
      </c>
      <c r="D1047" s="25" t="str">
        <f t="shared" si="109"/>
        <v>ラ</v>
      </c>
      <c r="E1047" s="26">
        <f t="shared" si="110"/>
        <v>42</v>
      </c>
      <c r="F1047" s="27" t="s">
        <v>33</v>
      </c>
      <c r="G1047" s="31"/>
      <c r="H1047" s="29">
        <f t="shared" si="106"/>
        <v>-0.6</v>
      </c>
      <c r="I1047" s="30" t="e">
        <f t="shared" si="107"/>
        <v>#N/A</v>
      </c>
      <c r="J1047" s="31"/>
      <c r="K1047" s="29">
        <f t="shared" si="111"/>
        <v>-0.6</v>
      </c>
      <c r="L1047" s="30" t="e">
        <f t="shared" si="108"/>
        <v>#N/A</v>
      </c>
      <c r="M1047" s="32"/>
      <c r="N1047" s="32"/>
      <c r="O1047" s="32"/>
    </row>
    <row r="1048" spans="2:15" ht="18" hidden="1" customHeight="1">
      <c r="B1048" s="23">
        <v>42</v>
      </c>
      <c r="C1048" s="35">
        <v>40</v>
      </c>
      <c r="D1048" s="25" t="str">
        <f t="shared" si="109"/>
        <v>リ</v>
      </c>
      <c r="E1048" s="26">
        <f t="shared" si="110"/>
        <v>42</v>
      </c>
      <c r="F1048" s="27" t="s">
        <v>33</v>
      </c>
      <c r="G1048" s="31"/>
      <c r="H1048" s="29">
        <f t="shared" si="106"/>
        <v>-0.6</v>
      </c>
      <c r="I1048" s="30" t="e">
        <f t="shared" si="107"/>
        <v>#N/A</v>
      </c>
      <c r="J1048" s="31"/>
      <c r="K1048" s="29">
        <f t="shared" si="111"/>
        <v>-0.6</v>
      </c>
      <c r="L1048" s="30" t="e">
        <f t="shared" si="108"/>
        <v>#N/A</v>
      </c>
      <c r="M1048" s="32"/>
      <c r="N1048" s="32"/>
      <c r="O1048" s="32"/>
    </row>
    <row r="1049" spans="2:15" ht="18" hidden="1" customHeight="1">
      <c r="B1049" s="23">
        <v>42</v>
      </c>
      <c r="C1049" s="24">
        <v>41</v>
      </c>
      <c r="D1049" s="25" t="str">
        <f t="shared" si="109"/>
        <v>ル</v>
      </c>
      <c r="E1049" s="26">
        <f t="shared" si="110"/>
        <v>42</v>
      </c>
      <c r="F1049" s="27" t="s">
        <v>33</v>
      </c>
      <c r="G1049" s="31"/>
      <c r="H1049" s="29">
        <f t="shared" si="106"/>
        <v>-0.6</v>
      </c>
      <c r="I1049" s="30" t="e">
        <f t="shared" si="107"/>
        <v>#N/A</v>
      </c>
      <c r="J1049" s="31"/>
      <c r="K1049" s="29">
        <f t="shared" si="111"/>
        <v>-0.6</v>
      </c>
      <c r="L1049" s="30" t="e">
        <f t="shared" si="108"/>
        <v>#N/A</v>
      </c>
      <c r="M1049" s="32"/>
      <c r="N1049" s="32"/>
      <c r="O1049" s="32"/>
    </row>
    <row r="1050" spans="2:15" ht="18" hidden="1" customHeight="1">
      <c r="B1050" s="23">
        <v>42</v>
      </c>
      <c r="C1050" s="35">
        <v>42</v>
      </c>
      <c r="D1050" s="25" t="str">
        <f t="shared" si="109"/>
        <v>レ</v>
      </c>
      <c r="E1050" s="26">
        <f t="shared" si="110"/>
        <v>42</v>
      </c>
      <c r="F1050" s="27" t="s">
        <v>33</v>
      </c>
      <c r="G1050" s="31"/>
      <c r="H1050" s="29">
        <f t="shared" si="106"/>
        <v>-0.6</v>
      </c>
      <c r="I1050" s="30" t="e">
        <f t="shared" si="107"/>
        <v>#N/A</v>
      </c>
      <c r="J1050" s="31"/>
      <c r="K1050" s="29">
        <f t="shared" si="111"/>
        <v>-0.6</v>
      </c>
      <c r="L1050" s="30" t="e">
        <f t="shared" si="108"/>
        <v>#N/A</v>
      </c>
      <c r="M1050" s="32"/>
      <c r="N1050" s="32"/>
      <c r="O1050" s="32"/>
    </row>
    <row r="1051" spans="2:15" ht="18" hidden="1" customHeight="1">
      <c r="B1051" s="23">
        <v>42</v>
      </c>
      <c r="C1051" s="24">
        <v>43</v>
      </c>
      <c r="D1051" s="25" t="str">
        <f t="shared" si="109"/>
        <v>ロ</v>
      </c>
      <c r="E1051" s="26">
        <f t="shared" si="110"/>
        <v>42</v>
      </c>
      <c r="F1051" s="27" t="s">
        <v>33</v>
      </c>
      <c r="G1051" s="31"/>
      <c r="H1051" s="29">
        <f t="shared" si="106"/>
        <v>-0.6</v>
      </c>
      <c r="I1051" s="30" t="e">
        <f t="shared" si="107"/>
        <v>#N/A</v>
      </c>
      <c r="J1051" s="31"/>
      <c r="K1051" s="29">
        <f t="shared" si="111"/>
        <v>-0.6</v>
      </c>
      <c r="L1051" s="30" t="e">
        <f t="shared" si="108"/>
        <v>#N/A</v>
      </c>
      <c r="M1051" s="32"/>
      <c r="N1051" s="32"/>
      <c r="O1051" s="32"/>
    </row>
    <row r="1052" spans="2:15" ht="18" hidden="1" customHeight="1">
      <c r="B1052" s="23">
        <v>42</v>
      </c>
      <c r="C1052" s="35">
        <v>44</v>
      </c>
      <c r="D1052" s="25" t="str">
        <f t="shared" si="109"/>
        <v>ワ</v>
      </c>
      <c r="E1052" s="26">
        <f t="shared" si="110"/>
        <v>42</v>
      </c>
      <c r="F1052" s="27" t="s">
        <v>33</v>
      </c>
      <c r="G1052" s="31"/>
      <c r="H1052" s="29">
        <f t="shared" si="106"/>
        <v>-0.6</v>
      </c>
      <c r="I1052" s="30" t="e">
        <f t="shared" si="107"/>
        <v>#N/A</v>
      </c>
      <c r="J1052" s="31"/>
      <c r="K1052" s="29">
        <f t="shared" si="111"/>
        <v>-0.6</v>
      </c>
      <c r="L1052" s="30" t="e">
        <f t="shared" si="108"/>
        <v>#N/A</v>
      </c>
      <c r="M1052" s="32"/>
      <c r="N1052" s="32"/>
      <c r="O1052" s="32"/>
    </row>
    <row r="1053" spans="2:15" ht="18" hidden="1" customHeight="1">
      <c r="B1053" s="23">
        <v>43</v>
      </c>
      <c r="C1053" s="24">
        <v>19</v>
      </c>
      <c r="D1053" s="25" t="str">
        <f t="shared" si="109"/>
        <v>テ</v>
      </c>
      <c r="E1053" s="26">
        <f t="shared" si="110"/>
        <v>43</v>
      </c>
      <c r="F1053" s="27" t="s">
        <v>33</v>
      </c>
      <c r="G1053" s="31"/>
      <c r="H1053" s="29">
        <f t="shared" si="106"/>
        <v>-0.6</v>
      </c>
      <c r="I1053" s="30" t="e">
        <f t="shared" si="107"/>
        <v>#N/A</v>
      </c>
      <c r="J1053" s="31"/>
      <c r="K1053" s="29">
        <f t="shared" si="111"/>
        <v>-0.6</v>
      </c>
      <c r="L1053" s="30" t="e">
        <f t="shared" si="108"/>
        <v>#N/A</v>
      </c>
      <c r="M1053" s="32"/>
      <c r="N1053" s="32"/>
      <c r="O1053" s="32"/>
    </row>
    <row r="1054" spans="2:15" ht="18" hidden="1" customHeight="1">
      <c r="B1054" s="23">
        <v>43</v>
      </c>
      <c r="C1054" s="35">
        <v>20</v>
      </c>
      <c r="D1054" s="25" t="str">
        <f t="shared" si="109"/>
        <v>ト</v>
      </c>
      <c r="E1054" s="26">
        <f t="shared" si="110"/>
        <v>43</v>
      </c>
      <c r="F1054" s="27" t="s">
        <v>33</v>
      </c>
      <c r="G1054" s="31"/>
      <c r="H1054" s="29">
        <f t="shared" si="106"/>
        <v>-0.6</v>
      </c>
      <c r="I1054" s="30" t="e">
        <f t="shared" si="107"/>
        <v>#N/A</v>
      </c>
      <c r="J1054" s="31"/>
      <c r="K1054" s="29">
        <f t="shared" si="111"/>
        <v>-0.6</v>
      </c>
      <c r="L1054" s="30" t="e">
        <f t="shared" si="108"/>
        <v>#N/A</v>
      </c>
      <c r="M1054" s="32"/>
      <c r="N1054" s="32"/>
      <c r="O1054" s="32"/>
    </row>
    <row r="1055" spans="2:15" ht="18" hidden="1" customHeight="1">
      <c r="B1055" s="23">
        <v>43</v>
      </c>
      <c r="C1055" s="24">
        <v>21</v>
      </c>
      <c r="D1055" s="25" t="str">
        <f t="shared" si="109"/>
        <v>ナ</v>
      </c>
      <c r="E1055" s="26">
        <f t="shared" si="110"/>
        <v>43</v>
      </c>
      <c r="F1055" s="27" t="s">
        <v>33</v>
      </c>
      <c r="G1055" s="31"/>
      <c r="H1055" s="29">
        <f t="shared" si="106"/>
        <v>-0.6</v>
      </c>
      <c r="I1055" s="30" t="e">
        <f t="shared" si="107"/>
        <v>#N/A</v>
      </c>
      <c r="J1055" s="31"/>
      <c r="K1055" s="29">
        <f t="shared" si="111"/>
        <v>-0.6</v>
      </c>
      <c r="L1055" s="30" t="e">
        <f t="shared" si="108"/>
        <v>#N/A</v>
      </c>
      <c r="M1055" s="32"/>
      <c r="N1055" s="32"/>
      <c r="O1055" s="32"/>
    </row>
    <row r="1056" spans="2:15" ht="18" hidden="1" customHeight="1">
      <c r="B1056" s="23">
        <v>43</v>
      </c>
      <c r="C1056" s="35">
        <v>22</v>
      </c>
      <c r="D1056" s="25" t="str">
        <f t="shared" si="109"/>
        <v>ニ</v>
      </c>
      <c r="E1056" s="26">
        <f t="shared" si="110"/>
        <v>43</v>
      </c>
      <c r="F1056" s="27" t="s">
        <v>33</v>
      </c>
      <c r="G1056" s="31"/>
      <c r="H1056" s="29">
        <f t="shared" si="106"/>
        <v>-0.6</v>
      </c>
      <c r="I1056" s="30" t="e">
        <f t="shared" si="107"/>
        <v>#N/A</v>
      </c>
      <c r="J1056" s="31"/>
      <c r="K1056" s="29">
        <f t="shared" si="111"/>
        <v>-0.6</v>
      </c>
      <c r="L1056" s="30" t="e">
        <f t="shared" si="108"/>
        <v>#N/A</v>
      </c>
      <c r="M1056" s="32"/>
      <c r="N1056" s="32"/>
      <c r="O1056" s="32"/>
    </row>
    <row r="1057" spans="2:15" ht="18" hidden="1" customHeight="1">
      <c r="B1057" s="23">
        <v>43</v>
      </c>
      <c r="C1057" s="24">
        <v>23</v>
      </c>
      <c r="D1057" s="25" t="str">
        <f t="shared" si="109"/>
        <v>ヌ</v>
      </c>
      <c r="E1057" s="26">
        <f t="shared" si="110"/>
        <v>43</v>
      </c>
      <c r="F1057" s="27" t="s">
        <v>33</v>
      </c>
      <c r="G1057" s="31"/>
      <c r="H1057" s="29">
        <f t="shared" si="106"/>
        <v>-0.6</v>
      </c>
      <c r="I1057" s="30" t="e">
        <f t="shared" si="107"/>
        <v>#N/A</v>
      </c>
      <c r="J1057" s="31"/>
      <c r="K1057" s="29">
        <f t="shared" si="111"/>
        <v>-0.6</v>
      </c>
      <c r="L1057" s="30" t="e">
        <f t="shared" si="108"/>
        <v>#N/A</v>
      </c>
      <c r="M1057" s="32"/>
      <c r="N1057" s="32"/>
      <c r="O1057" s="32"/>
    </row>
    <row r="1058" spans="2:15" ht="18" customHeight="1">
      <c r="B1058" s="23">
        <v>43</v>
      </c>
      <c r="C1058" s="35">
        <v>24</v>
      </c>
      <c r="D1058" s="25" t="str">
        <f t="shared" si="109"/>
        <v>ネ</v>
      </c>
      <c r="E1058" s="26">
        <f t="shared" si="110"/>
        <v>43</v>
      </c>
      <c r="F1058" s="27" t="s">
        <v>33</v>
      </c>
      <c r="G1058" s="31">
        <v>4.08</v>
      </c>
      <c r="H1058" s="29">
        <f t="shared" si="106"/>
        <v>20.844480000000001</v>
      </c>
      <c r="I1058" s="30" t="str">
        <f t="shared" si="107"/>
        <v>Ｉ</v>
      </c>
      <c r="J1058" s="31">
        <v>5.33</v>
      </c>
      <c r="K1058" s="29">
        <f t="shared" si="111"/>
        <v>27.414480000000005</v>
      </c>
      <c r="L1058" s="30" t="str">
        <f t="shared" si="108"/>
        <v>Ｉ</v>
      </c>
      <c r="M1058" s="32"/>
      <c r="N1058" s="32"/>
      <c r="O1058" s="32"/>
    </row>
    <row r="1059" spans="2:15" ht="18" customHeight="1">
      <c r="B1059" s="23">
        <v>43</v>
      </c>
      <c r="C1059" s="24">
        <v>25</v>
      </c>
      <c r="D1059" s="25" t="str">
        <f t="shared" si="109"/>
        <v>ノ</v>
      </c>
      <c r="E1059" s="26">
        <f t="shared" si="110"/>
        <v>43</v>
      </c>
      <c r="F1059" s="27" t="s">
        <v>33</v>
      </c>
      <c r="G1059" s="31">
        <v>3.57</v>
      </c>
      <c r="H1059" s="29">
        <f t="shared" si="106"/>
        <v>18.163919999999997</v>
      </c>
      <c r="I1059" s="30" t="str">
        <f t="shared" si="107"/>
        <v>Ｈ</v>
      </c>
      <c r="J1059" s="31">
        <v>3.47</v>
      </c>
      <c r="K1059" s="29">
        <f t="shared" si="111"/>
        <v>17.63832</v>
      </c>
      <c r="L1059" s="30" t="str">
        <f t="shared" si="108"/>
        <v>Ｈ</v>
      </c>
      <c r="M1059" s="32"/>
      <c r="N1059" s="32"/>
      <c r="O1059" s="32"/>
    </row>
    <row r="1060" spans="2:15" ht="18" hidden="1" customHeight="1">
      <c r="B1060" s="23">
        <v>43</v>
      </c>
      <c r="C1060" s="35">
        <v>26</v>
      </c>
      <c r="D1060" s="25" t="str">
        <f t="shared" si="109"/>
        <v>ハ</v>
      </c>
      <c r="E1060" s="26">
        <f t="shared" si="110"/>
        <v>43</v>
      </c>
      <c r="F1060" s="27" t="s">
        <v>33</v>
      </c>
      <c r="G1060" s="31"/>
      <c r="H1060" s="29">
        <f t="shared" si="106"/>
        <v>-0.6</v>
      </c>
      <c r="I1060" s="30" t="e">
        <f t="shared" si="107"/>
        <v>#N/A</v>
      </c>
      <c r="J1060" s="31"/>
      <c r="K1060" s="29">
        <f t="shared" si="111"/>
        <v>-0.6</v>
      </c>
      <c r="L1060" s="30" t="e">
        <f t="shared" si="108"/>
        <v>#N/A</v>
      </c>
      <c r="M1060" s="32"/>
      <c r="N1060" s="32"/>
      <c r="O1060" s="32"/>
    </row>
    <row r="1061" spans="2:15" ht="18" hidden="1" customHeight="1">
      <c r="B1061" s="23">
        <v>43</v>
      </c>
      <c r="C1061" s="24">
        <v>27</v>
      </c>
      <c r="D1061" s="25" t="str">
        <f t="shared" si="109"/>
        <v>ヒ</v>
      </c>
      <c r="E1061" s="26">
        <f t="shared" si="110"/>
        <v>43</v>
      </c>
      <c r="F1061" s="27" t="s">
        <v>33</v>
      </c>
      <c r="G1061" s="31"/>
      <c r="H1061" s="29">
        <f t="shared" si="106"/>
        <v>-0.6</v>
      </c>
      <c r="I1061" s="30" t="e">
        <f t="shared" si="107"/>
        <v>#N/A</v>
      </c>
      <c r="J1061" s="31"/>
      <c r="K1061" s="29">
        <f t="shared" si="111"/>
        <v>-0.6</v>
      </c>
      <c r="L1061" s="30" t="e">
        <f t="shared" si="108"/>
        <v>#N/A</v>
      </c>
      <c r="M1061" s="32"/>
      <c r="N1061" s="32"/>
      <c r="O1061" s="32"/>
    </row>
    <row r="1062" spans="2:15" ht="18" hidden="1" customHeight="1">
      <c r="B1062" s="23">
        <v>43</v>
      </c>
      <c r="C1062" s="35">
        <v>28</v>
      </c>
      <c r="D1062" s="25" t="str">
        <f t="shared" si="109"/>
        <v>フ</v>
      </c>
      <c r="E1062" s="26">
        <f t="shared" si="110"/>
        <v>43</v>
      </c>
      <c r="F1062" s="27" t="s">
        <v>33</v>
      </c>
      <c r="G1062" s="31"/>
      <c r="H1062" s="29">
        <f t="shared" si="106"/>
        <v>-0.6</v>
      </c>
      <c r="I1062" s="30" t="e">
        <f t="shared" si="107"/>
        <v>#N/A</v>
      </c>
      <c r="J1062" s="31"/>
      <c r="K1062" s="29">
        <f t="shared" si="111"/>
        <v>-0.6</v>
      </c>
      <c r="L1062" s="30" t="e">
        <f t="shared" si="108"/>
        <v>#N/A</v>
      </c>
      <c r="M1062" s="32"/>
      <c r="N1062" s="32"/>
      <c r="O1062" s="32"/>
    </row>
    <row r="1063" spans="2:15" ht="18" hidden="1" customHeight="1">
      <c r="B1063" s="23">
        <v>43</v>
      </c>
      <c r="C1063" s="24">
        <v>29</v>
      </c>
      <c r="D1063" s="25" t="str">
        <f t="shared" si="109"/>
        <v>ヘ</v>
      </c>
      <c r="E1063" s="26">
        <f t="shared" si="110"/>
        <v>43</v>
      </c>
      <c r="F1063" s="27" t="s">
        <v>33</v>
      </c>
      <c r="G1063" s="31"/>
      <c r="H1063" s="29">
        <f t="shared" si="106"/>
        <v>-0.6</v>
      </c>
      <c r="I1063" s="30" t="e">
        <f t="shared" si="107"/>
        <v>#N/A</v>
      </c>
      <c r="J1063" s="31"/>
      <c r="K1063" s="29">
        <f t="shared" si="111"/>
        <v>-0.6</v>
      </c>
      <c r="L1063" s="30" t="e">
        <f t="shared" si="108"/>
        <v>#N/A</v>
      </c>
      <c r="M1063" s="32"/>
      <c r="N1063" s="32"/>
      <c r="O1063" s="32"/>
    </row>
    <row r="1064" spans="2:15" ht="18" hidden="1" customHeight="1">
      <c r="B1064" s="23">
        <v>43</v>
      </c>
      <c r="C1064" s="35">
        <v>30</v>
      </c>
      <c r="D1064" s="25" t="str">
        <f t="shared" si="109"/>
        <v>ホ</v>
      </c>
      <c r="E1064" s="26">
        <f t="shared" si="110"/>
        <v>43</v>
      </c>
      <c r="F1064" s="27" t="s">
        <v>33</v>
      </c>
      <c r="G1064" s="31"/>
      <c r="H1064" s="29">
        <f t="shared" si="106"/>
        <v>-0.6</v>
      </c>
      <c r="I1064" s="30" t="e">
        <f t="shared" si="107"/>
        <v>#N/A</v>
      </c>
      <c r="J1064" s="31"/>
      <c r="K1064" s="29">
        <f t="shared" si="111"/>
        <v>-0.6</v>
      </c>
      <c r="L1064" s="30" t="e">
        <f t="shared" si="108"/>
        <v>#N/A</v>
      </c>
      <c r="M1064" s="32"/>
      <c r="N1064" s="32"/>
      <c r="O1064" s="32"/>
    </row>
    <row r="1065" spans="2:15" ht="18" hidden="1" customHeight="1">
      <c r="B1065" s="23">
        <v>43</v>
      </c>
      <c r="C1065" s="24">
        <v>31</v>
      </c>
      <c r="D1065" s="25" t="str">
        <f t="shared" si="109"/>
        <v>マ</v>
      </c>
      <c r="E1065" s="26">
        <f t="shared" si="110"/>
        <v>43</v>
      </c>
      <c r="F1065" s="27" t="s">
        <v>33</v>
      </c>
      <c r="G1065" s="31"/>
      <c r="H1065" s="29">
        <f t="shared" si="106"/>
        <v>-0.6</v>
      </c>
      <c r="I1065" s="30" t="e">
        <f t="shared" si="107"/>
        <v>#N/A</v>
      </c>
      <c r="J1065" s="31"/>
      <c r="K1065" s="29">
        <f t="shared" si="111"/>
        <v>-0.6</v>
      </c>
      <c r="L1065" s="30" t="e">
        <f t="shared" si="108"/>
        <v>#N/A</v>
      </c>
      <c r="M1065" s="32"/>
      <c r="N1065" s="32"/>
      <c r="O1065" s="32"/>
    </row>
    <row r="1066" spans="2:15" ht="18" hidden="1" customHeight="1">
      <c r="B1066" s="23">
        <v>43</v>
      </c>
      <c r="C1066" s="35">
        <v>32</v>
      </c>
      <c r="D1066" s="25" t="str">
        <f t="shared" si="109"/>
        <v>ミ</v>
      </c>
      <c r="E1066" s="26">
        <f t="shared" si="110"/>
        <v>43</v>
      </c>
      <c r="F1066" s="27" t="s">
        <v>33</v>
      </c>
      <c r="G1066" s="31"/>
      <c r="H1066" s="29">
        <f t="shared" si="106"/>
        <v>-0.6</v>
      </c>
      <c r="I1066" s="30" t="e">
        <f t="shared" si="107"/>
        <v>#N/A</v>
      </c>
      <c r="J1066" s="31"/>
      <c r="K1066" s="29">
        <f t="shared" si="111"/>
        <v>-0.6</v>
      </c>
      <c r="L1066" s="30" t="e">
        <f t="shared" si="108"/>
        <v>#N/A</v>
      </c>
      <c r="M1066" s="32"/>
      <c r="N1066" s="32"/>
      <c r="O1066" s="32"/>
    </row>
    <row r="1067" spans="2:15" ht="18" hidden="1" customHeight="1">
      <c r="B1067" s="23">
        <v>43</v>
      </c>
      <c r="C1067" s="24">
        <v>33</v>
      </c>
      <c r="D1067" s="25" t="str">
        <f t="shared" si="109"/>
        <v>ム</v>
      </c>
      <c r="E1067" s="26">
        <f t="shared" si="110"/>
        <v>43</v>
      </c>
      <c r="F1067" s="27" t="s">
        <v>33</v>
      </c>
      <c r="G1067" s="31"/>
      <c r="H1067" s="29">
        <f t="shared" si="106"/>
        <v>-0.6</v>
      </c>
      <c r="I1067" s="30" t="e">
        <f t="shared" si="107"/>
        <v>#N/A</v>
      </c>
      <c r="J1067" s="31"/>
      <c r="K1067" s="29">
        <f t="shared" si="111"/>
        <v>-0.6</v>
      </c>
      <c r="L1067" s="30" t="e">
        <f t="shared" si="108"/>
        <v>#N/A</v>
      </c>
      <c r="M1067" s="32"/>
      <c r="N1067" s="32"/>
      <c r="O1067" s="32"/>
    </row>
    <row r="1068" spans="2:15" ht="18" customHeight="1">
      <c r="B1068" s="23">
        <v>43</v>
      </c>
      <c r="C1068" s="35">
        <v>34</v>
      </c>
      <c r="D1068" s="25" t="str">
        <f t="shared" si="109"/>
        <v>メ</v>
      </c>
      <c r="E1068" s="26">
        <f t="shared" si="110"/>
        <v>43</v>
      </c>
      <c r="F1068" s="27" t="s">
        <v>33</v>
      </c>
      <c r="G1068" s="57">
        <v>10.23</v>
      </c>
      <c r="H1068" s="29">
        <f t="shared" si="106"/>
        <v>53.168879999999994</v>
      </c>
      <c r="I1068" s="30" t="str">
        <f t="shared" si="107"/>
        <v>Ｉ</v>
      </c>
      <c r="J1068" s="57">
        <v>9.9</v>
      </c>
      <c r="K1068" s="29">
        <f t="shared" si="111"/>
        <v>51.434400000000011</v>
      </c>
      <c r="L1068" s="30" t="str">
        <f t="shared" si="108"/>
        <v>Ｉ</v>
      </c>
      <c r="M1068" s="32"/>
      <c r="N1068" s="32"/>
      <c r="O1068" s="32"/>
    </row>
    <row r="1069" spans="2:15" ht="18" hidden="1" customHeight="1">
      <c r="B1069" s="23">
        <v>43</v>
      </c>
      <c r="C1069" s="24">
        <v>35</v>
      </c>
      <c r="D1069" s="25" t="str">
        <f t="shared" si="109"/>
        <v>モ</v>
      </c>
      <c r="E1069" s="26">
        <f t="shared" si="110"/>
        <v>43</v>
      </c>
      <c r="F1069" s="27" t="s">
        <v>33</v>
      </c>
      <c r="G1069" s="31"/>
      <c r="H1069" s="29">
        <f t="shared" si="106"/>
        <v>-0.6</v>
      </c>
      <c r="I1069" s="30" t="e">
        <f t="shared" si="107"/>
        <v>#N/A</v>
      </c>
      <c r="J1069" s="31"/>
      <c r="K1069" s="29">
        <f t="shared" si="111"/>
        <v>-0.6</v>
      </c>
      <c r="L1069" s="30" t="e">
        <f t="shared" si="108"/>
        <v>#N/A</v>
      </c>
      <c r="M1069" s="32"/>
      <c r="N1069" s="32"/>
      <c r="O1069" s="32"/>
    </row>
    <row r="1070" spans="2:15" ht="18" hidden="1" customHeight="1">
      <c r="B1070" s="23">
        <v>43</v>
      </c>
      <c r="C1070" s="35">
        <v>36</v>
      </c>
      <c r="D1070" s="25" t="str">
        <f t="shared" si="109"/>
        <v>ヤ</v>
      </c>
      <c r="E1070" s="26">
        <f t="shared" si="110"/>
        <v>43</v>
      </c>
      <c r="F1070" s="27" t="s">
        <v>33</v>
      </c>
      <c r="G1070" s="31"/>
      <c r="H1070" s="29">
        <f t="shared" si="106"/>
        <v>-0.6</v>
      </c>
      <c r="I1070" s="30" t="e">
        <f t="shared" si="107"/>
        <v>#N/A</v>
      </c>
      <c r="J1070" s="31"/>
      <c r="K1070" s="29">
        <f t="shared" si="111"/>
        <v>-0.6</v>
      </c>
      <c r="L1070" s="30" t="e">
        <f t="shared" si="108"/>
        <v>#N/A</v>
      </c>
      <c r="M1070" s="32"/>
      <c r="N1070" s="32"/>
      <c r="O1070" s="32"/>
    </row>
    <row r="1071" spans="2:15" ht="18" hidden="1" customHeight="1">
      <c r="B1071" s="23">
        <v>43</v>
      </c>
      <c r="C1071" s="24">
        <v>37</v>
      </c>
      <c r="D1071" s="25" t="str">
        <f t="shared" si="109"/>
        <v>ユ</v>
      </c>
      <c r="E1071" s="26">
        <f t="shared" si="110"/>
        <v>43</v>
      </c>
      <c r="F1071" s="27" t="s">
        <v>33</v>
      </c>
      <c r="G1071" s="31"/>
      <c r="H1071" s="29">
        <f t="shared" si="106"/>
        <v>-0.6</v>
      </c>
      <c r="I1071" s="30" t="e">
        <f t="shared" si="107"/>
        <v>#N/A</v>
      </c>
      <c r="J1071" s="31"/>
      <c r="K1071" s="29">
        <f t="shared" si="111"/>
        <v>-0.6</v>
      </c>
      <c r="L1071" s="30" t="e">
        <f t="shared" si="108"/>
        <v>#N/A</v>
      </c>
      <c r="M1071" s="32"/>
      <c r="N1071" s="32"/>
      <c r="O1071" s="32"/>
    </row>
    <row r="1072" spans="2:15" ht="18" hidden="1" customHeight="1">
      <c r="B1072" s="23">
        <v>43</v>
      </c>
      <c r="C1072" s="35">
        <v>38</v>
      </c>
      <c r="D1072" s="25" t="str">
        <f t="shared" si="109"/>
        <v>ヨ</v>
      </c>
      <c r="E1072" s="26">
        <f t="shared" si="110"/>
        <v>43</v>
      </c>
      <c r="F1072" s="27" t="s">
        <v>33</v>
      </c>
      <c r="G1072" s="31"/>
      <c r="H1072" s="29">
        <f t="shared" si="106"/>
        <v>-0.6</v>
      </c>
      <c r="I1072" s="30" t="e">
        <f t="shared" si="107"/>
        <v>#N/A</v>
      </c>
      <c r="J1072" s="31"/>
      <c r="K1072" s="29">
        <f t="shared" si="111"/>
        <v>-0.6</v>
      </c>
      <c r="L1072" s="30" t="e">
        <f t="shared" si="108"/>
        <v>#N/A</v>
      </c>
      <c r="M1072" s="32"/>
      <c r="N1072" s="32"/>
      <c r="O1072" s="32"/>
    </row>
    <row r="1073" spans="2:15" ht="18" hidden="1" customHeight="1">
      <c r="B1073" s="23">
        <v>43</v>
      </c>
      <c r="C1073" s="24">
        <v>39</v>
      </c>
      <c r="D1073" s="25" t="str">
        <f t="shared" si="109"/>
        <v>ラ</v>
      </c>
      <c r="E1073" s="26">
        <f t="shared" si="110"/>
        <v>43</v>
      </c>
      <c r="F1073" s="27" t="s">
        <v>33</v>
      </c>
      <c r="G1073" s="31"/>
      <c r="H1073" s="29">
        <f t="shared" si="106"/>
        <v>-0.6</v>
      </c>
      <c r="I1073" s="30" t="e">
        <f t="shared" si="107"/>
        <v>#N/A</v>
      </c>
      <c r="J1073" s="31"/>
      <c r="K1073" s="29">
        <f t="shared" si="111"/>
        <v>-0.6</v>
      </c>
      <c r="L1073" s="30" t="e">
        <f t="shared" si="108"/>
        <v>#N/A</v>
      </c>
      <c r="M1073" s="32"/>
      <c r="N1073" s="32"/>
      <c r="O1073" s="32"/>
    </row>
    <row r="1074" spans="2:15" ht="18" hidden="1" customHeight="1">
      <c r="B1074" s="23">
        <v>43</v>
      </c>
      <c r="C1074" s="35">
        <v>40</v>
      </c>
      <c r="D1074" s="25" t="str">
        <f t="shared" si="109"/>
        <v>リ</v>
      </c>
      <c r="E1074" s="26">
        <f t="shared" si="110"/>
        <v>43</v>
      </c>
      <c r="F1074" s="27" t="s">
        <v>33</v>
      </c>
      <c r="G1074" s="31"/>
      <c r="H1074" s="29">
        <f t="shared" si="106"/>
        <v>-0.6</v>
      </c>
      <c r="I1074" s="30" t="e">
        <f t="shared" si="107"/>
        <v>#N/A</v>
      </c>
      <c r="J1074" s="31"/>
      <c r="K1074" s="29">
        <f t="shared" si="111"/>
        <v>-0.6</v>
      </c>
      <c r="L1074" s="30" t="e">
        <f t="shared" si="108"/>
        <v>#N/A</v>
      </c>
      <c r="M1074" s="32"/>
      <c r="N1074" s="32"/>
      <c r="O1074" s="32"/>
    </row>
    <row r="1075" spans="2:15" ht="18" hidden="1" customHeight="1">
      <c r="B1075" s="23">
        <v>43</v>
      </c>
      <c r="C1075" s="24">
        <v>41</v>
      </c>
      <c r="D1075" s="25" t="str">
        <f t="shared" si="109"/>
        <v>ル</v>
      </c>
      <c r="E1075" s="26">
        <f t="shared" si="110"/>
        <v>43</v>
      </c>
      <c r="F1075" s="27" t="s">
        <v>33</v>
      </c>
      <c r="G1075" s="31"/>
      <c r="H1075" s="29">
        <f t="shared" si="106"/>
        <v>-0.6</v>
      </c>
      <c r="I1075" s="30" t="e">
        <f t="shared" si="107"/>
        <v>#N/A</v>
      </c>
      <c r="J1075" s="31"/>
      <c r="K1075" s="29">
        <f t="shared" si="111"/>
        <v>-0.6</v>
      </c>
      <c r="L1075" s="30" t="e">
        <f t="shared" si="108"/>
        <v>#N/A</v>
      </c>
      <c r="M1075" s="32"/>
      <c r="N1075" s="32"/>
      <c r="O1075" s="32"/>
    </row>
    <row r="1076" spans="2:15" ht="18" hidden="1" customHeight="1">
      <c r="B1076" s="23">
        <v>43</v>
      </c>
      <c r="C1076" s="35">
        <v>42</v>
      </c>
      <c r="D1076" s="25" t="str">
        <f t="shared" si="109"/>
        <v>レ</v>
      </c>
      <c r="E1076" s="26">
        <f t="shared" si="110"/>
        <v>43</v>
      </c>
      <c r="F1076" s="27" t="s">
        <v>33</v>
      </c>
      <c r="G1076" s="31"/>
      <c r="H1076" s="29">
        <f t="shared" si="106"/>
        <v>-0.6</v>
      </c>
      <c r="I1076" s="30" t="e">
        <f t="shared" si="107"/>
        <v>#N/A</v>
      </c>
      <c r="J1076" s="31"/>
      <c r="K1076" s="29">
        <f t="shared" si="111"/>
        <v>-0.6</v>
      </c>
      <c r="L1076" s="30" t="e">
        <f t="shared" si="108"/>
        <v>#N/A</v>
      </c>
      <c r="M1076" s="32"/>
      <c r="N1076" s="32"/>
      <c r="O1076" s="32"/>
    </row>
    <row r="1077" spans="2:15" ht="18" hidden="1" customHeight="1">
      <c r="B1077" s="23">
        <v>43</v>
      </c>
      <c r="C1077" s="24">
        <v>43</v>
      </c>
      <c r="D1077" s="25" t="str">
        <f t="shared" si="109"/>
        <v>ロ</v>
      </c>
      <c r="E1077" s="26">
        <f t="shared" si="110"/>
        <v>43</v>
      </c>
      <c r="F1077" s="27" t="s">
        <v>33</v>
      </c>
      <c r="G1077" s="31"/>
      <c r="H1077" s="29">
        <f t="shared" si="106"/>
        <v>-0.6</v>
      </c>
      <c r="I1077" s="30" t="e">
        <f t="shared" si="107"/>
        <v>#N/A</v>
      </c>
      <c r="J1077" s="31"/>
      <c r="K1077" s="29">
        <f t="shared" si="111"/>
        <v>-0.6</v>
      </c>
      <c r="L1077" s="30" t="e">
        <f t="shared" si="108"/>
        <v>#N/A</v>
      </c>
      <c r="M1077" s="32"/>
      <c r="N1077" s="32"/>
      <c r="O1077" s="32"/>
    </row>
    <row r="1078" spans="2:15" ht="18" hidden="1" customHeight="1">
      <c r="B1078" s="23">
        <v>43</v>
      </c>
      <c r="C1078" s="35">
        <v>44</v>
      </c>
      <c r="D1078" s="25" t="str">
        <f t="shared" si="109"/>
        <v>ワ</v>
      </c>
      <c r="E1078" s="26">
        <f t="shared" si="110"/>
        <v>43</v>
      </c>
      <c r="F1078" s="27" t="s">
        <v>33</v>
      </c>
      <c r="G1078" s="31"/>
      <c r="H1078" s="29">
        <f t="shared" si="106"/>
        <v>-0.6</v>
      </c>
      <c r="I1078" s="30" t="e">
        <f t="shared" si="107"/>
        <v>#N/A</v>
      </c>
      <c r="J1078" s="31"/>
      <c r="K1078" s="29">
        <f t="shared" si="111"/>
        <v>-0.6</v>
      </c>
      <c r="L1078" s="30" t="e">
        <f t="shared" si="108"/>
        <v>#N/A</v>
      </c>
      <c r="M1078" s="32"/>
      <c r="N1078" s="32"/>
      <c r="O1078" s="32"/>
    </row>
    <row r="1079" spans="2:15" ht="18" hidden="1" customHeight="1">
      <c r="B1079" s="23">
        <v>44</v>
      </c>
      <c r="C1079" s="24">
        <v>19</v>
      </c>
      <c r="D1079" s="25" t="str">
        <f t="shared" si="109"/>
        <v>テ</v>
      </c>
      <c r="E1079" s="26">
        <f t="shared" si="110"/>
        <v>44</v>
      </c>
      <c r="F1079" s="27" t="s">
        <v>33</v>
      </c>
      <c r="G1079" s="31"/>
      <c r="H1079" s="29">
        <f t="shared" si="106"/>
        <v>-0.6</v>
      </c>
      <c r="I1079" s="30" t="e">
        <f t="shared" si="107"/>
        <v>#N/A</v>
      </c>
      <c r="J1079" s="31"/>
      <c r="K1079" s="29">
        <f t="shared" si="111"/>
        <v>-0.6</v>
      </c>
      <c r="L1079" s="30" t="e">
        <f t="shared" si="108"/>
        <v>#N/A</v>
      </c>
      <c r="M1079" s="32"/>
      <c r="N1079" s="32"/>
      <c r="O1079" s="32"/>
    </row>
    <row r="1080" spans="2:15" ht="18" customHeight="1">
      <c r="B1080" s="23">
        <v>44</v>
      </c>
      <c r="C1080" s="35">
        <v>20</v>
      </c>
      <c r="D1080" s="25" t="str">
        <f t="shared" si="109"/>
        <v>ト</v>
      </c>
      <c r="E1080" s="26">
        <f t="shared" si="110"/>
        <v>44</v>
      </c>
      <c r="F1080" s="27" t="s">
        <v>33</v>
      </c>
      <c r="G1080" s="31">
        <v>2.25</v>
      </c>
      <c r="H1080" s="29">
        <f t="shared" si="106"/>
        <v>11.226000000000001</v>
      </c>
      <c r="I1080" s="30" t="str">
        <f t="shared" si="107"/>
        <v>Ｇ</v>
      </c>
      <c r="J1080" s="31">
        <v>3.1</v>
      </c>
      <c r="K1080" s="29">
        <f t="shared" si="111"/>
        <v>15.693599999999998</v>
      </c>
      <c r="L1080" s="30" t="str">
        <f t="shared" si="108"/>
        <v>Ｈ</v>
      </c>
      <c r="M1080" s="32"/>
      <c r="N1080" s="32"/>
      <c r="O1080" s="32"/>
    </row>
    <row r="1081" spans="2:15" ht="18" customHeight="1">
      <c r="B1081" s="23">
        <v>44</v>
      </c>
      <c r="C1081" s="24">
        <v>21</v>
      </c>
      <c r="D1081" s="25" t="str">
        <f t="shared" si="109"/>
        <v>ナ</v>
      </c>
      <c r="E1081" s="26">
        <f t="shared" si="110"/>
        <v>44</v>
      </c>
      <c r="F1081" s="27" t="s">
        <v>33</v>
      </c>
      <c r="G1081" s="31">
        <v>2</v>
      </c>
      <c r="H1081" s="29">
        <f t="shared" si="106"/>
        <v>9.9120000000000008</v>
      </c>
      <c r="I1081" s="30" t="str">
        <f t="shared" si="107"/>
        <v>Ｆ</v>
      </c>
      <c r="J1081" s="31">
        <v>1.91</v>
      </c>
      <c r="K1081" s="29">
        <f t="shared" si="111"/>
        <v>9.4389600000000016</v>
      </c>
      <c r="L1081" s="30" t="str">
        <f t="shared" si="108"/>
        <v>Ｆ</v>
      </c>
      <c r="M1081" s="32"/>
      <c r="N1081" s="32"/>
      <c r="O1081" s="32"/>
    </row>
    <row r="1082" spans="2:15" ht="18" customHeight="1">
      <c r="B1082" s="23">
        <v>44</v>
      </c>
      <c r="C1082" s="35">
        <v>22</v>
      </c>
      <c r="D1082" s="25" t="str">
        <f t="shared" si="109"/>
        <v>ニ</v>
      </c>
      <c r="E1082" s="26">
        <f t="shared" si="110"/>
        <v>44</v>
      </c>
      <c r="F1082" s="27" t="s">
        <v>33</v>
      </c>
      <c r="G1082" s="31">
        <v>1.91</v>
      </c>
      <c r="H1082" s="29">
        <f t="shared" si="106"/>
        <v>9.4389600000000016</v>
      </c>
      <c r="I1082" s="30" t="str">
        <f t="shared" si="107"/>
        <v>Ｆ</v>
      </c>
      <c r="J1082" s="31">
        <v>2.5099999999999998</v>
      </c>
      <c r="K1082" s="29">
        <f t="shared" si="111"/>
        <v>12.592559999999997</v>
      </c>
      <c r="L1082" s="30" t="str">
        <f t="shared" si="108"/>
        <v>Ｇ</v>
      </c>
      <c r="M1082" s="32"/>
      <c r="N1082" s="32"/>
      <c r="O1082" s="32"/>
    </row>
    <row r="1083" spans="2:15" ht="18" customHeight="1">
      <c r="B1083" s="23">
        <v>44</v>
      </c>
      <c r="C1083" s="24">
        <v>23</v>
      </c>
      <c r="D1083" s="25" t="str">
        <f t="shared" si="109"/>
        <v>ヌ</v>
      </c>
      <c r="E1083" s="26">
        <f t="shared" si="110"/>
        <v>44</v>
      </c>
      <c r="F1083" s="27" t="s">
        <v>33</v>
      </c>
      <c r="G1083" s="31">
        <v>4.6100000000000003</v>
      </c>
      <c r="H1083" s="29">
        <f t="shared" si="106"/>
        <v>23.63016</v>
      </c>
      <c r="I1083" s="30" t="str">
        <f t="shared" si="107"/>
        <v>Ｉ</v>
      </c>
      <c r="J1083" s="31">
        <v>3.33</v>
      </c>
      <c r="K1083" s="29">
        <f t="shared" si="111"/>
        <v>16.902480000000001</v>
      </c>
      <c r="L1083" s="30" t="str">
        <f t="shared" si="108"/>
        <v>Ｈ</v>
      </c>
      <c r="M1083" s="32"/>
      <c r="N1083" s="32"/>
      <c r="O1083" s="32"/>
    </row>
    <row r="1084" spans="2:15" ht="18" customHeight="1">
      <c r="B1084" s="23">
        <v>44</v>
      </c>
      <c r="C1084" s="35">
        <v>24</v>
      </c>
      <c r="D1084" s="25" t="str">
        <f t="shared" si="109"/>
        <v>ネ</v>
      </c>
      <c r="E1084" s="26">
        <f t="shared" si="110"/>
        <v>44</v>
      </c>
      <c r="F1084" s="27" t="s">
        <v>33</v>
      </c>
      <c r="G1084" s="31">
        <v>2.4</v>
      </c>
      <c r="H1084" s="29">
        <f t="shared" si="106"/>
        <v>12.0144</v>
      </c>
      <c r="I1084" s="30" t="str">
        <f t="shared" si="107"/>
        <v>Ｇ</v>
      </c>
      <c r="J1084" s="31">
        <v>1.76</v>
      </c>
      <c r="K1084" s="29">
        <f t="shared" si="111"/>
        <v>8.6505600000000005</v>
      </c>
      <c r="L1084" s="30" t="str">
        <f t="shared" si="108"/>
        <v>Ｆ</v>
      </c>
      <c r="M1084" s="32"/>
      <c r="N1084" s="32"/>
      <c r="O1084" s="32"/>
    </row>
    <row r="1085" spans="2:15" ht="18" customHeight="1">
      <c r="B1085" s="23">
        <v>44</v>
      </c>
      <c r="C1085" s="24">
        <v>25</v>
      </c>
      <c r="D1085" s="25" t="str">
        <f t="shared" si="109"/>
        <v>ノ</v>
      </c>
      <c r="E1085" s="26">
        <f t="shared" si="110"/>
        <v>44</v>
      </c>
      <c r="F1085" s="27" t="s">
        <v>33</v>
      </c>
      <c r="G1085" s="31">
        <v>5.0199999999999996</v>
      </c>
      <c r="H1085" s="29">
        <f t="shared" si="106"/>
        <v>25.785119999999999</v>
      </c>
      <c r="I1085" s="30" t="str">
        <f t="shared" si="107"/>
        <v>Ｉ</v>
      </c>
      <c r="J1085" s="31">
        <v>4.37</v>
      </c>
      <c r="K1085" s="29">
        <f t="shared" si="111"/>
        <v>22.368720000000003</v>
      </c>
      <c r="L1085" s="30" t="str">
        <f t="shared" si="108"/>
        <v>Ｉ</v>
      </c>
      <c r="M1085" s="32"/>
      <c r="N1085" s="32"/>
      <c r="O1085" s="32"/>
    </row>
    <row r="1086" spans="2:15" ht="18" hidden="1" customHeight="1">
      <c r="B1086" s="23">
        <v>44</v>
      </c>
      <c r="C1086" s="35">
        <v>26</v>
      </c>
      <c r="D1086" s="25" t="str">
        <f t="shared" si="109"/>
        <v>ハ</v>
      </c>
      <c r="E1086" s="26">
        <f t="shared" si="110"/>
        <v>44</v>
      </c>
      <c r="F1086" s="27" t="s">
        <v>33</v>
      </c>
      <c r="G1086" s="31"/>
      <c r="H1086" s="29">
        <f t="shared" si="106"/>
        <v>-0.6</v>
      </c>
      <c r="I1086" s="30" t="e">
        <f t="shared" si="107"/>
        <v>#N/A</v>
      </c>
      <c r="J1086" s="31"/>
      <c r="K1086" s="29">
        <f t="shared" si="111"/>
        <v>-0.6</v>
      </c>
      <c r="L1086" s="30" t="e">
        <f t="shared" si="108"/>
        <v>#N/A</v>
      </c>
      <c r="M1086" s="32"/>
      <c r="N1086" s="32"/>
      <c r="O1086" s="32"/>
    </row>
    <row r="1087" spans="2:15" ht="18" hidden="1" customHeight="1">
      <c r="B1087" s="23">
        <v>44</v>
      </c>
      <c r="C1087" s="24">
        <v>27</v>
      </c>
      <c r="D1087" s="25" t="str">
        <f t="shared" si="109"/>
        <v>ヒ</v>
      </c>
      <c r="E1087" s="26">
        <f t="shared" si="110"/>
        <v>44</v>
      </c>
      <c r="F1087" s="27" t="s">
        <v>33</v>
      </c>
      <c r="G1087" s="31"/>
      <c r="H1087" s="29">
        <f t="shared" si="106"/>
        <v>-0.6</v>
      </c>
      <c r="I1087" s="30" t="e">
        <f t="shared" si="107"/>
        <v>#N/A</v>
      </c>
      <c r="J1087" s="31"/>
      <c r="K1087" s="29">
        <f t="shared" si="111"/>
        <v>-0.6</v>
      </c>
      <c r="L1087" s="30" t="e">
        <f t="shared" si="108"/>
        <v>#N/A</v>
      </c>
      <c r="M1087" s="32"/>
      <c r="N1087" s="32"/>
      <c r="O1087" s="32"/>
    </row>
    <row r="1088" spans="2:15" ht="18" hidden="1" customHeight="1">
      <c r="B1088" s="23">
        <v>44</v>
      </c>
      <c r="C1088" s="35">
        <v>28</v>
      </c>
      <c r="D1088" s="25" t="str">
        <f t="shared" si="109"/>
        <v>フ</v>
      </c>
      <c r="E1088" s="26">
        <f t="shared" si="110"/>
        <v>44</v>
      </c>
      <c r="F1088" s="27" t="s">
        <v>33</v>
      </c>
      <c r="G1088" s="31"/>
      <c r="H1088" s="29">
        <f t="shared" si="106"/>
        <v>-0.6</v>
      </c>
      <c r="I1088" s="30" t="e">
        <f t="shared" si="107"/>
        <v>#N/A</v>
      </c>
      <c r="J1088" s="31"/>
      <c r="K1088" s="29">
        <f t="shared" si="111"/>
        <v>-0.6</v>
      </c>
      <c r="L1088" s="30" t="e">
        <f t="shared" si="108"/>
        <v>#N/A</v>
      </c>
      <c r="M1088" s="32"/>
      <c r="N1088" s="32"/>
      <c r="O1088" s="32"/>
    </row>
    <row r="1089" spans="2:15" ht="18" hidden="1" customHeight="1">
      <c r="B1089" s="23">
        <v>44</v>
      </c>
      <c r="C1089" s="24">
        <v>29</v>
      </c>
      <c r="D1089" s="25" t="str">
        <f t="shared" si="109"/>
        <v>ヘ</v>
      </c>
      <c r="E1089" s="26">
        <f t="shared" si="110"/>
        <v>44</v>
      </c>
      <c r="F1089" s="27" t="s">
        <v>33</v>
      </c>
      <c r="G1089" s="31"/>
      <c r="H1089" s="29">
        <f t="shared" si="106"/>
        <v>-0.6</v>
      </c>
      <c r="I1089" s="30" t="e">
        <f t="shared" si="107"/>
        <v>#N/A</v>
      </c>
      <c r="J1089" s="31"/>
      <c r="K1089" s="29">
        <f t="shared" si="111"/>
        <v>-0.6</v>
      </c>
      <c r="L1089" s="30" t="e">
        <f t="shared" si="108"/>
        <v>#N/A</v>
      </c>
      <c r="M1089" s="32"/>
      <c r="N1089" s="32"/>
      <c r="O1089" s="32"/>
    </row>
    <row r="1090" spans="2:15" ht="18" hidden="1" customHeight="1">
      <c r="B1090" s="23">
        <v>44</v>
      </c>
      <c r="C1090" s="35">
        <v>30</v>
      </c>
      <c r="D1090" s="25" t="str">
        <f t="shared" si="109"/>
        <v>ホ</v>
      </c>
      <c r="E1090" s="26">
        <f t="shared" si="110"/>
        <v>44</v>
      </c>
      <c r="F1090" s="27" t="s">
        <v>33</v>
      </c>
      <c r="G1090" s="31"/>
      <c r="H1090" s="29">
        <f t="shared" si="106"/>
        <v>-0.6</v>
      </c>
      <c r="I1090" s="30" t="e">
        <f t="shared" si="107"/>
        <v>#N/A</v>
      </c>
      <c r="J1090" s="31"/>
      <c r="K1090" s="29">
        <f t="shared" si="111"/>
        <v>-0.6</v>
      </c>
      <c r="L1090" s="30" t="e">
        <f t="shared" si="108"/>
        <v>#N/A</v>
      </c>
      <c r="M1090" s="32"/>
      <c r="N1090" s="32"/>
      <c r="O1090" s="32"/>
    </row>
    <row r="1091" spans="2:15" ht="18" hidden="1" customHeight="1">
      <c r="B1091" s="23">
        <v>44</v>
      </c>
      <c r="C1091" s="24">
        <v>31</v>
      </c>
      <c r="D1091" s="25" t="str">
        <f t="shared" si="109"/>
        <v>マ</v>
      </c>
      <c r="E1091" s="26">
        <f t="shared" si="110"/>
        <v>44</v>
      </c>
      <c r="F1091" s="27" t="s">
        <v>33</v>
      </c>
      <c r="G1091" s="31"/>
      <c r="H1091" s="29">
        <f t="shared" si="106"/>
        <v>-0.6</v>
      </c>
      <c r="I1091" s="30" t="e">
        <f t="shared" si="107"/>
        <v>#N/A</v>
      </c>
      <c r="J1091" s="31"/>
      <c r="K1091" s="29">
        <f t="shared" si="111"/>
        <v>-0.6</v>
      </c>
      <c r="L1091" s="30" t="e">
        <f t="shared" si="108"/>
        <v>#N/A</v>
      </c>
      <c r="M1091" s="32"/>
      <c r="N1091" s="32"/>
      <c r="O1091" s="32"/>
    </row>
    <row r="1092" spans="2:15" ht="18" hidden="1" customHeight="1">
      <c r="B1092" s="23">
        <v>44</v>
      </c>
      <c r="C1092" s="35">
        <v>32</v>
      </c>
      <c r="D1092" s="25" t="str">
        <f t="shared" si="109"/>
        <v>ミ</v>
      </c>
      <c r="E1092" s="26">
        <f t="shared" si="110"/>
        <v>44</v>
      </c>
      <c r="F1092" s="27" t="s">
        <v>33</v>
      </c>
      <c r="G1092" s="31"/>
      <c r="H1092" s="29">
        <f t="shared" si="106"/>
        <v>-0.6</v>
      </c>
      <c r="I1092" s="30" t="e">
        <f t="shared" si="107"/>
        <v>#N/A</v>
      </c>
      <c r="J1092" s="31"/>
      <c r="K1092" s="29">
        <f t="shared" si="111"/>
        <v>-0.6</v>
      </c>
      <c r="L1092" s="30" t="e">
        <f t="shared" si="108"/>
        <v>#N/A</v>
      </c>
      <c r="M1092" s="32"/>
      <c r="N1092" s="32"/>
      <c r="O1092" s="32"/>
    </row>
    <row r="1093" spans="2:15" ht="18" hidden="1" customHeight="1">
      <c r="B1093" s="23">
        <v>44</v>
      </c>
      <c r="C1093" s="24">
        <v>33</v>
      </c>
      <c r="D1093" s="25" t="str">
        <f t="shared" si="109"/>
        <v>ム</v>
      </c>
      <c r="E1093" s="26">
        <f t="shared" si="110"/>
        <v>44</v>
      </c>
      <c r="F1093" s="27" t="s">
        <v>33</v>
      </c>
      <c r="G1093" s="31"/>
      <c r="H1093" s="29">
        <f t="shared" si="106"/>
        <v>-0.6</v>
      </c>
      <c r="I1093" s="30" t="e">
        <f t="shared" si="107"/>
        <v>#N/A</v>
      </c>
      <c r="J1093" s="31"/>
      <c r="K1093" s="29">
        <f t="shared" si="111"/>
        <v>-0.6</v>
      </c>
      <c r="L1093" s="30" t="e">
        <f t="shared" si="108"/>
        <v>#N/A</v>
      </c>
      <c r="M1093" s="32"/>
      <c r="N1093" s="32"/>
      <c r="O1093" s="32"/>
    </row>
    <row r="1094" spans="2:15" ht="18" customHeight="1">
      <c r="B1094" s="23">
        <v>44</v>
      </c>
      <c r="C1094" s="35">
        <v>34</v>
      </c>
      <c r="D1094" s="25" t="str">
        <f t="shared" si="109"/>
        <v>メ</v>
      </c>
      <c r="E1094" s="26">
        <f t="shared" si="110"/>
        <v>44</v>
      </c>
      <c r="F1094" s="27" t="s">
        <v>33</v>
      </c>
      <c r="G1094" s="57">
        <v>15</v>
      </c>
      <c r="H1094" s="29">
        <f t="shared" ref="H1094:H1157" si="112">(G1094-1000/(365*24))*(8+0.4*16)*365/1000</f>
        <v>78.239999999999995</v>
      </c>
      <c r="I1094" s="30" t="str">
        <f t="shared" ref="I1094:I1157" si="113">LOOKUP(H1094,$R$23:$R$33,$S$23:$S$33)</f>
        <v>Ｉ</v>
      </c>
      <c r="J1094" s="57">
        <v>20.47</v>
      </c>
      <c r="K1094" s="29">
        <f t="shared" si="111"/>
        <v>106.99032</v>
      </c>
      <c r="L1094" s="30" t="str">
        <f t="shared" ref="L1094:L1157" si="114">LOOKUP(K1094,$R$23:$R$33,$S$23:$S$33)</f>
        <v>J</v>
      </c>
      <c r="M1094" s="32"/>
      <c r="N1094" s="32"/>
      <c r="O1094" s="32"/>
    </row>
    <row r="1095" spans="2:15" ht="18" hidden="1" customHeight="1">
      <c r="B1095" s="23">
        <v>44</v>
      </c>
      <c r="C1095" s="24">
        <v>35</v>
      </c>
      <c r="D1095" s="25" t="str">
        <f t="shared" ref="D1095:D1158" si="115">LOOKUP(C1095,$N$6:$N$49,$O$6:$O$49)</f>
        <v>モ</v>
      </c>
      <c r="E1095" s="26">
        <f t="shared" ref="E1095:E1158" si="116">B1095</f>
        <v>44</v>
      </c>
      <c r="F1095" s="27" t="s">
        <v>33</v>
      </c>
      <c r="G1095" s="31"/>
      <c r="H1095" s="29">
        <f t="shared" si="112"/>
        <v>-0.6</v>
      </c>
      <c r="I1095" s="30" t="e">
        <f t="shared" si="113"/>
        <v>#N/A</v>
      </c>
      <c r="J1095" s="31"/>
      <c r="K1095" s="29">
        <f t="shared" ref="K1095:K1158" si="117">(J1095-1000/(365*24))*(8+0.4*16)*365/1000</f>
        <v>-0.6</v>
      </c>
      <c r="L1095" s="30" t="e">
        <f t="shared" si="114"/>
        <v>#N/A</v>
      </c>
      <c r="M1095" s="32"/>
      <c r="N1095" s="32"/>
      <c r="O1095" s="32"/>
    </row>
    <row r="1096" spans="2:15" ht="18" hidden="1" customHeight="1">
      <c r="B1096" s="23">
        <v>44</v>
      </c>
      <c r="C1096" s="35">
        <v>36</v>
      </c>
      <c r="D1096" s="25" t="str">
        <f t="shared" si="115"/>
        <v>ヤ</v>
      </c>
      <c r="E1096" s="26">
        <f t="shared" si="116"/>
        <v>44</v>
      </c>
      <c r="F1096" s="27" t="s">
        <v>33</v>
      </c>
      <c r="G1096" s="31"/>
      <c r="H1096" s="29">
        <f t="shared" si="112"/>
        <v>-0.6</v>
      </c>
      <c r="I1096" s="30" t="e">
        <f t="shared" si="113"/>
        <v>#N/A</v>
      </c>
      <c r="J1096" s="31"/>
      <c r="K1096" s="29">
        <f t="shared" si="117"/>
        <v>-0.6</v>
      </c>
      <c r="L1096" s="30" t="e">
        <f t="shared" si="114"/>
        <v>#N/A</v>
      </c>
      <c r="M1096" s="32"/>
      <c r="N1096" s="32"/>
      <c r="O1096" s="32"/>
    </row>
    <row r="1097" spans="2:15" ht="18" hidden="1" customHeight="1">
      <c r="B1097" s="23">
        <v>44</v>
      </c>
      <c r="C1097" s="24">
        <v>37</v>
      </c>
      <c r="D1097" s="25" t="str">
        <f t="shared" si="115"/>
        <v>ユ</v>
      </c>
      <c r="E1097" s="26">
        <f t="shared" si="116"/>
        <v>44</v>
      </c>
      <c r="F1097" s="27" t="s">
        <v>33</v>
      </c>
      <c r="G1097" s="31"/>
      <c r="H1097" s="29">
        <f t="shared" si="112"/>
        <v>-0.6</v>
      </c>
      <c r="I1097" s="30" t="e">
        <f t="shared" si="113"/>
        <v>#N/A</v>
      </c>
      <c r="J1097" s="31"/>
      <c r="K1097" s="29">
        <f t="shared" si="117"/>
        <v>-0.6</v>
      </c>
      <c r="L1097" s="30" t="e">
        <f t="shared" si="114"/>
        <v>#N/A</v>
      </c>
      <c r="M1097" s="32"/>
      <c r="N1097" s="32"/>
      <c r="O1097" s="32"/>
    </row>
    <row r="1098" spans="2:15" ht="18" hidden="1" customHeight="1">
      <c r="B1098" s="23">
        <v>44</v>
      </c>
      <c r="C1098" s="35">
        <v>38</v>
      </c>
      <c r="D1098" s="25" t="str">
        <f t="shared" si="115"/>
        <v>ヨ</v>
      </c>
      <c r="E1098" s="26">
        <f t="shared" si="116"/>
        <v>44</v>
      </c>
      <c r="F1098" s="27" t="s">
        <v>33</v>
      </c>
      <c r="G1098" s="31"/>
      <c r="H1098" s="29">
        <f t="shared" si="112"/>
        <v>-0.6</v>
      </c>
      <c r="I1098" s="30" t="e">
        <f t="shared" si="113"/>
        <v>#N/A</v>
      </c>
      <c r="J1098" s="31"/>
      <c r="K1098" s="29">
        <f t="shared" si="117"/>
        <v>-0.6</v>
      </c>
      <c r="L1098" s="30" t="e">
        <f t="shared" si="114"/>
        <v>#N/A</v>
      </c>
      <c r="M1098" s="32"/>
      <c r="N1098" s="32"/>
      <c r="O1098" s="32"/>
    </row>
    <row r="1099" spans="2:15" ht="18" hidden="1" customHeight="1">
      <c r="B1099" s="23">
        <v>44</v>
      </c>
      <c r="C1099" s="24">
        <v>39</v>
      </c>
      <c r="D1099" s="25" t="str">
        <f t="shared" si="115"/>
        <v>ラ</v>
      </c>
      <c r="E1099" s="26">
        <f t="shared" si="116"/>
        <v>44</v>
      </c>
      <c r="F1099" s="27" t="s">
        <v>33</v>
      </c>
      <c r="G1099" s="31"/>
      <c r="H1099" s="29">
        <f t="shared" si="112"/>
        <v>-0.6</v>
      </c>
      <c r="I1099" s="30" t="e">
        <f t="shared" si="113"/>
        <v>#N/A</v>
      </c>
      <c r="J1099" s="31"/>
      <c r="K1099" s="29">
        <f t="shared" si="117"/>
        <v>-0.6</v>
      </c>
      <c r="L1099" s="30" t="e">
        <f t="shared" si="114"/>
        <v>#N/A</v>
      </c>
      <c r="M1099" s="32"/>
      <c r="N1099" s="32"/>
      <c r="O1099" s="32"/>
    </row>
    <row r="1100" spans="2:15" ht="18" hidden="1" customHeight="1">
      <c r="B1100" s="23">
        <v>44</v>
      </c>
      <c r="C1100" s="35">
        <v>40</v>
      </c>
      <c r="D1100" s="25" t="str">
        <f t="shared" si="115"/>
        <v>リ</v>
      </c>
      <c r="E1100" s="26">
        <f t="shared" si="116"/>
        <v>44</v>
      </c>
      <c r="F1100" s="27" t="s">
        <v>33</v>
      </c>
      <c r="G1100" s="31"/>
      <c r="H1100" s="29">
        <f t="shared" si="112"/>
        <v>-0.6</v>
      </c>
      <c r="I1100" s="30" t="e">
        <f t="shared" si="113"/>
        <v>#N/A</v>
      </c>
      <c r="J1100" s="31"/>
      <c r="K1100" s="29">
        <f t="shared" si="117"/>
        <v>-0.6</v>
      </c>
      <c r="L1100" s="30" t="e">
        <f t="shared" si="114"/>
        <v>#N/A</v>
      </c>
      <c r="M1100" s="32"/>
      <c r="N1100" s="32"/>
      <c r="O1100" s="32"/>
    </row>
    <row r="1101" spans="2:15" ht="18" hidden="1" customHeight="1">
      <c r="B1101" s="23">
        <v>44</v>
      </c>
      <c r="C1101" s="24">
        <v>41</v>
      </c>
      <c r="D1101" s="25" t="str">
        <f t="shared" si="115"/>
        <v>ル</v>
      </c>
      <c r="E1101" s="26">
        <f t="shared" si="116"/>
        <v>44</v>
      </c>
      <c r="F1101" s="27" t="s">
        <v>33</v>
      </c>
      <c r="G1101" s="31"/>
      <c r="H1101" s="29">
        <f t="shared" si="112"/>
        <v>-0.6</v>
      </c>
      <c r="I1101" s="30" t="e">
        <f t="shared" si="113"/>
        <v>#N/A</v>
      </c>
      <c r="J1101" s="31"/>
      <c r="K1101" s="29">
        <f t="shared" si="117"/>
        <v>-0.6</v>
      </c>
      <c r="L1101" s="30" t="e">
        <f t="shared" si="114"/>
        <v>#N/A</v>
      </c>
      <c r="M1101" s="32"/>
      <c r="N1101" s="32"/>
      <c r="O1101" s="32"/>
    </row>
    <row r="1102" spans="2:15" ht="18" hidden="1" customHeight="1">
      <c r="B1102" s="23">
        <v>44</v>
      </c>
      <c r="C1102" s="35">
        <v>42</v>
      </c>
      <c r="D1102" s="25" t="str">
        <f t="shared" si="115"/>
        <v>レ</v>
      </c>
      <c r="E1102" s="26">
        <f t="shared" si="116"/>
        <v>44</v>
      </c>
      <c r="F1102" s="27" t="s">
        <v>33</v>
      </c>
      <c r="G1102" s="31"/>
      <c r="H1102" s="29">
        <f t="shared" si="112"/>
        <v>-0.6</v>
      </c>
      <c r="I1102" s="30" t="e">
        <f t="shared" si="113"/>
        <v>#N/A</v>
      </c>
      <c r="J1102" s="31"/>
      <c r="K1102" s="29">
        <f t="shared" si="117"/>
        <v>-0.6</v>
      </c>
      <c r="L1102" s="30" t="e">
        <f t="shared" si="114"/>
        <v>#N/A</v>
      </c>
      <c r="M1102" s="32"/>
      <c r="N1102" s="32"/>
      <c r="O1102" s="32"/>
    </row>
    <row r="1103" spans="2:15" ht="18" hidden="1" customHeight="1">
      <c r="B1103" s="23">
        <v>44</v>
      </c>
      <c r="C1103" s="24">
        <v>43</v>
      </c>
      <c r="D1103" s="25" t="str">
        <f t="shared" si="115"/>
        <v>ロ</v>
      </c>
      <c r="E1103" s="26">
        <f t="shared" si="116"/>
        <v>44</v>
      </c>
      <c r="F1103" s="27" t="s">
        <v>33</v>
      </c>
      <c r="G1103" s="31"/>
      <c r="H1103" s="29">
        <f t="shared" si="112"/>
        <v>-0.6</v>
      </c>
      <c r="I1103" s="30" t="e">
        <f t="shared" si="113"/>
        <v>#N/A</v>
      </c>
      <c r="J1103" s="31"/>
      <c r="K1103" s="29">
        <f t="shared" si="117"/>
        <v>-0.6</v>
      </c>
      <c r="L1103" s="30" t="e">
        <f t="shared" si="114"/>
        <v>#N/A</v>
      </c>
      <c r="M1103" s="32"/>
      <c r="N1103" s="32"/>
      <c r="O1103" s="32"/>
    </row>
    <row r="1104" spans="2:15" ht="18" hidden="1" customHeight="1">
      <c r="B1104" s="23">
        <v>44</v>
      </c>
      <c r="C1104" s="35">
        <v>44</v>
      </c>
      <c r="D1104" s="25" t="str">
        <f t="shared" si="115"/>
        <v>ワ</v>
      </c>
      <c r="E1104" s="26">
        <f t="shared" si="116"/>
        <v>44</v>
      </c>
      <c r="F1104" s="27" t="s">
        <v>33</v>
      </c>
      <c r="G1104" s="31"/>
      <c r="H1104" s="29">
        <f t="shared" si="112"/>
        <v>-0.6</v>
      </c>
      <c r="I1104" s="30" t="e">
        <f t="shared" si="113"/>
        <v>#N/A</v>
      </c>
      <c r="J1104" s="31"/>
      <c r="K1104" s="29">
        <f t="shared" si="117"/>
        <v>-0.6</v>
      </c>
      <c r="L1104" s="30" t="e">
        <f t="shared" si="114"/>
        <v>#N/A</v>
      </c>
      <c r="M1104" s="32"/>
      <c r="N1104" s="32"/>
      <c r="O1104" s="32"/>
    </row>
    <row r="1105" spans="2:15" ht="18" hidden="1" customHeight="1">
      <c r="B1105" s="23">
        <v>45</v>
      </c>
      <c r="C1105" s="24">
        <v>19</v>
      </c>
      <c r="D1105" s="25" t="str">
        <f t="shared" si="115"/>
        <v>テ</v>
      </c>
      <c r="E1105" s="26">
        <f t="shared" si="116"/>
        <v>45</v>
      </c>
      <c r="F1105" s="27" t="s">
        <v>33</v>
      </c>
      <c r="G1105" s="31"/>
      <c r="H1105" s="29">
        <f t="shared" si="112"/>
        <v>-0.6</v>
      </c>
      <c r="I1105" s="30" t="e">
        <f t="shared" si="113"/>
        <v>#N/A</v>
      </c>
      <c r="J1105" s="31"/>
      <c r="K1105" s="29">
        <f t="shared" si="117"/>
        <v>-0.6</v>
      </c>
      <c r="L1105" s="30" t="e">
        <f t="shared" si="114"/>
        <v>#N/A</v>
      </c>
      <c r="M1105" s="32"/>
      <c r="N1105" s="32"/>
      <c r="O1105" s="32"/>
    </row>
    <row r="1106" spans="2:15" ht="18" customHeight="1">
      <c r="B1106" s="23">
        <v>45</v>
      </c>
      <c r="C1106" s="35">
        <v>20</v>
      </c>
      <c r="D1106" s="25" t="str">
        <f t="shared" si="115"/>
        <v>ト</v>
      </c>
      <c r="E1106" s="26">
        <f t="shared" si="116"/>
        <v>45</v>
      </c>
      <c r="F1106" s="27" t="s">
        <v>33</v>
      </c>
      <c r="G1106" s="31">
        <v>2.48</v>
      </c>
      <c r="H1106" s="29">
        <f t="shared" si="112"/>
        <v>12.43488</v>
      </c>
      <c r="I1106" s="30" t="str">
        <f t="shared" si="113"/>
        <v>Ｇ</v>
      </c>
      <c r="J1106" s="31">
        <v>3.01</v>
      </c>
      <c r="K1106" s="29">
        <f t="shared" si="117"/>
        <v>15.220559999999999</v>
      </c>
      <c r="L1106" s="30" t="str">
        <f t="shared" si="114"/>
        <v>Ｈ</v>
      </c>
      <c r="M1106" s="32"/>
      <c r="N1106" s="32"/>
      <c r="O1106" s="32"/>
    </row>
    <row r="1107" spans="2:15" ht="18" customHeight="1">
      <c r="B1107" s="23">
        <v>45</v>
      </c>
      <c r="C1107" s="24">
        <v>21</v>
      </c>
      <c r="D1107" s="25" t="str">
        <f t="shared" si="115"/>
        <v>ナ</v>
      </c>
      <c r="E1107" s="26">
        <f t="shared" si="116"/>
        <v>45</v>
      </c>
      <c r="F1107" s="27" t="s">
        <v>33</v>
      </c>
      <c r="G1107" s="31">
        <v>4.3499999999999996</v>
      </c>
      <c r="H1107" s="29">
        <f t="shared" si="112"/>
        <v>22.2636</v>
      </c>
      <c r="I1107" s="30" t="str">
        <f t="shared" si="113"/>
        <v>Ｉ</v>
      </c>
      <c r="J1107" s="31">
        <v>2.13</v>
      </c>
      <c r="K1107" s="29">
        <f t="shared" si="117"/>
        <v>10.595279999999999</v>
      </c>
      <c r="L1107" s="30" t="str">
        <f t="shared" si="114"/>
        <v>Ｇ</v>
      </c>
      <c r="M1107" s="32"/>
      <c r="N1107" s="32"/>
      <c r="O1107" s="32"/>
    </row>
    <row r="1108" spans="2:15" ht="18" customHeight="1">
      <c r="B1108" s="23">
        <v>45</v>
      </c>
      <c r="C1108" s="35">
        <v>22</v>
      </c>
      <c r="D1108" s="25" t="str">
        <f t="shared" si="115"/>
        <v>ニ</v>
      </c>
      <c r="E1108" s="26">
        <f t="shared" si="116"/>
        <v>45</v>
      </c>
      <c r="F1108" s="27" t="s">
        <v>33</v>
      </c>
      <c r="G1108" s="31">
        <v>1.83</v>
      </c>
      <c r="H1108" s="29">
        <f t="shared" si="112"/>
        <v>9.0184800000000003</v>
      </c>
      <c r="I1108" s="30" t="str">
        <f t="shared" si="113"/>
        <v>Ｆ</v>
      </c>
      <c r="J1108" s="31">
        <v>1.8</v>
      </c>
      <c r="K1108" s="29">
        <f t="shared" si="117"/>
        <v>8.8608000000000011</v>
      </c>
      <c r="L1108" s="30" t="str">
        <f t="shared" si="114"/>
        <v>Ｆ</v>
      </c>
      <c r="M1108" s="32"/>
      <c r="N1108" s="32"/>
      <c r="O1108" s="32"/>
    </row>
    <row r="1109" spans="2:15" ht="18" customHeight="1">
      <c r="B1109" s="23">
        <v>45</v>
      </c>
      <c r="C1109" s="24">
        <v>23</v>
      </c>
      <c r="D1109" s="25" t="str">
        <f t="shared" si="115"/>
        <v>ヌ</v>
      </c>
      <c r="E1109" s="26">
        <f t="shared" si="116"/>
        <v>45</v>
      </c>
      <c r="F1109" s="27" t="s">
        <v>33</v>
      </c>
      <c r="G1109" s="31">
        <v>1.54</v>
      </c>
      <c r="H1109" s="29">
        <f t="shared" si="112"/>
        <v>7.4942400000000005</v>
      </c>
      <c r="I1109" s="30" t="str">
        <f t="shared" si="113"/>
        <v>Ｅ</v>
      </c>
      <c r="J1109" s="31">
        <v>2.1800000000000002</v>
      </c>
      <c r="K1109" s="29">
        <f t="shared" si="117"/>
        <v>10.858079999999999</v>
      </c>
      <c r="L1109" s="30" t="str">
        <f t="shared" si="114"/>
        <v>Ｇ</v>
      </c>
      <c r="M1109" s="32"/>
      <c r="N1109" s="32"/>
      <c r="O1109" s="32"/>
    </row>
    <row r="1110" spans="2:15" ht="18" customHeight="1">
      <c r="B1110" s="23">
        <v>45</v>
      </c>
      <c r="C1110" s="35">
        <v>24</v>
      </c>
      <c r="D1110" s="25" t="str">
        <f t="shared" si="115"/>
        <v>ネ</v>
      </c>
      <c r="E1110" s="26">
        <f t="shared" si="116"/>
        <v>45</v>
      </c>
      <c r="F1110" s="27" t="s">
        <v>33</v>
      </c>
      <c r="G1110" s="31">
        <v>2.35</v>
      </c>
      <c r="H1110" s="29">
        <f t="shared" si="112"/>
        <v>11.7516</v>
      </c>
      <c r="I1110" s="30" t="str">
        <f t="shared" si="113"/>
        <v>Ｇ</v>
      </c>
      <c r="J1110" s="31">
        <v>2.0099999999999998</v>
      </c>
      <c r="K1110" s="29">
        <f t="shared" si="117"/>
        <v>9.9645599999999988</v>
      </c>
      <c r="L1110" s="30" t="str">
        <f t="shared" si="114"/>
        <v>Ｆ</v>
      </c>
      <c r="M1110" s="32"/>
      <c r="N1110" s="32"/>
      <c r="O1110" s="32"/>
    </row>
    <row r="1111" spans="2:15" ht="18" customHeight="1">
      <c r="B1111" s="23">
        <v>45</v>
      </c>
      <c r="C1111" s="24">
        <v>25</v>
      </c>
      <c r="D1111" s="25" t="str">
        <f t="shared" si="115"/>
        <v>ノ</v>
      </c>
      <c r="E1111" s="26">
        <f t="shared" si="116"/>
        <v>45</v>
      </c>
      <c r="F1111" s="27" t="s">
        <v>33</v>
      </c>
      <c r="G1111" s="31">
        <v>1.76</v>
      </c>
      <c r="H1111" s="29">
        <f t="shared" si="112"/>
        <v>8.6505600000000005</v>
      </c>
      <c r="I1111" s="30" t="str">
        <f t="shared" si="113"/>
        <v>Ｆ</v>
      </c>
      <c r="J1111" s="31">
        <v>1.71</v>
      </c>
      <c r="K1111" s="29">
        <f t="shared" si="117"/>
        <v>8.3877600000000001</v>
      </c>
      <c r="L1111" s="30" t="str">
        <f t="shared" si="114"/>
        <v>Ｆ</v>
      </c>
      <c r="M1111" s="32"/>
      <c r="N1111" s="32"/>
      <c r="O1111" s="32"/>
    </row>
    <row r="1112" spans="2:15" ht="18" customHeight="1">
      <c r="B1112" s="23">
        <v>45</v>
      </c>
      <c r="C1112" s="35">
        <v>26</v>
      </c>
      <c r="D1112" s="25" t="str">
        <f t="shared" si="115"/>
        <v>ハ</v>
      </c>
      <c r="E1112" s="26">
        <f t="shared" si="116"/>
        <v>45</v>
      </c>
      <c r="F1112" s="27" t="s">
        <v>33</v>
      </c>
      <c r="G1112" s="31">
        <v>3.01</v>
      </c>
      <c r="H1112" s="29">
        <f t="shared" si="112"/>
        <v>15.220559999999999</v>
      </c>
      <c r="I1112" s="30" t="str">
        <f t="shared" si="113"/>
        <v>Ｈ</v>
      </c>
      <c r="J1112" s="31">
        <v>2.54</v>
      </c>
      <c r="K1112" s="29">
        <f t="shared" si="117"/>
        <v>12.75024</v>
      </c>
      <c r="L1112" s="30" t="str">
        <f t="shared" si="114"/>
        <v>Ｇ</v>
      </c>
      <c r="M1112" s="32"/>
      <c r="N1112" s="32"/>
      <c r="O1112" s="32"/>
    </row>
    <row r="1113" spans="2:15" ht="18" hidden="1" customHeight="1">
      <c r="B1113" s="23">
        <v>45</v>
      </c>
      <c r="C1113" s="24">
        <v>27</v>
      </c>
      <c r="D1113" s="25" t="str">
        <f t="shared" si="115"/>
        <v>ヒ</v>
      </c>
      <c r="E1113" s="26">
        <f t="shared" si="116"/>
        <v>45</v>
      </c>
      <c r="F1113" s="27" t="s">
        <v>33</v>
      </c>
      <c r="G1113" s="31"/>
      <c r="H1113" s="29">
        <f t="shared" si="112"/>
        <v>-0.6</v>
      </c>
      <c r="I1113" s="30" t="e">
        <f t="shared" si="113"/>
        <v>#N/A</v>
      </c>
      <c r="J1113" s="31"/>
      <c r="K1113" s="29">
        <f t="shared" si="117"/>
        <v>-0.6</v>
      </c>
      <c r="L1113" s="30" t="e">
        <f t="shared" si="114"/>
        <v>#N/A</v>
      </c>
      <c r="M1113" s="32"/>
      <c r="N1113" s="32"/>
      <c r="O1113" s="32"/>
    </row>
    <row r="1114" spans="2:15" ht="18" customHeight="1">
      <c r="B1114" s="23">
        <v>45</v>
      </c>
      <c r="C1114" s="35">
        <v>28</v>
      </c>
      <c r="D1114" s="25" t="str">
        <f t="shared" si="115"/>
        <v>フ</v>
      </c>
      <c r="E1114" s="26">
        <f t="shared" si="116"/>
        <v>45</v>
      </c>
      <c r="F1114" s="27" t="s">
        <v>33</v>
      </c>
      <c r="G1114" s="31">
        <v>2.7</v>
      </c>
      <c r="H1114" s="29">
        <f t="shared" si="112"/>
        <v>13.591200000000001</v>
      </c>
      <c r="I1114" s="30" t="str">
        <f t="shared" si="113"/>
        <v>Ｇ</v>
      </c>
      <c r="J1114" s="31">
        <v>4.3499999999999996</v>
      </c>
      <c r="K1114" s="29">
        <f t="shared" si="117"/>
        <v>22.2636</v>
      </c>
      <c r="L1114" s="30" t="str">
        <f t="shared" si="114"/>
        <v>Ｉ</v>
      </c>
      <c r="M1114" s="32"/>
      <c r="N1114" s="32"/>
      <c r="O1114" s="32"/>
    </row>
    <row r="1115" spans="2:15" ht="18" hidden="1" customHeight="1">
      <c r="B1115" s="23">
        <v>45</v>
      </c>
      <c r="C1115" s="24">
        <v>29</v>
      </c>
      <c r="D1115" s="25" t="str">
        <f t="shared" si="115"/>
        <v>ヘ</v>
      </c>
      <c r="E1115" s="26">
        <f t="shared" si="116"/>
        <v>45</v>
      </c>
      <c r="F1115" s="27" t="s">
        <v>33</v>
      </c>
      <c r="G1115" s="31"/>
      <c r="H1115" s="29">
        <f t="shared" si="112"/>
        <v>-0.6</v>
      </c>
      <c r="I1115" s="30" t="e">
        <f t="shared" si="113"/>
        <v>#N/A</v>
      </c>
      <c r="J1115" s="31"/>
      <c r="K1115" s="29">
        <f t="shared" si="117"/>
        <v>-0.6</v>
      </c>
      <c r="L1115" s="30" t="e">
        <f t="shared" si="114"/>
        <v>#N/A</v>
      </c>
      <c r="M1115" s="32"/>
      <c r="N1115" s="32"/>
      <c r="O1115" s="32"/>
    </row>
    <row r="1116" spans="2:15" ht="18" customHeight="1">
      <c r="B1116" s="23">
        <v>45</v>
      </c>
      <c r="C1116" s="35">
        <v>30</v>
      </c>
      <c r="D1116" s="25" t="str">
        <f t="shared" si="115"/>
        <v>ホ</v>
      </c>
      <c r="E1116" s="26">
        <f t="shared" si="116"/>
        <v>45</v>
      </c>
      <c r="F1116" s="27" t="s">
        <v>33</v>
      </c>
      <c r="G1116" s="31">
        <v>3.46</v>
      </c>
      <c r="H1116" s="29">
        <f t="shared" si="112"/>
        <v>17.585759999999997</v>
      </c>
      <c r="I1116" s="30" t="str">
        <f t="shared" si="113"/>
        <v>Ｈ</v>
      </c>
      <c r="J1116" s="31">
        <v>4.05</v>
      </c>
      <c r="K1116" s="29">
        <f t="shared" si="117"/>
        <v>20.686799999999998</v>
      </c>
      <c r="L1116" s="30" t="str">
        <f t="shared" si="114"/>
        <v>Ｉ</v>
      </c>
      <c r="M1116" s="32"/>
      <c r="N1116" s="32"/>
      <c r="O1116" s="32"/>
    </row>
    <row r="1117" spans="2:15" ht="18" hidden="1" customHeight="1">
      <c r="B1117" s="23">
        <v>45</v>
      </c>
      <c r="C1117" s="24">
        <v>31</v>
      </c>
      <c r="D1117" s="25" t="str">
        <f t="shared" si="115"/>
        <v>マ</v>
      </c>
      <c r="E1117" s="26">
        <f t="shared" si="116"/>
        <v>45</v>
      </c>
      <c r="F1117" s="27" t="s">
        <v>33</v>
      </c>
      <c r="G1117" s="31"/>
      <c r="H1117" s="29">
        <f t="shared" si="112"/>
        <v>-0.6</v>
      </c>
      <c r="I1117" s="30" t="e">
        <f t="shared" si="113"/>
        <v>#N/A</v>
      </c>
      <c r="J1117" s="31"/>
      <c r="K1117" s="29">
        <f t="shared" si="117"/>
        <v>-0.6</v>
      </c>
      <c r="L1117" s="30" t="e">
        <f t="shared" si="114"/>
        <v>#N/A</v>
      </c>
      <c r="M1117" s="32"/>
      <c r="N1117" s="32"/>
      <c r="O1117" s="32"/>
    </row>
    <row r="1118" spans="2:15" ht="18" hidden="1" customHeight="1">
      <c r="B1118" s="23">
        <v>45</v>
      </c>
      <c r="C1118" s="35">
        <v>32</v>
      </c>
      <c r="D1118" s="25" t="str">
        <f t="shared" si="115"/>
        <v>ミ</v>
      </c>
      <c r="E1118" s="26">
        <f t="shared" si="116"/>
        <v>45</v>
      </c>
      <c r="F1118" s="27" t="s">
        <v>33</v>
      </c>
      <c r="G1118" s="31"/>
      <c r="H1118" s="29">
        <f t="shared" si="112"/>
        <v>-0.6</v>
      </c>
      <c r="I1118" s="30" t="e">
        <f t="shared" si="113"/>
        <v>#N/A</v>
      </c>
      <c r="J1118" s="31"/>
      <c r="K1118" s="29">
        <f t="shared" si="117"/>
        <v>-0.6</v>
      </c>
      <c r="L1118" s="30" t="e">
        <f t="shared" si="114"/>
        <v>#N/A</v>
      </c>
      <c r="M1118" s="32"/>
      <c r="N1118" s="32"/>
      <c r="O1118" s="32"/>
    </row>
    <row r="1119" spans="2:15" ht="18" customHeight="1">
      <c r="B1119" s="23">
        <v>45</v>
      </c>
      <c r="C1119" s="24">
        <v>33</v>
      </c>
      <c r="D1119" s="25" t="str">
        <f t="shared" si="115"/>
        <v>ム</v>
      </c>
      <c r="E1119" s="26">
        <f t="shared" si="116"/>
        <v>45</v>
      </c>
      <c r="F1119" s="27" t="s">
        <v>33</v>
      </c>
      <c r="G1119" s="57">
        <v>6.76</v>
      </c>
      <c r="H1119" s="29">
        <f t="shared" si="112"/>
        <v>34.93056</v>
      </c>
      <c r="I1119" s="30" t="str">
        <f t="shared" si="113"/>
        <v>Ｉ</v>
      </c>
      <c r="J1119" s="57">
        <v>8</v>
      </c>
      <c r="K1119" s="29">
        <f t="shared" si="117"/>
        <v>41.448</v>
      </c>
      <c r="L1119" s="30" t="str">
        <f t="shared" si="114"/>
        <v>Ｉ</v>
      </c>
      <c r="M1119" s="32"/>
      <c r="N1119" s="32"/>
      <c r="O1119" s="32"/>
    </row>
    <row r="1120" spans="2:15" ht="18" hidden="1" customHeight="1">
      <c r="B1120" s="23">
        <v>45</v>
      </c>
      <c r="C1120" s="35">
        <v>34</v>
      </c>
      <c r="D1120" s="25" t="str">
        <f t="shared" si="115"/>
        <v>メ</v>
      </c>
      <c r="E1120" s="26">
        <f t="shared" si="116"/>
        <v>45</v>
      </c>
      <c r="F1120" s="27" t="s">
        <v>33</v>
      </c>
      <c r="G1120" s="31"/>
      <c r="H1120" s="29">
        <f t="shared" si="112"/>
        <v>-0.6</v>
      </c>
      <c r="I1120" s="30" t="e">
        <f t="shared" si="113"/>
        <v>#N/A</v>
      </c>
      <c r="J1120" s="31"/>
      <c r="K1120" s="29">
        <f t="shared" si="117"/>
        <v>-0.6</v>
      </c>
      <c r="L1120" s="30" t="e">
        <f t="shared" si="114"/>
        <v>#N/A</v>
      </c>
      <c r="M1120" s="32"/>
      <c r="N1120" s="32"/>
      <c r="O1120" s="32"/>
    </row>
    <row r="1121" spans="2:15" ht="18" hidden="1" customHeight="1">
      <c r="B1121" s="23">
        <v>45</v>
      </c>
      <c r="C1121" s="24">
        <v>35</v>
      </c>
      <c r="D1121" s="25" t="str">
        <f t="shared" si="115"/>
        <v>モ</v>
      </c>
      <c r="E1121" s="26">
        <f t="shared" si="116"/>
        <v>45</v>
      </c>
      <c r="F1121" s="27" t="s">
        <v>33</v>
      </c>
      <c r="G1121" s="31"/>
      <c r="H1121" s="29">
        <f t="shared" si="112"/>
        <v>-0.6</v>
      </c>
      <c r="I1121" s="30" t="e">
        <f t="shared" si="113"/>
        <v>#N/A</v>
      </c>
      <c r="J1121" s="31"/>
      <c r="K1121" s="29">
        <f t="shared" si="117"/>
        <v>-0.6</v>
      </c>
      <c r="L1121" s="30" t="e">
        <f t="shared" si="114"/>
        <v>#N/A</v>
      </c>
      <c r="M1121" s="32"/>
      <c r="N1121" s="32"/>
      <c r="O1121" s="32"/>
    </row>
    <row r="1122" spans="2:15" ht="18" hidden="1" customHeight="1">
      <c r="B1122" s="23">
        <v>45</v>
      </c>
      <c r="C1122" s="35">
        <v>36</v>
      </c>
      <c r="D1122" s="25" t="str">
        <f t="shared" si="115"/>
        <v>ヤ</v>
      </c>
      <c r="E1122" s="26">
        <f t="shared" si="116"/>
        <v>45</v>
      </c>
      <c r="F1122" s="27" t="s">
        <v>33</v>
      </c>
      <c r="G1122" s="31"/>
      <c r="H1122" s="29">
        <f t="shared" si="112"/>
        <v>-0.6</v>
      </c>
      <c r="I1122" s="30" t="e">
        <f t="shared" si="113"/>
        <v>#N/A</v>
      </c>
      <c r="J1122" s="31"/>
      <c r="K1122" s="29">
        <f t="shared" si="117"/>
        <v>-0.6</v>
      </c>
      <c r="L1122" s="30" t="e">
        <f t="shared" si="114"/>
        <v>#N/A</v>
      </c>
      <c r="M1122" s="32"/>
      <c r="N1122" s="32"/>
      <c r="O1122" s="32"/>
    </row>
    <row r="1123" spans="2:15" ht="18" hidden="1" customHeight="1">
      <c r="B1123" s="23">
        <v>45</v>
      </c>
      <c r="C1123" s="24">
        <v>37</v>
      </c>
      <c r="D1123" s="25" t="str">
        <f t="shared" si="115"/>
        <v>ユ</v>
      </c>
      <c r="E1123" s="26">
        <f t="shared" si="116"/>
        <v>45</v>
      </c>
      <c r="F1123" s="27" t="s">
        <v>33</v>
      </c>
      <c r="G1123" s="31"/>
      <c r="H1123" s="29">
        <f t="shared" si="112"/>
        <v>-0.6</v>
      </c>
      <c r="I1123" s="30" t="e">
        <f t="shared" si="113"/>
        <v>#N/A</v>
      </c>
      <c r="J1123" s="31"/>
      <c r="K1123" s="29">
        <f t="shared" si="117"/>
        <v>-0.6</v>
      </c>
      <c r="L1123" s="30" t="e">
        <f t="shared" si="114"/>
        <v>#N/A</v>
      </c>
      <c r="M1123" s="32"/>
      <c r="N1123" s="32"/>
      <c r="O1123" s="32"/>
    </row>
    <row r="1124" spans="2:15" ht="18" hidden="1" customHeight="1">
      <c r="B1124" s="23">
        <v>45</v>
      </c>
      <c r="C1124" s="35">
        <v>38</v>
      </c>
      <c r="D1124" s="25" t="str">
        <f t="shared" si="115"/>
        <v>ヨ</v>
      </c>
      <c r="E1124" s="26">
        <f t="shared" si="116"/>
        <v>45</v>
      </c>
      <c r="F1124" s="27" t="s">
        <v>33</v>
      </c>
      <c r="G1124" s="31"/>
      <c r="H1124" s="29">
        <f t="shared" si="112"/>
        <v>-0.6</v>
      </c>
      <c r="I1124" s="30" t="e">
        <f t="shared" si="113"/>
        <v>#N/A</v>
      </c>
      <c r="J1124" s="31"/>
      <c r="K1124" s="29">
        <f t="shared" si="117"/>
        <v>-0.6</v>
      </c>
      <c r="L1124" s="30" t="e">
        <f t="shared" si="114"/>
        <v>#N/A</v>
      </c>
      <c r="M1124" s="32"/>
      <c r="N1124" s="32"/>
      <c r="O1124" s="32"/>
    </row>
    <row r="1125" spans="2:15" ht="18" hidden="1" customHeight="1">
      <c r="B1125" s="23">
        <v>45</v>
      </c>
      <c r="C1125" s="24">
        <v>39</v>
      </c>
      <c r="D1125" s="25" t="str">
        <f t="shared" si="115"/>
        <v>ラ</v>
      </c>
      <c r="E1125" s="26">
        <f t="shared" si="116"/>
        <v>45</v>
      </c>
      <c r="F1125" s="27" t="s">
        <v>33</v>
      </c>
      <c r="G1125" s="31"/>
      <c r="H1125" s="29">
        <f t="shared" si="112"/>
        <v>-0.6</v>
      </c>
      <c r="I1125" s="30" t="e">
        <f t="shared" si="113"/>
        <v>#N/A</v>
      </c>
      <c r="J1125" s="31"/>
      <c r="K1125" s="29">
        <f t="shared" si="117"/>
        <v>-0.6</v>
      </c>
      <c r="L1125" s="30" t="e">
        <f t="shared" si="114"/>
        <v>#N/A</v>
      </c>
      <c r="M1125" s="32"/>
      <c r="N1125" s="32"/>
      <c r="O1125" s="32"/>
    </row>
    <row r="1126" spans="2:15" ht="18" hidden="1" customHeight="1">
      <c r="B1126" s="23">
        <v>45</v>
      </c>
      <c r="C1126" s="35">
        <v>40</v>
      </c>
      <c r="D1126" s="25" t="str">
        <f t="shared" si="115"/>
        <v>リ</v>
      </c>
      <c r="E1126" s="26">
        <f t="shared" si="116"/>
        <v>45</v>
      </c>
      <c r="F1126" s="27" t="s">
        <v>33</v>
      </c>
      <c r="G1126" s="31"/>
      <c r="H1126" s="29">
        <f t="shared" si="112"/>
        <v>-0.6</v>
      </c>
      <c r="I1126" s="30" t="e">
        <f t="shared" si="113"/>
        <v>#N/A</v>
      </c>
      <c r="J1126" s="31"/>
      <c r="K1126" s="29">
        <f t="shared" si="117"/>
        <v>-0.6</v>
      </c>
      <c r="L1126" s="30" t="e">
        <f t="shared" si="114"/>
        <v>#N/A</v>
      </c>
      <c r="M1126" s="32"/>
      <c r="N1126" s="32"/>
      <c r="O1126" s="32"/>
    </row>
    <row r="1127" spans="2:15" ht="18" hidden="1" customHeight="1">
      <c r="B1127" s="23">
        <v>45</v>
      </c>
      <c r="C1127" s="24">
        <v>41</v>
      </c>
      <c r="D1127" s="25" t="str">
        <f t="shared" si="115"/>
        <v>ル</v>
      </c>
      <c r="E1127" s="26">
        <f t="shared" si="116"/>
        <v>45</v>
      </c>
      <c r="F1127" s="27" t="s">
        <v>33</v>
      </c>
      <c r="G1127" s="31"/>
      <c r="H1127" s="29">
        <f t="shared" si="112"/>
        <v>-0.6</v>
      </c>
      <c r="I1127" s="30" t="e">
        <f t="shared" si="113"/>
        <v>#N/A</v>
      </c>
      <c r="J1127" s="31"/>
      <c r="K1127" s="29">
        <f t="shared" si="117"/>
        <v>-0.6</v>
      </c>
      <c r="L1127" s="30" t="e">
        <f t="shared" si="114"/>
        <v>#N/A</v>
      </c>
      <c r="M1127" s="32"/>
      <c r="N1127" s="32"/>
      <c r="O1127" s="32"/>
    </row>
    <row r="1128" spans="2:15" ht="18" hidden="1" customHeight="1">
      <c r="B1128" s="23">
        <v>45</v>
      </c>
      <c r="C1128" s="35">
        <v>42</v>
      </c>
      <c r="D1128" s="25" t="str">
        <f t="shared" si="115"/>
        <v>レ</v>
      </c>
      <c r="E1128" s="26">
        <f t="shared" si="116"/>
        <v>45</v>
      </c>
      <c r="F1128" s="27" t="s">
        <v>33</v>
      </c>
      <c r="G1128" s="31"/>
      <c r="H1128" s="29">
        <f t="shared" si="112"/>
        <v>-0.6</v>
      </c>
      <c r="I1128" s="30" t="e">
        <f t="shared" si="113"/>
        <v>#N/A</v>
      </c>
      <c r="J1128" s="31"/>
      <c r="K1128" s="29">
        <f t="shared" si="117"/>
        <v>-0.6</v>
      </c>
      <c r="L1128" s="30" t="e">
        <f t="shared" si="114"/>
        <v>#N/A</v>
      </c>
      <c r="M1128" s="32"/>
      <c r="N1128" s="32"/>
      <c r="O1128" s="32"/>
    </row>
    <row r="1129" spans="2:15" ht="18" hidden="1" customHeight="1">
      <c r="B1129" s="23">
        <v>45</v>
      </c>
      <c r="C1129" s="24">
        <v>43</v>
      </c>
      <c r="D1129" s="25" t="str">
        <f t="shared" si="115"/>
        <v>ロ</v>
      </c>
      <c r="E1129" s="26">
        <f t="shared" si="116"/>
        <v>45</v>
      </c>
      <c r="F1129" s="27" t="s">
        <v>33</v>
      </c>
      <c r="G1129" s="31"/>
      <c r="H1129" s="29">
        <f t="shared" si="112"/>
        <v>-0.6</v>
      </c>
      <c r="I1129" s="30" t="e">
        <f t="shared" si="113"/>
        <v>#N/A</v>
      </c>
      <c r="J1129" s="31"/>
      <c r="K1129" s="29">
        <f t="shared" si="117"/>
        <v>-0.6</v>
      </c>
      <c r="L1129" s="30" t="e">
        <f t="shared" si="114"/>
        <v>#N/A</v>
      </c>
      <c r="M1129" s="32"/>
      <c r="N1129" s="32"/>
      <c r="O1129" s="32"/>
    </row>
    <row r="1130" spans="2:15" ht="18" hidden="1" customHeight="1">
      <c r="B1130" s="23">
        <v>45</v>
      </c>
      <c r="C1130" s="35">
        <v>44</v>
      </c>
      <c r="D1130" s="25" t="str">
        <f t="shared" si="115"/>
        <v>ワ</v>
      </c>
      <c r="E1130" s="26">
        <f t="shared" si="116"/>
        <v>45</v>
      </c>
      <c r="F1130" s="27" t="s">
        <v>33</v>
      </c>
      <c r="G1130" s="31"/>
      <c r="H1130" s="29">
        <f t="shared" si="112"/>
        <v>-0.6</v>
      </c>
      <c r="I1130" s="30" t="e">
        <f t="shared" si="113"/>
        <v>#N/A</v>
      </c>
      <c r="J1130" s="31"/>
      <c r="K1130" s="29">
        <f t="shared" si="117"/>
        <v>-0.6</v>
      </c>
      <c r="L1130" s="30" t="e">
        <f t="shared" si="114"/>
        <v>#N/A</v>
      </c>
      <c r="M1130" s="32"/>
      <c r="N1130" s="32"/>
      <c r="O1130" s="32"/>
    </row>
    <row r="1131" spans="2:15" ht="18" hidden="1" customHeight="1">
      <c r="B1131" s="23">
        <v>46</v>
      </c>
      <c r="C1131" s="24">
        <v>19</v>
      </c>
      <c r="D1131" s="25" t="str">
        <f t="shared" si="115"/>
        <v>テ</v>
      </c>
      <c r="E1131" s="26">
        <f t="shared" si="116"/>
        <v>46</v>
      </c>
      <c r="F1131" s="27" t="s">
        <v>33</v>
      </c>
      <c r="G1131" s="31"/>
      <c r="H1131" s="29">
        <f t="shared" si="112"/>
        <v>-0.6</v>
      </c>
      <c r="I1131" s="30" t="e">
        <f t="shared" si="113"/>
        <v>#N/A</v>
      </c>
      <c r="J1131" s="31"/>
      <c r="K1131" s="29">
        <f t="shared" si="117"/>
        <v>-0.6</v>
      </c>
      <c r="L1131" s="30" t="e">
        <f t="shared" si="114"/>
        <v>#N/A</v>
      </c>
      <c r="M1131" s="32"/>
      <c r="N1131" s="32"/>
      <c r="O1131" s="32"/>
    </row>
    <row r="1132" spans="2:15" ht="18" customHeight="1">
      <c r="B1132" s="23">
        <v>46</v>
      </c>
      <c r="C1132" s="35">
        <v>20</v>
      </c>
      <c r="D1132" s="25" t="str">
        <f t="shared" si="115"/>
        <v>ト</v>
      </c>
      <c r="E1132" s="26">
        <f t="shared" si="116"/>
        <v>46</v>
      </c>
      <c r="F1132" s="27" t="s">
        <v>33</v>
      </c>
      <c r="G1132" s="31">
        <v>1.81</v>
      </c>
      <c r="H1132" s="29">
        <f t="shared" si="112"/>
        <v>8.9133600000000008</v>
      </c>
      <c r="I1132" s="30" t="str">
        <f t="shared" si="113"/>
        <v>Ｆ</v>
      </c>
      <c r="J1132" s="31">
        <v>1.93</v>
      </c>
      <c r="K1132" s="29">
        <f t="shared" si="117"/>
        <v>9.5440799999999992</v>
      </c>
      <c r="L1132" s="30" t="str">
        <f t="shared" si="114"/>
        <v>Ｆ</v>
      </c>
      <c r="M1132" s="32"/>
      <c r="N1132" s="32"/>
      <c r="O1132" s="32"/>
    </row>
    <row r="1133" spans="2:15" ht="18" customHeight="1">
      <c r="B1133" s="23">
        <v>46</v>
      </c>
      <c r="C1133" s="24">
        <v>21</v>
      </c>
      <c r="D1133" s="25" t="str">
        <f t="shared" si="115"/>
        <v>ナ</v>
      </c>
      <c r="E1133" s="26">
        <f t="shared" si="116"/>
        <v>46</v>
      </c>
      <c r="F1133" s="27" t="s">
        <v>33</v>
      </c>
      <c r="G1133" s="31">
        <v>0.95</v>
      </c>
      <c r="H1133" s="29">
        <f t="shared" si="112"/>
        <v>4.3932000000000002</v>
      </c>
      <c r="I1133" s="30" t="str">
        <f t="shared" si="113"/>
        <v>Ｄ</v>
      </c>
      <c r="J1133" s="31">
        <v>1.36</v>
      </c>
      <c r="K1133" s="29">
        <f t="shared" si="117"/>
        <v>6.548160000000002</v>
      </c>
      <c r="L1133" s="30" t="str">
        <f t="shared" si="114"/>
        <v>Ｅ</v>
      </c>
      <c r="M1133" s="32"/>
      <c r="N1133" s="32"/>
      <c r="O1133" s="32"/>
    </row>
    <row r="1134" spans="2:15" ht="18" customHeight="1">
      <c r="B1134" s="23">
        <v>46</v>
      </c>
      <c r="C1134" s="35">
        <v>22</v>
      </c>
      <c r="D1134" s="25" t="str">
        <f t="shared" si="115"/>
        <v>ニ</v>
      </c>
      <c r="E1134" s="26">
        <f t="shared" si="116"/>
        <v>46</v>
      </c>
      <c r="F1134" s="27" t="s">
        <v>33</v>
      </c>
      <c r="G1134" s="31">
        <v>1.66</v>
      </c>
      <c r="H1134" s="29">
        <f t="shared" si="112"/>
        <v>8.1249599999999997</v>
      </c>
      <c r="I1134" s="30" t="str">
        <f t="shared" si="113"/>
        <v>Ｆ</v>
      </c>
      <c r="J1134" s="31">
        <v>1.85</v>
      </c>
      <c r="K1134" s="29">
        <f t="shared" si="117"/>
        <v>9.1235999999999997</v>
      </c>
      <c r="L1134" s="30" t="str">
        <f t="shared" si="114"/>
        <v>Ｆ</v>
      </c>
      <c r="M1134" s="32"/>
      <c r="N1134" s="32"/>
      <c r="O1134" s="32"/>
    </row>
    <row r="1135" spans="2:15" ht="18" customHeight="1">
      <c r="B1135" s="23">
        <v>46</v>
      </c>
      <c r="C1135" s="24">
        <v>23</v>
      </c>
      <c r="D1135" s="25" t="str">
        <f t="shared" si="115"/>
        <v>ヌ</v>
      </c>
      <c r="E1135" s="26">
        <f t="shared" si="116"/>
        <v>46</v>
      </c>
      <c r="F1135" s="27" t="s">
        <v>33</v>
      </c>
      <c r="G1135" s="31">
        <v>1.23</v>
      </c>
      <c r="H1135" s="29">
        <f t="shared" si="112"/>
        <v>5.8648800000000003</v>
      </c>
      <c r="I1135" s="30" t="str">
        <f t="shared" si="113"/>
        <v>Ｅ</v>
      </c>
      <c r="J1135" s="31">
        <v>2.82</v>
      </c>
      <c r="K1135" s="29">
        <f t="shared" si="117"/>
        <v>14.221919999999999</v>
      </c>
      <c r="L1135" s="30" t="str">
        <f t="shared" si="114"/>
        <v>Ｇ</v>
      </c>
      <c r="M1135" s="32"/>
      <c r="N1135" s="32"/>
      <c r="O1135" s="32"/>
    </row>
    <row r="1136" spans="2:15" ht="18" customHeight="1">
      <c r="B1136" s="23">
        <v>46</v>
      </c>
      <c r="C1136" s="35">
        <v>24</v>
      </c>
      <c r="D1136" s="25" t="str">
        <f t="shared" si="115"/>
        <v>ネ</v>
      </c>
      <c r="E1136" s="26">
        <f t="shared" si="116"/>
        <v>46</v>
      </c>
      <c r="F1136" s="27" t="s">
        <v>33</v>
      </c>
      <c r="G1136" s="31">
        <v>1.84</v>
      </c>
      <c r="H1136" s="29">
        <f t="shared" si="112"/>
        <v>9.07104</v>
      </c>
      <c r="I1136" s="30" t="str">
        <f t="shared" si="113"/>
        <v>Ｆ</v>
      </c>
      <c r="J1136" s="31">
        <v>1.95</v>
      </c>
      <c r="K1136" s="29">
        <f t="shared" si="117"/>
        <v>9.6492000000000004</v>
      </c>
      <c r="L1136" s="30" t="str">
        <f t="shared" si="114"/>
        <v>Ｆ</v>
      </c>
      <c r="M1136" s="32"/>
      <c r="N1136" s="32"/>
      <c r="O1136" s="32"/>
    </row>
    <row r="1137" spans="2:15" ht="18" customHeight="1">
      <c r="B1137" s="23">
        <v>46</v>
      </c>
      <c r="C1137" s="24">
        <v>25</v>
      </c>
      <c r="D1137" s="25" t="str">
        <f t="shared" si="115"/>
        <v>ノ</v>
      </c>
      <c r="E1137" s="26">
        <f t="shared" si="116"/>
        <v>46</v>
      </c>
      <c r="F1137" s="27" t="s">
        <v>33</v>
      </c>
      <c r="G1137" s="31">
        <v>2.92</v>
      </c>
      <c r="H1137" s="29">
        <f t="shared" si="112"/>
        <v>14.74752</v>
      </c>
      <c r="I1137" s="30" t="str">
        <f t="shared" si="113"/>
        <v>Ｇ</v>
      </c>
      <c r="J1137" s="31">
        <v>2.58</v>
      </c>
      <c r="K1137" s="29">
        <f t="shared" si="117"/>
        <v>12.96048</v>
      </c>
      <c r="L1137" s="30" t="str">
        <f t="shared" si="114"/>
        <v>Ｇ</v>
      </c>
      <c r="M1137" s="32"/>
      <c r="N1137" s="32"/>
      <c r="O1137" s="32"/>
    </row>
    <row r="1138" spans="2:15" ht="18" customHeight="1">
      <c r="B1138" s="23">
        <v>46</v>
      </c>
      <c r="C1138" s="35">
        <v>26</v>
      </c>
      <c r="D1138" s="25" t="str">
        <f t="shared" si="115"/>
        <v>ハ</v>
      </c>
      <c r="E1138" s="26">
        <f t="shared" si="116"/>
        <v>46</v>
      </c>
      <c r="F1138" s="27" t="s">
        <v>33</v>
      </c>
      <c r="G1138" s="31">
        <v>2.4</v>
      </c>
      <c r="H1138" s="29">
        <f t="shared" si="112"/>
        <v>12.0144</v>
      </c>
      <c r="I1138" s="30" t="str">
        <f t="shared" si="113"/>
        <v>Ｇ</v>
      </c>
      <c r="J1138" s="31">
        <v>2.2599999999999998</v>
      </c>
      <c r="K1138" s="29">
        <f t="shared" si="117"/>
        <v>11.278559999999997</v>
      </c>
      <c r="L1138" s="30" t="str">
        <f t="shared" si="114"/>
        <v>Ｇ</v>
      </c>
      <c r="M1138" s="32"/>
      <c r="N1138" s="32"/>
      <c r="O1138" s="32"/>
    </row>
    <row r="1139" spans="2:15" ht="18" customHeight="1">
      <c r="B1139" s="23">
        <v>46</v>
      </c>
      <c r="C1139" s="24">
        <v>27</v>
      </c>
      <c r="D1139" s="25" t="str">
        <f t="shared" si="115"/>
        <v>ヒ</v>
      </c>
      <c r="E1139" s="26">
        <f t="shared" si="116"/>
        <v>46</v>
      </c>
      <c r="F1139" s="27" t="s">
        <v>33</v>
      </c>
      <c r="G1139" s="31">
        <v>2.4500000000000002</v>
      </c>
      <c r="H1139" s="29">
        <f t="shared" si="112"/>
        <v>12.277199999999999</v>
      </c>
      <c r="I1139" s="30" t="str">
        <f t="shared" si="113"/>
        <v>Ｇ</v>
      </c>
      <c r="J1139" s="31">
        <v>1.98</v>
      </c>
      <c r="K1139" s="29">
        <f t="shared" si="117"/>
        <v>9.8068800000000014</v>
      </c>
      <c r="L1139" s="30" t="str">
        <f t="shared" si="114"/>
        <v>Ｆ</v>
      </c>
      <c r="M1139" s="32"/>
      <c r="N1139" s="32"/>
      <c r="O1139" s="32"/>
    </row>
    <row r="1140" spans="2:15" ht="18" customHeight="1">
      <c r="B1140" s="23">
        <v>46</v>
      </c>
      <c r="C1140" s="35">
        <v>28</v>
      </c>
      <c r="D1140" s="25" t="str">
        <f t="shared" si="115"/>
        <v>フ</v>
      </c>
      <c r="E1140" s="26">
        <f t="shared" si="116"/>
        <v>46</v>
      </c>
      <c r="F1140" s="27" t="s">
        <v>33</v>
      </c>
      <c r="G1140" s="31">
        <v>1.71</v>
      </c>
      <c r="H1140" s="29">
        <f t="shared" si="112"/>
        <v>8.3877600000000001</v>
      </c>
      <c r="I1140" s="30" t="str">
        <f t="shared" si="113"/>
        <v>Ｆ</v>
      </c>
      <c r="J1140" s="31">
        <v>2.27</v>
      </c>
      <c r="K1140" s="29">
        <f t="shared" si="117"/>
        <v>11.331119999999999</v>
      </c>
      <c r="L1140" s="30" t="str">
        <f t="shared" si="114"/>
        <v>Ｇ</v>
      </c>
      <c r="M1140" s="32"/>
      <c r="N1140" s="32"/>
      <c r="O1140" s="32"/>
    </row>
    <row r="1141" spans="2:15" ht="18" customHeight="1">
      <c r="B1141" s="23">
        <v>46</v>
      </c>
      <c r="C1141" s="24">
        <v>29</v>
      </c>
      <c r="D1141" s="25" t="str">
        <f t="shared" si="115"/>
        <v>ヘ</v>
      </c>
      <c r="E1141" s="26">
        <f t="shared" si="116"/>
        <v>46</v>
      </c>
      <c r="F1141" s="27" t="s">
        <v>33</v>
      </c>
      <c r="G1141" s="31">
        <v>1.83</v>
      </c>
      <c r="H1141" s="29">
        <f t="shared" si="112"/>
        <v>9.0184800000000003</v>
      </c>
      <c r="I1141" s="30" t="str">
        <f t="shared" si="113"/>
        <v>Ｆ</v>
      </c>
      <c r="J1141" s="31">
        <v>2.38</v>
      </c>
      <c r="K1141" s="29">
        <f t="shared" si="117"/>
        <v>11.909279999999999</v>
      </c>
      <c r="L1141" s="30" t="str">
        <f t="shared" si="114"/>
        <v>Ｇ</v>
      </c>
      <c r="M1141" s="32"/>
      <c r="N1141" s="32"/>
      <c r="O1141" s="32"/>
    </row>
    <row r="1142" spans="2:15" ht="18" customHeight="1">
      <c r="B1142" s="23">
        <v>46</v>
      </c>
      <c r="C1142" s="35">
        <v>30</v>
      </c>
      <c r="D1142" s="25" t="str">
        <f t="shared" si="115"/>
        <v>ホ</v>
      </c>
      <c r="E1142" s="26">
        <f t="shared" si="116"/>
        <v>46</v>
      </c>
      <c r="F1142" s="27" t="s">
        <v>33</v>
      </c>
      <c r="G1142" s="31">
        <v>2.67</v>
      </c>
      <c r="H1142" s="29">
        <f t="shared" si="112"/>
        <v>13.433519999999998</v>
      </c>
      <c r="I1142" s="30" t="str">
        <f t="shared" si="113"/>
        <v>Ｇ</v>
      </c>
      <c r="J1142" s="31">
        <v>3.15</v>
      </c>
      <c r="K1142" s="29">
        <f t="shared" si="117"/>
        <v>15.956399999999999</v>
      </c>
      <c r="L1142" s="30" t="str">
        <f t="shared" si="114"/>
        <v>Ｈ</v>
      </c>
      <c r="M1142" s="32"/>
      <c r="N1142" s="32"/>
      <c r="O1142" s="32"/>
    </row>
    <row r="1143" spans="2:15" ht="18" customHeight="1">
      <c r="B1143" s="23">
        <v>46</v>
      </c>
      <c r="C1143" s="24">
        <v>31</v>
      </c>
      <c r="D1143" s="25" t="str">
        <f t="shared" si="115"/>
        <v>マ</v>
      </c>
      <c r="E1143" s="26">
        <f t="shared" si="116"/>
        <v>46</v>
      </c>
      <c r="F1143" s="27" t="s">
        <v>33</v>
      </c>
      <c r="G1143" s="31">
        <v>2.54</v>
      </c>
      <c r="H1143" s="29">
        <f t="shared" si="112"/>
        <v>12.75024</v>
      </c>
      <c r="I1143" s="30" t="str">
        <f t="shared" si="113"/>
        <v>Ｇ</v>
      </c>
      <c r="J1143" s="31">
        <v>4.08</v>
      </c>
      <c r="K1143" s="29">
        <f t="shared" si="117"/>
        <v>20.844480000000001</v>
      </c>
      <c r="L1143" s="30" t="str">
        <f t="shared" si="114"/>
        <v>Ｉ</v>
      </c>
      <c r="M1143" s="32"/>
      <c r="N1143" s="32"/>
      <c r="O1143" s="32"/>
    </row>
    <row r="1144" spans="2:15" ht="18" customHeight="1">
      <c r="B1144" s="23">
        <v>46</v>
      </c>
      <c r="C1144" s="35">
        <v>32</v>
      </c>
      <c r="D1144" s="25" t="str">
        <f t="shared" si="115"/>
        <v>ミ</v>
      </c>
      <c r="E1144" s="26">
        <f t="shared" si="116"/>
        <v>46</v>
      </c>
      <c r="F1144" s="27" t="s">
        <v>33</v>
      </c>
      <c r="G1144" s="57">
        <v>4.3899999999999997</v>
      </c>
      <c r="H1144" s="29">
        <f t="shared" si="112"/>
        <v>22.473839999999999</v>
      </c>
      <c r="I1144" s="30" t="str">
        <f t="shared" si="113"/>
        <v>Ｉ</v>
      </c>
      <c r="J1144" s="57">
        <v>3.5</v>
      </c>
      <c r="K1144" s="29">
        <f t="shared" si="117"/>
        <v>17.795999999999999</v>
      </c>
      <c r="L1144" s="30" t="str">
        <f t="shared" si="114"/>
        <v>Ｈ</v>
      </c>
      <c r="M1144" s="32"/>
      <c r="N1144" s="32"/>
      <c r="O1144" s="32"/>
    </row>
    <row r="1145" spans="2:15" ht="18" customHeight="1">
      <c r="B1145" s="23">
        <v>46</v>
      </c>
      <c r="C1145" s="24">
        <v>33</v>
      </c>
      <c r="D1145" s="25" t="str">
        <f t="shared" si="115"/>
        <v>ム</v>
      </c>
      <c r="E1145" s="26">
        <f t="shared" si="116"/>
        <v>46</v>
      </c>
      <c r="F1145" s="27" t="s">
        <v>33</v>
      </c>
      <c r="G1145" s="57">
        <v>7.9</v>
      </c>
      <c r="H1145" s="29">
        <f t="shared" si="112"/>
        <v>40.922400000000003</v>
      </c>
      <c r="I1145" s="30" t="str">
        <f t="shared" si="113"/>
        <v>Ｉ</v>
      </c>
      <c r="J1145" s="57">
        <v>4.54</v>
      </c>
      <c r="K1145" s="29">
        <f t="shared" si="117"/>
        <v>23.262240000000002</v>
      </c>
      <c r="L1145" s="30" t="str">
        <f t="shared" si="114"/>
        <v>Ｉ</v>
      </c>
      <c r="M1145" s="32"/>
      <c r="N1145" s="32"/>
      <c r="O1145" s="32"/>
    </row>
    <row r="1146" spans="2:15" ht="18" customHeight="1">
      <c r="B1146" s="23">
        <v>46</v>
      </c>
      <c r="C1146" s="35">
        <v>34</v>
      </c>
      <c r="D1146" s="25" t="str">
        <f t="shared" si="115"/>
        <v>メ</v>
      </c>
      <c r="E1146" s="26">
        <f t="shared" si="116"/>
        <v>46</v>
      </c>
      <c r="F1146" s="27" t="s">
        <v>33</v>
      </c>
      <c r="G1146" s="57">
        <v>5.44</v>
      </c>
      <c r="H1146" s="29">
        <f t="shared" si="112"/>
        <v>27.992640000000005</v>
      </c>
      <c r="I1146" s="30" t="str">
        <f t="shared" si="113"/>
        <v>Ｉ</v>
      </c>
      <c r="J1146" s="57">
        <v>5.66</v>
      </c>
      <c r="K1146" s="29">
        <f t="shared" si="117"/>
        <v>29.148960000000002</v>
      </c>
      <c r="L1146" s="30" t="str">
        <f t="shared" si="114"/>
        <v>Ｉ</v>
      </c>
      <c r="M1146" s="32"/>
      <c r="N1146" s="32"/>
      <c r="O1146" s="32"/>
    </row>
    <row r="1147" spans="2:15" ht="18" hidden="1" customHeight="1">
      <c r="B1147" s="23">
        <v>46</v>
      </c>
      <c r="C1147" s="24">
        <v>35</v>
      </c>
      <c r="D1147" s="25" t="str">
        <f t="shared" si="115"/>
        <v>モ</v>
      </c>
      <c r="E1147" s="26">
        <f t="shared" si="116"/>
        <v>46</v>
      </c>
      <c r="F1147" s="27" t="s">
        <v>33</v>
      </c>
      <c r="G1147" s="31"/>
      <c r="H1147" s="29">
        <f t="shared" si="112"/>
        <v>-0.6</v>
      </c>
      <c r="I1147" s="30" t="e">
        <f t="shared" si="113"/>
        <v>#N/A</v>
      </c>
      <c r="J1147" s="31"/>
      <c r="K1147" s="29">
        <f t="shared" si="117"/>
        <v>-0.6</v>
      </c>
      <c r="L1147" s="30" t="e">
        <f t="shared" si="114"/>
        <v>#N/A</v>
      </c>
      <c r="M1147" s="32"/>
      <c r="N1147" s="32"/>
      <c r="O1147" s="32"/>
    </row>
    <row r="1148" spans="2:15" ht="18" hidden="1" customHeight="1">
      <c r="B1148" s="23">
        <v>46</v>
      </c>
      <c r="C1148" s="35">
        <v>36</v>
      </c>
      <c r="D1148" s="25" t="str">
        <f t="shared" si="115"/>
        <v>ヤ</v>
      </c>
      <c r="E1148" s="26">
        <f t="shared" si="116"/>
        <v>46</v>
      </c>
      <c r="F1148" s="27" t="s">
        <v>33</v>
      </c>
      <c r="G1148" s="31"/>
      <c r="H1148" s="29">
        <f t="shared" si="112"/>
        <v>-0.6</v>
      </c>
      <c r="I1148" s="30" t="e">
        <f t="shared" si="113"/>
        <v>#N/A</v>
      </c>
      <c r="J1148" s="31"/>
      <c r="K1148" s="29">
        <f t="shared" si="117"/>
        <v>-0.6</v>
      </c>
      <c r="L1148" s="30" t="e">
        <f t="shared" si="114"/>
        <v>#N/A</v>
      </c>
      <c r="M1148" s="32"/>
      <c r="N1148" s="32"/>
      <c r="O1148" s="32"/>
    </row>
    <row r="1149" spans="2:15" ht="18" hidden="1" customHeight="1">
      <c r="B1149" s="23">
        <v>46</v>
      </c>
      <c r="C1149" s="24">
        <v>37</v>
      </c>
      <c r="D1149" s="25" t="str">
        <f t="shared" si="115"/>
        <v>ユ</v>
      </c>
      <c r="E1149" s="26">
        <f t="shared" si="116"/>
        <v>46</v>
      </c>
      <c r="F1149" s="27" t="s">
        <v>33</v>
      </c>
      <c r="G1149" s="31"/>
      <c r="H1149" s="29">
        <f t="shared" si="112"/>
        <v>-0.6</v>
      </c>
      <c r="I1149" s="30" t="e">
        <f t="shared" si="113"/>
        <v>#N/A</v>
      </c>
      <c r="J1149" s="31"/>
      <c r="K1149" s="29">
        <f t="shared" si="117"/>
        <v>-0.6</v>
      </c>
      <c r="L1149" s="30" t="e">
        <f t="shared" si="114"/>
        <v>#N/A</v>
      </c>
      <c r="M1149" s="32"/>
      <c r="N1149" s="32"/>
      <c r="O1149" s="32"/>
    </row>
    <row r="1150" spans="2:15" ht="18" hidden="1" customHeight="1">
      <c r="B1150" s="23">
        <v>46</v>
      </c>
      <c r="C1150" s="35">
        <v>38</v>
      </c>
      <c r="D1150" s="25" t="str">
        <f t="shared" si="115"/>
        <v>ヨ</v>
      </c>
      <c r="E1150" s="26">
        <f t="shared" si="116"/>
        <v>46</v>
      </c>
      <c r="F1150" s="27" t="s">
        <v>33</v>
      </c>
      <c r="G1150" s="31"/>
      <c r="H1150" s="29">
        <f t="shared" si="112"/>
        <v>-0.6</v>
      </c>
      <c r="I1150" s="30" t="e">
        <f t="shared" si="113"/>
        <v>#N/A</v>
      </c>
      <c r="J1150" s="31"/>
      <c r="K1150" s="29">
        <f t="shared" si="117"/>
        <v>-0.6</v>
      </c>
      <c r="L1150" s="30" t="e">
        <f t="shared" si="114"/>
        <v>#N/A</v>
      </c>
      <c r="M1150" s="32"/>
      <c r="N1150" s="32"/>
      <c r="O1150" s="32"/>
    </row>
    <row r="1151" spans="2:15" ht="18" hidden="1" customHeight="1">
      <c r="B1151" s="23">
        <v>46</v>
      </c>
      <c r="C1151" s="24">
        <v>39</v>
      </c>
      <c r="D1151" s="25" t="str">
        <f t="shared" si="115"/>
        <v>ラ</v>
      </c>
      <c r="E1151" s="26">
        <f t="shared" si="116"/>
        <v>46</v>
      </c>
      <c r="F1151" s="27" t="s">
        <v>33</v>
      </c>
      <c r="G1151" s="31"/>
      <c r="H1151" s="29">
        <f t="shared" si="112"/>
        <v>-0.6</v>
      </c>
      <c r="I1151" s="30" t="e">
        <f t="shared" si="113"/>
        <v>#N/A</v>
      </c>
      <c r="J1151" s="31"/>
      <c r="K1151" s="29">
        <f t="shared" si="117"/>
        <v>-0.6</v>
      </c>
      <c r="L1151" s="30" t="e">
        <f t="shared" si="114"/>
        <v>#N/A</v>
      </c>
      <c r="M1151" s="32"/>
      <c r="N1151" s="32"/>
      <c r="O1151" s="32"/>
    </row>
    <row r="1152" spans="2:15" ht="18" hidden="1" customHeight="1">
      <c r="B1152" s="23">
        <v>46</v>
      </c>
      <c r="C1152" s="35">
        <v>40</v>
      </c>
      <c r="D1152" s="25" t="str">
        <f t="shared" si="115"/>
        <v>リ</v>
      </c>
      <c r="E1152" s="26">
        <f t="shared" si="116"/>
        <v>46</v>
      </c>
      <c r="F1152" s="27" t="s">
        <v>33</v>
      </c>
      <c r="G1152" s="31"/>
      <c r="H1152" s="29">
        <f t="shared" si="112"/>
        <v>-0.6</v>
      </c>
      <c r="I1152" s="30" t="e">
        <f t="shared" si="113"/>
        <v>#N/A</v>
      </c>
      <c r="J1152" s="31"/>
      <c r="K1152" s="29">
        <f t="shared" si="117"/>
        <v>-0.6</v>
      </c>
      <c r="L1152" s="30" t="e">
        <f t="shared" si="114"/>
        <v>#N/A</v>
      </c>
      <c r="M1152" s="32"/>
      <c r="N1152" s="32"/>
      <c r="O1152" s="32"/>
    </row>
    <row r="1153" spans="2:15" ht="18" hidden="1" customHeight="1">
      <c r="B1153" s="23">
        <v>46</v>
      </c>
      <c r="C1153" s="24">
        <v>41</v>
      </c>
      <c r="D1153" s="25" t="str">
        <f t="shared" si="115"/>
        <v>ル</v>
      </c>
      <c r="E1153" s="26">
        <f t="shared" si="116"/>
        <v>46</v>
      </c>
      <c r="F1153" s="27" t="s">
        <v>33</v>
      </c>
      <c r="G1153" s="31"/>
      <c r="H1153" s="29">
        <f t="shared" si="112"/>
        <v>-0.6</v>
      </c>
      <c r="I1153" s="30" t="e">
        <f t="shared" si="113"/>
        <v>#N/A</v>
      </c>
      <c r="J1153" s="31"/>
      <c r="K1153" s="29">
        <f t="shared" si="117"/>
        <v>-0.6</v>
      </c>
      <c r="L1153" s="30" t="e">
        <f t="shared" si="114"/>
        <v>#N/A</v>
      </c>
      <c r="M1153" s="32"/>
      <c r="N1153" s="32"/>
      <c r="O1153" s="32"/>
    </row>
    <row r="1154" spans="2:15" ht="18" hidden="1" customHeight="1">
      <c r="B1154" s="23">
        <v>46</v>
      </c>
      <c r="C1154" s="35">
        <v>42</v>
      </c>
      <c r="D1154" s="25" t="str">
        <f t="shared" si="115"/>
        <v>レ</v>
      </c>
      <c r="E1154" s="26">
        <f t="shared" si="116"/>
        <v>46</v>
      </c>
      <c r="F1154" s="27" t="s">
        <v>33</v>
      </c>
      <c r="G1154" s="31"/>
      <c r="H1154" s="29">
        <f t="shared" si="112"/>
        <v>-0.6</v>
      </c>
      <c r="I1154" s="30" t="e">
        <f t="shared" si="113"/>
        <v>#N/A</v>
      </c>
      <c r="J1154" s="31"/>
      <c r="K1154" s="29">
        <f t="shared" si="117"/>
        <v>-0.6</v>
      </c>
      <c r="L1154" s="30" t="e">
        <f t="shared" si="114"/>
        <v>#N/A</v>
      </c>
      <c r="M1154" s="32"/>
      <c r="N1154" s="32"/>
      <c r="O1154" s="32"/>
    </row>
    <row r="1155" spans="2:15" ht="18" hidden="1" customHeight="1">
      <c r="B1155" s="23">
        <v>46</v>
      </c>
      <c r="C1155" s="24">
        <v>43</v>
      </c>
      <c r="D1155" s="25" t="str">
        <f t="shared" si="115"/>
        <v>ロ</v>
      </c>
      <c r="E1155" s="26">
        <f t="shared" si="116"/>
        <v>46</v>
      </c>
      <c r="F1155" s="27" t="s">
        <v>33</v>
      </c>
      <c r="G1155" s="31"/>
      <c r="H1155" s="29">
        <f t="shared" si="112"/>
        <v>-0.6</v>
      </c>
      <c r="I1155" s="30" t="e">
        <f t="shared" si="113"/>
        <v>#N/A</v>
      </c>
      <c r="J1155" s="31"/>
      <c r="K1155" s="29">
        <f t="shared" si="117"/>
        <v>-0.6</v>
      </c>
      <c r="L1155" s="30" t="e">
        <f t="shared" si="114"/>
        <v>#N/A</v>
      </c>
      <c r="M1155" s="32"/>
      <c r="N1155" s="32"/>
      <c r="O1155" s="32"/>
    </row>
    <row r="1156" spans="2:15" ht="18" hidden="1" customHeight="1">
      <c r="B1156" s="23">
        <v>46</v>
      </c>
      <c r="C1156" s="35">
        <v>44</v>
      </c>
      <c r="D1156" s="25" t="str">
        <f t="shared" si="115"/>
        <v>ワ</v>
      </c>
      <c r="E1156" s="26">
        <f t="shared" si="116"/>
        <v>46</v>
      </c>
      <c r="F1156" s="27" t="s">
        <v>33</v>
      </c>
      <c r="G1156" s="31"/>
      <c r="H1156" s="29">
        <f t="shared" si="112"/>
        <v>-0.6</v>
      </c>
      <c r="I1156" s="30" t="e">
        <f t="shared" si="113"/>
        <v>#N/A</v>
      </c>
      <c r="J1156" s="31"/>
      <c r="K1156" s="29">
        <f t="shared" si="117"/>
        <v>-0.6</v>
      </c>
      <c r="L1156" s="30" t="e">
        <f t="shared" si="114"/>
        <v>#N/A</v>
      </c>
      <c r="M1156" s="32"/>
      <c r="N1156" s="32"/>
      <c r="O1156" s="32"/>
    </row>
    <row r="1157" spans="2:15" ht="18" hidden="1" customHeight="1">
      <c r="B1157" s="23">
        <v>47</v>
      </c>
      <c r="C1157" s="24">
        <v>19</v>
      </c>
      <c r="D1157" s="25" t="str">
        <f t="shared" si="115"/>
        <v>テ</v>
      </c>
      <c r="E1157" s="26">
        <f t="shared" si="116"/>
        <v>47</v>
      </c>
      <c r="F1157" s="27" t="s">
        <v>33</v>
      </c>
      <c r="G1157" s="31"/>
      <c r="H1157" s="29">
        <f t="shared" si="112"/>
        <v>-0.6</v>
      </c>
      <c r="I1157" s="30" t="e">
        <f t="shared" si="113"/>
        <v>#N/A</v>
      </c>
      <c r="J1157" s="31"/>
      <c r="K1157" s="29">
        <f t="shared" si="117"/>
        <v>-0.6</v>
      </c>
      <c r="L1157" s="30" t="e">
        <f t="shared" si="114"/>
        <v>#N/A</v>
      </c>
      <c r="M1157" s="32"/>
      <c r="N1157" s="32"/>
      <c r="O1157" s="32"/>
    </row>
    <row r="1158" spans="2:15" ht="18" hidden="1" customHeight="1">
      <c r="B1158" s="23">
        <v>47</v>
      </c>
      <c r="C1158" s="35">
        <v>20</v>
      </c>
      <c r="D1158" s="25" t="str">
        <f t="shared" si="115"/>
        <v>ト</v>
      </c>
      <c r="E1158" s="26">
        <f t="shared" si="116"/>
        <v>47</v>
      </c>
      <c r="F1158" s="27" t="s">
        <v>33</v>
      </c>
      <c r="G1158" s="31"/>
      <c r="H1158" s="29">
        <f t="shared" ref="H1158:H1221" si="118">(G1158-1000/(365*24))*(8+0.4*16)*365/1000</f>
        <v>-0.6</v>
      </c>
      <c r="I1158" s="30" t="e">
        <f t="shared" ref="I1158:I1221" si="119">LOOKUP(H1158,$R$23:$R$33,$S$23:$S$33)</f>
        <v>#N/A</v>
      </c>
      <c r="J1158" s="31"/>
      <c r="K1158" s="29">
        <f t="shared" si="117"/>
        <v>-0.6</v>
      </c>
      <c r="L1158" s="30" t="e">
        <f t="shared" ref="L1158:L1221" si="120">LOOKUP(K1158,$R$23:$R$33,$S$23:$S$33)</f>
        <v>#N/A</v>
      </c>
      <c r="M1158" s="32"/>
      <c r="N1158" s="32"/>
      <c r="O1158" s="32"/>
    </row>
    <row r="1159" spans="2:15" ht="18" customHeight="1">
      <c r="B1159" s="23">
        <v>47</v>
      </c>
      <c r="C1159" s="24">
        <v>21</v>
      </c>
      <c r="D1159" s="25" t="str">
        <f t="shared" ref="D1159:D1222" si="121">LOOKUP(C1159,$N$6:$N$49,$O$6:$O$49)</f>
        <v>ナ</v>
      </c>
      <c r="E1159" s="26">
        <f t="shared" ref="E1159:E1222" si="122">B1159</f>
        <v>47</v>
      </c>
      <c r="F1159" s="27" t="s">
        <v>33</v>
      </c>
      <c r="G1159" s="31">
        <v>1.72</v>
      </c>
      <c r="H1159" s="29">
        <f t="shared" si="118"/>
        <v>8.4403199999999998</v>
      </c>
      <c r="I1159" s="30" t="str">
        <f t="shared" si="119"/>
        <v>Ｆ</v>
      </c>
      <c r="J1159" s="31">
        <v>1.93</v>
      </c>
      <c r="K1159" s="29">
        <f t="shared" ref="K1159:K1222" si="123">(J1159-1000/(365*24))*(8+0.4*16)*365/1000</f>
        <v>9.5440799999999992</v>
      </c>
      <c r="L1159" s="30" t="str">
        <f t="shared" si="120"/>
        <v>Ｆ</v>
      </c>
      <c r="M1159" s="32"/>
      <c r="N1159" s="32"/>
      <c r="O1159" s="32"/>
    </row>
    <row r="1160" spans="2:15" ht="18" customHeight="1">
      <c r="B1160" s="23">
        <v>47</v>
      </c>
      <c r="C1160" s="35">
        <v>22</v>
      </c>
      <c r="D1160" s="25" t="str">
        <f t="shared" si="121"/>
        <v>ニ</v>
      </c>
      <c r="E1160" s="26">
        <f t="shared" si="122"/>
        <v>47</v>
      </c>
      <c r="F1160" s="27" t="s">
        <v>33</v>
      </c>
      <c r="G1160" s="31">
        <v>2.0299999999999998</v>
      </c>
      <c r="H1160" s="29">
        <f t="shared" si="118"/>
        <v>10.06968</v>
      </c>
      <c r="I1160" s="30" t="str">
        <f t="shared" si="119"/>
        <v>Ｇ</v>
      </c>
      <c r="J1160" s="31">
        <v>2.04</v>
      </c>
      <c r="K1160" s="29">
        <f t="shared" si="123"/>
        <v>10.12224</v>
      </c>
      <c r="L1160" s="30" t="str">
        <f t="shared" si="120"/>
        <v>Ｇ</v>
      </c>
      <c r="M1160" s="32"/>
      <c r="N1160" s="32"/>
      <c r="O1160" s="32"/>
    </row>
    <row r="1161" spans="2:15" ht="18" customHeight="1">
      <c r="B1161" s="23">
        <v>47</v>
      </c>
      <c r="C1161" s="24">
        <v>23</v>
      </c>
      <c r="D1161" s="25" t="str">
        <f t="shared" si="121"/>
        <v>ヌ</v>
      </c>
      <c r="E1161" s="26">
        <f t="shared" si="122"/>
        <v>47</v>
      </c>
      <c r="F1161" s="27" t="s">
        <v>33</v>
      </c>
      <c r="G1161" s="31">
        <v>2.31</v>
      </c>
      <c r="H1161" s="29">
        <f t="shared" si="118"/>
        <v>11.541360000000001</v>
      </c>
      <c r="I1161" s="30" t="str">
        <f t="shared" si="119"/>
        <v>Ｇ</v>
      </c>
      <c r="J1161" s="31">
        <v>2.1</v>
      </c>
      <c r="K1161" s="29">
        <f t="shared" si="123"/>
        <v>10.4376</v>
      </c>
      <c r="L1161" s="30" t="str">
        <f t="shared" si="120"/>
        <v>Ｇ</v>
      </c>
      <c r="M1161" s="32"/>
      <c r="N1161" s="32"/>
      <c r="O1161" s="32"/>
    </row>
    <row r="1162" spans="2:15" ht="18" customHeight="1">
      <c r="B1162" s="23">
        <v>47</v>
      </c>
      <c r="C1162" s="35">
        <v>24</v>
      </c>
      <c r="D1162" s="25" t="str">
        <f t="shared" si="121"/>
        <v>ネ</v>
      </c>
      <c r="E1162" s="26">
        <f t="shared" si="122"/>
        <v>47</v>
      </c>
      <c r="F1162" s="27" t="s">
        <v>33</v>
      </c>
      <c r="G1162" s="31">
        <v>2.35</v>
      </c>
      <c r="H1162" s="29">
        <f t="shared" si="118"/>
        <v>11.7516</v>
      </c>
      <c r="I1162" s="30" t="str">
        <f t="shared" si="119"/>
        <v>Ｇ</v>
      </c>
      <c r="J1162" s="31">
        <v>2.58</v>
      </c>
      <c r="K1162" s="29">
        <f t="shared" si="123"/>
        <v>12.96048</v>
      </c>
      <c r="L1162" s="30" t="str">
        <f t="shared" si="120"/>
        <v>Ｇ</v>
      </c>
      <c r="M1162" s="32"/>
      <c r="N1162" s="32"/>
      <c r="O1162" s="32"/>
    </row>
    <row r="1163" spans="2:15" ht="18" customHeight="1">
      <c r="B1163" s="23">
        <v>47</v>
      </c>
      <c r="C1163" s="24">
        <v>25</v>
      </c>
      <c r="D1163" s="25" t="str">
        <f t="shared" si="121"/>
        <v>ノ</v>
      </c>
      <c r="E1163" s="26">
        <f t="shared" si="122"/>
        <v>47</v>
      </c>
      <c r="F1163" s="27" t="s">
        <v>33</v>
      </c>
      <c r="G1163" s="31">
        <v>2.2200000000000002</v>
      </c>
      <c r="H1163" s="29">
        <f t="shared" si="118"/>
        <v>11.06832</v>
      </c>
      <c r="I1163" s="30" t="str">
        <f t="shared" si="119"/>
        <v>Ｇ</v>
      </c>
      <c r="J1163" s="31">
        <v>2.0299999999999998</v>
      </c>
      <c r="K1163" s="29">
        <f t="shared" si="123"/>
        <v>10.06968</v>
      </c>
      <c r="L1163" s="30" t="str">
        <f t="shared" si="120"/>
        <v>Ｇ</v>
      </c>
      <c r="M1163" s="32"/>
      <c r="N1163" s="32"/>
      <c r="O1163" s="32"/>
    </row>
    <row r="1164" spans="2:15" ht="18" customHeight="1">
      <c r="B1164" s="23">
        <v>47</v>
      </c>
      <c r="C1164" s="35">
        <v>26</v>
      </c>
      <c r="D1164" s="25" t="str">
        <f t="shared" si="121"/>
        <v>ハ</v>
      </c>
      <c r="E1164" s="26">
        <f t="shared" si="122"/>
        <v>47</v>
      </c>
      <c r="F1164" s="27" t="s">
        <v>33</v>
      </c>
      <c r="G1164" s="31">
        <v>1.57</v>
      </c>
      <c r="H1164" s="29">
        <f t="shared" si="118"/>
        <v>7.6519200000000005</v>
      </c>
      <c r="I1164" s="30" t="str">
        <f t="shared" si="119"/>
        <v>Ｆ</v>
      </c>
      <c r="J1164" s="31">
        <v>1.59</v>
      </c>
      <c r="K1164" s="29">
        <f t="shared" si="123"/>
        <v>7.7570400000000008</v>
      </c>
      <c r="L1164" s="30" t="str">
        <f t="shared" si="120"/>
        <v>Ｆ</v>
      </c>
      <c r="M1164" s="32"/>
      <c r="N1164" s="32"/>
      <c r="O1164" s="32"/>
    </row>
    <row r="1165" spans="2:15" ht="18" hidden="1" customHeight="1">
      <c r="B1165" s="23">
        <v>47</v>
      </c>
      <c r="C1165" s="24">
        <v>27</v>
      </c>
      <c r="D1165" s="25" t="str">
        <f t="shared" si="121"/>
        <v>ヒ</v>
      </c>
      <c r="E1165" s="26">
        <f t="shared" si="122"/>
        <v>47</v>
      </c>
      <c r="F1165" s="27" t="s">
        <v>33</v>
      </c>
      <c r="G1165" s="31"/>
      <c r="H1165" s="29">
        <f t="shared" si="118"/>
        <v>-0.6</v>
      </c>
      <c r="I1165" s="30" t="e">
        <f t="shared" si="119"/>
        <v>#N/A</v>
      </c>
      <c r="J1165" s="31"/>
      <c r="K1165" s="29">
        <f t="shared" si="123"/>
        <v>-0.6</v>
      </c>
      <c r="L1165" s="30" t="e">
        <f t="shared" si="120"/>
        <v>#N/A</v>
      </c>
      <c r="M1165" s="32"/>
      <c r="N1165" s="32"/>
      <c r="O1165" s="32"/>
    </row>
    <row r="1166" spans="2:15" ht="18" customHeight="1">
      <c r="B1166" s="23">
        <v>47</v>
      </c>
      <c r="C1166" s="35">
        <v>28</v>
      </c>
      <c r="D1166" s="25" t="str">
        <f t="shared" si="121"/>
        <v>フ</v>
      </c>
      <c r="E1166" s="26">
        <f t="shared" si="122"/>
        <v>47</v>
      </c>
      <c r="F1166" s="27" t="s">
        <v>33</v>
      </c>
      <c r="G1166" s="31">
        <v>2.2400000000000002</v>
      </c>
      <c r="H1166" s="29">
        <f t="shared" si="118"/>
        <v>11.173440000000001</v>
      </c>
      <c r="I1166" s="30" t="str">
        <f t="shared" si="119"/>
        <v>Ｇ</v>
      </c>
      <c r="J1166" s="31">
        <v>2.17</v>
      </c>
      <c r="K1166" s="29">
        <f t="shared" si="123"/>
        <v>10.805519999999998</v>
      </c>
      <c r="L1166" s="30" t="str">
        <f t="shared" si="120"/>
        <v>Ｇ</v>
      </c>
      <c r="M1166" s="32"/>
      <c r="N1166" s="32"/>
      <c r="O1166" s="32"/>
    </row>
    <row r="1167" spans="2:15" ht="18" customHeight="1">
      <c r="B1167" s="23">
        <v>47</v>
      </c>
      <c r="C1167" s="24">
        <v>29</v>
      </c>
      <c r="D1167" s="25" t="str">
        <f t="shared" si="121"/>
        <v>ヘ</v>
      </c>
      <c r="E1167" s="26">
        <f t="shared" si="122"/>
        <v>47</v>
      </c>
      <c r="F1167" s="27" t="s">
        <v>33</v>
      </c>
      <c r="G1167" s="31">
        <v>1.9</v>
      </c>
      <c r="H1167" s="29">
        <f t="shared" si="118"/>
        <v>9.3864000000000001</v>
      </c>
      <c r="I1167" s="30" t="str">
        <f t="shared" si="119"/>
        <v>Ｆ</v>
      </c>
      <c r="J1167" s="31">
        <v>1.94</v>
      </c>
      <c r="K1167" s="29">
        <f t="shared" si="123"/>
        <v>9.5966399999999989</v>
      </c>
      <c r="L1167" s="30" t="str">
        <f t="shared" si="120"/>
        <v>Ｆ</v>
      </c>
      <c r="M1167" s="32"/>
      <c r="N1167" s="32"/>
      <c r="O1167" s="32"/>
    </row>
    <row r="1168" spans="2:15" ht="18" customHeight="1">
      <c r="B1168" s="23">
        <v>47</v>
      </c>
      <c r="C1168" s="35">
        <v>30</v>
      </c>
      <c r="D1168" s="25" t="str">
        <f t="shared" si="121"/>
        <v>ホ</v>
      </c>
      <c r="E1168" s="26">
        <f t="shared" si="122"/>
        <v>47</v>
      </c>
      <c r="F1168" s="27" t="s">
        <v>33</v>
      </c>
      <c r="G1168" s="31">
        <v>2.85</v>
      </c>
      <c r="H1168" s="29">
        <f t="shared" si="118"/>
        <v>14.3796</v>
      </c>
      <c r="I1168" s="30" t="str">
        <f t="shared" si="119"/>
        <v>Ｇ</v>
      </c>
      <c r="J1168" s="31">
        <v>1.99</v>
      </c>
      <c r="K1168" s="29">
        <f t="shared" si="123"/>
        <v>9.8594400000000011</v>
      </c>
      <c r="L1168" s="30" t="str">
        <f t="shared" si="120"/>
        <v>Ｆ</v>
      </c>
      <c r="M1168" s="32"/>
      <c r="N1168" s="32"/>
      <c r="O1168" s="32"/>
    </row>
    <row r="1169" spans="2:15" ht="18" customHeight="1">
      <c r="B1169" s="23">
        <v>47</v>
      </c>
      <c r="C1169" s="24">
        <v>31</v>
      </c>
      <c r="D1169" s="25" t="str">
        <f t="shared" si="121"/>
        <v>マ</v>
      </c>
      <c r="E1169" s="26">
        <f t="shared" si="122"/>
        <v>47</v>
      </c>
      <c r="F1169" s="27" t="s">
        <v>33</v>
      </c>
      <c r="G1169" s="31">
        <v>4.87</v>
      </c>
      <c r="H1169" s="29">
        <f t="shared" si="118"/>
        <v>24.99672</v>
      </c>
      <c r="I1169" s="30" t="str">
        <f t="shared" si="119"/>
        <v>Ｉ</v>
      </c>
      <c r="J1169" s="31">
        <v>3.44</v>
      </c>
      <c r="K1169" s="29">
        <f t="shared" si="123"/>
        <v>17.480640000000001</v>
      </c>
      <c r="L1169" s="30" t="str">
        <f t="shared" si="120"/>
        <v>Ｈ</v>
      </c>
      <c r="M1169" s="32"/>
      <c r="N1169" s="32"/>
      <c r="O1169" s="32"/>
    </row>
    <row r="1170" spans="2:15" ht="18" customHeight="1">
      <c r="B1170" s="23">
        <v>47</v>
      </c>
      <c r="C1170" s="35">
        <v>32</v>
      </c>
      <c r="D1170" s="25" t="str">
        <f t="shared" si="121"/>
        <v>ミ</v>
      </c>
      <c r="E1170" s="26">
        <f t="shared" si="122"/>
        <v>47</v>
      </c>
      <c r="F1170" s="27" t="s">
        <v>33</v>
      </c>
      <c r="G1170" s="31">
        <v>2.71</v>
      </c>
      <c r="H1170" s="29">
        <f t="shared" si="118"/>
        <v>13.643759999999999</v>
      </c>
      <c r="I1170" s="30" t="str">
        <f t="shared" si="119"/>
        <v>Ｇ</v>
      </c>
      <c r="J1170" s="31">
        <v>1.56</v>
      </c>
      <c r="K1170" s="29">
        <f t="shared" si="123"/>
        <v>7.5993600000000008</v>
      </c>
      <c r="L1170" s="30" t="str">
        <f t="shared" si="120"/>
        <v>Ｆ</v>
      </c>
      <c r="M1170" s="32"/>
      <c r="N1170" s="32"/>
      <c r="O1170" s="32"/>
    </row>
    <row r="1171" spans="2:15" ht="18" customHeight="1">
      <c r="B1171" s="23">
        <v>47</v>
      </c>
      <c r="C1171" s="24">
        <v>33</v>
      </c>
      <c r="D1171" s="25" t="str">
        <f t="shared" si="121"/>
        <v>ム</v>
      </c>
      <c r="E1171" s="26">
        <f t="shared" si="122"/>
        <v>47</v>
      </c>
      <c r="F1171" s="27" t="s">
        <v>33</v>
      </c>
      <c r="G1171" s="31">
        <v>7.02</v>
      </c>
      <c r="H1171" s="29">
        <f t="shared" si="118"/>
        <v>36.29712</v>
      </c>
      <c r="I1171" s="30" t="str">
        <f t="shared" si="119"/>
        <v>Ｉ</v>
      </c>
      <c r="J1171" s="31">
        <v>5.44</v>
      </c>
      <c r="K1171" s="29">
        <f t="shared" si="123"/>
        <v>27.992640000000005</v>
      </c>
      <c r="L1171" s="30" t="str">
        <f t="shared" si="120"/>
        <v>Ｉ</v>
      </c>
      <c r="M1171" s="32"/>
      <c r="N1171" s="32"/>
      <c r="O1171" s="32"/>
    </row>
    <row r="1172" spans="2:15" ht="18" customHeight="1">
      <c r="B1172" s="23">
        <v>47</v>
      </c>
      <c r="C1172" s="35">
        <v>34</v>
      </c>
      <c r="D1172" s="25" t="str">
        <f t="shared" si="121"/>
        <v>メ</v>
      </c>
      <c r="E1172" s="26">
        <f t="shared" si="122"/>
        <v>47</v>
      </c>
      <c r="F1172" s="27" t="s">
        <v>33</v>
      </c>
      <c r="G1172" s="31">
        <v>4.0999999999999996</v>
      </c>
      <c r="H1172" s="29">
        <f t="shared" si="118"/>
        <v>20.9496</v>
      </c>
      <c r="I1172" s="30" t="str">
        <f t="shared" si="119"/>
        <v>Ｉ</v>
      </c>
      <c r="J1172" s="31">
        <v>3.24</v>
      </c>
      <c r="K1172" s="29">
        <f t="shared" si="123"/>
        <v>16.429440000000003</v>
      </c>
      <c r="L1172" s="30" t="str">
        <f t="shared" si="120"/>
        <v>Ｈ</v>
      </c>
      <c r="M1172" s="32"/>
      <c r="N1172" s="32"/>
      <c r="O1172" s="32"/>
    </row>
    <row r="1173" spans="2:15" ht="18" customHeight="1">
      <c r="B1173" s="23">
        <v>47</v>
      </c>
      <c r="C1173" s="24">
        <v>35</v>
      </c>
      <c r="D1173" s="25" t="str">
        <f t="shared" si="121"/>
        <v>モ</v>
      </c>
      <c r="E1173" s="26">
        <f t="shared" si="122"/>
        <v>47</v>
      </c>
      <c r="F1173" s="27" t="s">
        <v>33</v>
      </c>
      <c r="G1173" s="31">
        <v>17.559999999999999</v>
      </c>
      <c r="H1173" s="29">
        <f t="shared" si="118"/>
        <v>91.69535999999998</v>
      </c>
      <c r="I1173" s="30" t="str">
        <f t="shared" si="119"/>
        <v>Ｉ</v>
      </c>
      <c r="J1173" s="31">
        <v>11.56</v>
      </c>
      <c r="K1173" s="29">
        <f t="shared" si="123"/>
        <v>60.159360000000007</v>
      </c>
      <c r="L1173" s="30" t="str">
        <f t="shared" si="120"/>
        <v>Ｉ</v>
      </c>
      <c r="M1173" s="32"/>
      <c r="N1173" s="32"/>
      <c r="O1173" s="32"/>
    </row>
    <row r="1174" spans="2:15" ht="18" customHeight="1">
      <c r="B1174" s="23">
        <v>47</v>
      </c>
      <c r="C1174" s="35">
        <v>36</v>
      </c>
      <c r="D1174" s="25" t="str">
        <f t="shared" si="121"/>
        <v>ヤ</v>
      </c>
      <c r="E1174" s="26">
        <f t="shared" si="122"/>
        <v>47</v>
      </c>
      <c r="F1174" s="27" t="s">
        <v>33</v>
      </c>
      <c r="G1174" s="31">
        <v>13.99</v>
      </c>
      <c r="H1174" s="29">
        <f t="shared" si="118"/>
        <v>72.931440000000009</v>
      </c>
      <c r="I1174" s="30" t="str">
        <f t="shared" si="119"/>
        <v>Ｉ</v>
      </c>
      <c r="J1174" s="31">
        <v>9.01</v>
      </c>
      <c r="K1174" s="29">
        <f t="shared" si="123"/>
        <v>46.756560000000007</v>
      </c>
      <c r="L1174" s="30" t="str">
        <f t="shared" si="120"/>
        <v>Ｉ</v>
      </c>
      <c r="M1174" s="32"/>
      <c r="N1174" s="32"/>
      <c r="O1174" s="32"/>
    </row>
    <row r="1175" spans="2:15" ht="18" customHeight="1">
      <c r="B1175" s="23">
        <v>47</v>
      </c>
      <c r="C1175" s="24">
        <v>37</v>
      </c>
      <c r="D1175" s="25" t="str">
        <f t="shared" si="121"/>
        <v>ユ</v>
      </c>
      <c r="E1175" s="26">
        <f t="shared" si="122"/>
        <v>47</v>
      </c>
      <c r="F1175" s="27" t="s">
        <v>33</v>
      </c>
      <c r="G1175" s="31">
        <v>11.09</v>
      </c>
      <c r="H1175" s="29">
        <f t="shared" si="118"/>
        <v>57.689040000000006</v>
      </c>
      <c r="I1175" s="30" t="str">
        <f t="shared" si="119"/>
        <v>Ｉ</v>
      </c>
      <c r="J1175" s="31">
        <v>10.88</v>
      </c>
      <c r="K1175" s="29">
        <f t="shared" si="123"/>
        <v>56.585280000000004</v>
      </c>
      <c r="L1175" s="30" t="str">
        <f t="shared" si="120"/>
        <v>Ｉ</v>
      </c>
      <c r="M1175" s="32"/>
      <c r="N1175" s="32"/>
      <c r="O1175" s="32"/>
    </row>
    <row r="1176" spans="2:15" ht="18" customHeight="1">
      <c r="B1176" s="23">
        <v>47</v>
      </c>
      <c r="C1176" s="35">
        <v>38</v>
      </c>
      <c r="D1176" s="25" t="str">
        <f t="shared" si="121"/>
        <v>ヨ</v>
      </c>
      <c r="E1176" s="26">
        <f t="shared" si="122"/>
        <v>47</v>
      </c>
      <c r="F1176" s="27" t="s">
        <v>33</v>
      </c>
      <c r="G1176" s="31">
        <v>13.96</v>
      </c>
      <c r="H1176" s="29">
        <f t="shared" si="118"/>
        <v>72.77376000000001</v>
      </c>
      <c r="I1176" s="30" t="str">
        <f t="shared" si="119"/>
        <v>Ｉ</v>
      </c>
      <c r="J1176" s="31">
        <v>8.6</v>
      </c>
      <c r="K1176" s="29">
        <f t="shared" si="123"/>
        <v>44.601600000000005</v>
      </c>
      <c r="L1176" s="30" t="str">
        <f t="shared" si="120"/>
        <v>Ｉ</v>
      </c>
      <c r="M1176" s="32"/>
      <c r="N1176" s="32"/>
      <c r="O1176" s="32"/>
    </row>
    <row r="1177" spans="2:15" ht="18" hidden="1" customHeight="1">
      <c r="B1177" s="23">
        <v>47</v>
      </c>
      <c r="C1177" s="24">
        <v>39</v>
      </c>
      <c r="D1177" s="25" t="str">
        <f t="shared" si="121"/>
        <v>ラ</v>
      </c>
      <c r="E1177" s="26">
        <f t="shared" si="122"/>
        <v>47</v>
      </c>
      <c r="F1177" s="27" t="s">
        <v>33</v>
      </c>
      <c r="G1177" s="31"/>
      <c r="H1177" s="29">
        <f t="shared" si="118"/>
        <v>-0.6</v>
      </c>
      <c r="I1177" s="30" t="e">
        <f t="shared" si="119"/>
        <v>#N/A</v>
      </c>
      <c r="J1177" s="31"/>
      <c r="K1177" s="29">
        <f t="shared" si="123"/>
        <v>-0.6</v>
      </c>
      <c r="L1177" s="30" t="e">
        <f t="shared" si="120"/>
        <v>#N/A</v>
      </c>
      <c r="M1177" s="32"/>
      <c r="N1177" s="32"/>
      <c r="O1177" s="32"/>
    </row>
    <row r="1178" spans="2:15" ht="18" hidden="1" customHeight="1">
      <c r="B1178" s="23">
        <v>47</v>
      </c>
      <c r="C1178" s="35">
        <v>40</v>
      </c>
      <c r="D1178" s="25" t="str">
        <f t="shared" si="121"/>
        <v>リ</v>
      </c>
      <c r="E1178" s="26">
        <f t="shared" si="122"/>
        <v>47</v>
      </c>
      <c r="F1178" s="27" t="s">
        <v>33</v>
      </c>
      <c r="G1178" s="31"/>
      <c r="H1178" s="29">
        <f t="shared" si="118"/>
        <v>-0.6</v>
      </c>
      <c r="I1178" s="30" t="e">
        <f t="shared" si="119"/>
        <v>#N/A</v>
      </c>
      <c r="J1178" s="31"/>
      <c r="K1178" s="29">
        <f t="shared" si="123"/>
        <v>-0.6</v>
      </c>
      <c r="L1178" s="30" t="e">
        <f t="shared" si="120"/>
        <v>#N/A</v>
      </c>
      <c r="M1178" s="32"/>
      <c r="N1178" s="32"/>
      <c r="O1178" s="32"/>
    </row>
    <row r="1179" spans="2:15" ht="18" hidden="1" customHeight="1">
      <c r="B1179" s="23">
        <v>47</v>
      </c>
      <c r="C1179" s="24">
        <v>41</v>
      </c>
      <c r="D1179" s="25" t="str">
        <f t="shared" si="121"/>
        <v>ル</v>
      </c>
      <c r="E1179" s="26">
        <f t="shared" si="122"/>
        <v>47</v>
      </c>
      <c r="F1179" s="27" t="s">
        <v>33</v>
      </c>
      <c r="G1179" s="31"/>
      <c r="H1179" s="29">
        <f t="shared" si="118"/>
        <v>-0.6</v>
      </c>
      <c r="I1179" s="30" t="e">
        <f t="shared" si="119"/>
        <v>#N/A</v>
      </c>
      <c r="J1179" s="31"/>
      <c r="K1179" s="29">
        <f t="shared" si="123"/>
        <v>-0.6</v>
      </c>
      <c r="L1179" s="30" t="e">
        <f t="shared" si="120"/>
        <v>#N/A</v>
      </c>
      <c r="M1179" s="32"/>
      <c r="N1179" s="32"/>
      <c r="O1179" s="32"/>
    </row>
    <row r="1180" spans="2:15" ht="18" hidden="1" customHeight="1">
      <c r="B1180" s="23">
        <v>47</v>
      </c>
      <c r="C1180" s="35">
        <v>42</v>
      </c>
      <c r="D1180" s="25" t="str">
        <f t="shared" si="121"/>
        <v>レ</v>
      </c>
      <c r="E1180" s="26">
        <f t="shared" si="122"/>
        <v>47</v>
      </c>
      <c r="F1180" s="27" t="s">
        <v>33</v>
      </c>
      <c r="G1180" s="31"/>
      <c r="H1180" s="29">
        <f t="shared" si="118"/>
        <v>-0.6</v>
      </c>
      <c r="I1180" s="30" t="e">
        <f t="shared" si="119"/>
        <v>#N/A</v>
      </c>
      <c r="J1180" s="31"/>
      <c r="K1180" s="29">
        <f t="shared" si="123"/>
        <v>-0.6</v>
      </c>
      <c r="L1180" s="30" t="e">
        <f t="shared" si="120"/>
        <v>#N/A</v>
      </c>
      <c r="M1180" s="32"/>
      <c r="N1180" s="32"/>
      <c r="O1180" s="32"/>
    </row>
    <row r="1181" spans="2:15" ht="18" hidden="1" customHeight="1">
      <c r="B1181" s="23">
        <v>47</v>
      </c>
      <c r="C1181" s="24">
        <v>43</v>
      </c>
      <c r="D1181" s="25" t="str">
        <f t="shared" si="121"/>
        <v>ロ</v>
      </c>
      <c r="E1181" s="26">
        <f t="shared" si="122"/>
        <v>47</v>
      </c>
      <c r="F1181" s="27" t="s">
        <v>33</v>
      </c>
      <c r="G1181" s="31"/>
      <c r="H1181" s="29">
        <f t="shared" si="118"/>
        <v>-0.6</v>
      </c>
      <c r="I1181" s="30" t="e">
        <f t="shared" si="119"/>
        <v>#N/A</v>
      </c>
      <c r="J1181" s="31"/>
      <c r="K1181" s="29">
        <f t="shared" si="123"/>
        <v>-0.6</v>
      </c>
      <c r="L1181" s="30" t="e">
        <f t="shared" si="120"/>
        <v>#N/A</v>
      </c>
      <c r="M1181" s="32"/>
      <c r="N1181" s="32"/>
      <c r="O1181" s="32"/>
    </row>
    <row r="1182" spans="2:15" ht="18" hidden="1" customHeight="1">
      <c r="B1182" s="23">
        <v>47</v>
      </c>
      <c r="C1182" s="35">
        <v>44</v>
      </c>
      <c r="D1182" s="25" t="str">
        <f t="shared" si="121"/>
        <v>ワ</v>
      </c>
      <c r="E1182" s="26">
        <f t="shared" si="122"/>
        <v>47</v>
      </c>
      <c r="F1182" s="27" t="s">
        <v>33</v>
      </c>
      <c r="G1182" s="31"/>
      <c r="H1182" s="29">
        <f t="shared" si="118"/>
        <v>-0.6</v>
      </c>
      <c r="I1182" s="30" t="e">
        <f t="shared" si="119"/>
        <v>#N/A</v>
      </c>
      <c r="J1182" s="31"/>
      <c r="K1182" s="29">
        <f t="shared" si="123"/>
        <v>-0.6</v>
      </c>
      <c r="L1182" s="30" t="e">
        <f t="shared" si="120"/>
        <v>#N/A</v>
      </c>
      <c r="M1182" s="32"/>
      <c r="N1182" s="32"/>
      <c r="O1182" s="32"/>
    </row>
    <row r="1183" spans="2:15" ht="18" hidden="1" customHeight="1">
      <c r="B1183" s="23">
        <v>48</v>
      </c>
      <c r="C1183" s="24">
        <v>19</v>
      </c>
      <c r="D1183" s="25" t="str">
        <f t="shared" si="121"/>
        <v>テ</v>
      </c>
      <c r="E1183" s="26">
        <f t="shared" si="122"/>
        <v>48</v>
      </c>
      <c r="F1183" s="27" t="s">
        <v>33</v>
      </c>
      <c r="G1183" s="31"/>
      <c r="H1183" s="29">
        <f t="shared" si="118"/>
        <v>-0.6</v>
      </c>
      <c r="I1183" s="30" t="e">
        <f t="shared" si="119"/>
        <v>#N/A</v>
      </c>
      <c r="J1183" s="31"/>
      <c r="K1183" s="29">
        <f t="shared" si="123"/>
        <v>-0.6</v>
      </c>
      <c r="L1183" s="30" t="e">
        <f t="shared" si="120"/>
        <v>#N/A</v>
      </c>
      <c r="M1183" s="32"/>
      <c r="N1183" s="32"/>
      <c r="O1183" s="32"/>
    </row>
    <row r="1184" spans="2:15" ht="18" hidden="1" customHeight="1">
      <c r="B1184" s="23">
        <v>48</v>
      </c>
      <c r="C1184" s="35">
        <v>20</v>
      </c>
      <c r="D1184" s="25" t="str">
        <f t="shared" si="121"/>
        <v>ト</v>
      </c>
      <c r="E1184" s="26">
        <f t="shared" si="122"/>
        <v>48</v>
      </c>
      <c r="F1184" s="27" t="s">
        <v>33</v>
      </c>
      <c r="G1184" s="31"/>
      <c r="H1184" s="29">
        <f t="shared" si="118"/>
        <v>-0.6</v>
      </c>
      <c r="I1184" s="30" t="e">
        <f t="shared" si="119"/>
        <v>#N/A</v>
      </c>
      <c r="J1184" s="31"/>
      <c r="K1184" s="29">
        <f t="shared" si="123"/>
        <v>-0.6</v>
      </c>
      <c r="L1184" s="30" t="e">
        <f t="shared" si="120"/>
        <v>#N/A</v>
      </c>
      <c r="M1184" s="32"/>
      <c r="N1184" s="32"/>
      <c r="O1184" s="32"/>
    </row>
    <row r="1185" spans="2:15" ht="18" customHeight="1">
      <c r="B1185" s="23">
        <v>48</v>
      </c>
      <c r="C1185" s="24">
        <v>21</v>
      </c>
      <c r="D1185" s="25" t="str">
        <f t="shared" si="121"/>
        <v>ナ</v>
      </c>
      <c r="E1185" s="26">
        <f t="shared" si="122"/>
        <v>48</v>
      </c>
      <c r="F1185" s="27" t="s">
        <v>33</v>
      </c>
      <c r="G1185" s="31">
        <v>3.35</v>
      </c>
      <c r="H1185" s="29">
        <f t="shared" si="118"/>
        <v>17.0076</v>
      </c>
      <c r="I1185" s="30" t="str">
        <f t="shared" si="119"/>
        <v>Ｈ</v>
      </c>
      <c r="J1185" s="31">
        <v>2.86</v>
      </c>
      <c r="K1185" s="29">
        <f t="shared" si="123"/>
        <v>14.432159999999998</v>
      </c>
      <c r="L1185" s="30" t="str">
        <f t="shared" si="120"/>
        <v>Ｇ</v>
      </c>
      <c r="M1185" s="32"/>
      <c r="N1185" s="32"/>
      <c r="O1185" s="32"/>
    </row>
    <row r="1186" spans="2:15" ht="18" customHeight="1">
      <c r="B1186" s="23">
        <v>48</v>
      </c>
      <c r="C1186" s="35">
        <v>22</v>
      </c>
      <c r="D1186" s="25" t="str">
        <f t="shared" si="121"/>
        <v>ニ</v>
      </c>
      <c r="E1186" s="26">
        <f t="shared" si="122"/>
        <v>48</v>
      </c>
      <c r="F1186" s="27" t="s">
        <v>33</v>
      </c>
      <c r="G1186" s="31">
        <v>1.32</v>
      </c>
      <c r="H1186" s="29">
        <f t="shared" si="118"/>
        <v>6.3379200000000013</v>
      </c>
      <c r="I1186" s="30" t="str">
        <f t="shared" si="119"/>
        <v>Ｅ</v>
      </c>
      <c r="J1186" s="31">
        <v>2.2000000000000002</v>
      </c>
      <c r="K1186" s="29">
        <f t="shared" si="123"/>
        <v>10.963200000000001</v>
      </c>
      <c r="L1186" s="30" t="str">
        <f t="shared" si="120"/>
        <v>Ｇ</v>
      </c>
      <c r="M1186" s="32"/>
      <c r="N1186" s="32"/>
      <c r="O1186" s="32"/>
    </row>
    <row r="1187" spans="2:15" ht="18" customHeight="1">
      <c r="B1187" s="23">
        <v>48</v>
      </c>
      <c r="C1187" s="24">
        <v>23</v>
      </c>
      <c r="D1187" s="25" t="str">
        <f t="shared" si="121"/>
        <v>ヌ</v>
      </c>
      <c r="E1187" s="26">
        <f t="shared" si="122"/>
        <v>48</v>
      </c>
      <c r="F1187" s="27" t="s">
        <v>33</v>
      </c>
      <c r="G1187" s="31">
        <v>1.5</v>
      </c>
      <c r="H1187" s="29">
        <f t="shared" si="118"/>
        <v>7.2840000000000007</v>
      </c>
      <c r="I1187" s="30" t="str">
        <f t="shared" si="119"/>
        <v>Ｅ</v>
      </c>
      <c r="J1187" s="31">
        <v>1.93</v>
      </c>
      <c r="K1187" s="29">
        <f t="shared" si="123"/>
        <v>9.5440799999999992</v>
      </c>
      <c r="L1187" s="30" t="str">
        <f t="shared" si="120"/>
        <v>Ｆ</v>
      </c>
      <c r="M1187" s="32"/>
      <c r="N1187" s="32"/>
      <c r="O1187" s="32"/>
    </row>
    <row r="1188" spans="2:15" ht="18" customHeight="1">
      <c r="B1188" s="23">
        <v>48</v>
      </c>
      <c r="C1188" s="35">
        <v>24</v>
      </c>
      <c r="D1188" s="25" t="str">
        <f t="shared" si="121"/>
        <v>ネ</v>
      </c>
      <c r="E1188" s="26">
        <f t="shared" si="122"/>
        <v>48</v>
      </c>
      <c r="F1188" s="27" t="s">
        <v>33</v>
      </c>
      <c r="G1188" s="31">
        <v>2.2999999999999998</v>
      </c>
      <c r="H1188" s="29">
        <f t="shared" si="118"/>
        <v>11.488799999999998</v>
      </c>
      <c r="I1188" s="30" t="str">
        <f t="shared" si="119"/>
        <v>Ｇ</v>
      </c>
      <c r="J1188" s="31">
        <v>2.15</v>
      </c>
      <c r="K1188" s="29">
        <f t="shared" si="123"/>
        <v>10.7004</v>
      </c>
      <c r="L1188" s="30" t="str">
        <f t="shared" si="120"/>
        <v>Ｇ</v>
      </c>
      <c r="M1188" s="32"/>
      <c r="N1188" s="32"/>
      <c r="O1188" s="32"/>
    </row>
    <row r="1189" spans="2:15" ht="18" customHeight="1">
      <c r="B1189" s="23">
        <v>48</v>
      </c>
      <c r="C1189" s="24">
        <v>25</v>
      </c>
      <c r="D1189" s="25" t="str">
        <f t="shared" si="121"/>
        <v>ノ</v>
      </c>
      <c r="E1189" s="26">
        <f t="shared" si="122"/>
        <v>48</v>
      </c>
      <c r="F1189" s="27" t="s">
        <v>33</v>
      </c>
      <c r="G1189" s="31">
        <v>2.86</v>
      </c>
      <c r="H1189" s="29">
        <f t="shared" si="118"/>
        <v>14.432159999999998</v>
      </c>
      <c r="I1189" s="30" t="str">
        <f t="shared" si="119"/>
        <v>Ｇ</v>
      </c>
      <c r="J1189" s="31">
        <v>2.37</v>
      </c>
      <c r="K1189" s="29">
        <f t="shared" si="123"/>
        <v>11.856719999999999</v>
      </c>
      <c r="L1189" s="30" t="str">
        <f t="shared" si="120"/>
        <v>Ｇ</v>
      </c>
      <c r="M1189" s="32"/>
      <c r="N1189" s="32"/>
      <c r="O1189" s="32"/>
    </row>
    <row r="1190" spans="2:15" ht="18" customHeight="1">
      <c r="B1190" s="23">
        <v>48</v>
      </c>
      <c r="C1190" s="35">
        <v>26</v>
      </c>
      <c r="D1190" s="25" t="str">
        <f t="shared" si="121"/>
        <v>ハ</v>
      </c>
      <c r="E1190" s="26">
        <f t="shared" si="122"/>
        <v>48</v>
      </c>
      <c r="F1190" s="27" t="s">
        <v>33</v>
      </c>
      <c r="G1190" s="31">
        <v>2.09</v>
      </c>
      <c r="H1190" s="29">
        <f t="shared" si="118"/>
        <v>10.38504</v>
      </c>
      <c r="I1190" s="30" t="str">
        <f t="shared" si="119"/>
        <v>Ｇ</v>
      </c>
      <c r="J1190" s="31">
        <v>2.0699999999999998</v>
      </c>
      <c r="K1190" s="29">
        <f t="shared" si="123"/>
        <v>10.279920000000001</v>
      </c>
      <c r="L1190" s="30" t="str">
        <f t="shared" si="120"/>
        <v>Ｇ</v>
      </c>
      <c r="M1190" s="32"/>
      <c r="N1190" s="32"/>
      <c r="O1190" s="32"/>
    </row>
    <row r="1191" spans="2:15" ht="18" customHeight="1">
      <c r="B1191" s="23">
        <v>48</v>
      </c>
      <c r="C1191" s="24">
        <v>27</v>
      </c>
      <c r="D1191" s="25" t="str">
        <f t="shared" si="121"/>
        <v>ヒ</v>
      </c>
      <c r="E1191" s="26">
        <f t="shared" si="122"/>
        <v>48</v>
      </c>
      <c r="F1191" s="27" t="s">
        <v>33</v>
      </c>
      <c r="G1191" s="31">
        <v>1.28</v>
      </c>
      <c r="H1191" s="29">
        <f t="shared" si="118"/>
        <v>6.1276800000000016</v>
      </c>
      <c r="I1191" s="30" t="str">
        <f t="shared" si="119"/>
        <v>Ｅ</v>
      </c>
      <c r="J1191" s="31">
        <v>1.6</v>
      </c>
      <c r="K1191" s="29">
        <f t="shared" si="123"/>
        <v>7.8096000000000014</v>
      </c>
      <c r="L1191" s="30" t="str">
        <f t="shared" si="120"/>
        <v>Ｆ</v>
      </c>
      <c r="M1191" s="32"/>
      <c r="N1191" s="32"/>
      <c r="O1191" s="32"/>
    </row>
    <row r="1192" spans="2:15" ht="18" hidden="1" customHeight="1">
      <c r="B1192" s="23">
        <v>48</v>
      </c>
      <c r="C1192" s="35">
        <v>28</v>
      </c>
      <c r="D1192" s="25" t="str">
        <f t="shared" si="121"/>
        <v>フ</v>
      </c>
      <c r="E1192" s="26">
        <f t="shared" si="122"/>
        <v>48</v>
      </c>
      <c r="F1192" s="27" t="s">
        <v>33</v>
      </c>
      <c r="G1192" s="31"/>
      <c r="H1192" s="29">
        <f t="shared" si="118"/>
        <v>-0.6</v>
      </c>
      <c r="I1192" s="30" t="e">
        <f t="shared" si="119"/>
        <v>#N/A</v>
      </c>
      <c r="J1192" s="31"/>
      <c r="K1192" s="29">
        <f t="shared" si="123"/>
        <v>-0.6</v>
      </c>
      <c r="L1192" s="30" t="e">
        <f t="shared" si="120"/>
        <v>#N/A</v>
      </c>
      <c r="M1192" s="32"/>
      <c r="N1192" s="32"/>
      <c r="O1192" s="32"/>
    </row>
    <row r="1193" spans="2:15" ht="18" customHeight="1">
      <c r="B1193" s="23">
        <v>48</v>
      </c>
      <c r="C1193" s="24">
        <v>29</v>
      </c>
      <c r="D1193" s="25" t="str">
        <f t="shared" si="121"/>
        <v>ヘ</v>
      </c>
      <c r="E1193" s="26">
        <f t="shared" si="122"/>
        <v>48</v>
      </c>
      <c r="F1193" s="27" t="s">
        <v>33</v>
      </c>
      <c r="G1193" s="31">
        <v>2.2000000000000002</v>
      </c>
      <c r="H1193" s="29">
        <f t="shared" si="118"/>
        <v>10.963200000000001</v>
      </c>
      <c r="I1193" s="30" t="str">
        <f t="shared" si="119"/>
        <v>Ｇ</v>
      </c>
      <c r="J1193" s="31">
        <v>1.33</v>
      </c>
      <c r="K1193" s="29">
        <f t="shared" si="123"/>
        <v>6.3904800000000002</v>
      </c>
      <c r="L1193" s="30" t="str">
        <f t="shared" si="120"/>
        <v>Ｅ</v>
      </c>
      <c r="M1193" s="32"/>
      <c r="N1193" s="32"/>
      <c r="O1193" s="32"/>
    </row>
    <row r="1194" spans="2:15" ht="18" customHeight="1">
      <c r="B1194" s="23">
        <v>48</v>
      </c>
      <c r="C1194" s="35">
        <v>30</v>
      </c>
      <c r="D1194" s="25" t="str">
        <f t="shared" si="121"/>
        <v>ホ</v>
      </c>
      <c r="E1194" s="26">
        <f t="shared" si="122"/>
        <v>48</v>
      </c>
      <c r="F1194" s="27" t="s">
        <v>33</v>
      </c>
      <c r="G1194" s="31">
        <v>3.22</v>
      </c>
      <c r="H1194" s="29">
        <f t="shared" si="118"/>
        <v>16.32432</v>
      </c>
      <c r="I1194" s="30" t="str">
        <f t="shared" si="119"/>
        <v>Ｈ</v>
      </c>
      <c r="J1194" s="31">
        <v>1.96</v>
      </c>
      <c r="K1194" s="29">
        <f t="shared" si="123"/>
        <v>9.7017600000000002</v>
      </c>
      <c r="L1194" s="30" t="str">
        <f t="shared" si="120"/>
        <v>Ｆ</v>
      </c>
      <c r="M1194" s="32"/>
      <c r="N1194" s="32"/>
      <c r="O1194" s="32"/>
    </row>
    <row r="1195" spans="2:15" ht="18" customHeight="1">
      <c r="B1195" s="23">
        <v>48</v>
      </c>
      <c r="C1195" s="24">
        <v>31</v>
      </c>
      <c r="D1195" s="25" t="str">
        <f t="shared" si="121"/>
        <v>マ</v>
      </c>
      <c r="E1195" s="26">
        <f t="shared" si="122"/>
        <v>48</v>
      </c>
      <c r="F1195" s="27" t="s">
        <v>33</v>
      </c>
      <c r="G1195" s="31">
        <v>3.24</v>
      </c>
      <c r="H1195" s="29">
        <f t="shared" si="118"/>
        <v>16.429440000000003</v>
      </c>
      <c r="I1195" s="30" t="str">
        <f t="shared" si="119"/>
        <v>Ｈ</v>
      </c>
      <c r="J1195" s="31">
        <v>2.57</v>
      </c>
      <c r="K1195" s="29">
        <f t="shared" si="123"/>
        <v>12.907920000000001</v>
      </c>
      <c r="L1195" s="30" t="str">
        <f t="shared" si="120"/>
        <v>Ｇ</v>
      </c>
      <c r="M1195" s="32"/>
      <c r="N1195" s="32"/>
      <c r="O1195" s="32"/>
    </row>
    <row r="1196" spans="2:15" ht="18" customHeight="1">
      <c r="B1196" s="23">
        <v>48</v>
      </c>
      <c r="C1196" s="35">
        <v>32</v>
      </c>
      <c r="D1196" s="25" t="str">
        <f t="shared" si="121"/>
        <v>ミ</v>
      </c>
      <c r="E1196" s="26">
        <f t="shared" si="122"/>
        <v>48</v>
      </c>
      <c r="F1196" s="27" t="s">
        <v>33</v>
      </c>
      <c r="G1196" s="31">
        <v>2.5</v>
      </c>
      <c r="H1196" s="29">
        <f t="shared" si="118"/>
        <v>12.539999999999997</v>
      </c>
      <c r="I1196" s="30" t="str">
        <f t="shared" si="119"/>
        <v>Ｇ</v>
      </c>
      <c r="J1196" s="31">
        <v>3.12</v>
      </c>
      <c r="K1196" s="29">
        <f t="shared" si="123"/>
        <v>15.798720000000001</v>
      </c>
      <c r="L1196" s="30" t="str">
        <f t="shared" si="120"/>
        <v>Ｈ</v>
      </c>
      <c r="M1196" s="32"/>
      <c r="N1196" s="32"/>
      <c r="O1196" s="32"/>
    </row>
    <row r="1197" spans="2:15" ht="18" customHeight="1">
      <c r="B1197" s="23">
        <v>48</v>
      </c>
      <c r="C1197" s="24">
        <v>33</v>
      </c>
      <c r="D1197" s="25" t="str">
        <f t="shared" si="121"/>
        <v>ム</v>
      </c>
      <c r="E1197" s="26">
        <f t="shared" si="122"/>
        <v>48</v>
      </c>
      <c r="F1197" s="27" t="s">
        <v>33</v>
      </c>
      <c r="G1197" s="31">
        <v>2.5</v>
      </c>
      <c r="H1197" s="29">
        <f t="shared" si="118"/>
        <v>12.539999999999997</v>
      </c>
      <c r="I1197" s="30" t="str">
        <f t="shared" si="119"/>
        <v>Ｇ</v>
      </c>
      <c r="J1197" s="31">
        <v>3.17</v>
      </c>
      <c r="K1197" s="29">
        <f t="shared" si="123"/>
        <v>16.061520000000002</v>
      </c>
      <c r="L1197" s="30" t="str">
        <f t="shared" si="120"/>
        <v>Ｈ</v>
      </c>
      <c r="M1197" s="32"/>
      <c r="N1197" s="32"/>
      <c r="O1197" s="32"/>
    </row>
    <row r="1198" spans="2:15" ht="18" customHeight="1">
      <c r="B1198" s="23">
        <v>48</v>
      </c>
      <c r="C1198" s="35">
        <v>34</v>
      </c>
      <c r="D1198" s="25" t="str">
        <f t="shared" si="121"/>
        <v>メ</v>
      </c>
      <c r="E1198" s="26">
        <f t="shared" si="122"/>
        <v>48</v>
      </c>
      <c r="F1198" s="27" t="s">
        <v>33</v>
      </c>
      <c r="G1198" s="31">
        <v>6.75</v>
      </c>
      <c r="H1198" s="29">
        <f t="shared" si="118"/>
        <v>34.878</v>
      </c>
      <c r="I1198" s="30" t="str">
        <f t="shared" si="119"/>
        <v>Ｉ</v>
      </c>
      <c r="J1198" s="31">
        <v>5.5</v>
      </c>
      <c r="K1198" s="29">
        <f t="shared" si="123"/>
        <v>28.308000000000003</v>
      </c>
      <c r="L1198" s="30" t="str">
        <f t="shared" si="120"/>
        <v>Ｉ</v>
      </c>
      <c r="M1198" s="32"/>
      <c r="N1198" s="32"/>
      <c r="O1198" s="32"/>
    </row>
    <row r="1199" spans="2:15" ht="18" hidden="1" customHeight="1">
      <c r="B1199" s="23">
        <v>48</v>
      </c>
      <c r="C1199" s="24">
        <v>35</v>
      </c>
      <c r="D1199" s="25" t="str">
        <f t="shared" si="121"/>
        <v>モ</v>
      </c>
      <c r="E1199" s="26">
        <f t="shared" si="122"/>
        <v>48</v>
      </c>
      <c r="F1199" s="27" t="s">
        <v>33</v>
      </c>
      <c r="G1199" s="31"/>
      <c r="H1199" s="29">
        <f t="shared" si="118"/>
        <v>-0.6</v>
      </c>
      <c r="I1199" s="30" t="e">
        <f t="shared" si="119"/>
        <v>#N/A</v>
      </c>
      <c r="J1199" s="31"/>
      <c r="K1199" s="29">
        <f t="shared" si="123"/>
        <v>-0.6</v>
      </c>
      <c r="L1199" s="30" t="e">
        <f t="shared" si="120"/>
        <v>#N/A</v>
      </c>
      <c r="M1199" s="32"/>
      <c r="N1199" s="32"/>
      <c r="O1199" s="32"/>
    </row>
    <row r="1200" spans="2:15" ht="18" hidden="1" customHeight="1">
      <c r="B1200" s="23">
        <v>48</v>
      </c>
      <c r="C1200" s="35">
        <v>36</v>
      </c>
      <c r="D1200" s="25" t="str">
        <f t="shared" si="121"/>
        <v>ヤ</v>
      </c>
      <c r="E1200" s="26">
        <f t="shared" si="122"/>
        <v>48</v>
      </c>
      <c r="F1200" s="27" t="s">
        <v>33</v>
      </c>
      <c r="G1200" s="31"/>
      <c r="H1200" s="29">
        <f t="shared" si="118"/>
        <v>-0.6</v>
      </c>
      <c r="I1200" s="30" t="e">
        <f t="shared" si="119"/>
        <v>#N/A</v>
      </c>
      <c r="J1200" s="31"/>
      <c r="K1200" s="29">
        <f t="shared" si="123"/>
        <v>-0.6</v>
      </c>
      <c r="L1200" s="30" t="e">
        <f t="shared" si="120"/>
        <v>#N/A</v>
      </c>
      <c r="M1200" s="32"/>
      <c r="N1200" s="32"/>
      <c r="O1200" s="32"/>
    </row>
    <row r="1201" spans="2:15" ht="18" hidden="1" customHeight="1">
      <c r="B1201" s="23">
        <v>48</v>
      </c>
      <c r="C1201" s="24">
        <v>37</v>
      </c>
      <c r="D1201" s="25" t="str">
        <f t="shared" si="121"/>
        <v>ユ</v>
      </c>
      <c r="E1201" s="26">
        <f t="shared" si="122"/>
        <v>48</v>
      </c>
      <c r="F1201" s="27" t="s">
        <v>33</v>
      </c>
      <c r="G1201" s="31"/>
      <c r="H1201" s="29">
        <f t="shared" si="118"/>
        <v>-0.6</v>
      </c>
      <c r="I1201" s="30" t="e">
        <f t="shared" si="119"/>
        <v>#N/A</v>
      </c>
      <c r="J1201" s="31"/>
      <c r="K1201" s="29">
        <f t="shared" si="123"/>
        <v>-0.6</v>
      </c>
      <c r="L1201" s="30" t="e">
        <f t="shared" si="120"/>
        <v>#N/A</v>
      </c>
      <c r="M1201" s="32"/>
      <c r="N1201" s="32"/>
      <c r="O1201" s="32"/>
    </row>
    <row r="1202" spans="2:15" ht="18" hidden="1" customHeight="1">
      <c r="B1202" s="23">
        <v>48</v>
      </c>
      <c r="C1202" s="35">
        <v>38</v>
      </c>
      <c r="D1202" s="25" t="str">
        <f t="shared" si="121"/>
        <v>ヨ</v>
      </c>
      <c r="E1202" s="26">
        <f t="shared" si="122"/>
        <v>48</v>
      </c>
      <c r="F1202" s="27" t="s">
        <v>33</v>
      </c>
      <c r="G1202" s="31"/>
      <c r="H1202" s="29">
        <f t="shared" si="118"/>
        <v>-0.6</v>
      </c>
      <c r="I1202" s="30" t="e">
        <f t="shared" si="119"/>
        <v>#N/A</v>
      </c>
      <c r="J1202" s="31"/>
      <c r="K1202" s="29">
        <f t="shared" si="123"/>
        <v>-0.6</v>
      </c>
      <c r="L1202" s="30" t="e">
        <f t="shared" si="120"/>
        <v>#N/A</v>
      </c>
      <c r="M1202" s="32"/>
      <c r="N1202" s="32"/>
      <c r="O1202" s="32"/>
    </row>
    <row r="1203" spans="2:15" ht="18" hidden="1" customHeight="1">
      <c r="B1203" s="23">
        <v>48</v>
      </c>
      <c r="C1203" s="24">
        <v>39</v>
      </c>
      <c r="D1203" s="25" t="str">
        <f t="shared" si="121"/>
        <v>ラ</v>
      </c>
      <c r="E1203" s="26">
        <f t="shared" si="122"/>
        <v>48</v>
      </c>
      <c r="F1203" s="27" t="s">
        <v>33</v>
      </c>
      <c r="G1203" s="31"/>
      <c r="H1203" s="29">
        <f t="shared" si="118"/>
        <v>-0.6</v>
      </c>
      <c r="I1203" s="30" t="e">
        <f t="shared" si="119"/>
        <v>#N/A</v>
      </c>
      <c r="J1203" s="31"/>
      <c r="K1203" s="29">
        <f t="shared" si="123"/>
        <v>-0.6</v>
      </c>
      <c r="L1203" s="30" t="e">
        <f t="shared" si="120"/>
        <v>#N/A</v>
      </c>
      <c r="M1203" s="32"/>
      <c r="N1203" s="32"/>
      <c r="O1203" s="32"/>
    </row>
    <row r="1204" spans="2:15" ht="18" hidden="1" customHeight="1">
      <c r="B1204" s="23">
        <v>48</v>
      </c>
      <c r="C1204" s="35">
        <v>40</v>
      </c>
      <c r="D1204" s="25" t="str">
        <f t="shared" si="121"/>
        <v>リ</v>
      </c>
      <c r="E1204" s="26">
        <f t="shared" si="122"/>
        <v>48</v>
      </c>
      <c r="F1204" s="27" t="s">
        <v>33</v>
      </c>
      <c r="G1204" s="31"/>
      <c r="H1204" s="29">
        <f t="shared" si="118"/>
        <v>-0.6</v>
      </c>
      <c r="I1204" s="30" t="e">
        <f t="shared" si="119"/>
        <v>#N/A</v>
      </c>
      <c r="J1204" s="31"/>
      <c r="K1204" s="29">
        <f t="shared" si="123"/>
        <v>-0.6</v>
      </c>
      <c r="L1204" s="30" t="e">
        <f t="shared" si="120"/>
        <v>#N/A</v>
      </c>
      <c r="M1204" s="32"/>
      <c r="N1204" s="32"/>
      <c r="O1204" s="32"/>
    </row>
    <row r="1205" spans="2:15" ht="18" hidden="1" customHeight="1">
      <c r="B1205" s="23">
        <v>48</v>
      </c>
      <c r="C1205" s="24">
        <v>41</v>
      </c>
      <c r="D1205" s="25" t="str">
        <f t="shared" si="121"/>
        <v>ル</v>
      </c>
      <c r="E1205" s="26">
        <f t="shared" si="122"/>
        <v>48</v>
      </c>
      <c r="F1205" s="27" t="s">
        <v>33</v>
      </c>
      <c r="G1205" s="31"/>
      <c r="H1205" s="29">
        <f t="shared" si="118"/>
        <v>-0.6</v>
      </c>
      <c r="I1205" s="30" t="e">
        <f t="shared" si="119"/>
        <v>#N/A</v>
      </c>
      <c r="J1205" s="31"/>
      <c r="K1205" s="29">
        <f t="shared" si="123"/>
        <v>-0.6</v>
      </c>
      <c r="L1205" s="30" t="e">
        <f t="shared" si="120"/>
        <v>#N/A</v>
      </c>
      <c r="M1205" s="32"/>
      <c r="N1205" s="32"/>
      <c r="O1205" s="32"/>
    </row>
    <row r="1206" spans="2:15" ht="18" hidden="1" customHeight="1">
      <c r="B1206" s="23">
        <v>48</v>
      </c>
      <c r="C1206" s="35">
        <v>42</v>
      </c>
      <c r="D1206" s="25" t="str">
        <f t="shared" si="121"/>
        <v>レ</v>
      </c>
      <c r="E1206" s="26">
        <f t="shared" si="122"/>
        <v>48</v>
      </c>
      <c r="F1206" s="27" t="s">
        <v>33</v>
      </c>
      <c r="G1206" s="31"/>
      <c r="H1206" s="29">
        <f t="shared" si="118"/>
        <v>-0.6</v>
      </c>
      <c r="I1206" s="30" t="e">
        <f t="shared" si="119"/>
        <v>#N/A</v>
      </c>
      <c r="J1206" s="31"/>
      <c r="K1206" s="29">
        <f t="shared" si="123"/>
        <v>-0.6</v>
      </c>
      <c r="L1206" s="30" t="e">
        <f t="shared" si="120"/>
        <v>#N/A</v>
      </c>
      <c r="M1206" s="32"/>
      <c r="N1206" s="32"/>
      <c r="O1206" s="32"/>
    </row>
    <row r="1207" spans="2:15" ht="18" hidden="1" customHeight="1">
      <c r="B1207" s="23">
        <v>48</v>
      </c>
      <c r="C1207" s="24">
        <v>43</v>
      </c>
      <c r="D1207" s="25" t="str">
        <f t="shared" si="121"/>
        <v>ロ</v>
      </c>
      <c r="E1207" s="26">
        <f t="shared" si="122"/>
        <v>48</v>
      </c>
      <c r="F1207" s="27" t="s">
        <v>33</v>
      </c>
      <c r="G1207" s="31"/>
      <c r="H1207" s="29">
        <f t="shared" si="118"/>
        <v>-0.6</v>
      </c>
      <c r="I1207" s="30" t="e">
        <f t="shared" si="119"/>
        <v>#N/A</v>
      </c>
      <c r="J1207" s="31"/>
      <c r="K1207" s="29">
        <f t="shared" si="123"/>
        <v>-0.6</v>
      </c>
      <c r="L1207" s="30" t="e">
        <f t="shared" si="120"/>
        <v>#N/A</v>
      </c>
      <c r="M1207" s="32"/>
      <c r="N1207" s="32"/>
      <c r="O1207" s="32"/>
    </row>
    <row r="1208" spans="2:15" ht="18" hidden="1" customHeight="1">
      <c r="B1208" s="23">
        <v>48</v>
      </c>
      <c r="C1208" s="35">
        <v>44</v>
      </c>
      <c r="D1208" s="25" t="str">
        <f t="shared" si="121"/>
        <v>ワ</v>
      </c>
      <c r="E1208" s="26">
        <f t="shared" si="122"/>
        <v>48</v>
      </c>
      <c r="F1208" s="27" t="s">
        <v>33</v>
      </c>
      <c r="G1208" s="31"/>
      <c r="H1208" s="29">
        <f t="shared" si="118"/>
        <v>-0.6</v>
      </c>
      <c r="I1208" s="30" t="e">
        <f t="shared" si="119"/>
        <v>#N/A</v>
      </c>
      <c r="J1208" s="31"/>
      <c r="K1208" s="29">
        <f t="shared" si="123"/>
        <v>-0.6</v>
      </c>
      <c r="L1208" s="30" t="e">
        <f t="shared" si="120"/>
        <v>#N/A</v>
      </c>
      <c r="M1208" s="32"/>
      <c r="N1208" s="32"/>
      <c r="O1208" s="32"/>
    </row>
    <row r="1209" spans="2:15" ht="18" hidden="1" customHeight="1">
      <c r="B1209" s="23">
        <v>49</v>
      </c>
      <c r="C1209" s="24">
        <v>19</v>
      </c>
      <c r="D1209" s="25" t="str">
        <f t="shared" si="121"/>
        <v>テ</v>
      </c>
      <c r="E1209" s="26">
        <f t="shared" si="122"/>
        <v>49</v>
      </c>
      <c r="F1209" s="27" t="s">
        <v>33</v>
      </c>
      <c r="G1209" s="31"/>
      <c r="H1209" s="29">
        <f t="shared" si="118"/>
        <v>-0.6</v>
      </c>
      <c r="I1209" s="30" t="e">
        <f t="shared" si="119"/>
        <v>#N/A</v>
      </c>
      <c r="J1209" s="31"/>
      <c r="K1209" s="29">
        <f t="shared" si="123"/>
        <v>-0.6</v>
      </c>
      <c r="L1209" s="30" t="e">
        <f t="shared" si="120"/>
        <v>#N/A</v>
      </c>
      <c r="M1209" s="32"/>
      <c r="N1209" s="32"/>
      <c r="O1209" s="32"/>
    </row>
    <row r="1210" spans="2:15" ht="18" hidden="1" customHeight="1">
      <c r="B1210" s="23">
        <v>49</v>
      </c>
      <c r="C1210" s="35">
        <v>20</v>
      </c>
      <c r="D1210" s="25" t="str">
        <f t="shared" si="121"/>
        <v>ト</v>
      </c>
      <c r="E1210" s="26">
        <f t="shared" si="122"/>
        <v>49</v>
      </c>
      <c r="F1210" s="27" t="s">
        <v>33</v>
      </c>
      <c r="G1210" s="31"/>
      <c r="H1210" s="29">
        <f t="shared" si="118"/>
        <v>-0.6</v>
      </c>
      <c r="I1210" s="30" t="e">
        <f t="shared" si="119"/>
        <v>#N/A</v>
      </c>
      <c r="J1210" s="31"/>
      <c r="K1210" s="29">
        <f t="shared" si="123"/>
        <v>-0.6</v>
      </c>
      <c r="L1210" s="30" t="e">
        <f t="shared" si="120"/>
        <v>#N/A</v>
      </c>
      <c r="M1210" s="32"/>
      <c r="N1210" s="32"/>
      <c r="O1210" s="32"/>
    </row>
    <row r="1211" spans="2:15" ht="18" hidden="1" customHeight="1">
      <c r="B1211" s="23">
        <v>49</v>
      </c>
      <c r="C1211" s="24">
        <v>21</v>
      </c>
      <c r="D1211" s="25" t="str">
        <f t="shared" si="121"/>
        <v>ナ</v>
      </c>
      <c r="E1211" s="26">
        <f t="shared" si="122"/>
        <v>49</v>
      </c>
      <c r="F1211" s="27" t="s">
        <v>33</v>
      </c>
      <c r="G1211" s="31"/>
      <c r="H1211" s="29">
        <f t="shared" si="118"/>
        <v>-0.6</v>
      </c>
      <c r="I1211" s="30" t="e">
        <f t="shared" si="119"/>
        <v>#N/A</v>
      </c>
      <c r="J1211" s="31"/>
      <c r="K1211" s="29">
        <f t="shared" si="123"/>
        <v>-0.6</v>
      </c>
      <c r="L1211" s="30" t="e">
        <f t="shared" si="120"/>
        <v>#N/A</v>
      </c>
      <c r="M1211" s="32"/>
      <c r="N1211" s="32"/>
      <c r="O1211" s="32"/>
    </row>
    <row r="1212" spans="2:15" ht="18" customHeight="1">
      <c r="B1212" s="23">
        <v>49</v>
      </c>
      <c r="C1212" s="35">
        <v>22</v>
      </c>
      <c r="D1212" s="25" t="str">
        <f t="shared" si="121"/>
        <v>ニ</v>
      </c>
      <c r="E1212" s="26">
        <f t="shared" si="122"/>
        <v>49</v>
      </c>
      <c r="F1212" s="27" t="s">
        <v>33</v>
      </c>
      <c r="G1212" s="31">
        <v>1.17</v>
      </c>
      <c r="H1212" s="29">
        <f t="shared" si="118"/>
        <v>5.5495199999999993</v>
      </c>
      <c r="I1212" s="30" t="str">
        <f t="shared" si="119"/>
        <v>Ｅ</v>
      </c>
      <c r="J1212" s="31">
        <v>1.08</v>
      </c>
      <c r="K1212" s="29">
        <f t="shared" si="123"/>
        <v>5.0764800000000001</v>
      </c>
      <c r="L1212" s="30" t="str">
        <f t="shared" si="120"/>
        <v>Ｅ</v>
      </c>
      <c r="M1212" s="32"/>
      <c r="N1212" s="32"/>
      <c r="O1212" s="32"/>
    </row>
    <row r="1213" spans="2:15" ht="18" customHeight="1">
      <c r="B1213" s="23">
        <v>49</v>
      </c>
      <c r="C1213" s="24">
        <v>23</v>
      </c>
      <c r="D1213" s="25" t="str">
        <f t="shared" si="121"/>
        <v>ヌ</v>
      </c>
      <c r="E1213" s="26">
        <f t="shared" si="122"/>
        <v>49</v>
      </c>
      <c r="F1213" s="27" t="s">
        <v>33</v>
      </c>
      <c r="G1213" s="31">
        <v>1.02</v>
      </c>
      <c r="H1213" s="29">
        <f t="shared" si="118"/>
        <v>4.7611200000000009</v>
      </c>
      <c r="I1213" s="30" t="str">
        <f t="shared" si="119"/>
        <v>Ｄ</v>
      </c>
      <c r="J1213" s="31">
        <v>1.31</v>
      </c>
      <c r="K1213" s="29">
        <f t="shared" si="123"/>
        <v>6.2853600000000007</v>
      </c>
      <c r="L1213" s="30" t="str">
        <f t="shared" si="120"/>
        <v>Ｅ</v>
      </c>
      <c r="M1213" s="32"/>
      <c r="N1213" s="32"/>
      <c r="O1213" s="32"/>
    </row>
    <row r="1214" spans="2:15" ht="18" customHeight="1">
      <c r="B1214" s="23">
        <v>49</v>
      </c>
      <c r="C1214" s="35">
        <v>24</v>
      </c>
      <c r="D1214" s="25" t="str">
        <f t="shared" si="121"/>
        <v>ネ</v>
      </c>
      <c r="E1214" s="26">
        <f t="shared" si="122"/>
        <v>49</v>
      </c>
      <c r="F1214" s="27" t="s">
        <v>33</v>
      </c>
      <c r="G1214" s="31">
        <v>1.97</v>
      </c>
      <c r="H1214" s="29">
        <f t="shared" si="118"/>
        <v>9.7543200000000017</v>
      </c>
      <c r="I1214" s="30" t="str">
        <f t="shared" si="119"/>
        <v>Ｆ</v>
      </c>
      <c r="J1214" s="31">
        <v>2.59</v>
      </c>
      <c r="K1214" s="29">
        <f t="shared" si="123"/>
        <v>13.013039999999998</v>
      </c>
      <c r="L1214" s="30" t="str">
        <f t="shared" si="120"/>
        <v>Ｇ</v>
      </c>
      <c r="M1214" s="32"/>
      <c r="N1214" s="32"/>
      <c r="O1214" s="32"/>
    </row>
    <row r="1215" spans="2:15" ht="18" customHeight="1">
      <c r="B1215" s="23">
        <v>49</v>
      </c>
      <c r="C1215" s="24">
        <v>25</v>
      </c>
      <c r="D1215" s="25" t="str">
        <f t="shared" si="121"/>
        <v>ノ</v>
      </c>
      <c r="E1215" s="26">
        <f t="shared" si="122"/>
        <v>49</v>
      </c>
      <c r="F1215" s="27" t="s">
        <v>33</v>
      </c>
      <c r="G1215" s="31">
        <v>1.9</v>
      </c>
      <c r="H1215" s="29">
        <f t="shared" si="118"/>
        <v>9.3864000000000001</v>
      </c>
      <c r="I1215" s="30" t="str">
        <f t="shared" si="119"/>
        <v>Ｆ</v>
      </c>
      <c r="J1215" s="31">
        <v>2.06</v>
      </c>
      <c r="K1215" s="29">
        <f t="shared" si="123"/>
        <v>10.227360000000001</v>
      </c>
      <c r="L1215" s="30" t="str">
        <f t="shared" si="120"/>
        <v>Ｇ</v>
      </c>
      <c r="M1215" s="32"/>
      <c r="N1215" s="32"/>
      <c r="O1215" s="32"/>
    </row>
    <row r="1216" spans="2:15" ht="18" customHeight="1">
      <c r="B1216" s="23">
        <v>49</v>
      </c>
      <c r="C1216" s="35">
        <v>26</v>
      </c>
      <c r="D1216" s="25" t="str">
        <f t="shared" si="121"/>
        <v>ハ</v>
      </c>
      <c r="E1216" s="26">
        <f t="shared" si="122"/>
        <v>49</v>
      </c>
      <c r="F1216" s="27" t="s">
        <v>33</v>
      </c>
      <c r="G1216" s="31">
        <v>2.17</v>
      </c>
      <c r="H1216" s="29">
        <f t="shared" si="118"/>
        <v>10.805519999999998</v>
      </c>
      <c r="I1216" s="30" t="str">
        <f t="shared" si="119"/>
        <v>Ｇ</v>
      </c>
      <c r="J1216" s="31">
        <v>2.42</v>
      </c>
      <c r="K1216" s="29">
        <f t="shared" si="123"/>
        <v>12.119519999999998</v>
      </c>
      <c r="L1216" s="30" t="str">
        <f t="shared" si="120"/>
        <v>Ｇ</v>
      </c>
      <c r="M1216" s="32"/>
      <c r="N1216" s="32"/>
      <c r="O1216" s="32"/>
    </row>
    <row r="1217" spans="2:15" ht="18" customHeight="1">
      <c r="B1217" s="23">
        <v>49</v>
      </c>
      <c r="C1217" s="24">
        <v>27</v>
      </c>
      <c r="D1217" s="25" t="str">
        <f t="shared" si="121"/>
        <v>ヒ</v>
      </c>
      <c r="E1217" s="26">
        <f t="shared" si="122"/>
        <v>49</v>
      </c>
      <c r="F1217" s="27" t="s">
        <v>33</v>
      </c>
      <c r="G1217" s="31">
        <v>1.37</v>
      </c>
      <c r="H1217" s="29">
        <f t="shared" si="118"/>
        <v>6.6007200000000008</v>
      </c>
      <c r="I1217" s="30" t="str">
        <f t="shared" si="119"/>
        <v>Ｅ</v>
      </c>
      <c r="J1217" s="31">
        <v>1.27</v>
      </c>
      <c r="K1217" s="29">
        <f t="shared" si="123"/>
        <v>6.0751200000000001</v>
      </c>
      <c r="L1217" s="30" t="str">
        <f t="shared" si="120"/>
        <v>Ｅ</v>
      </c>
      <c r="M1217" s="32"/>
      <c r="N1217" s="32"/>
      <c r="O1217" s="32"/>
    </row>
    <row r="1218" spans="2:15" ht="18" customHeight="1">
      <c r="B1218" s="23">
        <v>49</v>
      </c>
      <c r="C1218" s="35">
        <v>28</v>
      </c>
      <c r="D1218" s="25" t="str">
        <f t="shared" si="121"/>
        <v>フ</v>
      </c>
      <c r="E1218" s="26">
        <f t="shared" si="122"/>
        <v>49</v>
      </c>
      <c r="F1218" s="27" t="s">
        <v>33</v>
      </c>
      <c r="G1218" s="31">
        <v>1.63</v>
      </c>
      <c r="H1218" s="29">
        <f t="shared" si="118"/>
        <v>7.9672799999999997</v>
      </c>
      <c r="I1218" s="30" t="str">
        <f t="shared" si="119"/>
        <v>Ｆ</v>
      </c>
      <c r="J1218" s="31">
        <v>1.26</v>
      </c>
      <c r="K1218" s="29">
        <f t="shared" si="123"/>
        <v>6.0225600000000012</v>
      </c>
      <c r="L1218" s="30" t="str">
        <f t="shared" si="120"/>
        <v>Ｅ</v>
      </c>
      <c r="M1218" s="32"/>
      <c r="N1218" s="32"/>
      <c r="O1218" s="32"/>
    </row>
    <row r="1219" spans="2:15" ht="18" customHeight="1">
      <c r="B1219" s="23">
        <v>49</v>
      </c>
      <c r="C1219" s="24">
        <v>29</v>
      </c>
      <c r="D1219" s="25" t="str">
        <f t="shared" si="121"/>
        <v>ヘ</v>
      </c>
      <c r="E1219" s="26">
        <f t="shared" si="122"/>
        <v>49</v>
      </c>
      <c r="F1219" s="27" t="s">
        <v>33</v>
      </c>
      <c r="G1219" s="31">
        <v>1.36</v>
      </c>
      <c r="H1219" s="29">
        <f t="shared" si="118"/>
        <v>6.548160000000002</v>
      </c>
      <c r="I1219" s="30" t="str">
        <f t="shared" si="119"/>
        <v>Ｅ</v>
      </c>
      <c r="J1219" s="31">
        <v>1.0900000000000001</v>
      </c>
      <c r="K1219" s="29">
        <f t="shared" si="123"/>
        <v>5.1290400000000007</v>
      </c>
      <c r="L1219" s="30" t="str">
        <f t="shared" si="120"/>
        <v>Ｅ</v>
      </c>
      <c r="M1219" s="32"/>
      <c r="N1219" s="32"/>
      <c r="O1219" s="32"/>
    </row>
    <row r="1220" spans="2:15" ht="18" customHeight="1">
      <c r="B1220" s="23">
        <v>49</v>
      </c>
      <c r="C1220" s="35">
        <v>30</v>
      </c>
      <c r="D1220" s="25" t="str">
        <f t="shared" si="121"/>
        <v>ホ</v>
      </c>
      <c r="E1220" s="26">
        <f t="shared" si="122"/>
        <v>49</v>
      </c>
      <c r="F1220" s="27" t="s">
        <v>33</v>
      </c>
      <c r="G1220" s="31">
        <v>1.51</v>
      </c>
      <c r="H1220" s="29">
        <f t="shared" si="118"/>
        <v>7.3365600000000004</v>
      </c>
      <c r="I1220" s="30" t="str">
        <f t="shared" si="119"/>
        <v>Ｅ</v>
      </c>
      <c r="J1220" s="31">
        <v>1.36</v>
      </c>
      <c r="K1220" s="29">
        <f t="shared" si="123"/>
        <v>6.548160000000002</v>
      </c>
      <c r="L1220" s="30" t="str">
        <f t="shared" si="120"/>
        <v>Ｅ</v>
      </c>
      <c r="M1220" s="32"/>
      <c r="N1220" s="32"/>
      <c r="O1220" s="32"/>
    </row>
    <row r="1221" spans="2:15" ht="18" customHeight="1">
      <c r="B1221" s="23">
        <v>49</v>
      </c>
      <c r="C1221" s="24">
        <v>31</v>
      </c>
      <c r="D1221" s="25" t="str">
        <f t="shared" si="121"/>
        <v>マ</v>
      </c>
      <c r="E1221" s="26">
        <f t="shared" si="122"/>
        <v>49</v>
      </c>
      <c r="F1221" s="27" t="s">
        <v>33</v>
      </c>
      <c r="G1221" s="31">
        <v>1.85</v>
      </c>
      <c r="H1221" s="29">
        <f t="shared" si="118"/>
        <v>9.1235999999999997</v>
      </c>
      <c r="I1221" s="30" t="str">
        <f t="shared" si="119"/>
        <v>Ｆ</v>
      </c>
      <c r="J1221" s="31">
        <v>1.72</v>
      </c>
      <c r="K1221" s="29">
        <f t="shared" si="123"/>
        <v>8.4403199999999998</v>
      </c>
      <c r="L1221" s="30" t="str">
        <f t="shared" si="120"/>
        <v>Ｆ</v>
      </c>
      <c r="M1221" s="32"/>
      <c r="N1221" s="32"/>
      <c r="O1221" s="32"/>
    </row>
    <row r="1222" spans="2:15" ht="18" customHeight="1">
      <c r="B1222" s="23">
        <v>49</v>
      </c>
      <c r="C1222" s="35">
        <v>32</v>
      </c>
      <c r="D1222" s="25" t="str">
        <f t="shared" si="121"/>
        <v>ミ</v>
      </c>
      <c r="E1222" s="26">
        <f t="shared" si="122"/>
        <v>49</v>
      </c>
      <c r="F1222" s="27" t="s">
        <v>33</v>
      </c>
      <c r="G1222" s="31">
        <v>2.14</v>
      </c>
      <c r="H1222" s="29">
        <f t="shared" ref="H1222:H1285" si="124">(G1222-1000/(365*24))*(8+0.4*16)*365/1000</f>
        <v>10.64784</v>
      </c>
      <c r="I1222" s="30" t="str">
        <f t="shared" ref="I1222:I1285" si="125">LOOKUP(H1222,$R$23:$R$33,$S$23:$S$33)</f>
        <v>Ｇ</v>
      </c>
      <c r="J1222" s="31">
        <v>2</v>
      </c>
      <c r="K1222" s="29">
        <f t="shared" si="123"/>
        <v>9.9120000000000008</v>
      </c>
      <c r="L1222" s="30" t="str">
        <f t="shared" ref="L1222:L1285" si="126">LOOKUP(K1222,$R$23:$R$33,$S$23:$S$33)</f>
        <v>Ｆ</v>
      </c>
      <c r="M1222" s="32"/>
      <c r="N1222" s="32"/>
      <c r="O1222" s="32"/>
    </row>
    <row r="1223" spans="2:15" ht="18" customHeight="1">
      <c r="B1223" s="23">
        <v>49</v>
      </c>
      <c r="C1223" s="24">
        <v>33</v>
      </c>
      <c r="D1223" s="25" t="str">
        <f t="shared" ref="D1223:D1286" si="127">LOOKUP(C1223,$N$6:$N$49,$O$6:$O$49)</f>
        <v>ム</v>
      </c>
      <c r="E1223" s="26">
        <f t="shared" ref="E1223:E1286" si="128">B1223</f>
        <v>49</v>
      </c>
      <c r="F1223" s="27" t="s">
        <v>33</v>
      </c>
      <c r="G1223" s="31">
        <v>3.25</v>
      </c>
      <c r="H1223" s="29">
        <f t="shared" si="124"/>
        <v>16.481999999999999</v>
      </c>
      <c r="I1223" s="30" t="str">
        <f t="shared" si="125"/>
        <v>Ｈ</v>
      </c>
      <c r="J1223" s="31">
        <v>3.5</v>
      </c>
      <c r="K1223" s="29">
        <f t="shared" ref="K1223:K1286" si="129">(J1223-1000/(365*24))*(8+0.4*16)*365/1000</f>
        <v>17.795999999999999</v>
      </c>
      <c r="L1223" s="30" t="str">
        <f t="shared" si="126"/>
        <v>Ｈ</v>
      </c>
      <c r="M1223" s="32"/>
      <c r="N1223" s="32"/>
      <c r="O1223" s="32"/>
    </row>
    <row r="1224" spans="2:15" ht="18" customHeight="1">
      <c r="B1224" s="23">
        <v>49</v>
      </c>
      <c r="C1224" s="35">
        <v>34</v>
      </c>
      <c r="D1224" s="25" t="str">
        <f t="shared" si="127"/>
        <v>メ</v>
      </c>
      <c r="E1224" s="26">
        <f t="shared" si="128"/>
        <v>49</v>
      </c>
      <c r="F1224" s="27" t="s">
        <v>33</v>
      </c>
      <c r="G1224" s="31">
        <v>5.36</v>
      </c>
      <c r="H1224" s="29">
        <f t="shared" si="124"/>
        <v>27.572160000000007</v>
      </c>
      <c r="I1224" s="30" t="str">
        <f t="shared" si="125"/>
        <v>Ｉ</v>
      </c>
      <c r="J1224" s="31">
        <v>3.72</v>
      </c>
      <c r="K1224" s="29">
        <f t="shared" si="129"/>
        <v>18.95232</v>
      </c>
      <c r="L1224" s="30" t="str">
        <f t="shared" si="126"/>
        <v>Ｈ</v>
      </c>
      <c r="M1224" s="32"/>
      <c r="N1224" s="32"/>
      <c r="O1224" s="32"/>
    </row>
    <row r="1225" spans="2:15" ht="18" hidden="1" customHeight="1">
      <c r="B1225" s="23">
        <v>49</v>
      </c>
      <c r="C1225" s="24">
        <v>35</v>
      </c>
      <c r="D1225" s="25" t="str">
        <f t="shared" si="127"/>
        <v>モ</v>
      </c>
      <c r="E1225" s="26">
        <f t="shared" si="128"/>
        <v>49</v>
      </c>
      <c r="F1225" s="27" t="s">
        <v>33</v>
      </c>
      <c r="G1225" s="31"/>
      <c r="H1225" s="29">
        <f t="shared" si="124"/>
        <v>-0.6</v>
      </c>
      <c r="I1225" s="30" t="e">
        <f t="shared" si="125"/>
        <v>#N/A</v>
      </c>
      <c r="J1225" s="31"/>
      <c r="K1225" s="29">
        <f t="shared" si="129"/>
        <v>-0.6</v>
      </c>
      <c r="L1225" s="30" t="e">
        <f t="shared" si="126"/>
        <v>#N/A</v>
      </c>
      <c r="M1225" s="32"/>
      <c r="N1225" s="32"/>
      <c r="O1225" s="32"/>
    </row>
    <row r="1226" spans="2:15" ht="18" hidden="1" customHeight="1">
      <c r="B1226" s="23">
        <v>49</v>
      </c>
      <c r="C1226" s="35">
        <v>36</v>
      </c>
      <c r="D1226" s="25" t="str">
        <f t="shared" si="127"/>
        <v>ヤ</v>
      </c>
      <c r="E1226" s="26">
        <f t="shared" si="128"/>
        <v>49</v>
      </c>
      <c r="F1226" s="27" t="s">
        <v>33</v>
      </c>
      <c r="G1226" s="31"/>
      <c r="H1226" s="29">
        <f t="shared" si="124"/>
        <v>-0.6</v>
      </c>
      <c r="I1226" s="30" t="e">
        <f t="shared" si="125"/>
        <v>#N/A</v>
      </c>
      <c r="J1226" s="31"/>
      <c r="K1226" s="29">
        <f t="shared" si="129"/>
        <v>-0.6</v>
      </c>
      <c r="L1226" s="30" t="e">
        <f t="shared" si="126"/>
        <v>#N/A</v>
      </c>
      <c r="M1226" s="32"/>
      <c r="N1226" s="32"/>
      <c r="O1226" s="32"/>
    </row>
    <row r="1227" spans="2:15" ht="18" hidden="1" customHeight="1">
      <c r="B1227" s="23">
        <v>49</v>
      </c>
      <c r="C1227" s="24">
        <v>37</v>
      </c>
      <c r="D1227" s="25" t="str">
        <f t="shared" si="127"/>
        <v>ユ</v>
      </c>
      <c r="E1227" s="26">
        <f t="shared" si="128"/>
        <v>49</v>
      </c>
      <c r="F1227" s="27" t="s">
        <v>33</v>
      </c>
      <c r="G1227" s="31"/>
      <c r="H1227" s="29">
        <f t="shared" si="124"/>
        <v>-0.6</v>
      </c>
      <c r="I1227" s="30" t="e">
        <f t="shared" si="125"/>
        <v>#N/A</v>
      </c>
      <c r="J1227" s="31"/>
      <c r="K1227" s="29">
        <f t="shared" si="129"/>
        <v>-0.6</v>
      </c>
      <c r="L1227" s="30" t="e">
        <f t="shared" si="126"/>
        <v>#N/A</v>
      </c>
      <c r="M1227" s="32"/>
      <c r="N1227" s="32"/>
      <c r="O1227" s="32"/>
    </row>
    <row r="1228" spans="2:15" ht="18" hidden="1" customHeight="1">
      <c r="B1228" s="23">
        <v>49</v>
      </c>
      <c r="C1228" s="35">
        <v>38</v>
      </c>
      <c r="D1228" s="25" t="str">
        <f t="shared" si="127"/>
        <v>ヨ</v>
      </c>
      <c r="E1228" s="26">
        <f t="shared" si="128"/>
        <v>49</v>
      </c>
      <c r="F1228" s="27" t="s">
        <v>33</v>
      </c>
      <c r="G1228" s="31"/>
      <c r="H1228" s="29">
        <f t="shared" si="124"/>
        <v>-0.6</v>
      </c>
      <c r="I1228" s="30" t="e">
        <f t="shared" si="125"/>
        <v>#N/A</v>
      </c>
      <c r="J1228" s="31"/>
      <c r="K1228" s="29">
        <f t="shared" si="129"/>
        <v>-0.6</v>
      </c>
      <c r="L1228" s="30" t="e">
        <f t="shared" si="126"/>
        <v>#N/A</v>
      </c>
      <c r="M1228" s="32"/>
      <c r="N1228" s="32"/>
      <c r="O1228" s="32"/>
    </row>
    <row r="1229" spans="2:15" ht="18" hidden="1" customHeight="1">
      <c r="B1229" s="23">
        <v>49</v>
      </c>
      <c r="C1229" s="24">
        <v>39</v>
      </c>
      <c r="D1229" s="25" t="str">
        <f t="shared" si="127"/>
        <v>ラ</v>
      </c>
      <c r="E1229" s="26">
        <f t="shared" si="128"/>
        <v>49</v>
      </c>
      <c r="F1229" s="27" t="s">
        <v>33</v>
      </c>
      <c r="G1229" s="31"/>
      <c r="H1229" s="29">
        <f t="shared" si="124"/>
        <v>-0.6</v>
      </c>
      <c r="I1229" s="30" t="e">
        <f t="shared" si="125"/>
        <v>#N/A</v>
      </c>
      <c r="J1229" s="31"/>
      <c r="K1229" s="29">
        <f t="shared" si="129"/>
        <v>-0.6</v>
      </c>
      <c r="L1229" s="30" t="e">
        <f t="shared" si="126"/>
        <v>#N/A</v>
      </c>
      <c r="M1229" s="32"/>
      <c r="N1229" s="32"/>
      <c r="O1229" s="32"/>
    </row>
    <row r="1230" spans="2:15" ht="18" hidden="1" customHeight="1">
      <c r="B1230" s="23">
        <v>49</v>
      </c>
      <c r="C1230" s="35">
        <v>40</v>
      </c>
      <c r="D1230" s="25" t="str">
        <f t="shared" si="127"/>
        <v>リ</v>
      </c>
      <c r="E1230" s="26">
        <f t="shared" si="128"/>
        <v>49</v>
      </c>
      <c r="F1230" s="27" t="s">
        <v>33</v>
      </c>
      <c r="G1230" s="31"/>
      <c r="H1230" s="29">
        <f t="shared" si="124"/>
        <v>-0.6</v>
      </c>
      <c r="I1230" s="30" t="e">
        <f t="shared" si="125"/>
        <v>#N/A</v>
      </c>
      <c r="J1230" s="31"/>
      <c r="K1230" s="29">
        <f t="shared" si="129"/>
        <v>-0.6</v>
      </c>
      <c r="L1230" s="30" t="e">
        <f t="shared" si="126"/>
        <v>#N/A</v>
      </c>
      <c r="M1230" s="32"/>
      <c r="N1230" s="32"/>
      <c r="O1230" s="32"/>
    </row>
    <row r="1231" spans="2:15" ht="18" hidden="1" customHeight="1">
      <c r="B1231" s="23">
        <v>49</v>
      </c>
      <c r="C1231" s="24">
        <v>41</v>
      </c>
      <c r="D1231" s="25" t="str">
        <f t="shared" si="127"/>
        <v>ル</v>
      </c>
      <c r="E1231" s="26">
        <f t="shared" si="128"/>
        <v>49</v>
      </c>
      <c r="F1231" s="27" t="s">
        <v>33</v>
      </c>
      <c r="G1231" s="31"/>
      <c r="H1231" s="29">
        <f t="shared" si="124"/>
        <v>-0.6</v>
      </c>
      <c r="I1231" s="30" t="e">
        <f t="shared" si="125"/>
        <v>#N/A</v>
      </c>
      <c r="J1231" s="31"/>
      <c r="K1231" s="29">
        <f t="shared" si="129"/>
        <v>-0.6</v>
      </c>
      <c r="L1231" s="30" t="e">
        <f t="shared" si="126"/>
        <v>#N/A</v>
      </c>
      <c r="M1231" s="32"/>
      <c r="N1231" s="32"/>
      <c r="O1231" s="32"/>
    </row>
    <row r="1232" spans="2:15" ht="18" hidden="1" customHeight="1">
      <c r="B1232" s="23">
        <v>49</v>
      </c>
      <c r="C1232" s="35">
        <v>42</v>
      </c>
      <c r="D1232" s="25" t="str">
        <f t="shared" si="127"/>
        <v>レ</v>
      </c>
      <c r="E1232" s="26">
        <f t="shared" si="128"/>
        <v>49</v>
      </c>
      <c r="F1232" s="27" t="s">
        <v>33</v>
      </c>
      <c r="G1232" s="31"/>
      <c r="H1232" s="29">
        <f t="shared" si="124"/>
        <v>-0.6</v>
      </c>
      <c r="I1232" s="30" t="e">
        <f t="shared" si="125"/>
        <v>#N/A</v>
      </c>
      <c r="J1232" s="31"/>
      <c r="K1232" s="29">
        <f t="shared" si="129"/>
        <v>-0.6</v>
      </c>
      <c r="L1232" s="30" t="e">
        <f t="shared" si="126"/>
        <v>#N/A</v>
      </c>
      <c r="M1232" s="32"/>
      <c r="N1232" s="32"/>
      <c r="O1232" s="32"/>
    </row>
    <row r="1233" spans="2:15" ht="18" hidden="1" customHeight="1">
      <c r="B1233" s="23">
        <v>49</v>
      </c>
      <c r="C1233" s="24">
        <v>43</v>
      </c>
      <c r="D1233" s="25" t="str">
        <f t="shared" si="127"/>
        <v>ロ</v>
      </c>
      <c r="E1233" s="26">
        <f t="shared" si="128"/>
        <v>49</v>
      </c>
      <c r="F1233" s="27" t="s">
        <v>33</v>
      </c>
      <c r="G1233" s="31"/>
      <c r="H1233" s="29">
        <f t="shared" si="124"/>
        <v>-0.6</v>
      </c>
      <c r="I1233" s="30" t="e">
        <f t="shared" si="125"/>
        <v>#N/A</v>
      </c>
      <c r="J1233" s="31"/>
      <c r="K1233" s="29">
        <f t="shared" si="129"/>
        <v>-0.6</v>
      </c>
      <c r="L1233" s="30" t="e">
        <f t="shared" si="126"/>
        <v>#N/A</v>
      </c>
      <c r="M1233" s="32"/>
      <c r="N1233" s="32"/>
      <c r="O1233" s="32"/>
    </row>
    <row r="1234" spans="2:15" ht="18" hidden="1" customHeight="1">
      <c r="B1234" s="23">
        <v>49</v>
      </c>
      <c r="C1234" s="35">
        <v>44</v>
      </c>
      <c r="D1234" s="25" t="str">
        <f t="shared" si="127"/>
        <v>ワ</v>
      </c>
      <c r="E1234" s="26">
        <f t="shared" si="128"/>
        <v>49</v>
      </c>
      <c r="F1234" s="27" t="s">
        <v>33</v>
      </c>
      <c r="G1234" s="31"/>
      <c r="H1234" s="29">
        <f t="shared" si="124"/>
        <v>-0.6</v>
      </c>
      <c r="I1234" s="30" t="e">
        <f t="shared" si="125"/>
        <v>#N/A</v>
      </c>
      <c r="J1234" s="31"/>
      <c r="K1234" s="29">
        <f t="shared" si="129"/>
        <v>-0.6</v>
      </c>
      <c r="L1234" s="30" t="e">
        <f t="shared" si="126"/>
        <v>#N/A</v>
      </c>
      <c r="M1234" s="32"/>
      <c r="N1234" s="32"/>
      <c r="O1234" s="32"/>
    </row>
    <row r="1235" spans="2:15" ht="18" hidden="1" customHeight="1">
      <c r="B1235" s="23">
        <v>50</v>
      </c>
      <c r="C1235" s="24">
        <v>19</v>
      </c>
      <c r="D1235" s="25" t="str">
        <f t="shared" si="127"/>
        <v>テ</v>
      </c>
      <c r="E1235" s="26">
        <f t="shared" si="128"/>
        <v>50</v>
      </c>
      <c r="F1235" s="27" t="s">
        <v>33</v>
      </c>
      <c r="G1235" s="31"/>
      <c r="H1235" s="29">
        <f t="shared" si="124"/>
        <v>-0.6</v>
      </c>
      <c r="I1235" s="30" t="e">
        <f t="shared" si="125"/>
        <v>#N/A</v>
      </c>
      <c r="J1235" s="31"/>
      <c r="K1235" s="29">
        <f t="shared" si="129"/>
        <v>-0.6</v>
      </c>
      <c r="L1235" s="30" t="e">
        <f t="shared" si="126"/>
        <v>#N/A</v>
      </c>
      <c r="M1235" s="32"/>
      <c r="N1235" s="32"/>
      <c r="O1235" s="32"/>
    </row>
    <row r="1236" spans="2:15" ht="18" hidden="1" customHeight="1">
      <c r="B1236" s="23">
        <v>50</v>
      </c>
      <c r="C1236" s="35">
        <v>20</v>
      </c>
      <c r="D1236" s="25" t="str">
        <f t="shared" si="127"/>
        <v>ト</v>
      </c>
      <c r="E1236" s="26">
        <f t="shared" si="128"/>
        <v>50</v>
      </c>
      <c r="F1236" s="27" t="s">
        <v>33</v>
      </c>
      <c r="G1236" s="31"/>
      <c r="H1236" s="29">
        <f t="shared" si="124"/>
        <v>-0.6</v>
      </c>
      <c r="I1236" s="30" t="e">
        <f t="shared" si="125"/>
        <v>#N/A</v>
      </c>
      <c r="J1236" s="31"/>
      <c r="K1236" s="29">
        <f t="shared" si="129"/>
        <v>-0.6</v>
      </c>
      <c r="L1236" s="30" t="e">
        <f t="shared" si="126"/>
        <v>#N/A</v>
      </c>
      <c r="M1236" s="32"/>
      <c r="N1236" s="32"/>
      <c r="O1236" s="32"/>
    </row>
    <row r="1237" spans="2:15" ht="18" hidden="1" customHeight="1">
      <c r="B1237" s="23">
        <v>50</v>
      </c>
      <c r="C1237" s="24">
        <v>21</v>
      </c>
      <c r="D1237" s="25" t="str">
        <f t="shared" si="127"/>
        <v>ナ</v>
      </c>
      <c r="E1237" s="26">
        <f t="shared" si="128"/>
        <v>50</v>
      </c>
      <c r="F1237" s="27" t="s">
        <v>33</v>
      </c>
      <c r="G1237" s="31"/>
      <c r="H1237" s="29">
        <f t="shared" si="124"/>
        <v>-0.6</v>
      </c>
      <c r="I1237" s="30" t="e">
        <f t="shared" si="125"/>
        <v>#N/A</v>
      </c>
      <c r="J1237" s="31"/>
      <c r="K1237" s="29">
        <f t="shared" si="129"/>
        <v>-0.6</v>
      </c>
      <c r="L1237" s="30" t="e">
        <f t="shared" si="126"/>
        <v>#N/A</v>
      </c>
      <c r="M1237" s="32"/>
      <c r="N1237" s="32"/>
      <c r="O1237" s="32"/>
    </row>
    <row r="1238" spans="2:15" ht="18" customHeight="1">
      <c r="B1238" s="23">
        <v>50</v>
      </c>
      <c r="C1238" s="35">
        <v>22</v>
      </c>
      <c r="D1238" s="25" t="str">
        <f t="shared" si="127"/>
        <v>ニ</v>
      </c>
      <c r="E1238" s="26">
        <f t="shared" si="128"/>
        <v>50</v>
      </c>
      <c r="F1238" s="27" t="s">
        <v>33</v>
      </c>
      <c r="G1238" s="31">
        <v>1.3</v>
      </c>
      <c r="H1238" s="29">
        <f t="shared" si="124"/>
        <v>6.232800000000001</v>
      </c>
      <c r="I1238" s="30" t="str">
        <f t="shared" si="125"/>
        <v>Ｅ</v>
      </c>
      <c r="J1238" s="31">
        <v>1.2</v>
      </c>
      <c r="K1238" s="29">
        <f t="shared" si="129"/>
        <v>5.7071999999999994</v>
      </c>
      <c r="L1238" s="30" t="str">
        <f t="shared" si="126"/>
        <v>Ｅ</v>
      </c>
      <c r="M1238" s="32"/>
      <c r="N1238" s="32"/>
      <c r="O1238" s="32"/>
    </row>
    <row r="1239" spans="2:15" ht="18" customHeight="1">
      <c r="B1239" s="23">
        <v>50</v>
      </c>
      <c r="C1239" s="24">
        <v>23</v>
      </c>
      <c r="D1239" s="25" t="str">
        <f t="shared" si="127"/>
        <v>ヌ</v>
      </c>
      <c r="E1239" s="26">
        <f t="shared" si="128"/>
        <v>50</v>
      </c>
      <c r="F1239" s="27" t="s">
        <v>33</v>
      </c>
      <c r="G1239" s="31">
        <v>0.93</v>
      </c>
      <c r="H1239" s="29">
        <f t="shared" si="124"/>
        <v>4.2880799999999999</v>
      </c>
      <c r="I1239" s="30" t="str">
        <f t="shared" si="125"/>
        <v>Ｄ</v>
      </c>
      <c r="J1239" s="31">
        <v>1.65</v>
      </c>
      <c r="K1239" s="29">
        <f t="shared" si="129"/>
        <v>8.0724</v>
      </c>
      <c r="L1239" s="30" t="str">
        <f t="shared" si="126"/>
        <v>Ｆ</v>
      </c>
      <c r="M1239" s="32"/>
      <c r="N1239" s="32"/>
      <c r="O1239" s="32"/>
    </row>
    <row r="1240" spans="2:15" ht="18" customHeight="1">
      <c r="B1240" s="23">
        <v>50</v>
      </c>
      <c r="C1240" s="35">
        <v>24</v>
      </c>
      <c r="D1240" s="25" t="str">
        <f t="shared" si="127"/>
        <v>ネ</v>
      </c>
      <c r="E1240" s="26">
        <f t="shared" si="128"/>
        <v>50</v>
      </c>
      <c r="F1240" s="27" t="s">
        <v>33</v>
      </c>
      <c r="G1240" s="31">
        <v>1.64</v>
      </c>
      <c r="H1240" s="29">
        <f t="shared" si="124"/>
        <v>8.0198400000000003</v>
      </c>
      <c r="I1240" s="30" t="str">
        <f t="shared" si="125"/>
        <v>Ｆ</v>
      </c>
      <c r="J1240" s="31">
        <v>1.88</v>
      </c>
      <c r="K1240" s="29">
        <f t="shared" si="129"/>
        <v>9.2812800000000006</v>
      </c>
      <c r="L1240" s="30" t="str">
        <f t="shared" si="126"/>
        <v>Ｆ</v>
      </c>
      <c r="M1240" s="32"/>
      <c r="N1240" s="32"/>
      <c r="O1240" s="32"/>
    </row>
    <row r="1241" spans="2:15" ht="18" customHeight="1">
      <c r="B1241" s="23">
        <v>50</v>
      </c>
      <c r="C1241" s="24">
        <v>25</v>
      </c>
      <c r="D1241" s="25" t="str">
        <f t="shared" si="127"/>
        <v>ノ</v>
      </c>
      <c r="E1241" s="26">
        <f t="shared" si="128"/>
        <v>50</v>
      </c>
      <c r="F1241" s="27" t="s">
        <v>33</v>
      </c>
      <c r="G1241" s="31">
        <v>2.08</v>
      </c>
      <c r="H1241" s="29">
        <f t="shared" si="124"/>
        <v>10.332480000000002</v>
      </c>
      <c r="I1241" s="30" t="str">
        <f t="shared" si="125"/>
        <v>Ｇ</v>
      </c>
      <c r="J1241" s="31">
        <v>1.74</v>
      </c>
      <c r="K1241" s="29">
        <f t="shared" si="129"/>
        <v>8.545440000000001</v>
      </c>
      <c r="L1241" s="30" t="str">
        <f t="shared" si="126"/>
        <v>Ｆ</v>
      </c>
      <c r="M1241" s="32"/>
      <c r="N1241" s="32"/>
      <c r="O1241" s="32"/>
    </row>
    <row r="1242" spans="2:15" ht="18" customHeight="1">
      <c r="B1242" s="23">
        <v>50</v>
      </c>
      <c r="C1242" s="35">
        <v>26</v>
      </c>
      <c r="D1242" s="25" t="str">
        <f t="shared" si="127"/>
        <v>ハ</v>
      </c>
      <c r="E1242" s="26">
        <f t="shared" si="128"/>
        <v>50</v>
      </c>
      <c r="F1242" s="27" t="s">
        <v>33</v>
      </c>
      <c r="G1242" s="31">
        <v>2.2999999999999998</v>
      </c>
      <c r="H1242" s="29">
        <f t="shared" si="124"/>
        <v>11.488799999999998</v>
      </c>
      <c r="I1242" s="30" t="str">
        <f t="shared" si="125"/>
        <v>Ｇ</v>
      </c>
      <c r="J1242" s="31">
        <v>2.96</v>
      </c>
      <c r="K1242" s="29">
        <f t="shared" si="129"/>
        <v>14.95776</v>
      </c>
      <c r="L1242" s="30" t="str">
        <f t="shared" si="126"/>
        <v>Ｇ</v>
      </c>
      <c r="M1242" s="32"/>
      <c r="N1242" s="32"/>
      <c r="O1242" s="32"/>
    </row>
    <row r="1243" spans="2:15" ht="18" customHeight="1">
      <c r="B1243" s="23">
        <v>50</v>
      </c>
      <c r="C1243" s="24">
        <v>27</v>
      </c>
      <c r="D1243" s="25" t="str">
        <f t="shared" si="127"/>
        <v>ヒ</v>
      </c>
      <c r="E1243" s="26">
        <f t="shared" si="128"/>
        <v>50</v>
      </c>
      <c r="F1243" s="27" t="s">
        <v>33</v>
      </c>
      <c r="G1243" s="31">
        <v>1.75</v>
      </c>
      <c r="H1243" s="29">
        <f t="shared" si="124"/>
        <v>8.5980000000000008</v>
      </c>
      <c r="I1243" s="30" t="str">
        <f t="shared" si="125"/>
        <v>Ｆ</v>
      </c>
      <c r="J1243" s="31">
        <v>1.86</v>
      </c>
      <c r="K1243" s="29">
        <f t="shared" si="129"/>
        <v>9.1761600000000012</v>
      </c>
      <c r="L1243" s="30" t="str">
        <f t="shared" si="126"/>
        <v>Ｆ</v>
      </c>
      <c r="M1243" s="32"/>
      <c r="N1243" s="32"/>
      <c r="O1243" s="32"/>
    </row>
    <row r="1244" spans="2:15" ht="18" customHeight="1">
      <c r="B1244" s="23">
        <v>50</v>
      </c>
      <c r="C1244" s="35">
        <v>28</v>
      </c>
      <c r="D1244" s="25" t="str">
        <f t="shared" si="127"/>
        <v>フ</v>
      </c>
      <c r="E1244" s="26">
        <f t="shared" si="128"/>
        <v>50</v>
      </c>
      <c r="F1244" s="27" t="s">
        <v>33</v>
      </c>
      <c r="G1244" s="31">
        <v>2.15</v>
      </c>
      <c r="H1244" s="29">
        <f t="shared" si="124"/>
        <v>10.7004</v>
      </c>
      <c r="I1244" s="30" t="str">
        <f t="shared" si="125"/>
        <v>Ｇ</v>
      </c>
      <c r="J1244" s="31">
        <v>1.3</v>
      </c>
      <c r="K1244" s="29">
        <f t="shared" si="129"/>
        <v>6.232800000000001</v>
      </c>
      <c r="L1244" s="30" t="str">
        <f t="shared" si="126"/>
        <v>Ｅ</v>
      </c>
      <c r="M1244" s="32"/>
      <c r="N1244" s="32"/>
      <c r="O1244" s="32"/>
    </row>
    <row r="1245" spans="2:15" ht="18" customHeight="1">
      <c r="B1245" s="23">
        <v>50</v>
      </c>
      <c r="C1245" s="24">
        <v>29</v>
      </c>
      <c r="D1245" s="25" t="str">
        <f t="shared" si="127"/>
        <v>ヘ</v>
      </c>
      <c r="E1245" s="26">
        <f t="shared" si="128"/>
        <v>50</v>
      </c>
      <c r="F1245" s="27" t="s">
        <v>33</v>
      </c>
      <c r="G1245" s="57">
        <v>0.96</v>
      </c>
      <c r="H1245" s="29">
        <f t="shared" si="124"/>
        <v>4.4457599999999999</v>
      </c>
      <c r="I1245" s="30" t="str">
        <f t="shared" si="125"/>
        <v>Ｄ</v>
      </c>
      <c r="J1245" s="57">
        <v>0.76</v>
      </c>
      <c r="K1245" s="29">
        <f t="shared" si="129"/>
        <v>3.3945600000000002</v>
      </c>
      <c r="L1245" s="30" t="str">
        <f t="shared" si="126"/>
        <v>Ｃ</v>
      </c>
      <c r="M1245" s="32"/>
      <c r="N1245" s="32"/>
      <c r="O1245" s="32"/>
    </row>
    <row r="1246" spans="2:15" ht="18" customHeight="1">
      <c r="B1246" s="23">
        <v>50</v>
      </c>
      <c r="C1246" s="35">
        <v>30</v>
      </c>
      <c r="D1246" s="25" t="str">
        <f t="shared" si="127"/>
        <v>ホ</v>
      </c>
      <c r="E1246" s="26">
        <f t="shared" si="128"/>
        <v>50</v>
      </c>
      <c r="F1246" s="27" t="s">
        <v>33</v>
      </c>
      <c r="G1246" s="57">
        <v>1.19</v>
      </c>
      <c r="H1246" s="29">
        <f t="shared" si="124"/>
        <v>5.6546400000000006</v>
      </c>
      <c r="I1246" s="30" t="str">
        <f t="shared" si="125"/>
        <v>Ｅ</v>
      </c>
      <c r="J1246" s="57">
        <v>0.79</v>
      </c>
      <c r="K1246" s="29">
        <f t="shared" si="129"/>
        <v>3.5522400000000007</v>
      </c>
      <c r="L1246" s="30" t="str">
        <f t="shared" si="126"/>
        <v>Ｄ</v>
      </c>
      <c r="M1246" s="32"/>
      <c r="N1246" s="32"/>
      <c r="O1246" s="32"/>
    </row>
    <row r="1247" spans="2:15" ht="18" customHeight="1">
      <c r="B1247" s="23">
        <v>50</v>
      </c>
      <c r="C1247" s="24">
        <v>31</v>
      </c>
      <c r="D1247" s="25" t="str">
        <f t="shared" si="127"/>
        <v>マ</v>
      </c>
      <c r="E1247" s="26">
        <f t="shared" si="128"/>
        <v>50</v>
      </c>
      <c r="F1247" s="27" t="s">
        <v>33</v>
      </c>
      <c r="G1247" s="57">
        <v>1.1000000000000001</v>
      </c>
      <c r="H1247" s="29">
        <f t="shared" si="124"/>
        <v>5.1816000000000004</v>
      </c>
      <c r="I1247" s="30" t="str">
        <f t="shared" si="125"/>
        <v>Ｅ</v>
      </c>
      <c r="J1247" s="57">
        <v>1.42</v>
      </c>
      <c r="K1247" s="29">
        <f t="shared" si="129"/>
        <v>6.8635200000000003</v>
      </c>
      <c r="L1247" s="30" t="str">
        <f t="shared" si="126"/>
        <v>Ｅ</v>
      </c>
      <c r="M1247" s="32"/>
      <c r="N1247" s="32"/>
      <c r="O1247" s="32"/>
    </row>
    <row r="1248" spans="2:15" ht="18" customHeight="1">
      <c r="B1248" s="23">
        <v>50</v>
      </c>
      <c r="C1248" s="35">
        <v>32</v>
      </c>
      <c r="D1248" s="25" t="str">
        <f t="shared" si="127"/>
        <v>ミ</v>
      </c>
      <c r="E1248" s="26">
        <f t="shared" si="128"/>
        <v>50</v>
      </c>
      <c r="F1248" s="27" t="s">
        <v>33</v>
      </c>
      <c r="G1248" s="31">
        <v>0.82</v>
      </c>
      <c r="H1248" s="29">
        <f t="shared" si="124"/>
        <v>3.7099199999999994</v>
      </c>
      <c r="I1248" s="30" t="str">
        <f t="shared" si="125"/>
        <v>Ｄ</v>
      </c>
      <c r="J1248" s="31">
        <v>0.77</v>
      </c>
      <c r="K1248" s="29">
        <f t="shared" si="129"/>
        <v>3.4471200000000004</v>
      </c>
      <c r="L1248" s="30" t="str">
        <f t="shared" si="126"/>
        <v>Ｃ</v>
      </c>
      <c r="M1248" s="32"/>
      <c r="N1248" s="32"/>
      <c r="O1248" s="32"/>
    </row>
    <row r="1249" spans="2:15" ht="18" customHeight="1">
      <c r="B1249" s="23">
        <v>50</v>
      </c>
      <c r="C1249" s="24">
        <v>33</v>
      </c>
      <c r="D1249" s="25" t="str">
        <f t="shared" si="127"/>
        <v>ム</v>
      </c>
      <c r="E1249" s="26">
        <f t="shared" si="128"/>
        <v>50</v>
      </c>
      <c r="F1249" s="27" t="s">
        <v>33</v>
      </c>
      <c r="G1249" s="31">
        <v>0.73</v>
      </c>
      <c r="H1249" s="29">
        <f t="shared" si="124"/>
        <v>3.2368800000000006</v>
      </c>
      <c r="I1249" s="30" t="str">
        <f t="shared" si="125"/>
        <v>Ｃ</v>
      </c>
      <c r="J1249" s="31">
        <v>1.77</v>
      </c>
      <c r="K1249" s="29">
        <f t="shared" si="129"/>
        <v>8.7031200000000002</v>
      </c>
      <c r="L1249" s="30" t="str">
        <f t="shared" si="126"/>
        <v>Ｆ</v>
      </c>
      <c r="M1249" s="32"/>
      <c r="N1249" s="32"/>
      <c r="O1249" s="32"/>
    </row>
    <row r="1250" spans="2:15" ht="18" customHeight="1">
      <c r="B1250" s="23">
        <v>50</v>
      </c>
      <c r="C1250" s="35">
        <v>34</v>
      </c>
      <c r="D1250" s="25" t="str">
        <f t="shared" si="127"/>
        <v>メ</v>
      </c>
      <c r="E1250" s="26">
        <f t="shared" si="128"/>
        <v>50</v>
      </c>
      <c r="F1250" s="27" t="s">
        <v>33</v>
      </c>
      <c r="G1250" s="31">
        <v>4.8899999999999997</v>
      </c>
      <c r="H1250" s="29">
        <f t="shared" si="124"/>
        <v>25.101839999999999</v>
      </c>
      <c r="I1250" s="30" t="str">
        <f t="shared" si="125"/>
        <v>Ｉ</v>
      </c>
      <c r="J1250" s="31">
        <v>5.5</v>
      </c>
      <c r="K1250" s="29">
        <f t="shared" si="129"/>
        <v>28.308000000000003</v>
      </c>
      <c r="L1250" s="30" t="str">
        <f t="shared" si="126"/>
        <v>Ｉ</v>
      </c>
      <c r="M1250" s="32"/>
      <c r="N1250" s="32"/>
      <c r="O1250" s="32"/>
    </row>
    <row r="1251" spans="2:15" ht="18" hidden="1" customHeight="1">
      <c r="B1251" s="23">
        <v>50</v>
      </c>
      <c r="C1251" s="24">
        <v>35</v>
      </c>
      <c r="D1251" s="25" t="str">
        <f t="shared" si="127"/>
        <v>モ</v>
      </c>
      <c r="E1251" s="26">
        <f t="shared" si="128"/>
        <v>50</v>
      </c>
      <c r="F1251" s="27" t="s">
        <v>33</v>
      </c>
      <c r="G1251" s="31"/>
      <c r="H1251" s="29">
        <f t="shared" si="124"/>
        <v>-0.6</v>
      </c>
      <c r="I1251" s="30" t="e">
        <f t="shared" si="125"/>
        <v>#N/A</v>
      </c>
      <c r="J1251" s="31"/>
      <c r="K1251" s="29">
        <f t="shared" si="129"/>
        <v>-0.6</v>
      </c>
      <c r="L1251" s="30" t="e">
        <f t="shared" si="126"/>
        <v>#N/A</v>
      </c>
      <c r="M1251" s="32"/>
      <c r="N1251" s="32"/>
      <c r="O1251" s="32"/>
    </row>
    <row r="1252" spans="2:15" ht="18" hidden="1" customHeight="1">
      <c r="B1252" s="23">
        <v>50</v>
      </c>
      <c r="C1252" s="35">
        <v>36</v>
      </c>
      <c r="D1252" s="25" t="str">
        <f t="shared" si="127"/>
        <v>ヤ</v>
      </c>
      <c r="E1252" s="26">
        <f t="shared" si="128"/>
        <v>50</v>
      </c>
      <c r="F1252" s="27" t="s">
        <v>33</v>
      </c>
      <c r="G1252" s="31"/>
      <c r="H1252" s="29">
        <f t="shared" si="124"/>
        <v>-0.6</v>
      </c>
      <c r="I1252" s="30" t="e">
        <f t="shared" si="125"/>
        <v>#N/A</v>
      </c>
      <c r="J1252" s="31"/>
      <c r="K1252" s="29">
        <f t="shared" si="129"/>
        <v>-0.6</v>
      </c>
      <c r="L1252" s="30" t="e">
        <f t="shared" si="126"/>
        <v>#N/A</v>
      </c>
      <c r="M1252" s="32"/>
      <c r="N1252" s="32"/>
      <c r="O1252" s="32"/>
    </row>
    <row r="1253" spans="2:15" ht="18" hidden="1" customHeight="1">
      <c r="B1253" s="23">
        <v>50</v>
      </c>
      <c r="C1253" s="24">
        <v>37</v>
      </c>
      <c r="D1253" s="25" t="str">
        <f t="shared" si="127"/>
        <v>ユ</v>
      </c>
      <c r="E1253" s="26">
        <f t="shared" si="128"/>
        <v>50</v>
      </c>
      <c r="F1253" s="27" t="s">
        <v>33</v>
      </c>
      <c r="G1253" s="31"/>
      <c r="H1253" s="29">
        <f t="shared" si="124"/>
        <v>-0.6</v>
      </c>
      <c r="I1253" s="30" t="e">
        <f t="shared" si="125"/>
        <v>#N/A</v>
      </c>
      <c r="J1253" s="31"/>
      <c r="K1253" s="29">
        <f t="shared" si="129"/>
        <v>-0.6</v>
      </c>
      <c r="L1253" s="30" t="e">
        <f t="shared" si="126"/>
        <v>#N/A</v>
      </c>
      <c r="M1253" s="32"/>
      <c r="N1253" s="32"/>
      <c r="O1253" s="32"/>
    </row>
    <row r="1254" spans="2:15" ht="18" hidden="1" customHeight="1">
      <c r="B1254" s="23">
        <v>50</v>
      </c>
      <c r="C1254" s="35">
        <v>38</v>
      </c>
      <c r="D1254" s="25" t="str">
        <f t="shared" si="127"/>
        <v>ヨ</v>
      </c>
      <c r="E1254" s="26">
        <f t="shared" si="128"/>
        <v>50</v>
      </c>
      <c r="F1254" s="27" t="s">
        <v>33</v>
      </c>
      <c r="G1254" s="31"/>
      <c r="H1254" s="29">
        <f t="shared" si="124"/>
        <v>-0.6</v>
      </c>
      <c r="I1254" s="30" t="e">
        <f t="shared" si="125"/>
        <v>#N/A</v>
      </c>
      <c r="J1254" s="31"/>
      <c r="K1254" s="29">
        <f t="shared" si="129"/>
        <v>-0.6</v>
      </c>
      <c r="L1254" s="30" t="e">
        <f t="shared" si="126"/>
        <v>#N/A</v>
      </c>
      <c r="M1254" s="32"/>
      <c r="N1254" s="32"/>
      <c r="O1254" s="32"/>
    </row>
    <row r="1255" spans="2:15" ht="18" hidden="1" customHeight="1">
      <c r="B1255" s="23">
        <v>50</v>
      </c>
      <c r="C1255" s="24">
        <v>39</v>
      </c>
      <c r="D1255" s="25" t="str">
        <f t="shared" si="127"/>
        <v>ラ</v>
      </c>
      <c r="E1255" s="26">
        <f t="shared" si="128"/>
        <v>50</v>
      </c>
      <c r="F1255" s="27" t="s">
        <v>33</v>
      </c>
      <c r="G1255" s="31"/>
      <c r="H1255" s="29">
        <f t="shared" si="124"/>
        <v>-0.6</v>
      </c>
      <c r="I1255" s="30" t="e">
        <f t="shared" si="125"/>
        <v>#N/A</v>
      </c>
      <c r="J1255" s="31"/>
      <c r="K1255" s="29">
        <f t="shared" si="129"/>
        <v>-0.6</v>
      </c>
      <c r="L1255" s="30" t="e">
        <f t="shared" si="126"/>
        <v>#N/A</v>
      </c>
      <c r="M1255" s="32"/>
      <c r="N1255" s="32"/>
      <c r="O1255" s="32"/>
    </row>
    <row r="1256" spans="2:15" ht="18" hidden="1" customHeight="1">
      <c r="B1256" s="23">
        <v>50</v>
      </c>
      <c r="C1256" s="35">
        <v>40</v>
      </c>
      <c r="D1256" s="25" t="str">
        <f t="shared" si="127"/>
        <v>リ</v>
      </c>
      <c r="E1256" s="26">
        <f t="shared" si="128"/>
        <v>50</v>
      </c>
      <c r="F1256" s="27" t="s">
        <v>33</v>
      </c>
      <c r="G1256" s="31"/>
      <c r="H1256" s="29">
        <f t="shared" si="124"/>
        <v>-0.6</v>
      </c>
      <c r="I1256" s="30" t="e">
        <f t="shared" si="125"/>
        <v>#N/A</v>
      </c>
      <c r="J1256" s="31"/>
      <c r="K1256" s="29">
        <f t="shared" si="129"/>
        <v>-0.6</v>
      </c>
      <c r="L1256" s="30" t="e">
        <f t="shared" si="126"/>
        <v>#N/A</v>
      </c>
      <c r="M1256" s="32"/>
      <c r="N1256" s="32"/>
      <c r="O1256" s="32"/>
    </row>
    <row r="1257" spans="2:15" ht="18" hidden="1" customHeight="1">
      <c r="B1257" s="23">
        <v>50</v>
      </c>
      <c r="C1257" s="24">
        <v>41</v>
      </c>
      <c r="D1257" s="25" t="str">
        <f t="shared" si="127"/>
        <v>ル</v>
      </c>
      <c r="E1257" s="26">
        <f t="shared" si="128"/>
        <v>50</v>
      </c>
      <c r="F1257" s="27" t="s">
        <v>33</v>
      </c>
      <c r="G1257" s="31"/>
      <c r="H1257" s="29">
        <f t="shared" si="124"/>
        <v>-0.6</v>
      </c>
      <c r="I1257" s="30" t="e">
        <f t="shared" si="125"/>
        <v>#N/A</v>
      </c>
      <c r="J1257" s="31"/>
      <c r="K1257" s="29">
        <f t="shared" si="129"/>
        <v>-0.6</v>
      </c>
      <c r="L1257" s="30" t="e">
        <f t="shared" si="126"/>
        <v>#N/A</v>
      </c>
      <c r="M1257" s="32"/>
      <c r="N1257" s="32"/>
      <c r="O1257" s="32"/>
    </row>
    <row r="1258" spans="2:15" ht="18" hidden="1" customHeight="1">
      <c r="B1258" s="23">
        <v>50</v>
      </c>
      <c r="C1258" s="35">
        <v>42</v>
      </c>
      <c r="D1258" s="25" t="str">
        <f t="shared" si="127"/>
        <v>レ</v>
      </c>
      <c r="E1258" s="26">
        <f t="shared" si="128"/>
        <v>50</v>
      </c>
      <c r="F1258" s="27" t="s">
        <v>33</v>
      </c>
      <c r="G1258" s="31"/>
      <c r="H1258" s="29">
        <f t="shared" si="124"/>
        <v>-0.6</v>
      </c>
      <c r="I1258" s="30" t="e">
        <f t="shared" si="125"/>
        <v>#N/A</v>
      </c>
      <c r="J1258" s="31"/>
      <c r="K1258" s="29">
        <f t="shared" si="129"/>
        <v>-0.6</v>
      </c>
      <c r="L1258" s="30" t="e">
        <f t="shared" si="126"/>
        <v>#N/A</v>
      </c>
      <c r="M1258" s="32"/>
      <c r="N1258" s="32"/>
      <c r="O1258" s="32"/>
    </row>
    <row r="1259" spans="2:15" ht="18" hidden="1" customHeight="1">
      <c r="B1259" s="23">
        <v>50</v>
      </c>
      <c r="C1259" s="24">
        <v>43</v>
      </c>
      <c r="D1259" s="25" t="str">
        <f t="shared" si="127"/>
        <v>ロ</v>
      </c>
      <c r="E1259" s="26">
        <f t="shared" si="128"/>
        <v>50</v>
      </c>
      <c r="F1259" s="27" t="s">
        <v>33</v>
      </c>
      <c r="G1259" s="31"/>
      <c r="H1259" s="29">
        <f t="shared" si="124"/>
        <v>-0.6</v>
      </c>
      <c r="I1259" s="30" t="e">
        <f t="shared" si="125"/>
        <v>#N/A</v>
      </c>
      <c r="J1259" s="31"/>
      <c r="K1259" s="29">
        <f t="shared" si="129"/>
        <v>-0.6</v>
      </c>
      <c r="L1259" s="30" t="e">
        <f t="shared" si="126"/>
        <v>#N/A</v>
      </c>
      <c r="M1259" s="32"/>
      <c r="N1259" s="32"/>
      <c r="O1259" s="32"/>
    </row>
    <row r="1260" spans="2:15" ht="18" hidden="1" customHeight="1">
      <c r="B1260" s="23">
        <v>50</v>
      </c>
      <c r="C1260" s="35">
        <v>44</v>
      </c>
      <c r="D1260" s="25" t="str">
        <f t="shared" si="127"/>
        <v>ワ</v>
      </c>
      <c r="E1260" s="26">
        <f t="shared" si="128"/>
        <v>50</v>
      </c>
      <c r="F1260" s="27" t="s">
        <v>33</v>
      </c>
      <c r="G1260" s="31"/>
      <c r="H1260" s="29">
        <f t="shared" si="124"/>
        <v>-0.6</v>
      </c>
      <c r="I1260" s="30" t="e">
        <f t="shared" si="125"/>
        <v>#N/A</v>
      </c>
      <c r="J1260" s="31"/>
      <c r="K1260" s="29">
        <f t="shared" si="129"/>
        <v>-0.6</v>
      </c>
      <c r="L1260" s="30" t="e">
        <f t="shared" si="126"/>
        <v>#N/A</v>
      </c>
      <c r="M1260" s="32"/>
      <c r="N1260" s="32"/>
      <c r="O1260" s="32"/>
    </row>
    <row r="1261" spans="2:15" ht="18" hidden="1" customHeight="1">
      <c r="B1261" s="23">
        <v>51</v>
      </c>
      <c r="C1261" s="24">
        <v>19</v>
      </c>
      <c r="D1261" s="25" t="str">
        <f t="shared" si="127"/>
        <v>テ</v>
      </c>
      <c r="E1261" s="26">
        <f t="shared" si="128"/>
        <v>51</v>
      </c>
      <c r="F1261" s="27" t="s">
        <v>33</v>
      </c>
      <c r="G1261" s="31"/>
      <c r="H1261" s="29">
        <f t="shared" si="124"/>
        <v>-0.6</v>
      </c>
      <c r="I1261" s="30" t="e">
        <f t="shared" si="125"/>
        <v>#N/A</v>
      </c>
      <c r="J1261" s="31"/>
      <c r="K1261" s="29">
        <f t="shared" si="129"/>
        <v>-0.6</v>
      </c>
      <c r="L1261" s="30" t="e">
        <f t="shared" si="126"/>
        <v>#N/A</v>
      </c>
      <c r="M1261" s="32"/>
      <c r="N1261" s="32"/>
      <c r="O1261" s="32"/>
    </row>
    <row r="1262" spans="2:15" ht="18" hidden="1" customHeight="1">
      <c r="B1262" s="23">
        <v>51</v>
      </c>
      <c r="C1262" s="35">
        <v>20</v>
      </c>
      <c r="D1262" s="25" t="str">
        <f t="shared" si="127"/>
        <v>ト</v>
      </c>
      <c r="E1262" s="26">
        <f t="shared" si="128"/>
        <v>51</v>
      </c>
      <c r="F1262" s="27" t="s">
        <v>33</v>
      </c>
      <c r="G1262" s="31"/>
      <c r="H1262" s="29">
        <f t="shared" si="124"/>
        <v>-0.6</v>
      </c>
      <c r="I1262" s="30" t="e">
        <f t="shared" si="125"/>
        <v>#N/A</v>
      </c>
      <c r="J1262" s="31"/>
      <c r="K1262" s="29">
        <f t="shared" si="129"/>
        <v>-0.6</v>
      </c>
      <c r="L1262" s="30" t="e">
        <f t="shared" si="126"/>
        <v>#N/A</v>
      </c>
      <c r="M1262" s="32"/>
      <c r="N1262" s="32"/>
      <c r="O1262" s="32"/>
    </row>
    <row r="1263" spans="2:15" ht="18" hidden="1" customHeight="1">
      <c r="B1263" s="23">
        <v>51</v>
      </c>
      <c r="C1263" s="24">
        <v>21</v>
      </c>
      <c r="D1263" s="25" t="str">
        <f t="shared" si="127"/>
        <v>ナ</v>
      </c>
      <c r="E1263" s="26">
        <f t="shared" si="128"/>
        <v>51</v>
      </c>
      <c r="F1263" s="27" t="s">
        <v>33</v>
      </c>
      <c r="G1263" s="31"/>
      <c r="H1263" s="29">
        <f t="shared" si="124"/>
        <v>-0.6</v>
      </c>
      <c r="I1263" s="30" t="e">
        <f t="shared" si="125"/>
        <v>#N/A</v>
      </c>
      <c r="J1263" s="31"/>
      <c r="K1263" s="29">
        <f t="shared" si="129"/>
        <v>-0.6</v>
      </c>
      <c r="L1263" s="30" t="e">
        <f t="shared" si="126"/>
        <v>#N/A</v>
      </c>
      <c r="M1263" s="32"/>
      <c r="N1263" s="32"/>
      <c r="O1263" s="32"/>
    </row>
    <row r="1264" spans="2:15" ht="18" customHeight="1">
      <c r="B1264" s="23">
        <v>51</v>
      </c>
      <c r="C1264" s="35">
        <v>22</v>
      </c>
      <c r="D1264" s="25" t="str">
        <f t="shared" si="127"/>
        <v>ニ</v>
      </c>
      <c r="E1264" s="26">
        <f t="shared" si="128"/>
        <v>51</v>
      </c>
      <c r="F1264" s="27" t="s">
        <v>33</v>
      </c>
      <c r="G1264" s="31">
        <v>0.85</v>
      </c>
      <c r="H1264" s="29">
        <f t="shared" si="124"/>
        <v>3.8675999999999995</v>
      </c>
      <c r="I1264" s="30" t="str">
        <f t="shared" si="125"/>
        <v>Ｄ</v>
      </c>
      <c r="J1264" s="31">
        <v>0.91</v>
      </c>
      <c r="K1264" s="29">
        <f t="shared" si="129"/>
        <v>4.1829600000000005</v>
      </c>
      <c r="L1264" s="30" t="str">
        <f t="shared" si="126"/>
        <v>Ｄ</v>
      </c>
      <c r="M1264" s="32"/>
      <c r="N1264" s="32"/>
      <c r="O1264" s="32"/>
    </row>
    <row r="1265" spans="2:15" ht="18" customHeight="1">
      <c r="B1265" s="23">
        <v>51</v>
      </c>
      <c r="C1265" s="24">
        <v>23</v>
      </c>
      <c r="D1265" s="25" t="str">
        <f t="shared" si="127"/>
        <v>ヌ</v>
      </c>
      <c r="E1265" s="26">
        <f t="shared" si="128"/>
        <v>51</v>
      </c>
      <c r="F1265" s="27" t="s">
        <v>33</v>
      </c>
      <c r="G1265" s="31">
        <v>0.96</v>
      </c>
      <c r="H1265" s="29">
        <f t="shared" si="124"/>
        <v>4.4457599999999999</v>
      </c>
      <c r="I1265" s="30" t="str">
        <f t="shared" si="125"/>
        <v>Ｄ</v>
      </c>
      <c r="J1265" s="31">
        <v>1.1599999999999999</v>
      </c>
      <c r="K1265" s="29">
        <f t="shared" si="129"/>
        <v>5.4969599999999996</v>
      </c>
      <c r="L1265" s="30" t="str">
        <f t="shared" si="126"/>
        <v>Ｅ</v>
      </c>
      <c r="M1265" s="32"/>
      <c r="N1265" s="32"/>
      <c r="O1265" s="32"/>
    </row>
    <row r="1266" spans="2:15" ht="18" customHeight="1">
      <c r="B1266" s="23">
        <v>51</v>
      </c>
      <c r="C1266" s="35">
        <v>24</v>
      </c>
      <c r="D1266" s="25" t="str">
        <f t="shared" si="127"/>
        <v>ネ</v>
      </c>
      <c r="E1266" s="26">
        <f t="shared" si="128"/>
        <v>51</v>
      </c>
      <c r="F1266" s="27" t="s">
        <v>33</v>
      </c>
      <c r="G1266" s="31">
        <v>2.14</v>
      </c>
      <c r="H1266" s="29">
        <f t="shared" si="124"/>
        <v>10.64784</v>
      </c>
      <c r="I1266" s="30" t="str">
        <f t="shared" si="125"/>
        <v>Ｇ</v>
      </c>
      <c r="J1266" s="31">
        <v>1.7</v>
      </c>
      <c r="K1266" s="29">
        <f t="shared" si="129"/>
        <v>8.3352000000000004</v>
      </c>
      <c r="L1266" s="30" t="str">
        <f t="shared" si="126"/>
        <v>Ｆ</v>
      </c>
      <c r="M1266" s="32"/>
      <c r="N1266" s="32"/>
      <c r="O1266" s="32"/>
    </row>
    <row r="1267" spans="2:15" ht="18" customHeight="1">
      <c r="B1267" s="23">
        <v>51</v>
      </c>
      <c r="C1267" s="24">
        <v>25</v>
      </c>
      <c r="D1267" s="25" t="str">
        <f t="shared" si="127"/>
        <v>ノ</v>
      </c>
      <c r="E1267" s="26">
        <f t="shared" si="128"/>
        <v>51</v>
      </c>
      <c r="F1267" s="27" t="s">
        <v>33</v>
      </c>
      <c r="G1267" s="31">
        <v>1.8</v>
      </c>
      <c r="H1267" s="29">
        <f t="shared" si="124"/>
        <v>8.8608000000000011</v>
      </c>
      <c r="I1267" s="30" t="str">
        <f t="shared" si="125"/>
        <v>Ｆ</v>
      </c>
      <c r="J1267" s="31">
        <v>1.59</v>
      </c>
      <c r="K1267" s="29">
        <f t="shared" si="129"/>
        <v>7.7570400000000008</v>
      </c>
      <c r="L1267" s="30" t="str">
        <f t="shared" si="126"/>
        <v>Ｆ</v>
      </c>
      <c r="M1267" s="32"/>
      <c r="N1267" s="32"/>
      <c r="O1267" s="32"/>
    </row>
    <row r="1268" spans="2:15" ht="18" customHeight="1">
      <c r="B1268" s="23">
        <v>51</v>
      </c>
      <c r="C1268" s="35">
        <v>26</v>
      </c>
      <c r="D1268" s="25" t="str">
        <f t="shared" si="127"/>
        <v>ハ</v>
      </c>
      <c r="E1268" s="26">
        <f t="shared" si="128"/>
        <v>51</v>
      </c>
      <c r="F1268" s="27" t="s">
        <v>33</v>
      </c>
      <c r="G1268" s="31">
        <v>1.99</v>
      </c>
      <c r="H1268" s="29">
        <f t="shared" si="124"/>
        <v>9.8594400000000011</v>
      </c>
      <c r="I1268" s="30" t="str">
        <f t="shared" si="125"/>
        <v>Ｆ</v>
      </c>
      <c r="J1268" s="31">
        <v>2.33</v>
      </c>
      <c r="K1268" s="29">
        <f t="shared" si="129"/>
        <v>11.64648</v>
      </c>
      <c r="L1268" s="30" t="str">
        <f t="shared" si="126"/>
        <v>Ｇ</v>
      </c>
      <c r="M1268" s="32"/>
      <c r="N1268" s="32"/>
      <c r="O1268" s="32"/>
    </row>
    <row r="1269" spans="2:15" ht="18" customHeight="1">
      <c r="B1269" s="23">
        <v>51</v>
      </c>
      <c r="C1269" s="24">
        <v>27</v>
      </c>
      <c r="D1269" s="25" t="str">
        <f t="shared" si="127"/>
        <v>ヒ</v>
      </c>
      <c r="E1269" s="26">
        <f t="shared" si="128"/>
        <v>51</v>
      </c>
      <c r="F1269" s="27" t="s">
        <v>33</v>
      </c>
      <c r="G1269" s="31">
        <v>2.79</v>
      </c>
      <c r="H1269" s="29">
        <f t="shared" si="124"/>
        <v>14.06424</v>
      </c>
      <c r="I1269" s="30" t="str">
        <f t="shared" si="125"/>
        <v>Ｇ</v>
      </c>
      <c r="J1269" s="31">
        <v>2.86</v>
      </c>
      <c r="K1269" s="29">
        <f t="shared" si="129"/>
        <v>14.432159999999998</v>
      </c>
      <c r="L1269" s="30" t="str">
        <f t="shared" si="126"/>
        <v>Ｇ</v>
      </c>
      <c r="M1269" s="32"/>
      <c r="N1269" s="32"/>
      <c r="O1269" s="32"/>
    </row>
    <row r="1270" spans="2:15" ht="18" customHeight="1">
      <c r="B1270" s="23">
        <v>51</v>
      </c>
      <c r="C1270" s="35">
        <v>28</v>
      </c>
      <c r="D1270" s="25" t="str">
        <f t="shared" si="127"/>
        <v>フ</v>
      </c>
      <c r="E1270" s="26">
        <f t="shared" si="128"/>
        <v>51</v>
      </c>
      <c r="F1270" s="27" t="s">
        <v>33</v>
      </c>
      <c r="G1270" s="31">
        <v>4.01</v>
      </c>
      <c r="H1270" s="29">
        <f t="shared" si="124"/>
        <v>20.476559999999999</v>
      </c>
      <c r="I1270" s="30" t="str">
        <f t="shared" si="125"/>
        <v>Ｉ</v>
      </c>
      <c r="J1270" s="31">
        <v>2.54</v>
      </c>
      <c r="K1270" s="29">
        <f t="shared" si="129"/>
        <v>12.75024</v>
      </c>
      <c r="L1270" s="30" t="str">
        <f t="shared" si="126"/>
        <v>Ｇ</v>
      </c>
      <c r="M1270" s="32"/>
      <c r="N1270" s="32"/>
      <c r="O1270" s="32"/>
    </row>
    <row r="1271" spans="2:15" ht="18" customHeight="1">
      <c r="B1271" s="23">
        <v>51</v>
      </c>
      <c r="C1271" s="24">
        <v>29</v>
      </c>
      <c r="D1271" s="25" t="str">
        <f t="shared" si="127"/>
        <v>ヘ</v>
      </c>
      <c r="E1271" s="26">
        <f t="shared" si="128"/>
        <v>51</v>
      </c>
      <c r="F1271" s="27" t="s">
        <v>33</v>
      </c>
      <c r="G1271" s="57">
        <v>1.35</v>
      </c>
      <c r="H1271" s="29">
        <f t="shared" si="124"/>
        <v>6.4956000000000005</v>
      </c>
      <c r="I1271" s="30" t="str">
        <f t="shared" si="125"/>
        <v>Ｅ</v>
      </c>
      <c r="J1271" s="57">
        <v>0.9</v>
      </c>
      <c r="K1271" s="29">
        <f t="shared" si="129"/>
        <v>4.1303999999999998</v>
      </c>
      <c r="L1271" s="30" t="str">
        <f t="shared" si="126"/>
        <v>Ｄ</v>
      </c>
      <c r="M1271" s="32"/>
      <c r="N1271" s="32"/>
      <c r="O1271" s="32"/>
    </row>
    <row r="1272" spans="2:15" ht="18" customHeight="1">
      <c r="B1272" s="23">
        <v>51</v>
      </c>
      <c r="C1272" s="35">
        <v>30</v>
      </c>
      <c r="D1272" s="25" t="str">
        <f t="shared" si="127"/>
        <v>ホ</v>
      </c>
      <c r="E1272" s="26">
        <f t="shared" si="128"/>
        <v>51</v>
      </c>
      <c r="F1272" s="27" t="s">
        <v>33</v>
      </c>
      <c r="G1272" s="57">
        <v>1.1100000000000001</v>
      </c>
      <c r="H1272" s="29">
        <f t="shared" si="124"/>
        <v>5.234160000000001</v>
      </c>
      <c r="I1272" s="30" t="str">
        <f t="shared" si="125"/>
        <v>Ｅ</v>
      </c>
      <c r="J1272" s="57">
        <v>0.66</v>
      </c>
      <c r="K1272" s="29">
        <f t="shared" si="129"/>
        <v>2.86896</v>
      </c>
      <c r="L1272" s="30" t="str">
        <f t="shared" si="126"/>
        <v>Ｃ</v>
      </c>
      <c r="M1272" s="32"/>
      <c r="N1272" s="32"/>
      <c r="O1272" s="32"/>
    </row>
    <row r="1273" spans="2:15" ht="18" customHeight="1">
      <c r="B1273" s="23">
        <v>51</v>
      </c>
      <c r="C1273" s="24">
        <v>31</v>
      </c>
      <c r="D1273" s="25" t="str">
        <f t="shared" si="127"/>
        <v>マ</v>
      </c>
      <c r="E1273" s="26">
        <f t="shared" si="128"/>
        <v>51</v>
      </c>
      <c r="F1273" s="27" t="s">
        <v>33</v>
      </c>
      <c r="G1273" s="57">
        <v>0.85</v>
      </c>
      <c r="H1273" s="29">
        <f t="shared" si="124"/>
        <v>3.8675999999999995</v>
      </c>
      <c r="I1273" s="30" t="str">
        <f t="shared" si="125"/>
        <v>Ｄ</v>
      </c>
      <c r="J1273" s="57">
        <v>0.76</v>
      </c>
      <c r="K1273" s="29">
        <f t="shared" si="129"/>
        <v>3.3945600000000002</v>
      </c>
      <c r="L1273" s="30" t="str">
        <f t="shared" si="126"/>
        <v>Ｃ</v>
      </c>
      <c r="M1273" s="32"/>
      <c r="N1273" s="32"/>
      <c r="O1273" s="32"/>
    </row>
    <row r="1274" spans="2:15" ht="18" customHeight="1">
      <c r="B1274" s="23">
        <v>51</v>
      </c>
      <c r="C1274" s="35">
        <v>32</v>
      </c>
      <c r="D1274" s="25" t="str">
        <f t="shared" si="127"/>
        <v>ミ</v>
      </c>
      <c r="E1274" s="26">
        <f t="shared" si="128"/>
        <v>51</v>
      </c>
      <c r="F1274" s="27" t="s">
        <v>33</v>
      </c>
      <c r="G1274" s="57">
        <v>0.64</v>
      </c>
      <c r="H1274" s="29">
        <f t="shared" si="124"/>
        <v>2.7638400000000001</v>
      </c>
      <c r="I1274" s="30" t="str">
        <f t="shared" si="125"/>
        <v>Ｃ</v>
      </c>
      <c r="J1274" s="57">
        <v>0.57999999999999996</v>
      </c>
      <c r="K1274" s="29">
        <f t="shared" si="129"/>
        <v>2.44848</v>
      </c>
      <c r="L1274" s="30" t="str">
        <f t="shared" si="126"/>
        <v>Ｃ</v>
      </c>
      <c r="M1274" s="32"/>
      <c r="N1274" s="32"/>
      <c r="O1274" s="32"/>
    </row>
    <row r="1275" spans="2:15" ht="18" customHeight="1">
      <c r="B1275" s="23">
        <v>51</v>
      </c>
      <c r="C1275" s="24">
        <v>33</v>
      </c>
      <c r="D1275" s="25" t="str">
        <f t="shared" si="127"/>
        <v>ム</v>
      </c>
      <c r="E1275" s="26">
        <f t="shared" si="128"/>
        <v>51</v>
      </c>
      <c r="F1275" s="27" t="s">
        <v>33</v>
      </c>
      <c r="G1275" s="57">
        <v>1.02</v>
      </c>
      <c r="H1275" s="29">
        <f t="shared" si="124"/>
        <v>4.7611200000000009</v>
      </c>
      <c r="I1275" s="30" t="str">
        <f t="shared" si="125"/>
        <v>Ｄ</v>
      </c>
      <c r="J1275" s="57">
        <v>1.3</v>
      </c>
      <c r="K1275" s="29">
        <f t="shared" si="129"/>
        <v>6.232800000000001</v>
      </c>
      <c r="L1275" s="30" t="str">
        <f t="shared" si="126"/>
        <v>Ｅ</v>
      </c>
      <c r="M1275" s="32"/>
      <c r="N1275" s="32"/>
      <c r="O1275" s="32"/>
    </row>
    <row r="1276" spans="2:15" ht="18" customHeight="1">
      <c r="B1276" s="23">
        <v>51</v>
      </c>
      <c r="C1276" s="35">
        <v>34</v>
      </c>
      <c r="D1276" s="25" t="str">
        <f t="shared" si="127"/>
        <v>メ</v>
      </c>
      <c r="E1276" s="26">
        <f t="shared" si="128"/>
        <v>51</v>
      </c>
      <c r="F1276" s="27" t="s">
        <v>33</v>
      </c>
      <c r="G1276" s="57">
        <v>5.55</v>
      </c>
      <c r="H1276" s="29">
        <f t="shared" si="124"/>
        <v>28.570800000000002</v>
      </c>
      <c r="I1276" s="30" t="str">
        <f t="shared" si="125"/>
        <v>Ｉ</v>
      </c>
      <c r="J1276" s="57">
        <v>4.24</v>
      </c>
      <c r="K1276" s="29">
        <f t="shared" si="129"/>
        <v>21.685440000000003</v>
      </c>
      <c r="L1276" s="30" t="str">
        <f t="shared" si="126"/>
        <v>Ｉ</v>
      </c>
      <c r="M1276" s="32"/>
      <c r="N1276" s="32"/>
      <c r="O1276" s="32"/>
    </row>
    <row r="1277" spans="2:15" ht="18" hidden="1" customHeight="1">
      <c r="B1277" s="23">
        <v>51</v>
      </c>
      <c r="C1277" s="24">
        <v>35</v>
      </c>
      <c r="D1277" s="25" t="str">
        <f t="shared" si="127"/>
        <v>モ</v>
      </c>
      <c r="E1277" s="26">
        <f t="shared" si="128"/>
        <v>51</v>
      </c>
      <c r="F1277" s="27" t="s">
        <v>33</v>
      </c>
      <c r="G1277" s="31"/>
      <c r="H1277" s="29">
        <f t="shared" si="124"/>
        <v>-0.6</v>
      </c>
      <c r="I1277" s="30" t="e">
        <f t="shared" si="125"/>
        <v>#N/A</v>
      </c>
      <c r="J1277" s="31"/>
      <c r="K1277" s="29">
        <f t="shared" si="129"/>
        <v>-0.6</v>
      </c>
      <c r="L1277" s="30" t="e">
        <f t="shared" si="126"/>
        <v>#N/A</v>
      </c>
      <c r="M1277" s="32"/>
      <c r="N1277" s="32"/>
      <c r="O1277" s="32"/>
    </row>
    <row r="1278" spans="2:15" ht="18" hidden="1" customHeight="1">
      <c r="B1278" s="23">
        <v>51</v>
      </c>
      <c r="C1278" s="35">
        <v>36</v>
      </c>
      <c r="D1278" s="25" t="str">
        <f t="shared" si="127"/>
        <v>ヤ</v>
      </c>
      <c r="E1278" s="26">
        <f t="shared" si="128"/>
        <v>51</v>
      </c>
      <c r="F1278" s="27" t="s">
        <v>33</v>
      </c>
      <c r="G1278" s="31"/>
      <c r="H1278" s="29">
        <f t="shared" si="124"/>
        <v>-0.6</v>
      </c>
      <c r="I1278" s="30" t="e">
        <f t="shared" si="125"/>
        <v>#N/A</v>
      </c>
      <c r="J1278" s="31"/>
      <c r="K1278" s="29">
        <f t="shared" si="129"/>
        <v>-0.6</v>
      </c>
      <c r="L1278" s="30" t="e">
        <f t="shared" si="126"/>
        <v>#N/A</v>
      </c>
      <c r="M1278" s="32"/>
      <c r="N1278" s="32"/>
      <c r="O1278" s="32"/>
    </row>
    <row r="1279" spans="2:15" ht="18" hidden="1" customHeight="1">
      <c r="B1279" s="23">
        <v>51</v>
      </c>
      <c r="C1279" s="24">
        <v>37</v>
      </c>
      <c r="D1279" s="25" t="str">
        <f t="shared" si="127"/>
        <v>ユ</v>
      </c>
      <c r="E1279" s="26">
        <f t="shared" si="128"/>
        <v>51</v>
      </c>
      <c r="F1279" s="27" t="s">
        <v>33</v>
      </c>
      <c r="G1279" s="31"/>
      <c r="H1279" s="29">
        <f t="shared" si="124"/>
        <v>-0.6</v>
      </c>
      <c r="I1279" s="30" t="e">
        <f t="shared" si="125"/>
        <v>#N/A</v>
      </c>
      <c r="J1279" s="31"/>
      <c r="K1279" s="29">
        <f t="shared" si="129"/>
        <v>-0.6</v>
      </c>
      <c r="L1279" s="30" t="e">
        <f t="shared" si="126"/>
        <v>#N/A</v>
      </c>
      <c r="M1279" s="32"/>
      <c r="N1279" s="32"/>
      <c r="O1279" s="32"/>
    </row>
    <row r="1280" spans="2:15" ht="18" hidden="1" customHeight="1">
      <c r="B1280" s="23">
        <v>51</v>
      </c>
      <c r="C1280" s="35">
        <v>38</v>
      </c>
      <c r="D1280" s="25" t="str">
        <f t="shared" si="127"/>
        <v>ヨ</v>
      </c>
      <c r="E1280" s="26">
        <f t="shared" si="128"/>
        <v>51</v>
      </c>
      <c r="F1280" s="27" t="s">
        <v>33</v>
      </c>
      <c r="G1280" s="31"/>
      <c r="H1280" s="29">
        <f t="shared" si="124"/>
        <v>-0.6</v>
      </c>
      <c r="I1280" s="30" t="e">
        <f t="shared" si="125"/>
        <v>#N/A</v>
      </c>
      <c r="J1280" s="31"/>
      <c r="K1280" s="29">
        <f t="shared" si="129"/>
        <v>-0.6</v>
      </c>
      <c r="L1280" s="30" t="e">
        <f t="shared" si="126"/>
        <v>#N/A</v>
      </c>
      <c r="M1280" s="32"/>
      <c r="N1280" s="32"/>
      <c r="O1280" s="32"/>
    </row>
    <row r="1281" spans="2:15" ht="18" hidden="1" customHeight="1">
      <c r="B1281" s="23">
        <v>51</v>
      </c>
      <c r="C1281" s="24">
        <v>39</v>
      </c>
      <c r="D1281" s="25" t="str">
        <f t="shared" si="127"/>
        <v>ラ</v>
      </c>
      <c r="E1281" s="26">
        <f t="shared" si="128"/>
        <v>51</v>
      </c>
      <c r="F1281" s="27" t="s">
        <v>33</v>
      </c>
      <c r="G1281" s="31"/>
      <c r="H1281" s="29">
        <f t="shared" si="124"/>
        <v>-0.6</v>
      </c>
      <c r="I1281" s="30" t="e">
        <f t="shared" si="125"/>
        <v>#N/A</v>
      </c>
      <c r="J1281" s="31"/>
      <c r="K1281" s="29">
        <f t="shared" si="129"/>
        <v>-0.6</v>
      </c>
      <c r="L1281" s="30" t="e">
        <f t="shared" si="126"/>
        <v>#N/A</v>
      </c>
      <c r="M1281" s="32"/>
      <c r="N1281" s="32"/>
      <c r="O1281" s="32"/>
    </row>
    <row r="1282" spans="2:15" ht="18" hidden="1" customHeight="1">
      <c r="B1282" s="23">
        <v>51</v>
      </c>
      <c r="C1282" s="35">
        <v>40</v>
      </c>
      <c r="D1282" s="25" t="str">
        <f t="shared" si="127"/>
        <v>リ</v>
      </c>
      <c r="E1282" s="26">
        <f t="shared" si="128"/>
        <v>51</v>
      </c>
      <c r="F1282" s="27" t="s">
        <v>33</v>
      </c>
      <c r="G1282" s="31"/>
      <c r="H1282" s="29">
        <f t="shared" si="124"/>
        <v>-0.6</v>
      </c>
      <c r="I1282" s="30" t="e">
        <f t="shared" si="125"/>
        <v>#N/A</v>
      </c>
      <c r="J1282" s="31"/>
      <c r="K1282" s="29">
        <f t="shared" si="129"/>
        <v>-0.6</v>
      </c>
      <c r="L1282" s="30" t="e">
        <f t="shared" si="126"/>
        <v>#N/A</v>
      </c>
      <c r="M1282" s="32"/>
      <c r="N1282" s="32"/>
      <c r="O1282" s="32"/>
    </row>
    <row r="1283" spans="2:15" ht="18" hidden="1" customHeight="1">
      <c r="B1283" s="23">
        <v>51</v>
      </c>
      <c r="C1283" s="24">
        <v>41</v>
      </c>
      <c r="D1283" s="25" t="str">
        <f t="shared" si="127"/>
        <v>ル</v>
      </c>
      <c r="E1283" s="26">
        <f t="shared" si="128"/>
        <v>51</v>
      </c>
      <c r="F1283" s="27" t="s">
        <v>33</v>
      </c>
      <c r="G1283" s="31"/>
      <c r="H1283" s="29">
        <f t="shared" si="124"/>
        <v>-0.6</v>
      </c>
      <c r="I1283" s="30" t="e">
        <f t="shared" si="125"/>
        <v>#N/A</v>
      </c>
      <c r="J1283" s="31"/>
      <c r="K1283" s="29">
        <f t="shared" si="129"/>
        <v>-0.6</v>
      </c>
      <c r="L1283" s="30" t="e">
        <f t="shared" si="126"/>
        <v>#N/A</v>
      </c>
      <c r="M1283" s="32"/>
      <c r="N1283" s="32"/>
      <c r="O1283" s="32"/>
    </row>
    <row r="1284" spans="2:15" ht="18" hidden="1" customHeight="1">
      <c r="B1284" s="23">
        <v>51</v>
      </c>
      <c r="C1284" s="35">
        <v>42</v>
      </c>
      <c r="D1284" s="25" t="str">
        <f t="shared" si="127"/>
        <v>レ</v>
      </c>
      <c r="E1284" s="26">
        <f t="shared" si="128"/>
        <v>51</v>
      </c>
      <c r="F1284" s="27" t="s">
        <v>33</v>
      </c>
      <c r="G1284" s="31"/>
      <c r="H1284" s="29">
        <f t="shared" si="124"/>
        <v>-0.6</v>
      </c>
      <c r="I1284" s="30" t="e">
        <f t="shared" si="125"/>
        <v>#N/A</v>
      </c>
      <c r="J1284" s="31"/>
      <c r="K1284" s="29">
        <f t="shared" si="129"/>
        <v>-0.6</v>
      </c>
      <c r="L1284" s="30" t="e">
        <f t="shared" si="126"/>
        <v>#N/A</v>
      </c>
      <c r="M1284" s="32"/>
      <c r="N1284" s="32"/>
      <c r="O1284" s="32"/>
    </row>
    <row r="1285" spans="2:15" ht="18" hidden="1" customHeight="1">
      <c r="B1285" s="23">
        <v>51</v>
      </c>
      <c r="C1285" s="24">
        <v>43</v>
      </c>
      <c r="D1285" s="25" t="str">
        <f t="shared" si="127"/>
        <v>ロ</v>
      </c>
      <c r="E1285" s="26">
        <f t="shared" si="128"/>
        <v>51</v>
      </c>
      <c r="F1285" s="27" t="s">
        <v>33</v>
      </c>
      <c r="G1285" s="31"/>
      <c r="H1285" s="29">
        <f t="shared" si="124"/>
        <v>-0.6</v>
      </c>
      <c r="I1285" s="30" t="e">
        <f t="shared" si="125"/>
        <v>#N/A</v>
      </c>
      <c r="J1285" s="31"/>
      <c r="K1285" s="29">
        <f t="shared" si="129"/>
        <v>-0.6</v>
      </c>
      <c r="L1285" s="30" t="e">
        <f t="shared" si="126"/>
        <v>#N/A</v>
      </c>
      <c r="M1285" s="32"/>
      <c r="N1285" s="32"/>
      <c r="O1285" s="32"/>
    </row>
    <row r="1286" spans="2:15" ht="18" hidden="1" customHeight="1">
      <c r="B1286" s="23">
        <v>51</v>
      </c>
      <c r="C1286" s="35">
        <v>44</v>
      </c>
      <c r="D1286" s="25" t="str">
        <f t="shared" si="127"/>
        <v>ワ</v>
      </c>
      <c r="E1286" s="26">
        <f t="shared" si="128"/>
        <v>51</v>
      </c>
      <c r="F1286" s="27" t="s">
        <v>33</v>
      </c>
      <c r="G1286" s="31"/>
      <c r="H1286" s="29">
        <f t="shared" ref="H1286:H1349" si="130">(G1286-1000/(365*24))*(8+0.4*16)*365/1000</f>
        <v>-0.6</v>
      </c>
      <c r="I1286" s="30" t="e">
        <f t="shared" ref="I1286:I1349" si="131">LOOKUP(H1286,$R$23:$R$33,$S$23:$S$33)</f>
        <v>#N/A</v>
      </c>
      <c r="J1286" s="31"/>
      <c r="K1286" s="29">
        <f t="shared" si="129"/>
        <v>-0.6</v>
      </c>
      <c r="L1286" s="30" t="e">
        <f t="shared" ref="L1286:L1349" si="132">LOOKUP(K1286,$R$23:$R$33,$S$23:$S$33)</f>
        <v>#N/A</v>
      </c>
      <c r="M1286" s="32"/>
      <c r="N1286" s="32"/>
      <c r="O1286" s="32"/>
    </row>
    <row r="1287" spans="2:15" ht="18" hidden="1" customHeight="1">
      <c r="B1287" s="23">
        <v>52</v>
      </c>
      <c r="C1287" s="24">
        <v>19</v>
      </c>
      <c r="D1287" s="25" t="str">
        <f t="shared" ref="D1287:D1350" si="133">LOOKUP(C1287,$N$6:$N$49,$O$6:$O$49)</f>
        <v>テ</v>
      </c>
      <c r="E1287" s="26">
        <f t="shared" ref="E1287:E1350" si="134">B1287</f>
        <v>52</v>
      </c>
      <c r="F1287" s="27" t="s">
        <v>33</v>
      </c>
      <c r="G1287" s="31"/>
      <c r="H1287" s="29">
        <f t="shared" si="130"/>
        <v>-0.6</v>
      </c>
      <c r="I1287" s="30" t="e">
        <f t="shared" si="131"/>
        <v>#N/A</v>
      </c>
      <c r="J1287" s="31"/>
      <c r="K1287" s="29">
        <f t="shared" ref="K1287:K1350" si="135">(J1287-1000/(365*24))*(8+0.4*16)*365/1000</f>
        <v>-0.6</v>
      </c>
      <c r="L1287" s="30" t="e">
        <f t="shared" si="132"/>
        <v>#N/A</v>
      </c>
      <c r="M1287" s="32"/>
      <c r="N1287" s="32"/>
      <c r="O1287" s="32"/>
    </row>
    <row r="1288" spans="2:15" ht="18" hidden="1" customHeight="1">
      <c r="B1288" s="23">
        <v>52</v>
      </c>
      <c r="C1288" s="35">
        <v>20</v>
      </c>
      <c r="D1288" s="25" t="str">
        <f t="shared" si="133"/>
        <v>ト</v>
      </c>
      <c r="E1288" s="26">
        <f t="shared" si="134"/>
        <v>52</v>
      </c>
      <c r="F1288" s="27" t="s">
        <v>33</v>
      </c>
      <c r="G1288" s="31"/>
      <c r="H1288" s="29">
        <f t="shared" si="130"/>
        <v>-0.6</v>
      </c>
      <c r="I1288" s="30" t="e">
        <f t="shared" si="131"/>
        <v>#N/A</v>
      </c>
      <c r="J1288" s="31"/>
      <c r="K1288" s="29">
        <f t="shared" si="135"/>
        <v>-0.6</v>
      </c>
      <c r="L1288" s="30" t="e">
        <f t="shared" si="132"/>
        <v>#N/A</v>
      </c>
      <c r="M1288" s="32"/>
      <c r="N1288" s="32"/>
      <c r="O1288" s="32"/>
    </row>
    <row r="1289" spans="2:15" ht="18" hidden="1" customHeight="1">
      <c r="B1289" s="23">
        <v>52</v>
      </c>
      <c r="C1289" s="24">
        <v>21</v>
      </c>
      <c r="D1289" s="25" t="str">
        <f t="shared" si="133"/>
        <v>ナ</v>
      </c>
      <c r="E1289" s="26">
        <f t="shared" si="134"/>
        <v>52</v>
      </c>
      <c r="F1289" s="27" t="s">
        <v>33</v>
      </c>
      <c r="G1289" s="31"/>
      <c r="H1289" s="29">
        <f t="shared" si="130"/>
        <v>-0.6</v>
      </c>
      <c r="I1289" s="30" t="e">
        <f t="shared" si="131"/>
        <v>#N/A</v>
      </c>
      <c r="J1289" s="31"/>
      <c r="K1289" s="29">
        <f t="shared" si="135"/>
        <v>-0.6</v>
      </c>
      <c r="L1289" s="30" t="e">
        <f t="shared" si="132"/>
        <v>#N/A</v>
      </c>
      <c r="M1289" s="32"/>
      <c r="N1289" s="32"/>
      <c r="O1289" s="32"/>
    </row>
    <row r="1290" spans="2:15" ht="18" customHeight="1">
      <c r="B1290" s="23">
        <v>52</v>
      </c>
      <c r="C1290" s="35">
        <v>22</v>
      </c>
      <c r="D1290" s="25" t="str">
        <f t="shared" si="133"/>
        <v>ニ</v>
      </c>
      <c r="E1290" s="26">
        <f t="shared" si="134"/>
        <v>52</v>
      </c>
      <c r="F1290" s="27" t="s">
        <v>33</v>
      </c>
      <c r="G1290" s="57">
        <v>0.92</v>
      </c>
      <c r="H1290" s="29">
        <f t="shared" si="130"/>
        <v>4.2355199999999993</v>
      </c>
      <c r="I1290" s="30" t="str">
        <f t="shared" si="131"/>
        <v>Ｄ</v>
      </c>
      <c r="J1290" s="57">
        <v>0.79</v>
      </c>
      <c r="K1290" s="29">
        <f t="shared" si="135"/>
        <v>3.5522400000000007</v>
      </c>
      <c r="L1290" s="30" t="str">
        <f t="shared" si="132"/>
        <v>Ｄ</v>
      </c>
      <c r="M1290" s="32"/>
      <c r="N1290" s="32"/>
      <c r="O1290" s="32"/>
    </row>
    <row r="1291" spans="2:15" ht="18" customHeight="1">
      <c r="B1291" s="23">
        <v>52</v>
      </c>
      <c r="C1291" s="24">
        <v>23</v>
      </c>
      <c r="D1291" s="25" t="str">
        <f t="shared" si="133"/>
        <v>ヌ</v>
      </c>
      <c r="E1291" s="26">
        <f t="shared" si="134"/>
        <v>52</v>
      </c>
      <c r="F1291" s="27" t="s">
        <v>33</v>
      </c>
      <c r="G1291" s="57">
        <v>1.1000000000000001</v>
      </c>
      <c r="H1291" s="29">
        <f t="shared" si="130"/>
        <v>5.1816000000000004</v>
      </c>
      <c r="I1291" s="30" t="str">
        <f t="shared" si="131"/>
        <v>Ｅ</v>
      </c>
      <c r="J1291" s="57">
        <v>1.01</v>
      </c>
      <c r="K1291" s="29">
        <f t="shared" si="135"/>
        <v>4.7085600000000003</v>
      </c>
      <c r="L1291" s="30" t="str">
        <f t="shared" si="132"/>
        <v>Ｄ</v>
      </c>
      <c r="M1291" s="32"/>
      <c r="N1291" s="32"/>
      <c r="O1291" s="32"/>
    </row>
    <row r="1292" spans="2:15" ht="18" customHeight="1">
      <c r="B1292" s="23">
        <v>52</v>
      </c>
      <c r="C1292" s="35">
        <v>24</v>
      </c>
      <c r="D1292" s="25" t="str">
        <f t="shared" si="133"/>
        <v>ネ</v>
      </c>
      <c r="E1292" s="26">
        <f t="shared" si="134"/>
        <v>52</v>
      </c>
      <c r="F1292" s="27" t="s">
        <v>33</v>
      </c>
      <c r="G1292" s="57">
        <v>1.31</v>
      </c>
      <c r="H1292" s="29">
        <f t="shared" si="130"/>
        <v>6.2853600000000007</v>
      </c>
      <c r="I1292" s="30" t="str">
        <f t="shared" si="131"/>
        <v>Ｅ</v>
      </c>
      <c r="J1292" s="57">
        <v>1.38</v>
      </c>
      <c r="K1292" s="29">
        <f t="shared" si="135"/>
        <v>6.6532799999999996</v>
      </c>
      <c r="L1292" s="30" t="str">
        <f t="shared" si="132"/>
        <v>Ｅ</v>
      </c>
      <c r="M1292" s="32"/>
      <c r="N1292" s="32"/>
      <c r="O1292" s="32"/>
    </row>
    <row r="1293" spans="2:15" ht="18" customHeight="1">
      <c r="B1293" s="23">
        <v>52</v>
      </c>
      <c r="C1293" s="24">
        <v>25</v>
      </c>
      <c r="D1293" s="25" t="str">
        <f t="shared" si="133"/>
        <v>ノ</v>
      </c>
      <c r="E1293" s="26">
        <f t="shared" si="134"/>
        <v>52</v>
      </c>
      <c r="F1293" s="27" t="s">
        <v>33</v>
      </c>
      <c r="G1293" s="57">
        <v>1.35</v>
      </c>
      <c r="H1293" s="29">
        <f t="shared" si="130"/>
        <v>6.4956000000000005</v>
      </c>
      <c r="I1293" s="30" t="str">
        <f t="shared" si="131"/>
        <v>Ｅ</v>
      </c>
      <c r="J1293" s="57">
        <v>1.79</v>
      </c>
      <c r="K1293" s="29">
        <f t="shared" si="135"/>
        <v>8.8082399999999996</v>
      </c>
      <c r="L1293" s="30" t="str">
        <f t="shared" si="132"/>
        <v>Ｆ</v>
      </c>
      <c r="M1293" s="32"/>
      <c r="N1293" s="32"/>
      <c r="O1293" s="32"/>
    </row>
    <row r="1294" spans="2:15" ht="18" customHeight="1">
      <c r="B1294" s="23">
        <v>52</v>
      </c>
      <c r="C1294" s="35">
        <v>26</v>
      </c>
      <c r="D1294" s="25" t="str">
        <f t="shared" si="133"/>
        <v>ハ</v>
      </c>
      <c r="E1294" s="26">
        <f t="shared" si="134"/>
        <v>52</v>
      </c>
      <c r="F1294" s="27" t="s">
        <v>33</v>
      </c>
      <c r="G1294" s="57">
        <v>1.34</v>
      </c>
      <c r="H1294" s="29">
        <f t="shared" si="130"/>
        <v>6.4430400000000008</v>
      </c>
      <c r="I1294" s="30" t="str">
        <f t="shared" si="131"/>
        <v>Ｅ</v>
      </c>
      <c r="J1294" s="57">
        <v>1.55</v>
      </c>
      <c r="K1294" s="29">
        <f t="shared" si="135"/>
        <v>7.5468000000000002</v>
      </c>
      <c r="L1294" s="30" t="str">
        <f t="shared" si="132"/>
        <v>Ｆ</v>
      </c>
      <c r="M1294" s="32"/>
      <c r="N1294" s="32"/>
      <c r="O1294" s="32"/>
    </row>
    <row r="1295" spans="2:15" ht="18" customHeight="1">
      <c r="B1295" s="23">
        <v>52</v>
      </c>
      <c r="C1295" s="24">
        <v>27</v>
      </c>
      <c r="D1295" s="25" t="str">
        <f t="shared" si="133"/>
        <v>ヒ</v>
      </c>
      <c r="E1295" s="26">
        <f t="shared" si="134"/>
        <v>52</v>
      </c>
      <c r="F1295" s="27" t="s">
        <v>33</v>
      </c>
      <c r="G1295" s="57">
        <v>2.42</v>
      </c>
      <c r="H1295" s="29">
        <f t="shared" si="130"/>
        <v>12.119519999999998</v>
      </c>
      <c r="I1295" s="30" t="str">
        <f t="shared" si="131"/>
        <v>Ｇ</v>
      </c>
      <c r="J1295" s="57">
        <v>2.2000000000000002</v>
      </c>
      <c r="K1295" s="29">
        <f t="shared" si="135"/>
        <v>10.963200000000001</v>
      </c>
      <c r="L1295" s="30" t="str">
        <f t="shared" si="132"/>
        <v>Ｇ</v>
      </c>
      <c r="M1295" s="32"/>
      <c r="N1295" s="32"/>
      <c r="O1295" s="32"/>
    </row>
    <row r="1296" spans="2:15" ht="18" customHeight="1">
      <c r="B1296" s="23">
        <v>52</v>
      </c>
      <c r="C1296" s="35">
        <v>28</v>
      </c>
      <c r="D1296" s="25" t="str">
        <f t="shared" si="133"/>
        <v>フ</v>
      </c>
      <c r="E1296" s="26">
        <f t="shared" si="134"/>
        <v>52</v>
      </c>
      <c r="F1296" s="27" t="s">
        <v>33</v>
      </c>
      <c r="G1296" s="57">
        <v>1.9</v>
      </c>
      <c r="H1296" s="29">
        <f t="shared" si="130"/>
        <v>9.3864000000000001</v>
      </c>
      <c r="I1296" s="30" t="str">
        <f t="shared" si="131"/>
        <v>Ｆ</v>
      </c>
      <c r="J1296" s="57">
        <v>3.7</v>
      </c>
      <c r="K1296" s="29">
        <f t="shared" si="135"/>
        <v>18.847200000000001</v>
      </c>
      <c r="L1296" s="30" t="str">
        <f t="shared" si="132"/>
        <v>Ｈ</v>
      </c>
      <c r="M1296" s="32"/>
      <c r="N1296" s="32"/>
      <c r="O1296" s="32"/>
    </row>
    <row r="1297" spans="2:15" ht="18" customHeight="1">
      <c r="B1297" s="23">
        <v>52</v>
      </c>
      <c r="C1297" s="24">
        <v>29</v>
      </c>
      <c r="D1297" s="25" t="str">
        <f t="shared" si="133"/>
        <v>ヘ</v>
      </c>
      <c r="E1297" s="26">
        <f t="shared" si="134"/>
        <v>52</v>
      </c>
      <c r="F1297" s="27" t="s">
        <v>33</v>
      </c>
      <c r="G1297" s="57">
        <v>1.4</v>
      </c>
      <c r="H1297" s="29">
        <f t="shared" si="130"/>
        <v>6.7584000000000009</v>
      </c>
      <c r="I1297" s="30" t="str">
        <f t="shared" si="131"/>
        <v>Ｅ</v>
      </c>
      <c r="J1297" s="57">
        <v>1.2</v>
      </c>
      <c r="K1297" s="29">
        <f t="shared" si="135"/>
        <v>5.7071999999999994</v>
      </c>
      <c r="L1297" s="30" t="str">
        <f t="shared" si="132"/>
        <v>Ｅ</v>
      </c>
      <c r="M1297" s="32"/>
      <c r="N1297" s="32"/>
      <c r="O1297" s="32"/>
    </row>
    <row r="1298" spans="2:15" ht="18" customHeight="1">
      <c r="B1298" s="23">
        <v>52</v>
      </c>
      <c r="C1298" s="35">
        <v>30</v>
      </c>
      <c r="D1298" s="25" t="str">
        <f t="shared" si="133"/>
        <v>ホ</v>
      </c>
      <c r="E1298" s="26">
        <f t="shared" si="134"/>
        <v>52</v>
      </c>
      <c r="F1298" s="27" t="s">
        <v>33</v>
      </c>
      <c r="G1298" s="57">
        <v>1.64</v>
      </c>
      <c r="H1298" s="29">
        <f t="shared" si="130"/>
        <v>8.0198400000000003</v>
      </c>
      <c r="I1298" s="30" t="str">
        <f t="shared" si="131"/>
        <v>Ｆ</v>
      </c>
      <c r="J1298" s="57">
        <v>1.36</v>
      </c>
      <c r="K1298" s="29">
        <f t="shared" si="135"/>
        <v>6.548160000000002</v>
      </c>
      <c r="L1298" s="30" t="str">
        <f t="shared" si="132"/>
        <v>Ｅ</v>
      </c>
      <c r="M1298" s="32"/>
      <c r="N1298" s="32"/>
      <c r="O1298" s="32"/>
    </row>
    <row r="1299" spans="2:15" ht="18" customHeight="1">
      <c r="B1299" s="23">
        <v>52</v>
      </c>
      <c r="C1299" s="24">
        <v>31</v>
      </c>
      <c r="D1299" s="25" t="str">
        <f t="shared" si="133"/>
        <v>マ</v>
      </c>
      <c r="E1299" s="26">
        <f t="shared" si="134"/>
        <v>52</v>
      </c>
      <c r="F1299" s="27" t="s">
        <v>33</v>
      </c>
      <c r="G1299" s="57">
        <v>0.85</v>
      </c>
      <c r="H1299" s="29">
        <f t="shared" si="130"/>
        <v>3.8675999999999995</v>
      </c>
      <c r="I1299" s="30" t="str">
        <f t="shared" si="131"/>
        <v>Ｄ</v>
      </c>
      <c r="J1299" s="57">
        <v>0.73</v>
      </c>
      <c r="K1299" s="29">
        <f t="shared" si="135"/>
        <v>3.2368800000000006</v>
      </c>
      <c r="L1299" s="30" t="str">
        <f t="shared" si="132"/>
        <v>Ｃ</v>
      </c>
      <c r="M1299" s="32"/>
      <c r="N1299" s="32"/>
      <c r="O1299" s="32"/>
    </row>
    <row r="1300" spans="2:15" ht="18" customHeight="1">
      <c r="B1300" s="23">
        <v>52</v>
      </c>
      <c r="C1300" s="35">
        <v>32</v>
      </c>
      <c r="D1300" s="25" t="str">
        <f t="shared" si="133"/>
        <v>ミ</v>
      </c>
      <c r="E1300" s="26">
        <f t="shared" si="134"/>
        <v>52</v>
      </c>
      <c r="F1300" s="27" t="s">
        <v>33</v>
      </c>
      <c r="G1300" s="57">
        <v>0.68</v>
      </c>
      <c r="H1300" s="29">
        <f t="shared" si="130"/>
        <v>2.9740799999999998</v>
      </c>
      <c r="I1300" s="30" t="str">
        <f t="shared" si="131"/>
        <v>Ｃ</v>
      </c>
      <c r="J1300" s="57">
        <v>0.56000000000000005</v>
      </c>
      <c r="K1300" s="29">
        <f t="shared" si="135"/>
        <v>2.3433600000000001</v>
      </c>
      <c r="L1300" s="30" t="str">
        <f t="shared" si="132"/>
        <v>Ｃ</v>
      </c>
      <c r="M1300" s="32"/>
      <c r="N1300" s="32"/>
      <c r="O1300" s="32"/>
    </row>
    <row r="1301" spans="2:15" ht="18" customHeight="1">
      <c r="B1301" s="23">
        <v>52</v>
      </c>
      <c r="C1301" s="24">
        <v>33</v>
      </c>
      <c r="D1301" s="25" t="str">
        <f t="shared" si="133"/>
        <v>ム</v>
      </c>
      <c r="E1301" s="26">
        <f t="shared" si="134"/>
        <v>52</v>
      </c>
      <c r="F1301" s="27" t="s">
        <v>33</v>
      </c>
      <c r="G1301" s="57">
        <v>0.6</v>
      </c>
      <c r="H1301" s="29">
        <f t="shared" si="130"/>
        <v>2.5535999999999999</v>
      </c>
      <c r="I1301" s="30" t="str">
        <f t="shared" si="131"/>
        <v>Ｃ</v>
      </c>
      <c r="J1301" s="57">
        <v>0.78</v>
      </c>
      <c r="K1301" s="29">
        <f t="shared" si="135"/>
        <v>3.4996800000000006</v>
      </c>
      <c r="L1301" s="30" t="str">
        <f t="shared" si="132"/>
        <v>Ｃ</v>
      </c>
      <c r="M1301" s="32"/>
      <c r="N1301" s="32"/>
      <c r="O1301" s="32"/>
    </row>
    <row r="1302" spans="2:15" ht="18" hidden="1" customHeight="1">
      <c r="B1302" s="23">
        <v>52</v>
      </c>
      <c r="C1302" s="35">
        <v>34</v>
      </c>
      <c r="D1302" s="25" t="str">
        <f t="shared" si="133"/>
        <v>メ</v>
      </c>
      <c r="E1302" s="26">
        <f t="shared" si="134"/>
        <v>52</v>
      </c>
      <c r="F1302" s="27" t="s">
        <v>33</v>
      </c>
      <c r="G1302" s="31"/>
      <c r="H1302" s="29">
        <f t="shared" si="130"/>
        <v>-0.6</v>
      </c>
      <c r="I1302" s="30" t="e">
        <f t="shared" si="131"/>
        <v>#N/A</v>
      </c>
      <c r="J1302" s="31"/>
      <c r="K1302" s="29">
        <f t="shared" si="135"/>
        <v>-0.6</v>
      </c>
      <c r="L1302" s="30" t="e">
        <f t="shared" si="132"/>
        <v>#N/A</v>
      </c>
      <c r="M1302" s="32"/>
      <c r="N1302" s="32"/>
      <c r="O1302" s="32"/>
    </row>
    <row r="1303" spans="2:15" ht="18" hidden="1" customHeight="1">
      <c r="B1303" s="23">
        <v>52</v>
      </c>
      <c r="C1303" s="24">
        <v>35</v>
      </c>
      <c r="D1303" s="25" t="str">
        <f t="shared" si="133"/>
        <v>モ</v>
      </c>
      <c r="E1303" s="26">
        <f t="shared" si="134"/>
        <v>52</v>
      </c>
      <c r="F1303" s="27" t="s">
        <v>33</v>
      </c>
      <c r="G1303" s="31"/>
      <c r="H1303" s="29">
        <f t="shared" si="130"/>
        <v>-0.6</v>
      </c>
      <c r="I1303" s="30" t="e">
        <f t="shared" si="131"/>
        <v>#N/A</v>
      </c>
      <c r="J1303" s="31"/>
      <c r="K1303" s="29">
        <f t="shared" si="135"/>
        <v>-0.6</v>
      </c>
      <c r="L1303" s="30" t="e">
        <f t="shared" si="132"/>
        <v>#N/A</v>
      </c>
      <c r="M1303" s="32"/>
      <c r="N1303" s="32"/>
      <c r="O1303" s="32"/>
    </row>
    <row r="1304" spans="2:15" ht="18" hidden="1" customHeight="1">
      <c r="B1304" s="23">
        <v>52</v>
      </c>
      <c r="C1304" s="35">
        <v>36</v>
      </c>
      <c r="D1304" s="25" t="str">
        <f t="shared" si="133"/>
        <v>ヤ</v>
      </c>
      <c r="E1304" s="26">
        <f t="shared" si="134"/>
        <v>52</v>
      </c>
      <c r="F1304" s="27" t="s">
        <v>33</v>
      </c>
      <c r="G1304" s="31"/>
      <c r="H1304" s="29">
        <f t="shared" si="130"/>
        <v>-0.6</v>
      </c>
      <c r="I1304" s="30" t="e">
        <f t="shared" si="131"/>
        <v>#N/A</v>
      </c>
      <c r="J1304" s="31"/>
      <c r="K1304" s="29">
        <f t="shared" si="135"/>
        <v>-0.6</v>
      </c>
      <c r="L1304" s="30" t="e">
        <f t="shared" si="132"/>
        <v>#N/A</v>
      </c>
      <c r="M1304" s="32"/>
      <c r="N1304" s="32"/>
      <c r="O1304" s="32"/>
    </row>
    <row r="1305" spans="2:15" ht="18" hidden="1" customHeight="1">
      <c r="B1305" s="23">
        <v>52</v>
      </c>
      <c r="C1305" s="24">
        <v>37</v>
      </c>
      <c r="D1305" s="25" t="str">
        <f t="shared" si="133"/>
        <v>ユ</v>
      </c>
      <c r="E1305" s="26">
        <f t="shared" si="134"/>
        <v>52</v>
      </c>
      <c r="F1305" s="27" t="s">
        <v>33</v>
      </c>
      <c r="G1305" s="31"/>
      <c r="H1305" s="29">
        <f t="shared" si="130"/>
        <v>-0.6</v>
      </c>
      <c r="I1305" s="30" t="e">
        <f t="shared" si="131"/>
        <v>#N/A</v>
      </c>
      <c r="J1305" s="31"/>
      <c r="K1305" s="29">
        <f t="shared" si="135"/>
        <v>-0.6</v>
      </c>
      <c r="L1305" s="30" t="e">
        <f t="shared" si="132"/>
        <v>#N/A</v>
      </c>
      <c r="M1305" s="32"/>
      <c r="N1305" s="32"/>
      <c r="O1305" s="32"/>
    </row>
    <row r="1306" spans="2:15" ht="18" hidden="1" customHeight="1">
      <c r="B1306" s="23">
        <v>52</v>
      </c>
      <c r="C1306" s="35">
        <v>38</v>
      </c>
      <c r="D1306" s="25" t="str">
        <f t="shared" si="133"/>
        <v>ヨ</v>
      </c>
      <c r="E1306" s="26">
        <f t="shared" si="134"/>
        <v>52</v>
      </c>
      <c r="F1306" s="27" t="s">
        <v>33</v>
      </c>
      <c r="G1306" s="31"/>
      <c r="H1306" s="29">
        <f t="shared" si="130"/>
        <v>-0.6</v>
      </c>
      <c r="I1306" s="30" t="e">
        <f t="shared" si="131"/>
        <v>#N/A</v>
      </c>
      <c r="J1306" s="31"/>
      <c r="K1306" s="29">
        <f t="shared" si="135"/>
        <v>-0.6</v>
      </c>
      <c r="L1306" s="30" t="e">
        <f t="shared" si="132"/>
        <v>#N/A</v>
      </c>
      <c r="M1306" s="32"/>
      <c r="N1306" s="32"/>
      <c r="O1306" s="32"/>
    </row>
    <row r="1307" spans="2:15" ht="18" hidden="1" customHeight="1">
      <c r="B1307" s="23">
        <v>52</v>
      </c>
      <c r="C1307" s="24">
        <v>39</v>
      </c>
      <c r="D1307" s="25" t="str">
        <f t="shared" si="133"/>
        <v>ラ</v>
      </c>
      <c r="E1307" s="26">
        <f t="shared" si="134"/>
        <v>52</v>
      </c>
      <c r="F1307" s="27" t="s">
        <v>33</v>
      </c>
      <c r="G1307" s="31"/>
      <c r="H1307" s="29">
        <f t="shared" si="130"/>
        <v>-0.6</v>
      </c>
      <c r="I1307" s="30" t="e">
        <f t="shared" si="131"/>
        <v>#N/A</v>
      </c>
      <c r="J1307" s="31"/>
      <c r="K1307" s="29">
        <f t="shared" si="135"/>
        <v>-0.6</v>
      </c>
      <c r="L1307" s="30" t="e">
        <f t="shared" si="132"/>
        <v>#N/A</v>
      </c>
      <c r="M1307" s="32"/>
      <c r="N1307" s="32"/>
      <c r="O1307" s="32"/>
    </row>
    <row r="1308" spans="2:15" ht="18" hidden="1" customHeight="1">
      <c r="B1308" s="23">
        <v>52</v>
      </c>
      <c r="C1308" s="35">
        <v>40</v>
      </c>
      <c r="D1308" s="25" t="str">
        <f t="shared" si="133"/>
        <v>リ</v>
      </c>
      <c r="E1308" s="26">
        <f t="shared" si="134"/>
        <v>52</v>
      </c>
      <c r="F1308" s="27" t="s">
        <v>33</v>
      </c>
      <c r="G1308" s="31"/>
      <c r="H1308" s="29">
        <f t="shared" si="130"/>
        <v>-0.6</v>
      </c>
      <c r="I1308" s="30" t="e">
        <f t="shared" si="131"/>
        <v>#N/A</v>
      </c>
      <c r="J1308" s="31"/>
      <c r="K1308" s="29">
        <f t="shared" si="135"/>
        <v>-0.6</v>
      </c>
      <c r="L1308" s="30" t="e">
        <f t="shared" si="132"/>
        <v>#N/A</v>
      </c>
      <c r="M1308" s="32"/>
      <c r="N1308" s="32"/>
      <c r="O1308" s="32"/>
    </row>
    <row r="1309" spans="2:15" ht="18" hidden="1" customHeight="1">
      <c r="B1309" s="23">
        <v>52</v>
      </c>
      <c r="C1309" s="24">
        <v>41</v>
      </c>
      <c r="D1309" s="25" t="str">
        <f t="shared" si="133"/>
        <v>ル</v>
      </c>
      <c r="E1309" s="26">
        <f t="shared" si="134"/>
        <v>52</v>
      </c>
      <c r="F1309" s="27" t="s">
        <v>33</v>
      </c>
      <c r="G1309" s="31"/>
      <c r="H1309" s="29">
        <f t="shared" si="130"/>
        <v>-0.6</v>
      </c>
      <c r="I1309" s="30" t="e">
        <f t="shared" si="131"/>
        <v>#N/A</v>
      </c>
      <c r="J1309" s="31"/>
      <c r="K1309" s="29">
        <f t="shared" si="135"/>
        <v>-0.6</v>
      </c>
      <c r="L1309" s="30" t="e">
        <f t="shared" si="132"/>
        <v>#N/A</v>
      </c>
      <c r="M1309" s="32"/>
      <c r="N1309" s="32"/>
      <c r="O1309" s="32"/>
    </row>
    <row r="1310" spans="2:15" ht="18" hidden="1" customHeight="1">
      <c r="B1310" s="23">
        <v>52</v>
      </c>
      <c r="C1310" s="35">
        <v>42</v>
      </c>
      <c r="D1310" s="25" t="str">
        <f t="shared" si="133"/>
        <v>レ</v>
      </c>
      <c r="E1310" s="26">
        <f t="shared" si="134"/>
        <v>52</v>
      </c>
      <c r="F1310" s="27" t="s">
        <v>33</v>
      </c>
      <c r="G1310" s="31"/>
      <c r="H1310" s="29">
        <f t="shared" si="130"/>
        <v>-0.6</v>
      </c>
      <c r="I1310" s="30" t="e">
        <f t="shared" si="131"/>
        <v>#N/A</v>
      </c>
      <c r="J1310" s="31"/>
      <c r="K1310" s="29">
        <f t="shared" si="135"/>
        <v>-0.6</v>
      </c>
      <c r="L1310" s="30" t="e">
        <f t="shared" si="132"/>
        <v>#N/A</v>
      </c>
      <c r="M1310" s="32"/>
      <c r="N1310" s="32"/>
      <c r="O1310" s="32"/>
    </row>
    <row r="1311" spans="2:15" ht="18" hidden="1" customHeight="1">
      <c r="B1311" s="23">
        <v>52</v>
      </c>
      <c r="C1311" s="24">
        <v>43</v>
      </c>
      <c r="D1311" s="25" t="str">
        <f t="shared" si="133"/>
        <v>ロ</v>
      </c>
      <c r="E1311" s="26">
        <f t="shared" si="134"/>
        <v>52</v>
      </c>
      <c r="F1311" s="27" t="s">
        <v>33</v>
      </c>
      <c r="G1311" s="31"/>
      <c r="H1311" s="29">
        <f t="shared" si="130"/>
        <v>-0.6</v>
      </c>
      <c r="I1311" s="30" t="e">
        <f t="shared" si="131"/>
        <v>#N/A</v>
      </c>
      <c r="J1311" s="31"/>
      <c r="K1311" s="29">
        <f t="shared" si="135"/>
        <v>-0.6</v>
      </c>
      <c r="L1311" s="30" t="e">
        <f t="shared" si="132"/>
        <v>#N/A</v>
      </c>
      <c r="M1311" s="32"/>
      <c r="N1311" s="32"/>
      <c r="O1311" s="32"/>
    </row>
    <row r="1312" spans="2:15" ht="18" hidden="1" customHeight="1">
      <c r="B1312" s="23">
        <v>52</v>
      </c>
      <c r="C1312" s="35">
        <v>44</v>
      </c>
      <c r="D1312" s="25" t="str">
        <f t="shared" si="133"/>
        <v>ワ</v>
      </c>
      <c r="E1312" s="26">
        <f t="shared" si="134"/>
        <v>52</v>
      </c>
      <c r="F1312" s="27" t="s">
        <v>33</v>
      </c>
      <c r="G1312" s="31"/>
      <c r="H1312" s="29">
        <f t="shared" si="130"/>
        <v>-0.6</v>
      </c>
      <c r="I1312" s="30" t="e">
        <f t="shared" si="131"/>
        <v>#N/A</v>
      </c>
      <c r="J1312" s="31"/>
      <c r="K1312" s="29">
        <f t="shared" si="135"/>
        <v>-0.6</v>
      </c>
      <c r="L1312" s="30" t="e">
        <f t="shared" si="132"/>
        <v>#N/A</v>
      </c>
      <c r="M1312" s="32"/>
      <c r="N1312" s="32"/>
      <c r="O1312" s="32"/>
    </row>
    <row r="1313" spans="2:15" ht="18" hidden="1" customHeight="1">
      <c r="B1313" s="23">
        <v>53</v>
      </c>
      <c r="C1313" s="24">
        <v>19</v>
      </c>
      <c r="D1313" s="25" t="str">
        <f t="shared" si="133"/>
        <v>テ</v>
      </c>
      <c r="E1313" s="26">
        <f t="shared" si="134"/>
        <v>53</v>
      </c>
      <c r="F1313" s="27" t="s">
        <v>33</v>
      </c>
      <c r="G1313" s="31"/>
      <c r="H1313" s="29">
        <f t="shared" si="130"/>
        <v>-0.6</v>
      </c>
      <c r="I1313" s="30" t="e">
        <f t="shared" si="131"/>
        <v>#N/A</v>
      </c>
      <c r="J1313" s="31"/>
      <c r="K1313" s="29">
        <f t="shared" si="135"/>
        <v>-0.6</v>
      </c>
      <c r="L1313" s="30" t="e">
        <f t="shared" si="132"/>
        <v>#N/A</v>
      </c>
      <c r="M1313" s="32"/>
      <c r="N1313" s="32"/>
      <c r="O1313" s="32"/>
    </row>
    <row r="1314" spans="2:15" ht="18" hidden="1" customHeight="1">
      <c r="B1314" s="23">
        <v>53</v>
      </c>
      <c r="C1314" s="35">
        <v>20</v>
      </c>
      <c r="D1314" s="25" t="str">
        <f t="shared" si="133"/>
        <v>ト</v>
      </c>
      <c r="E1314" s="26">
        <f t="shared" si="134"/>
        <v>53</v>
      </c>
      <c r="F1314" s="27" t="s">
        <v>33</v>
      </c>
      <c r="G1314" s="31"/>
      <c r="H1314" s="29">
        <f t="shared" si="130"/>
        <v>-0.6</v>
      </c>
      <c r="I1314" s="30" t="e">
        <f t="shared" si="131"/>
        <v>#N/A</v>
      </c>
      <c r="J1314" s="31"/>
      <c r="K1314" s="29">
        <f t="shared" si="135"/>
        <v>-0.6</v>
      </c>
      <c r="L1314" s="30" t="e">
        <f t="shared" si="132"/>
        <v>#N/A</v>
      </c>
      <c r="M1314" s="32"/>
      <c r="N1314" s="32"/>
      <c r="O1314" s="32"/>
    </row>
    <row r="1315" spans="2:15" ht="18" hidden="1" customHeight="1">
      <c r="B1315" s="23">
        <v>53</v>
      </c>
      <c r="C1315" s="24">
        <v>21</v>
      </c>
      <c r="D1315" s="25" t="str">
        <f t="shared" si="133"/>
        <v>ナ</v>
      </c>
      <c r="E1315" s="26">
        <f t="shared" si="134"/>
        <v>53</v>
      </c>
      <c r="F1315" s="27" t="s">
        <v>33</v>
      </c>
      <c r="G1315" s="31"/>
      <c r="H1315" s="29">
        <f t="shared" si="130"/>
        <v>-0.6</v>
      </c>
      <c r="I1315" s="30" t="e">
        <f t="shared" si="131"/>
        <v>#N/A</v>
      </c>
      <c r="J1315" s="31"/>
      <c r="K1315" s="29">
        <f t="shared" si="135"/>
        <v>-0.6</v>
      </c>
      <c r="L1315" s="30" t="e">
        <f t="shared" si="132"/>
        <v>#N/A</v>
      </c>
      <c r="M1315" s="32"/>
      <c r="N1315" s="32"/>
      <c r="O1315" s="32"/>
    </row>
    <row r="1316" spans="2:15" ht="18" hidden="1" customHeight="1">
      <c r="B1316" s="23">
        <v>53</v>
      </c>
      <c r="C1316" s="35">
        <v>22</v>
      </c>
      <c r="D1316" s="25" t="str">
        <f t="shared" si="133"/>
        <v>ニ</v>
      </c>
      <c r="E1316" s="26">
        <f t="shared" si="134"/>
        <v>53</v>
      </c>
      <c r="F1316" s="27" t="s">
        <v>33</v>
      </c>
      <c r="G1316" s="31"/>
      <c r="H1316" s="29">
        <f t="shared" si="130"/>
        <v>-0.6</v>
      </c>
      <c r="I1316" s="30" t="e">
        <f t="shared" si="131"/>
        <v>#N/A</v>
      </c>
      <c r="J1316" s="31"/>
      <c r="K1316" s="29">
        <f t="shared" si="135"/>
        <v>-0.6</v>
      </c>
      <c r="L1316" s="30" t="e">
        <f t="shared" si="132"/>
        <v>#N/A</v>
      </c>
      <c r="M1316" s="32"/>
      <c r="N1316" s="32"/>
      <c r="O1316" s="32"/>
    </row>
    <row r="1317" spans="2:15" ht="18" customHeight="1">
      <c r="B1317" s="23">
        <v>53</v>
      </c>
      <c r="C1317" s="24">
        <v>23</v>
      </c>
      <c r="D1317" s="25" t="str">
        <f t="shared" si="133"/>
        <v>ヌ</v>
      </c>
      <c r="E1317" s="26">
        <f t="shared" si="134"/>
        <v>53</v>
      </c>
      <c r="F1317" s="27" t="s">
        <v>33</v>
      </c>
      <c r="G1317" s="57">
        <v>0.64</v>
      </c>
      <c r="H1317" s="29">
        <f t="shared" si="130"/>
        <v>2.7638400000000001</v>
      </c>
      <c r="I1317" s="30" t="str">
        <f t="shared" si="131"/>
        <v>Ｃ</v>
      </c>
      <c r="J1317" s="57">
        <v>0.48</v>
      </c>
      <c r="K1317" s="29">
        <f t="shared" si="135"/>
        <v>1.9228799999999999</v>
      </c>
      <c r="L1317" s="30" t="str">
        <f t="shared" si="132"/>
        <v>Ｂ</v>
      </c>
      <c r="M1317" s="32"/>
      <c r="N1317" s="32"/>
      <c r="O1317" s="32"/>
    </row>
    <row r="1318" spans="2:15" ht="18" customHeight="1">
      <c r="B1318" s="23">
        <v>53</v>
      </c>
      <c r="C1318" s="35">
        <v>24</v>
      </c>
      <c r="D1318" s="25" t="str">
        <f t="shared" si="133"/>
        <v>ネ</v>
      </c>
      <c r="E1318" s="26">
        <f t="shared" si="134"/>
        <v>53</v>
      </c>
      <c r="F1318" s="27" t="s">
        <v>33</v>
      </c>
      <c r="G1318" s="57">
        <v>0.72</v>
      </c>
      <c r="H1318" s="29">
        <f t="shared" si="130"/>
        <v>3.18432</v>
      </c>
      <c r="I1318" s="30" t="str">
        <f t="shared" si="131"/>
        <v>Ｃ</v>
      </c>
      <c r="J1318" s="57">
        <v>0.94</v>
      </c>
      <c r="K1318" s="29">
        <f t="shared" si="135"/>
        <v>4.3406400000000005</v>
      </c>
      <c r="L1318" s="30" t="str">
        <f t="shared" si="132"/>
        <v>Ｄ</v>
      </c>
      <c r="M1318" s="32"/>
      <c r="N1318" s="32"/>
      <c r="O1318" s="32"/>
    </row>
    <row r="1319" spans="2:15" ht="18" customHeight="1">
      <c r="B1319" s="23">
        <v>53</v>
      </c>
      <c r="C1319" s="24">
        <v>25</v>
      </c>
      <c r="D1319" s="25" t="str">
        <f t="shared" si="133"/>
        <v>ノ</v>
      </c>
      <c r="E1319" s="26">
        <f t="shared" si="134"/>
        <v>53</v>
      </c>
      <c r="F1319" s="27" t="s">
        <v>33</v>
      </c>
      <c r="G1319" s="57">
        <v>1.3</v>
      </c>
      <c r="H1319" s="29">
        <f t="shared" si="130"/>
        <v>6.232800000000001</v>
      </c>
      <c r="I1319" s="30" t="str">
        <f t="shared" si="131"/>
        <v>Ｅ</v>
      </c>
      <c r="J1319" s="57">
        <v>1.22</v>
      </c>
      <c r="K1319" s="29">
        <f t="shared" si="135"/>
        <v>5.8123199999999997</v>
      </c>
      <c r="L1319" s="30" t="str">
        <f t="shared" si="132"/>
        <v>Ｅ</v>
      </c>
      <c r="M1319" s="32"/>
      <c r="N1319" s="32"/>
      <c r="O1319" s="32"/>
    </row>
    <row r="1320" spans="2:15" ht="18" customHeight="1">
      <c r="B1320" s="23">
        <v>53</v>
      </c>
      <c r="C1320" s="35">
        <v>26</v>
      </c>
      <c r="D1320" s="25" t="str">
        <f t="shared" si="133"/>
        <v>ハ</v>
      </c>
      <c r="E1320" s="26">
        <f t="shared" si="134"/>
        <v>53</v>
      </c>
      <c r="F1320" s="27" t="s">
        <v>33</v>
      </c>
      <c r="G1320" s="57">
        <v>1.5</v>
      </c>
      <c r="H1320" s="29">
        <f t="shared" si="130"/>
        <v>7.2840000000000007</v>
      </c>
      <c r="I1320" s="30" t="str">
        <f t="shared" si="131"/>
        <v>Ｅ</v>
      </c>
      <c r="J1320" s="57">
        <v>1.48</v>
      </c>
      <c r="K1320" s="29">
        <f t="shared" si="135"/>
        <v>7.1788800000000013</v>
      </c>
      <c r="L1320" s="30" t="str">
        <f t="shared" si="132"/>
        <v>Ｅ</v>
      </c>
      <c r="M1320" s="32"/>
      <c r="N1320" s="32"/>
      <c r="O1320" s="32"/>
    </row>
    <row r="1321" spans="2:15" ht="18" customHeight="1">
      <c r="B1321" s="23">
        <v>53</v>
      </c>
      <c r="C1321" s="24">
        <v>27</v>
      </c>
      <c r="D1321" s="25" t="str">
        <f t="shared" si="133"/>
        <v>ヒ</v>
      </c>
      <c r="E1321" s="26">
        <f t="shared" si="134"/>
        <v>53</v>
      </c>
      <c r="F1321" s="27" t="s">
        <v>33</v>
      </c>
      <c r="G1321" s="57">
        <v>2.46</v>
      </c>
      <c r="H1321" s="29">
        <f t="shared" si="130"/>
        <v>12.329759999999998</v>
      </c>
      <c r="I1321" s="30" t="str">
        <f t="shared" si="131"/>
        <v>Ｇ</v>
      </c>
      <c r="J1321" s="57">
        <v>3.31</v>
      </c>
      <c r="K1321" s="29">
        <f t="shared" si="135"/>
        <v>16.797360000000001</v>
      </c>
      <c r="L1321" s="30" t="str">
        <f t="shared" si="132"/>
        <v>Ｈ</v>
      </c>
      <c r="M1321" s="32"/>
      <c r="N1321" s="32"/>
      <c r="O1321" s="32"/>
    </row>
    <row r="1322" spans="2:15" ht="18" customHeight="1">
      <c r="B1322" s="23">
        <v>53</v>
      </c>
      <c r="C1322" s="35">
        <v>28</v>
      </c>
      <c r="D1322" s="25" t="str">
        <f t="shared" si="133"/>
        <v>フ</v>
      </c>
      <c r="E1322" s="26">
        <f t="shared" si="134"/>
        <v>53</v>
      </c>
      <c r="F1322" s="27" t="s">
        <v>33</v>
      </c>
      <c r="G1322" s="57">
        <v>3.14</v>
      </c>
      <c r="H1322" s="29">
        <f t="shared" si="130"/>
        <v>15.903840000000001</v>
      </c>
      <c r="I1322" s="30" t="str">
        <f t="shared" si="131"/>
        <v>Ｈ</v>
      </c>
      <c r="J1322" s="57">
        <v>3.5</v>
      </c>
      <c r="K1322" s="29">
        <f t="shared" si="135"/>
        <v>17.795999999999999</v>
      </c>
      <c r="L1322" s="30" t="str">
        <f t="shared" si="132"/>
        <v>Ｈ</v>
      </c>
      <c r="M1322" s="32"/>
      <c r="N1322" s="32"/>
      <c r="O1322" s="32"/>
    </row>
    <row r="1323" spans="2:15" ht="18" customHeight="1">
      <c r="B1323" s="23">
        <v>53</v>
      </c>
      <c r="C1323" s="24">
        <v>29</v>
      </c>
      <c r="D1323" s="25" t="str">
        <f t="shared" si="133"/>
        <v>ヘ</v>
      </c>
      <c r="E1323" s="26">
        <f t="shared" si="134"/>
        <v>53</v>
      </c>
      <c r="F1323" s="27" t="s">
        <v>33</v>
      </c>
      <c r="G1323" s="57">
        <v>4.99</v>
      </c>
      <c r="H1323" s="29">
        <f t="shared" si="130"/>
        <v>25.627440000000007</v>
      </c>
      <c r="I1323" s="30" t="str">
        <f t="shared" si="131"/>
        <v>Ｉ</v>
      </c>
      <c r="J1323" s="57">
        <v>4.4400000000000004</v>
      </c>
      <c r="K1323" s="29">
        <f t="shared" si="135"/>
        <v>22.736640000000001</v>
      </c>
      <c r="L1323" s="30" t="str">
        <f t="shared" si="132"/>
        <v>Ｉ</v>
      </c>
      <c r="M1323" s="32"/>
      <c r="N1323" s="32"/>
      <c r="O1323" s="32"/>
    </row>
    <row r="1324" spans="2:15" ht="18" customHeight="1">
      <c r="B1324" s="23">
        <v>53</v>
      </c>
      <c r="C1324" s="35">
        <v>30</v>
      </c>
      <c r="D1324" s="25" t="str">
        <f t="shared" si="133"/>
        <v>ホ</v>
      </c>
      <c r="E1324" s="26">
        <f t="shared" si="134"/>
        <v>53</v>
      </c>
      <c r="F1324" s="27" t="s">
        <v>33</v>
      </c>
      <c r="G1324" s="57">
        <v>1.84</v>
      </c>
      <c r="H1324" s="29">
        <f t="shared" si="130"/>
        <v>9.07104</v>
      </c>
      <c r="I1324" s="30" t="str">
        <f t="shared" si="131"/>
        <v>Ｆ</v>
      </c>
      <c r="J1324" s="57">
        <v>2.34</v>
      </c>
      <c r="K1324" s="29">
        <f t="shared" si="135"/>
        <v>11.699039999999998</v>
      </c>
      <c r="L1324" s="30" t="str">
        <f t="shared" si="132"/>
        <v>Ｇ</v>
      </c>
      <c r="M1324" s="32"/>
      <c r="N1324" s="32"/>
      <c r="O1324" s="32"/>
    </row>
    <row r="1325" spans="2:15" ht="18" hidden="1" customHeight="1">
      <c r="B1325" s="23">
        <v>53</v>
      </c>
      <c r="C1325" s="24">
        <v>31</v>
      </c>
      <c r="D1325" s="25" t="str">
        <f t="shared" si="133"/>
        <v>マ</v>
      </c>
      <c r="E1325" s="26">
        <f t="shared" si="134"/>
        <v>53</v>
      </c>
      <c r="F1325" s="27" t="s">
        <v>33</v>
      </c>
      <c r="G1325" s="57" t="s">
        <v>155</v>
      </c>
      <c r="H1325" s="29" t="e">
        <f t="shared" si="130"/>
        <v>#VALUE!</v>
      </c>
      <c r="I1325" s="30" t="e">
        <f t="shared" si="131"/>
        <v>#VALUE!</v>
      </c>
      <c r="J1325" s="57" t="s">
        <v>155</v>
      </c>
      <c r="K1325" s="29" t="e">
        <f t="shared" si="135"/>
        <v>#VALUE!</v>
      </c>
      <c r="L1325" s="30" t="e">
        <f t="shared" si="132"/>
        <v>#VALUE!</v>
      </c>
      <c r="M1325" s="32"/>
      <c r="N1325" s="32"/>
      <c r="O1325" s="32"/>
    </row>
    <row r="1326" spans="2:15" ht="18" customHeight="1">
      <c r="B1326" s="23">
        <v>53</v>
      </c>
      <c r="C1326" s="35">
        <v>32</v>
      </c>
      <c r="D1326" s="25" t="str">
        <f t="shared" si="133"/>
        <v>ミ</v>
      </c>
      <c r="E1326" s="26">
        <f t="shared" si="134"/>
        <v>53</v>
      </c>
      <c r="F1326" s="27" t="s">
        <v>33</v>
      </c>
      <c r="G1326" s="57">
        <v>0.52</v>
      </c>
      <c r="H1326" s="29">
        <f t="shared" si="130"/>
        <v>2.1331199999999999</v>
      </c>
      <c r="I1326" s="30" t="str">
        <f t="shared" si="131"/>
        <v>Ｃ</v>
      </c>
      <c r="J1326" s="57">
        <v>0.43</v>
      </c>
      <c r="K1326" s="29">
        <f t="shared" si="135"/>
        <v>1.66008</v>
      </c>
      <c r="L1326" s="30" t="str">
        <f t="shared" si="132"/>
        <v>Ｂ</v>
      </c>
      <c r="M1326" s="32"/>
      <c r="N1326" s="32"/>
      <c r="O1326" s="32"/>
    </row>
    <row r="1327" spans="2:15" ht="18" customHeight="1">
      <c r="B1327" s="23">
        <v>53</v>
      </c>
      <c r="C1327" s="24">
        <v>33</v>
      </c>
      <c r="D1327" s="25" t="str">
        <f t="shared" si="133"/>
        <v>ム</v>
      </c>
      <c r="E1327" s="26">
        <f t="shared" si="134"/>
        <v>53</v>
      </c>
      <c r="F1327" s="27" t="s">
        <v>33</v>
      </c>
      <c r="G1327" s="57">
        <v>0.55000000000000004</v>
      </c>
      <c r="H1327" s="29">
        <f t="shared" si="130"/>
        <v>2.2908000000000004</v>
      </c>
      <c r="I1327" s="30" t="str">
        <f t="shared" si="131"/>
        <v>Ｃ</v>
      </c>
      <c r="J1327" s="57">
        <v>0.7</v>
      </c>
      <c r="K1327" s="29">
        <f t="shared" si="135"/>
        <v>3.0792000000000002</v>
      </c>
      <c r="L1327" s="30" t="str">
        <f t="shared" si="132"/>
        <v>Ｃ</v>
      </c>
      <c r="M1327" s="32"/>
      <c r="N1327" s="32"/>
      <c r="O1327" s="32"/>
    </row>
    <row r="1328" spans="2:15" ht="18" hidden="1" customHeight="1">
      <c r="B1328" s="23">
        <v>53</v>
      </c>
      <c r="C1328" s="35">
        <v>34</v>
      </c>
      <c r="D1328" s="25" t="str">
        <f t="shared" si="133"/>
        <v>メ</v>
      </c>
      <c r="E1328" s="26">
        <f t="shared" si="134"/>
        <v>53</v>
      </c>
      <c r="F1328" s="27" t="s">
        <v>33</v>
      </c>
      <c r="G1328" s="31"/>
      <c r="H1328" s="29">
        <f t="shared" si="130"/>
        <v>-0.6</v>
      </c>
      <c r="I1328" s="30" t="e">
        <f t="shared" si="131"/>
        <v>#N/A</v>
      </c>
      <c r="J1328" s="31"/>
      <c r="K1328" s="29">
        <f t="shared" si="135"/>
        <v>-0.6</v>
      </c>
      <c r="L1328" s="30" t="e">
        <f t="shared" si="132"/>
        <v>#N/A</v>
      </c>
      <c r="M1328" s="32"/>
      <c r="N1328" s="32"/>
      <c r="O1328" s="32"/>
    </row>
    <row r="1329" spans="2:15" ht="18" hidden="1" customHeight="1">
      <c r="B1329" s="23">
        <v>53</v>
      </c>
      <c r="C1329" s="24">
        <v>35</v>
      </c>
      <c r="D1329" s="25" t="str">
        <f t="shared" si="133"/>
        <v>モ</v>
      </c>
      <c r="E1329" s="26">
        <f t="shared" si="134"/>
        <v>53</v>
      </c>
      <c r="F1329" s="27" t="s">
        <v>33</v>
      </c>
      <c r="G1329" s="31"/>
      <c r="H1329" s="29">
        <f t="shared" si="130"/>
        <v>-0.6</v>
      </c>
      <c r="I1329" s="30" t="e">
        <f t="shared" si="131"/>
        <v>#N/A</v>
      </c>
      <c r="J1329" s="31"/>
      <c r="K1329" s="29">
        <f t="shared" si="135"/>
        <v>-0.6</v>
      </c>
      <c r="L1329" s="30" t="e">
        <f t="shared" si="132"/>
        <v>#N/A</v>
      </c>
      <c r="M1329" s="32"/>
      <c r="N1329" s="32"/>
      <c r="O1329" s="32"/>
    </row>
    <row r="1330" spans="2:15" ht="18" hidden="1" customHeight="1">
      <c r="B1330" s="23">
        <v>53</v>
      </c>
      <c r="C1330" s="35">
        <v>36</v>
      </c>
      <c r="D1330" s="25" t="str">
        <f t="shared" si="133"/>
        <v>ヤ</v>
      </c>
      <c r="E1330" s="26">
        <f t="shared" si="134"/>
        <v>53</v>
      </c>
      <c r="F1330" s="27" t="s">
        <v>33</v>
      </c>
      <c r="G1330" s="31"/>
      <c r="H1330" s="29">
        <f t="shared" si="130"/>
        <v>-0.6</v>
      </c>
      <c r="I1330" s="30" t="e">
        <f t="shared" si="131"/>
        <v>#N/A</v>
      </c>
      <c r="J1330" s="31"/>
      <c r="K1330" s="29">
        <f t="shared" si="135"/>
        <v>-0.6</v>
      </c>
      <c r="L1330" s="30" t="e">
        <f t="shared" si="132"/>
        <v>#N/A</v>
      </c>
      <c r="M1330" s="32"/>
      <c r="N1330" s="32"/>
      <c r="O1330" s="32"/>
    </row>
    <row r="1331" spans="2:15" ht="18" hidden="1" customHeight="1">
      <c r="B1331" s="23">
        <v>53</v>
      </c>
      <c r="C1331" s="24">
        <v>37</v>
      </c>
      <c r="D1331" s="25" t="str">
        <f t="shared" si="133"/>
        <v>ユ</v>
      </c>
      <c r="E1331" s="26">
        <f t="shared" si="134"/>
        <v>53</v>
      </c>
      <c r="F1331" s="27" t="s">
        <v>33</v>
      </c>
      <c r="G1331" s="31"/>
      <c r="H1331" s="29">
        <f t="shared" si="130"/>
        <v>-0.6</v>
      </c>
      <c r="I1331" s="30" t="e">
        <f t="shared" si="131"/>
        <v>#N/A</v>
      </c>
      <c r="J1331" s="31"/>
      <c r="K1331" s="29">
        <f t="shared" si="135"/>
        <v>-0.6</v>
      </c>
      <c r="L1331" s="30" t="e">
        <f t="shared" si="132"/>
        <v>#N/A</v>
      </c>
      <c r="M1331" s="32"/>
      <c r="N1331" s="32"/>
      <c r="O1331" s="32"/>
    </row>
    <row r="1332" spans="2:15" ht="18" hidden="1" customHeight="1">
      <c r="B1332" s="23">
        <v>53</v>
      </c>
      <c r="C1332" s="35">
        <v>38</v>
      </c>
      <c r="D1332" s="25" t="str">
        <f t="shared" si="133"/>
        <v>ヨ</v>
      </c>
      <c r="E1332" s="26">
        <f t="shared" si="134"/>
        <v>53</v>
      </c>
      <c r="F1332" s="27" t="s">
        <v>33</v>
      </c>
      <c r="G1332" s="31"/>
      <c r="H1332" s="29">
        <f t="shared" si="130"/>
        <v>-0.6</v>
      </c>
      <c r="I1332" s="30" t="e">
        <f t="shared" si="131"/>
        <v>#N/A</v>
      </c>
      <c r="J1332" s="31"/>
      <c r="K1332" s="29">
        <f t="shared" si="135"/>
        <v>-0.6</v>
      </c>
      <c r="L1332" s="30" t="e">
        <f t="shared" si="132"/>
        <v>#N/A</v>
      </c>
      <c r="M1332" s="32"/>
      <c r="N1332" s="32"/>
      <c r="O1332" s="32"/>
    </row>
    <row r="1333" spans="2:15" ht="18" hidden="1" customHeight="1">
      <c r="B1333" s="23">
        <v>53</v>
      </c>
      <c r="C1333" s="24">
        <v>39</v>
      </c>
      <c r="D1333" s="25" t="str">
        <f t="shared" si="133"/>
        <v>ラ</v>
      </c>
      <c r="E1333" s="26">
        <f t="shared" si="134"/>
        <v>53</v>
      </c>
      <c r="F1333" s="27" t="s">
        <v>33</v>
      </c>
      <c r="G1333" s="31"/>
      <c r="H1333" s="29">
        <f t="shared" si="130"/>
        <v>-0.6</v>
      </c>
      <c r="I1333" s="30" t="e">
        <f t="shared" si="131"/>
        <v>#N/A</v>
      </c>
      <c r="J1333" s="31"/>
      <c r="K1333" s="29">
        <f t="shared" si="135"/>
        <v>-0.6</v>
      </c>
      <c r="L1333" s="30" t="e">
        <f t="shared" si="132"/>
        <v>#N/A</v>
      </c>
      <c r="M1333" s="32"/>
      <c r="N1333" s="32"/>
      <c r="O1333" s="32"/>
    </row>
    <row r="1334" spans="2:15" ht="18" hidden="1" customHeight="1">
      <c r="B1334" s="23">
        <v>53</v>
      </c>
      <c r="C1334" s="35">
        <v>40</v>
      </c>
      <c r="D1334" s="25" t="str">
        <f t="shared" si="133"/>
        <v>リ</v>
      </c>
      <c r="E1334" s="26">
        <f t="shared" si="134"/>
        <v>53</v>
      </c>
      <c r="F1334" s="27" t="s">
        <v>33</v>
      </c>
      <c r="G1334" s="31"/>
      <c r="H1334" s="29">
        <f t="shared" si="130"/>
        <v>-0.6</v>
      </c>
      <c r="I1334" s="30" t="e">
        <f t="shared" si="131"/>
        <v>#N/A</v>
      </c>
      <c r="J1334" s="31"/>
      <c r="K1334" s="29">
        <f t="shared" si="135"/>
        <v>-0.6</v>
      </c>
      <c r="L1334" s="30" t="e">
        <f t="shared" si="132"/>
        <v>#N/A</v>
      </c>
      <c r="M1334" s="32"/>
      <c r="N1334" s="32"/>
      <c r="O1334" s="32"/>
    </row>
    <row r="1335" spans="2:15" ht="18" hidden="1" customHeight="1">
      <c r="B1335" s="23">
        <v>53</v>
      </c>
      <c r="C1335" s="24">
        <v>41</v>
      </c>
      <c r="D1335" s="25" t="str">
        <f t="shared" si="133"/>
        <v>ル</v>
      </c>
      <c r="E1335" s="26">
        <f t="shared" si="134"/>
        <v>53</v>
      </c>
      <c r="F1335" s="27" t="s">
        <v>33</v>
      </c>
      <c r="G1335" s="31"/>
      <c r="H1335" s="29">
        <f t="shared" si="130"/>
        <v>-0.6</v>
      </c>
      <c r="I1335" s="30" t="e">
        <f t="shared" si="131"/>
        <v>#N/A</v>
      </c>
      <c r="J1335" s="31"/>
      <c r="K1335" s="29">
        <f t="shared" si="135"/>
        <v>-0.6</v>
      </c>
      <c r="L1335" s="30" t="e">
        <f t="shared" si="132"/>
        <v>#N/A</v>
      </c>
      <c r="M1335" s="32"/>
      <c r="N1335" s="32"/>
      <c r="O1335" s="32"/>
    </row>
    <row r="1336" spans="2:15" ht="18" hidden="1" customHeight="1">
      <c r="B1336" s="23">
        <v>53</v>
      </c>
      <c r="C1336" s="35">
        <v>42</v>
      </c>
      <c r="D1336" s="25" t="str">
        <f t="shared" si="133"/>
        <v>レ</v>
      </c>
      <c r="E1336" s="26">
        <f t="shared" si="134"/>
        <v>53</v>
      </c>
      <c r="F1336" s="27" t="s">
        <v>33</v>
      </c>
      <c r="G1336" s="31"/>
      <c r="H1336" s="29">
        <f t="shared" si="130"/>
        <v>-0.6</v>
      </c>
      <c r="I1336" s="30" t="e">
        <f t="shared" si="131"/>
        <v>#N/A</v>
      </c>
      <c r="J1336" s="31"/>
      <c r="K1336" s="29">
        <f t="shared" si="135"/>
        <v>-0.6</v>
      </c>
      <c r="L1336" s="30" t="e">
        <f t="shared" si="132"/>
        <v>#N/A</v>
      </c>
      <c r="M1336" s="32"/>
      <c r="N1336" s="32"/>
      <c r="O1336" s="32"/>
    </row>
    <row r="1337" spans="2:15" ht="18" hidden="1" customHeight="1">
      <c r="B1337" s="23">
        <v>53</v>
      </c>
      <c r="C1337" s="24">
        <v>43</v>
      </c>
      <c r="D1337" s="25" t="str">
        <f t="shared" si="133"/>
        <v>ロ</v>
      </c>
      <c r="E1337" s="26">
        <f t="shared" si="134"/>
        <v>53</v>
      </c>
      <c r="F1337" s="27" t="s">
        <v>33</v>
      </c>
      <c r="G1337" s="31"/>
      <c r="H1337" s="29">
        <f t="shared" si="130"/>
        <v>-0.6</v>
      </c>
      <c r="I1337" s="30" t="e">
        <f t="shared" si="131"/>
        <v>#N/A</v>
      </c>
      <c r="J1337" s="31"/>
      <c r="K1337" s="29">
        <f t="shared" si="135"/>
        <v>-0.6</v>
      </c>
      <c r="L1337" s="30" t="e">
        <f t="shared" si="132"/>
        <v>#N/A</v>
      </c>
      <c r="M1337" s="32"/>
      <c r="N1337" s="32"/>
      <c r="O1337" s="32"/>
    </row>
    <row r="1338" spans="2:15" ht="18" hidden="1" customHeight="1">
      <c r="B1338" s="23">
        <v>53</v>
      </c>
      <c r="C1338" s="35">
        <v>44</v>
      </c>
      <c r="D1338" s="25" t="str">
        <f t="shared" si="133"/>
        <v>ワ</v>
      </c>
      <c r="E1338" s="26">
        <f t="shared" si="134"/>
        <v>53</v>
      </c>
      <c r="F1338" s="27" t="s">
        <v>33</v>
      </c>
      <c r="G1338" s="31"/>
      <c r="H1338" s="29">
        <f t="shared" si="130"/>
        <v>-0.6</v>
      </c>
      <c r="I1338" s="30" t="e">
        <f t="shared" si="131"/>
        <v>#N/A</v>
      </c>
      <c r="J1338" s="31"/>
      <c r="K1338" s="29">
        <f t="shared" si="135"/>
        <v>-0.6</v>
      </c>
      <c r="L1338" s="30" t="e">
        <f t="shared" si="132"/>
        <v>#N/A</v>
      </c>
      <c r="M1338" s="32"/>
      <c r="N1338" s="32"/>
      <c r="O1338" s="32"/>
    </row>
    <row r="1339" spans="2:15" ht="18" hidden="1" customHeight="1">
      <c r="B1339" s="23">
        <v>54</v>
      </c>
      <c r="C1339" s="24">
        <v>19</v>
      </c>
      <c r="D1339" s="25" t="str">
        <f t="shared" si="133"/>
        <v>テ</v>
      </c>
      <c r="E1339" s="26">
        <f t="shared" si="134"/>
        <v>54</v>
      </c>
      <c r="F1339" s="27" t="s">
        <v>33</v>
      </c>
      <c r="G1339" s="31"/>
      <c r="H1339" s="29">
        <f t="shared" si="130"/>
        <v>-0.6</v>
      </c>
      <c r="I1339" s="30" t="e">
        <f t="shared" si="131"/>
        <v>#N/A</v>
      </c>
      <c r="J1339" s="31"/>
      <c r="K1339" s="29">
        <f t="shared" si="135"/>
        <v>-0.6</v>
      </c>
      <c r="L1339" s="30" t="e">
        <f t="shared" si="132"/>
        <v>#N/A</v>
      </c>
      <c r="M1339" s="32"/>
      <c r="N1339" s="32"/>
      <c r="O1339" s="32"/>
    </row>
    <row r="1340" spans="2:15" ht="18" hidden="1" customHeight="1">
      <c r="B1340" s="23">
        <v>54</v>
      </c>
      <c r="C1340" s="35">
        <v>20</v>
      </c>
      <c r="D1340" s="25" t="str">
        <f t="shared" si="133"/>
        <v>ト</v>
      </c>
      <c r="E1340" s="26">
        <f t="shared" si="134"/>
        <v>54</v>
      </c>
      <c r="F1340" s="27" t="s">
        <v>33</v>
      </c>
      <c r="G1340" s="31"/>
      <c r="H1340" s="29">
        <f t="shared" si="130"/>
        <v>-0.6</v>
      </c>
      <c r="I1340" s="30" t="e">
        <f t="shared" si="131"/>
        <v>#N/A</v>
      </c>
      <c r="J1340" s="31"/>
      <c r="K1340" s="29">
        <f t="shared" si="135"/>
        <v>-0.6</v>
      </c>
      <c r="L1340" s="30" t="e">
        <f t="shared" si="132"/>
        <v>#N/A</v>
      </c>
      <c r="M1340" s="32"/>
      <c r="N1340" s="32"/>
      <c r="O1340" s="32"/>
    </row>
    <row r="1341" spans="2:15" ht="18" hidden="1" customHeight="1">
      <c r="B1341" s="23">
        <v>54</v>
      </c>
      <c r="C1341" s="24">
        <v>21</v>
      </c>
      <c r="D1341" s="25" t="str">
        <f t="shared" si="133"/>
        <v>ナ</v>
      </c>
      <c r="E1341" s="26">
        <f t="shared" si="134"/>
        <v>54</v>
      </c>
      <c r="F1341" s="27" t="s">
        <v>33</v>
      </c>
      <c r="G1341" s="31"/>
      <c r="H1341" s="29">
        <f t="shared" si="130"/>
        <v>-0.6</v>
      </c>
      <c r="I1341" s="30" t="e">
        <f t="shared" si="131"/>
        <v>#N/A</v>
      </c>
      <c r="J1341" s="31"/>
      <c r="K1341" s="29">
        <f t="shared" si="135"/>
        <v>-0.6</v>
      </c>
      <c r="L1341" s="30" t="e">
        <f t="shared" si="132"/>
        <v>#N/A</v>
      </c>
      <c r="M1341" s="32"/>
      <c r="N1341" s="32"/>
      <c r="O1341" s="32"/>
    </row>
    <row r="1342" spans="2:15" ht="18" hidden="1" customHeight="1">
      <c r="B1342" s="23">
        <v>54</v>
      </c>
      <c r="C1342" s="35">
        <v>22</v>
      </c>
      <c r="D1342" s="25" t="str">
        <f t="shared" si="133"/>
        <v>ニ</v>
      </c>
      <c r="E1342" s="26">
        <f t="shared" si="134"/>
        <v>54</v>
      </c>
      <c r="F1342" s="27" t="s">
        <v>33</v>
      </c>
      <c r="G1342" s="31"/>
      <c r="H1342" s="29">
        <f t="shared" si="130"/>
        <v>-0.6</v>
      </c>
      <c r="I1342" s="30" t="e">
        <f t="shared" si="131"/>
        <v>#N/A</v>
      </c>
      <c r="J1342" s="31"/>
      <c r="K1342" s="29">
        <f t="shared" si="135"/>
        <v>-0.6</v>
      </c>
      <c r="L1342" s="30" t="e">
        <f t="shared" si="132"/>
        <v>#N/A</v>
      </c>
      <c r="M1342" s="32"/>
      <c r="N1342" s="32"/>
      <c r="O1342" s="32"/>
    </row>
    <row r="1343" spans="2:15" ht="18" customHeight="1">
      <c r="B1343" s="23">
        <v>54</v>
      </c>
      <c r="C1343" s="24">
        <v>23</v>
      </c>
      <c r="D1343" s="25" t="str">
        <f t="shared" si="133"/>
        <v>ヌ</v>
      </c>
      <c r="E1343" s="26">
        <f t="shared" si="134"/>
        <v>54</v>
      </c>
      <c r="F1343" s="27" t="s">
        <v>33</v>
      </c>
      <c r="G1343" s="57">
        <v>0.38</v>
      </c>
      <c r="H1343" s="29">
        <f t="shared" si="130"/>
        <v>1.3972800000000001</v>
      </c>
      <c r="I1343" s="30" t="str">
        <f t="shared" si="131"/>
        <v>Ｂ</v>
      </c>
      <c r="J1343" s="57">
        <v>0.39</v>
      </c>
      <c r="K1343" s="29">
        <f t="shared" si="135"/>
        <v>1.4498400000000002</v>
      </c>
      <c r="L1343" s="30" t="str">
        <f t="shared" si="132"/>
        <v>Ｂ</v>
      </c>
      <c r="M1343" s="32"/>
      <c r="N1343" s="32"/>
      <c r="O1343" s="32"/>
    </row>
    <row r="1344" spans="2:15" ht="18" customHeight="1">
      <c r="B1344" s="23">
        <v>54</v>
      </c>
      <c r="C1344" s="35">
        <v>24</v>
      </c>
      <c r="D1344" s="25" t="str">
        <f t="shared" si="133"/>
        <v>ネ</v>
      </c>
      <c r="E1344" s="26">
        <f t="shared" si="134"/>
        <v>54</v>
      </c>
      <c r="F1344" s="27" t="s">
        <v>33</v>
      </c>
      <c r="G1344" s="57">
        <v>0.44</v>
      </c>
      <c r="H1344" s="29">
        <f t="shared" si="130"/>
        <v>1.7126399999999999</v>
      </c>
      <c r="I1344" s="30" t="str">
        <f t="shared" si="131"/>
        <v>Ｂ</v>
      </c>
      <c r="J1344" s="57">
        <v>0.43</v>
      </c>
      <c r="K1344" s="29">
        <f t="shared" si="135"/>
        <v>1.66008</v>
      </c>
      <c r="L1344" s="30" t="str">
        <f t="shared" si="132"/>
        <v>Ｂ</v>
      </c>
      <c r="M1344" s="32"/>
      <c r="N1344" s="32"/>
      <c r="O1344" s="32"/>
    </row>
    <row r="1345" spans="2:15" ht="18" customHeight="1">
      <c r="B1345" s="23">
        <v>54</v>
      </c>
      <c r="C1345" s="24">
        <v>25</v>
      </c>
      <c r="D1345" s="25" t="str">
        <f t="shared" si="133"/>
        <v>ノ</v>
      </c>
      <c r="E1345" s="26">
        <f t="shared" si="134"/>
        <v>54</v>
      </c>
      <c r="F1345" s="27" t="s">
        <v>33</v>
      </c>
      <c r="G1345" s="57">
        <v>0.92</v>
      </c>
      <c r="H1345" s="29">
        <f t="shared" si="130"/>
        <v>4.2355199999999993</v>
      </c>
      <c r="I1345" s="30" t="str">
        <f t="shared" si="131"/>
        <v>Ｄ</v>
      </c>
      <c r="J1345" s="57">
        <v>0.7</v>
      </c>
      <c r="K1345" s="29">
        <f t="shared" si="135"/>
        <v>3.0792000000000002</v>
      </c>
      <c r="L1345" s="30" t="str">
        <f t="shared" si="132"/>
        <v>Ｃ</v>
      </c>
      <c r="M1345" s="32"/>
      <c r="N1345" s="32"/>
      <c r="O1345" s="32"/>
    </row>
    <row r="1346" spans="2:15" ht="18" customHeight="1">
      <c r="B1346" s="23">
        <v>54</v>
      </c>
      <c r="C1346" s="35">
        <v>26</v>
      </c>
      <c r="D1346" s="25" t="str">
        <f t="shared" si="133"/>
        <v>ハ</v>
      </c>
      <c r="E1346" s="26">
        <f t="shared" si="134"/>
        <v>54</v>
      </c>
      <c r="F1346" s="27" t="s">
        <v>33</v>
      </c>
      <c r="G1346" s="57">
        <v>0.49</v>
      </c>
      <c r="H1346" s="29">
        <f t="shared" si="130"/>
        <v>1.9754399999999999</v>
      </c>
      <c r="I1346" s="30" t="str">
        <f t="shared" si="131"/>
        <v>Ｂ</v>
      </c>
      <c r="J1346" s="57">
        <v>0.36</v>
      </c>
      <c r="K1346" s="29">
        <f t="shared" si="135"/>
        <v>1.2921599999999998</v>
      </c>
      <c r="L1346" s="30" t="str">
        <f t="shared" si="132"/>
        <v>Ｂ</v>
      </c>
      <c r="M1346" s="32"/>
      <c r="N1346" s="32"/>
      <c r="O1346" s="32"/>
    </row>
    <row r="1347" spans="2:15" ht="18" customHeight="1">
      <c r="B1347" s="23">
        <v>54</v>
      </c>
      <c r="C1347" s="24">
        <v>27</v>
      </c>
      <c r="D1347" s="25" t="str">
        <f t="shared" si="133"/>
        <v>ヒ</v>
      </c>
      <c r="E1347" s="26">
        <f t="shared" si="134"/>
        <v>54</v>
      </c>
      <c r="F1347" s="27" t="s">
        <v>33</v>
      </c>
      <c r="G1347" s="57">
        <v>1.63</v>
      </c>
      <c r="H1347" s="29">
        <f t="shared" si="130"/>
        <v>7.9672799999999997</v>
      </c>
      <c r="I1347" s="30" t="str">
        <f t="shared" si="131"/>
        <v>Ｆ</v>
      </c>
      <c r="J1347" s="57">
        <v>2.4500000000000002</v>
      </c>
      <c r="K1347" s="29">
        <f t="shared" si="135"/>
        <v>12.277199999999999</v>
      </c>
      <c r="L1347" s="30" t="str">
        <f t="shared" si="132"/>
        <v>Ｇ</v>
      </c>
      <c r="M1347" s="32"/>
      <c r="N1347" s="32"/>
      <c r="O1347" s="32"/>
    </row>
    <row r="1348" spans="2:15" ht="18" customHeight="1">
      <c r="B1348" s="23">
        <v>54</v>
      </c>
      <c r="C1348" s="35">
        <v>28</v>
      </c>
      <c r="D1348" s="25" t="str">
        <f t="shared" si="133"/>
        <v>フ</v>
      </c>
      <c r="E1348" s="26">
        <f t="shared" si="134"/>
        <v>54</v>
      </c>
      <c r="F1348" s="27" t="s">
        <v>33</v>
      </c>
      <c r="G1348" s="57">
        <v>1.92</v>
      </c>
      <c r="H1348" s="29">
        <f t="shared" si="130"/>
        <v>9.4915200000000013</v>
      </c>
      <c r="I1348" s="30" t="str">
        <f t="shared" si="131"/>
        <v>Ｆ</v>
      </c>
      <c r="J1348" s="57">
        <v>2.6</v>
      </c>
      <c r="K1348" s="29">
        <f t="shared" si="135"/>
        <v>13.0656</v>
      </c>
      <c r="L1348" s="30" t="str">
        <f t="shared" si="132"/>
        <v>Ｇ</v>
      </c>
      <c r="M1348" s="32"/>
      <c r="N1348" s="32"/>
      <c r="O1348" s="32"/>
    </row>
    <row r="1349" spans="2:15" ht="18" customHeight="1">
      <c r="B1349" s="23">
        <v>54</v>
      </c>
      <c r="C1349" s="24">
        <v>29</v>
      </c>
      <c r="D1349" s="25" t="str">
        <f t="shared" si="133"/>
        <v>ヘ</v>
      </c>
      <c r="E1349" s="26">
        <f t="shared" si="134"/>
        <v>54</v>
      </c>
      <c r="F1349" s="27" t="s">
        <v>33</v>
      </c>
      <c r="G1349" s="57">
        <v>1.72</v>
      </c>
      <c r="H1349" s="29">
        <f t="shared" si="130"/>
        <v>8.4403199999999998</v>
      </c>
      <c r="I1349" s="30" t="str">
        <f t="shared" si="131"/>
        <v>Ｆ</v>
      </c>
      <c r="J1349" s="57">
        <v>2.13</v>
      </c>
      <c r="K1349" s="29">
        <f t="shared" si="135"/>
        <v>10.595279999999999</v>
      </c>
      <c r="L1349" s="30" t="str">
        <f t="shared" si="132"/>
        <v>Ｇ</v>
      </c>
      <c r="M1349" s="32"/>
      <c r="N1349" s="32"/>
      <c r="O1349" s="32"/>
    </row>
    <row r="1350" spans="2:15" ht="18" customHeight="1">
      <c r="B1350" s="23">
        <v>54</v>
      </c>
      <c r="C1350" s="35">
        <v>30</v>
      </c>
      <c r="D1350" s="25" t="str">
        <f t="shared" si="133"/>
        <v>ホ</v>
      </c>
      <c r="E1350" s="26">
        <f t="shared" si="134"/>
        <v>54</v>
      </c>
      <c r="F1350" s="27" t="s">
        <v>33</v>
      </c>
      <c r="G1350" s="57">
        <v>6.87</v>
      </c>
      <c r="H1350" s="29">
        <f t="shared" ref="H1350:H1414" si="136">(G1350-1000/(365*24))*(8+0.4*16)*365/1000</f>
        <v>35.508720000000004</v>
      </c>
      <c r="I1350" s="30" t="str">
        <f t="shared" ref="I1350:I1414" si="137">LOOKUP(H1350,$R$23:$R$33,$S$23:$S$33)</f>
        <v>Ｉ</v>
      </c>
      <c r="J1350" s="57">
        <v>3.3</v>
      </c>
      <c r="K1350" s="29">
        <f t="shared" si="135"/>
        <v>16.744799999999994</v>
      </c>
      <c r="L1350" s="30" t="str">
        <f t="shared" ref="L1350:L1414" si="138">LOOKUP(K1350,$R$23:$R$33,$S$23:$S$33)</f>
        <v>Ｈ</v>
      </c>
      <c r="M1350" s="32"/>
      <c r="N1350" s="32"/>
      <c r="O1350" s="32"/>
    </row>
    <row r="1351" spans="2:15" ht="18" hidden="1" customHeight="1">
      <c r="B1351" s="23">
        <v>54</v>
      </c>
      <c r="C1351" s="24">
        <v>31</v>
      </c>
      <c r="D1351" s="25" t="str">
        <f t="shared" ref="D1351:D1415" si="139">LOOKUP(C1351,$N$6:$N$49,$O$6:$O$49)</f>
        <v>マ</v>
      </c>
      <c r="E1351" s="26">
        <f t="shared" ref="E1351:E1415" si="140">B1351</f>
        <v>54</v>
      </c>
      <c r="F1351" s="27" t="s">
        <v>33</v>
      </c>
      <c r="G1351" s="57" t="s">
        <v>155</v>
      </c>
      <c r="H1351" s="29" t="e">
        <f t="shared" si="136"/>
        <v>#VALUE!</v>
      </c>
      <c r="I1351" s="30" t="e">
        <f t="shared" si="137"/>
        <v>#VALUE!</v>
      </c>
      <c r="J1351" s="57" t="s">
        <v>155</v>
      </c>
      <c r="K1351" s="29" t="e">
        <f t="shared" ref="K1351:K1415" si="141">(J1351-1000/(365*24))*(8+0.4*16)*365/1000</f>
        <v>#VALUE!</v>
      </c>
      <c r="L1351" s="30" t="e">
        <f t="shared" si="138"/>
        <v>#VALUE!</v>
      </c>
      <c r="M1351" s="32"/>
      <c r="N1351" s="32"/>
      <c r="O1351" s="32"/>
    </row>
    <row r="1352" spans="2:15" ht="18" hidden="1" customHeight="1">
      <c r="B1352" s="23">
        <v>54</v>
      </c>
      <c r="C1352" s="35">
        <v>32</v>
      </c>
      <c r="D1352" s="25" t="str">
        <f t="shared" si="139"/>
        <v>ミ</v>
      </c>
      <c r="E1352" s="26">
        <f t="shared" si="140"/>
        <v>54</v>
      </c>
      <c r="F1352" s="27" t="s">
        <v>33</v>
      </c>
      <c r="G1352" s="57" t="s">
        <v>155</v>
      </c>
      <c r="H1352" s="29" t="e">
        <f t="shared" si="136"/>
        <v>#VALUE!</v>
      </c>
      <c r="I1352" s="30" t="e">
        <f t="shared" si="137"/>
        <v>#VALUE!</v>
      </c>
      <c r="J1352" s="57" t="s">
        <v>155</v>
      </c>
      <c r="K1352" s="29" t="e">
        <f t="shared" si="141"/>
        <v>#VALUE!</v>
      </c>
      <c r="L1352" s="30" t="e">
        <f t="shared" si="138"/>
        <v>#VALUE!</v>
      </c>
      <c r="M1352" s="32"/>
      <c r="N1352" s="32"/>
      <c r="O1352" s="32"/>
    </row>
    <row r="1353" spans="2:15" ht="18" hidden="1" customHeight="1">
      <c r="B1353" s="23">
        <v>54</v>
      </c>
      <c r="C1353" s="24">
        <v>33</v>
      </c>
      <c r="D1353" s="25" t="str">
        <f t="shared" si="139"/>
        <v>ム</v>
      </c>
      <c r="E1353" s="26">
        <f t="shared" si="140"/>
        <v>54</v>
      </c>
      <c r="F1353" s="27" t="s">
        <v>33</v>
      </c>
      <c r="G1353" s="57" t="s">
        <v>155</v>
      </c>
      <c r="H1353" s="29" t="e">
        <f t="shared" si="136"/>
        <v>#VALUE!</v>
      </c>
      <c r="I1353" s="30" t="e">
        <f t="shared" si="137"/>
        <v>#VALUE!</v>
      </c>
      <c r="J1353" s="57" t="s">
        <v>155</v>
      </c>
      <c r="K1353" s="29" t="e">
        <f t="shared" si="141"/>
        <v>#VALUE!</v>
      </c>
      <c r="L1353" s="30" t="e">
        <f t="shared" si="138"/>
        <v>#VALUE!</v>
      </c>
      <c r="M1353" s="32"/>
      <c r="N1353" s="32"/>
      <c r="O1353" s="32"/>
    </row>
    <row r="1354" spans="2:15" ht="18" hidden="1" customHeight="1">
      <c r="B1354" s="23">
        <v>54</v>
      </c>
      <c r="C1354" s="35">
        <v>34</v>
      </c>
      <c r="D1354" s="25" t="str">
        <f t="shared" si="139"/>
        <v>メ</v>
      </c>
      <c r="E1354" s="26">
        <f t="shared" si="140"/>
        <v>54</v>
      </c>
      <c r="F1354" s="27" t="s">
        <v>33</v>
      </c>
      <c r="G1354" s="31"/>
      <c r="H1354" s="29">
        <f t="shared" si="136"/>
        <v>-0.6</v>
      </c>
      <c r="I1354" s="30" t="e">
        <f t="shared" si="137"/>
        <v>#N/A</v>
      </c>
      <c r="J1354" s="31"/>
      <c r="K1354" s="29">
        <f t="shared" si="141"/>
        <v>-0.6</v>
      </c>
      <c r="L1354" s="30" t="e">
        <f t="shared" si="138"/>
        <v>#N/A</v>
      </c>
      <c r="M1354" s="32"/>
      <c r="N1354" s="32"/>
      <c r="O1354" s="32"/>
    </row>
    <row r="1355" spans="2:15" ht="18" hidden="1" customHeight="1">
      <c r="B1355" s="23">
        <v>54</v>
      </c>
      <c r="C1355" s="24">
        <v>35</v>
      </c>
      <c r="D1355" s="25" t="str">
        <f t="shared" si="139"/>
        <v>モ</v>
      </c>
      <c r="E1355" s="26">
        <f t="shared" si="140"/>
        <v>54</v>
      </c>
      <c r="F1355" s="27" t="s">
        <v>33</v>
      </c>
      <c r="G1355" s="31"/>
      <c r="H1355" s="29">
        <f t="shared" si="136"/>
        <v>-0.6</v>
      </c>
      <c r="I1355" s="30" t="e">
        <f t="shared" si="137"/>
        <v>#N/A</v>
      </c>
      <c r="J1355" s="31"/>
      <c r="K1355" s="29">
        <f t="shared" si="141"/>
        <v>-0.6</v>
      </c>
      <c r="L1355" s="30" t="e">
        <f t="shared" si="138"/>
        <v>#N/A</v>
      </c>
      <c r="M1355" s="32"/>
      <c r="N1355" s="32"/>
      <c r="O1355" s="32"/>
    </row>
    <row r="1356" spans="2:15" ht="18" hidden="1" customHeight="1">
      <c r="B1356" s="23">
        <v>54</v>
      </c>
      <c r="C1356" s="35">
        <v>36</v>
      </c>
      <c r="D1356" s="25" t="str">
        <f t="shared" si="139"/>
        <v>ヤ</v>
      </c>
      <c r="E1356" s="26">
        <f t="shared" si="140"/>
        <v>54</v>
      </c>
      <c r="F1356" s="27" t="s">
        <v>33</v>
      </c>
      <c r="G1356" s="31"/>
      <c r="H1356" s="29">
        <f t="shared" si="136"/>
        <v>-0.6</v>
      </c>
      <c r="I1356" s="30" t="e">
        <f t="shared" si="137"/>
        <v>#N/A</v>
      </c>
      <c r="J1356" s="31"/>
      <c r="K1356" s="29">
        <f t="shared" si="141"/>
        <v>-0.6</v>
      </c>
      <c r="L1356" s="30" t="e">
        <f t="shared" si="138"/>
        <v>#N/A</v>
      </c>
      <c r="M1356" s="32"/>
      <c r="N1356" s="32"/>
      <c r="O1356" s="32"/>
    </row>
    <row r="1357" spans="2:15" ht="18" hidden="1" customHeight="1">
      <c r="B1357" s="23">
        <v>54</v>
      </c>
      <c r="C1357" s="24">
        <v>37</v>
      </c>
      <c r="D1357" s="25" t="str">
        <f t="shared" si="139"/>
        <v>ユ</v>
      </c>
      <c r="E1357" s="26">
        <f t="shared" si="140"/>
        <v>54</v>
      </c>
      <c r="F1357" s="27" t="s">
        <v>33</v>
      </c>
      <c r="G1357" s="31"/>
      <c r="H1357" s="29">
        <f t="shared" si="136"/>
        <v>-0.6</v>
      </c>
      <c r="I1357" s="30" t="e">
        <f t="shared" si="137"/>
        <v>#N/A</v>
      </c>
      <c r="J1357" s="31"/>
      <c r="K1357" s="29">
        <f t="shared" si="141"/>
        <v>-0.6</v>
      </c>
      <c r="L1357" s="30" t="e">
        <f t="shared" si="138"/>
        <v>#N/A</v>
      </c>
      <c r="M1357" s="32"/>
      <c r="N1357" s="32"/>
      <c r="O1357" s="32"/>
    </row>
    <row r="1358" spans="2:15" ht="18" hidden="1" customHeight="1">
      <c r="B1358" s="23">
        <v>54</v>
      </c>
      <c r="C1358" s="35">
        <v>38</v>
      </c>
      <c r="D1358" s="25" t="str">
        <f t="shared" si="139"/>
        <v>ヨ</v>
      </c>
      <c r="E1358" s="26">
        <f t="shared" si="140"/>
        <v>54</v>
      </c>
      <c r="F1358" s="27" t="s">
        <v>33</v>
      </c>
      <c r="G1358" s="31"/>
      <c r="H1358" s="29">
        <f t="shared" si="136"/>
        <v>-0.6</v>
      </c>
      <c r="I1358" s="30" t="e">
        <f t="shared" si="137"/>
        <v>#N/A</v>
      </c>
      <c r="J1358" s="31"/>
      <c r="K1358" s="29">
        <f t="shared" si="141"/>
        <v>-0.6</v>
      </c>
      <c r="L1358" s="30" t="e">
        <f t="shared" si="138"/>
        <v>#N/A</v>
      </c>
      <c r="M1358" s="32"/>
      <c r="N1358" s="32"/>
      <c r="O1358" s="32"/>
    </row>
    <row r="1359" spans="2:15" ht="18" hidden="1" customHeight="1">
      <c r="B1359" s="23">
        <v>54</v>
      </c>
      <c r="C1359" s="24">
        <v>39</v>
      </c>
      <c r="D1359" s="25" t="str">
        <f t="shared" si="139"/>
        <v>ラ</v>
      </c>
      <c r="E1359" s="26">
        <f t="shared" si="140"/>
        <v>54</v>
      </c>
      <c r="F1359" s="27" t="s">
        <v>33</v>
      </c>
      <c r="G1359" s="31"/>
      <c r="H1359" s="29">
        <f t="shared" si="136"/>
        <v>-0.6</v>
      </c>
      <c r="I1359" s="30" t="e">
        <f t="shared" si="137"/>
        <v>#N/A</v>
      </c>
      <c r="J1359" s="31"/>
      <c r="K1359" s="29">
        <f t="shared" si="141"/>
        <v>-0.6</v>
      </c>
      <c r="L1359" s="30" t="e">
        <f t="shared" si="138"/>
        <v>#N/A</v>
      </c>
      <c r="M1359" s="32"/>
      <c r="N1359" s="32"/>
      <c r="O1359" s="32"/>
    </row>
    <row r="1360" spans="2:15" ht="18" hidden="1" customHeight="1">
      <c r="B1360" s="23">
        <v>54</v>
      </c>
      <c r="C1360" s="35">
        <v>40</v>
      </c>
      <c r="D1360" s="25" t="str">
        <f t="shared" si="139"/>
        <v>リ</v>
      </c>
      <c r="E1360" s="26">
        <f t="shared" si="140"/>
        <v>54</v>
      </c>
      <c r="F1360" s="27" t="s">
        <v>33</v>
      </c>
      <c r="G1360" s="31"/>
      <c r="H1360" s="29">
        <f t="shared" si="136"/>
        <v>-0.6</v>
      </c>
      <c r="I1360" s="30" t="e">
        <f t="shared" si="137"/>
        <v>#N/A</v>
      </c>
      <c r="J1360" s="31"/>
      <c r="K1360" s="29">
        <f t="shared" si="141"/>
        <v>-0.6</v>
      </c>
      <c r="L1360" s="30" t="e">
        <f t="shared" si="138"/>
        <v>#N/A</v>
      </c>
      <c r="M1360" s="32"/>
      <c r="N1360" s="32"/>
      <c r="O1360" s="32"/>
    </row>
    <row r="1361" spans="2:15" ht="18" hidden="1" customHeight="1">
      <c r="B1361" s="23">
        <v>54</v>
      </c>
      <c r="C1361" s="24">
        <v>41</v>
      </c>
      <c r="D1361" s="25" t="str">
        <f t="shared" si="139"/>
        <v>ル</v>
      </c>
      <c r="E1361" s="26">
        <f t="shared" si="140"/>
        <v>54</v>
      </c>
      <c r="F1361" s="27" t="s">
        <v>33</v>
      </c>
      <c r="G1361" s="31"/>
      <c r="H1361" s="29">
        <f t="shared" si="136"/>
        <v>-0.6</v>
      </c>
      <c r="I1361" s="30" t="e">
        <f t="shared" si="137"/>
        <v>#N/A</v>
      </c>
      <c r="J1361" s="31"/>
      <c r="K1361" s="29">
        <f t="shared" si="141"/>
        <v>-0.6</v>
      </c>
      <c r="L1361" s="30" t="e">
        <f t="shared" si="138"/>
        <v>#N/A</v>
      </c>
      <c r="M1361" s="32"/>
      <c r="N1361" s="32"/>
      <c r="O1361" s="32"/>
    </row>
    <row r="1362" spans="2:15" ht="18" hidden="1" customHeight="1">
      <c r="B1362" s="23">
        <v>54</v>
      </c>
      <c r="C1362" s="35">
        <v>42</v>
      </c>
      <c r="D1362" s="25" t="str">
        <f t="shared" si="139"/>
        <v>レ</v>
      </c>
      <c r="E1362" s="26">
        <f t="shared" si="140"/>
        <v>54</v>
      </c>
      <c r="F1362" s="27" t="s">
        <v>33</v>
      </c>
      <c r="G1362" s="31"/>
      <c r="H1362" s="29">
        <f t="shared" si="136"/>
        <v>-0.6</v>
      </c>
      <c r="I1362" s="30" t="e">
        <f t="shared" si="137"/>
        <v>#N/A</v>
      </c>
      <c r="J1362" s="31"/>
      <c r="K1362" s="29">
        <f t="shared" si="141"/>
        <v>-0.6</v>
      </c>
      <c r="L1362" s="30" t="e">
        <f t="shared" si="138"/>
        <v>#N/A</v>
      </c>
      <c r="M1362" s="32"/>
      <c r="N1362" s="32"/>
      <c r="O1362" s="32"/>
    </row>
    <row r="1363" spans="2:15" ht="18" hidden="1" customHeight="1">
      <c r="B1363" s="23">
        <v>54</v>
      </c>
      <c r="C1363" s="24">
        <v>43</v>
      </c>
      <c r="D1363" s="25" t="str">
        <f t="shared" si="139"/>
        <v>ロ</v>
      </c>
      <c r="E1363" s="26">
        <f t="shared" si="140"/>
        <v>54</v>
      </c>
      <c r="F1363" s="27" t="s">
        <v>33</v>
      </c>
      <c r="G1363" s="31"/>
      <c r="H1363" s="29">
        <f t="shared" si="136"/>
        <v>-0.6</v>
      </c>
      <c r="I1363" s="30" t="e">
        <f t="shared" si="137"/>
        <v>#N/A</v>
      </c>
      <c r="J1363" s="31"/>
      <c r="K1363" s="29">
        <f t="shared" si="141"/>
        <v>-0.6</v>
      </c>
      <c r="L1363" s="30" t="e">
        <f t="shared" si="138"/>
        <v>#N/A</v>
      </c>
      <c r="M1363" s="32"/>
      <c r="N1363" s="32"/>
      <c r="O1363" s="32"/>
    </row>
    <row r="1364" spans="2:15" ht="18" hidden="1" customHeight="1">
      <c r="B1364" s="23">
        <v>54</v>
      </c>
      <c r="C1364" s="35">
        <v>44</v>
      </c>
      <c r="D1364" s="25" t="str">
        <f t="shared" si="139"/>
        <v>ワ</v>
      </c>
      <c r="E1364" s="26">
        <f t="shared" si="140"/>
        <v>54</v>
      </c>
      <c r="F1364" s="27" t="s">
        <v>33</v>
      </c>
      <c r="G1364" s="31"/>
      <c r="H1364" s="29">
        <f t="shared" si="136"/>
        <v>-0.6</v>
      </c>
      <c r="I1364" s="30" t="e">
        <f t="shared" si="137"/>
        <v>#N/A</v>
      </c>
      <c r="J1364" s="31"/>
      <c r="K1364" s="29">
        <f t="shared" si="141"/>
        <v>-0.6</v>
      </c>
      <c r="L1364" s="30" t="e">
        <f t="shared" si="138"/>
        <v>#N/A</v>
      </c>
      <c r="M1364" s="32"/>
      <c r="N1364" s="32"/>
      <c r="O1364" s="32"/>
    </row>
    <row r="1365" spans="2:15" ht="18" hidden="1" customHeight="1">
      <c r="B1365" s="23">
        <v>55</v>
      </c>
      <c r="C1365" s="24">
        <v>19</v>
      </c>
      <c r="D1365" s="25" t="str">
        <f t="shared" si="139"/>
        <v>テ</v>
      </c>
      <c r="E1365" s="26">
        <f t="shared" si="140"/>
        <v>55</v>
      </c>
      <c r="F1365" s="27" t="s">
        <v>33</v>
      </c>
      <c r="G1365" s="31"/>
      <c r="H1365" s="29">
        <f t="shared" si="136"/>
        <v>-0.6</v>
      </c>
      <c r="I1365" s="30" t="e">
        <f t="shared" si="137"/>
        <v>#N/A</v>
      </c>
      <c r="J1365" s="31"/>
      <c r="K1365" s="29">
        <f t="shared" si="141"/>
        <v>-0.6</v>
      </c>
      <c r="L1365" s="30" t="e">
        <f t="shared" si="138"/>
        <v>#N/A</v>
      </c>
      <c r="M1365" s="32"/>
      <c r="N1365" s="32"/>
      <c r="O1365" s="32"/>
    </row>
    <row r="1366" spans="2:15" ht="18" hidden="1" customHeight="1">
      <c r="B1366" s="23">
        <v>55</v>
      </c>
      <c r="C1366" s="35">
        <v>20</v>
      </c>
      <c r="D1366" s="25" t="str">
        <f t="shared" si="139"/>
        <v>ト</v>
      </c>
      <c r="E1366" s="26">
        <f t="shared" si="140"/>
        <v>55</v>
      </c>
      <c r="F1366" s="27" t="s">
        <v>33</v>
      </c>
      <c r="G1366" s="31"/>
      <c r="H1366" s="29">
        <f t="shared" si="136"/>
        <v>-0.6</v>
      </c>
      <c r="I1366" s="30" t="e">
        <f t="shared" si="137"/>
        <v>#N/A</v>
      </c>
      <c r="J1366" s="31"/>
      <c r="K1366" s="29">
        <f t="shared" si="141"/>
        <v>-0.6</v>
      </c>
      <c r="L1366" s="30" t="e">
        <f t="shared" si="138"/>
        <v>#N/A</v>
      </c>
      <c r="M1366" s="32"/>
      <c r="N1366" s="32"/>
      <c r="O1366" s="32"/>
    </row>
    <row r="1367" spans="2:15" ht="18" hidden="1" customHeight="1">
      <c r="B1367" s="23">
        <v>55</v>
      </c>
      <c r="C1367" s="24">
        <v>21</v>
      </c>
      <c r="D1367" s="25" t="str">
        <f t="shared" si="139"/>
        <v>ナ</v>
      </c>
      <c r="E1367" s="26">
        <f t="shared" si="140"/>
        <v>55</v>
      </c>
      <c r="F1367" s="27" t="s">
        <v>33</v>
      </c>
      <c r="G1367" s="31"/>
      <c r="H1367" s="29">
        <f t="shared" si="136"/>
        <v>-0.6</v>
      </c>
      <c r="I1367" s="30" t="e">
        <f t="shared" si="137"/>
        <v>#N/A</v>
      </c>
      <c r="J1367" s="31"/>
      <c r="K1367" s="29">
        <f t="shared" si="141"/>
        <v>-0.6</v>
      </c>
      <c r="L1367" s="30" t="e">
        <f t="shared" si="138"/>
        <v>#N/A</v>
      </c>
      <c r="M1367" s="32"/>
      <c r="N1367" s="32"/>
      <c r="O1367" s="32"/>
    </row>
    <row r="1368" spans="2:15" ht="18" hidden="1" customHeight="1">
      <c r="B1368" s="23">
        <v>55</v>
      </c>
      <c r="C1368" s="35">
        <v>22</v>
      </c>
      <c r="D1368" s="25" t="str">
        <f t="shared" si="139"/>
        <v>ニ</v>
      </c>
      <c r="E1368" s="26">
        <f t="shared" si="140"/>
        <v>55</v>
      </c>
      <c r="F1368" s="27" t="s">
        <v>33</v>
      </c>
      <c r="G1368" s="31"/>
      <c r="H1368" s="29">
        <f t="shared" si="136"/>
        <v>-0.6</v>
      </c>
      <c r="I1368" s="30" t="e">
        <f t="shared" si="137"/>
        <v>#N/A</v>
      </c>
      <c r="J1368" s="31"/>
      <c r="K1368" s="29">
        <f t="shared" si="141"/>
        <v>-0.6</v>
      </c>
      <c r="L1368" s="30" t="e">
        <f t="shared" si="138"/>
        <v>#N/A</v>
      </c>
      <c r="M1368" s="32"/>
      <c r="N1368" s="32"/>
      <c r="O1368" s="32"/>
    </row>
    <row r="1369" spans="2:15" ht="18" hidden="1" customHeight="1">
      <c r="B1369" s="23">
        <v>55</v>
      </c>
      <c r="C1369" s="24">
        <v>23</v>
      </c>
      <c r="D1369" s="25" t="str">
        <f t="shared" si="139"/>
        <v>ヌ</v>
      </c>
      <c r="E1369" s="26">
        <f t="shared" si="140"/>
        <v>55</v>
      </c>
      <c r="F1369" s="27" t="s">
        <v>33</v>
      </c>
      <c r="G1369" s="31"/>
      <c r="H1369" s="29">
        <f t="shared" si="136"/>
        <v>-0.6</v>
      </c>
      <c r="I1369" s="30" t="e">
        <f t="shared" si="137"/>
        <v>#N/A</v>
      </c>
      <c r="J1369" s="31"/>
      <c r="K1369" s="29">
        <f t="shared" si="141"/>
        <v>-0.6</v>
      </c>
      <c r="L1369" s="30" t="e">
        <f t="shared" si="138"/>
        <v>#N/A</v>
      </c>
      <c r="M1369" s="32"/>
      <c r="N1369" s="32"/>
      <c r="O1369" s="32"/>
    </row>
    <row r="1370" spans="2:15" ht="18" customHeight="1">
      <c r="B1370" s="23">
        <v>55</v>
      </c>
      <c r="C1370" s="35">
        <v>24</v>
      </c>
      <c r="D1370" s="25" t="str">
        <f t="shared" si="139"/>
        <v>ネ</v>
      </c>
      <c r="E1370" s="26">
        <f t="shared" si="140"/>
        <v>55</v>
      </c>
      <c r="F1370" s="27" t="s">
        <v>33</v>
      </c>
      <c r="G1370" s="57">
        <v>0.27</v>
      </c>
      <c r="H1370" s="29">
        <f t="shared" si="136"/>
        <v>0.81912000000000007</v>
      </c>
      <c r="I1370" s="30" t="str">
        <f t="shared" si="137"/>
        <v>Ａ</v>
      </c>
      <c r="J1370" s="57">
        <v>0.27</v>
      </c>
      <c r="K1370" s="29">
        <f t="shared" si="141"/>
        <v>0.81912000000000007</v>
      </c>
      <c r="L1370" s="30" t="str">
        <f t="shared" si="138"/>
        <v>Ａ</v>
      </c>
      <c r="M1370" s="32"/>
      <c r="N1370" s="32"/>
      <c r="O1370" s="32"/>
    </row>
    <row r="1371" spans="2:15" ht="18" customHeight="1">
      <c r="B1371" s="23">
        <v>55</v>
      </c>
      <c r="C1371" s="24">
        <v>25</v>
      </c>
      <c r="D1371" s="25" t="str">
        <f t="shared" si="139"/>
        <v>ノ</v>
      </c>
      <c r="E1371" s="26">
        <f t="shared" si="140"/>
        <v>55</v>
      </c>
      <c r="F1371" s="27" t="s">
        <v>33</v>
      </c>
      <c r="G1371" s="57">
        <v>0.27</v>
      </c>
      <c r="H1371" s="29">
        <f t="shared" si="136"/>
        <v>0.81912000000000007</v>
      </c>
      <c r="I1371" s="30" t="str">
        <f t="shared" si="137"/>
        <v>Ａ</v>
      </c>
      <c r="J1371" s="57">
        <v>0.25</v>
      </c>
      <c r="K1371" s="29">
        <f t="shared" si="141"/>
        <v>0.71400000000000008</v>
      </c>
      <c r="L1371" s="30" t="str">
        <f t="shared" si="138"/>
        <v>Ａ</v>
      </c>
      <c r="M1371" s="32"/>
      <c r="N1371" s="32"/>
      <c r="O1371" s="32"/>
    </row>
    <row r="1372" spans="2:15" ht="18" customHeight="1">
      <c r="B1372" s="23">
        <v>55</v>
      </c>
      <c r="C1372" s="35">
        <v>26</v>
      </c>
      <c r="D1372" s="25" t="str">
        <f t="shared" si="139"/>
        <v>ハ</v>
      </c>
      <c r="E1372" s="26">
        <f t="shared" si="140"/>
        <v>55</v>
      </c>
      <c r="F1372" s="27" t="s">
        <v>33</v>
      </c>
      <c r="G1372" s="57">
        <v>0.47</v>
      </c>
      <c r="H1372" s="29">
        <f t="shared" si="136"/>
        <v>1.8703199999999998</v>
      </c>
      <c r="I1372" s="30" t="str">
        <f t="shared" si="137"/>
        <v>Ｂ</v>
      </c>
      <c r="J1372" s="57">
        <v>0.46</v>
      </c>
      <c r="K1372" s="29">
        <f t="shared" si="141"/>
        <v>1.81776</v>
      </c>
      <c r="L1372" s="30" t="str">
        <f t="shared" si="138"/>
        <v>Ｂ</v>
      </c>
      <c r="M1372" s="32"/>
      <c r="N1372" s="32"/>
      <c r="O1372" s="32"/>
    </row>
    <row r="1373" spans="2:15" ht="18" customHeight="1">
      <c r="B1373" s="23">
        <v>55</v>
      </c>
      <c r="C1373" s="24">
        <v>27</v>
      </c>
      <c r="D1373" s="25" t="str">
        <f t="shared" si="139"/>
        <v>ヒ</v>
      </c>
      <c r="E1373" s="26">
        <f t="shared" si="140"/>
        <v>55</v>
      </c>
      <c r="F1373" s="27" t="s">
        <v>33</v>
      </c>
      <c r="G1373" s="57">
        <v>0.84</v>
      </c>
      <c r="H1373" s="29">
        <f t="shared" si="136"/>
        <v>3.8150399999999993</v>
      </c>
      <c r="I1373" s="30" t="str">
        <f t="shared" si="137"/>
        <v>Ｄ</v>
      </c>
      <c r="J1373" s="57">
        <v>0.63</v>
      </c>
      <c r="K1373" s="29">
        <f t="shared" si="141"/>
        <v>2.7112799999999999</v>
      </c>
      <c r="L1373" s="30" t="str">
        <f t="shared" si="138"/>
        <v>Ｃ</v>
      </c>
      <c r="M1373" s="32"/>
      <c r="N1373" s="32"/>
      <c r="O1373" s="32"/>
    </row>
    <row r="1374" spans="2:15" ht="18" customHeight="1">
      <c r="B1374" s="23">
        <v>55</v>
      </c>
      <c r="C1374" s="35">
        <v>28</v>
      </c>
      <c r="D1374" s="25" t="str">
        <f t="shared" si="139"/>
        <v>フ</v>
      </c>
      <c r="E1374" s="26">
        <f t="shared" si="140"/>
        <v>55</v>
      </c>
      <c r="F1374" s="27" t="s">
        <v>33</v>
      </c>
      <c r="G1374" s="57">
        <v>1.1299999999999999</v>
      </c>
      <c r="H1374" s="29">
        <f t="shared" si="136"/>
        <v>5.3392799999999996</v>
      </c>
      <c r="I1374" s="30" t="str">
        <f t="shared" si="137"/>
        <v>Ｅ</v>
      </c>
      <c r="J1374" s="57">
        <v>0.77</v>
      </c>
      <c r="K1374" s="29">
        <f t="shared" si="141"/>
        <v>3.4471200000000004</v>
      </c>
      <c r="L1374" s="30" t="str">
        <f t="shared" si="138"/>
        <v>Ｃ</v>
      </c>
      <c r="M1374" s="32"/>
      <c r="N1374" s="32"/>
      <c r="O1374" s="32"/>
    </row>
    <row r="1375" spans="2:15" ht="18" customHeight="1">
      <c r="B1375" s="23">
        <v>55</v>
      </c>
      <c r="C1375" s="24">
        <v>29</v>
      </c>
      <c r="D1375" s="25" t="str">
        <f t="shared" si="139"/>
        <v>ヘ</v>
      </c>
      <c r="E1375" s="26">
        <f t="shared" si="140"/>
        <v>55</v>
      </c>
      <c r="F1375" s="27" t="s">
        <v>33</v>
      </c>
      <c r="G1375" s="57">
        <v>0.74</v>
      </c>
      <c r="H1375" s="29">
        <f t="shared" si="136"/>
        <v>3.2894400000000004</v>
      </c>
      <c r="I1375" s="30" t="str">
        <f t="shared" si="137"/>
        <v>Ｃ</v>
      </c>
      <c r="J1375" s="57">
        <v>1.46</v>
      </c>
      <c r="K1375" s="29">
        <f t="shared" si="141"/>
        <v>7.07376</v>
      </c>
      <c r="L1375" s="30" t="str">
        <f t="shared" si="138"/>
        <v>Ｅ</v>
      </c>
      <c r="M1375" s="32"/>
      <c r="N1375" s="32"/>
      <c r="O1375" s="32"/>
    </row>
    <row r="1376" spans="2:15" ht="18" customHeight="1">
      <c r="B1376" s="23">
        <v>55</v>
      </c>
      <c r="C1376" s="35">
        <v>30</v>
      </c>
      <c r="D1376" s="25" t="str">
        <f t="shared" si="139"/>
        <v>ホ</v>
      </c>
      <c r="E1376" s="26">
        <f t="shared" si="140"/>
        <v>55</v>
      </c>
      <c r="F1376" s="27" t="s">
        <v>33</v>
      </c>
      <c r="G1376" s="57">
        <v>2</v>
      </c>
      <c r="H1376" s="29">
        <f t="shared" si="136"/>
        <v>9.9120000000000008</v>
      </c>
      <c r="I1376" s="30" t="str">
        <f t="shared" si="137"/>
        <v>Ｆ</v>
      </c>
      <c r="J1376" s="57">
        <v>2.1800000000000002</v>
      </c>
      <c r="K1376" s="29">
        <f t="shared" si="141"/>
        <v>10.858079999999999</v>
      </c>
      <c r="L1376" s="30" t="str">
        <f t="shared" si="138"/>
        <v>Ｇ</v>
      </c>
      <c r="M1376" s="32"/>
      <c r="N1376" s="32"/>
      <c r="O1376" s="32"/>
    </row>
    <row r="1377" spans="2:15" ht="18" hidden="1" customHeight="1">
      <c r="B1377" s="23">
        <v>55</v>
      </c>
      <c r="C1377" s="24">
        <v>31</v>
      </c>
      <c r="D1377" s="25" t="str">
        <f t="shared" si="139"/>
        <v>マ</v>
      </c>
      <c r="E1377" s="26">
        <f t="shared" si="140"/>
        <v>55</v>
      </c>
      <c r="F1377" s="27" t="s">
        <v>33</v>
      </c>
      <c r="G1377" s="57" t="s">
        <v>155</v>
      </c>
      <c r="H1377" s="29" t="e">
        <f t="shared" si="136"/>
        <v>#VALUE!</v>
      </c>
      <c r="I1377" s="30" t="e">
        <f t="shared" si="137"/>
        <v>#VALUE!</v>
      </c>
      <c r="J1377" s="57" t="s">
        <v>155</v>
      </c>
      <c r="K1377" s="29" t="e">
        <f t="shared" si="141"/>
        <v>#VALUE!</v>
      </c>
      <c r="L1377" s="30" t="e">
        <f t="shared" si="138"/>
        <v>#VALUE!</v>
      </c>
      <c r="M1377" s="32"/>
      <c r="N1377" s="32"/>
      <c r="O1377" s="32"/>
    </row>
    <row r="1378" spans="2:15" ht="18" hidden="1" customHeight="1">
      <c r="B1378" s="23">
        <v>55</v>
      </c>
      <c r="C1378" s="35">
        <v>32</v>
      </c>
      <c r="D1378" s="25" t="str">
        <f t="shared" si="139"/>
        <v>ミ</v>
      </c>
      <c r="E1378" s="26">
        <f t="shared" si="140"/>
        <v>55</v>
      </c>
      <c r="F1378" s="27" t="s">
        <v>33</v>
      </c>
      <c r="G1378" s="57" t="s">
        <v>155</v>
      </c>
      <c r="H1378" s="29" t="e">
        <f t="shared" si="136"/>
        <v>#VALUE!</v>
      </c>
      <c r="I1378" s="30" t="e">
        <f t="shared" si="137"/>
        <v>#VALUE!</v>
      </c>
      <c r="J1378" s="57" t="s">
        <v>155</v>
      </c>
      <c r="K1378" s="29" t="e">
        <f t="shared" si="141"/>
        <v>#VALUE!</v>
      </c>
      <c r="L1378" s="30" t="e">
        <f t="shared" si="138"/>
        <v>#VALUE!</v>
      </c>
      <c r="M1378" s="32"/>
      <c r="N1378" s="32"/>
      <c r="O1378" s="32"/>
    </row>
    <row r="1379" spans="2:15" ht="18" hidden="1" customHeight="1">
      <c r="B1379" s="23">
        <v>55</v>
      </c>
      <c r="C1379" s="24">
        <v>33</v>
      </c>
      <c r="D1379" s="25" t="str">
        <f t="shared" si="139"/>
        <v>ム</v>
      </c>
      <c r="E1379" s="26">
        <f t="shared" si="140"/>
        <v>55</v>
      </c>
      <c r="F1379" s="27" t="s">
        <v>33</v>
      </c>
      <c r="G1379" s="31"/>
      <c r="H1379" s="29">
        <f t="shared" si="136"/>
        <v>-0.6</v>
      </c>
      <c r="I1379" s="30" t="e">
        <f t="shared" si="137"/>
        <v>#N/A</v>
      </c>
      <c r="J1379" s="31"/>
      <c r="K1379" s="29">
        <f t="shared" si="141"/>
        <v>-0.6</v>
      </c>
      <c r="L1379" s="30" t="e">
        <f t="shared" si="138"/>
        <v>#N/A</v>
      </c>
      <c r="M1379" s="32"/>
      <c r="N1379" s="32"/>
      <c r="O1379" s="32"/>
    </row>
    <row r="1380" spans="2:15" ht="18" hidden="1" customHeight="1">
      <c r="B1380" s="23">
        <v>55</v>
      </c>
      <c r="C1380" s="35">
        <v>34</v>
      </c>
      <c r="D1380" s="25" t="str">
        <f t="shared" si="139"/>
        <v>メ</v>
      </c>
      <c r="E1380" s="26">
        <f t="shared" si="140"/>
        <v>55</v>
      </c>
      <c r="F1380" s="27" t="s">
        <v>33</v>
      </c>
      <c r="G1380" s="31"/>
      <c r="H1380" s="29">
        <f t="shared" si="136"/>
        <v>-0.6</v>
      </c>
      <c r="I1380" s="30" t="e">
        <f t="shared" si="137"/>
        <v>#N/A</v>
      </c>
      <c r="J1380" s="31"/>
      <c r="K1380" s="29">
        <f t="shared" si="141"/>
        <v>-0.6</v>
      </c>
      <c r="L1380" s="30" t="e">
        <f t="shared" si="138"/>
        <v>#N/A</v>
      </c>
      <c r="M1380" s="32"/>
      <c r="N1380" s="32"/>
      <c r="O1380" s="32"/>
    </row>
    <row r="1381" spans="2:15" ht="18" hidden="1" customHeight="1">
      <c r="B1381" s="23">
        <v>55</v>
      </c>
      <c r="C1381" s="24">
        <v>35</v>
      </c>
      <c r="D1381" s="25" t="str">
        <f t="shared" si="139"/>
        <v>モ</v>
      </c>
      <c r="E1381" s="26">
        <f t="shared" si="140"/>
        <v>55</v>
      </c>
      <c r="F1381" s="27" t="s">
        <v>33</v>
      </c>
      <c r="G1381" s="31"/>
      <c r="H1381" s="29">
        <f t="shared" si="136"/>
        <v>-0.6</v>
      </c>
      <c r="I1381" s="30" t="e">
        <f t="shared" si="137"/>
        <v>#N/A</v>
      </c>
      <c r="J1381" s="31"/>
      <c r="K1381" s="29">
        <f t="shared" si="141"/>
        <v>-0.6</v>
      </c>
      <c r="L1381" s="30" t="e">
        <f t="shared" si="138"/>
        <v>#N/A</v>
      </c>
      <c r="M1381" s="32"/>
      <c r="N1381" s="32"/>
      <c r="O1381" s="32"/>
    </row>
    <row r="1382" spans="2:15" ht="18" hidden="1" customHeight="1">
      <c r="B1382" s="23">
        <v>55</v>
      </c>
      <c r="C1382" s="35">
        <v>36</v>
      </c>
      <c r="D1382" s="25" t="str">
        <f t="shared" si="139"/>
        <v>ヤ</v>
      </c>
      <c r="E1382" s="26">
        <f t="shared" si="140"/>
        <v>55</v>
      </c>
      <c r="F1382" s="27" t="s">
        <v>33</v>
      </c>
      <c r="G1382" s="31"/>
      <c r="H1382" s="29">
        <f t="shared" si="136"/>
        <v>-0.6</v>
      </c>
      <c r="I1382" s="30" t="e">
        <f t="shared" si="137"/>
        <v>#N/A</v>
      </c>
      <c r="J1382" s="31"/>
      <c r="K1382" s="29">
        <f t="shared" si="141"/>
        <v>-0.6</v>
      </c>
      <c r="L1382" s="30" t="e">
        <f t="shared" si="138"/>
        <v>#N/A</v>
      </c>
      <c r="M1382" s="32"/>
      <c r="N1382" s="32"/>
      <c r="O1382" s="32"/>
    </row>
    <row r="1383" spans="2:15" ht="18" hidden="1" customHeight="1">
      <c r="B1383" s="23">
        <v>55</v>
      </c>
      <c r="C1383" s="24">
        <v>37</v>
      </c>
      <c r="D1383" s="25" t="str">
        <f t="shared" si="139"/>
        <v>ユ</v>
      </c>
      <c r="E1383" s="26">
        <f t="shared" si="140"/>
        <v>55</v>
      </c>
      <c r="F1383" s="27" t="s">
        <v>33</v>
      </c>
      <c r="G1383" s="31"/>
      <c r="H1383" s="29">
        <f t="shared" si="136"/>
        <v>-0.6</v>
      </c>
      <c r="I1383" s="30" t="e">
        <f t="shared" si="137"/>
        <v>#N/A</v>
      </c>
      <c r="J1383" s="31"/>
      <c r="K1383" s="29">
        <f t="shared" si="141"/>
        <v>-0.6</v>
      </c>
      <c r="L1383" s="30" t="e">
        <f t="shared" si="138"/>
        <v>#N/A</v>
      </c>
      <c r="M1383" s="32"/>
      <c r="N1383" s="32"/>
      <c r="O1383" s="32"/>
    </row>
    <row r="1384" spans="2:15" ht="18" hidden="1" customHeight="1">
      <c r="B1384" s="23">
        <v>55</v>
      </c>
      <c r="C1384" s="35">
        <v>38</v>
      </c>
      <c r="D1384" s="25" t="str">
        <f t="shared" si="139"/>
        <v>ヨ</v>
      </c>
      <c r="E1384" s="26">
        <f t="shared" si="140"/>
        <v>55</v>
      </c>
      <c r="F1384" s="27" t="s">
        <v>33</v>
      </c>
      <c r="G1384" s="31"/>
      <c r="H1384" s="29">
        <f t="shared" si="136"/>
        <v>-0.6</v>
      </c>
      <c r="I1384" s="30" t="e">
        <f t="shared" si="137"/>
        <v>#N/A</v>
      </c>
      <c r="J1384" s="31"/>
      <c r="K1384" s="29">
        <f t="shared" si="141"/>
        <v>-0.6</v>
      </c>
      <c r="L1384" s="30" t="e">
        <f t="shared" si="138"/>
        <v>#N/A</v>
      </c>
      <c r="M1384" s="32"/>
      <c r="N1384" s="32"/>
      <c r="O1384" s="32"/>
    </row>
    <row r="1385" spans="2:15" ht="18" hidden="1" customHeight="1">
      <c r="B1385" s="23">
        <v>55</v>
      </c>
      <c r="C1385" s="24">
        <v>39</v>
      </c>
      <c r="D1385" s="25" t="str">
        <f t="shared" si="139"/>
        <v>ラ</v>
      </c>
      <c r="E1385" s="26">
        <f t="shared" si="140"/>
        <v>55</v>
      </c>
      <c r="F1385" s="27" t="s">
        <v>33</v>
      </c>
      <c r="G1385" s="31"/>
      <c r="H1385" s="29">
        <f t="shared" si="136"/>
        <v>-0.6</v>
      </c>
      <c r="I1385" s="30" t="e">
        <f t="shared" si="137"/>
        <v>#N/A</v>
      </c>
      <c r="J1385" s="31"/>
      <c r="K1385" s="29">
        <f t="shared" si="141"/>
        <v>-0.6</v>
      </c>
      <c r="L1385" s="30" t="e">
        <f t="shared" si="138"/>
        <v>#N/A</v>
      </c>
      <c r="M1385" s="32"/>
      <c r="N1385" s="32"/>
      <c r="O1385" s="32"/>
    </row>
    <row r="1386" spans="2:15" ht="18" hidden="1" customHeight="1">
      <c r="B1386" s="23">
        <v>55</v>
      </c>
      <c r="C1386" s="35">
        <v>40</v>
      </c>
      <c r="D1386" s="25" t="str">
        <f t="shared" si="139"/>
        <v>リ</v>
      </c>
      <c r="E1386" s="26">
        <f t="shared" si="140"/>
        <v>55</v>
      </c>
      <c r="F1386" s="27" t="s">
        <v>33</v>
      </c>
      <c r="G1386" s="31"/>
      <c r="H1386" s="29">
        <f t="shared" si="136"/>
        <v>-0.6</v>
      </c>
      <c r="I1386" s="30" t="e">
        <f t="shared" si="137"/>
        <v>#N/A</v>
      </c>
      <c r="J1386" s="31"/>
      <c r="K1386" s="29">
        <f t="shared" si="141"/>
        <v>-0.6</v>
      </c>
      <c r="L1386" s="30" t="e">
        <f t="shared" si="138"/>
        <v>#N/A</v>
      </c>
      <c r="M1386" s="32"/>
      <c r="N1386" s="32"/>
      <c r="O1386" s="32"/>
    </row>
    <row r="1387" spans="2:15" ht="18" hidden="1" customHeight="1">
      <c r="B1387" s="23">
        <v>55</v>
      </c>
      <c r="C1387" s="24">
        <v>41</v>
      </c>
      <c r="D1387" s="25" t="str">
        <f t="shared" si="139"/>
        <v>ル</v>
      </c>
      <c r="E1387" s="26">
        <f t="shared" si="140"/>
        <v>55</v>
      </c>
      <c r="F1387" s="27" t="s">
        <v>33</v>
      </c>
      <c r="G1387" s="31"/>
      <c r="H1387" s="29">
        <f t="shared" si="136"/>
        <v>-0.6</v>
      </c>
      <c r="I1387" s="30" t="e">
        <f t="shared" si="137"/>
        <v>#N/A</v>
      </c>
      <c r="J1387" s="31"/>
      <c r="K1387" s="29">
        <f t="shared" si="141"/>
        <v>-0.6</v>
      </c>
      <c r="L1387" s="30" t="e">
        <f t="shared" si="138"/>
        <v>#N/A</v>
      </c>
      <c r="M1387" s="32"/>
      <c r="N1387" s="32"/>
      <c r="O1387" s="32"/>
    </row>
    <row r="1388" spans="2:15" ht="18" hidden="1" customHeight="1">
      <c r="B1388" s="23">
        <v>55</v>
      </c>
      <c r="C1388" s="35">
        <v>42</v>
      </c>
      <c r="D1388" s="25" t="str">
        <f t="shared" si="139"/>
        <v>レ</v>
      </c>
      <c r="E1388" s="26">
        <f t="shared" si="140"/>
        <v>55</v>
      </c>
      <c r="F1388" s="27" t="s">
        <v>33</v>
      </c>
      <c r="G1388" s="31"/>
      <c r="H1388" s="29">
        <f t="shared" si="136"/>
        <v>-0.6</v>
      </c>
      <c r="I1388" s="30" t="e">
        <f t="shared" si="137"/>
        <v>#N/A</v>
      </c>
      <c r="J1388" s="31"/>
      <c r="K1388" s="29">
        <f t="shared" si="141"/>
        <v>-0.6</v>
      </c>
      <c r="L1388" s="30" t="e">
        <f t="shared" si="138"/>
        <v>#N/A</v>
      </c>
      <c r="M1388" s="32"/>
      <c r="N1388" s="32"/>
      <c r="O1388" s="32"/>
    </row>
    <row r="1389" spans="2:15" ht="18" hidden="1" customHeight="1">
      <c r="B1389" s="23">
        <v>55</v>
      </c>
      <c r="C1389" s="24">
        <v>43</v>
      </c>
      <c r="D1389" s="25" t="str">
        <f t="shared" si="139"/>
        <v>ロ</v>
      </c>
      <c r="E1389" s="26">
        <f t="shared" si="140"/>
        <v>55</v>
      </c>
      <c r="F1389" s="27" t="s">
        <v>33</v>
      </c>
      <c r="G1389" s="31"/>
      <c r="H1389" s="29">
        <f t="shared" si="136"/>
        <v>-0.6</v>
      </c>
      <c r="I1389" s="30" t="e">
        <f t="shared" si="137"/>
        <v>#N/A</v>
      </c>
      <c r="J1389" s="31"/>
      <c r="K1389" s="29">
        <f t="shared" si="141"/>
        <v>-0.6</v>
      </c>
      <c r="L1389" s="30" t="e">
        <f t="shared" si="138"/>
        <v>#N/A</v>
      </c>
      <c r="M1389" s="32"/>
      <c r="N1389" s="32"/>
      <c r="O1389" s="32"/>
    </row>
    <row r="1390" spans="2:15" ht="18" hidden="1" customHeight="1">
      <c r="B1390" s="23">
        <v>55</v>
      </c>
      <c r="C1390" s="35">
        <v>44</v>
      </c>
      <c r="D1390" s="25" t="str">
        <f t="shared" si="139"/>
        <v>ワ</v>
      </c>
      <c r="E1390" s="26">
        <f t="shared" si="140"/>
        <v>55</v>
      </c>
      <c r="F1390" s="27" t="s">
        <v>33</v>
      </c>
      <c r="G1390" s="31"/>
      <c r="H1390" s="29">
        <f t="shared" si="136"/>
        <v>-0.6</v>
      </c>
      <c r="I1390" s="30" t="e">
        <f t="shared" si="137"/>
        <v>#N/A</v>
      </c>
      <c r="J1390" s="31"/>
      <c r="K1390" s="29">
        <f t="shared" si="141"/>
        <v>-0.6</v>
      </c>
      <c r="L1390" s="30" t="e">
        <f t="shared" si="138"/>
        <v>#N/A</v>
      </c>
      <c r="M1390" s="32"/>
      <c r="N1390" s="32"/>
      <c r="O1390" s="32"/>
    </row>
    <row r="1391" spans="2:15" ht="18" hidden="1" customHeight="1">
      <c r="B1391" s="23">
        <v>56</v>
      </c>
      <c r="C1391" s="24">
        <v>19</v>
      </c>
      <c r="D1391" s="25" t="str">
        <f t="shared" si="139"/>
        <v>テ</v>
      </c>
      <c r="E1391" s="26">
        <f t="shared" si="140"/>
        <v>56</v>
      </c>
      <c r="F1391" s="27" t="s">
        <v>33</v>
      </c>
      <c r="G1391" s="31"/>
      <c r="H1391" s="29">
        <f t="shared" si="136"/>
        <v>-0.6</v>
      </c>
      <c r="I1391" s="30" t="e">
        <f t="shared" si="137"/>
        <v>#N/A</v>
      </c>
      <c r="J1391" s="31"/>
      <c r="K1391" s="29">
        <f t="shared" si="141"/>
        <v>-0.6</v>
      </c>
      <c r="L1391" s="30" t="e">
        <f t="shared" si="138"/>
        <v>#N/A</v>
      </c>
      <c r="M1391" s="32"/>
      <c r="N1391" s="32"/>
      <c r="O1391" s="32"/>
    </row>
    <row r="1392" spans="2:15" ht="18" hidden="1" customHeight="1">
      <c r="B1392" s="23">
        <v>56</v>
      </c>
      <c r="C1392" s="35">
        <v>20</v>
      </c>
      <c r="D1392" s="25" t="str">
        <f t="shared" si="139"/>
        <v>ト</v>
      </c>
      <c r="E1392" s="26">
        <f t="shared" si="140"/>
        <v>56</v>
      </c>
      <c r="F1392" s="27" t="s">
        <v>33</v>
      </c>
      <c r="G1392" s="31"/>
      <c r="H1392" s="29">
        <f t="shared" si="136"/>
        <v>-0.6</v>
      </c>
      <c r="I1392" s="30" t="e">
        <f t="shared" si="137"/>
        <v>#N/A</v>
      </c>
      <c r="J1392" s="31"/>
      <c r="K1392" s="29">
        <f t="shared" si="141"/>
        <v>-0.6</v>
      </c>
      <c r="L1392" s="30" t="e">
        <f t="shared" si="138"/>
        <v>#N/A</v>
      </c>
      <c r="M1392" s="32"/>
      <c r="N1392" s="32"/>
      <c r="O1392" s="32"/>
    </row>
    <row r="1393" spans="2:15" ht="18" hidden="1" customHeight="1">
      <c r="B1393" s="23">
        <v>56</v>
      </c>
      <c r="C1393" s="24">
        <v>21</v>
      </c>
      <c r="D1393" s="25" t="str">
        <f t="shared" si="139"/>
        <v>ナ</v>
      </c>
      <c r="E1393" s="26">
        <f t="shared" si="140"/>
        <v>56</v>
      </c>
      <c r="F1393" s="27" t="s">
        <v>33</v>
      </c>
      <c r="G1393" s="31"/>
      <c r="H1393" s="29">
        <f t="shared" si="136"/>
        <v>-0.6</v>
      </c>
      <c r="I1393" s="30" t="e">
        <f t="shared" si="137"/>
        <v>#N/A</v>
      </c>
      <c r="J1393" s="31"/>
      <c r="K1393" s="29">
        <f t="shared" si="141"/>
        <v>-0.6</v>
      </c>
      <c r="L1393" s="30" t="e">
        <f t="shared" si="138"/>
        <v>#N/A</v>
      </c>
      <c r="M1393" s="32"/>
      <c r="N1393" s="32"/>
      <c r="O1393" s="32"/>
    </row>
    <row r="1394" spans="2:15" ht="18" hidden="1" customHeight="1">
      <c r="B1394" s="23">
        <v>56</v>
      </c>
      <c r="C1394" s="35">
        <v>22</v>
      </c>
      <c r="D1394" s="25" t="str">
        <f t="shared" si="139"/>
        <v>ニ</v>
      </c>
      <c r="E1394" s="26">
        <f t="shared" si="140"/>
        <v>56</v>
      </c>
      <c r="F1394" s="27" t="s">
        <v>33</v>
      </c>
      <c r="G1394" s="31"/>
      <c r="H1394" s="29">
        <f t="shared" si="136"/>
        <v>-0.6</v>
      </c>
      <c r="I1394" s="30" t="e">
        <f t="shared" si="137"/>
        <v>#N/A</v>
      </c>
      <c r="J1394" s="31"/>
      <c r="K1394" s="29">
        <f t="shared" si="141"/>
        <v>-0.6</v>
      </c>
      <c r="L1394" s="30" t="e">
        <f t="shared" si="138"/>
        <v>#N/A</v>
      </c>
      <c r="M1394" s="32"/>
      <c r="N1394" s="32"/>
      <c r="O1394" s="32"/>
    </row>
    <row r="1395" spans="2:15" ht="18" hidden="1" customHeight="1">
      <c r="B1395" s="23">
        <v>56</v>
      </c>
      <c r="C1395" s="24">
        <v>23</v>
      </c>
      <c r="D1395" s="25" t="str">
        <f t="shared" si="139"/>
        <v>ヌ</v>
      </c>
      <c r="E1395" s="26">
        <f t="shared" si="140"/>
        <v>56</v>
      </c>
      <c r="F1395" s="27" t="s">
        <v>33</v>
      </c>
      <c r="G1395" s="31"/>
      <c r="H1395" s="29">
        <f t="shared" si="136"/>
        <v>-0.6</v>
      </c>
      <c r="I1395" s="30" t="e">
        <f t="shared" si="137"/>
        <v>#N/A</v>
      </c>
      <c r="J1395" s="31"/>
      <c r="K1395" s="29">
        <f t="shared" si="141"/>
        <v>-0.6</v>
      </c>
      <c r="L1395" s="30" t="e">
        <f t="shared" si="138"/>
        <v>#N/A</v>
      </c>
      <c r="M1395" s="32"/>
      <c r="N1395" s="32"/>
      <c r="O1395" s="32"/>
    </row>
    <row r="1396" spans="2:15" ht="18" hidden="1" customHeight="1">
      <c r="B1396" s="23">
        <v>56</v>
      </c>
      <c r="C1396" s="35">
        <v>24</v>
      </c>
      <c r="D1396" s="25" t="str">
        <f t="shared" si="139"/>
        <v>ネ</v>
      </c>
      <c r="E1396" s="26">
        <f t="shared" si="140"/>
        <v>56</v>
      </c>
      <c r="F1396" s="27" t="s">
        <v>33</v>
      </c>
      <c r="G1396" s="31"/>
      <c r="H1396" s="29">
        <f t="shared" si="136"/>
        <v>-0.6</v>
      </c>
      <c r="I1396" s="30" t="e">
        <f t="shared" si="137"/>
        <v>#N/A</v>
      </c>
      <c r="J1396" s="31"/>
      <c r="K1396" s="29">
        <f t="shared" si="141"/>
        <v>-0.6</v>
      </c>
      <c r="L1396" s="30" t="e">
        <f t="shared" si="138"/>
        <v>#N/A</v>
      </c>
      <c r="M1396" s="32"/>
      <c r="N1396" s="32"/>
      <c r="O1396" s="32"/>
    </row>
    <row r="1397" spans="2:15" ht="18" customHeight="1">
      <c r="B1397" s="23">
        <v>56</v>
      </c>
      <c r="C1397" s="24">
        <v>25</v>
      </c>
      <c r="D1397" s="25" t="str">
        <f t="shared" si="139"/>
        <v>ノ</v>
      </c>
      <c r="E1397" s="26">
        <f t="shared" si="140"/>
        <v>56</v>
      </c>
      <c r="F1397" s="27" t="s">
        <v>33</v>
      </c>
      <c r="G1397" s="57">
        <v>0.28000000000000003</v>
      </c>
      <c r="H1397" s="29">
        <f t="shared" si="136"/>
        <v>0.87168000000000023</v>
      </c>
      <c r="I1397" s="30" t="str">
        <f t="shared" si="137"/>
        <v>Ａ</v>
      </c>
      <c r="J1397" s="57">
        <v>0.28000000000000003</v>
      </c>
      <c r="K1397" s="29">
        <f t="shared" si="141"/>
        <v>0.87168000000000023</v>
      </c>
      <c r="L1397" s="30" t="str">
        <f t="shared" si="138"/>
        <v>Ａ</v>
      </c>
      <c r="M1397" s="32"/>
      <c r="N1397" s="32"/>
      <c r="O1397" s="32"/>
    </row>
    <row r="1398" spans="2:15" ht="18" customHeight="1">
      <c r="B1398" s="23">
        <v>56</v>
      </c>
      <c r="C1398" s="35">
        <v>26</v>
      </c>
      <c r="D1398" s="25" t="str">
        <f t="shared" si="139"/>
        <v>ハ</v>
      </c>
      <c r="E1398" s="26">
        <f t="shared" si="140"/>
        <v>56</v>
      </c>
      <c r="F1398" s="27" t="s">
        <v>33</v>
      </c>
      <c r="G1398" s="57">
        <v>0.31</v>
      </c>
      <c r="H1398" s="29">
        <f t="shared" si="136"/>
        <v>1.0293600000000001</v>
      </c>
      <c r="I1398" s="30" t="str">
        <f t="shared" si="137"/>
        <v>Ｂ</v>
      </c>
      <c r="J1398" s="57">
        <v>0.24</v>
      </c>
      <c r="K1398" s="29">
        <f t="shared" si="141"/>
        <v>0.66144000000000003</v>
      </c>
      <c r="L1398" s="30" t="str">
        <f t="shared" si="138"/>
        <v>Ａ</v>
      </c>
      <c r="M1398" s="32"/>
      <c r="N1398" s="32"/>
      <c r="O1398" s="32"/>
    </row>
    <row r="1399" spans="2:15" ht="18" customHeight="1">
      <c r="B1399" s="23">
        <v>56</v>
      </c>
      <c r="C1399" s="24">
        <v>27</v>
      </c>
      <c r="D1399" s="25" t="str">
        <f t="shared" si="139"/>
        <v>ヒ</v>
      </c>
      <c r="E1399" s="26">
        <f t="shared" si="140"/>
        <v>56</v>
      </c>
      <c r="F1399" s="27" t="s">
        <v>33</v>
      </c>
      <c r="G1399" s="57">
        <v>0.78</v>
      </c>
      <c r="H1399" s="29">
        <f t="shared" si="136"/>
        <v>3.4996800000000006</v>
      </c>
      <c r="I1399" s="30" t="str">
        <f t="shared" si="137"/>
        <v>Ｃ</v>
      </c>
      <c r="J1399" s="57">
        <v>0.92</v>
      </c>
      <c r="K1399" s="29">
        <f t="shared" si="141"/>
        <v>4.2355199999999993</v>
      </c>
      <c r="L1399" s="30" t="str">
        <f t="shared" si="138"/>
        <v>Ｄ</v>
      </c>
      <c r="M1399" s="32"/>
      <c r="N1399" s="32"/>
      <c r="O1399" s="32"/>
    </row>
    <row r="1400" spans="2:15" ht="18" customHeight="1">
      <c r="B1400" s="23">
        <v>56</v>
      </c>
      <c r="C1400" s="35">
        <v>28</v>
      </c>
      <c r="D1400" s="25" t="str">
        <f t="shared" si="139"/>
        <v>フ</v>
      </c>
      <c r="E1400" s="26">
        <f t="shared" si="140"/>
        <v>56</v>
      </c>
      <c r="F1400" s="27" t="s">
        <v>33</v>
      </c>
      <c r="G1400" s="57">
        <v>0.43</v>
      </c>
      <c r="H1400" s="29">
        <f t="shared" si="136"/>
        <v>1.66008</v>
      </c>
      <c r="I1400" s="30" t="str">
        <f t="shared" si="137"/>
        <v>Ｂ</v>
      </c>
      <c r="J1400" s="57">
        <v>0.33</v>
      </c>
      <c r="K1400" s="29">
        <f t="shared" si="141"/>
        <v>1.1344799999999999</v>
      </c>
      <c r="L1400" s="30" t="str">
        <f t="shared" si="138"/>
        <v>Ｂ</v>
      </c>
      <c r="M1400" s="32"/>
      <c r="N1400" s="32"/>
      <c r="O1400" s="32"/>
    </row>
    <row r="1401" spans="2:15" ht="18" customHeight="1">
      <c r="B1401" s="23">
        <v>56</v>
      </c>
      <c r="C1401" s="24">
        <v>29</v>
      </c>
      <c r="D1401" s="25" t="str">
        <f t="shared" si="139"/>
        <v>ヘ</v>
      </c>
      <c r="E1401" s="26">
        <f t="shared" si="140"/>
        <v>56</v>
      </c>
      <c r="F1401" s="27" t="s">
        <v>33</v>
      </c>
      <c r="G1401" s="57">
        <v>1.78</v>
      </c>
      <c r="H1401" s="29">
        <f t="shared" si="136"/>
        <v>8.7556799999999999</v>
      </c>
      <c r="I1401" s="30" t="str">
        <f t="shared" si="137"/>
        <v>Ｆ</v>
      </c>
      <c r="J1401" s="57">
        <v>1</v>
      </c>
      <c r="K1401" s="29">
        <f t="shared" si="141"/>
        <v>4.6559999999999997</v>
      </c>
      <c r="L1401" s="30" t="str">
        <f t="shared" si="138"/>
        <v>Ｄ</v>
      </c>
      <c r="M1401" s="32"/>
      <c r="N1401" s="32"/>
      <c r="O1401" s="32"/>
    </row>
    <row r="1402" spans="2:15" ht="18" hidden="1" customHeight="1">
      <c r="B1402" s="23">
        <v>56</v>
      </c>
      <c r="C1402" s="35">
        <v>30</v>
      </c>
      <c r="D1402" s="25" t="str">
        <f t="shared" si="139"/>
        <v>ホ</v>
      </c>
      <c r="E1402" s="26">
        <f t="shared" si="140"/>
        <v>56</v>
      </c>
      <c r="F1402" s="27" t="s">
        <v>33</v>
      </c>
      <c r="G1402" s="57" t="s">
        <v>155</v>
      </c>
      <c r="H1402" s="29" t="e">
        <f t="shared" si="136"/>
        <v>#VALUE!</v>
      </c>
      <c r="I1402" s="30" t="e">
        <f t="shared" si="137"/>
        <v>#VALUE!</v>
      </c>
      <c r="J1402" s="57" t="s">
        <v>155</v>
      </c>
      <c r="K1402" s="29" t="e">
        <f t="shared" si="141"/>
        <v>#VALUE!</v>
      </c>
      <c r="L1402" s="30" t="e">
        <f t="shared" si="138"/>
        <v>#VALUE!</v>
      </c>
      <c r="M1402" s="32"/>
      <c r="N1402" s="32"/>
      <c r="O1402" s="32"/>
    </row>
    <row r="1403" spans="2:15" ht="18" customHeight="1">
      <c r="B1403" s="59">
        <v>56</v>
      </c>
      <c r="C1403" s="60">
        <v>30</v>
      </c>
      <c r="D1403" s="61" t="str">
        <f t="shared" si="139"/>
        <v>ホ</v>
      </c>
      <c r="E1403" s="62">
        <f t="shared" si="140"/>
        <v>56</v>
      </c>
      <c r="F1403" s="63" t="s">
        <v>33</v>
      </c>
      <c r="G1403" s="64">
        <v>1.54</v>
      </c>
      <c r="H1403" s="65">
        <f t="shared" si="136"/>
        <v>7.4942400000000005</v>
      </c>
      <c r="I1403" s="66" t="str">
        <f t="shared" si="137"/>
        <v>Ｅ</v>
      </c>
      <c r="J1403" s="64">
        <v>2.0299999999999998</v>
      </c>
      <c r="K1403" s="65">
        <f t="shared" si="141"/>
        <v>10.06968</v>
      </c>
      <c r="L1403" s="66" t="str">
        <f t="shared" si="138"/>
        <v>Ｇ</v>
      </c>
      <c r="M1403" s="359" t="s">
        <v>156</v>
      </c>
      <c r="N1403" s="360"/>
      <c r="O1403" s="32"/>
    </row>
    <row r="1404" spans="2:15" ht="18" customHeight="1">
      <c r="B1404" s="23">
        <v>56</v>
      </c>
      <c r="C1404" s="24">
        <v>31</v>
      </c>
      <c r="D1404" s="25" t="str">
        <f t="shared" si="139"/>
        <v>マ</v>
      </c>
      <c r="E1404" s="26">
        <f t="shared" si="140"/>
        <v>56</v>
      </c>
      <c r="F1404" s="27" t="s">
        <v>33</v>
      </c>
      <c r="G1404" s="57">
        <v>1.27</v>
      </c>
      <c r="H1404" s="29">
        <f t="shared" si="136"/>
        <v>6.0751200000000001</v>
      </c>
      <c r="I1404" s="30" t="str">
        <f t="shared" si="137"/>
        <v>Ｅ</v>
      </c>
      <c r="J1404" s="57">
        <v>1.92</v>
      </c>
      <c r="K1404" s="29">
        <f t="shared" si="141"/>
        <v>9.4915200000000013</v>
      </c>
      <c r="L1404" s="30" t="str">
        <f t="shared" si="138"/>
        <v>Ｆ</v>
      </c>
      <c r="M1404" s="32"/>
      <c r="N1404" s="32"/>
      <c r="O1404" s="32"/>
    </row>
    <row r="1405" spans="2:15" ht="18" hidden="1" customHeight="1">
      <c r="B1405" s="23">
        <v>56</v>
      </c>
      <c r="C1405" s="35">
        <v>32</v>
      </c>
      <c r="D1405" s="25" t="str">
        <f t="shared" si="139"/>
        <v>ミ</v>
      </c>
      <c r="E1405" s="26">
        <f t="shared" si="140"/>
        <v>56</v>
      </c>
      <c r="F1405" s="27" t="s">
        <v>33</v>
      </c>
      <c r="G1405" s="31"/>
      <c r="H1405" s="29">
        <f t="shared" si="136"/>
        <v>-0.6</v>
      </c>
      <c r="I1405" s="30" t="e">
        <f t="shared" si="137"/>
        <v>#N/A</v>
      </c>
      <c r="J1405" s="31"/>
      <c r="K1405" s="29">
        <f t="shared" si="141"/>
        <v>-0.6</v>
      </c>
      <c r="L1405" s="30" t="e">
        <f t="shared" si="138"/>
        <v>#N/A</v>
      </c>
      <c r="M1405" s="32"/>
      <c r="N1405" s="32"/>
      <c r="O1405" s="32"/>
    </row>
    <row r="1406" spans="2:15" ht="18" hidden="1" customHeight="1">
      <c r="B1406" s="23">
        <v>56</v>
      </c>
      <c r="C1406" s="24">
        <v>33</v>
      </c>
      <c r="D1406" s="25" t="str">
        <f t="shared" si="139"/>
        <v>ム</v>
      </c>
      <c r="E1406" s="26">
        <f t="shared" si="140"/>
        <v>56</v>
      </c>
      <c r="F1406" s="27" t="s">
        <v>33</v>
      </c>
      <c r="G1406" s="31"/>
      <c r="H1406" s="29">
        <f t="shared" si="136"/>
        <v>-0.6</v>
      </c>
      <c r="I1406" s="30" t="e">
        <f t="shared" si="137"/>
        <v>#N/A</v>
      </c>
      <c r="J1406" s="31"/>
      <c r="K1406" s="29">
        <f t="shared" si="141"/>
        <v>-0.6</v>
      </c>
      <c r="L1406" s="30" t="e">
        <f t="shared" si="138"/>
        <v>#N/A</v>
      </c>
      <c r="M1406" s="32"/>
      <c r="N1406" s="32"/>
      <c r="O1406" s="32"/>
    </row>
    <row r="1407" spans="2:15" ht="18" hidden="1" customHeight="1">
      <c r="B1407" s="23">
        <v>56</v>
      </c>
      <c r="C1407" s="35">
        <v>34</v>
      </c>
      <c r="D1407" s="25" t="str">
        <f t="shared" si="139"/>
        <v>メ</v>
      </c>
      <c r="E1407" s="26">
        <f t="shared" si="140"/>
        <v>56</v>
      </c>
      <c r="F1407" s="27" t="s">
        <v>33</v>
      </c>
      <c r="G1407" s="31"/>
      <c r="H1407" s="29">
        <f t="shared" si="136"/>
        <v>-0.6</v>
      </c>
      <c r="I1407" s="30" t="e">
        <f t="shared" si="137"/>
        <v>#N/A</v>
      </c>
      <c r="J1407" s="31"/>
      <c r="K1407" s="29">
        <f t="shared" si="141"/>
        <v>-0.6</v>
      </c>
      <c r="L1407" s="30" t="e">
        <f t="shared" si="138"/>
        <v>#N/A</v>
      </c>
      <c r="M1407" s="32"/>
      <c r="N1407" s="32"/>
      <c r="O1407" s="32"/>
    </row>
    <row r="1408" spans="2:15" ht="18" hidden="1" customHeight="1">
      <c r="B1408" s="23">
        <v>56</v>
      </c>
      <c r="C1408" s="24">
        <v>35</v>
      </c>
      <c r="D1408" s="25" t="str">
        <f t="shared" si="139"/>
        <v>モ</v>
      </c>
      <c r="E1408" s="26">
        <f t="shared" si="140"/>
        <v>56</v>
      </c>
      <c r="F1408" s="27" t="s">
        <v>33</v>
      </c>
      <c r="G1408" s="31"/>
      <c r="H1408" s="29">
        <f t="shared" si="136"/>
        <v>-0.6</v>
      </c>
      <c r="I1408" s="30" t="e">
        <f t="shared" si="137"/>
        <v>#N/A</v>
      </c>
      <c r="J1408" s="31"/>
      <c r="K1408" s="29">
        <f t="shared" si="141"/>
        <v>-0.6</v>
      </c>
      <c r="L1408" s="30" t="e">
        <f t="shared" si="138"/>
        <v>#N/A</v>
      </c>
      <c r="M1408" s="32"/>
      <c r="N1408" s="32"/>
      <c r="O1408" s="32"/>
    </row>
    <row r="1409" spans="2:15" ht="18" hidden="1" customHeight="1">
      <c r="B1409" s="23">
        <v>56</v>
      </c>
      <c r="C1409" s="35">
        <v>36</v>
      </c>
      <c r="D1409" s="25" t="str">
        <f t="shared" si="139"/>
        <v>ヤ</v>
      </c>
      <c r="E1409" s="26">
        <f t="shared" si="140"/>
        <v>56</v>
      </c>
      <c r="F1409" s="27" t="s">
        <v>33</v>
      </c>
      <c r="G1409" s="31"/>
      <c r="H1409" s="29">
        <f t="shared" si="136"/>
        <v>-0.6</v>
      </c>
      <c r="I1409" s="30" t="e">
        <f t="shared" si="137"/>
        <v>#N/A</v>
      </c>
      <c r="J1409" s="31"/>
      <c r="K1409" s="29">
        <f t="shared" si="141"/>
        <v>-0.6</v>
      </c>
      <c r="L1409" s="30" t="e">
        <f t="shared" si="138"/>
        <v>#N/A</v>
      </c>
      <c r="M1409" s="32"/>
      <c r="N1409" s="32"/>
      <c r="O1409" s="32"/>
    </row>
    <row r="1410" spans="2:15" ht="18" hidden="1" customHeight="1">
      <c r="B1410" s="23">
        <v>56</v>
      </c>
      <c r="C1410" s="24">
        <v>37</v>
      </c>
      <c r="D1410" s="25" t="str">
        <f t="shared" si="139"/>
        <v>ユ</v>
      </c>
      <c r="E1410" s="26">
        <f t="shared" si="140"/>
        <v>56</v>
      </c>
      <c r="F1410" s="27" t="s">
        <v>33</v>
      </c>
      <c r="G1410" s="31"/>
      <c r="H1410" s="29">
        <f t="shared" si="136"/>
        <v>-0.6</v>
      </c>
      <c r="I1410" s="30" t="e">
        <f t="shared" si="137"/>
        <v>#N/A</v>
      </c>
      <c r="J1410" s="31"/>
      <c r="K1410" s="29">
        <f t="shared" si="141"/>
        <v>-0.6</v>
      </c>
      <c r="L1410" s="30" t="e">
        <f t="shared" si="138"/>
        <v>#N/A</v>
      </c>
      <c r="M1410" s="32"/>
      <c r="N1410" s="32"/>
      <c r="O1410" s="32"/>
    </row>
    <row r="1411" spans="2:15" ht="18" hidden="1" customHeight="1">
      <c r="B1411" s="23">
        <v>56</v>
      </c>
      <c r="C1411" s="35">
        <v>38</v>
      </c>
      <c r="D1411" s="25" t="str">
        <f t="shared" si="139"/>
        <v>ヨ</v>
      </c>
      <c r="E1411" s="26">
        <f t="shared" si="140"/>
        <v>56</v>
      </c>
      <c r="F1411" s="27" t="s">
        <v>33</v>
      </c>
      <c r="G1411" s="31"/>
      <c r="H1411" s="29">
        <f t="shared" si="136"/>
        <v>-0.6</v>
      </c>
      <c r="I1411" s="30" t="e">
        <f t="shared" si="137"/>
        <v>#N/A</v>
      </c>
      <c r="J1411" s="31"/>
      <c r="K1411" s="29">
        <f t="shared" si="141"/>
        <v>-0.6</v>
      </c>
      <c r="L1411" s="30" t="e">
        <f t="shared" si="138"/>
        <v>#N/A</v>
      </c>
      <c r="M1411" s="32"/>
      <c r="N1411" s="32"/>
      <c r="O1411" s="32"/>
    </row>
    <row r="1412" spans="2:15" ht="18" hidden="1" customHeight="1">
      <c r="B1412" s="23">
        <v>56</v>
      </c>
      <c r="C1412" s="24">
        <v>39</v>
      </c>
      <c r="D1412" s="25" t="str">
        <f t="shared" si="139"/>
        <v>ラ</v>
      </c>
      <c r="E1412" s="26">
        <f t="shared" si="140"/>
        <v>56</v>
      </c>
      <c r="F1412" s="27" t="s">
        <v>33</v>
      </c>
      <c r="G1412" s="31"/>
      <c r="H1412" s="29">
        <f t="shared" si="136"/>
        <v>-0.6</v>
      </c>
      <c r="I1412" s="30" t="e">
        <f t="shared" si="137"/>
        <v>#N/A</v>
      </c>
      <c r="J1412" s="31"/>
      <c r="K1412" s="29">
        <f t="shared" si="141"/>
        <v>-0.6</v>
      </c>
      <c r="L1412" s="30" t="e">
        <f t="shared" si="138"/>
        <v>#N/A</v>
      </c>
      <c r="M1412" s="32"/>
      <c r="N1412" s="32"/>
      <c r="O1412" s="32"/>
    </row>
    <row r="1413" spans="2:15" ht="18" hidden="1" customHeight="1">
      <c r="B1413" s="23">
        <v>56</v>
      </c>
      <c r="C1413" s="35">
        <v>40</v>
      </c>
      <c r="D1413" s="25" t="str">
        <f t="shared" si="139"/>
        <v>リ</v>
      </c>
      <c r="E1413" s="26">
        <f t="shared" si="140"/>
        <v>56</v>
      </c>
      <c r="F1413" s="27" t="s">
        <v>33</v>
      </c>
      <c r="G1413" s="31"/>
      <c r="H1413" s="29">
        <f t="shared" si="136"/>
        <v>-0.6</v>
      </c>
      <c r="I1413" s="30" t="e">
        <f t="shared" si="137"/>
        <v>#N/A</v>
      </c>
      <c r="J1413" s="31"/>
      <c r="K1413" s="29">
        <f t="shared" si="141"/>
        <v>-0.6</v>
      </c>
      <c r="L1413" s="30" t="e">
        <f t="shared" si="138"/>
        <v>#N/A</v>
      </c>
      <c r="M1413" s="32"/>
      <c r="N1413" s="32"/>
      <c r="O1413" s="32"/>
    </row>
    <row r="1414" spans="2:15" ht="18" hidden="1" customHeight="1">
      <c r="B1414" s="23">
        <v>56</v>
      </c>
      <c r="C1414" s="24">
        <v>41</v>
      </c>
      <c r="D1414" s="25" t="str">
        <f t="shared" si="139"/>
        <v>ル</v>
      </c>
      <c r="E1414" s="26">
        <f t="shared" si="140"/>
        <v>56</v>
      </c>
      <c r="F1414" s="27" t="s">
        <v>33</v>
      </c>
      <c r="G1414" s="31"/>
      <c r="H1414" s="29">
        <f t="shared" si="136"/>
        <v>-0.6</v>
      </c>
      <c r="I1414" s="30" t="e">
        <f t="shared" si="137"/>
        <v>#N/A</v>
      </c>
      <c r="J1414" s="31"/>
      <c r="K1414" s="29">
        <f t="shared" si="141"/>
        <v>-0.6</v>
      </c>
      <c r="L1414" s="30" t="e">
        <f t="shared" si="138"/>
        <v>#N/A</v>
      </c>
      <c r="M1414" s="32"/>
      <c r="N1414" s="32"/>
      <c r="O1414" s="32"/>
    </row>
    <row r="1415" spans="2:15" ht="18" hidden="1" customHeight="1">
      <c r="B1415" s="23">
        <v>56</v>
      </c>
      <c r="C1415" s="35">
        <v>42</v>
      </c>
      <c r="D1415" s="25" t="str">
        <f t="shared" si="139"/>
        <v>レ</v>
      </c>
      <c r="E1415" s="26">
        <f t="shared" si="140"/>
        <v>56</v>
      </c>
      <c r="F1415" s="27" t="s">
        <v>33</v>
      </c>
      <c r="G1415" s="31"/>
      <c r="H1415" s="29">
        <f t="shared" ref="H1415:H1478" si="142">(G1415-1000/(365*24))*(8+0.4*16)*365/1000</f>
        <v>-0.6</v>
      </c>
      <c r="I1415" s="30" t="e">
        <f t="shared" ref="I1415:I1478" si="143">LOOKUP(H1415,$R$23:$R$33,$S$23:$S$33)</f>
        <v>#N/A</v>
      </c>
      <c r="J1415" s="31"/>
      <c r="K1415" s="29">
        <f t="shared" si="141"/>
        <v>-0.6</v>
      </c>
      <c r="L1415" s="30" t="e">
        <f t="shared" ref="L1415:L1478" si="144">LOOKUP(K1415,$R$23:$R$33,$S$23:$S$33)</f>
        <v>#N/A</v>
      </c>
      <c r="M1415" s="32"/>
      <c r="N1415" s="32"/>
      <c r="O1415" s="32"/>
    </row>
    <row r="1416" spans="2:15" ht="18" hidden="1" customHeight="1">
      <c r="B1416" s="23">
        <v>56</v>
      </c>
      <c r="C1416" s="24">
        <v>43</v>
      </c>
      <c r="D1416" s="25" t="str">
        <f t="shared" ref="D1416:D1479" si="145">LOOKUP(C1416,$N$6:$N$49,$O$6:$O$49)</f>
        <v>ロ</v>
      </c>
      <c r="E1416" s="26">
        <f t="shared" ref="E1416:E1479" si="146">B1416</f>
        <v>56</v>
      </c>
      <c r="F1416" s="27" t="s">
        <v>33</v>
      </c>
      <c r="G1416" s="31"/>
      <c r="H1416" s="29">
        <f t="shared" si="142"/>
        <v>-0.6</v>
      </c>
      <c r="I1416" s="30" t="e">
        <f t="shared" si="143"/>
        <v>#N/A</v>
      </c>
      <c r="J1416" s="31"/>
      <c r="K1416" s="29">
        <f t="shared" ref="K1416:K1479" si="147">(J1416-1000/(365*24))*(8+0.4*16)*365/1000</f>
        <v>-0.6</v>
      </c>
      <c r="L1416" s="30" t="e">
        <f t="shared" si="144"/>
        <v>#N/A</v>
      </c>
      <c r="M1416" s="32"/>
      <c r="N1416" s="32"/>
      <c r="O1416" s="32"/>
    </row>
    <row r="1417" spans="2:15" ht="18" hidden="1" customHeight="1">
      <c r="B1417" s="23">
        <v>56</v>
      </c>
      <c r="C1417" s="35">
        <v>44</v>
      </c>
      <c r="D1417" s="25" t="str">
        <f t="shared" si="145"/>
        <v>ワ</v>
      </c>
      <c r="E1417" s="26">
        <f t="shared" si="146"/>
        <v>56</v>
      </c>
      <c r="F1417" s="27" t="s">
        <v>33</v>
      </c>
      <c r="G1417" s="31"/>
      <c r="H1417" s="29">
        <f t="shared" si="142"/>
        <v>-0.6</v>
      </c>
      <c r="I1417" s="30" t="e">
        <f t="shared" si="143"/>
        <v>#N/A</v>
      </c>
      <c r="J1417" s="31"/>
      <c r="K1417" s="29">
        <f t="shared" si="147"/>
        <v>-0.6</v>
      </c>
      <c r="L1417" s="30" t="e">
        <f t="shared" si="144"/>
        <v>#N/A</v>
      </c>
      <c r="M1417" s="32"/>
      <c r="N1417" s="32"/>
      <c r="O1417" s="32"/>
    </row>
    <row r="1418" spans="2:15" ht="18" hidden="1" customHeight="1">
      <c r="B1418" s="23">
        <v>57</v>
      </c>
      <c r="C1418" s="24">
        <v>19</v>
      </c>
      <c r="D1418" s="25" t="str">
        <f t="shared" si="145"/>
        <v>テ</v>
      </c>
      <c r="E1418" s="26">
        <f t="shared" si="146"/>
        <v>57</v>
      </c>
      <c r="F1418" s="27" t="s">
        <v>33</v>
      </c>
      <c r="G1418" s="31"/>
      <c r="H1418" s="29">
        <f t="shared" si="142"/>
        <v>-0.6</v>
      </c>
      <c r="I1418" s="30" t="e">
        <f t="shared" si="143"/>
        <v>#N/A</v>
      </c>
      <c r="J1418" s="31"/>
      <c r="K1418" s="29">
        <f t="shared" si="147"/>
        <v>-0.6</v>
      </c>
      <c r="L1418" s="30" t="e">
        <f t="shared" si="144"/>
        <v>#N/A</v>
      </c>
      <c r="M1418" s="32"/>
      <c r="N1418" s="32"/>
      <c r="O1418" s="32"/>
    </row>
    <row r="1419" spans="2:15" ht="18" hidden="1" customHeight="1">
      <c r="B1419" s="23">
        <v>57</v>
      </c>
      <c r="C1419" s="35">
        <v>20</v>
      </c>
      <c r="D1419" s="25" t="str">
        <f t="shared" si="145"/>
        <v>ト</v>
      </c>
      <c r="E1419" s="26">
        <f t="shared" si="146"/>
        <v>57</v>
      </c>
      <c r="F1419" s="27" t="s">
        <v>33</v>
      </c>
      <c r="G1419" s="31"/>
      <c r="H1419" s="29">
        <f t="shared" si="142"/>
        <v>-0.6</v>
      </c>
      <c r="I1419" s="30" t="e">
        <f t="shared" si="143"/>
        <v>#N/A</v>
      </c>
      <c r="J1419" s="31"/>
      <c r="K1419" s="29">
        <f t="shared" si="147"/>
        <v>-0.6</v>
      </c>
      <c r="L1419" s="30" t="e">
        <f t="shared" si="144"/>
        <v>#N/A</v>
      </c>
      <c r="M1419" s="32"/>
      <c r="N1419" s="32"/>
      <c r="O1419" s="32"/>
    </row>
    <row r="1420" spans="2:15" ht="18" hidden="1" customHeight="1">
      <c r="B1420" s="23">
        <v>57</v>
      </c>
      <c r="C1420" s="24">
        <v>21</v>
      </c>
      <c r="D1420" s="25" t="str">
        <f t="shared" si="145"/>
        <v>ナ</v>
      </c>
      <c r="E1420" s="26">
        <f t="shared" si="146"/>
        <v>57</v>
      </c>
      <c r="F1420" s="27" t="s">
        <v>33</v>
      </c>
      <c r="G1420" s="31"/>
      <c r="H1420" s="29">
        <f t="shared" si="142"/>
        <v>-0.6</v>
      </c>
      <c r="I1420" s="30" t="e">
        <f t="shared" si="143"/>
        <v>#N/A</v>
      </c>
      <c r="J1420" s="31"/>
      <c r="K1420" s="29">
        <f t="shared" si="147"/>
        <v>-0.6</v>
      </c>
      <c r="L1420" s="30" t="e">
        <f t="shared" si="144"/>
        <v>#N/A</v>
      </c>
      <c r="M1420" s="32"/>
      <c r="N1420" s="32"/>
      <c r="O1420" s="32"/>
    </row>
    <row r="1421" spans="2:15" ht="18" hidden="1" customHeight="1">
      <c r="B1421" s="23">
        <v>57</v>
      </c>
      <c r="C1421" s="35">
        <v>22</v>
      </c>
      <c r="D1421" s="25" t="str">
        <f t="shared" si="145"/>
        <v>ニ</v>
      </c>
      <c r="E1421" s="26">
        <f t="shared" si="146"/>
        <v>57</v>
      </c>
      <c r="F1421" s="27" t="s">
        <v>33</v>
      </c>
      <c r="G1421" s="31"/>
      <c r="H1421" s="29">
        <f t="shared" si="142"/>
        <v>-0.6</v>
      </c>
      <c r="I1421" s="30" t="e">
        <f t="shared" si="143"/>
        <v>#N/A</v>
      </c>
      <c r="J1421" s="31"/>
      <c r="K1421" s="29">
        <f t="shared" si="147"/>
        <v>-0.6</v>
      </c>
      <c r="L1421" s="30" t="e">
        <f t="shared" si="144"/>
        <v>#N/A</v>
      </c>
      <c r="M1421" s="32"/>
      <c r="N1421" s="32"/>
      <c r="O1421" s="32"/>
    </row>
    <row r="1422" spans="2:15" ht="18" hidden="1" customHeight="1">
      <c r="B1422" s="23">
        <v>57</v>
      </c>
      <c r="C1422" s="24">
        <v>23</v>
      </c>
      <c r="D1422" s="25" t="str">
        <f t="shared" si="145"/>
        <v>ヌ</v>
      </c>
      <c r="E1422" s="26">
        <f t="shared" si="146"/>
        <v>57</v>
      </c>
      <c r="F1422" s="27" t="s">
        <v>33</v>
      </c>
      <c r="G1422" s="31"/>
      <c r="H1422" s="29">
        <f t="shared" si="142"/>
        <v>-0.6</v>
      </c>
      <c r="I1422" s="30" t="e">
        <f t="shared" si="143"/>
        <v>#N/A</v>
      </c>
      <c r="J1422" s="31"/>
      <c r="K1422" s="29">
        <f t="shared" si="147"/>
        <v>-0.6</v>
      </c>
      <c r="L1422" s="30" t="e">
        <f t="shared" si="144"/>
        <v>#N/A</v>
      </c>
      <c r="M1422" s="32"/>
      <c r="N1422" s="32"/>
      <c r="O1422" s="32"/>
    </row>
    <row r="1423" spans="2:15" ht="18" hidden="1" customHeight="1">
      <c r="B1423" s="23">
        <v>57</v>
      </c>
      <c r="C1423" s="35">
        <v>24</v>
      </c>
      <c r="D1423" s="25" t="str">
        <f t="shared" si="145"/>
        <v>ネ</v>
      </c>
      <c r="E1423" s="26">
        <f t="shared" si="146"/>
        <v>57</v>
      </c>
      <c r="F1423" s="27" t="s">
        <v>33</v>
      </c>
      <c r="G1423" s="31"/>
      <c r="H1423" s="29">
        <f t="shared" si="142"/>
        <v>-0.6</v>
      </c>
      <c r="I1423" s="30" t="e">
        <f t="shared" si="143"/>
        <v>#N/A</v>
      </c>
      <c r="J1423" s="31"/>
      <c r="K1423" s="29">
        <f t="shared" si="147"/>
        <v>-0.6</v>
      </c>
      <c r="L1423" s="30" t="e">
        <f t="shared" si="144"/>
        <v>#N/A</v>
      </c>
      <c r="M1423" s="32"/>
      <c r="N1423" s="32"/>
      <c r="O1423" s="32"/>
    </row>
    <row r="1424" spans="2:15" ht="18" customHeight="1">
      <c r="B1424" s="23">
        <v>57</v>
      </c>
      <c r="C1424" s="24">
        <v>25</v>
      </c>
      <c r="D1424" s="25" t="str">
        <f t="shared" si="145"/>
        <v>ノ</v>
      </c>
      <c r="E1424" s="26">
        <f t="shared" si="146"/>
        <v>57</v>
      </c>
      <c r="F1424" s="27" t="s">
        <v>33</v>
      </c>
      <c r="G1424" s="57">
        <v>0.25</v>
      </c>
      <c r="H1424" s="29">
        <f t="shared" si="142"/>
        <v>0.71400000000000008</v>
      </c>
      <c r="I1424" s="30" t="str">
        <f t="shared" si="143"/>
        <v>Ａ</v>
      </c>
      <c r="J1424" s="57">
        <v>0.22</v>
      </c>
      <c r="K1424" s="29">
        <f t="shared" si="147"/>
        <v>0.55632000000000004</v>
      </c>
      <c r="L1424" s="30" t="str">
        <f t="shared" si="144"/>
        <v>Ａ</v>
      </c>
      <c r="M1424" s="32"/>
      <c r="N1424" s="32"/>
      <c r="O1424" s="32"/>
    </row>
    <row r="1425" spans="2:15" ht="18" customHeight="1">
      <c r="B1425" s="23">
        <v>57</v>
      </c>
      <c r="C1425" s="35">
        <v>26</v>
      </c>
      <c r="D1425" s="25" t="str">
        <f t="shared" si="145"/>
        <v>ハ</v>
      </c>
      <c r="E1425" s="26">
        <f t="shared" si="146"/>
        <v>57</v>
      </c>
      <c r="F1425" s="27" t="s">
        <v>33</v>
      </c>
      <c r="G1425" s="57">
        <v>0.34</v>
      </c>
      <c r="H1425" s="29">
        <f t="shared" si="142"/>
        <v>1.1870400000000001</v>
      </c>
      <c r="I1425" s="30" t="str">
        <f t="shared" si="143"/>
        <v>Ｂ</v>
      </c>
      <c r="J1425" s="57">
        <v>0.26</v>
      </c>
      <c r="K1425" s="29">
        <f t="shared" si="147"/>
        <v>0.76656000000000002</v>
      </c>
      <c r="L1425" s="30" t="str">
        <f t="shared" si="144"/>
        <v>Ａ</v>
      </c>
      <c r="M1425" s="32"/>
      <c r="N1425" s="32"/>
      <c r="O1425" s="32"/>
    </row>
    <row r="1426" spans="2:15" ht="18" customHeight="1">
      <c r="B1426" s="23">
        <v>57</v>
      </c>
      <c r="C1426" s="24">
        <v>27</v>
      </c>
      <c r="D1426" s="25" t="str">
        <f t="shared" si="145"/>
        <v>ヒ</v>
      </c>
      <c r="E1426" s="26">
        <f t="shared" si="146"/>
        <v>57</v>
      </c>
      <c r="F1426" s="27" t="s">
        <v>33</v>
      </c>
      <c r="G1426" s="57">
        <v>0.25</v>
      </c>
      <c r="H1426" s="29">
        <f t="shared" si="142"/>
        <v>0.71400000000000008</v>
      </c>
      <c r="I1426" s="30" t="str">
        <f t="shared" si="143"/>
        <v>Ａ</v>
      </c>
      <c r="J1426" s="57">
        <v>0.22</v>
      </c>
      <c r="K1426" s="29">
        <f t="shared" si="147"/>
        <v>0.55632000000000004</v>
      </c>
      <c r="L1426" s="30" t="str">
        <f t="shared" si="144"/>
        <v>Ａ</v>
      </c>
      <c r="M1426" s="32"/>
      <c r="N1426" s="32"/>
      <c r="O1426" s="32"/>
    </row>
    <row r="1427" spans="2:15" ht="18" customHeight="1">
      <c r="B1427" s="23">
        <v>57</v>
      </c>
      <c r="C1427" s="35">
        <v>28</v>
      </c>
      <c r="D1427" s="25" t="str">
        <f t="shared" si="145"/>
        <v>フ</v>
      </c>
      <c r="E1427" s="26">
        <f t="shared" si="146"/>
        <v>57</v>
      </c>
      <c r="F1427" s="27" t="s">
        <v>33</v>
      </c>
      <c r="G1427" s="57">
        <v>0.24</v>
      </c>
      <c r="H1427" s="29">
        <f t="shared" si="142"/>
        <v>0.66144000000000003</v>
      </c>
      <c r="I1427" s="30" t="str">
        <f t="shared" si="143"/>
        <v>Ａ</v>
      </c>
      <c r="J1427" s="57">
        <v>0.3</v>
      </c>
      <c r="K1427" s="29">
        <f t="shared" si="147"/>
        <v>0.9768</v>
      </c>
      <c r="L1427" s="30" t="str">
        <f t="shared" si="144"/>
        <v>Ａ</v>
      </c>
      <c r="M1427" s="32"/>
      <c r="N1427" s="32"/>
      <c r="O1427" s="32"/>
    </row>
    <row r="1428" spans="2:15" ht="18" customHeight="1">
      <c r="B1428" s="23">
        <v>57</v>
      </c>
      <c r="C1428" s="24">
        <v>29</v>
      </c>
      <c r="D1428" s="25" t="str">
        <f t="shared" si="145"/>
        <v>ヘ</v>
      </c>
      <c r="E1428" s="26">
        <f t="shared" si="146"/>
        <v>57</v>
      </c>
      <c r="F1428" s="27" t="s">
        <v>33</v>
      </c>
      <c r="G1428" s="57">
        <v>0.39</v>
      </c>
      <c r="H1428" s="29">
        <f t="shared" si="142"/>
        <v>1.4498400000000002</v>
      </c>
      <c r="I1428" s="30" t="str">
        <f t="shared" si="143"/>
        <v>Ｂ</v>
      </c>
      <c r="J1428" s="57">
        <v>0.3</v>
      </c>
      <c r="K1428" s="29">
        <f t="shared" si="147"/>
        <v>0.9768</v>
      </c>
      <c r="L1428" s="30" t="str">
        <f t="shared" si="144"/>
        <v>Ａ</v>
      </c>
      <c r="M1428" s="32"/>
      <c r="N1428" s="32"/>
      <c r="O1428" s="32"/>
    </row>
    <row r="1429" spans="2:15" ht="18" customHeight="1">
      <c r="B1429" s="23">
        <v>57</v>
      </c>
      <c r="C1429" s="35">
        <v>30</v>
      </c>
      <c r="D1429" s="25" t="str">
        <f t="shared" si="145"/>
        <v>ホ</v>
      </c>
      <c r="E1429" s="26">
        <f t="shared" si="146"/>
        <v>57</v>
      </c>
      <c r="F1429" s="27" t="s">
        <v>33</v>
      </c>
      <c r="G1429" s="57">
        <v>0.83</v>
      </c>
      <c r="H1429" s="29">
        <f t="shared" si="142"/>
        <v>3.7624799999999996</v>
      </c>
      <c r="I1429" s="30" t="str">
        <f t="shared" si="143"/>
        <v>Ｄ</v>
      </c>
      <c r="J1429" s="57">
        <v>0.75</v>
      </c>
      <c r="K1429" s="29">
        <f t="shared" si="147"/>
        <v>3.3420000000000005</v>
      </c>
      <c r="L1429" s="30" t="str">
        <f t="shared" si="144"/>
        <v>Ｃ</v>
      </c>
      <c r="M1429" s="32"/>
      <c r="N1429" s="32"/>
      <c r="O1429" s="32"/>
    </row>
    <row r="1430" spans="2:15" ht="18" customHeight="1">
      <c r="B1430" s="23">
        <v>57</v>
      </c>
      <c r="C1430" s="24">
        <v>31</v>
      </c>
      <c r="D1430" s="25" t="str">
        <f t="shared" si="145"/>
        <v>マ</v>
      </c>
      <c r="E1430" s="26">
        <f t="shared" si="146"/>
        <v>57</v>
      </c>
      <c r="F1430" s="27" t="s">
        <v>33</v>
      </c>
      <c r="G1430" s="57">
        <v>1.05</v>
      </c>
      <c r="H1430" s="29">
        <f t="shared" si="142"/>
        <v>4.9188000000000001</v>
      </c>
      <c r="I1430" s="30" t="str">
        <f t="shared" si="143"/>
        <v>Ｄ</v>
      </c>
      <c r="J1430" s="57">
        <v>0.71</v>
      </c>
      <c r="K1430" s="29">
        <f t="shared" si="147"/>
        <v>3.1317600000000003</v>
      </c>
      <c r="L1430" s="30" t="str">
        <f t="shared" si="144"/>
        <v>Ｃ</v>
      </c>
      <c r="M1430" s="32"/>
      <c r="N1430" s="32"/>
      <c r="O1430" s="32"/>
    </row>
    <row r="1431" spans="2:15" ht="18" hidden="1" customHeight="1">
      <c r="B1431" s="23">
        <v>57</v>
      </c>
      <c r="C1431" s="35">
        <v>32</v>
      </c>
      <c r="D1431" s="25" t="str">
        <f t="shared" si="145"/>
        <v>ミ</v>
      </c>
      <c r="E1431" s="26">
        <f t="shared" si="146"/>
        <v>57</v>
      </c>
      <c r="F1431" s="27" t="s">
        <v>33</v>
      </c>
      <c r="G1431" s="31"/>
      <c r="H1431" s="29">
        <f t="shared" si="142"/>
        <v>-0.6</v>
      </c>
      <c r="I1431" s="30" t="e">
        <f t="shared" si="143"/>
        <v>#N/A</v>
      </c>
      <c r="J1431" s="31"/>
      <c r="K1431" s="29">
        <f t="shared" si="147"/>
        <v>-0.6</v>
      </c>
      <c r="L1431" s="30" t="e">
        <f t="shared" si="144"/>
        <v>#N/A</v>
      </c>
      <c r="M1431" s="32"/>
      <c r="N1431" s="32"/>
      <c r="O1431" s="32"/>
    </row>
    <row r="1432" spans="2:15" ht="18" hidden="1" customHeight="1">
      <c r="B1432" s="23">
        <v>57</v>
      </c>
      <c r="C1432" s="24">
        <v>33</v>
      </c>
      <c r="D1432" s="25" t="str">
        <f t="shared" si="145"/>
        <v>ム</v>
      </c>
      <c r="E1432" s="26">
        <f t="shared" si="146"/>
        <v>57</v>
      </c>
      <c r="F1432" s="27" t="s">
        <v>33</v>
      </c>
      <c r="G1432" s="31"/>
      <c r="H1432" s="29">
        <f t="shared" si="142"/>
        <v>-0.6</v>
      </c>
      <c r="I1432" s="30" t="e">
        <f t="shared" si="143"/>
        <v>#N/A</v>
      </c>
      <c r="J1432" s="31"/>
      <c r="K1432" s="29">
        <f t="shared" si="147"/>
        <v>-0.6</v>
      </c>
      <c r="L1432" s="30" t="e">
        <f t="shared" si="144"/>
        <v>#N/A</v>
      </c>
      <c r="M1432" s="32"/>
      <c r="N1432" s="32"/>
      <c r="O1432" s="32"/>
    </row>
    <row r="1433" spans="2:15" ht="18" hidden="1" customHeight="1">
      <c r="B1433" s="23">
        <v>57</v>
      </c>
      <c r="C1433" s="35">
        <v>34</v>
      </c>
      <c r="D1433" s="25" t="str">
        <f t="shared" si="145"/>
        <v>メ</v>
      </c>
      <c r="E1433" s="26">
        <f t="shared" si="146"/>
        <v>57</v>
      </c>
      <c r="F1433" s="27" t="s">
        <v>33</v>
      </c>
      <c r="G1433" s="31"/>
      <c r="H1433" s="29">
        <f t="shared" si="142"/>
        <v>-0.6</v>
      </c>
      <c r="I1433" s="30" t="e">
        <f t="shared" si="143"/>
        <v>#N/A</v>
      </c>
      <c r="J1433" s="31"/>
      <c r="K1433" s="29">
        <f t="shared" si="147"/>
        <v>-0.6</v>
      </c>
      <c r="L1433" s="30" t="e">
        <f t="shared" si="144"/>
        <v>#N/A</v>
      </c>
      <c r="M1433" s="32"/>
      <c r="N1433" s="32"/>
      <c r="O1433" s="32"/>
    </row>
    <row r="1434" spans="2:15" ht="18" hidden="1" customHeight="1">
      <c r="B1434" s="23">
        <v>57</v>
      </c>
      <c r="C1434" s="24">
        <v>35</v>
      </c>
      <c r="D1434" s="25" t="str">
        <f t="shared" si="145"/>
        <v>モ</v>
      </c>
      <c r="E1434" s="26">
        <f t="shared" si="146"/>
        <v>57</v>
      </c>
      <c r="F1434" s="27" t="s">
        <v>33</v>
      </c>
      <c r="G1434" s="31"/>
      <c r="H1434" s="29">
        <f t="shared" si="142"/>
        <v>-0.6</v>
      </c>
      <c r="I1434" s="30" t="e">
        <f t="shared" si="143"/>
        <v>#N/A</v>
      </c>
      <c r="J1434" s="31"/>
      <c r="K1434" s="29">
        <f t="shared" si="147"/>
        <v>-0.6</v>
      </c>
      <c r="L1434" s="30" t="e">
        <f t="shared" si="144"/>
        <v>#N/A</v>
      </c>
      <c r="M1434" s="32"/>
      <c r="N1434" s="32"/>
      <c r="O1434" s="32"/>
    </row>
    <row r="1435" spans="2:15" ht="18" hidden="1" customHeight="1">
      <c r="B1435" s="23">
        <v>57</v>
      </c>
      <c r="C1435" s="35">
        <v>36</v>
      </c>
      <c r="D1435" s="25" t="str">
        <f t="shared" si="145"/>
        <v>ヤ</v>
      </c>
      <c r="E1435" s="26">
        <f t="shared" si="146"/>
        <v>57</v>
      </c>
      <c r="F1435" s="27" t="s">
        <v>33</v>
      </c>
      <c r="G1435" s="31"/>
      <c r="H1435" s="29">
        <f t="shared" si="142"/>
        <v>-0.6</v>
      </c>
      <c r="I1435" s="30" t="e">
        <f t="shared" si="143"/>
        <v>#N/A</v>
      </c>
      <c r="J1435" s="31"/>
      <c r="K1435" s="29">
        <f t="shared" si="147"/>
        <v>-0.6</v>
      </c>
      <c r="L1435" s="30" t="e">
        <f t="shared" si="144"/>
        <v>#N/A</v>
      </c>
      <c r="M1435" s="32"/>
      <c r="N1435" s="32"/>
      <c r="O1435" s="32"/>
    </row>
    <row r="1436" spans="2:15" ht="18" hidden="1" customHeight="1">
      <c r="B1436" s="23">
        <v>57</v>
      </c>
      <c r="C1436" s="24">
        <v>37</v>
      </c>
      <c r="D1436" s="25" t="str">
        <f t="shared" si="145"/>
        <v>ユ</v>
      </c>
      <c r="E1436" s="26">
        <f t="shared" si="146"/>
        <v>57</v>
      </c>
      <c r="F1436" s="27" t="s">
        <v>33</v>
      </c>
      <c r="G1436" s="31"/>
      <c r="H1436" s="29">
        <f t="shared" si="142"/>
        <v>-0.6</v>
      </c>
      <c r="I1436" s="30" t="e">
        <f t="shared" si="143"/>
        <v>#N/A</v>
      </c>
      <c r="J1436" s="31"/>
      <c r="K1436" s="29">
        <f t="shared" si="147"/>
        <v>-0.6</v>
      </c>
      <c r="L1436" s="30" t="e">
        <f t="shared" si="144"/>
        <v>#N/A</v>
      </c>
      <c r="M1436" s="32"/>
      <c r="N1436" s="32"/>
      <c r="O1436" s="32"/>
    </row>
    <row r="1437" spans="2:15" ht="18" hidden="1" customHeight="1">
      <c r="B1437" s="23">
        <v>57</v>
      </c>
      <c r="C1437" s="35">
        <v>38</v>
      </c>
      <c r="D1437" s="25" t="str">
        <f t="shared" si="145"/>
        <v>ヨ</v>
      </c>
      <c r="E1437" s="26">
        <f t="shared" si="146"/>
        <v>57</v>
      </c>
      <c r="F1437" s="27" t="s">
        <v>33</v>
      </c>
      <c r="G1437" s="31"/>
      <c r="H1437" s="29">
        <f t="shared" si="142"/>
        <v>-0.6</v>
      </c>
      <c r="I1437" s="30" t="e">
        <f t="shared" si="143"/>
        <v>#N/A</v>
      </c>
      <c r="J1437" s="31"/>
      <c r="K1437" s="29">
        <f t="shared" si="147"/>
        <v>-0.6</v>
      </c>
      <c r="L1437" s="30" t="e">
        <f t="shared" si="144"/>
        <v>#N/A</v>
      </c>
      <c r="M1437" s="32"/>
      <c r="N1437" s="32"/>
      <c r="O1437" s="32"/>
    </row>
    <row r="1438" spans="2:15" ht="18" hidden="1" customHeight="1">
      <c r="B1438" s="23">
        <v>57</v>
      </c>
      <c r="C1438" s="24">
        <v>39</v>
      </c>
      <c r="D1438" s="25" t="str">
        <f t="shared" si="145"/>
        <v>ラ</v>
      </c>
      <c r="E1438" s="26">
        <f t="shared" si="146"/>
        <v>57</v>
      </c>
      <c r="F1438" s="27" t="s">
        <v>33</v>
      </c>
      <c r="G1438" s="31"/>
      <c r="H1438" s="29">
        <f t="shared" si="142"/>
        <v>-0.6</v>
      </c>
      <c r="I1438" s="30" t="e">
        <f t="shared" si="143"/>
        <v>#N/A</v>
      </c>
      <c r="J1438" s="31"/>
      <c r="K1438" s="29">
        <f t="shared" si="147"/>
        <v>-0.6</v>
      </c>
      <c r="L1438" s="30" t="e">
        <f t="shared" si="144"/>
        <v>#N/A</v>
      </c>
      <c r="M1438" s="32"/>
      <c r="N1438" s="32"/>
      <c r="O1438" s="32"/>
    </row>
    <row r="1439" spans="2:15" ht="18" hidden="1" customHeight="1">
      <c r="B1439" s="23">
        <v>57</v>
      </c>
      <c r="C1439" s="35">
        <v>40</v>
      </c>
      <c r="D1439" s="25" t="str">
        <f t="shared" si="145"/>
        <v>リ</v>
      </c>
      <c r="E1439" s="26">
        <f t="shared" si="146"/>
        <v>57</v>
      </c>
      <c r="F1439" s="27" t="s">
        <v>33</v>
      </c>
      <c r="G1439" s="31"/>
      <c r="H1439" s="29">
        <f t="shared" si="142"/>
        <v>-0.6</v>
      </c>
      <c r="I1439" s="30" t="e">
        <f t="shared" si="143"/>
        <v>#N/A</v>
      </c>
      <c r="J1439" s="31"/>
      <c r="K1439" s="29">
        <f t="shared" si="147"/>
        <v>-0.6</v>
      </c>
      <c r="L1439" s="30" t="e">
        <f t="shared" si="144"/>
        <v>#N/A</v>
      </c>
      <c r="M1439" s="32"/>
      <c r="N1439" s="32"/>
      <c r="O1439" s="32"/>
    </row>
    <row r="1440" spans="2:15" ht="18" hidden="1" customHeight="1">
      <c r="B1440" s="23">
        <v>57</v>
      </c>
      <c r="C1440" s="24">
        <v>41</v>
      </c>
      <c r="D1440" s="25" t="str">
        <f t="shared" si="145"/>
        <v>ル</v>
      </c>
      <c r="E1440" s="26">
        <f t="shared" si="146"/>
        <v>57</v>
      </c>
      <c r="F1440" s="27" t="s">
        <v>33</v>
      </c>
      <c r="G1440" s="31"/>
      <c r="H1440" s="29">
        <f t="shared" si="142"/>
        <v>-0.6</v>
      </c>
      <c r="I1440" s="30" t="e">
        <f t="shared" si="143"/>
        <v>#N/A</v>
      </c>
      <c r="J1440" s="31"/>
      <c r="K1440" s="29">
        <f t="shared" si="147"/>
        <v>-0.6</v>
      </c>
      <c r="L1440" s="30" t="e">
        <f t="shared" si="144"/>
        <v>#N/A</v>
      </c>
      <c r="M1440" s="32"/>
      <c r="N1440" s="32"/>
      <c r="O1440" s="32"/>
    </row>
    <row r="1441" spans="2:15" ht="18" hidden="1" customHeight="1">
      <c r="B1441" s="23">
        <v>57</v>
      </c>
      <c r="C1441" s="35">
        <v>42</v>
      </c>
      <c r="D1441" s="25" t="str">
        <f t="shared" si="145"/>
        <v>レ</v>
      </c>
      <c r="E1441" s="26">
        <f t="shared" si="146"/>
        <v>57</v>
      </c>
      <c r="F1441" s="27" t="s">
        <v>33</v>
      </c>
      <c r="G1441" s="31"/>
      <c r="H1441" s="29">
        <f t="shared" si="142"/>
        <v>-0.6</v>
      </c>
      <c r="I1441" s="30" t="e">
        <f t="shared" si="143"/>
        <v>#N/A</v>
      </c>
      <c r="J1441" s="31"/>
      <c r="K1441" s="29">
        <f t="shared" si="147"/>
        <v>-0.6</v>
      </c>
      <c r="L1441" s="30" t="e">
        <f t="shared" si="144"/>
        <v>#N/A</v>
      </c>
      <c r="M1441" s="32"/>
      <c r="N1441" s="32"/>
      <c r="O1441" s="32"/>
    </row>
    <row r="1442" spans="2:15" ht="18" hidden="1" customHeight="1">
      <c r="B1442" s="23">
        <v>57</v>
      </c>
      <c r="C1442" s="24">
        <v>43</v>
      </c>
      <c r="D1442" s="25" t="str">
        <f t="shared" si="145"/>
        <v>ロ</v>
      </c>
      <c r="E1442" s="26">
        <f t="shared" si="146"/>
        <v>57</v>
      </c>
      <c r="F1442" s="27" t="s">
        <v>33</v>
      </c>
      <c r="G1442" s="31"/>
      <c r="H1442" s="29">
        <f t="shared" si="142"/>
        <v>-0.6</v>
      </c>
      <c r="I1442" s="30" t="e">
        <f t="shared" si="143"/>
        <v>#N/A</v>
      </c>
      <c r="J1442" s="31"/>
      <c r="K1442" s="29">
        <f t="shared" si="147"/>
        <v>-0.6</v>
      </c>
      <c r="L1442" s="30" t="e">
        <f t="shared" si="144"/>
        <v>#N/A</v>
      </c>
      <c r="M1442" s="32"/>
      <c r="N1442" s="32"/>
      <c r="O1442" s="32"/>
    </row>
    <row r="1443" spans="2:15" ht="18" hidden="1" customHeight="1">
      <c r="B1443" s="23">
        <v>57</v>
      </c>
      <c r="C1443" s="35">
        <v>44</v>
      </c>
      <c r="D1443" s="25" t="str">
        <f t="shared" si="145"/>
        <v>ワ</v>
      </c>
      <c r="E1443" s="26">
        <f t="shared" si="146"/>
        <v>57</v>
      </c>
      <c r="F1443" s="27" t="s">
        <v>33</v>
      </c>
      <c r="G1443" s="31"/>
      <c r="H1443" s="29">
        <f t="shared" si="142"/>
        <v>-0.6</v>
      </c>
      <c r="I1443" s="30" t="e">
        <f t="shared" si="143"/>
        <v>#N/A</v>
      </c>
      <c r="J1443" s="31"/>
      <c r="K1443" s="29">
        <f t="shared" si="147"/>
        <v>-0.6</v>
      </c>
      <c r="L1443" s="30" t="e">
        <f t="shared" si="144"/>
        <v>#N/A</v>
      </c>
      <c r="M1443" s="32"/>
      <c r="N1443" s="32"/>
      <c r="O1443" s="32"/>
    </row>
    <row r="1444" spans="2:15" ht="18" hidden="1" customHeight="1">
      <c r="B1444" s="23">
        <v>58</v>
      </c>
      <c r="C1444" s="24">
        <v>19</v>
      </c>
      <c r="D1444" s="25" t="str">
        <f t="shared" si="145"/>
        <v>テ</v>
      </c>
      <c r="E1444" s="26">
        <f t="shared" si="146"/>
        <v>58</v>
      </c>
      <c r="F1444" s="27" t="s">
        <v>33</v>
      </c>
      <c r="G1444" s="31"/>
      <c r="H1444" s="29">
        <f t="shared" si="142"/>
        <v>-0.6</v>
      </c>
      <c r="I1444" s="30" t="e">
        <f t="shared" si="143"/>
        <v>#N/A</v>
      </c>
      <c r="J1444" s="31"/>
      <c r="K1444" s="29">
        <f t="shared" si="147"/>
        <v>-0.6</v>
      </c>
      <c r="L1444" s="30" t="e">
        <f t="shared" si="144"/>
        <v>#N/A</v>
      </c>
      <c r="M1444" s="32"/>
      <c r="N1444" s="32"/>
      <c r="O1444" s="32"/>
    </row>
    <row r="1445" spans="2:15" ht="18" hidden="1" customHeight="1">
      <c r="B1445" s="23">
        <v>58</v>
      </c>
      <c r="C1445" s="35">
        <v>20</v>
      </c>
      <c r="D1445" s="25" t="str">
        <f t="shared" si="145"/>
        <v>ト</v>
      </c>
      <c r="E1445" s="26">
        <f t="shared" si="146"/>
        <v>58</v>
      </c>
      <c r="F1445" s="27" t="s">
        <v>33</v>
      </c>
      <c r="G1445" s="31"/>
      <c r="H1445" s="29">
        <f t="shared" si="142"/>
        <v>-0.6</v>
      </c>
      <c r="I1445" s="30" t="e">
        <f t="shared" si="143"/>
        <v>#N/A</v>
      </c>
      <c r="J1445" s="31"/>
      <c r="K1445" s="29">
        <f t="shared" si="147"/>
        <v>-0.6</v>
      </c>
      <c r="L1445" s="30" t="e">
        <f t="shared" si="144"/>
        <v>#N/A</v>
      </c>
      <c r="M1445" s="32"/>
      <c r="N1445" s="32"/>
      <c r="O1445" s="32"/>
    </row>
    <row r="1446" spans="2:15" ht="18" hidden="1" customHeight="1">
      <c r="B1446" s="23">
        <v>58</v>
      </c>
      <c r="C1446" s="24">
        <v>21</v>
      </c>
      <c r="D1446" s="25" t="str">
        <f t="shared" si="145"/>
        <v>ナ</v>
      </c>
      <c r="E1446" s="26">
        <f t="shared" si="146"/>
        <v>58</v>
      </c>
      <c r="F1446" s="27" t="s">
        <v>33</v>
      </c>
      <c r="G1446" s="31"/>
      <c r="H1446" s="29">
        <f t="shared" si="142"/>
        <v>-0.6</v>
      </c>
      <c r="I1446" s="30" t="e">
        <f t="shared" si="143"/>
        <v>#N/A</v>
      </c>
      <c r="J1446" s="31"/>
      <c r="K1446" s="29">
        <f t="shared" si="147"/>
        <v>-0.6</v>
      </c>
      <c r="L1446" s="30" t="e">
        <f t="shared" si="144"/>
        <v>#N/A</v>
      </c>
      <c r="M1446" s="32"/>
      <c r="N1446" s="32"/>
      <c r="O1446" s="32"/>
    </row>
    <row r="1447" spans="2:15" ht="18" hidden="1" customHeight="1">
      <c r="B1447" s="23">
        <v>58</v>
      </c>
      <c r="C1447" s="35">
        <v>22</v>
      </c>
      <c r="D1447" s="25" t="str">
        <f t="shared" si="145"/>
        <v>ニ</v>
      </c>
      <c r="E1447" s="26">
        <f t="shared" si="146"/>
        <v>58</v>
      </c>
      <c r="F1447" s="27" t="s">
        <v>33</v>
      </c>
      <c r="G1447" s="31"/>
      <c r="H1447" s="29">
        <f t="shared" si="142"/>
        <v>-0.6</v>
      </c>
      <c r="I1447" s="30" t="e">
        <f t="shared" si="143"/>
        <v>#N/A</v>
      </c>
      <c r="J1447" s="31"/>
      <c r="K1447" s="29">
        <f t="shared" si="147"/>
        <v>-0.6</v>
      </c>
      <c r="L1447" s="30" t="e">
        <f t="shared" si="144"/>
        <v>#N/A</v>
      </c>
      <c r="M1447" s="32"/>
      <c r="N1447" s="32"/>
      <c r="O1447" s="32"/>
    </row>
    <row r="1448" spans="2:15" ht="18" hidden="1" customHeight="1">
      <c r="B1448" s="23">
        <v>58</v>
      </c>
      <c r="C1448" s="24">
        <v>23</v>
      </c>
      <c r="D1448" s="25" t="str">
        <f t="shared" si="145"/>
        <v>ヌ</v>
      </c>
      <c r="E1448" s="26">
        <f t="shared" si="146"/>
        <v>58</v>
      </c>
      <c r="F1448" s="27" t="s">
        <v>33</v>
      </c>
      <c r="G1448" s="31"/>
      <c r="H1448" s="29">
        <f t="shared" si="142"/>
        <v>-0.6</v>
      </c>
      <c r="I1448" s="30" t="e">
        <f t="shared" si="143"/>
        <v>#N/A</v>
      </c>
      <c r="J1448" s="31"/>
      <c r="K1448" s="29">
        <f t="shared" si="147"/>
        <v>-0.6</v>
      </c>
      <c r="L1448" s="30" t="e">
        <f t="shared" si="144"/>
        <v>#N/A</v>
      </c>
      <c r="M1448" s="32"/>
      <c r="N1448" s="32"/>
      <c r="O1448" s="32"/>
    </row>
    <row r="1449" spans="2:15" ht="18" customHeight="1">
      <c r="B1449" s="23">
        <v>58</v>
      </c>
      <c r="C1449" s="35">
        <v>24</v>
      </c>
      <c r="D1449" s="25" t="str">
        <f t="shared" si="145"/>
        <v>ネ</v>
      </c>
      <c r="E1449" s="26">
        <f t="shared" si="146"/>
        <v>58</v>
      </c>
      <c r="F1449" s="27" t="s">
        <v>33</v>
      </c>
      <c r="G1449" s="57">
        <v>0.18</v>
      </c>
      <c r="H1449" s="29">
        <f t="shared" si="142"/>
        <v>0.34608000000000005</v>
      </c>
      <c r="I1449" s="30" t="str">
        <f t="shared" si="143"/>
        <v>Ａ</v>
      </c>
      <c r="J1449" s="57">
        <v>0.16</v>
      </c>
      <c r="K1449" s="29">
        <f t="shared" si="147"/>
        <v>0.24096000000000006</v>
      </c>
      <c r="L1449" s="30" t="str">
        <f t="shared" si="144"/>
        <v>Ａ</v>
      </c>
      <c r="M1449" s="32"/>
      <c r="N1449" s="32"/>
      <c r="O1449" s="32"/>
    </row>
    <row r="1450" spans="2:15" ht="18" customHeight="1">
      <c r="B1450" s="23">
        <v>58</v>
      </c>
      <c r="C1450" s="24">
        <v>25</v>
      </c>
      <c r="D1450" s="25" t="str">
        <f t="shared" si="145"/>
        <v>ノ</v>
      </c>
      <c r="E1450" s="26">
        <f t="shared" si="146"/>
        <v>58</v>
      </c>
      <c r="F1450" s="27" t="s">
        <v>33</v>
      </c>
      <c r="G1450" s="57">
        <v>0.18</v>
      </c>
      <c r="H1450" s="29">
        <f t="shared" si="142"/>
        <v>0.34608000000000005</v>
      </c>
      <c r="I1450" s="30" t="str">
        <f t="shared" si="143"/>
        <v>Ａ</v>
      </c>
      <c r="J1450" s="57">
        <v>0.19</v>
      </c>
      <c r="K1450" s="29">
        <f t="shared" si="147"/>
        <v>0.39864000000000005</v>
      </c>
      <c r="L1450" s="30" t="str">
        <f t="shared" si="144"/>
        <v>Ａ</v>
      </c>
      <c r="M1450" s="32"/>
      <c r="N1450" s="32"/>
      <c r="O1450" s="32"/>
    </row>
    <row r="1451" spans="2:15" ht="18" customHeight="1">
      <c r="B1451" s="23">
        <v>58</v>
      </c>
      <c r="C1451" s="35">
        <v>26</v>
      </c>
      <c r="D1451" s="25" t="str">
        <f t="shared" si="145"/>
        <v>ハ</v>
      </c>
      <c r="E1451" s="26">
        <f t="shared" si="146"/>
        <v>58</v>
      </c>
      <c r="F1451" s="27" t="s">
        <v>33</v>
      </c>
      <c r="G1451" s="57">
        <v>0.21</v>
      </c>
      <c r="H1451" s="29">
        <f t="shared" si="142"/>
        <v>0.5037600000000001</v>
      </c>
      <c r="I1451" s="30" t="str">
        <f t="shared" si="143"/>
        <v>Ａ</v>
      </c>
      <c r="J1451" s="57">
        <v>0.22</v>
      </c>
      <c r="K1451" s="29">
        <f t="shared" si="147"/>
        <v>0.55632000000000004</v>
      </c>
      <c r="L1451" s="30" t="str">
        <f t="shared" si="144"/>
        <v>Ａ</v>
      </c>
      <c r="M1451" s="32"/>
      <c r="N1451" s="32"/>
      <c r="O1451" s="32"/>
    </row>
    <row r="1452" spans="2:15" ht="18" customHeight="1">
      <c r="B1452" s="23">
        <v>58</v>
      </c>
      <c r="C1452" s="24">
        <v>27</v>
      </c>
      <c r="D1452" s="25" t="str">
        <f t="shared" si="145"/>
        <v>ヒ</v>
      </c>
      <c r="E1452" s="26">
        <f t="shared" si="146"/>
        <v>58</v>
      </c>
      <c r="F1452" s="27" t="s">
        <v>33</v>
      </c>
      <c r="G1452" s="57">
        <v>0.38</v>
      </c>
      <c r="H1452" s="29">
        <f t="shared" si="142"/>
        <v>1.3972800000000001</v>
      </c>
      <c r="I1452" s="30" t="str">
        <f t="shared" si="143"/>
        <v>Ｂ</v>
      </c>
      <c r="J1452" s="57">
        <v>0.48</v>
      </c>
      <c r="K1452" s="29">
        <f t="shared" si="147"/>
        <v>1.9228799999999999</v>
      </c>
      <c r="L1452" s="30" t="str">
        <f t="shared" si="144"/>
        <v>Ｂ</v>
      </c>
      <c r="M1452" s="32"/>
      <c r="N1452" s="32"/>
      <c r="O1452" s="32"/>
    </row>
    <row r="1453" spans="2:15" ht="18" customHeight="1">
      <c r="B1453" s="23">
        <v>58</v>
      </c>
      <c r="C1453" s="35">
        <v>28</v>
      </c>
      <c r="D1453" s="25" t="str">
        <f t="shared" si="145"/>
        <v>フ</v>
      </c>
      <c r="E1453" s="26">
        <f t="shared" si="146"/>
        <v>58</v>
      </c>
      <c r="F1453" s="27" t="s">
        <v>33</v>
      </c>
      <c r="G1453" s="57">
        <v>0.23</v>
      </c>
      <c r="H1453" s="29">
        <f t="shared" si="142"/>
        <v>0.60888000000000009</v>
      </c>
      <c r="I1453" s="30" t="str">
        <f t="shared" si="143"/>
        <v>Ａ</v>
      </c>
      <c r="J1453" s="57">
        <v>0.2</v>
      </c>
      <c r="K1453" s="29">
        <f t="shared" si="147"/>
        <v>0.4512000000000001</v>
      </c>
      <c r="L1453" s="30" t="str">
        <f t="shared" si="144"/>
        <v>Ａ</v>
      </c>
      <c r="M1453" s="32"/>
      <c r="N1453" s="32"/>
      <c r="O1453" s="32"/>
    </row>
    <row r="1454" spans="2:15" ht="18" customHeight="1">
      <c r="B1454" s="23">
        <v>58</v>
      </c>
      <c r="C1454" s="24">
        <v>29</v>
      </c>
      <c r="D1454" s="25" t="str">
        <f t="shared" si="145"/>
        <v>ヘ</v>
      </c>
      <c r="E1454" s="26">
        <f t="shared" si="146"/>
        <v>58</v>
      </c>
      <c r="F1454" s="27" t="s">
        <v>33</v>
      </c>
      <c r="G1454" s="57">
        <v>0.26</v>
      </c>
      <c r="H1454" s="29">
        <f t="shared" si="142"/>
        <v>0.76656000000000002</v>
      </c>
      <c r="I1454" s="30" t="str">
        <f t="shared" si="143"/>
        <v>Ａ</v>
      </c>
      <c r="J1454" s="57">
        <v>0.17</v>
      </c>
      <c r="K1454" s="29">
        <f t="shared" si="147"/>
        <v>0.29352000000000011</v>
      </c>
      <c r="L1454" s="30" t="str">
        <f t="shared" si="144"/>
        <v>Ａ</v>
      </c>
      <c r="M1454" s="32"/>
      <c r="N1454" s="32"/>
      <c r="O1454" s="32"/>
    </row>
    <row r="1455" spans="2:15" ht="18" customHeight="1">
      <c r="B1455" s="23">
        <v>58</v>
      </c>
      <c r="C1455" s="35">
        <v>30</v>
      </c>
      <c r="D1455" s="25" t="str">
        <f t="shared" si="145"/>
        <v>ホ</v>
      </c>
      <c r="E1455" s="26">
        <f t="shared" si="146"/>
        <v>58</v>
      </c>
      <c r="F1455" s="27" t="s">
        <v>33</v>
      </c>
      <c r="G1455" s="57">
        <v>0.27</v>
      </c>
      <c r="H1455" s="29">
        <f t="shared" si="142"/>
        <v>0.81912000000000007</v>
      </c>
      <c r="I1455" s="30" t="str">
        <f t="shared" si="143"/>
        <v>Ａ</v>
      </c>
      <c r="J1455" s="57">
        <v>0.2</v>
      </c>
      <c r="K1455" s="29">
        <f t="shared" si="147"/>
        <v>0.4512000000000001</v>
      </c>
      <c r="L1455" s="30" t="str">
        <f t="shared" si="144"/>
        <v>Ａ</v>
      </c>
      <c r="M1455" s="32"/>
      <c r="N1455" s="32"/>
      <c r="O1455" s="32"/>
    </row>
    <row r="1456" spans="2:15" ht="18" customHeight="1">
      <c r="B1456" s="23">
        <v>58</v>
      </c>
      <c r="C1456" s="24">
        <v>31</v>
      </c>
      <c r="D1456" s="25" t="str">
        <f t="shared" si="145"/>
        <v>マ</v>
      </c>
      <c r="E1456" s="26">
        <f t="shared" si="146"/>
        <v>58</v>
      </c>
      <c r="F1456" s="27" t="s">
        <v>33</v>
      </c>
      <c r="G1456" s="57">
        <v>0.9</v>
      </c>
      <c r="H1456" s="29">
        <f t="shared" si="142"/>
        <v>4.1303999999999998</v>
      </c>
      <c r="I1456" s="30" t="str">
        <f t="shared" si="143"/>
        <v>Ｄ</v>
      </c>
      <c r="J1456" s="57">
        <v>0.9</v>
      </c>
      <c r="K1456" s="29">
        <f t="shared" si="147"/>
        <v>4.1303999999999998</v>
      </c>
      <c r="L1456" s="30" t="str">
        <f t="shared" si="144"/>
        <v>Ｄ</v>
      </c>
      <c r="M1456" s="32"/>
      <c r="N1456" s="32"/>
      <c r="O1456" s="32"/>
    </row>
    <row r="1457" spans="2:15" ht="18" hidden="1" customHeight="1">
      <c r="B1457" s="23">
        <v>58</v>
      </c>
      <c r="C1457" s="35">
        <v>32</v>
      </c>
      <c r="D1457" s="25" t="str">
        <f t="shared" si="145"/>
        <v>ミ</v>
      </c>
      <c r="E1457" s="26">
        <f t="shared" si="146"/>
        <v>58</v>
      </c>
      <c r="F1457" s="27" t="s">
        <v>33</v>
      </c>
      <c r="G1457" s="31"/>
      <c r="H1457" s="29">
        <f t="shared" si="142"/>
        <v>-0.6</v>
      </c>
      <c r="I1457" s="30" t="e">
        <f t="shared" si="143"/>
        <v>#N/A</v>
      </c>
      <c r="J1457" s="31"/>
      <c r="K1457" s="29">
        <f t="shared" si="147"/>
        <v>-0.6</v>
      </c>
      <c r="L1457" s="30" t="e">
        <f t="shared" si="144"/>
        <v>#N/A</v>
      </c>
      <c r="M1457" s="32"/>
      <c r="N1457" s="32"/>
      <c r="O1457" s="32"/>
    </row>
    <row r="1458" spans="2:15" ht="18" hidden="1" customHeight="1">
      <c r="B1458" s="23">
        <v>58</v>
      </c>
      <c r="C1458" s="24">
        <v>33</v>
      </c>
      <c r="D1458" s="25" t="str">
        <f t="shared" si="145"/>
        <v>ム</v>
      </c>
      <c r="E1458" s="26">
        <f t="shared" si="146"/>
        <v>58</v>
      </c>
      <c r="F1458" s="27" t="s">
        <v>33</v>
      </c>
      <c r="G1458" s="31"/>
      <c r="H1458" s="29">
        <f t="shared" si="142"/>
        <v>-0.6</v>
      </c>
      <c r="I1458" s="30" t="e">
        <f t="shared" si="143"/>
        <v>#N/A</v>
      </c>
      <c r="J1458" s="31"/>
      <c r="K1458" s="29">
        <f t="shared" si="147"/>
        <v>-0.6</v>
      </c>
      <c r="L1458" s="30" t="e">
        <f t="shared" si="144"/>
        <v>#N/A</v>
      </c>
      <c r="M1458" s="32"/>
      <c r="N1458" s="32"/>
      <c r="O1458" s="32"/>
    </row>
    <row r="1459" spans="2:15" ht="18" hidden="1" customHeight="1">
      <c r="B1459" s="23">
        <v>58</v>
      </c>
      <c r="C1459" s="35">
        <v>34</v>
      </c>
      <c r="D1459" s="25" t="str">
        <f t="shared" si="145"/>
        <v>メ</v>
      </c>
      <c r="E1459" s="26">
        <f t="shared" si="146"/>
        <v>58</v>
      </c>
      <c r="F1459" s="27" t="s">
        <v>33</v>
      </c>
      <c r="G1459" s="31"/>
      <c r="H1459" s="29">
        <f t="shared" si="142"/>
        <v>-0.6</v>
      </c>
      <c r="I1459" s="30" t="e">
        <f t="shared" si="143"/>
        <v>#N/A</v>
      </c>
      <c r="J1459" s="31"/>
      <c r="K1459" s="29">
        <f t="shared" si="147"/>
        <v>-0.6</v>
      </c>
      <c r="L1459" s="30" t="e">
        <f t="shared" si="144"/>
        <v>#N/A</v>
      </c>
      <c r="M1459" s="32"/>
      <c r="N1459" s="32"/>
      <c r="O1459" s="32"/>
    </row>
    <row r="1460" spans="2:15" ht="18" hidden="1" customHeight="1">
      <c r="B1460" s="23">
        <v>58</v>
      </c>
      <c r="C1460" s="24">
        <v>35</v>
      </c>
      <c r="D1460" s="25" t="str">
        <f t="shared" si="145"/>
        <v>モ</v>
      </c>
      <c r="E1460" s="26">
        <f t="shared" si="146"/>
        <v>58</v>
      </c>
      <c r="F1460" s="27" t="s">
        <v>33</v>
      </c>
      <c r="G1460" s="31"/>
      <c r="H1460" s="29">
        <f t="shared" si="142"/>
        <v>-0.6</v>
      </c>
      <c r="I1460" s="30" t="e">
        <f t="shared" si="143"/>
        <v>#N/A</v>
      </c>
      <c r="J1460" s="31"/>
      <c r="K1460" s="29">
        <f t="shared" si="147"/>
        <v>-0.6</v>
      </c>
      <c r="L1460" s="30" t="e">
        <f t="shared" si="144"/>
        <v>#N/A</v>
      </c>
      <c r="M1460" s="32"/>
      <c r="N1460" s="32"/>
      <c r="O1460" s="32"/>
    </row>
    <row r="1461" spans="2:15" ht="18" hidden="1" customHeight="1">
      <c r="B1461" s="23">
        <v>58</v>
      </c>
      <c r="C1461" s="35">
        <v>36</v>
      </c>
      <c r="D1461" s="25" t="str">
        <f t="shared" si="145"/>
        <v>ヤ</v>
      </c>
      <c r="E1461" s="26">
        <f t="shared" si="146"/>
        <v>58</v>
      </c>
      <c r="F1461" s="27" t="s">
        <v>33</v>
      </c>
      <c r="G1461" s="31"/>
      <c r="H1461" s="29">
        <f t="shared" si="142"/>
        <v>-0.6</v>
      </c>
      <c r="I1461" s="30" t="e">
        <f t="shared" si="143"/>
        <v>#N/A</v>
      </c>
      <c r="J1461" s="31"/>
      <c r="K1461" s="29">
        <f t="shared" si="147"/>
        <v>-0.6</v>
      </c>
      <c r="L1461" s="30" t="e">
        <f t="shared" si="144"/>
        <v>#N/A</v>
      </c>
      <c r="M1461" s="32"/>
      <c r="N1461" s="32"/>
      <c r="O1461" s="32"/>
    </row>
    <row r="1462" spans="2:15" ht="18" hidden="1" customHeight="1">
      <c r="B1462" s="23">
        <v>58</v>
      </c>
      <c r="C1462" s="24">
        <v>37</v>
      </c>
      <c r="D1462" s="25" t="str">
        <f t="shared" si="145"/>
        <v>ユ</v>
      </c>
      <c r="E1462" s="26">
        <f t="shared" si="146"/>
        <v>58</v>
      </c>
      <c r="F1462" s="27" t="s">
        <v>33</v>
      </c>
      <c r="G1462" s="31"/>
      <c r="H1462" s="29">
        <f t="shared" si="142"/>
        <v>-0.6</v>
      </c>
      <c r="I1462" s="30" t="e">
        <f t="shared" si="143"/>
        <v>#N/A</v>
      </c>
      <c r="J1462" s="31"/>
      <c r="K1462" s="29">
        <f t="shared" si="147"/>
        <v>-0.6</v>
      </c>
      <c r="L1462" s="30" t="e">
        <f t="shared" si="144"/>
        <v>#N/A</v>
      </c>
      <c r="M1462" s="32"/>
      <c r="N1462" s="32"/>
      <c r="O1462" s="32"/>
    </row>
    <row r="1463" spans="2:15" ht="18" hidden="1" customHeight="1">
      <c r="B1463" s="23">
        <v>58</v>
      </c>
      <c r="C1463" s="35">
        <v>38</v>
      </c>
      <c r="D1463" s="25" t="str">
        <f t="shared" si="145"/>
        <v>ヨ</v>
      </c>
      <c r="E1463" s="26">
        <f t="shared" si="146"/>
        <v>58</v>
      </c>
      <c r="F1463" s="27" t="s">
        <v>33</v>
      </c>
      <c r="G1463" s="31"/>
      <c r="H1463" s="29">
        <f t="shared" si="142"/>
        <v>-0.6</v>
      </c>
      <c r="I1463" s="30" t="e">
        <f t="shared" si="143"/>
        <v>#N/A</v>
      </c>
      <c r="J1463" s="31"/>
      <c r="K1463" s="29">
        <f t="shared" si="147"/>
        <v>-0.6</v>
      </c>
      <c r="L1463" s="30" t="e">
        <f t="shared" si="144"/>
        <v>#N/A</v>
      </c>
      <c r="M1463" s="32"/>
      <c r="N1463" s="32"/>
      <c r="O1463" s="32"/>
    </row>
    <row r="1464" spans="2:15" ht="18" hidden="1" customHeight="1">
      <c r="B1464" s="23">
        <v>58</v>
      </c>
      <c r="C1464" s="24">
        <v>39</v>
      </c>
      <c r="D1464" s="25" t="str">
        <f t="shared" si="145"/>
        <v>ラ</v>
      </c>
      <c r="E1464" s="26">
        <f t="shared" si="146"/>
        <v>58</v>
      </c>
      <c r="F1464" s="27" t="s">
        <v>33</v>
      </c>
      <c r="G1464" s="31"/>
      <c r="H1464" s="29">
        <f t="shared" si="142"/>
        <v>-0.6</v>
      </c>
      <c r="I1464" s="30" t="e">
        <f t="shared" si="143"/>
        <v>#N/A</v>
      </c>
      <c r="J1464" s="31"/>
      <c r="K1464" s="29">
        <f t="shared" si="147"/>
        <v>-0.6</v>
      </c>
      <c r="L1464" s="30" t="e">
        <f t="shared" si="144"/>
        <v>#N/A</v>
      </c>
      <c r="M1464" s="32"/>
      <c r="N1464" s="32"/>
      <c r="O1464" s="32"/>
    </row>
    <row r="1465" spans="2:15" ht="18" hidden="1" customHeight="1">
      <c r="B1465" s="23">
        <v>58</v>
      </c>
      <c r="C1465" s="35">
        <v>40</v>
      </c>
      <c r="D1465" s="25" t="str">
        <f t="shared" si="145"/>
        <v>リ</v>
      </c>
      <c r="E1465" s="26">
        <f t="shared" si="146"/>
        <v>58</v>
      </c>
      <c r="F1465" s="27" t="s">
        <v>33</v>
      </c>
      <c r="G1465" s="31"/>
      <c r="H1465" s="29">
        <f t="shared" si="142"/>
        <v>-0.6</v>
      </c>
      <c r="I1465" s="30" t="e">
        <f t="shared" si="143"/>
        <v>#N/A</v>
      </c>
      <c r="J1465" s="31"/>
      <c r="K1465" s="29">
        <f t="shared" si="147"/>
        <v>-0.6</v>
      </c>
      <c r="L1465" s="30" t="e">
        <f t="shared" si="144"/>
        <v>#N/A</v>
      </c>
      <c r="M1465" s="32"/>
      <c r="N1465" s="32"/>
      <c r="O1465" s="32"/>
    </row>
    <row r="1466" spans="2:15" ht="18" hidden="1" customHeight="1">
      <c r="B1466" s="23">
        <v>58</v>
      </c>
      <c r="C1466" s="24">
        <v>41</v>
      </c>
      <c r="D1466" s="25" t="str">
        <f t="shared" si="145"/>
        <v>ル</v>
      </c>
      <c r="E1466" s="26">
        <f t="shared" si="146"/>
        <v>58</v>
      </c>
      <c r="F1466" s="27" t="s">
        <v>33</v>
      </c>
      <c r="G1466" s="31"/>
      <c r="H1466" s="29">
        <f t="shared" si="142"/>
        <v>-0.6</v>
      </c>
      <c r="I1466" s="30" t="e">
        <f t="shared" si="143"/>
        <v>#N/A</v>
      </c>
      <c r="J1466" s="31"/>
      <c r="K1466" s="29">
        <f t="shared" si="147"/>
        <v>-0.6</v>
      </c>
      <c r="L1466" s="30" t="e">
        <f t="shared" si="144"/>
        <v>#N/A</v>
      </c>
      <c r="M1466" s="32"/>
      <c r="N1466" s="32"/>
      <c r="O1466" s="32"/>
    </row>
    <row r="1467" spans="2:15" ht="18" hidden="1" customHeight="1">
      <c r="B1467" s="23">
        <v>58</v>
      </c>
      <c r="C1467" s="35">
        <v>42</v>
      </c>
      <c r="D1467" s="25" t="str">
        <f t="shared" si="145"/>
        <v>レ</v>
      </c>
      <c r="E1467" s="26">
        <f t="shared" si="146"/>
        <v>58</v>
      </c>
      <c r="F1467" s="27" t="s">
        <v>33</v>
      </c>
      <c r="G1467" s="31"/>
      <c r="H1467" s="29">
        <f t="shared" si="142"/>
        <v>-0.6</v>
      </c>
      <c r="I1467" s="30" t="e">
        <f t="shared" si="143"/>
        <v>#N/A</v>
      </c>
      <c r="J1467" s="31"/>
      <c r="K1467" s="29">
        <f t="shared" si="147"/>
        <v>-0.6</v>
      </c>
      <c r="L1467" s="30" t="e">
        <f t="shared" si="144"/>
        <v>#N/A</v>
      </c>
      <c r="M1467" s="32"/>
      <c r="N1467" s="32"/>
      <c r="O1467" s="32"/>
    </row>
    <row r="1468" spans="2:15" ht="18" hidden="1" customHeight="1">
      <c r="B1468" s="23">
        <v>58</v>
      </c>
      <c r="C1468" s="24">
        <v>43</v>
      </c>
      <c r="D1468" s="25" t="str">
        <f t="shared" si="145"/>
        <v>ロ</v>
      </c>
      <c r="E1468" s="26">
        <f t="shared" si="146"/>
        <v>58</v>
      </c>
      <c r="F1468" s="27" t="s">
        <v>33</v>
      </c>
      <c r="G1468" s="31"/>
      <c r="H1468" s="29">
        <f t="shared" si="142"/>
        <v>-0.6</v>
      </c>
      <c r="I1468" s="30" t="e">
        <f t="shared" si="143"/>
        <v>#N/A</v>
      </c>
      <c r="J1468" s="31"/>
      <c r="K1468" s="29">
        <f t="shared" si="147"/>
        <v>-0.6</v>
      </c>
      <c r="L1468" s="30" t="e">
        <f t="shared" si="144"/>
        <v>#N/A</v>
      </c>
      <c r="M1468" s="32"/>
      <c r="N1468" s="32"/>
      <c r="O1468" s="32"/>
    </row>
    <row r="1469" spans="2:15" ht="18" hidden="1" customHeight="1">
      <c r="B1469" s="23">
        <v>58</v>
      </c>
      <c r="C1469" s="35">
        <v>44</v>
      </c>
      <c r="D1469" s="25" t="str">
        <f t="shared" si="145"/>
        <v>ワ</v>
      </c>
      <c r="E1469" s="26">
        <f t="shared" si="146"/>
        <v>58</v>
      </c>
      <c r="F1469" s="27" t="s">
        <v>33</v>
      </c>
      <c r="G1469" s="31"/>
      <c r="H1469" s="29">
        <f t="shared" si="142"/>
        <v>-0.6</v>
      </c>
      <c r="I1469" s="30" t="e">
        <f t="shared" si="143"/>
        <v>#N/A</v>
      </c>
      <c r="J1469" s="31"/>
      <c r="K1469" s="29">
        <f t="shared" si="147"/>
        <v>-0.6</v>
      </c>
      <c r="L1469" s="30" t="e">
        <f t="shared" si="144"/>
        <v>#N/A</v>
      </c>
      <c r="M1469" s="32"/>
      <c r="N1469" s="32"/>
      <c r="O1469" s="32"/>
    </row>
    <row r="1470" spans="2:15" ht="18" hidden="1" customHeight="1">
      <c r="B1470" s="23">
        <v>59</v>
      </c>
      <c r="C1470" s="24">
        <v>19</v>
      </c>
      <c r="D1470" s="25" t="str">
        <f t="shared" si="145"/>
        <v>テ</v>
      </c>
      <c r="E1470" s="26">
        <f t="shared" si="146"/>
        <v>59</v>
      </c>
      <c r="F1470" s="27" t="s">
        <v>33</v>
      </c>
      <c r="G1470" s="31"/>
      <c r="H1470" s="29">
        <f t="shared" si="142"/>
        <v>-0.6</v>
      </c>
      <c r="I1470" s="30" t="e">
        <f t="shared" si="143"/>
        <v>#N/A</v>
      </c>
      <c r="J1470" s="31"/>
      <c r="K1470" s="29">
        <f t="shared" si="147"/>
        <v>-0.6</v>
      </c>
      <c r="L1470" s="30" t="e">
        <f t="shared" si="144"/>
        <v>#N/A</v>
      </c>
      <c r="M1470" s="32"/>
      <c r="N1470" s="32"/>
      <c r="O1470" s="32"/>
    </row>
    <row r="1471" spans="2:15" ht="18" hidden="1" customHeight="1">
      <c r="B1471" s="23">
        <v>59</v>
      </c>
      <c r="C1471" s="35">
        <v>20</v>
      </c>
      <c r="D1471" s="25" t="str">
        <f t="shared" si="145"/>
        <v>ト</v>
      </c>
      <c r="E1471" s="26">
        <f t="shared" si="146"/>
        <v>59</v>
      </c>
      <c r="F1471" s="27" t="s">
        <v>33</v>
      </c>
      <c r="G1471" s="31"/>
      <c r="H1471" s="29">
        <f t="shared" si="142"/>
        <v>-0.6</v>
      </c>
      <c r="I1471" s="30" t="e">
        <f t="shared" si="143"/>
        <v>#N/A</v>
      </c>
      <c r="J1471" s="31"/>
      <c r="K1471" s="29">
        <f t="shared" si="147"/>
        <v>-0.6</v>
      </c>
      <c r="L1471" s="30" t="e">
        <f t="shared" si="144"/>
        <v>#N/A</v>
      </c>
      <c r="M1471" s="32"/>
      <c r="N1471" s="32"/>
      <c r="O1471" s="32"/>
    </row>
    <row r="1472" spans="2:15" ht="18" hidden="1" customHeight="1">
      <c r="B1472" s="23">
        <v>59</v>
      </c>
      <c r="C1472" s="24">
        <v>21</v>
      </c>
      <c r="D1472" s="25" t="str">
        <f t="shared" si="145"/>
        <v>ナ</v>
      </c>
      <c r="E1472" s="26">
        <f t="shared" si="146"/>
        <v>59</v>
      </c>
      <c r="F1472" s="27" t="s">
        <v>33</v>
      </c>
      <c r="G1472" s="31"/>
      <c r="H1472" s="29">
        <f t="shared" si="142"/>
        <v>-0.6</v>
      </c>
      <c r="I1472" s="30" t="e">
        <f t="shared" si="143"/>
        <v>#N/A</v>
      </c>
      <c r="J1472" s="31"/>
      <c r="K1472" s="29">
        <f t="shared" si="147"/>
        <v>-0.6</v>
      </c>
      <c r="L1472" s="30" t="e">
        <f t="shared" si="144"/>
        <v>#N/A</v>
      </c>
      <c r="M1472" s="32"/>
      <c r="N1472" s="32"/>
      <c r="O1472" s="32"/>
    </row>
    <row r="1473" spans="2:15" ht="18" hidden="1" customHeight="1">
      <c r="B1473" s="23">
        <v>59</v>
      </c>
      <c r="C1473" s="35">
        <v>22</v>
      </c>
      <c r="D1473" s="25" t="str">
        <f t="shared" si="145"/>
        <v>ニ</v>
      </c>
      <c r="E1473" s="26">
        <f t="shared" si="146"/>
        <v>59</v>
      </c>
      <c r="F1473" s="27" t="s">
        <v>33</v>
      </c>
      <c r="G1473" s="31"/>
      <c r="H1473" s="29">
        <f t="shared" si="142"/>
        <v>-0.6</v>
      </c>
      <c r="I1473" s="30" t="e">
        <f t="shared" si="143"/>
        <v>#N/A</v>
      </c>
      <c r="J1473" s="31"/>
      <c r="K1473" s="29">
        <f t="shared" si="147"/>
        <v>-0.6</v>
      </c>
      <c r="L1473" s="30" t="e">
        <f t="shared" si="144"/>
        <v>#N/A</v>
      </c>
      <c r="M1473" s="32"/>
      <c r="N1473" s="32"/>
      <c r="O1473" s="32"/>
    </row>
    <row r="1474" spans="2:15" ht="18" hidden="1" customHeight="1">
      <c r="B1474" s="23">
        <v>59</v>
      </c>
      <c r="C1474" s="24">
        <v>23</v>
      </c>
      <c r="D1474" s="25" t="str">
        <f t="shared" si="145"/>
        <v>ヌ</v>
      </c>
      <c r="E1474" s="26">
        <f t="shared" si="146"/>
        <v>59</v>
      </c>
      <c r="F1474" s="27" t="s">
        <v>33</v>
      </c>
      <c r="G1474" s="31"/>
      <c r="H1474" s="29">
        <f t="shared" si="142"/>
        <v>-0.6</v>
      </c>
      <c r="I1474" s="30" t="e">
        <f t="shared" si="143"/>
        <v>#N/A</v>
      </c>
      <c r="J1474" s="31"/>
      <c r="K1474" s="29">
        <f t="shared" si="147"/>
        <v>-0.6</v>
      </c>
      <c r="L1474" s="30" t="e">
        <f t="shared" si="144"/>
        <v>#N/A</v>
      </c>
      <c r="M1474" s="32"/>
      <c r="N1474" s="32"/>
      <c r="O1474" s="32"/>
    </row>
    <row r="1475" spans="2:15" ht="18" customHeight="1">
      <c r="B1475" s="23">
        <v>59</v>
      </c>
      <c r="C1475" s="35">
        <v>24</v>
      </c>
      <c r="D1475" s="25" t="str">
        <f t="shared" si="145"/>
        <v>ネ</v>
      </c>
      <c r="E1475" s="26">
        <f t="shared" si="146"/>
        <v>59</v>
      </c>
      <c r="F1475" s="27" t="s">
        <v>33</v>
      </c>
      <c r="G1475" s="57">
        <v>0.21</v>
      </c>
      <c r="H1475" s="29">
        <f t="shared" si="142"/>
        <v>0.5037600000000001</v>
      </c>
      <c r="I1475" s="30" t="str">
        <f t="shared" si="143"/>
        <v>Ａ</v>
      </c>
      <c r="J1475" s="57">
        <v>0.21</v>
      </c>
      <c r="K1475" s="29">
        <f t="shared" si="147"/>
        <v>0.5037600000000001</v>
      </c>
      <c r="L1475" s="30" t="str">
        <f t="shared" si="144"/>
        <v>Ａ</v>
      </c>
      <c r="M1475" s="32"/>
      <c r="N1475" s="32"/>
      <c r="O1475" s="32"/>
    </row>
    <row r="1476" spans="2:15" ht="18" customHeight="1">
      <c r="B1476" s="23">
        <v>59</v>
      </c>
      <c r="C1476" s="24">
        <v>25</v>
      </c>
      <c r="D1476" s="25" t="str">
        <f t="shared" si="145"/>
        <v>ノ</v>
      </c>
      <c r="E1476" s="26">
        <f t="shared" si="146"/>
        <v>59</v>
      </c>
      <c r="F1476" s="27" t="s">
        <v>33</v>
      </c>
      <c r="G1476" s="57">
        <v>0.21</v>
      </c>
      <c r="H1476" s="29">
        <f t="shared" si="142"/>
        <v>0.5037600000000001</v>
      </c>
      <c r="I1476" s="30" t="str">
        <f t="shared" si="143"/>
        <v>Ａ</v>
      </c>
      <c r="J1476" s="57">
        <v>0.19</v>
      </c>
      <c r="K1476" s="29">
        <f t="shared" si="147"/>
        <v>0.39864000000000005</v>
      </c>
      <c r="L1476" s="30" t="str">
        <f t="shared" si="144"/>
        <v>Ａ</v>
      </c>
      <c r="M1476" s="32"/>
      <c r="N1476" s="32"/>
      <c r="O1476" s="32"/>
    </row>
    <row r="1477" spans="2:15" ht="18" customHeight="1">
      <c r="B1477" s="23">
        <v>59</v>
      </c>
      <c r="C1477" s="35">
        <v>26</v>
      </c>
      <c r="D1477" s="25" t="str">
        <f t="shared" si="145"/>
        <v>ハ</v>
      </c>
      <c r="E1477" s="26">
        <f t="shared" si="146"/>
        <v>59</v>
      </c>
      <c r="F1477" s="27" t="s">
        <v>33</v>
      </c>
      <c r="G1477" s="57">
        <v>0.21</v>
      </c>
      <c r="H1477" s="29">
        <f t="shared" si="142"/>
        <v>0.5037600000000001</v>
      </c>
      <c r="I1477" s="30" t="str">
        <f t="shared" si="143"/>
        <v>Ａ</v>
      </c>
      <c r="J1477" s="57">
        <v>0.25</v>
      </c>
      <c r="K1477" s="29">
        <f t="shared" si="147"/>
        <v>0.71400000000000008</v>
      </c>
      <c r="L1477" s="30" t="str">
        <f t="shared" si="144"/>
        <v>Ａ</v>
      </c>
      <c r="M1477" s="32"/>
      <c r="N1477" s="32"/>
      <c r="O1477" s="32"/>
    </row>
    <row r="1478" spans="2:15" ht="18" customHeight="1">
      <c r="B1478" s="23">
        <v>59</v>
      </c>
      <c r="C1478" s="24">
        <v>27</v>
      </c>
      <c r="D1478" s="25" t="str">
        <f t="shared" si="145"/>
        <v>ヒ</v>
      </c>
      <c r="E1478" s="26">
        <f t="shared" si="146"/>
        <v>59</v>
      </c>
      <c r="F1478" s="27" t="s">
        <v>33</v>
      </c>
      <c r="G1478" s="57">
        <v>0.42</v>
      </c>
      <c r="H1478" s="29">
        <f t="shared" si="142"/>
        <v>1.6075200000000001</v>
      </c>
      <c r="I1478" s="30" t="str">
        <f t="shared" si="143"/>
        <v>Ｂ</v>
      </c>
      <c r="J1478" s="57">
        <v>0.47</v>
      </c>
      <c r="K1478" s="29">
        <f t="shared" si="147"/>
        <v>1.8703199999999998</v>
      </c>
      <c r="L1478" s="30" t="str">
        <f t="shared" si="144"/>
        <v>Ｂ</v>
      </c>
      <c r="M1478" s="32"/>
      <c r="N1478" s="32"/>
      <c r="O1478" s="32"/>
    </row>
    <row r="1479" spans="2:15" ht="18" customHeight="1">
      <c r="B1479" s="23">
        <v>59</v>
      </c>
      <c r="C1479" s="35">
        <v>28</v>
      </c>
      <c r="D1479" s="25" t="str">
        <f t="shared" si="145"/>
        <v>フ</v>
      </c>
      <c r="E1479" s="26">
        <f t="shared" si="146"/>
        <v>59</v>
      </c>
      <c r="F1479" s="27" t="s">
        <v>33</v>
      </c>
      <c r="G1479" s="57">
        <v>0.17</v>
      </c>
      <c r="H1479" s="29">
        <f t="shared" ref="H1479:H1542" si="148">(G1479-1000/(365*24))*(8+0.4*16)*365/1000</f>
        <v>0.29352000000000011</v>
      </c>
      <c r="I1479" s="30" t="str">
        <f t="shared" ref="I1479:I1542" si="149">LOOKUP(H1479,$R$23:$R$33,$S$23:$S$33)</f>
        <v>Ａ</v>
      </c>
      <c r="J1479" s="57">
        <v>0.2</v>
      </c>
      <c r="K1479" s="29">
        <f t="shared" si="147"/>
        <v>0.4512000000000001</v>
      </c>
      <c r="L1479" s="30" t="str">
        <f t="shared" ref="L1479:L1542" si="150">LOOKUP(K1479,$R$23:$R$33,$S$23:$S$33)</f>
        <v>Ａ</v>
      </c>
      <c r="M1479" s="32"/>
      <c r="N1479" s="32"/>
      <c r="O1479" s="32"/>
    </row>
    <row r="1480" spans="2:15" ht="18" customHeight="1">
      <c r="B1480" s="23">
        <v>59</v>
      </c>
      <c r="C1480" s="24">
        <v>29</v>
      </c>
      <c r="D1480" s="25" t="str">
        <f t="shared" ref="D1480:D1543" si="151">LOOKUP(C1480,$N$6:$N$49,$O$6:$O$49)</f>
        <v>ヘ</v>
      </c>
      <c r="E1480" s="26">
        <f t="shared" ref="E1480:E1543" si="152">B1480</f>
        <v>59</v>
      </c>
      <c r="F1480" s="27" t="s">
        <v>33</v>
      </c>
      <c r="G1480" s="57">
        <v>0.27</v>
      </c>
      <c r="H1480" s="29">
        <f t="shared" si="148"/>
        <v>0.81912000000000007</v>
      </c>
      <c r="I1480" s="30" t="str">
        <f t="shared" si="149"/>
        <v>Ａ</v>
      </c>
      <c r="J1480" s="57">
        <v>0.53</v>
      </c>
      <c r="K1480" s="29">
        <f t="shared" ref="K1480:K1543" si="153">(J1480-1000/(365*24))*(8+0.4*16)*365/1000</f>
        <v>2.1856800000000005</v>
      </c>
      <c r="L1480" s="30" t="str">
        <f t="shared" si="150"/>
        <v>Ｃ</v>
      </c>
      <c r="M1480" s="32"/>
      <c r="N1480" s="32"/>
      <c r="O1480" s="32"/>
    </row>
    <row r="1481" spans="2:15" ht="18" customHeight="1">
      <c r="B1481" s="23">
        <v>59</v>
      </c>
      <c r="C1481" s="35">
        <v>30</v>
      </c>
      <c r="D1481" s="25" t="str">
        <f t="shared" si="151"/>
        <v>ホ</v>
      </c>
      <c r="E1481" s="26">
        <f t="shared" si="152"/>
        <v>59</v>
      </c>
      <c r="F1481" s="27" t="s">
        <v>33</v>
      </c>
      <c r="G1481" s="57">
        <v>0.24</v>
      </c>
      <c r="H1481" s="29">
        <f t="shared" si="148"/>
        <v>0.66144000000000003</v>
      </c>
      <c r="I1481" s="30" t="str">
        <f t="shared" si="149"/>
        <v>Ａ</v>
      </c>
      <c r="J1481" s="57">
        <v>0.22</v>
      </c>
      <c r="K1481" s="29">
        <f t="shared" si="153"/>
        <v>0.55632000000000004</v>
      </c>
      <c r="L1481" s="30" t="str">
        <f t="shared" si="150"/>
        <v>Ａ</v>
      </c>
      <c r="M1481" s="32"/>
      <c r="N1481" s="32"/>
      <c r="O1481" s="32"/>
    </row>
    <row r="1482" spans="2:15" ht="18" hidden="1" customHeight="1">
      <c r="B1482" s="23">
        <v>59</v>
      </c>
      <c r="C1482" s="24">
        <v>31</v>
      </c>
      <c r="D1482" s="25" t="str">
        <f t="shared" si="151"/>
        <v>マ</v>
      </c>
      <c r="E1482" s="26">
        <f t="shared" si="152"/>
        <v>59</v>
      </c>
      <c r="F1482" s="27" t="s">
        <v>33</v>
      </c>
      <c r="G1482" s="31"/>
      <c r="H1482" s="29">
        <f t="shared" si="148"/>
        <v>-0.6</v>
      </c>
      <c r="I1482" s="30" t="e">
        <f t="shared" si="149"/>
        <v>#N/A</v>
      </c>
      <c r="J1482" s="31"/>
      <c r="K1482" s="29">
        <f t="shared" si="153"/>
        <v>-0.6</v>
      </c>
      <c r="L1482" s="30" t="e">
        <f t="shared" si="150"/>
        <v>#N/A</v>
      </c>
      <c r="M1482" s="32"/>
      <c r="N1482" s="32"/>
      <c r="O1482" s="32"/>
    </row>
    <row r="1483" spans="2:15" ht="18" hidden="1" customHeight="1">
      <c r="B1483" s="23">
        <v>59</v>
      </c>
      <c r="C1483" s="35">
        <v>32</v>
      </c>
      <c r="D1483" s="25" t="str">
        <f t="shared" si="151"/>
        <v>ミ</v>
      </c>
      <c r="E1483" s="26">
        <f t="shared" si="152"/>
        <v>59</v>
      </c>
      <c r="F1483" s="27" t="s">
        <v>33</v>
      </c>
      <c r="G1483" s="31"/>
      <c r="H1483" s="29">
        <f t="shared" si="148"/>
        <v>-0.6</v>
      </c>
      <c r="I1483" s="30" t="e">
        <f t="shared" si="149"/>
        <v>#N/A</v>
      </c>
      <c r="J1483" s="31"/>
      <c r="K1483" s="29">
        <f t="shared" si="153"/>
        <v>-0.6</v>
      </c>
      <c r="L1483" s="30" t="e">
        <f t="shared" si="150"/>
        <v>#N/A</v>
      </c>
      <c r="M1483" s="32"/>
      <c r="N1483" s="32"/>
      <c r="O1483" s="32"/>
    </row>
    <row r="1484" spans="2:15" ht="18" hidden="1" customHeight="1">
      <c r="B1484" s="23">
        <v>59</v>
      </c>
      <c r="C1484" s="24">
        <v>33</v>
      </c>
      <c r="D1484" s="25" t="str">
        <f t="shared" si="151"/>
        <v>ム</v>
      </c>
      <c r="E1484" s="26">
        <f t="shared" si="152"/>
        <v>59</v>
      </c>
      <c r="F1484" s="27" t="s">
        <v>33</v>
      </c>
      <c r="G1484" s="31"/>
      <c r="H1484" s="29">
        <f t="shared" si="148"/>
        <v>-0.6</v>
      </c>
      <c r="I1484" s="30" t="e">
        <f t="shared" si="149"/>
        <v>#N/A</v>
      </c>
      <c r="J1484" s="31"/>
      <c r="K1484" s="29">
        <f t="shared" si="153"/>
        <v>-0.6</v>
      </c>
      <c r="L1484" s="30" t="e">
        <f t="shared" si="150"/>
        <v>#N/A</v>
      </c>
      <c r="M1484" s="32"/>
      <c r="N1484" s="32"/>
      <c r="O1484" s="32"/>
    </row>
    <row r="1485" spans="2:15" ht="18" hidden="1" customHeight="1">
      <c r="B1485" s="23">
        <v>59</v>
      </c>
      <c r="C1485" s="35">
        <v>34</v>
      </c>
      <c r="D1485" s="25" t="str">
        <f t="shared" si="151"/>
        <v>メ</v>
      </c>
      <c r="E1485" s="26">
        <f t="shared" si="152"/>
        <v>59</v>
      </c>
      <c r="F1485" s="27" t="s">
        <v>33</v>
      </c>
      <c r="G1485" s="31"/>
      <c r="H1485" s="29">
        <f t="shared" si="148"/>
        <v>-0.6</v>
      </c>
      <c r="I1485" s="30" t="e">
        <f t="shared" si="149"/>
        <v>#N/A</v>
      </c>
      <c r="J1485" s="31"/>
      <c r="K1485" s="29">
        <f t="shared" si="153"/>
        <v>-0.6</v>
      </c>
      <c r="L1485" s="30" t="e">
        <f t="shared" si="150"/>
        <v>#N/A</v>
      </c>
      <c r="M1485" s="32"/>
      <c r="N1485" s="32"/>
      <c r="O1485" s="32"/>
    </row>
    <row r="1486" spans="2:15" ht="18" hidden="1" customHeight="1">
      <c r="B1486" s="23">
        <v>59</v>
      </c>
      <c r="C1486" s="24">
        <v>35</v>
      </c>
      <c r="D1486" s="25" t="str">
        <f t="shared" si="151"/>
        <v>モ</v>
      </c>
      <c r="E1486" s="26">
        <f t="shared" si="152"/>
        <v>59</v>
      </c>
      <c r="F1486" s="27" t="s">
        <v>33</v>
      </c>
      <c r="G1486" s="31"/>
      <c r="H1486" s="29">
        <f t="shared" si="148"/>
        <v>-0.6</v>
      </c>
      <c r="I1486" s="30" t="e">
        <f t="shared" si="149"/>
        <v>#N/A</v>
      </c>
      <c r="J1486" s="31"/>
      <c r="K1486" s="29">
        <f t="shared" si="153"/>
        <v>-0.6</v>
      </c>
      <c r="L1486" s="30" t="e">
        <f t="shared" si="150"/>
        <v>#N/A</v>
      </c>
      <c r="M1486" s="32"/>
      <c r="N1486" s="32"/>
      <c r="O1486" s="32"/>
    </row>
    <row r="1487" spans="2:15" ht="18" hidden="1" customHeight="1">
      <c r="B1487" s="23">
        <v>59</v>
      </c>
      <c r="C1487" s="35">
        <v>36</v>
      </c>
      <c r="D1487" s="25" t="str">
        <f t="shared" si="151"/>
        <v>ヤ</v>
      </c>
      <c r="E1487" s="26">
        <f t="shared" si="152"/>
        <v>59</v>
      </c>
      <c r="F1487" s="27" t="s">
        <v>33</v>
      </c>
      <c r="G1487" s="31"/>
      <c r="H1487" s="29">
        <f t="shared" si="148"/>
        <v>-0.6</v>
      </c>
      <c r="I1487" s="30" t="e">
        <f t="shared" si="149"/>
        <v>#N/A</v>
      </c>
      <c r="J1487" s="31"/>
      <c r="K1487" s="29">
        <f t="shared" si="153"/>
        <v>-0.6</v>
      </c>
      <c r="L1487" s="30" t="e">
        <f t="shared" si="150"/>
        <v>#N/A</v>
      </c>
      <c r="M1487" s="32"/>
      <c r="N1487" s="32"/>
      <c r="O1487" s="32"/>
    </row>
    <row r="1488" spans="2:15" ht="18" hidden="1" customHeight="1">
      <c r="B1488" s="23">
        <v>59</v>
      </c>
      <c r="C1488" s="24">
        <v>37</v>
      </c>
      <c r="D1488" s="25" t="str">
        <f t="shared" si="151"/>
        <v>ユ</v>
      </c>
      <c r="E1488" s="26">
        <f t="shared" si="152"/>
        <v>59</v>
      </c>
      <c r="F1488" s="27" t="s">
        <v>33</v>
      </c>
      <c r="G1488" s="31"/>
      <c r="H1488" s="29">
        <f t="shared" si="148"/>
        <v>-0.6</v>
      </c>
      <c r="I1488" s="30" t="e">
        <f t="shared" si="149"/>
        <v>#N/A</v>
      </c>
      <c r="J1488" s="31"/>
      <c r="K1488" s="29">
        <f t="shared" si="153"/>
        <v>-0.6</v>
      </c>
      <c r="L1488" s="30" t="e">
        <f t="shared" si="150"/>
        <v>#N/A</v>
      </c>
      <c r="M1488" s="32"/>
      <c r="N1488" s="32"/>
      <c r="O1488" s="32"/>
    </row>
    <row r="1489" spans="2:15" ht="18" hidden="1" customHeight="1">
      <c r="B1489" s="23">
        <v>59</v>
      </c>
      <c r="C1489" s="35">
        <v>38</v>
      </c>
      <c r="D1489" s="25" t="str">
        <f t="shared" si="151"/>
        <v>ヨ</v>
      </c>
      <c r="E1489" s="26">
        <f t="shared" si="152"/>
        <v>59</v>
      </c>
      <c r="F1489" s="27" t="s">
        <v>33</v>
      </c>
      <c r="G1489" s="31"/>
      <c r="H1489" s="29">
        <f t="shared" si="148"/>
        <v>-0.6</v>
      </c>
      <c r="I1489" s="30" t="e">
        <f t="shared" si="149"/>
        <v>#N/A</v>
      </c>
      <c r="J1489" s="31"/>
      <c r="K1489" s="29">
        <f t="shared" si="153"/>
        <v>-0.6</v>
      </c>
      <c r="L1489" s="30" t="e">
        <f t="shared" si="150"/>
        <v>#N/A</v>
      </c>
      <c r="M1489" s="32"/>
      <c r="N1489" s="32"/>
      <c r="O1489" s="32"/>
    </row>
    <row r="1490" spans="2:15" ht="18" hidden="1" customHeight="1">
      <c r="B1490" s="23">
        <v>59</v>
      </c>
      <c r="C1490" s="24">
        <v>39</v>
      </c>
      <c r="D1490" s="25" t="str">
        <f t="shared" si="151"/>
        <v>ラ</v>
      </c>
      <c r="E1490" s="26">
        <f t="shared" si="152"/>
        <v>59</v>
      </c>
      <c r="F1490" s="27" t="s">
        <v>33</v>
      </c>
      <c r="G1490" s="31"/>
      <c r="H1490" s="29">
        <f t="shared" si="148"/>
        <v>-0.6</v>
      </c>
      <c r="I1490" s="30" t="e">
        <f t="shared" si="149"/>
        <v>#N/A</v>
      </c>
      <c r="J1490" s="31"/>
      <c r="K1490" s="29">
        <f t="shared" si="153"/>
        <v>-0.6</v>
      </c>
      <c r="L1490" s="30" t="e">
        <f t="shared" si="150"/>
        <v>#N/A</v>
      </c>
      <c r="M1490" s="32"/>
      <c r="N1490" s="32"/>
      <c r="O1490" s="32"/>
    </row>
    <row r="1491" spans="2:15" ht="18" hidden="1" customHeight="1">
      <c r="B1491" s="23">
        <v>59</v>
      </c>
      <c r="C1491" s="35">
        <v>40</v>
      </c>
      <c r="D1491" s="25" t="str">
        <f t="shared" si="151"/>
        <v>リ</v>
      </c>
      <c r="E1491" s="26">
        <f t="shared" si="152"/>
        <v>59</v>
      </c>
      <c r="F1491" s="27" t="s">
        <v>33</v>
      </c>
      <c r="G1491" s="31"/>
      <c r="H1491" s="29">
        <f t="shared" si="148"/>
        <v>-0.6</v>
      </c>
      <c r="I1491" s="30" t="e">
        <f t="shared" si="149"/>
        <v>#N/A</v>
      </c>
      <c r="J1491" s="31"/>
      <c r="K1491" s="29">
        <f t="shared" si="153"/>
        <v>-0.6</v>
      </c>
      <c r="L1491" s="30" t="e">
        <f t="shared" si="150"/>
        <v>#N/A</v>
      </c>
      <c r="M1491" s="32"/>
      <c r="N1491" s="32"/>
      <c r="O1491" s="32"/>
    </row>
    <row r="1492" spans="2:15" ht="18" hidden="1" customHeight="1">
      <c r="B1492" s="23">
        <v>59</v>
      </c>
      <c r="C1492" s="24">
        <v>41</v>
      </c>
      <c r="D1492" s="25" t="str">
        <f t="shared" si="151"/>
        <v>ル</v>
      </c>
      <c r="E1492" s="26">
        <f t="shared" si="152"/>
        <v>59</v>
      </c>
      <c r="F1492" s="27" t="s">
        <v>33</v>
      </c>
      <c r="G1492" s="31"/>
      <c r="H1492" s="29">
        <f t="shared" si="148"/>
        <v>-0.6</v>
      </c>
      <c r="I1492" s="30" t="e">
        <f t="shared" si="149"/>
        <v>#N/A</v>
      </c>
      <c r="J1492" s="31"/>
      <c r="K1492" s="29">
        <f t="shared" si="153"/>
        <v>-0.6</v>
      </c>
      <c r="L1492" s="30" t="e">
        <f t="shared" si="150"/>
        <v>#N/A</v>
      </c>
      <c r="M1492" s="32"/>
      <c r="N1492" s="32"/>
      <c r="O1492" s="32"/>
    </row>
    <row r="1493" spans="2:15" ht="18" hidden="1" customHeight="1">
      <c r="B1493" s="23">
        <v>59</v>
      </c>
      <c r="C1493" s="35">
        <v>42</v>
      </c>
      <c r="D1493" s="25" t="str">
        <f t="shared" si="151"/>
        <v>レ</v>
      </c>
      <c r="E1493" s="26">
        <f t="shared" si="152"/>
        <v>59</v>
      </c>
      <c r="F1493" s="27" t="s">
        <v>33</v>
      </c>
      <c r="G1493" s="31"/>
      <c r="H1493" s="29">
        <f t="shared" si="148"/>
        <v>-0.6</v>
      </c>
      <c r="I1493" s="30" t="e">
        <f t="shared" si="149"/>
        <v>#N/A</v>
      </c>
      <c r="J1493" s="31"/>
      <c r="K1493" s="29">
        <f t="shared" si="153"/>
        <v>-0.6</v>
      </c>
      <c r="L1493" s="30" t="e">
        <f t="shared" si="150"/>
        <v>#N/A</v>
      </c>
      <c r="M1493" s="32"/>
      <c r="N1493" s="32"/>
      <c r="O1493" s="32"/>
    </row>
    <row r="1494" spans="2:15" ht="18" hidden="1" customHeight="1">
      <c r="B1494" s="23">
        <v>59</v>
      </c>
      <c r="C1494" s="24">
        <v>43</v>
      </c>
      <c r="D1494" s="25" t="str">
        <f t="shared" si="151"/>
        <v>ロ</v>
      </c>
      <c r="E1494" s="26">
        <f t="shared" si="152"/>
        <v>59</v>
      </c>
      <c r="F1494" s="27" t="s">
        <v>33</v>
      </c>
      <c r="G1494" s="31"/>
      <c r="H1494" s="29">
        <f t="shared" si="148"/>
        <v>-0.6</v>
      </c>
      <c r="I1494" s="30" t="e">
        <f t="shared" si="149"/>
        <v>#N/A</v>
      </c>
      <c r="J1494" s="31"/>
      <c r="K1494" s="29">
        <f t="shared" si="153"/>
        <v>-0.6</v>
      </c>
      <c r="L1494" s="30" t="e">
        <f t="shared" si="150"/>
        <v>#N/A</v>
      </c>
      <c r="M1494" s="32"/>
      <c r="N1494" s="32"/>
      <c r="O1494" s="32"/>
    </row>
    <row r="1495" spans="2:15" ht="18" hidden="1" customHeight="1">
      <c r="B1495" s="23">
        <v>59</v>
      </c>
      <c r="C1495" s="35">
        <v>44</v>
      </c>
      <c r="D1495" s="25" t="str">
        <f t="shared" si="151"/>
        <v>ワ</v>
      </c>
      <c r="E1495" s="26">
        <f t="shared" si="152"/>
        <v>59</v>
      </c>
      <c r="F1495" s="27" t="s">
        <v>33</v>
      </c>
      <c r="G1495" s="31"/>
      <c r="H1495" s="29">
        <f t="shared" si="148"/>
        <v>-0.6</v>
      </c>
      <c r="I1495" s="30" t="e">
        <f t="shared" si="149"/>
        <v>#N/A</v>
      </c>
      <c r="J1495" s="31"/>
      <c r="K1495" s="29">
        <f t="shared" si="153"/>
        <v>-0.6</v>
      </c>
      <c r="L1495" s="30" t="e">
        <f t="shared" si="150"/>
        <v>#N/A</v>
      </c>
      <c r="M1495" s="32"/>
      <c r="N1495" s="32"/>
      <c r="O1495" s="32"/>
    </row>
    <row r="1496" spans="2:15" ht="18" hidden="1" customHeight="1">
      <c r="B1496" s="23">
        <v>60</v>
      </c>
      <c r="C1496" s="24">
        <v>19</v>
      </c>
      <c r="D1496" s="25" t="str">
        <f t="shared" si="151"/>
        <v>テ</v>
      </c>
      <c r="E1496" s="26">
        <f t="shared" si="152"/>
        <v>60</v>
      </c>
      <c r="F1496" s="27" t="s">
        <v>33</v>
      </c>
      <c r="G1496" s="31"/>
      <c r="H1496" s="29">
        <f t="shared" si="148"/>
        <v>-0.6</v>
      </c>
      <c r="I1496" s="30" t="e">
        <f t="shared" si="149"/>
        <v>#N/A</v>
      </c>
      <c r="J1496" s="31"/>
      <c r="K1496" s="29">
        <f t="shared" si="153"/>
        <v>-0.6</v>
      </c>
      <c r="L1496" s="30" t="e">
        <f t="shared" si="150"/>
        <v>#N/A</v>
      </c>
      <c r="M1496" s="32"/>
      <c r="N1496" s="32"/>
      <c r="O1496" s="32"/>
    </row>
    <row r="1497" spans="2:15" ht="18" hidden="1" customHeight="1">
      <c r="B1497" s="23">
        <v>60</v>
      </c>
      <c r="C1497" s="35">
        <v>20</v>
      </c>
      <c r="D1497" s="25" t="str">
        <f t="shared" si="151"/>
        <v>ト</v>
      </c>
      <c r="E1497" s="26">
        <f t="shared" si="152"/>
        <v>60</v>
      </c>
      <c r="F1497" s="27" t="s">
        <v>33</v>
      </c>
      <c r="G1497" s="31"/>
      <c r="H1497" s="29">
        <f t="shared" si="148"/>
        <v>-0.6</v>
      </c>
      <c r="I1497" s="30" t="e">
        <f t="shared" si="149"/>
        <v>#N/A</v>
      </c>
      <c r="J1497" s="31"/>
      <c r="K1497" s="29">
        <f t="shared" si="153"/>
        <v>-0.6</v>
      </c>
      <c r="L1497" s="30" t="e">
        <f t="shared" si="150"/>
        <v>#N/A</v>
      </c>
      <c r="M1497" s="32"/>
      <c r="N1497" s="32"/>
      <c r="O1497" s="32"/>
    </row>
    <row r="1498" spans="2:15" ht="18" hidden="1" customHeight="1">
      <c r="B1498" s="23">
        <v>60</v>
      </c>
      <c r="C1498" s="24">
        <v>21</v>
      </c>
      <c r="D1498" s="25" t="str">
        <f t="shared" si="151"/>
        <v>ナ</v>
      </c>
      <c r="E1498" s="26">
        <f t="shared" si="152"/>
        <v>60</v>
      </c>
      <c r="F1498" s="27" t="s">
        <v>33</v>
      </c>
      <c r="G1498" s="31"/>
      <c r="H1498" s="29">
        <f t="shared" si="148"/>
        <v>-0.6</v>
      </c>
      <c r="I1498" s="30" t="e">
        <f t="shared" si="149"/>
        <v>#N/A</v>
      </c>
      <c r="J1498" s="31"/>
      <c r="K1498" s="29">
        <f t="shared" si="153"/>
        <v>-0.6</v>
      </c>
      <c r="L1498" s="30" t="e">
        <f t="shared" si="150"/>
        <v>#N/A</v>
      </c>
      <c r="M1498" s="32"/>
      <c r="N1498" s="32"/>
      <c r="O1498" s="32"/>
    </row>
    <row r="1499" spans="2:15" ht="18" hidden="1" customHeight="1">
      <c r="B1499" s="23">
        <v>60</v>
      </c>
      <c r="C1499" s="35">
        <v>22</v>
      </c>
      <c r="D1499" s="25" t="str">
        <f t="shared" si="151"/>
        <v>ニ</v>
      </c>
      <c r="E1499" s="26">
        <f t="shared" si="152"/>
        <v>60</v>
      </c>
      <c r="F1499" s="27" t="s">
        <v>33</v>
      </c>
      <c r="G1499" s="31"/>
      <c r="H1499" s="29">
        <f t="shared" si="148"/>
        <v>-0.6</v>
      </c>
      <c r="I1499" s="30" t="e">
        <f t="shared" si="149"/>
        <v>#N/A</v>
      </c>
      <c r="J1499" s="31"/>
      <c r="K1499" s="29">
        <f t="shared" si="153"/>
        <v>-0.6</v>
      </c>
      <c r="L1499" s="30" t="e">
        <f t="shared" si="150"/>
        <v>#N/A</v>
      </c>
      <c r="M1499" s="32"/>
      <c r="N1499" s="32"/>
      <c r="O1499" s="32"/>
    </row>
    <row r="1500" spans="2:15" ht="18" hidden="1" customHeight="1">
      <c r="B1500" s="23">
        <v>60</v>
      </c>
      <c r="C1500" s="24">
        <v>23</v>
      </c>
      <c r="D1500" s="25" t="str">
        <f t="shared" si="151"/>
        <v>ヌ</v>
      </c>
      <c r="E1500" s="26">
        <f t="shared" si="152"/>
        <v>60</v>
      </c>
      <c r="F1500" s="27" t="s">
        <v>33</v>
      </c>
      <c r="G1500" s="31"/>
      <c r="H1500" s="29">
        <f t="shared" si="148"/>
        <v>-0.6</v>
      </c>
      <c r="I1500" s="30" t="e">
        <f t="shared" si="149"/>
        <v>#N/A</v>
      </c>
      <c r="J1500" s="31"/>
      <c r="K1500" s="29">
        <f t="shared" si="153"/>
        <v>-0.6</v>
      </c>
      <c r="L1500" s="30" t="e">
        <f t="shared" si="150"/>
        <v>#N/A</v>
      </c>
      <c r="M1500" s="32"/>
      <c r="N1500" s="32"/>
      <c r="O1500" s="32"/>
    </row>
    <row r="1501" spans="2:15" ht="18" customHeight="1">
      <c r="B1501" s="23">
        <v>60</v>
      </c>
      <c r="C1501" s="35">
        <v>24</v>
      </c>
      <c r="D1501" s="25" t="str">
        <f t="shared" si="151"/>
        <v>ネ</v>
      </c>
      <c r="E1501" s="26">
        <f t="shared" si="152"/>
        <v>60</v>
      </c>
      <c r="F1501" s="27" t="s">
        <v>33</v>
      </c>
      <c r="G1501" s="57">
        <v>0.21</v>
      </c>
      <c r="H1501" s="29">
        <f t="shared" si="148"/>
        <v>0.5037600000000001</v>
      </c>
      <c r="I1501" s="30" t="str">
        <f t="shared" si="149"/>
        <v>Ａ</v>
      </c>
      <c r="J1501" s="57">
        <v>0.24</v>
      </c>
      <c r="K1501" s="29">
        <f t="shared" si="153"/>
        <v>0.66144000000000003</v>
      </c>
      <c r="L1501" s="30" t="str">
        <f t="shared" si="150"/>
        <v>Ａ</v>
      </c>
      <c r="M1501" s="32"/>
      <c r="N1501" s="32"/>
      <c r="O1501" s="32"/>
    </row>
    <row r="1502" spans="2:15" ht="18" customHeight="1">
      <c r="B1502" s="23">
        <v>60</v>
      </c>
      <c r="C1502" s="24">
        <v>25</v>
      </c>
      <c r="D1502" s="25" t="str">
        <f t="shared" si="151"/>
        <v>ノ</v>
      </c>
      <c r="E1502" s="26">
        <f t="shared" si="152"/>
        <v>60</v>
      </c>
      <c r="F1502" s="27" t="s">
        <v>33</v>
      </c>
      <c r="G1502" s="57">
        <v>0.2</v>
      </c>
      <c r="H1502" s="29">
        <f t="shared" si="148"/>
        <v>0.4512000000000001</v>
      </c>
      <c r="I1502" s="30" t="str">
        <f t="shared" si="149"/>
        <v>Ａ</v>
      </c>
      <c r="J1502" s="57">
        <v>0.19</v>
      </c>
      <c r="K1502" s="29">
        <f t="shared" si="153"/>
        <v>0.39864000000000005</v>
      </c>
      <c r="L1502" s="30" t="str">
        <f t="shared" si="150"/>
        <v>Ａ</v>
      </c>
      <c r="M1502" s="32"/>
      <c r="N1502" s="32"/>
      <c r="O1502" s="32"/>
    </row>
    <row r="1503" spans="2:15" ht="18" customHeight="1">
      <c r="B1503" s="23">
        <v>60</v>
      </c>
      <c r="C1503" s="35">
        <v>26</v>
      </c>
      <c r="D1503" s="25" t="str">
        <f t="shared" si="151"/>
        <v>ハ</v>
      </c>
      <c r="E1503" s="26">
        <f t="shared" si="152"/>
        <v>60</v>
      </c>
      <c r="F1503" s="27" t="s">
        <v>33</v>
      </c>
      <c r="G1503" s="57">
        <v>0.2</v>
      </c>
      <c r="H1503" s="29">
        <f t="shared" si="148"/>
        <v>0.4512000000000001</v>
      </c>
      <c r="I1503" s="30" t="str">
        <f t="shared" si="149"/>
        <v>Ａ</v>
      </c>
      <c r="J1503" s="57">
        <v>0.2</v>
      </c>
      <c r="K1503" s="29">
        <f t="shared" si="153"/>
        <v>0.4512000000000001</v>
      </c>
      <c r="L1503" s="30" t="str">
        <f t="shared" si="150"/>
        <v>Ａ</v>
      </c>
      <c r="M1503" s="32"/>
      <c r="N1503" s="32"/>
      <c r="O1503" s="32"/>
    </row>
    <row r="1504" spans="2:15" ht="18" customHeight="1">
      <c r="B1504" s="23">
        <v>60</v>
      </c>
      <c r="C1504" s="24">
        <v>27</v>
      </c>
      <c r="D1504" s="25" t="str">
        <f t="shared" si="151"/>
        <v>ヒ</v>
      </c>
      <c r="E1504" s="26">
        <f t="shared" si="152"/>
        <v>60</v>
      </c>
      <c r="F1504" s="27" t="s">
        <v>33</v>
      </c>
      <c r="G1504" s="57">
        <v>0.17</v>
      </c>
      <c r="H1504" s="29">
        <f t="shared" si="148"/>
        <v>0.29352000000000011</v>
      </c>
      <c r="I1504" s="30" t="str">
        <f t="shared" si="149"/>
        <v>Ａ</v>
      </c>
      <c r="J1504" s="57">
        <v>0.16</v>
      </c>
      <c r="K1504" s="29">
        <f t="shared" si="153"/>
        <v>0.24096000000000006</v>
      </c>
      <c r="L1504" s="30" t="str">
        <f t="shared" si="150"/>
        <v>Ａ</v>
      </c>
      <c r="M1504" s="32"/>
      <c r="N1504" s="32"/>
      <c r="O1504" s="32"/>
    </row>
    <row r="1505" spans="2:15" ht="18" customHeight="1">
      <c r="B1505" s="23">
        <v>60</v>
      </c>
      <c r="C1505" s="35">
        <v>28</v>
      </c>
      <c r="D1505" s="25" t="str">
        <f t="shared" si="151"/>
        <v>フ</v>
      </c>
      <c r="E1505" s="26">
        <f t="shared" si="152"/>
        <v>60</v>
      </c>
      <c r="F1505" s="27" t="s">
        <v>33</v>
      </c>
      <c r="G1505" s="57">
        <v>0.18</v>
      </c>
      <c r="H1505" s="29">
        <f t="shared" si="148"/>
        <v>0.34608000000000005</v>
      </c>
      <c r="I1505" s="30" t="str">
        <f t="shared" si="149"/>
        <v>Ａ</v>
      </c>
      <c r="J1505" s="57">
        <v>0.21</v>
      </c>
      <c r="K1505" s="29">
        <f t="shared" si="153"/>
        <v>0.5037600000000001</v>
      </c>
      <c r="L1505" s="30" t="str">
        <f t="shared" si="150"/>
        <v>Ａ</v>
      </c>
      <c r="M1505" s="32"/>
      <c r="N1505" s="32"/>
      <c r="O1505" s="32"/>
    </row>
    <row r="1506" spans="2:15" ht="18" customHeight="1">
      <c r="B1506" s="23">
        <v>60</v>
      </c>
      <c r="C1506" s="24">
        <v>29</v>
      </c>
      <c r="D1506" s="25" t="str">
        <f t="shared" si="151"/>
        <v>ヘ</v>
      </c>
      <c r="E1506" s="26">
        <f t="shared" si="152"/>
        <v>60</v>
      </c>
      <c r="F1506" s="27" t="s">
        <v>33</v>
      </c>
      <c r="G1506" s="57">
        <v>0.27</v>
      </c>
      <c r="H1506" s="29">
        <f t="shared" si="148"/>
        <v>0.81912000000000007</v>
      </c>
      <c r="I1506" s="30" t="str">
        <f t="shared" si="149"/>
        <v>Ａ</v>
      </c>
      <c r="J1506" s="57">
        <v>0.28999999999999998</v>
      </c>
      <c r="K1506" s="29">
        <f t="shared" si="153"/>
        <v>0.92423999999999995</v>
      </c>
      <c r="L1506" s="30" t="str">
        <f t="shared" si="150"/>
        <v>Ａ</v>
      </c>
      <c r="M1506" s="32"/>
      <c r="N1506" s="32"/>
      <c r="O1506" s="32"/>
    </row>
    <row r="1507" spans="2:15" ht="18" customHeight="1">
      <c r="B1507" s="23">
        <v>60</v>
      </c>
      <c r="C1507" s="35">
        <v>30</v>
      </c>
      <c r="D1507" s="25" t="str">
        <f t="shared" si="151"/>
        <v>ホ</v>
      </c>
      <c r="E1507" s="26">
        <f t="shared" si="152"/>
        <v>60</v>
      </c>
      <c r="F1507" s="27" t="s">
        <v>33</v>
      </c>
      <c r="G1507" s="57">
        <v>0.27</v>
      </c>
      <c r="H1507" s="29">
        <f t="shared" si="148"/>
        <v>0.81912000000000007</v>
      </c>
      <c r="I1507" s="30" t="str">
        <f t="shared" si="149"/>
        <v>Ａ</v>
      </c>
      <c r="J1507" s="57">
        <v>0.25</v>
      </c>
      <c r="K1507" s="29">
        <f t="shared" si="153"/>
        <v>0.71400000000000008</v>
      </c>
      <c r="L1507" s="30" t="str">
        <f t="shared" si="150"/>
        <v>Ａ</v>
      </c>
      <c r="M1507" s="32"/>
      <c r="N1507" s="32"/>
      <c r="O1507" s="32"/>
    </row>
    <row r="1508" spans="2:15" ht="18" customHeight="1">
      <c r="B1508" s="23">
        <v>60</v>
      </c>
      <c r="C1508" s="24">
        <v>31</v>
      </c>
      <c r="D1508" s="25" t="str">
        <f t="shared" si="151"/>
        <v>マ</v>
      </c>
      <c r="E1508" s="26">
        <f t="shared" si="152"/>
        <v>60</v>
      </c>
      <c r="F1508" s="27" t="s">
        <v>33</v>
      </c>
      <c r="G1508" s="57">
        <v>0.28000000000000003</v>
      </c>
      <c r="H1508" s="29">
        <f t="shared" si="148"/>
        <v>0.87168000000000023</v>
      </c>
      <c r="I1508" s="30" t="str">
        <f t="shared" si="149"/>
        <v>Ａ</v>
      </c>
      <c r="J1508" s="57">
        <v>0.27</v>
      </c>
      <c r="K1508" s="29">
        <f t="shared" si="153"/>
        <v>0.81912000000000007</v>
      </c>
      <c r="L1508" s="30" t="str">
        <f t="shared" si="150"/>
        <v>Ａ</v>
      </c>
      <c r="M1508" s="32"/>
      <c r="N1508" s="32"/>
      <c r="O1508" s="32"/>
    </row>
    <row r="1509" spans="2:15" ht="18" hidden="1" customHeight="1">
      <c r="B1509" s="23">
        <v>60</v>
      </c>
      <c r="C1509" s="35">
        <v>32</v>
      </c>
      <c r="D1509" s="25" t="str">
        <f t="shared" si="151"/>
        <v>ミ</v>
      </c>
      <c r="E1509" s="26">
        <f t="shared" si="152"/>
        <v>60</v>
      </c>
      <c r="F1509" s="27" t="s">
        <v>33</v>
      </c>
      <c r="G1509" s="31"/>
      <c r="H1509" s="29">
        <f t="shared" si="148"/>
        <v>-0.6</v>
      </c>
      <c r="I1509" s="30" t="e">
        <f t="shared" si="149"/>
        <v>#N/A</v>
      </c>
      <c r="J1509" s="31"/>
      <c r="K1509" s="29">
        <f t="shared" si="153"/>
        <v>-0.6</v>
      </c>
      <c r="L1509" s="30" t="e">
        <f t="shared" si="150"/>
        <v>#N/A</v>
      </c>
      <c r="M1509" s="32"/>
      <c r="N1509" s="32"/>
      <c r="O1509" s="32"/>
    </row>
    <row r="1510" spans="2:15" ht="18" hidden="1" customHeight="1">
      <c r="B1510" s="23">
        <v>60</v>
      </c>
      <c r="C1510" s="24">
        <v>33</v>
      </c>
      <c r="D1510" s="25" t="str">
        <f t="shared" si="151"/>
        <v>ム</v>
      </c>
      <c r="E1510" s="26">
        <f t="shared" si="152"/>
        <v>60</v>
      </c>
      <c r="F1510" s="27" t="s">
        <v>33</v>
      </c>
      <c r="G1510" s="31"/>
      <c r="H1510" s="29">
        <f t="shared" si="148"/>
        <v>-0.6</v>
      </c>
      <c r="I1510" s="30" t="e">
        <f t="shared" si="149"/>
        <v>#N/A</v>
      </c>
      <c r="J1510" s="31"/>
      <c r="K1510" s="29">
        <f t="shared" si="153"/>
        <v>-0.6</v>
      </c>
      <c r="L1510" s="30" t="e">
        <f t="shared" si="150"/>
        <v>#N/A</v>
      </c>
      <c r="M1510" s="32"/>
      <c r="N1510" s="32"/>
      <c r="O1510" s="32"/>
    </row>
    <row r="1511" spans="2:15" ht="18" hidden="1" customHeight="1">
      <c r="B1511" s="23">
        <v>60</v>
      </c>
      <c r="C1511" s="35">
        <v>34</v>
      </c>
      <c r="D1511" s="25" t="str">
        <f t="shared" si="151"/>
        <v>メ</v>
      </c>
      <c r="E1511" s="26">
        <f t="shared" si="152"/>
        <v>60</v>
      </c>
      <c r="F1511" s="27" t="s">
        <v>33</v>
      </c>
      <c r="G1511" s="31"/>
      <c r="H1511" s="29">
        <f t="shared" si="148"/>
        <v>-0.6</v>
      </c>
      <c r="I1511" s="30" t="e">
        <f t="shared" si="149"/>
        <v>#N/A</v>
      </c>
      <c r="J1511" s="31"/>
      <c r="K1511" s="29">
        <f t="shared" si="153"/>
        <v>-0.6</v>
      </c>
      <c r="L1511" s="30" t="e">
        <f t="shared" si="150"/>
        <v>#N/A</v>
      </c>
      <c r="M1511" s="32"/>
      <c r="N1511" s="32"/>
      <c r="O1511" s="32"/>
    </row>
    <row r="1512" spans="2:15" ht="18" hidden="1" customHeight="1">
      <c r="B1512" s="23">
        <v>60</v>
      </c>
      <c r="C1512" s="24">
        <v>35</v>
      </c>
      <c r="D1512" s="25" t="str">
        <f t="shared" si="151"/>
        <v>モ</v>
      </c>
      <c r="E1512" s="26">
        <f t="shared" si="152"/>
        <v>60</v>
      </c>
      <c r="F1512" s="27" t="s">
        <v>33</v>
      </c>
      <c r="G1512" s="31"/>
      <c r="H1512" s="29">
        <f t="shared" si="148"/>
        <v>-0.6</v>
      </c>
      <c r="I1512" s="30" t="e">
        <f t="shared" si="149"/>
        <v>#N/A</v>
      </c>
      <c r="J1512" s="31"/>
      <c r="K1512" s="29">
        <f t="shared" si="153"/>
        <v>-0.6</v>
      </c>
      <c r="L1512" s="30" t="e">
        <f t="shared" si="150"/>
        <v>#N/A</v>
      </c>
      <c r="M1512" s="32"/>
      <c r="N1512" s="32"/>
      <c r="O1512" s="32"/>
    </row>
    <row r="1513" spans="2:15" ht="18" hidden="1" customHeight="1">
      <c r="B1513" s="23">
        <v>60</v>
      </c>
      <c r="C1513" s="35">
        <v>36</v>
      </c>
      <c r="D1513" s="25" t="str">
        <f t="shared" si="151"/>
        <v>ヤ</v>
      </c>
      <c r="E1513" s="26">
        <f t="shared" si="152"/>
        <v>60</v>
      </c>
      <c r="F1513" s="27" t="s">
        <v>33</v>
      </c>
      <c r="G1513" s="31"/>
      <c r="H1513" s="29">
        <f t="shared" si="148"/>
        <v>-0.6</v>
      </c>
      <c r="I1513" s="30" t="e">
        <f t="shared" si="149"/>
        <v>#N/A</v>
      </c>
      <c r="J1513" s="31"/>
      <c r="K1513" s="29">
        <f t="shared" si="153"/>
        <v>-0.6</v>
      </c>
      <c r="L1513" s="30" t="e">
        <f t="shared" si="150"/>
        <v>#N/A</v>
      </c>
      <c r="M1513" s="32"/>
      <c r="N1513" s="32"/>
      <c r="O1513" s="32"/>
    </row>
    <row r="1514" spans="2:15" ht="18" hidden="1" customHeight="1">
      <c r="B1514" s="23">
        <v>60</v>
      </c>
      <c r="C1514" s="24">
        <v>37</v>
      </c>
      <c r="D1514" s="25" t="str">
        <f t="shared" si="151"/>
        <v>ユ</v>
      </c>
      <c r="E1514" s="26">
        <f t="shared" si="152"/>
        <v>60</v>
      </c>
      <c r="F1514" s="27" t="s">
        <v>33</v>
      </c>
      <c r="G1514" s="31"/>
      <c r="H1514" s="29">
        <f t="shared" si="148"/>
        <v>-0.6</v>
      </c>
      <c r="I1514" s="30" t="e">
        <f t="shared" si="149"/>
        <v>#N/A</v>
      </c>
      <c r="J1514" s="31"/>
      <c r="K1514" s="29">
        <f t="shared" si="153"/>
        <v>-0.6</v>
      </c>
      <c r="L1514" s="30" t="e">
        <f t="shared" si="150"/>
        <v>#N/A</v>
      </c>
      <c r="M1514" s="32"/>
      <c r="N1514" s="32"/>
      <c r="O1514" s="32"/>
    </row>
    <row r="1515" spans="2:15" ht="18" hidden="1" customHeight="1">
      <c r="B1515" s="23">
        <v>60</v>
      </c>
      <c r="C1515" s="35">
        <v>38</v>
      </c>
      <c r="D1515" s="25" t="str">
        <f t="shared" si="151"/>
        <v>ヨ</v>
      </c>
      <c r="E1515" s="26">
        <f t="shared" si="152"/>
        <v>60</v>
      </c>
      <c r="F1515" s="27" t="s">
        <v>33</v>
      </c>
      <c r="G1515" s="31"/>
      <c r="H1515" s="29">
        <f t="shared" si="148"/>
        <v>-0.6</v>
      </c>
      <c r="I1515" s="30" t="e">
        <f t="shared" si="149"/>
        <v>#N/A</v>
      </c>
      <c r="J1515" s="31"/>
      <c r="K1515" s="29">
        <f t="shared" si="153"/>
        <v>-0.6</v>
      </c>
      <c r="L1515" s="30" t="e">
        <f t="shared" si="150"/>
        <v>#N/A</v>
      </c>
      <c r="M1515" s="32"/>
      <c r="N1515" s="32"/>
      <c r="O1515" s="32"/>
    </row>
    <row r="1516" spans="2:15" ht="18" hidden="1" customHeight="1">
      <c r="B1516" s="23">
        <v>60</v>
      </c>
      <c r="C1516" s="24">
        <v>39</v>
      </c>
      <c r="D1516" s="25" t="str">
        <f t="shared" si="151"/>
        <v>ラ</v>
      </c>
      <c r="E1516" s="26">
        <f t="shared" si="152"/>
        <v>60</v>
      </c>
      <c r="F1516" s="27" t="s">
        <v>33</v>
      </c>
      <c r="G1516" s="31"/>
      <c r="H1516" s="29">
        <f t="shared" si="148"/>
        <v>-0.6</v>
      </c>
      <c r="I1516" s="30" t="e">
        <f t="shared" si="149"/>
        <v>#N/A</v>
      </c>
      <c r="J1516" s="31"/>
      <c r="K1516" s="29">
        <f t="shared" si="153"/>
        <v>-0.6</v>
      </c>
      <c r="L1516" s="30" t="e">
        <f t="shared" si="150"/>
        <v>#N/A</v>
      </c>
      <c r="M1516" s="32"/>
      <c r="N1516" s="32"/>
      <c r="O1516" s="32"/>
    </row>
    <row r="1517" spans="2:15" ht="18" hidden="1" customHeight="1">
      <c r="B1517" s="23">
        <v>60</v>
      </c>
      <c r="C1517" s="35">
        <v>40</v>
      </c>
      <c r="D1517" s="25" t="str">
        <f t="shared" si="151"/>
        <v>リ</v>
      </c>
      <c r="E1517" s="26">
        <f t="shared" si="152"/>
        <v>60</v>
      </c>
      <c r="F1517" s="27" t="s">
        <v>33</v>
      </c>
      <c r="G1517" s="31"/>
      <c r="H1517" s="29">
        <f t="shared" si="148"/>
        <v>-0.6</v>
      </c>
      <c r="I1517" s="30" t="e">
        <f t="shared" si="149"/>
        <v>#N/A</v>
      </c>
      <c r="J1517" s="31"/>
      <c r="K1517" s="29">
        <f t="shared" si="153"/>
        <v>-0.6</v>
      </c>
      <c r="L1517" s="30" t="e">
        <f t="shared" si="150"/>
        <v>#N/A</v>
      </c>
      <c r="M1517" s="32"/>
      <c r="N1517" s="32"/>
      <c r="O1517" s="32"/>
    </row>
    <row r="1518" spans="2:15" ht="18" hidden="1" customHeight="1">
      <c r="B1518" s="23">
        <v>60</v>
      </c>
      <c r="C1518" s="24">
        <v>41</v>
      </c>
      <c r="D1518" s="25" t="str">
        <f t="shared" si="151"/>
        <v>ル</v>
      </c>
      <c r="E1518" s="26">
        <f t="shared" si="152"/>
        <v>60</v>
      </c>
      <c r="F1518" s="27" t="s">
        <v>33</v>
      </c>
      <c r="G1518" s="31"/>
      <c r="H1518" s="29">
        <f t="shared" si="148"/>
        <v>-0.6</v>
      </c>
      <c r="I1518" s="30" t="e">
        <f t="shared" si="149"/>
        <v>#N/A</v>
      </c>
      <c r="J1518" s="31"/>
      <c r="K1518" s="29">
        <f t="shared" si="153"/>
        <v>-0.6</v>
      </c>
      <c r="L1518" s="30" t="e">
        <f t="shared" si="150"/>
        <v>#N/A</v>
      </c>
      <c r="M1518" s="32"/>
      <c r="N1518" s="32"/>
      <c r="O1518" s="32"/>
    </row>
    <row r="1519" spans="2:15" ht="18" hidden="1" customHeight="1">
      <c r="B1519" s="23">
        <v>60</v>
      </c>
      <c r="C1519" s="35">
        <v>42</v>
      </c>
      <c r="D1519" s="25" t="str">
        <f t="shared" si="151"/>
        <v>レ</v>
      </c>
      <c r="E1519" s="26">
        <f t="shared" si="152"/>
        <v>60</v>
      </c>
      <c r="F1519" s="27" t="s">
        <v>33</v>
      </c>
      <c r="G1519" s="31"/>
      <c r="H1519" s="29">
        <f t="shared" si="148"/>
        <v>-0.6</v>
      </c>
      <c r="I1519" s="30" t="e">
        <f t="shared" si="149"/>
        <v>#N/A</v>
      </c>
      <c r="J1519" s="31"/>
      <c r="K1519" s="29">
        <f t="shared" si="153"/>
        <v>-0.6</v>
      </c>
      <c r="L1519" s="30" t="e">
        <f t="shared" si="150"/>
        <v>#N/A</v>
      </c>
      <c r="M1519" s="32"/>
      <c r="N1519" s="32"/>
      <c r="O1519" s="32"/>
    </row>
    <row r="1520" spans="2:15" ht="18" hidden="1" customHeight="1">
      <c r="B1520" s="23">
        <v>60</v>
      </c>
      <c r="C1520" s="24">
        <v>43</v>
      </c>
      <c r="D1520" s="25" t="str">
        <f t="shared" si="151"/>
        <v>ロ</v>
      </c>
      <c r="E1520" s="26">
        <f t="shared" si="152"/>
        <v>60</v>
      </c>
      <c r="F1520" s="27" t="s">
        <v>33</v>
      </c>
      <c r="G1520" s="31"/>
      <c r="H1520" s="29">
        <f t="shared" si="148"/>
        <v>-0.6</v>
      </c>
      <c r="I1520" s="30" t="e">
        <f t="shared" si="149"/>
        <v>#N/A</v>
      </c>
      <c r="J1520" s="31"/>
      <c r="K1520" s="29">
        <f t="shared" si="153"/>
        <v>-0.6</v>
      </c>
      <c r="L1520" s="30" t="e">
        <f t="shared" si="150"/>
        <v>#N/A</v>
      </c>
      <c r="M1520" s="32"/>
      <c r="N1520" s="32"/>
      <c r="O1520" s="32"/>
    </row>
    <row r="1521" spans="2:15" ht="18" hidden="1" customHeight="1">
      <c r="B1521" s="23">
        <v>60</v>
      </c>
      <c r="C1521" s="35">
        <v>44</v>
      </c>
      <c r="D1521" s="25" t="str">
        <f t="shared" si="151"/>
        <v>ワ</v>
      </c>
      <c r="E1521" s="26">
        <f t="shared" si="152"/>
        <v>60</v>
      </c>
      <c r="F1521" s="27" t="s">
        <v>33</v>
      </c>
      <c r="G1521" s="31"/>
      <c r="H1521" s="29">
        <f t="shared" si="148"/>
        <v>-0.6</v>
      </c>
      <c r="I1521" s="30" t="e">
        <f t="shared" si="149"/>
        <v>#N/A</v>
      </c>
      <c r="J1521" s="31"/>
      <c r="K1521" s="29">
        <f t="shared" si="153"/>
        <v>-0.6</v>
      </c>
      <c r="L1521" s="30" t="e">
        <f t="shared" si="150"/>
        <v>#N/A</v>
      </c>
      <c r="M1521" s="32"/>
      <c r="N1521" s="32"/>
      <c r="O1521" s="32"/>
    </row>
    <row r="1522" spans="2:15" ht="18" hidden="1" customHeight="1">
      <c r="B1522" s="23">
        <v>61</v>
      </c>
      <c r="C1522" s="24">
        <v>19</v>
      </c>
      <c r="D1522" s="25" t="str">
        <f t="shared" si="151"/>
        <v>テ</v>
      </c>
      <c r="E1522" s="26">
        <f t="shared" si="152"/>
        <v>61</v>
      </c>
      <c r="F1522" s="27" t="s">
        <v>33</v>
      </c>
      <c r="G1522" s="31"/>
      <c r="H1522" s="29">
        <f t="shared" si="148"/>
        <v>-0.6</v>
      </c>
      <c r="I1522" s="30" t="e">
        <f t="shared" si="149"/>
        <v>#N/A</v>
      </c>
      <c r="J1522" s="31"/>
      <c r="K1522" s="29">
        <f t="shared" si="153"/>
        <v>-0.6</v>
      </c>
      <c r="L1522" s="30" t="e">
        <f t="shared" si="150"/>
        <v>#N/A</v>
      </c>
      <c r="M1522" s="32"/>
      <c r="N1522" s="32"/>
      <c r="O1522" s="32"/>
    </row>
    <row r="1523" spans="2:15" ht="18" hidden="1" customHeight="1">
      <c r="B1523" s="23">
        <v>61</v>
      </c>
      <c r="C1523" s="35">
        <v>20</v>
      </c>
      <c r="D1523" s="25" t="str">
        <f t="shared" si="151"/>
        <v>ト</v>
      </c>
      <c r="E1523" s="26">
        <f t="shared" si="152"/>
        <v>61</v>
      </c>
      <c r="F1523" s="27" t="s">
        <v>33</v>
      </c>
      <c r="G1523" s="31"/>
      <c r="H1523" s="29">
        <f t="shared" si="148"/>
        <v>-0.6</v>
      </c>
      <c r="I1523" s="30" t="e">
        <f t="shared" si="149"/>
        <v>#N/A</v>
      </c>
      <c r="J1523" s="31"/>
      <c r="K1523" s="29">
        <f t="shared" si="153"/>
        <v>-0.6</v>
      </c>
      <c r="L1523" s="30" t="e">
        <f t="shared" si="150"/>
        <v>#N/A</v>
      </c>
      <c r="M1523" s="32"/>
      <c r="N1523" s="32"/>
      <c r="O1523" s="32"/>
    </row>
    <row r="1524" spans="2:15" ht="18" hidden="1" customHeight="1">
      <c r="B1524" s="23">
        <v>61</v>
      </c>
      <c r="C1524" s="24">
        <v>21</v>
      </c>
      <c r="D1524" s="25" t="str">
        <f t="shared" si="151"/>
        <v>ナ</v>
      </c>
      <c r="E1524" s="26">
        <f t="shared" si="152"/>
        <v>61</v>
      </c>
      <c r="F1524" s="27" t="s">
        <v>33</v>
      </c>
      <c r="G1524" s="31"/>
      <c r="H1524" s="29">
        <f t="shared" si="148"/>
        <v>-0.6</v>
      </c>
      <c r="I1524" s="30" t="e">
        <f t="shared" si="149"/>
        <v>#N/A</v>
      </c>
      <c r="J1524" s="31"/>
      <c r="K1524" s="29">
        <f t="shared" si="153"/>
        <v>-0.6</v>
      </c>
      <c r="L1524" s="30" t="e">
        <f t="shared" si="150"/>
        <v>#N/A</v>
      </c>
      <c r="M1524" s="32"/>
      <c r="N1524" s="32"/>
      <c r="O1524" s="32"/>
    </row>
    <row r="1525" spans="2:15" ht="18" hidden="1" customHeight="1">
      <c r="B1525" s="23">
        <v>61</v>
      </c>
      <c r="C1525" s="35">
        <v>22</v>
      </c>
      <c r="D1525" s="25" t="str">
        <f t="shared" si="151"/>
        <v>ニ</v>
      </c>
      <c r="E1525" s="26">
        <f t="shared" si="152"/>
        <v>61</v>
      </c>
      <c r="F1525" s="27" t="s">
        <v>33</v>
      </c>
      <c r="G1525" s="31"/>
      <c r="H1525" s="29">
        <f t="shared" si="148"/>
        <v>-0.6</v>
      </c>
      <c r="I1525" s="30" t="e">
        <f t="shared" si="149"/>
        <v>#N/A</v>
      </c>
      <c r="J1525" s="31"/>
      <c r="K1525" s="29">
        <f t="shared" si="153"/>
        <v>-0.6</v>
      </c>
      <c r="L1525" s="30" t="e">
        <f t="shared" si="150"/>
        <v>#N/A</v>
      </c>
      <c r="M1525" s="32"/>
      <c r="N1525" s="32"/>
      <c r="O1525" s="32"/>
    </row>
    <row r="1526" spans="2:15" ht="18" hidden="1" customHeight="1">
      <c r="B1526" s="23">
        <v>61</v>
      </c>
      <c r="C1526" s="24">
        <v>23</v>
      </c>
      <c r="D1526" s="25" t="str">
        <f t="shared" si="151"/>
        <v>ヌ</v>
      </c>
      <c r="E1526" s="26">
        <f t="shared" si="152"/>
        <v>61</v>
      </c>
      <c r="F1526" s="27" t="s">
        <v>33</v>
      </c>
      <c r="G1526" s="31"/>
      <c r="H1526" s="29">
        <f t="shared" si="148"/>
        <v>-0.6</v>
      </c>
      <c r="I1526" s="30" t="e">
        <f t="shared" si="149"/>
        <v>#N/A</v>
      </c>
      <c r="J1526" s="31"/>
      <c r="K1526" s="29">
        <f t="shared" si="153"/>
        <v>-0.6</v>
      </c>
      <c r="L1526" s="30" t="e">
        <f t="shared" si="150"/>
        <v>#N/A</v>
      </c>
      <c r="M1526" s="32"/>
      <c r="N1526" s="32"/>
      <c r="O1526" s="32"/>
    </row>
    <row r="1527" spans="2:15" ht="18" customHeight="1">
      <c r="B1527" s="23">
        <v>61</v>
      </c>
      <c r="C1527" s="35">
        <v>24</v>
      </c>
      <c r="D1527" s="25" t="str">
        <f t="shared" si="151"/>
        <v>ネ</v>
      </c>
      <c r="E1527" s="26">
        <f t="shared" si="152"/>
        <v>61</v>
      </c>
      <c r="F1527" s="27" t="s">
        <v>33</v>
      </c>
      <c r="G1527" s="57">
        <v>0.21</v>
      </c>
      <c r="H1527" s="29">
        <f t="shared" si="148"/>
        <v>0.5037600000000001</v>
      </c>
      <c r="I1527" s="30" t="str">
        <f t="shared" si="149"/>
        <v>Ａ</v>
      </c>
      <c r="J1527" s="57">
        <v>0.21</v>
      </c>
      <c r="K1527" s="29">
        <f t="shared" si="153"/>
        <v>0.5037600000000001</v>
      </c>
      <c r="L1527" s="30" t="str">
        <f t="shared" si="150"/>
        <v>Ａ</v>
      </c>
      <c r="M1527" s="32"/>
      <c r="N1527" s="32"/>
      <c r="O1527" s="32"/>
    </row>
    <row r="1528" spans="2:15" ht="18" customHeight="1">
      <c r="B1528" s="23">
        <v>61</v>
      </c>
      <c r="C1528" s="24">
        <v>25</v>
      </c>
      <c r="D1528" s="25" t="str">
        <f t="shared" si="151"/>
        <v>ノ</v>
      </c>
      <c r="E1528" s="26">
        <f t="shared" si="152"/>
        <v>61</v>
      </c>
      <c r="F1528" s="27" t="s">
        <v>33</v>
      </c>
      <c r="G1528" s="57">
        <v>0.18</v>
      </c>
      <c r="H1528" s="29">
        <f t="shared" si="148"/>
        <v>0.34608000000000005</v>
      </c>
      <c r="I1528" s="30" t="str">
        <f t="shared" si="149"/>
        <v>Ａ</v>
      </c>
      <c r="J1528" s="57">
        <v>0.17</v>
      </c>
      <c r="K1528" s="29">
        <f t="shared" si="153"/>
        <v>0.29352000000000011</v>
      </c>
      <c r="L1528" s="30" t="str">
        <f t="shared" si="150"/>
        <v>Ａ</v>
      </c>
      <c r="M1528" s="32"/>
      <c r="N1528" s="32"/>
      <c r="O1528" s="32"/>
    </row>
    <row r="1529" spans="2:15" ht="18" customHeight="1">
      <c r="B1529" s="23">
        <v>61</v>
      </c>
      <c r="C1529" s="35">
        <v>26</v>
      </c>
      <c r="D1529" s="25" t="str">
        <f t="shared" si="151"/>
        <v>ハ</v>
      </c>
      <c r="E1529" s="26">
        <f t="shared" si="152"/>
        <v>61</v>
      </c>
      <c r="F1529" s="27" t="s">
        <v>33</v>
      </c>
      <c r="G1529" s="57">
        <v>0.2</v>
      </c>
      <c r="H1529" s="29">
        <f t="shared" si="148"/>
        <v>0.4512000000000001</v>
      </c>
      <c r="I1529" s="30" t="str">
        <f t="shared" si="149"/>
        <v>Ａ</v>
      </c>
      <c r="J1529" s="57">
        <v>0.21</v>
      </c>
      <c r="K1529" s="29">
        <f t="shared" si="153"/>
        <v>0.5037600000000001</v>
      </c>
      <c r="L1529" s="30" t="str">
        <f t="shared" si="150"/>
        <v>Ａ</v>
      </c>
      <c r="M1529" s="32"/>
      <c r="N1529" s="32"/>
      <c r="O1529" s="32"/>
    </row>
    <row r="1530" spans="2:15" ht="18" customHeight="1">
      <c r="B1530" s="23">
        <v>61</v>
      </c>
      <c r="C1530" s="24">
        <v>27</v>
      </c>
      <c r="D1530" s="25" t="str">
        <f t="shared" si="151"/>
        <v>ヒ</v>
      </c>
      <c r="E1530" s="26">
        <f t="shared" si="152"/>
        <v>61</v>
      </c>
      <c r="F1530" s="27" t="s">
        <v>33</v>
      </c>
      <c r="G1530" s="57">
        <v>0.19</v>
      </c>
      <c r="H1530" s="29">
        <f t="shared" si="148"/>
        <v>0.39864000000000005</v>
      </c>
      <c r="I1530" s="30" t="str">
        <f t="shared" si="149"/>
        <v>Ａ</v>
      </c>
      <c r="J1530" s="57">
        <v>0.2</v>
      </c>
      <c r="K1530" s="29">
        <f t="shared" si="153"/>
        <v>0.4512000000000001</v>
      </c>
      <c r="L1530" s="30" t="str">
        <f t="shared" si="150"/>
        <v>Ａ</v>
      </c>
      <c r="M1530" s="32"/>
      <c r="N1530" s="32"/>
      <c r="O1530" s="32"/>
    </row>
    <row r="1531" spans="2:15" ht="18" customHeight="1">
      <c r="B1531" s="23">
        <v>61</v>
      </c>
      <c r="C1531" s="35">
        <v>28</v>
      </c>
      <c r="D1531" s="25" t="str">
        <f t="shared" si="151"/>
        <v>フ</v>
      </c>
      <c r="E1531" s="26">
        <f t="shared" si="152"/>
        <v>61</v>
      </c>
      <c r="F1531" s="27" t="s">
        <v>33</v>
      </c>
      <c r="G1531" s="57">
        <v>0.14000000000000001</v>
      </c>
      <c r="H1531" s="29">
        <f t="shared" si="148"/>
        <v>0.1358400000000001</v>
      </c>
      <c r="I1531" s="30" t="str">
        <f t="shared" si="149"/>
        <v>ＡＡ</v>
      </c>
      <c r="J1531" s="57">
        <v>0.14000000000000001</v>
      </c>
      <c r="K1531" s="29">
        <f t="shared" si="153"/>
        <v>0.1358400000000001</v>
      </c>
      <c r="L1531" s="30" t="str">
        <f t="shared" si="150"/>
        <v>ＡＡ</v>
      </c>
      <c r="M1531" s="32"/>
      <c r="N1531" s="32"/>
      <c r="O1531" s="32"/>
    </row>
    <row r="1532" spans="2:15" ht="18" customHeight="1">
      <c r="B1532" s="23">
        <v>61</v>
      </c>
      <c r="C1532" s="24">
        <v>29</v>
      </c>
      <c r="D1532" s="25" t="str">
        <f t="shared" si="151"/>
        <v>ヘ</v>
      </c>
      <c r="E1532" s="26">
        <f t="shared" si="152"/>
        <v>61</v>
      </c>
      <c r="F1532" s="27" t="s">
        <v>33</v>
      </c>
      <c r="G1532" s="57">
        <v>0.25</v>
      </c>
      <c r="H1532" s="29">
        <f t="shared" si="148"/>
        <v>0.71400000000000008</v>
      </c>
      <c r="I1532" s="30" t="str">
        <f t="shared" si="149"/>
        <v>Ａ</v>
      </c>
      <c r="J1532" s="57">
        <v>0.15</v>
      </c>
      <c r="K1532" s="29">
        <f t="shared" si="153"/>
        <v>0.18840000000000001</v>
      </c>
      <c r="L1532" s="30" t="str">
        <f t="shared" si="150"/>
        <v>ＡＡ</v>
      </c>
      <c r="M1532" s="32"/>
      <c r="N1532" s="32"/>
      <c r="O1532" s="32"/>
    </row>
    <row r="1533" spans="2:15" ht="18" customHeight="1">
      <c r="B1533" s="23">
        <v>61</v>
      </c>
      <c r="C1533" s="35">
        <v>30</v>
      </c>
      <c r="D1533" s="25" t="str">
        <f t="shared" si="151"/>
        <v>ホ</v>
      </c>
      <c r="E1533" s="26">
        <f t="shared" si="152"/>
        <v>61</v>
      </c>
      <c r="F1533" s="27" t="s">
        <v>33</v>
      </c>
      <c r="G1533" s="57">
        <v>0.16</v>
      </c>
      <c r="H1533" s="29">
        <f t="shared" si="148"/>
        <v>0.24096000000000006</v>
      </c>
      <c r="I1533" s="30" t="str">
        <f t="shared" si="149"/>
        <v>Ａ</v>
      </c>
      <c r="J1533" s="57">
        <v>0.18</v>
      </c>
      <c r="K1533" s="29">
        <f t="shared" si="153"/>
        <v>0.34608000000000005</v>
      </c>
      <c r="L1533" s="30" t="str">
        <f t="shared" si="150"/>
        <v>Ａ</v>
      </c>
      <c r="M1533" s="32"/>
      <c r="N1533" s="32"/>
      <c r="O1533" s="32"/>
    </row>
    <row r="1534" spans="2:15" ht="18" customHeight="1">
      <c r="B1534" s="23">
        <v>61</v>
      </c>
      <c r="C1534" s="24">
        <v>31</v>
      </c>
      <c r="D1534" s="25" t="str">
        <f t="shared" si="151"/>
        <v>マ</v>
      </c>
      <c r="E1534" s="26">
        <f t="shared" si="152"/>
        <v>61</v>
      </c>
      <c r="F1534" s="27" t="s">
        <v>33</v>
      </c>
      <c r="G1534" s="57">
        <v>0.27</v>
      </c>
      <c r="H1534" s="29">
        <f t="shared" si="148"/>
        <v>0.81912000000000007</v>
      </c>
      <c r="I1534" s="30" t="str">
        <f t="shared" si="149"/>
        <v>Ａ</v>
      </c>
      <c r="J1534" s="57">
        <v>0.24</v>
      </c>
      <c r="K1534" s="29">
        <f t="shared" si="153"/>
        <v>0.66144000000000003</v>
      </c>
      <c r="L1534" s="30" t="str">
        <f t="shared" si="150"/>
        <v>Ａ</v>
      </c>
      <c r="M1534" s="32"/>
      <c r="N1534" s="32"/>
      <c r="O1534" s="32"/>
    </row>
    <row r="1535" spans="2:15" ht="18" customHeight="1">
      <c r="B1535" s="23">
        <v>61</v>
      </c>
      <c r="C1535" s="35">
        <v>32</v>
      </c>
      <c r="D1535" s="25" t="str">
        <f t="shared" si="151"/>
        <v>ミ</v>
      </c>
      <c r="E1535" s="26">
        <f t="shared" si="152"/>
        <v>61</v>
      </c>
      <c r="F1535" s="27" t="s">
        <v>33</v>
      </c>
      <c r="G1535" s="57">
        <v>0.35</v>
      </c>
      <c r="H1535" s="29">
        <f t="shared" si="148"/>
        <v>1.2395999999999998</v>
      </c>
      <c r="I1535" s="30" t="str">
        <f t="shared" si="149"/>
        <v>Ｂ</v>
      </c>
      <c r="J1535" s="57">
        <v>0.33</v>
      </c>
      <c r="K1535" s="29">
        <f t="shared" si="153"/>
        <v>1.1344799999999999</v>
      </c>
      <c r="L1535" s="30" t="str">
        <f t="shared" si="150"/>
        <v>Ｂ</v>
      </c>
      <c r="M1535" s="32"/>
      <c r="N1535" s="32"/>
      <c r="O1535" s="32"/>
    </row>
    <row r="1536" spans="2:15" ht="18" hidden="1" customHeight="1">
      <c r="B1536" s="23">
        <v>61</v>
      </c>
      <c r="C1536" s="24">
        <v>33</v>
      </c>
      <c r="D1536" s="25" t="str">
        <f t="shared" si="151"/>
        <v>ム</v>
      </c>
      <c r="E1536" s="26">
        <f t="shared" si="152"/>
        <v>61</v>
      </c>
      <c r="F1536" s="27" t="s">
        <v>33</v>
      </c>
      <c r="G1536" s="31"/>
      <c r="H1536" s="29">
        <f t="shared" si="148"/>
        <v>-0.6</v>
      </c>
      <c r="I1536" s="30" t="e">
        <f t="shared" si="149"/>
        <v>#N/A</v>
      </c>
      <c r="J1536" s="31"/>
      <c r="K1536" s="29">
        <f t="shared" si="153"/>
        <v>-0.6</v>
      </c>
      <c r="L1536" s="30" t="e">
        <f t="shared" si="150"/>
        <v>#N/A</v>
      </c>
      <c r="M1536" s="32"/>
      <c r="N1536" s="32"/>
      <c r="O1536" s="32"/>
    </row>
    <row r="1537" spans="2:15" ht="18" hidden="1" customHeight="1">
      <c r="B1537" s="23">
        <v>61</v>
      </c>
      <c r="C1537" s="35">
        <v>34</v>
      </c>
      <c r="D1537" s="25" t="str">
        <f t="shared" si="151"/>
        <v>メ</v>
      </c>
      <c r="E1537" s="26">
        <f t="shared" si="152"/>
        <v>61</v>
      </c>
      <c r="F1537" s="27" t="s">
        <v>33</v>
      </c>
      <c r="G1537" s="31"/>
      <c r="H1537" s="29">
        <f t="shared" si="148"/>
        <v>-0.6</v>
      </c>
      <c r="I1537" s="30" t="e">
        <f t="shared" si="149"/>
        <v>#N/A</v>
      </c>
      <c r="J1537" s="31"/>
      <c r="K1537" s="29">
        <f t="shared" si="153"/>
        <v>-0.6</v>
      </c>
      <c r="L1537" s="30" t="e">
        <f t="shared" si="150"/>
        <v>#N/A</v>
      </c>
      <c r="M1537" s="32"/>
      <c r="N1537" s="32"/>
      <c r="O1537" s="32"/>
    </row>
    <row r="1538" spans="2:15" ht="18" hidden="1" customHeight="1">
      <c r="B1538" s="23">
        <v>61</v>
      </c>
      <c r="C1538" s="24">
        <v>35</v>
      </c>
      <c r="D1538" s="25" t="str">
        <f t="shared" si="151"/>
        <v>モ</v>
      </c>
      <c r="E1538" s="26">
        <f t="shared" si="152"/>
        <v>61</v>
      </c>
      <c r="F1538" s="27" t="s">
        <v>33</v>
      </c>
      <c r="G1538" s="31"/>
      <c r="H1538" s="29">
        <f t="shared" si="148"/>
        <v>-0.6</v>
      </c>
      <c r="I1538" s="30" t="e">
        <f t="shared" si="149"/>
        <v>#N/A</v>
      </c>
      <c r="J1538" s="31"/>
      <c r="K1538" s="29">
        <f t="shared" si="153"/>
        <v>-0.6</v>
      </c>
      <c r="L1538" s="30" t="e">
        <f t="shared" si="150"/>
        <v>#N/A</v>
      </c>
      <c r="M1538" s="32"/>
      <c r="N1538" s="32"/>
      <c r="O1538" s="32"/>
    </row>
    <row r="1539" spans="2:15" ht="18" hidden="1" customHeight="1">
      <c r="B1539" s="23">
        <v>61</v>
      </c>
      <c r="C1539" s="35">
        <v>36</v>
      </c>
      <c r="D1539" s="25" t="str">
        <f t="shared" si="151"/>
        <v>ヤ</v>
      </c>
      <c r="E1539" s="26">
        <f t="shared" si="152"/>
        <v>61</v>
      </c>
      <c r="F1539" s="27" t="s">
        <v>33</v>
      </c>
      <c r="G1539" s="31"/>
      <c r="H1539" s="29">
        <f t="shared" si="148"/>
        <v>-0.6</v>
      </c>
      <c r="I1539" s="30" t="e">
        <f t="shared" si="149"/>
        <v>#N/A</v>
      </c>
      <c r="J1539" s="31"/>
      <c r="K1539" s="29">
        <f t="shared" si="153"/>
        <v>-0.6</v>
      </c>
      <c r="L1539" s="30" t="e">
        <f t="shared" si="150"/>
        <v>#N/A</v>
      </c>
      <c r="M1539" s="32"/>
      <c r="N1539" s="32"/>
      <c r="O1539" s="32"/>
    </row>
    <row r="1540" spans="2:15" ht="18" hidden="1" customHeight="1">
      <c r="B1540" s="23">
        <v>61</v>
      </c>
      <c r="C1540" s="24">
        <v>37</v>
      </c>
      <c r="D1540" s="25" t="str">
        <f t="shared" si="151"/>
        <v>ユ</v>
      </c>
      <c r="E1540" s="26">
        <f t="shared" si="152"/>
        <v>61</v>
      </c>
      <c r="F1540" s="27" t="s">
        <v>33</v>
      </c>
      <c r="G1540" s="31"/>
      <c r="H1540" s="29">
        <f t="shared" si="148"/>
        <v>-0.6</v>
      </c>
      <c r="I1540" s="30" t="e">
        <f t="shared" si="149"/>
        <v>#N/A</v>
      </c>
      <c r="J1540" s="31"/>
      <c r="K1540" s="29">
        <f t="shared" si="153"/>
        <v>-0.6</v>
      </c>
      <c r="L1540" s="30" t="e">
        <f t="shared" si="150"/>
        <v>#N/A</v>
      </c>
      <c r="M1540" s="32"/>
      <c r="N1540" s="32"/>
      <c r="O1540" s="32"/>
    </row>
    <row r="1541" spans="2:15" ht="18" hidden="1" customHeight="1">
      <c r="B1541" s="23">
        <v>61</v>
      </c>
      <c r="C1541" s="35">
        <v>38</v>
      </c>
      <c r="D1541" s="25" t="str">
        <f t="shared" si="151"/>
        <v>ヨ</v>
      </c>
      <c r="E1541" s="26">
        <f t="shared" si="152"/>
        <v>61</v>
      </c>
      <c r="F1541" s="27" t="s">
        <v>33</v>
      </c>
      <c r="G1541" s="31"/>
      <c r="H1541" s="29">
        <f t="shared" si="148"/>
        <v>-0.6</v>
      </c>
      <c r="I1541" s="30" t="e">
        <f t="shared" si="149"/>
        <v>#N/A</v>
      </c>
      <c r="J1541" s="31"/>
      <c r="K1541" s="29">
        <f t="shared" si="153"/>
        <v>-0.6</v>
      </c>
      <c r="L1541" s="30" t="e">
        <f t="shared" si="150"/>
        <v>#N/A</v>
      </c>
      <c r="M1541" s="32"/>
      <c r="N1541" s="32"/>
      <c r="O1541" s="32"/>
    </row>
    <row r="1542" spans="2:15" ht="18" hidden="1" customHeight="1">
      <c r="B1542" s="23">
        <v>61</v>
      </c>
      <c r="C1542" s="24">
        <v>39</v>
      </c>
      <c r="D1542" s="25" t="str">
        <f t="shared" si="151"/>
        <v>ラ</v>
      </c>
      <c r="E1542" s="26">
        <f t="shared" si="152"/>
        <v>61</v>
      </c>
      <c r="F1542" s="27" t="s">
        <v>33</v>
      </c>
      <c r="G1542" s="31"/>
      <c r="H1542" s="29">
        <f t="shared" si="148"/>
        <v>-0.6</v>
      </c>
      <c r="I1542" s="30" t="e">
        <f t="shared" si="149"/>
        <v>#N/A</v>
      </c>
      <c r="J1542" s="31"/>
      <c r="K1542" s="29">
        <f t="shared" si="153"/>
        <v>-0.6</v>
      </c>
      <c r="L1542" s="30" t="e">
        <f t="shared" si="150"/>
        <v>#N/A</v>
      </c>
      <c r="M1542" s="32"/>
      <c r="N1542" s="32"/>
      <c r="O1542" s="32"/>
    </row>
    <row r="1543" spans="2:15" ht="18" hidden="1" customHeight="1">
      <c r="B1543" s="23">
        <v>61</v>
      </c>
      <c r="C1543" s="35">
        <v>40</v>
      </c>
      <c r="D1543" s="25" t="str">
        <f t="shared" si="151"/>
        <v>リ</v>
      </c>
      <c r="E1543" s="26">
        <f t="shared" si="152"/>
        <v>61</v>
      </c>
      <c r="F1543" s="27" t="s">
        <v>33</v>
      </c>
      <c r="G1543" s="31"/>
      <c r="H1543" s="29">
        <f t="shared" ref="H1543:H1606" si="154">(G1543-1000/(365*24))*(8+0.4*16)*365/1000</f>
        <v>-0.6</v>
      </c>
      <c r="I1543" s="30" t="e">
        <f t="shared" ref="I1543:I1606" si="155">LOOKUP(H1543,$R$23:$R$33,$S$23:$S$33)</f>
        <v>#N/A</v>
      </c>
      <c r="J1543" s="31"/>
      <c r="K1543" s="29">
        <f t="shared" si="153"/>
        <v>-0.6</v>
      </c>
      <c r="L1543" s="30" t="e">
        <f t="shared" ref="L1543:L1606" si="156">LOOKUP(K1543,$R$23:$R$33,$S$23:$S$33)</f>
        <v>#N/A</v>
      </c>
      <c r="M1543" s="32"/>
      <c r="N1543" s="32"/>
      <c r="O1543" s="32"/>
    </row>
    <row r="1544" spans="2:15" ht="18" hidden="1" customHeight="1">
      <c r="B1544" s="23">
        <v>61</v>
      </c>
      <c r="C1544" s="24">
        <v>41</v>
      </c>
      <c r="D1544" s="25" t="str">
        <f t="shared" ref="D1544:D1607" si="157">LOOKUP(C1544,$N$6:$N$49,$O$6:$O$49)</f>
        <v>ル</v>
      </c>
      <c r="E1544" s="26">
        <f t="shared" ref="E1544:E1607" si="158">B1544</f>
        <v>61</v>
      </c>
      <c r="F1544" s="27" t="s">
        <v>33</v>
      </c>
      <c r="G1544" s="31"/>
      <c r="H1544" s="29">
        <f t="shared" si="154"/>
        <v>-0.6</v>
      </c>
      <c r="I1544" s="30" t="e">
        <f t="shared" si="155"/>
        <v>#N/A</v>
      </c>
      <c r="J1544" s="31"/>
      <c r="K1544" s="29">
        <f t="shared" ref="K1544:K1607" si="159">(J1544-1000/(365*24))*(8+0.4*16)*365/1000</f>
        <v>-0.6</v>
      </c>
      <c r="L1544" s="30" t="e">
        <f t="shared" si="156"/>
        <v>#N/A</v>
      </c>
      <c r="M1544" s="32"/>
      <c r="N1544" s="32"/>
      <c r="O1544" s="32"/>
    </row>
    <row r="1545" spans="2:15" ht="18" hidden="1" customHeight="1">
      <c r="B1545" s="23">
        <v>61</v>
      </c>
      <c r="C1545" s="35">
        <v>42</v>
      </c>
      <c r="D1545" s="25" t="str">
        <f t="shared" si="157"/>
        <v>レ</v>
      </c>
      <c r="E1545" s="26">
        <f t="shared" si="158"/>
        <v>61</v>
      </c>
      <c r="F1545" s="27" t="s">
        <v>33</v>
      </c>
      <c r="G1545" s="31"/>
      <c r="H1545" s="29">
        <f t="shared" si="154"/>
        <v>-0.6</v>
      </c>
      <c r="I1545" s="30" t="e">
        <f t="shared" si="155"/>
        <v>#N/A</v>
      </c>
      <c r="J1545" s="31"/>
      <c r="K1545" s="29">
        <f t="shared" si="159"/>
        <v>-0.6</v>
      </c>
      <c r="L1545" s="30" t="e">
        <f t="shared" si="156"/>
        <v>#N/A</v>
      </c>
      <c r="M1545" s="32"/>
      <c r="N1545" s="32"/>
      <c r="O1545" s="32"/>
    </row>
    <row r="1546" spans="2:15" ht="18" hidden="1" customHeight="1">
      <c r="B1546" s="23">
        <v>61</v>
      </c>
      <c r="C1546" s="24">
        <v>43</v>
      </c>
      <c r="D1546" s="25" t="str">
        <f t="shared" si="157"/>
        <v>ロ</v>
      </c>
      <c r="E1546" s="26">
        <f t="shared" si="158"/>
        <v>61</v>
      </c>
      <c r="F1546" s="27" t="s">
        <v>33</v>
      </c>
      <c r="G1546" s="31"/>
      <c r="H1546" s="29">
        <f t="shared" si="154"/>
        <v>-0.6</v>
      </c>
      <c r="I1546" s="30" t="e">
        <f t="shared" si="155"/>
        <v>#N/A</v>
      </c>
      <c r="J1546" s="31"/>
      <c r="K1546" s="29">
        <f t="shared" si="159"/>
        <v>-0.6</v>
      </c>
      <c r="L1546" s="30" t="e">
        <f t="shared" si="156"/>
        <v>#N/A</v>
      </c>
      <c r="M1546" s="32"/>
      <c r="N1546" s="32"/>
      <c r="O1546" s="32"/>
    </row>
    <row r="1547" spans="2:15" ht="18" hidden="1" customHeight="1">
      <c r="B1547" s="23">
        <v>61</v>
      </c>
      <c r="C1547" s="35">
        <v>44</v>
      </c>
      <c r="D1547" s="25" t="str">
        <f t="shared" si="157"/>
        <v>ワ</v>
      </c>
      <c r="E1547" s="26">
        <f t="shared" si="158"/>
        <v>61</v>
      </c>
      <c r="F1547" s="27" t="s">
        <v>33</v>
      </c>
      <c r="G1547" s="31"/>
      <c r="H1547" s="29">
        <f t="shared" si="154"/>
        <v>-0.6</v>
      </c>
      <c r="I1547" s="30" t="e">
        <f t="shared" si="155"/>
        <v>#N/A</v>
      </c>
      <c r="J1547" s="31"/>
      <c r="K1547" s="29">
        <f t="shared" si="159"/>
        <v>-0.6</v>
      </c>
      <c r="L1547" s="30" t="e">
        <f t="shared" si="156"/>
        <v>#N/A</v>
      </c>
      <c r="M1547" s="32"/>
      <c r="N1547" s="32"/>
      <c r="O1547" s="32"/>
    </row>
    <row r="1548" spans="2:15" ht="18" hidden="1" customHeight="1">
      <c r="B1548" s="23">
        <v>62</v>
      </c>
      <c r="C1548" s="24">
        <v>19</v>
      </c>
      <c r="D1548" s="25" t="str">
        <f t="shared" si="157"/>
        <v>テ</v>
      </c>
      <c r="E1548" s="26">
        <f t="shared" si="158"/>
        <v>62</v>
      </c>
      <c r="F1548" s="27" t="s">
        <v>33</v>
      </c>
      <c r="G1548" s="31"/>
      <c r="H1548" s="29">
        <f t="shared" si="154"/>
        <v>-0.6</v>
      </c>
      <c r="I1548" s="30" t="e">
        <f t="shared" si="155"/>
        <v>#N/A</v>
      </c>
      <c r="J1548" s="31"/>
      <c r="K1548" s="29">
        <f t="shared" si="159"/>
        <v>-0.6</v>
      </c>
      <c r="L1548" s="30" t="e">
        <f t="shared" si="156"/>
        <v>#N/A</v>
      </c>
      <c r="M1548" s="32"/>
      <c r="N1548" s="32"/>
      <c r="O1548" s="32"/>
    </row>
    <row r="1549" spans="2:15" ht="18" hidden="1" customHeight="1">
      <c r="B1549" s="23">
        <v>62</v>
      </c>
      <c r="C1549" s="35">
        <v>20</v>
      </c>
      <c r="D1549" s="25" t="str">
        <f t="shared" si="157"/>
        <v>ト</v>
      </c>
      <c r="E1549" s="26">
        <f t="shared" si="158"/>
        <v>62</v>
      </c>
      <c r="F1549" s="27" t="s">
        <v>33</v>
      </c>
      <c r="G1549" s="31"/>
      <c r="H1549" s="29">
        <f t="shared" si="154"/>
        <v>-0.6</v>
      </c>
      <c r="I1549" s="30" t="e">
        <f t="shared" si="155"/>
        <v>#N/A</v>
      </c>
      <c r="J1549" s="31"/>
      <c r="K1549" s="29">
        <f t="shared" si="159"/>
        <v>-0.6</v>
      </c>
      <c r="L1549" s="30" t="e">
        <f t="shared" si="156"/>
        <v>#N/A</v>
      </c>
      <c r="M1549" s="32"/>
      <c r="N1549" s="32"/>
      <c r="O1549" s="32"/>
    </row>
    <row r="1550" spans="2:15" ht="18" hidden="1" customHeight="1">
      <c r="B1550" s="23">
        <v>62</v>
      </c>
      <c r="C1550" s="24">
        <v>21</v>
      </c>
      <c r="D1550" s="25" t="str">
        <f t="shared" si="157"/>
        <v>ナ</v>
      </c>
      <c r="E1550" s="26">
        <f t="shared" si="158"/>
        <v>62</v>
      </c>
      <c r="F1550" s="27" t="s">
        <v>33</v>
      </c>
      <c r="G1550" s="31"/>
      <c r="H1550" s="29">
        <f t="shared" si="154"/>
        <v>-0.6</v>
      </c>
      <c r="I1550" s="30" t="e">
        <f t="shared" si="155"/>
        <v>#N/A</v>
      </c>
      <c r="J1550" s="31"/>
      <c r="K1550" s="29">
        <f t="shared" si="159"/>
        <v>-0.6</v>
      </c>
      <c r="L1550" s="30" t="e">
        <f t="shared" si="156"/>
        <v>#N/A</v>
      </c>
      <c r="M1550" s="32"/>
      <c r="N1550" s="32"/>
      <c r="O1550" s="32"/>
    </row>
    <row r="1551" spans="2:15" ht="18" hidden="1" customHeight="1">
      <c r="B1551" s="23">
        <v>62</v>
      </c>
      <c r="C1551" s="35">
        <v>22</v>
      </c>
      <c r="D1551" s="25" t="str">
        <f t="shared" si="157"/>
        <v>ニ</v>
      </c>
      <c r="E1551" s="26">
        <f t="shared" si="158"/>
        <v>62</v>
      </c>
      <c r="F1551" s="27" t="s">
        <v>33</v>
      </c>
      <c r="G1551" s="31"/>
      <c r="H1551" s="29">
        <f t="shared" si="154"/>
        <v>-0.6</v>
      </c>
      <c r="I1551" s="30" t="e">
        <f t="shared" si="155"/>
        <v>#N/A</v>
      </c>
      <c r="J1551" s="31"/>
      <c r="K1551" s="29">
        <f t="shared" si="159"/>
        <v>-0.6</v>
      </c>
      <c r="L1551" s="30" t="e">
        <f t="shared" si="156"/>
        <v>#N/A</v>
      </c>
      <c r="M1551" s="32"/>
      <c r="N1551" s="32"/>
      <c r="O1551" s="32"/>
    </row>
    <row r="1552" spans="2:15" ht="18" hidden="1" customHeight="1">
      <c r="B1552" s="23">
        <v>62</v>
      </c>
      <c r="C1552" s="24">
        <v>23</v>
      </c>
      <c r="D1552" s="25" t="str">
        <f t="shared" si="157"/>
        <v>ヌ</v>
      </c>
      <c r="E1552" s="26">
        <f t="shared" si="158"/>
        <v>62</v>
      </c>
      <c r="F1552" s="27" t="s">
        <v>33</v>
      </c>
      <c r="G1552" s="31"/>
      <c r="H1552" s="29">
        <f t="shared" si="154"/>
        <v>-0.6</v>
      </c>
      <c r="I1552" s="30" t="e">
        <f t="shared" si="155"/>
        <v>#N/A</v>
      </c>
      <c r="J1552" s="31"/>
      <c r="K1552" s="29">
        <f t="shared" si="159"/>
        <v>-0.6</v>
      </c>
      <c r="L1552" s="30" t="e">
        <f t="shared" si="156"/>
        <v>#N/A</v>
      </c>
      <c r="M1552" s="32"/>
      <c r="N1552" s="32"/>
      <c r="O1552" s="32"/>
    </row>
    <row r="1553" spans="2:15" ht="18" customHeight="1">
      <c r="B1553" s="23">
        <v>62</v>
      </c>
      <c r="C1553" s="35">
        <v>24</v>
      </c>
      <c r="D1553" s="25" t="str">
        <f t="shared" si="157"/>
        <v>ネ</v>
      </c>
      <c r="E1553" s="26">
        <f t="shared" si="158"/>
        <v>62</v>
      </c>
      <c r="F1553" s="27" t="s">
        <v>33</v>
      </c>
      <c r="G1553" s="57">
        <v>0.15</v>
      </c>
      <c r="H1553" s="29">
        <f t="shared" si="154"/>
        <v>0.18840000000000001</v>
      </c>
      <c r="I1553" s="30" t="str">
        <f t="shared" si="155"/>
        <v>ＡＡ</v>
      </c>
      <c r="J1553" s="57">
        <v>0.15</v>
      </c>
      <c r="K1553" s="29">
        <f t="shared" si="159"/>
        <v>0.18840000000000001</v>
      </c>
      <c r="L1553" s="30" t="str">
        <f t="shared" si="156"/>
        <v>ＡＡ</v>
      </c>
      <c r="M1553" s="32"/>
      <c r="N1553" s="32"/>
      <c r="O1553" s="32"/>
    </row>
    <row r="1554" spans="2:15" ht="18" customHeight="1">
      <c r="B1554" s="23">
        <v>62</v>
      </c>
      <c r="C1554" s="24">
        <v>25</v>
      </c>
      <c r="D1554" s="25" t="str">
        <f t="shared" si="157"/>
        <v>ノ</v>
      </c>
      <c r="E1554" s="26">
        <f t="shared" si="158"/>
        <v>62</v>
      </c>
      <c r="F1554" s="27" t="s">
        <v>33</v>
      </c>
      <c r="G1554" s="57">
        <v>0.2</v>
      </c>
      <c r="H1554" s="29">
        <f t="shared" si="154"/>
        <v>0.4512000000000001</v>
      </c>
      <c r="I1554" s="30" t="str">
        <f t="shared" si="155"/>
        <v>Ａ</v>
      </c>
      <c r="J1554" s="57">
        <v>0.2</v>
      </c>
      <c r="K1554" s="29">
        <f t="shared" si="159"/>
        <v>0.4512000000000001</v>
      </c>
      <c r="L1554" s="30" t="str">
        <f t="shared" si="156"/>
        <v>Ａ</v>
      </c>
      <c r="M1554" s="32"/>
      <c r="N1554" s="32"/>
      <c r="O1554" s="32"/>
    </row>
    <row r="1555" spans="2:15" ht="18" customHeight="1">
      <c r="B1555" s="23">
        <v>62</v>
      </c>
      <c r="C1555" s="35">
        <v>26</v>
      </c>
      <c r="D1555" s="25" t="str">
        <f t="shared" si="157"/>
        <v>ハ</v>
      </c>
      <c r="E1555" s="26">
        <f t="shared" si="158"/>
        <v>62</v>
      </c>
      <c r="F1555" s="27" t="s">
        <v>33</v>
      </c>
      <c r="G1555" s="57">
        <v>0.17</v>
      </c>
      <c r="H1555" s="29">
        <f t="shared" si="154"/>
        <v>0.29352000000000011</v>
      </c>
      <c r="I1555" s="30" t="str">
        <f t="shared" si="155"/>
        <v>Ａ</v>
      </c>
      <c r="J1555" s="57">
        <v>0.16</v>
      </c>
      <c r="K1555" s="29">
        <f t="shared" si="159"/>
        <v>0.24096000000000006</v>
      </c>
      <c r="L1555" s="30" t="str">
        <f t="shared" si="156"/>
        <v>Ａ</v>
      </c>
      <c r="M1555" s="32"/>
      <c r="N1555" s="32"/>
      <c r="O1555" s="32"/>
    </row>
    <row r="1556" spans="2:15" ht="18" customHeight="1">
      <c r="B1556" s="23">
        <v>62</v>
      </c>
      <c r="C1556" s="24">
        <v>27</v>
      </c>
      <c r="D1556" s="25" t="str">
        <f t="shared" si="157"/>
        <v>ヒ</v>
      </c>
      <c r="E1556" s="26">
        <f t="shared" si="158"/>
        <v>62</v>
      </c>
      <c r="F1556" s="27" t="s">
        <v>33</v>
      </c>
      <c r="G1556" s="57">
        <v>0.17</v>
      </c>
      <c r="H1556" s="29">
        <f t="shared" si="154"/>
        <v>0.29352000000000011</v>
      </c>
      <c r="I1556" s="30" t="str">
        <f t="shared" si="155"/>
        <v>Ａ</v>
      </c>
      <c r="J1556" s="57">
        <v>0.16</v>
      </c>
      <c r="K1556" s="29">
        <f t="shared" si="159"/>
        <v>0.24096000000000006</v>
      </c>
      <c r="L1556" s="30" t="str">
        <f t="shared" si="156"/>
        <v>Ａ</v>
      </c>
      <c r="M1556" s="32"/>
      <c r="N1556" s="32"/>
      <c r="O1556" s="32"/>
    </row>
    <row r="1557" spans="2:15" ht="18" customHeight="1">
      <c r="B1557" s="23">
        <v>62</v>
      </c>
      <c r="C1557" s="35">
        <v>28</v>
      </c>
      <c r="D1557" s="25" t="str">
        <f t="shared" si="157"/>
        <v>フ</v>
      </c>
      <c r="E1557" s="26">
        <f t="shared" si="158"/>
        <v>62</v>
      </c>
      <c r="F1557" s="27" t="s">
        <v>33</v>
      </c>
      <c r="G1557" s="57">
        <v>0.18</v>
      </c>
      <c r="H1557" s="29">
        <f t="shared" si="154"/>
        <v>0.34608000000000005</v>
      </c>
      <c r="I1557" s="30" t="str">
        <f t="shared" si="155"/>
        <v>Ａ</v>
      </c>
      <c r="J1557" s="57">
        <v>0.17</v>
      </c>
      <c r="K1557" s="29">
        <f t="shared" si="159"/>
        <v>0.29352000000000011</v>
      </c>
      <c r="L1557" s="30" t="str">
        <f t="shared" si="156"/>
        <v>Ａ</v>
      </c>
      <c r="M1557" s="32"/>
      <c r="N1557" s="32"/>
      <c r="O1557" s="32"/>
    </row>
    <row r="1558" spans="2:15" ht="18" customHeight="1">
      <c r="B1558" s="23">
        <v>62</v>
      </c>
      <c r="C1558" s="24">
        <v>29</v>
      </c>
      <c r="D1558" s="25" t="str">
        <f t="shared" si="157"/>
        <v>ヘ</v>
      </c>
      <c r="E1558" s="26">
        <f t="shared" si="158"/>
        <v>62</v>
      </c>
      <c r="F1558" s="27" t="s">
        <v>33</v>
      </c>
      <c r="G1558" s="57">
        <v>0.23</v>
      </c>
      <c r="H1558" s="29">
        <f t="shared" si="154"/>
        <v>0.60888000000000009</v>
      </c>
      <c r="I1558" s="30" t="str">
        <f t="shared" si="155"/>
        <v>Ａ</v>
      </c>
      <c r="J1558" s="57">
        <v>0.32</v>
      </c>
      <c r="K1558" s="29">
        <f t="shared" si="159"/>
        <v>1.08192</v>
      </c>
      <c r="L1558" s="30" t="str">
        <f t="shared" si="156"/>
        <v>Ｂ</v>
      </c>
      <c r="M1558" s="32"/>
      <c r="N1558" s="32"/>
      <c r="O1558" s="32"/>
    </row>
    <row r="1559" spans="2:15" ht="18" customHeight="1">
      <c r="B1559" s="23">
        <v>62</v>
      </c>
      <c r="C1559" s="35">
        <v>30</v>
      </c>
      <c r="D1559" s="25" t="str">
        <f t="shared" si="157"/>
        <v>ホ</v>
      </c>
      <c r="E1559" s="26">
        <f t="shared" si="158"/>
        <v>62</v>
      </c>
      <c r="F1559" s="27" t="s">
        <v>33</v>
      </c>
      <c r="G1559" s="57">
        <v>0.18</v>
      </c>
      <c r="H1559" s="29">
        <f t="shared" si="154"/>
        <v>0.34608000000000005</v>
      </c>
      <c r="I1559" s="30" t="str">
        <f t="shared" si="155"/>
        <v>Ａ</v>
      </c>
      <c r="J1559" s="57">
        <v>0.17</v>
      </c>
      <c r="K1559" s="29">
        <f t="shared" si="159"/>
        <v>0.29352000000000011</v>
      </c>
      <c r="L1559" s="30" t="str">
        <f t="shared" si="156"/>
        <v>Ａ</v>
      </c>
      <c r="M1559" s="32"/>
      <c r="N1559" s="32"/>
      <c r="O1559" s="32"/>
    </row>
    <row r="1560" spans="2:15" ht="18" customHeight="1">
      <c r="B1560" s="23">
        <v>62</v>
      </c>
      <c r="C1560" s="24">
        <v>31</v>
      </c>
      <c r="D1560" s="25" t="str">
        <f t="shared" si="157"/>
        <v>マ</v>
      </c>
      <c r="E1560" s="26">
        <f t="shared" si="158"/>
        <v>62</v>
      </c>
      <c r="F1560" s="27" t="s">
        <v>33</v>
      </c>
      <c r="G1560" s="57">
        <v>0.11</v>
      </c>
      <c r="H1560" s="29">
        <f t="shared" si="154"/>
        <v>-2.1839999999999964E-2</v>
      </c>
      <c r="I1560" s="30" t="str">
        <f t="shared" si="155"/>
        <v>ＡＡ</v>
      </c>
      <c r="J1560" s="57">
        <v>0.13</v>
      </c>
      <c r="K1560" s="29">
        <f t="shared" si="159"/>
        <v>8.3280000000000062E-2</v>
      </c>
      <c r="L1560" s="30" t="str">
        <f t="shared" si="156"/>
        <v>ＡＡ</v>
      </c>
      <c r="M1560" s="32"/>
      <c r="N1560" s="32"/>
      <c r="O1560" s="32"/>
    </row>
    <row r="1561" spans="2:15" ht="18" customHeight="1">
      <c r="B1561" s="23">
        <v>62</v>
      </c>
      <c r="C1561" s="35">
        <v>32</v>
      </c>
      <c r="D1561" s="25" t="str">
        <f t="shared" si="157"/>
        <v>ミ</v>
      </c>
      <c r="E1561" s="26">
        <f t="shared" si="158"/>
        <v>62</v>
      </c>
      <c r="F1561" s="27" t="s">
        <v>33</v>
      </c>
      <c r="G1561" s="57">
        <v>0.14000000000000001</v>
      </c>
      <c r="H1561" s="29">
        <f t="shared" si="154"/>
        <v>0.1358400000000001</v>
      </c>
      <c r="I1561" s="30" t="str">
        <f t="shared" si="155"/>
        <v>ＡＡ</v>
      </c>
      <c r="J1561" s="57">
        <v>0.18</v>
      </c>
      <c r="K1561" s="29">
        <f t="shared" si="159"/>
        <v>0.34608000000000005</v>
      </c>
      <c r="L1561" s="30" t="str">
        <f t="shared" si="156"/>
        <v>Ａ</v>
      </c>
      <c r="M1561" s="32"/>
      <c r="N1561" s="32"/>
      <c r="O1561" s="32"/>
    </row>
    <row r="1562" spans="2:15" ht="18" customHeight="1">
      <c r="B1562" s="23">
        <v>62</v>
      </c>
      <c r="C1562" s="24">
        <v>33</v>
      </c>
      <c r="D1562" s="25" t="str">
        <f t="shared" si="157"/>
        <v>ム</v>
      </c>
      <c r="E1562" s="26">
        <f t="shared" si="158"/>
        <v>62</v>
      </c>
      <c r="F1562" s="27" t="s">
        <v>33</v>
      </c>
      <c r="G1562" s="57">
        <v>0.24</v>
      </c>
      <c r="H1562" s="29">
        <f t="shared" si="154"/>
        <v>0.66144000000000003</v>
      </c>
      <c r="I1562" s="30" t="str">
        <f t="shared" si="155"/>
        <v>Ａ</v>
      </c>
      <c r="J1562" s="57">
        <v>0.14000000000000001</v>
      </c>
      <c r="K1562" s="29">
        <f t="shared" si="159"/>
        <v>0.1358400000000001</v>
      </c>
      <c r="L1562" s="30" t="str">
        <f t="shared" si="156"/>
        <v>ＡＡ</v>
      </c>
      <c r="M1562" s="32"/>
      <c r="N1562" s="32"/>
      <c r="O1562" s="32"/>
    </row>
    <row r="1563" spans="2:15" ht="18" customHeight="1">
      <c r="B1563" s="23">
        <v>62</v>
      </c>
      <c r="C1563" s="35">
        <v>34</v>
      </c>
      <c r="D1563" s="25" t="str">
        <f t="shared" si="157"/>
        <v>メ</v>
      </c>
      <c r="E1563" s="26">
        <f t="shared" si="158"/>
        <v>62</v>
      </c>
      <c r="F1563" s="27" t="s">
        <v>33</v>
      </c>
      <c r="G1563" s="57">
        <v>0.16</v>
      </c>
      <c r="H1563" s="29">
        <f t="shared" si="154"/>
        <v>0.24096000000000006</v>
      </c>
      <c r="I1563" s="30" t="str">
        <f t="shared" si="155"/>
        <v>Ａ</v>
      </c>
      <c r="J1563" s="57">
        <v>0.15</v>
      </c>
      <c r="K1563" s="29">
        <f t="shared" si="159"/>
        <v>0.18840000000000001</v>
      </c>
      <c r="L1563" s="30" t="str">
        <f t="shared" si="156"/>
        <v>ＡＡ</v>
      </c>
      <c r="M1563" s="32"/>
      <c r="N1563" s="32"/>
      <c r="O1563" s="32"/>
    </row>
    <row r="1564" spans="2:15" ht="18" hidden="1" customHeight="1">
      <c r="B1564" s="23">
        <v>62</v>
      </c>
      <c r="C1564" s="24">
        <v>35</v>
      </c>
      <c r="D1564" s="25" t="str">
        <f t="shared" si="157"/>
        <v>モ</v>
      </c>
      <c r="E1564" s="26">
        <f t="shared" si="158"/>
        <v>62</v>
      </c>
      <c r="F1564" s="27" t="s">
        <v>33</v>
      </c>
      <c r="G1564" s="31"/>
      <c r="H1564" s="29">
        <f t="shared" si="154"/>
        <v>-0.6</v>
      </c>
      <c r="I1564" s="30" t="e">
        <f t="shared" si="155"/>
        <v>#N/A</v>
      </c>
      <c r="J1564" s="31"/>
      <c r="K1564" s="29">
        <f t="shared" si="159"/>
        <v>-0.6</v>
      </c>
      <c r="L1564" s="30" t="e">
        <f t="shared" si="156"/>
        <v>#N/A</v>
      </c>
      <c r="M1564" s="32"/>
      <c r="N1564" s="32"/>
      <c r="O1564" s="32"/>
    </row>
    <row r="1565" spans="2:15" ht="18" hidden="1" customHeight="1">
      <c r="B1565" s="23">
        <v>62</v>
      </c>
      <c r="C1565" s="35">
        <v>36</v>
      </c>
      <c r="D1565" s="25" t="str">
        <f t="shared" si="157"/>
        <v>ヤ</v>
      </c>
      <c r="E1565" s="26">
        <f t="shared" si="158"/>
        <v>62</v>
      </c>
      <c r="F1565" s="27" t="s">
        <v>33</v>
      </c>
      <c r="G1565" s="31"/>
      <c r="H1565" s="29">
        <f t="shared" si="154"/>
        <v>-0.6</v>
      </c>
      <c r="I1565" s="30" t="e">
        <f t="shared" si="155"/>
        <v>#N/A</v>
      </c>
      <c r="J1565" s="31"/>
      <c r="K1565" s="29">
        <f t="shared" si="159"/>
        <v>-0.6</v>
      </c>
      <c r="L1565" s="30" t="e">
        <f t="shared" si="156"/>
        <v>#N/A</v>
      </c>
      <c r="M1565" s="32"/>
      <c r="N1565" s="32"/>
      <c r="O1565" s="32"/>
    </row>
    <row r="1566" spans="2:15" ht="18" hidden="1" customHeight="1">
      <c r="B1566" s="23">
        <v>62</v>
      </c>
      <c r="C1566" s="24">
        <v>37</v>
      </c>
      <c r="D1566" s="25" t="str">
        <f t="shared" si="157"/>
        <v>ユ</v>
      </c>
      <c r="E1566" s="26">
        <f t="shared" si="158"/>
        <v>62</v>
      </c>
      <c r="F1566" s="27" t="s">
        <v>33</v>
      </c>
      <c r="G1566" s="31"/>
      <c r="H1566" s="29">
        <f t="shared" si="154"/>
        <v>-0.6</v>
      </c>
      <c r="I1566" s="30" t="e">
        <f t="shared" si="155"/>
        <v>#N/A</v>
      </c>
      <c r="J1566" s="31"/>
      <c r="K1566" s="29">
        <f t="shared" si="159"/>
        <v>-0.6</v>
      </c>
      <c r="L1566" s="30" t="e">
        <f t="shared" si="156"/>
        <v>#N/A</v>
      </c>
      <c r="M1566" s="32"/>
      <c r="N1566" s="32"/>
      <c r="O1566" s="32"/>
    </row>
    <row r="1567" spans="2:15" ht="18" hidden="1" customHeight="1">
      <c r="B1567" s="23">
        <v>62</v>
      </c>
      <c r="C1567" s="35">
        <v>38</v>
      </c>
      <c r="D1567" s="25" t="str">
        <f t="shared" si="157"/>
        <v>ヨ</v>
      </c>
      <c r="E1567" s="26">
        <f t="shared" si="158"/>
        <v>62</v>
      </c>
      <c r="F1567" s="27" t="s">
        <v>33</v>
      </c>
      <c r="G1567" s="31"/>
      <c r="H1567" s="29">
        <f t="shared" si="154"/>
        <v>-0.6</v>
      </c>
      <c r="I1567" s="30" t="e">
        <f t="shared" si="155"/>
        <v>#N/A</v>
      </c>
      <c r="J1567" s="31"/>
      <c r="K1567" s="29">
        <f t="shared" si="159"/>
        <v>-0.6</v>
      </c>
      <c r="L1567" s="30" t="e">
        <f t="shared" si="156"/>
        <v>#N/A</v>
      </c>
      <c r="M1567" s="32"/>
      <c r="N1567" s="32"/>
      <c r="O1567" s="32"/>
    </row>
    <row r="1568" spans="2:15" ht="18" hidden="1" customHeight="1">
      <c r="B1568" s="23">
        <v>62</v>
      </c>
      <c r="C1568" s="24">
        <v>39</v>
      </c>
      <c r="D1568" s="25" t="str">
        <f t="shared" si="157"/>
        <v>ラ</v>
      </c>
      <c r="E1568" s="26">
        <f t="shared" si="158"/>
        <v>62</v>
      </c>
      <c r="F1568" s="27" t="s">
        <v>33</v>
      </c>
      <c r="G1568" s="31"/>
      <c r="H1568" s="29">
        <f t="shared" si="154"/>
        <v>-0.6</v>
      </c>
      <c r="I1568" s="30" t="e">
        <f t="shared" si="155"/>
        <v>#N/A</v>
      </c>
      <c r="J1568" s="31"/>
      <c r="K1568" s="29">
        <f t="shared" si="159"/>
        <v>-0.6</v>
      </c>
      <c r="L1568" s="30" t="e">
        <f t="shared" si="156"/>
        <v>#N/A</v>
      </c>
      <c r="M1568" s="32"/>
      <c r="N1568" s="32"/>
      <c r="O1568" s="32"/>
    </row>
    <row r="1569" spans="2:15" ht="18" hidden="1" customHeight="1">
      <c r="B1569" s="23">
        <v>62</v>
      </c>
      <c r="C1569" s="35">
        <v>40</v>
      </c>
      <c r="D1569" s="25" t="str">
        <f t="shared" si="157"/>
        <v>リ</v>
      </c>
      <c r="E1569" s="26">
        <f t="shared" si="158"/>
        <v>62</v>
      </c>
      <c r="F1569" s="27" t="s">
        <v>33</v>
      </c>
      <c r="G1569" s="31"/>
      <c r="H1569" s="29">
        <f t="shared" si="154"/>
        <v>-0.6</v>
      </c>
      <c r="I1569" s="30" t="e">
        <f t="shared" si="155"/>
        <v>#N/A</v>
      </c>
      <c r="J1569" s="31"/>
      <c r="K1569" s="29">
        <f t="shared" si="159"/>
        <v>-0.6</v>
      </c>
      <c r="L1569" s="30" t="e">
        <f t="shared" si="156"/>
        <v>#N/A</v>
      </c>
      <c r="M1569" s="32"/>
      <c r="N1569" s="32"/>
      <c r="O1569" s="32"/>
    </row>
    <row r="1570" spans="2:15" ht="18" hidden="1" customHeight="1">
      <c r="B1570" s="23">
        <v>62</v>
      </c>
      <c r="C1570" s="24">
        <v>41</v>
      </c>
      <c r="D1570" s="25" t="str">
        <f t="shared" si="157"/>
        <v>ル</v>
      </c>
      <c r="E1570" s="26">
        <f t="shared" si="158"/>
        <v>62</v>
      </c>
      <c r="F1570" s="27" t="s">
        <v>33</v>
      </c>
      <c r="G1570" s="31"/>
      <c r="H1570" s="29">
        <f t="shared" si="154"/>
        <v>-0.6</v>
      </c>
      <c r="I1570" s="30" t="e">
        <f t="shared" si="155"/>
        <v>#N/A</v>
      </c>
      <c r="J1570" s="31"/>
      <c r="K1570" s="29">
        <f t="shared" si="159"/>
        <v>-0.6</v>
      </c>
      <c r="L1570" s="30" t="e">
        <f t="shared" si="156"/>
        <v>#N/A</v>
      </c>
      <c r="M1570" s="32"/>
      <c r="N1570" s="32"/>
      <c r="O1570" s="32"/>
    </row>
    <row r="1571" spans="2:15" ht="18" hidden="1" customHeight="1">
      <c r="B1571" s="23">
        <v>62</v>
      </c>
      <c r="C1571" s="35">
        <v>42</v>
      </c>
      <c r="D1571" s="25" t="str">
        <f t="shared" si="157"/>
        <v>レ</v>
      </c>
      <c r="E1571" s="26">
        <f t="shared" si="158"/>
        <v>62</v>
      </c>
      <c r="F1571" s="27" t="s">
        <v>33</v>
      </c>
      <c r="G1571" s="31"/>
      <c r="H1571" s="29">
        <f t="shared" si="154"/>
        <v>-0.6</v>
      </c>
      <c r="I1571" s="30" t="e">
        <f t="shared" si="155"/>
        <v>#N/A</v>
      </c>
      <c r="J1571" s="31"/>
      <c r="K1571" s="29">
        <f t="shared" si="159"/>
        <v>-0.6</v>
      </c>
      <c r="L1571" s="30" t="e">
        <f t="shared" si="156"/>
        <v>#N/A</v>
      </c>
      <c r="M1571" s="32"/>
      <c r="N1571" s="32"/>
      <c r="O1571" s="32"/>
    </row>
    <row r="1572" spans="2:15" ht="18" hidden="1" customHeight="1">
      <c r="B1572" s="23">
        <v>62</v>
      </c>
      <c r="C1572" s="24">
        <v>43</v>
      </c>
      <c r="D1572" s="25" t="str">
        <f t="shared" si="157"/>
        <v>ロ</v>
      </c>
      <c r="E1572" s="26">
        <f t="shared" si="158"/>
        <v>62</v>
      </c>
      <c r="F1572" s="27" t="s">
        <v>33</v>
      </c>
      <c r="G1572" s="31"/>
      <c r="H1572" s="29">
        <f t="shared" si="154"/>
        <v>-0.6</v>
      </c>
      <c r="I1572" s="30" t="e">
        <f t="shared" si="155"/>
        <v>#N/A</v>
      </c>
      <c r="J1572" s="31"/>
      <c r="K1572" s="29">
        <f t="shared" si="159"/>
        <v>-0.6</v>
      </c>
      <c r="L1572" s="30" t="e">
        <f t="shared" si="156"/>
        <v>#N/A</v>
      </c>
      <c r="M1572" s="32"/>
      <c r="N1572" s="32"/>
      <c r="O1572" s="32"/>
    </row>
    <row r="1573" spans="2:15" ht="18" hidden="1" customHeight="1">
      <c r="B1573" s="23">
        <v>62</v>
      </c>
      <c r="C1573" s="35">
        <v>44</v>
      </c>
      <c r="D1573" s="25" t="str">
        <f t="shared" si="157"/>
        <v>ワ</v>
      </c>
      <c r="E1573" s="26">
        <f t="shared" si="158"/>
        <v>62</v>
      </c>
      <c r="F1573" s="27" t="s">
        <v>33</v>
      </c>
      <c r="G1573" s="31"/>
      <c r="H1573" s="29">
        <f t="shared" si="154"/>
        <v>-0.6</v>
      </c>
      <c r="I1573" s="30" t="e">
        <f t="shared" si="155"/>
        <v>#N/A</v>
      </c>
      <c r="J1573" s="31"/>
      <c r="K1573" s="29">
        <f t="shared" si="159"/>
        <v>-0.6</v>
      </c>
      <c r="L1573" s="30" t="e">
        <f t="shared" si="156"/>
        <v>#N/A</v>
      </c>
      <c r="M1573" s="32"/>
      <c r="N1573" s="32"/>
      <c r="O1573" s="32"/>
    </row>
    <row r="1574" spans="2:15" ht="18" hidden="1" customHeight="1">
      <c r="B1574" s="23">
        <v>63</v>
      </c>
      <c r="C1574" s="24">
        <v>19</v>
      </c>
      <c r="D1574" s="25" t="str">
        <f t="shared" si="157"/>
        <v>テ</v>
      </c>
      <c r="E1574" s="26">
        <f t="shared" si="158"/>
        <v>63</v>
      </c>
      <c r="F1574" s="27" t="s">
        <v>33</v>
      </c>
      <c r="G1574" s="31"/>
      <c r="H1574" s="29">
        <f t="shared" si="154"/>
        <v>-0.6</v>
      </c>
      <c r="I1574" s="30" t="e">
        <f t="shared" si="155"/>
        <v>#N/A</v>
      </c>
      <c r="J1574" s="31"/>
      <c r="K1574" s="29">
        <f t="shared" si="159"/>
        <v>-0.6</v>
      </c>
      <c r="L1574" s="30" t="e">
        <f t="shared" si="156"/>
        <v>#N/A</v>
      </c>
      <c r="M1574" s="32"/>
      <c r="N1574" s="32"/>
      <c r="O1574" s="32"/>
    </row>
    <row r="1575" spans="2:15" ht="18" hidden="1" customHeight="1">
      <c r="B1575" s="23">
        <v>63</v>
      </c>
      <c r="C1575" s="35">
        <v>20</v>
      </c>
      <c r="D1575" s="25" t="str">
        <f t="shared" si="157"/>
        <v>ト</v>
      </c>
      <c r="E1575" s="26">
        <f t="shared" si="158"/>
        <v>63</v>
      </c>
      <c r="F1575" s="27" t="s">
        <v>33</v>
      </c>
      <c r="G1575" s="31"/>
      <c r="H1575" s="29">
        <f t="shared" si="154"/>
        <v>-0.6</v>
      </c>
      <c r="I1575" s="30" t="e">
        <f t="shared" si="155"/>
        <v>#N/A</v>
      </c>
      <c r="J1575" s="31"/>
      <c r="K1575" s="29">
        <f t="shared" si="159"/>
        <v>-0.6</v>
      </c>
      <c r="L1575" s="30" t="e">
        <f t="shared" si="156"/>
        <v>#N/A</v>
      </c>
      <c r="M1575" s="32"/>
      <c r="N1575" s="32"/>
      <c r="O1575" s="32"/>
    </row>
    <row r="1576" spans="2:15" ht="18" hidden="1" customHeight="1">
      <c r="B1576" s="23">
        <v>63</v>
      </c>
      <c r="C1576" s="24">
        <v>21</v>
      </c>
      <c r="D1576" s="25" t="str">
        <f t="shared" si="157"/>
        <v>ナ</v>
      </c>
      <c r="E1576" s="26">
        <f t="shared" si="158"/>
        <v>63</v>
      </c>
      <c r="F1576" s="27" t="s">
        <v>33</v>
      </c>
      <c r="G1576" s="31"/>
      <c r="H1576" s="29">
        <f t="shared" si="154"/>
        <v>-0.6</v>
      </c>
      <c r="I1576" s="30" t="e">
        <f t="shared" si="155"/>
        <v>#N/A</v>
      </c>
      <c r="J1576" s="31"/>
      <c r="K1576" s="29">
        <f t="shared" si="159"/>
        <v>-0.6</v>
      </c>
      <c r="L1576" s="30" t="e">
        <f t="shared" si="156"/>
        <v>#N/A</v>
      </c>
      <c r="M1576" s="32"/>
      <c r="N1576" s="32"/>
      <c r="O1576" s="32"/>
    </row>
    <row r="1577" spans="2:15" ht="18" hidden="1" customHeight="1">
      <c r="B1577" s="23">
        <v>63</v>
      </c>
      <c r="C1577" s="35">
        <v>22</v>
      </c>
      <c r="D1577" s="25" t="str">
        <f t="shared" si="157"/>
        <v>ニ</v>
      </c>
      <c r="E1577" s="26">
        <f t="shared" si="158"/>
        <v>63</v>
      </c>
      <c r="F1577" s="27" t="s">
        <v>33</v>
      </c>
      <c r="G1577" s="31"/>
      <c r="H1577" s="29">
        <f t="shared" si="154"/>
        <v>-0.6</v>
      </c>
      <c r="I1577" s="30" t="e">
        <f t="shared" si="155"/>
        <v>#N/A</v>
      </c>
      <c r="J1577" s="31"/>
      <c r="K1577" s="29">
        <f t="shared" si="159"/>
        <v>-0.6</v>
      </c>
      <c r="L1577" s="30" t="e">
        <f t="shared" si="156"/>
        <v>#N/A</v>
      </c>
      <c r="M1577" s="32"/>
      <c r="N1577" s="32"/>
      <c r="O1577" s="32"/>
    </row>
    <row r="1578" spans="2:15" ht="18" hidden="1" customHeight="1">
      <c r="B1578" s="23">
        <v>63</v>
      </c>
      <c r="C1578" s="24">
        <v>23</v>
      </c>
      <c r="D1578" s="25" t="str">
        <f t="shared" si="157"/>
        <v>ヌ</v>
      </c>
      <c r="E1578" s="26">
        <f t="shared" si="158"/>
        <v>63</v>
      </c>
      <c r="F1578" s="27" t="s">
        <v>33</v>
      </c>
      <c r="G1578" s="31"/>
      <c r="H1578" s="29">
        <f t="shared" si="154"/>
        <v>-0.6</v>
      </c>
      <c r="I1578" s="30" t="e">
        <f t="shared" si="155"/>
        <v>#N/A</v>
      </c>
      <c r="J1578" s="31"/>
      <c r="K1578" s="29">
        <f t="shared" si="159"/>
        <v>-0.6</v>
      </c>
      <c r="L1578" s="30" t="e">
        <f t="shared" si="156"/>
        <v>#N/A</v>
      </c>
      <c r="M1578" s="32"/>
      <c r="N1578" s="32"/>
      <c r="O1578" s="32"/>
    </row>
    <row r="1579" spans="2:15" ht="18" customHeight="1">
      <c r="B1579" s="23">
        <v>63</v>
      </c>
      <c r="C1579" s="35">
        <v>24</v>
      </c>
      <c r="D1579" s="25" t="str">
        <f t="shared" si="157"/>
        <v>ネ</v>
      </c>
      <c r="E1579" s="26">
        <f t="shared" si="158"/>
        <v>63</v>
      </c>
      <c r="F1579" s="27" t="s">
        <v>33</v>
      </c>
      <c r="G1579" s="57">
        <v>0.17</v>
      </c>
      <c r="H1579" s="29">
        <f t="shared" si="154"/>
        <v>0.29352000000000011</v>
      </c>
      <c r="I1579" s="30" t="str">
        <f t="shared" si="155"/>
        <v>Ａ</v>
      </c>
      <c r="J1579" s="57">
        <v>0.18</v>
      </c>
      <c r="K1579" s="29">
        <f t="shared" si="159"/>
        <v>0.34608000000000005</v>
      </c>
      <c r="L1579" s="30" t="str">
        <f t="shared" si="156"/>
        <v>Ａ</v>
      </c>
      <c r="M1579" s="32"/>
      <c r="N1579" s="32"/>
      <c r="O1579" s="32"/>
    </row>
    <row r="1580" spans="2:15" ht="18" customHeight="1">
      <c r="B1580" s="23">
        <v>63</v>
      </c>
      <c r="C1580" s="24">
        <v>25</v>
      </c>
      <c r="D1580" s="25" t="str">
        <f t="shared" si="157"/>
        <v>ノ</v>
      </c>
      <c r="E1580" s="26">
        <f t="shared" si="158"/>
        <v>63</v>
      </c>
      <c r="F1580" s="27" t="s">
        <v>33</v>
      </c>
      <c r="G1580" s="57">
        <v>0.22</v>
      </c>
      <c r="H1580" s="29">
        <f t="shared" si="154"/>
        <v>0.55632000000000004</v>
      </c>
      <c r="I1580" s="30" t="str">
        <f t="shared" si="155"/>
        <v>Ａ</v>
      </c>
      <c r="J1580" s="57">
        <v>0.22</v>
      </c>
      <c r="K1580" s="29">
        <f t="shared" si="159"/>
        <v>0.55632000000000004</v>
      </c>
      <c r="L1580" s="30" t="str">
        <f t="shared" si="156"/>
        <v>Ａ</v>
      </c>
      <c r="M1580" s="32"/>
      <c r="N1580" s="32"/>
      <c r="O1580" s="32"/>
    </row>
    <row r="1581" spans="2:15" ht="18" customHeight="1">
      <c r="B1581" s="23">
        <v>63</v>
      </c>
      <c r="C1581" s="35">
        <v>26</v>
      </c>
      <c r="D1581" s="25" t="str">
        <f t="shared" si="157"/>
        <v>ハ</v>
      </c>
      <c r="E1581" s="26">
        <f t="shared" si="158"/>
        <v>63</v>
      </c>
      <c r="F1581" s="27" t="s">
        <v>33</v>
      </c>
      <c r="G1581" s="57">
        <v>0.77</v>
      </c>
      <c r="H1581" s="29">
        <f t="shared" si="154"/>
        <v>3.4471200000000004</v>
      </c>
      <c r="I1581" s="30" t="str">
        <f t="shared" si="155"/>
        <v>Ｃ</v>
      </c>
      <c r="J1581" s="57">
        <v>0.49</v>
      </c>
      <c r="K1581" s="29">
        <f t="shared" si="159"/>
        <v>1.9754399999999999</v>
      </c>
      <c r="L1581" s="30" t="str">
        <f t="shared" si="156"/>
        <v>Ｂ</v>
      </c>
      <c r="M1581" s="32"/>
      <c r="N1581" s="32"/>
      <c r="O1581" s="32"/>
    </row>
    <row r="1582" spans="2:15" ht="18" customHeight="1">
      <c r="B1582" s="23">
        <v>63</v>
      </c>
      <c r="C1582" s="24">
        <v>27</v>
      </c>
      <c r="D1582" s="25" t="str">
        <f t="shared" si="157"/>
        <v>ヒ</v>
      </c>
      <c r="E1582" s="26">
        <f t="shared" si="158"/>
        <v>63</v>
      </c>
      <c r="F1582" s="27" t="s">
        <v>33</v>
      </c>
      <c r="G1582" s="57">
        <v>0.15</v>
      </c>
      <c r="H1582" s="29">
        <f t="shared" si="154"/>
        <v>0.18840000000000001</v>
      </c>
      <c r="I1582" s="30" t="str">
        <f t="shared" si="155"/>
        <v>ＡＡ</v>
      </c>
      <c r="J1582" s="57">
        <v>0.19</v>
      </c>
      <c r="K1582" s="29">
        <f t="shared" si="159"/>
        <v>0.39864000000000005</v>
      </c>
      <c r="L1582" s="30" t="str">
        <f t="shared" si="156"/>
        <v>Ａ</v>
      </c>
      <c r="M1582" s="32"/>
      <c r="N1582" s="32"/>
      <c r="O1582" s="32"/>
    </row>
    <row r="1583" spans="2:15" ht="18" customHeight="1">
      <c r="B1583" s="23">
        <v>63</v>
      </c>
      <c r="C1583" s="35">
        <v>28</v>
      </c>
      <c r="D1583" s="25" t="str">
        <f t="shared" si="157"/>
        <v>フ</v>
      </c>
      <c r="E1583" s="26">
        <f t="shared" si="158"/>
        <v>63</v>
      </c>
      <c r="F1583" s="27" t="s">
        <v>33</v>
      </c>
      <c r="G1583" s="57">
        <v>0.14000000000000001</v>
      </c>
      <c r="H1583" s="29">
        <f t="shared" si="154"/>
        <v>0.1358400000000001</v>
      </c>
      <c r="I1583" s="30" t="str">
        <f t="shared" si="155"/>
        <v>ＡＡ</v>
      </c>
      <c r="J1583" s="57">
        <v>0.19</v>
      </c>
      <c r="K1583" s="29">
        <f t="shared" si="159"/>
        <v>0.39864000000000005</v>
      </c>
      <c r="L1583" s="30" t="str">
        <f t="shared" si="156"/>
        <v>Ａ</v>
      </c>
      <c r="M1583" s="32"/>
      <c r="N1583" s="32"/>
      <c r="O1583" s="32"/>
    </row>
    <row r="1584" spans="2:15" ht="18" customHeight="1">
      <c r="B1584" s="23">
        <v>63</v>
      </c>
      <c r="C1584" s="24">
        <v>29</v>
      </c>
      <c r="D1584" s="25" t="str">
        <f t="shared" si="157"/>
        <v>ヘ</v>
      </c>
      <c r="E1584" s="26">
        <f t="shared" si="158"/>
        <v>63</v>
      </c>
      <c r="F1584" s="27" t="s">
        <v>33</v>
      </c>
      <c r="G1584" s="57">
        <v>0.28000000000000003</v>
      </c>
      <c r="H1584" s="29">
        <f t="shared" si="154"/>
        <v>0.87168000000000023</v>
      </c>
      <c r="I1584" s="30" t="str">
        <f t="shared" si="155"/>
        <v>Ａ</v>
      </c>
      <c r="J1584" s="57">
        <v>0.18</v>
      </c>
      <c r="K1584" s="29">
        <f t="shared" si="159"/>
        <v>0.34608000000000005</v>
      </c>
      <c r="L1584" s="30" t="str">
        <f t="shared" si="156"/>
        <v>Ａ</v>
      </c>
      <c r="M1584" s="32"/>
      <c r="N1584" s="32"/>
      <c r="O1584" s="32"/>
    </row>
    <row r="1585" spans="2:15" ht="18" customHeight="1">
      <c r="B1585" s="23">
        <v>63</v>
      </c>
      <c r="C1585" s="35">
        <v>30</v>
      </c>
      <c r="D1585" s="25" t="str">
        <f t="shared" si="157"/>
        <v>ホ</v>
      </c>
      <c r="E1585" s="26">
        <f t="shared" si="158"/>
        <v>63</v>
      </c>
      <c r="F1585" s="27" t="s">
        <v>33</v>
      </c>
      <c r="G1585" s="57">
        <v>0.15</v>
      </c>
      <c r="H1585" s="29">
        <f t="shared" si="154"/>
        <v>0.18840000000000001</v>
      </c>
      <c r="I1585" s="30" t="str">
        <f t="shared" si="155"/>
        <v>ＡＡ</v>
      </c>
      <c r="J1585" s="57">
        <v>0.22</v>
      </c>
      <c r="K1585" s="29">
        <f t="shared" si="159"/>
        <v>0.55632000000000004</v>
      </c>
      <c r="L1585" s="30" t="str">
        <f t="shared" si="156"/>
        <v>Ａ</v>
      </c>
      <c r="M1585" s="32"/>
      <c r="N1585" s="32"/>
      <c r="O1585" s="32"/>
    </row>
    <row r="1586" spans="2:15" ht="18" customHeight="1">
      <c r="B1586" s="23">
        <v>63</v>
      </c>
      <c r="C1586" s="24">
        <v>31</v>
      </c>
      <c r="D1586" s="25" t="str">
        <f t="shared" si="157"/>
        <v>マ</v>
      </c>
      <c r="E1586" s="26">
        <f t="shared" si="158"/>
        <v>63</v>
      </c>
      <c r="F1586" s="27" t="s">
        <v>33</v>
      </c>
      <c r="G1586" s="57">
        <v>0.09</v>
      </c>
      <c r="H1586" s="29">
        <f t="shared" si="154"/>
        <v>-0.12695999999999999</v>
      </c>
      <c r="I1586" s="30" t="str">
        <f t="shared" si="155"/>
        <v>ＡＡ</v>
      </c>
      <c r="J1586" s="57">
        <v>0.21</v>
      </c>
      <c r="K1586" s="29">
        <f t="shared" si="159"/>
        <v>0.5037600000000001</v>
      </c>
      <c r="L1586" s="30" t="str">
        <f t="shared" si="156"/>
        <v>Ａ</v>
      </c>
      <c r="M1586" s="32"/>
      <c r="N1586" s="32"/>
      <c r="O1586" s="32"/>
    </row>
    <row r="1587" spans="2:15" ht="18" customHeight="1">
      <c r="B1587" s="23">
        <v>63</v>
      </c>
      <c r="C1587" s="35">
        <v>32</v>
      </c>
      <c r="D1587" s="25" t="str">
        <f t="shared" si="157"/>
        <v>ミ</v>
      </c>
      <c r="E1587" s="26">
        <f t="shared" si="158"/>
        <v>63</v>
      </c>
      <c r="F1587" s="27" t="s">
        <v>33</v>
      </c>
      <c r="G1587" s="57">
        <v>0.12</v>
      </c>
      <c r="H1587" s="29">
        <f t="shared" si="154"/>
        <v>3.0720000000000011E-2</v>
      </c>
      <c r="I1587" s="30" t="str">
        <f t="shared" si="155"/>
        <v>ＡＡ</v>
      </c>
      <c r="J1587" s="57">
        <v>0.2</v>
      </c>
      <c r="K1587" s="29">
        <f t="shared" si="159"/>
        <v>0.4512000000000001</v>
      </c>
      <c r="L1587" s="30" t="str">
        <f t="shared" si="156"/>
        <v>Ａ</v>
      </c>
      <c r="M1587" s="32"/>
      <c r="N1587" s="32"/>
      <c r="O1587" s="32"/>
    </row>
    <row r="1588" spans="2:15" ht="18" customHeight="1">
      <c r="B1588" s="23">
        <v>63</v>
      </c>
      <c r="C1588" s="24">
        <v>33</v>
      </c>
      <c r="D1588" s="25" t="str">
        <f t="shared" si="157"/>
        <v>ム</v>
      </c>
      <c r="E1588" s="26">
        <f t="shared" si="158"/>
        <v>63</v>
      </c>
      <c r="F1588" s="27" t="s">
        <v>33</v>
      </c>
      <c r="G1588" s="57">
        <v>0.06</v>
      </c>
      <c r="H1588" s="29">
        <f t="shared" si="154"/>
        <v>-0.28464</v>
      </c>
      <c r="I1588" s="30" t="str">
        <f t="shared" si="155"/>
        <v>ＡＡ</v>
      </c>
      <c r="J1588" s="57">
        <v>0.16</v>
      </c>
      <c r="K1588" s="29">
        <f t="shared" si="159"/>
        <v>0.24096000000000006</v>
      </c>
      <c r="L1588" s="30" t="str">
        <f t="shared" si="156"/>
        <v>Ａ</v>
      </c>
      <c r="M1588" s="32"/>
      <c r="N1588" s="32"/>
      <c r="O1588" s="32"/>
    </row>
    <row r="1589" spans="2:15" ht="18" customHeight="1">
      <c r="B1589" s="23">
        <v>63</v>
      </c>
      <c r="C1589" s="35">
        <v>34</v>
      </c>
      <c r="D1589" s="25" t="str">
        <f t="shared" si="157"/>
        <v>メ</v>
      </c>
      <c r="E1589" s="26">
        <f t="shared" si="158"/>
        <v>63</v>
      </c>
      <c r="F1589" s="27" t="s">
        <v>33</v>
      </c>
      <c r="G1589" s="57">
        <v>0.23</v>
      </c>
      <c r="H1589" s="29">
        <f t="shared" si="154"/>
        <v>0.60888000000000009</v>
      </c>
      <c r="I1589" s="30" t="str">
        <f t="shared" si="155"/>
        <v>Ａ</v>
      </c>
      <c r="J1589" s="57">
        <v>0.23</v>
      </c>
      <c r="K1589" s="29">
        <f t="shared" si="159"/>
        <v>0.60888000000000009</v>
      </c>
      <c r="L1589" s="30" t="str">
        <f t="shared" si="156"/>
        <v>Ａ</v>
      </c>
      <c r="M1589" s="32"/>
      <c r="N1589" s="32"/>
      <c r="O1589" s="32"/>
    </row>
    <row r="1590" spans="2:15" ht="18" hidden="1" customHeight="1">
      <c r="B1590" s="23">
        <v>63</v>
      </c>
      <c r="C1590" s="24">
        <v>35</v>
      </c>
      <c r="D1590" s="25" t="str">
        <f t="shared" si="157"/>
        <v>モ</v>
      </c>
      <c r="E1590" s="26">
        <f t="shared" si="158"/>
        <v>63</v>
      </c>
      <c r="F1590" s="27" t="s">
        <v>33</v>
      </c>
      <c r="G1590" s="31"/>
      <c r="H1590" s="29">
        <f t="shared" si="154"/>
        <v>-0.6</v>
      </c>
      <c r="I1590" s="30" t="e">
        <f t="shared" si="155"/>
        <v>#N/A</v>
      </c>
      <c r="J1590" s="31"/>
      <c r="K1590" s="29">
        <f t="shared" si="159"/>
        <v>-0.6</v>
      </c>
      <c r="L1590" s="30" t="e">
        <f t="shared" si="156"/>
        <v>#N/A</v>
      </c>
      <c r="M1590" s="32"/>
      <c r="N1590" s="32"/>
      <c r="O1590" s="32"/>
    </row>
    <row r="1591" spans="2:15" ht="18" hidden="1" customHeight="1">
      <c r="B1591" s="23">
        <v>63</v>
      </c>
      <c r="C1591" s="35">
        <v>36</v>
      </c>
      <c r="D1591" s="25" t="str">
        <f t="shared" si="157"/>
        <v>ヤ</v>
      </c>
      <c r="E1591" s="26">
        <f t="shared" si="158"/>
        <v>63</v>
      </c>
      <c r="F1591" s="27" t="s">
        <v>33</v>
      </c>
      <c r="G1591" s="31"/>
      <c r="H1591" s="29">
        <f t="shared" si="154"/>
        <v>-0.6</v>
      </c>
      <c r="I1591" s="30" t="e">
        <f t="shared" si="155"/>
        <v>#N/A</v>
      </c>
      <c r="J1591" s="31"/>
      <c r="K1591" s="29">
        <f t="shared" si="159"/>
        <v>-0.6</v>
      </c>
      <c r="L1591" s="30" t="e">
        <f t="shared" si="156"/>
        <v>#N/A</v>
      </c>
      <c r="M1591" s="32"/>
      <c r="N1591" s="32"/>
      <c r="O1591" s="32"/>
    </row>
    <row r="1592" spans="2:15" ht="18" hidden="1" customHeight="1">
      <c r="B1592" s="23">
        <v>63</v>
      </c>
      <c r="C1592" s="24">
        <v>37</v>
      </c>
      <c r="D1592" s="25" t="str">
        <f t="shared" si="157"/>
        <v>ユ</v>
      </c>
      <c r="E1592" s="26">
        <f t="shared" si="158"/>
        <v>63</v>
      </c>
      <c r="F1592" s="27" t="s">
        <v>33</v>
      </c>
      <c r="G1592" s="31"/>
      <c r="H1592" s="29">
        <f t="shared" si="154"/>
        <v>-0.6</v>
      </c>
      <c r="I1592" s="30" t="e">
        <f t="shared" si="155"/>
        <v>#N/A</v>
      </c>
      <c r="J1592" s="31"/>
      <c r="K1592" s="29">
        <f t="shared" si="159"/>
        <v>-0.6</v>
      </c>
      <c r="L1592" s="30" t="e">
        <f t="shared" si="156"/>
        <v>#N/A</v>
      </c>
      <c r="M1592" s="32"/>
      <c r="N1592" s="32"/>
      <c r="O1592" s="32"/>
    </row>
    <row r="1593" spans="2:15" ht="18" hidden="1" customHeight="1">
      <c r="B1593" s="23">
        <v>63</v>
      </c>
      <c r="C1593" s="35">
        <v>38</v>
      </c>
      <c r="D1593" s="25" t="str">
        <f t="shared" si="157"/>
        <v>ヨ</v>
      </c>
      <c r="E1593" s="26">
        <f t="shared" si="158"/>
        <v>63</v>
      </c>
      <c r="F1593" s="27" t="s">
        <v>33</v>
      </c>
      <c r="G1593" s="31"/>
      <c r="H1593" s="29">
        <f t="shared" si="154"/>
        <v>-0.6</v>
      </c>
      <c r="I1593" s="30" t="e">
        <f t="shared" si="155"/>
        <v>#N/A</v>
      </c>
      <c r="J1593" s="31"/>
      <c r="K1593" s="29">
        <f t="shared" si="159"/>
        <v>-0.6</v>
      </c>
      <c r="L1593" s="30" t="e">
        <f t="shared" si="156"/>
        <v>#N/A</v>
      </c>
      <c r="M1593" s="32"/>
      <c r="N1593" s="32"/>
      <c r="O1593" s="32"/>
    </row>
    <row r="1594" spans="2:15" ht="18" hidden="1" customHeight="1">
      <c r="B1594" s="23">
        <v>63</v>
      </c>
      <c r="C1594" s="24">
        <v>39</v>
      </c>
      <c r="D1594" s="25" t="str">
        <f t="shared" si="157"/>
        <v>ラ</v>
      </c>
      <c r="E1594" s="26">
        <f t="shared" si="158"/>
        <v>63</v>
      </c>
      <c r="F1594" s="27" t="s">
        <v>33</v>
      </c>
      <c r="G1594" s="31"/>
      <c r="H1594" s="29">
        <f t="shared" si="154"/>
        <v>-0.6</v>
      </c>
      <c r="I1594" s="30" t="e">
        <f t="shared" si="155"/>
        <v>#N/A</v>
      </c>
      <c r="J1594" s="31"/>
      <c r="K1594" s="29">
        <f t="shared" si="159"/>
        <v>-0.6</v>
      </c>
      <c r="L1594" s="30" t="e">
        <f t="shared" si="156"/>
        <v>#N/A</v>
      </c>
      <c r="M1594" s="32"/>
      <c r="N1594" s="32"/>
      <c r="O1594" s="32"/>
    </row>
    <row r="1595" spans="2:15" ht="18" hidden="1" customHeight="1">
      <c r="B1595" s="23">
        <v>63</v>
      </c>
      <c r="C1595" s="35">
        <v>40</v>
      </c>
      <c r="D1595" s="25" t="str">
        <f t="shared" si="157"/>
        <v>リ</v>
      </c>
      <c r="E1595" s="26">
        <f t="shared" si="158"/>
        <v>63</v>
      </c>
      <c r="F1595" s="27" t="s">
        <v>33</v>
      </c>
      <c r="G1595" s="31"/>
      <c r="H1595" s="29">
        <f t="shared" si="154"/>
        <v>-0.6</v>
      </c>
      <c r="I1595" s="30" t="e">
        <f t="shared" si="155"/>
        <v>#N/A</v>
      </c>
      <c r="J1595" s="31"/>
      <c r="K1595" s="29">
        <f t="shared" si="159"/>
        <v>-0.6</v>
      </c>
      <c r="L1595" s="30" t="e">
        <f t="shared" si="156"/>
        <v>#N/A</v>
      </c>
      <c r="M1595" s="32"/>
      <c r="N1595" s="32"/>
      <c r="O1595" s="32"/>
    </row>
    <row r="1596" spans="2:15" ht="18" hidden="1" customHeight="1">
      <c r="B1596" s="23">
        <v>63</v>
      </c>
      <c r="C1596" s="24">
        <v>41</v>
      </c>
      <c r="D1596" s="25" t="str">
        <f t="shared" si="157"/>
        <v>ル</v>
      </c>
      <c r="E1596" s="26">
        <f t="shared" si="158"/>
        <v>63</v>
      </c>
      <c r="F1596" s="27" t="s">
        <v>33</v>
      </c>
      <c r="G1596" s="31"/>
      <c r="H1596" s="29">
        <f t="shared" si="154"/>
        <v>-0.6</v>
      </c>
      <c r="I1596" s="30" t="e">
        <f t="shared" si="155"/>
        <v>#N/A</v>
      </c>
      <c r="J1596" s="31"/>
      <c r="K1596" s="29">
        <f t="shared" si="159"/>
        <v>-0.6</v>
      </c>
      <c r="L1596" s="30" t="e">
        <f t="shared" si="156"/>
        <v>#N/A</v>
      </c>
      <c r="M1596" s="32"/>
      <c r="N1596" s="32"/>
      <c r="O1596" s="32"/>
    </row>
    <row r="1597" spans="2:15" ht="18" hidden="1" customHeight="1">
      <c r="B1597" s="23">
        <v>63</v>
      </c>
      <c r="C1597" s="35">
        <v>42</v>
      </c>
      <c r="D1597" s="25" t="str">
        <f t="shared" si="157"/>
        <v>レ</v>
      </c>
      <c r="E1597" s="26">
        <f t="shared" si="158"/>
        <v>63</v>
      </c>
      <c r="F1597" s="27" t="s">
        <v>33</v>
      </c>
      <c r="G1597" s="31"/>
      <c r="H1597" s="29">
        <f t="shared" si="154"/>
        <v>-0.6</v>
      </c>
      <c r="I1597" s="30" t="e">
        <f t="shared" si="155"/>
        <v>#N/A</v>
      </c>
      <c r="J1597" s="31"/>
      <c r="K1597" s="29">
        <f t="shared" si="159"/>
        <v>-0.6</v>
      </c>
      <c r="L1597" s="30" t="e">
        <f t="shared" si="156"/>
        <v>#N/A</v>
      </c>
      <c r="M1597" s="32"/>
      <c r="N1597" s="32"/>
      <c r="O1597" s="32"/>
    </row>
    <row r="1598" spans="2:15" ht="18" hidden="1" customHeight="1">
      <c r="B1598" s="23">
        <v>63</v>
      </c>
      <c r="C1598" s="24">
        <v>43</v>
      </c>
      <c r="D1598" s="25" t="str">
        <f t="shared" si="157"/>
        <v>ロ</v>
      </c>
      <c r="E1598" s="26">
        <f t="shared" si="158"/>
        <v>63</v>
      </c>
      <c r="F1598" s="27" t="s">
        <v>33</v>
      </c>
      <c r="G1598" s="31"/>
      <c r="H1598" s="29">
        <f t="shared" si="154"/>
        <v>-0.6</v>
      </c>
      <c r="I1598" s="30" t="e">
        <f t="shared" si="155"/>
        <v>#N/A</v>
      </c>
      <c r="J1598" s="31"/>
      <c r="K1598" s="29">
        <f t="shared" si="159"/>
        <v>-0.6</v>
      </c>
      <c r="L1598" s="30" t="e">
        <f t="shared" si="156"/>
        <v>#N/A</v>
      </c>
      <c r="M1598" s="32"/>
      <c r="N1598" s="32"/>
      <c r="O1598" s="32"/>
    </row>
    <row r="1599" spans="2:15" ht="18" hidden="1" customHeight="1">
      <c r="B1599" s="23">
        <v>63</v>
      </c>
      <c r="C1599" s="35">
        <v>44</v>
      </c>
      <c r="D1599" s="25" t="str">
        <f t="shared" si="157"/>
        <v>ワ</v>
      </c>
      <c r="E1599" s="26">
        <f t="shared" si="158"/>
        <v>63</v>
      </c>
      <c r="F1599" s="27" t="s">
        <v>33</v>
      </c>
      <c r="G1599" s="31"/>
      <c r="H1599" s="29">
        <f t="shared" si="154"/>
        <v>-0.6</v>
      </c>
      <c r="I1599" s="30" t="e">
        <f t="shared" si="155"/>
        <v>#N/A</v>
      </c>
      <c r="J1599" s="31"/>
      <c r="K1599" s="29">
        <f t="shared" si="159"/>
        <v>-0.6</v>
      </c>
      <c r="L1599" s="30" t="e">
        <f t="shared" si="156"/>
        <v>#N/A</v>
      </c>
      <c r="M1599" s="32"/>
      <c r="N1599" s="32"/>
      <c r="O1599" s="32"/>
    </row>
    <row r="1600" spans="2:15" ht="18" hidden="1" customHeight="1">
      <c r="B1600" s="23">
        <v>64</v>
      </c>
      <c r="C1600" s="24">
        <v>19</v>
      </c>
      <c r="D1600" s="25" t="str">
        <f t="shared" si="157"/>
        <v>テ</v>
      </c>
      <c r="E1600" s="26">
        <f t="shared" si="158"/>
        <v>64</v>
      </c>
      <c r="F1600" s="27" t="s">
        <v>33</v>
      </c>
      <c r="G1600" s="31"/>
      <c r="H1600" s="29">
        <f t="shared" si="154"/>
        <v>-0.6</v>
      </c>
      <c r="I1600" s="30" t="e">
        <f t="shared" si="155"/>
        <v>#N/A</v>
      </c>
      <c r="J1600" s="31"/>
      <c r="K1600" s="29">
        <f t="shared" si="159"/>
        <v>-0.6</v>
      </c>
      <c r="L1600" s="30" t="e">
        <f t="shared" si="156"/>
        <v>#N/A</v>
      </c>
      <c r="M1600" s="32"/>
      <c r="N1600" s="32"/>
      <c r="O1600" s="32"/>
    </row>
    <row r="1601" spans="2:15" ht="18" hidden="1" customHeight="1">
      <c r="B1601" s="23">
        <v>64</v>
      </c>
      <c r="C1601" s="35">
        <v>20</v>
      </c>
      <c r="D1601" s="25" t="str">
        <f t="shared" si="157"/>
        <v>ト</v>
      </c>
      <c r="E1601" s="26">
        <f t="shared" si="158"/>
        <v>64</v>
      </c>
      <c r="F1601" s="27" t="s">
        <v>33</v>
      </c>
      <c r="G1601" s="31"/>
      <c r="H1601" s="29">
        <f t="shared" si="154"/>
        <v>-0.6</v>
      </c>
      <c r="I1601" s="30" t="e">
        <f t="shared" si="155"/>
        <v>#N/A</v>
      </c>
      <c r="J1601" s="31"/>
      <c r="K1601" s="29">
        <f t="shared" si="159"/>
        <v>-0.6</v>
      </c>
      <c r="L1601" s="30" t="e">
        <f t="shared" si="156"/>
        <v>#N/A</v>
      </c>
      <c r="M1601" s="32"/>
      <c r="N1601" s="32"/>
      <c r="O1601" s="32"/>
    </row>
    <row r="1602" spans="2:15" ht="18" hidden="1" customHeight="1">
      <c r="B1602" s="23">
        <v>64</v>
      </c>
      <c r="C1602" s="24">
        <v>21</v>
      </c>
      <c r="D1602" s="25" t="str">
        <f t="shared" si="157"/>
        <v>ナ</v>
      </c>
      <c r="E1602" s="26">
        <f t="shared" si="158"/>
        <v>64</v>
      </c>
      <c r="F1602" s="27" t="s">
        <v>33</v>
      </c>
      <c r="G1602" s="31"/>
      <c r="H1602" s="29">
        <f t="shared" si="154"/>
        <v>-0.6</v>
      </c>
      <c r="I1602" s="30" t="e">
        <f t="shared" si="155"/>
        <v>#N/A</v>
      </c>
      <c r="J1602" s="31"/>
      <c r="K1602" s="29">
        <f t="shared" si="159"/>
        <v>-0.6</v>
      </c>
      <c r="L1602" s="30" t="e">
        <f t="shared" si="156"/>
        <v>#N/A</v>
      </c>
      <c r="M1602" s="32"/>
      <c r="N1602" s="32"/>
      <c r="O1602" s="32"/>
    </row>
    <row r="1603" spans="2:15" ht="18" hidden="1" customHeight="1">
      <c r="B1603" s="23">
        <v>64</v>
      </c>
      <c r="C1603" s="35">
        <v>22</v>
      </c>
      <c r="D1603" s="25" t="str">
        <f t="shared" si="157"/>
        <v>ニ</v>
      </c>
      <c r="E1603" s="26">
        <f t="shared" si="158"/>
        <v>64</v>
      </c>
      <c r="F1603" s="27" t="s">
        <v>33</v>
      </c>
      <c r="G1603" s="31"/>
      <c r="H1603" s="29">
        <f t="shared" si="154"/>
        <v>-0.6</v>
      </c>
      <c r="I1603" s="30" t="e">
        <f t="shared" si="155"/>
        <v>#N/A</v>
      </c>
      <c r="J1603" s="31"/>
      <c r="K1603" s="29">
        <f t="shared" si="159"/>
        <v>-0.6</v>
      </c>
      <c r="L1603" s="30" t="e">
        <f t="shared" si="156"/>
        <v>#N/A</v>
      </c>
      <c r="M1603" s="32"/>
      <c r="N1603" s="32"/>
      <c r="O1603" s="32"/>
    </row>
    <row r="1604" spans="2:15" ht="18" hidden="1" customHeight="1">
      <c r="B1604" s="23">
        <v>64</v>
      </c>
      <c r="C1604" s="24">
        <v>23</v>
      </c>
      <c r="D1604" s="25" t="str">
        <f t="shared" si="157"/>
        <v>ヌ</v>
      </c>
      <c r="E1604" s="26">
        <f t="shared" si="158"/>
        <v>64</v>
      </c>
      <c r="F1604" s="27" t="s">
        <v>33</v>
      </c>
      <c r="G1604" s="31"/>
      <c r="H1604" s="29">
        <f t="shared" si="154"/>
        <v>-0.6</v>
      </c>
      <c r="I1604" s="30" t="e">
        <f t="shared" si="155"/>
        <v>#N/A</v>
      </c>
      <c r="J1604" s="31"/>
      <c r="K1604" s="29">
        <f t="shared" si="159"/>
        <v>-0.6</v>
      </c>
      <c r="L1604" s="30" t="e">
        <f t="shared" si="156"/>
        <v>#N/A</v>
      </c>
      <c r="M1604" s="32"/>
      <c r="N1604" s="32"/>
      <c r="O1604" s="32"/>
    </row>
    <row r="1605" spans="2:15" ht="18" hidden="1" customHeight="1">
      <c r="B1605" s="23">
        <v>64</v>
      </c>
      <c r="C1605" s="35">
        <v>24</v>
      </c>
      <c r="D1605" s="25" t="str">
        <f t="shared" si="157"/>
        <v>ネ</v>
      </c>
      <c r="E1605" s="26">
        <f t="shared" si="158"/>
        <v>64</v>
      </c>
      <c r="F1605" s="27" t="s">
        <v>33</v>
      </c>
      <c r="G1605" s="31"/>
      <c r="H1605" s="29">
        <f t="shared" si="154"/>
        <v>-0.6</v>
      </c>
      <c r="I1605" s="30" t="e">
        <f t="shared" si="155"/>
        <v>#N/A</v>
      </c>
      <c r="J1605" s="31"/>
      <c r="K1605" s="29">
        <f t="shared" si="159"/>
        <v>-0.6</v>
      </c>
      <c r="L1605" s="30" t="e">
        <f t="shared" si="156"/>
        <v>#N/A</v>
      </c>
      <c r="M1605" s="32"/>
      <c r="N1605" s="32"/>
      <c r="O1605" s="32"/>
    </row>
    <row r="1606" spans="2:15" ht="18" hidden="1" customHeight="1">
      <c r="B1606" s="23">
        <v>64</v>
      </c>
      <c r="C1606" s="24">
        <v>25</v>
      </c>
      <c r="D1606" s="25" t="str">
        <f t="shared" si="157"/>
        <v>ノ</v>
      </c>
      <c r="E1606" s="26">
        <f t="shared" si="158"/>
        <v>64</v>
      </c>
      <c r="F1606" s="27" t="s">
        <v>33</v>
      </c>
      <c r="G1606" s="31"/>
      <c r="H1606" s="29">
        <f t="shared" si="154"/>
        <v>-0.6</v>
      </c>
      <c r="I1606" s="30" t="e">
        <f t="shared" si="155"/>
        <v>#N/A</v>
      </c>
      <c r="J1606" s="31"/>
      <c r="K1606" s="29">
        <f t="shared" si="159"/>
        <v>-0.6</v>
      </c>
      <c r="L1606" s="30" t="e">
        <f t="shared" si="156"/>
        <v>#N/A</v>
      </c>
      <c r="M1606" s="32"/>
      <c r="N1606" s="32"/>
      <c r="O1606" s="32"/>
    </row>
    <row r="1607" spans="2:15" ht="18" hidden="1" customHeight="1">
      <c r="B1607" s="23">
        <v>64</v>
      </c>
      <c r="C1607" s="35">
        <v>26</v>
      </c>
      <c r="D1607" s="25" t="str">
        <f t="shared" si="157"/>
        <v>ハ</v>
      </c>
      <c r="E1607" s="26">
        <f t="shared" si="158"/>
        <v>64</v>
      </c>
      <c r="F1607" s="27" t="s">
        <v>33</v>
      </c>
      <c r="G1607" s="31"/>
      <c r="H1607" s="29">
        <f t="shared" ref="H1607:H1651" si="160">(G1607-1000/(365*24))*(8+0.4*16)*365/1000</f>
        <v>-0.6</v>
      </c>
      <c r="I1607" s="30" t="e">
        <f t="shared" ref="I1607:I1651" si="161">LOOKUP(H1607,$R$23:$R$33,$S$23:$S$33)</f>
        <v>#N/A</v>
      </c>
      <c r="J1607" s="31"/>
      <c r="K1607" s="29">
        <f t="shared" si="159"/>
        <v>-0.6</v>
      </c>
      <c r="L1607" s="30" t="e">
        <f t="shared" ref="L1607:L1651" si="162">LOOKUP(K1607,$R$23:$R$33,$S$23:$S$33)</f>
        <v>#N/A</v>
      </c>
      <c r="M1607" s="32"/>
      <c r="N1607" s="32"/>
      <c r="O1607" s="32"/>
    </row>
    <row r="1608" spans="2:15" ht="18" customHeight="1">
      <c r="B1608" s="23">
        <v>64</v>
      </c>
      <c r="C1608" s="24">
        <v>27</v>
      </c>
      <c r="D1608" s="25" t="str">
        <f t="shared" ref="D1608:D1651" si="163">LOOKUP(C1608,$N$6:$N$49,$O$6:$O$49)</f>
        <v>ヒ</v>
      </c>
      <c r="E1608" s="26">
        <f t="shared" ref="E1608:E1651" si="164">B1608</f>
        <v>64</v>
      </c>
      <c r="F1608" s="27" t="s">
        <v>33</v>
      </c>
      <c r="G1608" s="57">
        <v>0.15</v>
      </c>
      <c r="H1608" s="29">
        <f t="shared" si="160"/>
        <v>0.18840000000000001</v>
      </c>
      <c r="I1608" s="30" t="str">
        <f t="shared" si="161"/>
        <v>ＡＡ</v>
      </c>
      <c r="J1608" s="57">
        <v>0.15</v>
      </c>
      <c r="K1608" s="29">
        <f t="shared" ref="K1608:K1651" si="165">(J1608-1000/(365*24))*(8+0.4*16)*365/1000</f>
        <v>0.18840000000000001</v>
      </c>
      <c r="L1608" s="30" t="str">
        <f t="shared" si="162"/>
        <v>ＡＡ</v>
      </c>
      <c r="M1608" s="32"/>
      <c r="N1608" s="32"/>
      <c r="O1608" s="32"/>
    </row>
    <row r="1609" spans="2:15" ht="18" customHeight="1">
      <c r="B1609" s="23">
        <v>64</v>
      </c>
      <c r="C1609" s="35">
        <v>28</v>
      </c>
      <c r="D1609" s="25" t="str">
        <f t="shared" si="163"/>
        <v>フ</v>
      </c>
      <c r="E1609" s="26">
        <f t="shared" si="164"/>
        <v>64</v>
      </c>
      <c r="F1609" s="27" t="s">
        <v>33</v>
      </c>
      <c r="G1609" s="57">
        <v>0.13</v>
      </c>
      <c r="H1609" s="29">
        <f t="shared" si="160"/>
        <v>8.3280000000000062E-2</v>
      </c>
      <c r="I1609" s="30" t="str">
        <f t="shared" si="161"/>
        <v>ＡＡ</v>
      </c>
      <c r="J1609" s="57">
        <v>0.15</v>
      </c>
      <c r="K1609" s="29">
        <f t="shared" si="165"/>
        <v>0.18840000000000001</v>
      </c>
      <c r="L1609" s="30" t="str">
        <f t="shared" si="162"/>
        <v>ＡＡ</v>
      </c>
      <c r="M1609" s="32"/>
      <c r="N1609" s="32"/>
      <c r="O1609" s="32"/>
    </row>
    <row r="1610" spans="2:15" ht="18" customHeight="1">
      <c r="B1610" s="23">
        <v>64</v>
      </c>
      <c r="C1610" s="24">
        <v>29</v>
      </c>
      <c r="D1610" s="25" t="str">
        <f t="shared" si="163"/>
        <v>ヘ</v>
      </c>
      <c r="E1610" s="26">
        <f t="shared" si="164"/>
        <v>64</v>
      </c>
      <c r="F1610" s="27" t="s">
        <v>33</v>
      </c>
      <c r="G1610" s="57">
        <v>0.28000000000000003</v>
      </c>
      <c r="H1610" s="29">
        <f t="shared" si="160"/>
        <v>0.87168000000000023</v>
      </c>
      <c r="I1610" s="30" t="str">
        <f t="shared" si="161"/>
        <v>Ａ</v>
      </c>
      <c r="J1610" s="57">
        <v>0.21</v>
      </c>
      <c r="K1610" s="29">
        <f t="shared" si="165"/>
        <v>0.5037600000000001</v>
      </c>
      <c r="L1610" s="30" t="str">
        <f t="shared" si="162"/>
        <v>Ａ</v>
      </c>
      <c r="M1610" s="32"/>
      <c r="N1610" s="32"/>
      <c r="O1610" s="32"/>
    </row>
    <row r="1611" spans="2:15" ht="18" customHeight="1">
      <c r="B1611" s="23">
        <v>64</v>
      </c>
      <c r="C1611" s="35">
        <v>30</v>
      </c>
      <c r="D1611" s="25" t="str">
        <f t="shared" si="163"/>
        <v>ホ</v>
      </c>
      <c r="E1611" s="26">
        <f t="shared" si="164"/>
        <v>64</v>
      </c>
      <c r="F1611" s="27" t="s">
        <v>33</v>
      </c>
      <c r="G1611" s="57">
        <v>0.16</v>
      </c>
      <c r="H1611" s="29">
        <f t="shared" si="160"/>
        <v>0.24096000000000006</v>
      </c>
      <c r="I1611" s="30" t="str">
        <f t="shared" si="161"/>
        <v>Ａ</v>
      </c>
      <c r="J1611" s="57">
        <v>0.14000000000000001</v>
      </c>
      <c r="K1611" s="29">
        <f t="shared" si="165"/>
        <v>0.1358400000000001</v>
      </c>
      <c r="L1611" s="30" t="str">
        <f t="shared" si="162"/>
        <v>ＡＡ</v>
      </c>
      <c r="M1611" s="32"/>
      <c r="N1611" s="32"/>
      <c r="O1611" s="32"/>
    </row>
    <row r="1612" spans="2:15" ht="18" customHeight="1">
      <c r="B1612" s="23">
        <v>64</v>
      </c>
      <c r="C1612" s="24">
        <v>31</v>
      </c>
      <c r="D1612" s="25" t="str">
        <f t="shared" si="163"/>
        <v>マ</v>
      </c>
      <c r="E1612" s="26">
        <f t="shared" si="164"/>
        <v>64</v>
      </c>
      <c r="F1612" s="27" t="s">
        <v>33</v>
      </c>
      <c r="G1612" s="57">
        <v>0.09</v>
      </c>
      <c r="H1612" s="29">
        <f t="shared" si="160"/>
        <v>-0.12695999999999999</v>
      </c>
      <c r="I1612" s="30" t="str">
        <f t="shared" si="161"/>
        <v>ＡＡ</v>
      </c>
      <c r="J1612" s="57">
        <v>0.12</v>
      </c>
      <c r="K1612" s="29">
        <f t="shared" si="165"/>
        <v>3.0720000000000011E-2</v>
      </c>
      <c r="L1612" s="30" t="str">
        <f t="shared" si="162"/>
        <v>ＡＡ</v>
      </c>
      <c r="M1612" s="32"/>
      <c r="N1612" s="32"/>
      <c r="O1612" s="32"/>
    </row>
    <row r="1613" spans="2:15" ht="18" customHeight="1">
      <c r="B1613" s="23">
        <v>64</v>
      </c>
      <c r="C1613" s="35">
        <v>32</v>
      </c>
      <c r="D1613" s="25" t="str">
        <f t="shared" si="163"/>
        <v>ミ</v>
      </c>
      <c r="E1613" s="26">
        <f t="shared" si="164"/>
        <v>64</v>
      </c>
      <c r="F1613" s="27" t="s">
        <v>33</v>
      </c>
      <c r="G1613" s="57">
        <v>0.13</v>
      </c>
      <c r="H1613" s="29">
        <f t="shared" si="160"/>
        <v>8.3280000000000062E-2</v>
      </c>
      <c r="I1613" s="30" t="str">
        <f t="shared" si="161"/>
        <v>ＡＡ</v>
      </c>
      <c r="J1613" s="57">
        <v>0.16</v>
      </c>
      <c r="K1613" s="29">
        <f t="shared" si="165"/>
        <v>0.24096000000000006</v>
      </c>
      <c r="L1613" s="30" t="str">
        <f t="shared" si="162"/>
        <v>Ａ</v>
      </c>
      <c r="M1613" s="32"/>
      <c r="N1613" s="32"/>
      <c r="O1613" s="32"/>
    </row>
    <row r="1614" spans="2:15" ht="18" hidden="1" customHeight="1">
      <c r="B1614" s="23">
        <v>64</v>
      </c>
      <c r="C1614" s="24">
        <v>33</v>
      </c>
      <c r="D1614" s="25" t="str">
        <f t="shared" si="163"/>
        <v>ム</v>
      </c>
      <c r="E1614" s="26">
        <f t="shared" si="164"/>
        <v>64</v>
      </c>
      <c r="F1614" s="27" t="s">
        <v>33</v>
      </c>
      <c r="G1614" s="31"/>
      <c r="H1614" s="29">
        <f t="shared" si="160"/>
        <v>-0.6</v>
      </c>
      <c r="I1614" s="30" t="e">
        <f t="shared" si="161"/>
        <v>#N/A</v>
      </c>
      <c r="J1614" s="31"/>
      <c r="K1614" s="29">
        <f t="shared" si="165"/>
        <v>-0.6</v>
      </c>
      <c r="L1614" s="30" t="e">
        <f t="shared" si="162"/>
        <v>#N/A</v>
      </c>
      <c r="M1614" s="32"/>
      <c r="N1614" s="32"/>
      <c r="O1614" s="32"/>
    </row>
    <row r="1615" spans="2:15" ht="18" hidden="1" customHeight="1">
      <c r="B1615" s="23">
        <v>64</v>
      </c>
      <c r="C1615" s="35">
        <v>34</v>
      </c>
      <c r="D1615" s="25" t="str">
        <f t="shared" si="163"/>
        <v>メ</v>
      </c>
      <c r="E1615" s="26">
        <f t="shared" si="164"/>
        <v>64</v>
      </c>
      <c r="F1615" s="27" t="s">
        <v>33</v>
      </c>
      <c r="G1615" s="31"/>
      <c r="H1615" s="29">
        <f t="shared" si="160"/>
        <v>-0.6</v>
      </c>
      <c r="I1615" s="30" t="e">
        <f t="shared" si="161"/>
        <v>#N/A</v>
      </c>
      <c r="J1615" s="31"/>
      <c r="K1615" s="29">
        <f t="shared" si="165"/>
        <v>-0.6</v>
      </c>
      <c r="L1615" s="30" t="e">
        <f t="shared" si="162"/>
        <v>#N/A</v>
      </c>
      <c r="M1615" s="32"/>
      <c r="N1615" s="32"/>
      <c r="O1615" s="32"/>
    </row>
    <row r="1616" spans="2:15" ht="18" hidden="1" customHeight="1">
      <c r="B1616" s="23">
        <v>64</v>
      </c>
      <c r="C1616" s="24">
        <v>35</v>
      </c>
      <c r="D1616" s="25" t="str">
        <f t="shared" si="163"/>
        <v>モ</v>
      </c>
      <c r="E1616" s="26">
        <f t="shared" si="164"/>
        <v>64</v>
      </c>
      <c r="F1616" s="27" t="s">
        <v>33</v>
      </c>
      <c r="G1616" s="31"/>
      <c r="H1616" s="29">
        <f t="shared" si="160"/>
        <v>-0.6</v>
      </c>
      <c r="I1616" s="30" t="e">
        <f t="shared" si="161"/>
        <v>#N/A</v>
      </c>
      <c r="J1616" s="31"/>
      <c r="K1616" s="29">
        <f t="shared" si="165"/>
        <v>-0.6</v>
      </c>
      <c r="L1616" s="30" t="e">
        <f t="shared" si="162"/>
        <v>#N/A</v>
      </c>
      <c r="M1616" s="32"/>
      <c r="N1616" s="32"/>
      <c r="O1616" s="32"/>
    </row>
    <row r="1617" spans="2:15" ht="18" hidden="1" customHeight="1">
      <c r="B1617" s="23">
        <v>64</v>
      </c>
      <c r="C1617" s="35">
        <v>36</v>
      </c>
      <c r="D1617" s="25" t="str">
        <f t="shared" si="163"/>
        <v>ヤ</v>
      </c>
      <c r="E1617" s="26">
        <f t="shared" si="164"/>
        <v>64</v>
      </c>
      <c r="F1617" s="27" t="s">
        <v>33</v>
      </c>
      <c r="G1617" s="31"/>
      <c r="H1617" s="29">
        <f t="shared" si="160"/>
        <v>-0.6</v>
      </c>
      <c r="I1617" s="30" t="e">
        <f t="shared" si="161"/>
        <v>#N/A</v>
      </c>
      <c r="J1617" s="31"/>
      <c r="K1617" s="29">
        <f t="shared" si="165"/>
        <v>-0.6</v>
      </c>
      <c r="L1617" s="30" t="e">
        <f t="shared" si="162"/>
        <v>#N/A</v>
      </c>
      <c r="M1617" s="32"/>
      <c r="N1617" s="32"/>
      <c r="O1617" s="32"/>
    </row>
    <row r="1618" spans="2:15" ht="18" hidden="1" customHeight="1">
      <c r="B1618" s="23">
        <v>64</v>
      </c>
      <c r="C1618" s="24">
        <v>37</v>
      </c>
      <c r="D1618" s="25" t="str">
        <f t="shared" si="163"/>
        <v>ユ</v>
      </c>
      <c r="E1618" s="26">
        <f t="shared" si="164"/>
        <v>64</v>
      </c>
      <c r="F1618" s="27" t="s">
        <v>33</v>
      </c>
      <c r="G1618" s="31"/>
      <c r="H1618" s="29">
        <f t="shared" si="160"/>
        <v>-0.6</v>
      </c>
      <c r="I1618" s="30" t="e">
        <f t="shared" si="161"/>
        <v>#N/A</v>
      </c>
      <c r="J1618" s="31"/>
      <c r="K1618" s="29">
        <f t="shared" si="165"/>
        <v>-0.6</v>
      </c>
      <c r="L1618" s="30" t="e">
        <f t="shared" si="162"/>
        <v>#N/A</v>
      </c>
      <c r="M1618" s="32"/>
      <c r="N1618" s="32"/>
      <c r="O1618" s="32"/>
    </row>
    <row r="1619" spans="2:15" ht="18" hidden="1" customHeight="1">
      <c r="B1619" s="23">
        <v>64</v>
      </c>
      <c r="C1619" s="35">
        <v>38</v>
      </c>
      <c r="D1619" s="25" t="str">
        <f t="shared" si="163"/>
        <v>ヨ</v>
      </c>
      <c r="E1619" s="26">
        <f t="shared" si="164"/>
        <v>64</v>
      </c>
      <c r="F1619" s="27" t="s">
        <v>33</v>
      </c>
      <c r="G1619" s="31"/>
      <c r="H1619" s="29">
        <f t="shared" si="160"/>
        <v>-0.6</v>
      </c>
      <c r="I1619" s="30" t="e">
        <f t="shared" si="161"/>
        <v>#N/A</v>
      </c>
      <c r="J1619" s="31"/>
      <c r="K1619" s="29">
        <f t="shared" si="165"/>
        <v>-0.6</v>
      </c>
      <c r="L1619" s="30" t="e">
        <f t="shared" si="162"/>
        <v>#N/A</v>
      </c>
      <c r="M1619" s="32"/>
      <c r="N1619" s="32"/>
      <c r="O1619" s="32"/>
    </row>
    <row r="1620" spans="2:15" ht="18" hidden="1" customHeight="1">
      <c r="B1620" s="23">
        <v>64</v>
      </c>
      <c r="C1620" s="24">
        <v>39</v>
      </c>
      <c r="D1620" s="25" t="str">
        <f t="shared" si="163"/>
        <v>ラ</v>
      </c>
      <c r="E1620" s="26">
        <f t="shared" si="164"/>
        <v>64</v>
      </c>
      <c r="F1620" s="27" t="s">
        <v>33</v>
      </c>
      <c r="G1620" s="31"/>
      <c r="H1620" s="29">
        <f t="shared" si="160"/>
        <v>-0.6</v>
      </c>
      <c r="I1620" s="30" t="e">
        <f t="shared" si="161"/>
        <v>#N/A</v>
      </c>
      <c r="J1620" s="31"/>
      <c r="K1620" s="29">
        <f t="shared" si="165"/>
        <v>-0.6</v>
      </c>
      <c r="L1620" s="30" t="e">
        <f t="shared" si="162"/>
        <v>#N/A</v>
      </c>
      <c r="M1620" s="32"/>
      <c r="N1620" s="32"/>
      <c r="O1620" s="32"/>
    </row>
    <row r="1621" spans="2:15" ht="18" hidden="1" customHeight="1">
      <c r="B1621" s="23">
        <v>64</v>
      </c>
      <c r="C1621" s="35">
        <v>40</v>
      </c>
      <c r="D1621" s="25" t="str">
        <f t="shared" si="163"/>
        <v>リ</v>
      </c>
      <c r="E1621" s="26">
        <f t="shared" si="164"/>
        <v>64</v>
      </c>
      <c r="F1621" s="27" t="s">
        <v>33</v>
      </c>
      <c r="G1621" s="31"/>
      <c r="H1621" s="29">
        <f t="shared" si="160"/>
        <v>-0.6</v>
      </c>
      <c r="I1621" s="30" t="e">
        <f t="shared" si="161"/>
        <v>#N/A</v>
      </c>
      <c r="J1621" s="31"/>
      <c r="K1621" s="29">
        <f t="shared" si="165"/>
        <v>-0.6</v>
      </c>
      <c r="L1621" s="30" t="e">
        <f t="shared" si="162"/>
        <v>#N/A</v>
      </c>
      <c r="M1621" s="32"/>
      <c r="N1621" s="32"/>
      <c r="O1621" s="32"/>
    </row>
    <row r="1622" spans="2:15" ht="18" hidden="1" customHeight="1">
      <c r="B1622" s="23">
        <v>64</v>
      </c>
      <c r="C1622" s="24">
        <v>41</v>
      </c>
      <c r="D1622" s="25" t="str">
        <f t="shared" si="163"/>
        <v>ル</v>
      </c>
      <c r="E1622" s="26">
        <f t="shared" si="164"/>
        <v>64</v>
      </c>
      <c r="F1622" s="27" t="s">
        <v>33</v>
      </c>
      <c r="G1622" s="31"/>
      <c r="H1622" s="29">
        <f t="shared" si="160"/>
        <v>-0.6</v>
      </c>
      <c r="I1622" s="30" t="e">
        <f t="shared" si="161"/>
        <v>#N/A</v>
      </c>
      <c r="J1622" s="31"/>
      <c r="K1622" s="29">
        <f t="shared" si="165"/>
        <v>-0.6</v>
      </c>
      <c r="L1622" s="30" t="e">
        <f t="shared" si="162"/>
        <v>#N/A</v>
      </c>
      <c r="M1622" s="32"/>
      <c r="N1622" s="32"/>
      <c r="O1622" s="32"/>
    </row>
    <row r="1623" spans="2:15" ht="18" hidden="1" customHeight="1">
      <c r="B1623" s="23">
        <v>64</v>
      </c>
      <c r="C1623" s="35">
        <v>42</v>
      </c>
      <c r="D1623" s="25" t="str">
        <f t="shared" si="163"/>
        <v>レ</v>
      </c>
      <c r="E1623" s="26">
        <f t="shared" si="164"/>
        <v>64</v>
      </c>
      <c r="F1623" s="27" t="s">
        <v>33</v>
      </c>
      <c r="G1623" s="31"/>
      <c r="H1623" s="29">
        <f t="shared" si="160"/>
        <v>-0.6</v>
      </c>
      <c r="I1623" s="30" t="e">
        <f t="shared" si="161"/>
        <v>#N/A</v>
      </c>
      <c r="J1623" s="31"/>
      <c r="K1623" s="29">
        <f t="shared" si="165"/>
        <v>-0.6</v>
      </c>
      <c r="L1623" s="30" t="e">
        <f t="shared" si="162"/>
        <v>#N/A</v>
      </c>
      <c r="M1623" s="32"/>
      <c r="N1623" s="32"/>
      <c r="O1623" s="32"/>
    </row>
    <row r="1624" spans="2:15" ht="18" hidden="1" customHeight="1">
      <c r="B1624" s="23">
        <v>64</v>
      </c>
      <c r="C1624" s="24">
        <v>43</v>
      </c>
      <c r="D1624" s="25" t="str">
        <f t="shared" si="163"/>
        <v>ロ</v>
      </c>
      <c r="E1624" s="26">
        <f t="shared" si="164"/>
        <v>64</v>
      </c>
      <c r="F1624" s="27" t="s">
        <v>33</v>
      </c>
      <c r="G1624" s="31"/>
      <c r="H1624" s="29">
        <f t="shared" si="160"/>
        <v>-0.6</v>
      </c>
      <c r="I1624" s="30" t="e">
        <f t="shared" si="161"/>
        <v>#N/A</v>
      </c>
      <c r="J1624" s="31"/>
      <c r="K1624" s="29">
        <f t="shared" si="165"/>
        <v>-0.6</v>
      </c>
      <c r="L1624" s="30" t="e">
        <f t="shared" si="162"/>
        <v>#N/A</v>
      </c>
      <c r="M1624" s="32"/>
      <c r="N1624" s="32"/>
      <c r="O1624" s="32"/>
    </row>
    <row r="1625" spans="2:15" ht="18" hidden="1" customHeight="1">
      <c r="B1625" s="23">
        <v>64</v>
      </c>
      <c r="C1625" s="35">
        <v>44</v>
      </c>
      <c r="D1625" s="25" t="str">
        <f t="shared" si="163"/>
        <v>ワ</v>
      </c>
      <c r="E1625" s="26">
        <f t="shared" si="164"/>
        <v>64</v>
      </c>
      <c r="F1625" s="27" t="s">
        <v>33</v>
      </c>
      <c r="G1625" s="31"/>
      <c r="H1625" s="29">
        <f t="shared" si="160"/>
        <v>-0.6</v>
      </c>
      <c r="I1625" s="30" t="e">
        <f t="shared" si="161"/>
        <v>#N/A</v>
      </c>
      <c r="J1625" s="31"/>
      <c r="K1625" s="29">
        <f t="shared" si="165"/>
        <v>-0.6</v>
      </c>
      <c r="L1625" s="30" t="e">
        <f t="shared" si="162"/>
        <v>#N/A</v>
      </c>
      <c r="M1625" s="32"/>
      <c r="N1625" s="32"/>
      <c r="O1625" s="32"/>
    </row>
    <row r="1626" spans="2:15" ht="18" hidden="1" customHeight="1">
      <c r="B1626" s="23">
        <v>65</v>
      </c>
      <c r="C1626" s="24">
        <v>19</v>
      </c>
      <c r="D1626" s="25" t="str">
        <f t="shared" si="163"/>
        <v>テ</v>
      </c>
      <c r="E1626" s="26">
        <f t="shared" si="164"/>
        <v>65</v>
      </c>
      <c r="F1626" s="27" t="s">
        <v>33</v>
      </c>
      <c r="G1626" s="31"/>
      <c r="H1626" s="29">
        <f t="shared" si="160"/>
        <v>-0.6</v>
      </c>
      <c r="I1626" s="30" t="e">
        <f t="shared" si="161"/>
        <v>#N/A</v>
      </c>
      <c r="J1626" s="31"/>
      <c r="K1626" s="29">
        <f t="shared" si="165"/>
        <v>-0.6</v>
      </c>
      <c r="L1626" s="30" t="e">
        <f t="shared" si="162"/>
        <v>#N/A</v>
      </c>
      <c r="M1626" s="32"/>
      <c r="N1626" s="32"/>
      <c r="O1626" s="32"/>
    </row>
    <row r="1627" spans="2:15" ht="18" hidden="1" customHeight="1">
      <c r="B1627" s="23">
        <v>65</v>
      </c>
      <c r="C1627" s="35">
        <v>20</v>
      </c>
      <c r="D1627" s="25" t="str">
        <f t="shared" si="163"/>
        <v>ト</v>
      </c>
      <c r="E1627" s="26">
        <f t="shared" si="164"/>
        <v>65</v>
      </c>
      <c r="F1627" s="27" t="s">
        <v>33</v>
      </c>
      <c r="G1627" s="31"/>
      <c r="H1627" s="29">
        <f t="shared" si="160"/>
        <v>-0.6</v>
      </c>
      <c r="I1627" s="30" t="e">
        <f t="shared" si="161"/>
        <v>#N/A</v>
      </c>
      <c r="J1627" s="31"/>
      <c r="K1627" s="29">
        <f t="shared" si="165"/>
        <v>-0.6</v>
      </c>
      <c r="L1627" s="30" t="e">
        <f t="shared" si="162"/>
        <v>#N/A</v>
      </c>
      <c r="M1627" s="32"/>
      <c r="N1627" s="32"/>
      <c r="O1627" s="32"/>
    </row>
    <row r="1628" spans="2:15" ht="18" hidden="1" customHeight="1">
      <c r="B1628" s="23">
        <v>65</v>
      </c>
      <c r="C1628" s="24">
        <v>21</v>
      </c>
      <c r="D1628" s="25" t="str">
        <f t="shared" si="163"/>
        <v>ナ</v>
      </c>
      <c r="E1628" s="26">
        <f t="shared" si="164"/>
        <v>65</v>
      </c>
      <c r="F1628" s="27" t="s">
        <v>33</v>
      </c>
      <c r="G1628" s="31"/>
      <c r="H1628" s="29">
        <f t="shared" si="160"/>
        <v>-0.6</v>
      </c>
      <c r="I1628" s="30" t="e">
        <f t="shared" si="161"/>
        <v>#N/A</v>
      </c>
      <c r="J1628" s="31"/>
      <c r="K1628" s="29">
        <f t="shared" si="165"/>
        <v>-0.6</v>
      </c>
      <c r="L1628" s="30" t="e">
        <f t="shared" si="162"/>
        <v>#N/A</v>
      </c>
      <c r="M1628" s="32"/>
      <c r="N1628" s="32"/>
      <c r="O1628" s="32"/>
    </row>
    <row r="1629" spans="2:15" ht="18" hidden="1" customHeight="1">
      <c r="B1629" s="23">
        <v>65</v>
      </c>
      <c r="C1629" s="35">
        <v>22</v>
      </c>
      <c r="D1629" s="25" t="str">
        <f t="shared" si="163"/>
        <v>ニ</v>
      </c>
      <c r="E1629" s="26">
        <f t="shared" si="164"/>
        <v>65</v>
      </c>
      <c r="F1629" s="27" t="s">
        <v>33</v>
      </c>
      <c r="G1629" s="31"/>
      <c r="H1629" s="29">
        <f t="shared" si="160"/>
        <v>-0.6</v>
      </c>
      <c r="I1629" s="30" t="e">
        <f t="shared" si="161"/>
        <v>#N/A</v>
      </c>
      <c r="J1629" s="31"/>
      <c r="K1629" s="29">
        <f t="shared" si="165"/>
        <v>-0.6</v>
      </c>
      <c r="L1629" s="30" t="e">
        <f t="shared" si="162"/>
        <v>#N/A</v>
      </c>
      <c r="M1629" s="32"/>
      <c r="N1629" s="32"/>
      <c r="O1629" s="32"/>
    </row>
    <row r="1630" spans="2:15" ht="18" hidden="1" customHeight="1">
      <c r="B1630" s="23">
        <v>65</v>
      </c>
      <c r="C1630" s="24">
        <v>23</v>
      </c>
      <c r="D1630" s="25" t="str">
        <f t="shared" si="163"/>
        <v>ヌ</v>
      </c>
      <c r="E1630" s="26">
        <f t="shared" si="164"/>
        <v>65</v>
      </c>
      <c r="F1630" s="27" t="s">
        <v>33</v>
      </c>
      <c r="G1630" s="31"/>
      <c r="H1630" s="29">
        <f t="shared" si="160"/>
        <v>-0.6</v>
      </c>
      <c r="I1630" s="30" t="e">
        <f t="shared" si="161"/>
        <v>#N/A</v>
      </c>
      <c r="J1630" s="31"/>
      <c r="K1630" s="29">
        <f t="shared" si="165"/>
        <v>-0.6</v>
      </c>
      <c r="L1630" s="30" t="e">
        <f t="shared" si="162"/>
        <v>#N/A</v>
      </c>
      <c r="M1630" s="32"/>
      <c r="N1630" s="32"/>
      <c r="O1630" s="32"/>
    </row>
    <row r="1631" spans="2:15" ht="18" hidden="1" customHeight="1">
      <c r="B1631" s="23">
        <v>65</v>
      </c>
      <c r="C1631" s="35">
        <v>24</v>
      </c>
      <c r="D1631" s="25" t="str">
        <f t="shared" si="163"/>
        <v>ネ</v>
      </c>
      <c r="E1631" s="26">
        <f t="shared" si="164"/>
        <v>65</v>
      </c>
      <c r="F1631" s="27" t="s">
        <v>33</v>
      </c>
      <c r="G1631" s="31"/>
      <c r="H1631" s="29">
        <f t="shared" si="160"/>
        <v>-0.6</v>
      </c>
      <c r="I1631" s="30" t="e">
        <f t="shared" si="161"/>
        <v>#N/A</v>
      </c>
      <c r="J1631" s="31"/>
      <c r="K1631" s="29">
        <f t="shared" si="165"/>
        <v>-0.6</v>
      </c>
      <c r="L1631" s="30" t="e">
        <f t="shared" si="162"/>
        <v>#N/A</v>
      </c>
      <c r="M1631" s="32"/>
      <c r="N1631" s="32"/>
      <c r="O1631" s="32"/>
    </row>
    <row r="1632" spans="2:15" ht="18" hidden="1" customHeight="1">
      <c r="B1632" s="23">
        <v>65</v>
      </c>
      <c r="C1632" s="24">
        <v>25</v>
      </c>
      <c r="D1632" s="25" t="str">
        <f t="shared" si="163"/>
        <v>ノ</v>
      </c>
      <c r="E1632" s="26">
        <f t="shared" si="164"/>
        <v>65</v>
      </c>
      <c r="F1632" s="27" t="s">
        <v>33</v>
      </c>
      <c r="G1632" s="31"/>
      <c r="H1632" s="29">
        <f t="shared" si="160"/>
        <v>-0.6</v>
      </c>
      <c r="I1632" s="30" t="e">
        <f t="shared" si="161"/>
        <v>#N/A</v>
      </c>
      <c r="J1632" s="31"/>
      <c r="K1632" s="29">
        <f t="shared" si="165"/>
        <v>-0.6</v>
      </c>
      <c r="L1632" s="30" t="e">
        <f t="shared" si="162"/>
        <v>#N/A</v>
      </c>
      <c r="M1632" s="32"/>
      <c r="N1632" s="32"/>
      <c r="O1632" s="32"/>
    </row>
    <row r="1633" spans="2:15" ht="18" hidden="1" customHeight="1">
      <c r="B1633" s="23">
        <v>65</v>
      </c>
      <c r="C1633" s="35">
        <v>26</v>
      </c>
      <c r="D1633" s="25" t="str">
        <f t="shared" si="163"/>
        <v>ハ</v>
      </c>
      <c r="E1633" s="26">
        <f t="shared" si="164"/>
        <v>65</v>
      </c>
      <c r="F1633" s="27" t="s">
        <v>33</v>
      </c>
      <c r="G1633" s="31"/>
      <c r="H1633" s="29">
        <f t="shared" si="160"/>
        <v>-0.6</v>
      </c>
      <c r="I1633" s="30" t="e">
        <f t="shared" si="161"/>
        <v>#N/A</v>
      </c>
      <c r="J1633" s="31"/>
      <c r="K1633" s="29">
        <f t="shared" si="165"/>
        <v>-0.6</v>
      </c>
      <c r="L1633" s="30" t="e">
        <f t="shared" si="162"/>
        <v>#N/A</v>
      </c>
      <c r="M1633" s="32"/>
      <c r="N1633" s="32"/>
      <c r="O1633" s="32"/>
    </row>
    <row r="1634" spans="2:15" ht="18" hidden="1" customHeight="1">
      <c r="B1634" s="23">
        <v>65</v>
      </c>
      <c r="C1634" s="24">
        <v>27</v>
      </c>
      <c r="D1634" s="25" t="str">
        <f t="shared" si="163"/>
        <v>ヒ</v>
      </c>
      <c r="E1634" s="26">
        <f t="shared" si="164"/>
        <v>65</v>
      </c>
      <c r="F1634" s="27" t="s">
        <v>33</v>
      </c>
      <c r="G1634" s="31"/>
      <c r="H1634" s="29">
        <f t="shared" si="160"/>
        <v>-0.6</v>
      </c>
      <c r="I1634" s="30" t="e">
        <f t="shared" si="161"/>
        <v>#N/A</v>
      </c>
      <c r="J1634" s="31"/>
      <c r="K1634" s="29">
        <f t="shared" si="165"/>
        <v>-0.6</v>
      </c>
      <c r="L1634" s="30" t="e">
        <f t="shared" si="162"/>
        <v>#N/A</v>
      </c>
      <c r="M1634" s="32"/>
      <c r="N1634" s="32"/>
      <c r="O1634" s="32"/>
    </row>
    <row r="1635" spans="2:15" ht="18" hidden="1" customHeight="1">
      <c r="B1635" s="23">
        <v>65</v>
      </c>
      <c r="C1635" s="35">
        <v>28</v>
      </c>
      <c r="D1635" s="25" t="str">
        <f t="shared" si="163"/>
        <v>フ</v>
      </c>
      <c r="E1635" s="26">
        <f t="shared" si="164"/>
        <v>65</v>
      </c>
      <c r="F1635" s="27" t="s">
        <v>33</v>
      </c>
      <c r="G1635" s="31"/>
      <c r="H1635" s="29">
        <f t="shared" si="160"/>
        <v>-0.6</v>
      </c>
      <c r="I1635" s="30" t="e">
        <f t="shared" si="161"/>
        <v>#N/A</v>
      </c>
      <c r="J1635" s="31"/>
      <c r="K1635" s="29">
        <f t="shared" si="165"/>
        <v>-0.6</v>
      </c>
      <c r="L1635" s="30" t="e">
        <f t="shared" si="162"/>
        <v>#N/A</v>
      </c>
      <c r="M1635" s="32"/>
      <c r="N1635" s="32"/>
      <c r="O1635" s="32"/>
    </row>
    <row r="1636" spans="2:15" ht="18" hidden="1" customHeight="1">
      <c r="B1636" s="23">
        <v>65</v>
      </c>
      <c r="C1636" s="24">
        <v>29</v>
      </c>
      <c r="D1636" s="25" t="str">
        <f t="shared" si="163"/>
        <v>ヘ</v>
      </c>
      <c r="E1636" s="26">
        <f t="shared" si="164"/>
        <v>65</v>
      </c>
      <c r="F1636" s="27" t="s">
        <v>33</v>
      </c>
      <c r="G1636" s="31"/>
      <c r="H1636" s="29">
        <f t="shared" si="160"/>
        <v>-0.6</v>
      </c>
      <c r="I1636" s="30" t="e">
        <f t="shared" si="161"/>
        <v>#N/A</v>
      </c>
      <c r="J1636" s="31"/>
      <c r="K1636" s="29">
        <f t="shared" si="165"/>
        <v>-0.6</v>
      </c>
      <c r="L1636" s="30" t="e">
        <f t="shared" si="162"/>
        <v>#N/A</v>
      </c>
      <c r="M1636" s="32"/>
      <c r="N1636" s="32"/>
      <c r="O1636" s="32"/>
    </row>
    <row r="1637" spans="2:15" ht="18" hidden="1" customHeight="1">
      <c r="B1637" s="23">
        <v>65</v>
      </c>
      <c r="C1637" s="35">
        <v>30</v>
      </c>
      <c r="D1637" s="25" t="str">
        <f t="shared" si="163"/>
        <v>ホ</v>
      </c>
      <c r="E1637" s="26">
        <f t="shared" si="164"/>
        <v>65</v>
      </c>
      <c r="F1637" s="27" t="s">
        <v>33</v>
      </c>
      <c r="G1637" s="31"/>
      <c r="H1637" s="29">
        <f t="shared" si="160"/>
        <v>-0.6</v>
      </c>
      <c r="I1637" s="30" t="e">
        <f t="shared" si="161"/>
        <v>#N/A</v>
      </c>
      <c r="J1637" s="31"/>
      <c r="K1637" s="29">
        <f t="shared" si="165"/>
        <v>-0.6</v>
      </c>
      <c r="L1637" s="30" t="e">
        <f t="shared" si="162"/>
        <v>#N/A</v>
      </c>
      <c r="M1637" s="32"/>
      <c r="N1637" s="32"/>
      <c r="O1637" s="32"/>
    </row>
    <row r="1638" spans="2:15" ht="18" hidden="1" customHeight="1">
      <c r="B1638" s="23">
        <v>65</v>
      </c>
      <c r="C1638" s="24">
        <v>31</v>
      </c>
      <c r="D1638" s="25" t="str">
        <f t="shared" si="163"/>
        <v>マ</v>
      </c>
      <c r="E1638" s="26">
        <f t="shared" si="164"/>
        <v>65</v>
      </c>
      <c r="F1638" s="27" t="s">
        <v>33</v>
      </c>
      <c r="G1638" s="31"/>
      <c r="H1638" s="29">
        <f t="shared" si="160"/>
        <v>-0.6</v>
      </c>
      <c r="I1638" s="30" t="e">
        <f t="shared" si="161"/>
        <v>#N/A</v>
      </c>
      <c r="J1638" s="31"/>
      <c r="K1638" s="29">
        <f t="shared" si="165"/>
        <v>-0.6</v>
      </c>
      <c r="L1638" s="30" t="e">
        <f t="shared" si="162"/>
        <v>#N/A</v>
      </c>
      <c r="M1638" s="32"/>
      <c r="N1638" s="32"/>
      <c r="O1638" s="32"/>
    </row>
    <row r="1639" spans="2:15" ht="18" hidden="1" customHeight="1">
      <c r="B1639" s="23">
        <v>65</v>
      </c>
      <c r="C1639" s="35">
        <v>32</v>
      </c>
      <c r="D1639" s="25" t="str">
        <f t="shared" si="163"/>
        <v>ミ</v>
      </c>
      <c r="E1639" s="26">
        <f t="shared" si="164"/>
        <v>65</v>
      </c>
      <c r="F1639" s="27" t="s">
        <v>33</v>
      </c>
      <c r="G1639" s="31"/>
      <c r="H1639" s="29">
        <f t="shared" si="160"/>
        <v>-0.6</v>
      </c>
      <c r="I1639" s="30" t="e">
        <f t="shared" si="161"/>
        <v>#N/A</v>
      </c>
      <c r="J1639" s="31"/>
      <c r="K1639" s="29">
        <f t="shared" si="165"/>
        <v>-0.6</v>
      </c>
      <c r="L1639" s="30" t="e">
        <f t="shared" si="162"/>
        <v>#N/A</v>
      </c>
      <c r="M1639" s="32"/>
      <c r="N1639" s="32"/>
      <c r="O1639" s="32"/>
    </row>
    <row r="1640" spans="2:15" ht="18" hidden="1" customHeight="1">
      <c r="B1640" s="23">
        <v>65</v>
      </c>
      <c r="C1640" s="24">
        <v>33</v>
      </c>
      <c r="D1640" s="25" t="str">
        <f t="shared" si="163"/>
        <v>ム</v>
      </c>
      <c r="E1640" s="26">
        <f t="shared" si="164"/>
        <v>65</v>
      </c>
      <c r="F1640" s="27" t="s">
        <v>33</v>
      </c>
      <c r="G1640" s="31"/>
      <c r="H1640" s="29">
        <f t="shared" si="160"/>
        <v>-0.6</v>
      </c>
      <c r="I1640" s="30" t="e">
        <f t="shared" si="161"/>
        <v>#N/A</v>
      </c>
      <c r="J1640" s="31"/>
      <c r="K1640" s="29">
        <f t="shared" si="165"/>
        <v>-0.6</v>
      </c>
      <c r="L1640" s="30" t="e">
        <f t="shared" si="162"/>
        <v>#N/A</v>
      </c>
      <c r="M1640" s="32"/>
      <c r="N1640" s="32"/>
      <c r="O1640" s="32"/>
    </row>
    <row r="1641" spans="2:15" ht="18" hidden="1" customHeight="1">
      <c r="B1641" s="23">
        <v>65</v>
      </c>
      <c r="C1641" s="35">
        <v>34</v>
      </c>
      <c r="D1641" s="25" t="str">
        <f t="shared" si="163"/>
        <v>メ</v>
      </c>
      <c r="E1641" s="26">
        <f t="shared" si="164"/>
        <v>65</v>
      </c>
      <c r="F1641" s="27" t="s">
        <v>33</v>
      </c>
      <c r="G1641" s="31"/>
      <c r="H1641" s="29">
        <f t="shared" si="160"/>
        <v>-0.6</v>
      </c>
      <c r="I1641" s="30" t="e">
        <f t="shared" si="161"/>
        <v>#N/A</v>
      </c>
      <c r="J1641" s="31"/>
      <c r="K1641" s="29">
        <f t="shared" si="165"/>
        <v>-0.6</v>
      </c>
      <c r="L1641" s="30" t="e">
        <f t="shared" si="162"/>
        <v>#N/A</v>
      </c>
      <c r="M1641" s="32"/>
      <c r="N1641" s="32"/>
      <c r="O1641" s="32"/>
    </row>
    <row r="1642" spans="2:15" ht="18" hidden="1" customHeight="1">
      <c r="B1642" s="23">
        <v>65</v>
      </c>
      <c r="C1642" s="24">
        <v>35</v>
      </c>
      <c r="D1642" s="25" t="str">
        <f t="shared" si="163"/>
        <v>モ</v>
      </c>
      <c r="E1642" s="26">
        <f t="shared" si="164"/>
        <v>65</v>
      </c>
      <c r="F1642" s="27" t="s">
        <v>33</v>
      </c>
      <c r="G1642" s="31"/>
      <c r="H1642" s="29">
        <f t="shared" si="160"/>
        <v>-0.6</v>
      </c>
      <c r="I1642" s="30" t="e">
        <f t="shared" si="161"/>
        <v>#N/A</v>
      </c>
      <c r="J1642" s="31"/>
      <c r="K1642" s="29">
        <f t="shared" si="165"/>
        <v>-0.6</v>
      </c>
      <c r="L1642" s="30" t="e">
        <f t="shared" si="162"/>
        <v>#N/A</v>
      </c>
      <c r="M1642" s="32"/>
      <c r="N1642" s="32"/>
      <c r="O1642" s="32"/>
    </row>
    <row r="1643" spans="2:15" ht="18" hidden="1" customHeight="1">
      <c r="B1643" s="23">
        <v>65</v>
      </c>
      <c r="C1643" s="35">
        <v>36</v>
      </c>
      <c r="D1643" s="25" t="str">
        <f t="shared" si="163"/>
        <v>ヤ</v>
      </c>
      <c r="E1643" s="26">
        <f t="shared" si="164"/>
        <v>65</v>
      </c>
      <c r="F1643" s="27" t="s">
        <v>33</v>
      </c>
      <c r="G1643" s="31"/>
      <c r="H1643" s="29">
        <f t="shared" si="160"/>
        <v>-0.6</v>
      </c>
      <c r="I1643" s="30" t="e">
        <f t="shared" si="161"/>
        <v>#N/A</v>
      </c>
      <c r="J1643" s="31"/>
      <c r="K1643" s="29">
        <f t="shared" si="165"/>
        <v>-0.6</v>
      </c>
      <c r="L1643" s="30" t="e">
        <f t="shared" si="162"/>
        <v>#N/A</v>
      </c>
      <c r="M1643" s="32"/>
      <c r="N1643" s="32"/>
      <c r="O1643" s="32"/>
    </row>
    <row r="1644" spans="2:15" ht="18" hidden="1" customHeight="1">
      <c r="B1644" s="23">
        <v>65</v>
      </c>
      <c r="C1644" s="24">
        <v>37</v>
      </c>
      <c r="D1644" s="25" t="str">
        <f t="shared" si="163"/>
        <v>ユ</v>
      </c>
      <c r="E1644" s="26">
        <f t="shared" si="164"/>
        <v>65</v>
      </c>
      <c r="F1644" s="27" t="s">
        <v>33</v>
      </c>
      <c r="G1644" s="31"/>
      <c r="H1644" s="29">
        <f t="shared" si="160"/>
        <v>-0.6</v>
      </c>
      <c r="I1644" s="30" t="e">
        <f t="shared" si="161"/>
        <v>#N/A</v>
      </c>
      <c r="J1644" s="31"/>
      <c r="K1644" s="29">
        <f t="shared" si="165"/>
        <v>-0.6</v>
      </c>
      <c r="L1644" s="30" t="e">
        <f t="shared" si="162"/>
        <v>#N/A</v>
      </c>
      <c r="M1644" s="32"/>
      <c r="N1644" s="32"/>
      <c r="O1644" s="32"/>
    </row>
    <row r="1645" spans="2:15" ht="18" hidden="1" customHeight="1">
      <c r="B1645" s="23">
        <v>65</v>
      </c>
      <c r="C1645" s="35">
        <v>38</v>
      </c>
      <c r="D1645" s="25" t="str">
        <f t="shared" si="163"/>
        <v>ヨ</v>
      </c>
      <c r="E1645" s="26">
        <f t="shared" si="164"/>
        <v>65</v>
      </c>
      <c r="F1645" s="27" t="s">
        <v>33</v>
      </c>
      <c r="G1645" s="31"/>
      <c r="H1645" s="29">
        <f t="shared" si="160"/>
        <v>-0.6</v>
      </c>
      <c r="I1645" s="30" t="e">
        <f t="shared" si="161"/>
        <v>#N/A</v>
      </c>
      <c r="J1645" s="31"/>
      <c r="K1645" s="29">
        <f t="shared" si="165"/>
        <v>-0.6</v>
      </c>
      <c r="L1645" s="30" t="e">
        <f t="shared" si="162"/>
        <v>#N/A</v>
      </c>
      <c r="M1645" s="32"/>
      <c r="N1645" s="32"/>
      <c r="O1645" s="32"/>
    </row>
    <row r="1646" spans="2:15" ht="18" hidden="1" customHeight="1">
      <c r="B1646" s="23">
        <v>65</v>
      </c>
      <c r="C1646" s="24">
        <v>39</v>
      </c>
      <c r="D1646" s="25" t="str">
        <f t="shared" si="163"/>
        <v>ラ</v>
      </c>
      <c r="E1646" s="26">
        <f t="shared" si="164"/>
        <v>65</v>
      </c>
      <c r="F1646" s="27" t="s">
        <v>33</v>
      </c>
      <c r="G1646" s="31"/>
      <c r="H1646" s="29">
        <f t="shared" si="160"/>
        <v>-0.6</v>
      </c>
      <c r="I1646" s="30" t="e">
        <f t="shared" si="161"/>
        <v>#N/A</v>
      </c>
      <c r="J1646" s="31"/>
      <c r="K1646" s="29">
        <f t="shared" si="165"/>
        <v>-0.6</v>
      </c>
      <c r="L1646" s="30" t="e">
        <f t="shared" si="162"/>
        <v>#N/A</v>
      </c>
      <c r="M1646" s="32"/>
      <c r="N1646" s="32"/>
      <c r="O1646" s="32"/>
    </row>
    <row r="1647" spans="2:15" ht="18" hidden="1" customHeight="1">
      <c r="B1647" s="23">
        <v>65</v>
      </c>
      <c r="C1647" s="35">
        <v>40</v>
      </c>
      <c r="D1647" s="25" t="str">
        <f t="shared" si="163"/>
        <v>リ</v>
      </c>
      <c r="E1647" s="26">
        <f t="shared" si="164"/>
        <v>65</v>
      </c>
      <c r="F1647" s="27" t="s">
        <v>33</v>
      </c>
      <c r="G1647" s="31"/>
      <c r="H1647" s="29">
        <f t="shared" si="160"/>
        <v>-0.6</v>
      </c>
      <c r="I1647" s="30" t="e">
        <f t="shared" si="161"/>
        <v>#N/A</v>
      </c>
      <c r="J1647" s="31"/>
      <c r="K1647" s="29">
        <f t="shared" si="165"/>
        <v>-0.6</v>
      </c>
      <c r="L1647" s="30" t="e">
        <f t="shared" si="162"/>
        <v>#N/A</v>
      </c>
      <c r="M1647" s="32"/>
      <c r="N1647" s="32"/>
      <c r="O1647" s="32"/>
    </row>
    <row r="1648" spans="2:15" ht="18" hidden="1" customHeight="1">
      <c r="B1648" s="23">
        <v>65</v>
      </c>
      <c r="C1648" s="24">
        <v>41</v>
      </c>
      <c r="D1648" s="25" t="str">
        <f t="shared" si="163"/>
        <v>ル</v>
      </c>
      <c r="E1648" s="26">
        <f t="shared" si="164"/>
        <v>65</v>
      </c>
      <c r="F1648" s="27" t="s">
        <v>33</v>
      </c>
      <c r="G1648" s="31"/>
      <c r="H1648" s="29">
        <f t="shared" si="160"/>
        <v>-0.6</v>
      </c>
      <c r="I1648" s="30" t="e">
        <f t="shared" si="161"/>
        <v>#N/A</v>
      </c>
      <c r="J1648" s="31"/>
      <c r="K1648" s="29">
        <f t="shared" si="165"/>
        <v>-0.6</v>
      </c>
      <c r="L1648" s="30" t="e">
        <f t="shared" si="162"/>
        <v>#N/A</v>
      </c>
      <c r="M1648" s="32"/>
      <c r="N1648" s="32"/>
      <c r="O1648" s="32"/>
    </row>
    <row r="1649" spans="2:15" ht="18" hidden="1" customHeight="1">
      <c r="B1649" s="23">
        <v>65</v>
      </c>
      <c r="C1649" s="35">
        <v>42</v>
      </c>
      <c r="D1649" s="25" t="str">
        <f t="shared" si="163"/>
        <v>レ</v>
      </c>
      <c r="E1649" s="26">
        <f t="shared" si="164"/>
        <v>65</v>
      </c>
      <c r="F1649" s="27" t="s">
        <v>33</v>
      </c>
      <c r="G1649" s="31"/>
      <c r="H1649" s="29">
        <f t="shared" si="160"/>
        <v>-0.6</v>
      </c>
      <c r="I1649" s="30" t="e">
        <f t="shared" si="161"/>
        <v>#N/A</v>
      </c>
      <c r="J1649" s="31"/>
      <c r="K1649" s="29">
        <f t="shared" si="165"/>
        <v>-0.6</v>
      </c>
      <c r="L1649" s="30" t="e">
        <f t="shared" si="162"/>
        <v>#N/A</v>
      </c>
      <c r="M1649" s="32"/>
      <c r="N1649" s="32"/>
      <c r="O1649" s="32"/>
    </row>
    <row r="1650" spans="2:15" ht="18" hidden="1" customHeight="1">
      <c r="B1650" s="23">
        <v>65</v>
      </c>
      <c r="C1650" s="24">
        <v>43</v>
      </c>
      <c r="D1650" s="25" t="str">
        <f t="shared" si="163"/>
        <v>ロ</v>
      </c>
      <c r="E1650" s="26">
        <f t="shared" si="164"/>
        <v>65</v>
      </c>
      <c r="F1650" s="27" t="s">
        <v>33</v>
      </c>
      <c r="G1650" s="31"/>
      <c r="H1650" s="29">
        <f t="shared" si="160"/>
        <v>-0.6</v>
      </c>
      <c r="I1650" s="30" t="e">
        <f t="shared" si="161"/>
        <v>#N/A</v>
      </c>
      <c r="J1650" s="31"/>
      <c r="K1650" s="29">
        <f t="shared" si="165"/>
        <v>-0.6</v>
      </c>
      <c r="L1650" s="30" t="e">
        <f t="shared" si="162"/>
        <v>#N/A</v>
      </c>
      <c r="M1650" s="32"/>
      <c r="N1650" s="32"/>
      <c r="O1650" s="32"/>
    </row>
    <row r="1651" spans="2:15" ht="18" hidden="1" customHeight="1">
      <c r="B1651" s="23">
        <v>65</v>
      </c>
      <c r="C1651" s="35">
        <v>44</v>
      </c>
      <c r="D1651" s="25" t="str">
        <f t="shared" si="163"/>
        <v>ワ</v>
      </c>
      <c r="E1651" s="26">
        <f t="shared" si="164"/>
        <v>65</v>
      </c>
      <c r="F1651" s="27" t="s">
        <v>33</v>
      </c>
      <c r="G1651" s="31"/>
      <c r="H1651" s="29">
        <f t="shared" si="160"/>
        <v>-0.6</v>
      </c>
      <c r="I1651" s="30" t="e">
        <f t="shared" si="161"/>
        <v>#N/A</v>
      </c>
      <c r="J1651" s="31"/>
      <c r="K1651" s="29">
        <f t="shared" si="165"/>
        <v>-0.6</v>
      </c>
      <c r="L1651" s="30" t="e">
        <f t="shared" si="162"/>
        <v>#N/A</v>
      </c>
      <c r="M1651" s="32"/>
      <c r="N1651" s="32"/>
      <c r="O1651" s="32"/>
    </row>
  </sheetData>
  <autoFilter ref="B6:L1651" xr:uid="{00000000-0009-0000-0000-000002000000}"/>
  <mergeCells count="33">
    <mergeCell ref="M1403:N1403"/>
    <mergeCell ref="Q13:R13"/>
    <mergeCell ref="T13:U13"/>
    <mergeCell ref="Q14:R14"/>
    <mergeCell ref="T14:U14"/>
    <mergeCell ref="Q15:R15"/>
    <mergeCell ref="T15:U15"/>
    <mergeCell ref="Q10:R10"/>
    <mergeCell ref="T10:U10"/>
    <mergeCell ref="Q11:R11"/>
    <mergeCell ref="T11:U11"/>
    <mergeCell ref="Q12:R12"/>
    <mergeCell ref="T12:U12"/>
    <mergeCell ref="Q7:R7"/>
    <mergeCell ref="T7:U7"/>
    <mergeCell ref="Q8:R8"/>
    <mergeCell ref="T8:U8"/>
    <mergeCell ref="Q9:R9"/>
    <mergeCell ref="T9:U9"/>
    <mergeCell ref="Q6:R6"/>
    <mergeCell ref="T6:U6"/>
    <mergeCell ref="K1:L1"/>
    <mergeCell ref="B2:H2"/>
    <mergeCell ref="G3:I3"/>
    <mergeCell ref="J3:L3"/>
    <mergeCell ref="B4:C4"/>
    <mergeCell ref="D4:E4"/>
    <mergeCell ref="F4:F5"/>
    <mergeCell ref="N4:O4"/>
    <mergeCell ref="Q4:R4"/>
    <mergeCell ref="T4:U4"/>
    <mergeCell ref="Q5:R5"/>
    <mergeCell ref="T5:U5"/>
  </mergeCells>
  <phoneticPr fontId="3"/>
  <pageMargins left="0.78740157480314965" right="0.39370078740157483" top="0.39370078740157483" bottom="0.39370078740157483" header="0.31496062992125984" footer="0.31496062992125984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J1674"/>
  <sheetViews>
    <sheetView workbookViewId="0">
      <selection activeCell="I412" sqref="B3:I412"/>
    </sheetView>
  </sheetViews>
  <sheetFormatPr baseColWidth="10" defaultColWidth="10.1640625" defaultRowHeight="15"/>
  <cols>
    <col min="1" max="1" width="4.1640625" style="54" customWidth="1"/>
    <col min="2" max="2" width="4.6640625" style="4" customWidth="1"/>
    <col min="3" max="3" width="4.5" style="4" customWidth="1"/>
    <col min="4" max="4" width="8.1640625" style="4" customWidth="1"/>
    <col min="5" max="5" width="10.6640625" style="4" customWidth="1"/>
    <col min="6" max="6" width="13.6640625" style="3" customWidth="1"/>
    <col min="7" max="7" width="7.6640625" style="4" customWidth="1"/>
    <col min="8" max="8" width="10.6640625" style="4" customWidth="1"/>
    <col min="9" max="9" width="13.6640625" style="3" customWidth="1"/>
    <col min="10" max="10" width="7.6640625" style="4" customWidth="1"/>
    <col min="11" max="11" width="10.5" style="71" customWidth="1"/>
    <col min="12" max="13" width="7" style="4" customWidth="1"/>
    <col min="14" max="14" width="3.5" style="3" customWidth="1"/>
    <col min="15" max="15" width="7" style="72" customWidth="1"/>
    <col min="16" max="16" width="8.33203125" style="72" customWidth="1"/>
    <col min="17" max="17" width="8.33203125" style="73" customWidth="1"/>
    <col min="18" max="23" width="10.1640625" style="3"/>
    <col min="24" max="24" width="14.83203125" style="3" bestFit="1" customWidth="1"/>
    <col min="25" max="27" width="10.1640625" style="3"/>
    <col min="28" max="28" width="3" style="3" customWidth="1"/>
    <col min="29" max="29" width="11.6640625" style="3" bestFit="1" customWidth="1"/>
    <col min="30" max="260" width="10.1640625" style="3"/>
    <col min="261" max="261" width="3.1640625" style="3" customWidth="1"/>
    <col min="262" max="262" width="3.6640625" style="3" bestFit="1" customWidth="1"/>
    <col min="263" max="263" width="4.6640625" style="3" customWidth="1"/>
    <col min="264" max="264" width="8.1640625" style="3" customWidth="1"/>
    <col min="265" max="265" width="4.6640625" style="3" customWidth="1"/>
    <col min="266" max="266" width="10.5" style="3" bestFit="1" customWidth="1"/>
    <col min="267" max="267" width="13.5" style="3" bestFit="1" customWidth="1"/>
    <col min="268" max="268" width="6.83203125" style="3" bestFit="1" customWidth="1"/>
    <col min="269" max="269" width="10.5" style="3" bestFit="1" customWidth="1"/>
    <col min="270" max="270" width="13.5" style="3" bestFit="1" customWidth="1"/>
    <col min="271" max="271" width="6.1640625" style="3" bestFit="1" customWidth="1"/>
    <col min="272" max="279" width="10.1640625" style="3"/>
    <col min="280" max="280" width="14.83203125" style="3" bestFit="1" customWidth="1"/>
    <col min="281" max="281" width="10.1640625" style="3"/>
    <col min="282" max="282" width="11.6640625" style="3" bestFit="1" customWidth="1"/>
    <col min="283" max="516" width="10.1640625" style="3"/>
    <col min="517" max="517" width="3.1640625" style="3" customWidth="1"/>
    <col min="518" max="518" width="3.6640625" style="3" bestFit="1" customWidth="1"/>
    <col min="519" max="519" width="4.6640625" style="3" customWidth="1"/>
    <col min="520" max="520" width="8.1640625" style="3" customWidth="1"/>
    <col min="521" max="521" width="4.6640625" style="3" customWidth="1"/>
    <col min="522" max="522" width="10.5" style="3" bestFit="1" customWidth="1"/>
    <col min="523" max="523" width="13.5" style="3" bestFit="1" customWidth="1"/>
    <col min="524" max="524" width="6.83203125" style="3" bestFit="1" customWidth="1"/>
    <col min="525" max="525" width="10.5" style="3" bestFit="1" customWidth="1"/>
    <col min="526" max="526" width="13.5" style="3" bestFit="1" customWidth="1"/>
    <col min="527" max="527" width="6.1640625" style="3" bestFit="1" customWidth="1"/>
    <col min="528" max="535" width="10.1640625" style="3"/>
    <col min="536" max="536" width="14.83203125" style="3" bestFit="1" customWidth="1"/>
    <col min="537" max="537" width="10.1640625" style="3"/>
    <col min="538" max="538" width="11.6640625" style="3" bestFit="1" customWidth="1"/>
    <col min="539" max="772" width="10.1640625" style="3"/>
    <col min="773" max="773" width="3.1640625" style="3" customWidth="1"/>
    <col min="774" max="774" width="3.6640625" style="3" bestFit="1" customWidth="1"/>
    <col min="775" max="775" width="4.6640625" style="3" customWidth="1"/>
    <col min="776" max="776" width="8.1640625" style="3" customWidth="1"/>
    <col min="777" max="777" width="4.6640625" style="3" customWidth="1"/>
    <col min="778" max="778" width="10.5" style="3" bestFit="1" customWidth="1"/>
    <col min="779" max="779" width="13.5" style="3" bestFit="1" customWidth="1"/>
    <col min="780" max="780" width="6.83203125" style="3" bestFit="1" customWidth="1"/>
    <col min="781" max="781" width="10.5" style="3" bestFit="1" customWidth="1"/>
    <col min="782" max="782" width="13.5" style="3" bestFit="1" customWidth="1"/>
    <col min="783" max="783" width="6.1640625" style="3" bestFit="1" customWidth="1"/>
    <col min="784" max="791" width="10.1640625" style="3"/>
    <col min="792" max="792" width="14.83203125" style="3" bestFit="1" customWidth="1"/>
    <col min="793" max="793" width="10.1640625" style="3"/>
    <col min="794" max="794" width="11.6640625" style="3" bestFit="1" customWidth="1"/>
    <col min="795" max="1028" width="10.1640625" style="3"/>
    <col min="1029" max="1029" width="3.1640625" style="3" customWidth="1"/>
    <col min="1030" max="1030" width="3.6640625" style="3" bestFit="1" customWidth="1"/>
    <col min="1031" max="1031" width="4.6640625" style="3" customWidth="1"/>
    <col min="1032" max="1032" width="8.1640625" style="3" customWidth="1"/>
    <col min="1033" max="1033" width="4.6640625" style="3" customWidth="1"/>
    <col min="1034" max="1034" width="10.5" style="3" bestFit="1" customWidth="1"/>
    <col min="1035" max="1035" width="13.5" style="3" bestFit="1" customWidth="1"/>
    <col min="1036" max="1036" width="6.83203125" style="3" bestFit="1" customWidth="1"/>
    <col min="1037" max="1037" width="10.5" style="3" bestFit="1" customWidth="1"/>
    <col min="1038" max="1038" width="13.5" style="3" bestFit="1" customWidth="1"/>
    <col min="1039" max="1039" width="6.1640625" style="3" bestFit="1" customWidth="1"/>
    <col min="1040" max="1047" width="10.1640625" style="3"/>
    <col min="1048" max="1048" width="14.83203125" style="3" bestFit="1" customWidth="1"/>
    <col min="1049" max="1049" width="10.1640625" style="3"/>
    <col min="1050" max="1050" width="11.6640625" style="3" bestFit="1" customWidth="1"/>
    <col min="1051" max="1284" width="10.1640625" style="3"/>
    <col min="1285" max="1285" width="3.1640625" style="3" customWidth="1"/>
    <col min="1286" max="1286" width="3.6640625" style="3" bestFit="1" customWidth="1"/>
    <col min="1287" max="1287" width="4.6640625" style="3" customWidth="1"/>
    <col min="1288" max="1288" width="8.1640625" style="3" customWidth="1"/>
    <col min="1289" max="1289" width="4.6640625" style="3" customWidth="1"/>
    <col min="1290" max="1290" width="10.5" style="3" bestFit="1" customWidth="1"/>
    <col min="1291" max="1291" width="13.5" style="3" bestFit="1" customWidth="1"/>
    <col min="1292" max="1292" width="6.83203125" style="3" bestFit="1" customWidth="1"/>
    <col min="1293" max="1293" width="10.5" style="3" bestFit="1" customWidth="1"/>
    <col min="1294" max="1294" width="13.5" style="3" bestFit="1" customWidth="1"/>
    <col min="1295" max="1295" width="6.1640625" style="3" bestFit="1" customWidth="1"/>
    <col min="1296" max="1303" width="10.1640625" style="3"/>
    <col min="1304" max="1304" width="14.83203125" style="3" bestFit="1" customWidth="1"/>
    <col min="1305" max="1305" width="10.1640625" style="3"/>
    <col min="1306" max="1306" width="11.6640625" style="3" bestFit="1" customWidth="1"/>
    <col min="1307" max="1540" width="10.1640625" style="3"/>
    <col min="1541" max="1541" width="3.1640625" style="3" customWidth="1"/>
    <col min="1542" max="1542" width="3.6640625" style="3" bestFit="1" customWidth="1"/>
    <col min="1543" max="1543" width="4.6640625" style="3" customWidth="1"/>
    <col min="1544" max="1544" width="8.1640625" style="3" customWidth="1"/>
    <col min="1545" max="1545" width="4.6640625" style="3" customWidth="1"/>
    <col min="1546" max="1546" width="10.5" style="3" bestFit="1" customWidth="1"/>
    <col min="1547" max="1547" width="13.5" style="3" bestFit="1" customWidth="1"/>
    <col min="1548" max="1548" width="6.83203125" style="3" bestFit="1" customWidth="1"/>
    <col min="1549" max="1549" width="10.5" style="3" bestFit="1" customWidth="1"/>
    <col min="1550" max="1550" width="13.5" style="3" bestFit="1" customWidth="1"/>
    <col min="1551" max="1551" width="6.1640625" style="3" bestFit="1" customWidth="1"/>
    <col min="1552" max="1559" width="10.1640625" style="3"/>
    <col min="1560" max="1560" width="14.83203125" style="3" bestFit="1" customWidth="1"/>
    <col min="1561" max="1561" width="10.1640625" style="3"/>
    <col min="1562" max="1562" width="11.6640625" style="3" bestFit="1" customWidth="1"/>
    <col min="1563" max="1796" width="10.1640625" style="3"/>
    <col min="1797" max="1797" width="3.1640625" style="3" customWidth="1"/>
    <col min="1798" max="1798" width="3.6640625" style="3" bestFit="1" customWidth="1"/>
    <col min="1799" max="1799" width="4.6640625" style="3" customWidth="1"/>
    <col min="1800" max="1800" width="8.1640625" style="3" customWidth="1"/>
    <col min="1801" max="1801" width="4.6640625" style="3" customWidth="1"/>
    <col min="1802" max="1802" width="10.5" style="3" bestFit="1" customWidth="1"/>
    <col min="1803" max="1803" width="13.5" style="3" bestFit="1" customWidth="1"/>
    <col min="1804" max="1804" width="6.83203125" style="3" bestFit="1" customWidth="1"/>
    <col min="1805" max="1805" width="10.5" style="3" bestFit="1" customWidth="1"/>
    <col min="1806" max="1806" width="13.5" style="3" bestFit="1" customWidth="1"/>
    <col min="1807" max="1807" width="6.1640625" style="3" bestFit="1" customWidth="1"/>
    <col min="1808" max="1815" width="10.1640625" style="3"/>
    <col min="1816" max="1816" width="14.83203125" style="3" bestFit="1" customWidth="1"/>
    <col min="1817" max="1817" width="10.1640625" style="3"/>
    <col min="1818" max="1818" width="11.6640625" style="3" bestFit="1" customWidth="1"/>
    <col min="1819" max="2052" width="10.1640625" style="3"/>
    <col min="2053" max="2053" width="3.1640625" style="3" customWidth="1"/>
    <col min="2054" max="2054" width="3.6640625" style="3" bestFit="1" customWidth="1"/>
    <col min="2055" max="2055" width="4.6640625" style="3" customWidth="1"/>
    <col min="2056" max="2056" width="8.1640625" style="3" customWidth="1"/>
    <col min="2057" max="2057" width="4.6640625" style="3" customWidth="1"/>
    <col min="2058" max="2058" width="10.5" style="3" bestFit="1" customWidth="1"/>
    <col min="2059" max="2059" width="13.5" style="3" bestFit="1" customWidth="1"/>
    <col min="2060" max="2060" width="6.83203125" style="3" bestFit="1" customWidth="1"/>
    <col min="2061" max="2061" width="10.5" style="3" bestFit="1" customWidth="1"/>
    <col min="2062" max="2062" width="13.5" style="3" bestFit="1" customWidth="1"/>
    <col min="2063" max="2063" width="6.1640625" style="3" bestFit="1" customWidth="1"/>
    <col min="2064" max="2071" width="10.1640625" style="3"/>
    <col min="2072" max="2072" width="14.83203125" style="3" bestFit="1" customWidth="1"/>
    <col min="2073" max="2073" width="10.1640625" style="3"/>
    <col min="2074" max="2074" width="11.6640625" style="3" bestFit="1" customWidth="1"/>
    <col min="2075" max="2308" width="10.1640625" style="3"/>
    <col min="2309" max="2309" width="3.1640625" style="3" customWidth="1"/>
    <col min="2310" max="2310" width="3.6640625" style="3" bestFit="1" customWidth="1"/>
    <col min="2311" max="2311" width="4.6640625" style="3" customWidth="1"/>
    <col min="2312" max="2312" width="8.1640625" style="3" customWidth="1"/>
    <col min="2313" max="2313" width="4.6640625" style="3" customWidth="1"/>
    <col min="2314" max="2314" width="10.5" style="3" bestFit="1" customWidth="1"/>
    <col min="2315" max="2315" width="13.5" style="3" bestFit="1" customWidth="1"/>
    <col min="2316" max="2316" width="6.83203125" style="3" bestFit="1" customWidth="1"/>
    <col min="2317" max="2317" width="10.5" style="3" bestFit="1" customWidth="1"/>
    <col min="2318" max="2318" width="13.5" style="3" bestFit="1" customWidth="1"/>
    <col min="2319" max="2319" width="6.1640625" style="3" bestFit="1" customWidth="1"/>
    <col min="2320" max="2327" width="10.1640625" style="3"/>
    <col min="2328" max="2328" width="14.83203125" style="3" bestFit="1" customWidth="1"/>
    <col min="2329" max="2329" width="10.1640625" style="3"/>
    <col min="2330" max="2330" width="11.6640625" style="3" bestFit="1" customWidth="1"/>
    <col min="2331" max="2564" width="10.1640625" style="3"/>
    <col min="2565" max="2565" width="3.1640625" style="3" customWidth="1"/>
    <col min="2566" max="2566" width="3.6640625" style="3" bestFit="1" customWidth="1"/>
    <col min="2567" max="2567" width="4.6640625" style="3" customWidth="1"/>
    <col min="2568" max="2568" width="8.1640625" style="3" customWidth="1"/>
    <col min="2569" max="2569" width="4.6640625" style="3" customWidth="1"/>
    <col min="2570" max="2570" width="10.5" style="3" bestFit="1" customWidth="1"/>
    <col min="2571" max="2571" width="13.5" style="3" bestFit="1" customWidth="1"/>
    <col min="2572" max="2572" width="6.83203125" style="3" bestFit="1" customWidth="1"/>
    <col min="2573" max="2573" width="10.5" style="3" bestFit="1" customWidth="1"/>
    <col min="2574" max="2574" width="13.5" style="3" bestFit="1" customWidth="1"/>
    <col min="2575" max="2575" width="6.1640625" style="3" bestFit="1" customWidth="1"/>
    <col min="2576" max="2583" width="10.1640625" style="3"/>
    <col min="2584" max="2584" width="14.83203125" style="3" bestFit="1" customWidth="1"/>
    <col min="2585" max="2585" width="10.1640625" style="3"/>
    <col min="2586" max="2586" width="11.6640625" style="3" bestFit="1" customWidth="1"/>
    <col min="2587" max="2820" width="10.1640625" style="3"/>
    <col min="2821" max="2821" width="3.1640625" style="3" customWidth="1"/>
    <col min="2822" max="2822" width="3.6640625" style="3" bestFit="1" customWidth="1"/>
    <col min="2823" max="2823" width="4.6640625" style="3" customWidth="1"/>
    <col min="2824" max="2824" width="8.1640625" style="3" customWidth="1"/>
    <col min="2825" max="2825" width="4.6640625" style="3" customWidth="1"/>
    <col min="2826" max="2826" width="10.5" style="3" bestFit="1" customWidth="1"/>
    <col min="2827" max="2827" width="13.5" style="3" bestFit="1" customWidth="1"/>
    <col min="2828" max="2828" width="6.83203125" style="3" bestFit="1" customWidth="1"/>
    <col min="2829" max="2829" width="10.5" style="3" bestFit="1" customWidth="1"/>
    <col min="2830" max="2830" width="13.5" style="3" bestFit="1" customWidth="1"/>
    <col min="2831" max="2831" width="6.1640625" style="3" bestFit="1" customWidth="1"/>
    <col min="2832" max="2839" width="10.1640625" style="3"/>
    <col min="2840" max="2840" width="14.83203125" style="3" bestFit="1" customWidth="1"/>
    <col min="2841" max="2841" width="10.1640625" style="3"/>
    <col min="2842" max="2842" width="11.6640625" style="3" bestFit="1" customWidth="1"/>
    <col min="2843" max="3076" width="10.1640625" style="3"/>
    <col min="3077" max="3077" width="3.1640625" style="3" customWidth="1"/>
    <col min="3078" max="3078" width="3.6640625" style="3" bestFit="1" customWidth="1"/>
    <col min="3079" max="3079" width="4.6640625" style="3" customWidth="1"/>
    <col min="3080" max="3080" width="8.1640625" style="3" customWidth="1"/>
    <col min="3081" max="3081" width="4.6640625" style="3" customWidth="1"/>
    <col min="3082" max="3082" width="10.5" style="3" bestFit="1" customWidth="1"/>
    <col min="3083" max="3083" width="13.5" style="3" bestFit="1" customWidth="1"/>
    <col min="3084" max="3084" width="6.83203125" style="3" bestFit="1" customWidth="1"/>
    <col min="3085" max="3085" width="10.5" style="3" bestFit="1" customWidth="1"/>
    <col min="3086" max="3086" width="13.5" style="3" bestFit="1" customWidth="1"/>
    <col min="3087" max="3087" width="6.1640625" style="3" bestFit="1" customWidth="1"/>
    <col min="3088" max="3095" width="10.1640625" style="3"/>
    <col min="3096" max="3096" width="14.83203125" style="3" bestFit="1" customWidth="1"/>
    <col min="3097" max="3097" width="10.1640625" style="3"/>
    <col min="3098" max="3098" width="11.6640625" style="3" bestFit="1" customWidth="1"/>
    <col min="3099" max="3332" width="10.1640625" style="3"/>
    <col min="3333" max="3333" width="3.1640625" style="3" customWidth="1"/>
    <col min="3334" max="3334" width="3.6640625" style="3" bestFit="1" customWidth="1"/>
    <col min="3335" max="3335" width="4.6640625" style="3" customWidth="1"/>
    <col min="3336" max="3336" width="8.1640625" style="3" customWidth="1"/>
    <col min="3337" max="3337" width="4.6640625" style="3" customWidth="1"/>
    <col min="3338" max="3338" width="10.5" style="3" bestFit="1" customWidth="1"/>
    <col min="3339" max="3339" width="13.5" style="3" bestFit="1" customWidth="1"/>
    <col min="3340" max="3340" width="6.83203125" style="3" bestFit="1" customWidth="1"/>
    <col min="3341" max="3341" width="10.5" style="3" bestFit="1" customWidth="1"/>
    <col min="3342" max="3342" width="13.5" style="3" bestFit="1" customWidth="1"/>
    <col min="3343" max="3343" width="6.1640625" style="3" bestFit="1" customWidth="1"/>
    <col min="3344" max="3351" width="10.1640625" style="3"/>
    <col min="3352" max="3352" width="14.83203125" style="3" bestFit="1" customWidth="1"/>
    <col min="3353" max="3353" width="10.1640625" style="3"/>
    <col min="3354" max="3354" width="11.6640625" style="3" bestFit="1" customWidth="1"/>
    <col min="3355" max="3588" width="10.1640625" style="3"/>
    <col min="3589" max="3589" width="3.1640625" style="3" customWidth="1"/>
    <col min="3590" max="3590" width="3.6640625" style="3" bestFit="1" customWidth="1"/>
    <col min="3591" max="3591" width="4.6640625" style="3" customWidth="1"/>
    <col min="3592" max="3592" width="8.1640625" style="3" customWidth="1"/>
    <col min="3593" max="3593" width="4.6640625" style="3" customWidth="1"/>
    <col min="3594" max="3594" width="10.5" style="3" bestFit="1" customWidth="1"/>
    <col min="3595" max="3595" width="13.5" style="3" bestFit="1" customWidth="1"/>
    <col min="3596" max="3596" width="6.83203125" style="3" bestFit="1" customWidth="1"/>
    <col min="3597" max="3597" width="10.5" style="3" bestFit="1" customWidth="1"/>
    <col min="3598" max="3598" width="13.5" style="3" bestFit="1" customWidth="1"/>
    <col min="3599" max="3599" width="6.1640625" style="3" bestFit="1" customWidth="1"/>
    <col min="3600" max="3607" width="10.1640625" style="3"/>
    <col min="3608" max="3608" width="14.83203125" style="3" bestFit="1" customWidth="1"/>
    <col min="3609" max="3609" width="10.1640625" style="3"/>
    <col min="3610" max="3610" width="11.6640625" style="3" bestFit="1" customWidth="1"/>
    <col min="3611" max="3844" width="10.1640625" style="3"/>
    <col min="3845" max="3845" width="3.1640625" style="3" customWidth="1"/>
    <col min="3846" max="3846" width="3.6640625" style="3" bestFit="1" customWidth="1"/>
    <col min="3847" max="3847" width="4.6640625" style="3" customWidth="1"/>
    <col min="3848" max="3848" width="8.1640625" style="3" customWidth="1"/>
    <col min="3849" max="3849" width="4.6640625" style="3" customWidth="1"/>
    <col min="3850" max="3850" width="10.5" style="3" bestFit="1" customWidth="1"/>
    <col min="3851" max="3851" width="13.5" style="3" bestFit="1" customWidth="1"/>
    <col min="3852" max="3852" width="6.83203125" style="3" bestFit="1" customWidth="1"/>
    <col min="3853" max="3853" width="10.5" style="3" bestFit="1" customWidth="1"/>
    <col min="3854" max="3854" width="13.5" style="3" bestFit="1" customWidth="1"/>
    <col min="3855" max="3855" width="6.1640625" style="3" bestFit="1" customWidth="1"/>
    <col min="3856" max="3863" width="10.1640625" style="3"/>
    <col min="3864" max="3864" width="14.83203125" style="3" bestFit="1" customWidth="1"/>
    <col min="3865" max="3865" width="10.1640625" style="3"/>
    <col min="3866" max="3866" width="11.6640625" style="3" bestFit="1" customWidth="1"/>
    <col min="3867" max="4100" width="10.1640625" style="3"/>
    <col min="4101" max="4101" width="3.1640625" style="3" customWidth="1"/>
    <col min="4102" max="4102" width="3.6640625" style="3" bestFit="1" customWidth="1"/>
    <col min="4103" max="4103" width="4.6640625" style="3" customWidth="1"/>
    <col min="4104" max="4104" width="8.1640625" style="3" customWidth="1"/>
    <col min="4105" max="4105" width="4.6640625" style="3" customWidth="1"/>
    <col min="4106" max="4106" width="10.5" style="3" bestFit="1" customWidth="1"/>
    <col min="4107" max="4107" width="13.5" style="3" bestFit="1" customWidth="1"/>
    <col min="4108" max="4108" width="6.83203125" style="3" bestFit="1" customWidth="1"/>
    <col min="4109" max="4109" width="10.5" style="3" bestFit="1" customWidth="1"/>
    <col min="4110" max="4110" width="13.5" style="3" bestFit="1" customWidth="1"/>
    <col min="4111" max="4111" width="6.1640625" style="3" bestFit="1" customWidth="1"/>
    <col min="4112" max="4119" width="10.1640625" style="3"/>
    <col min="4120" max="4120" width="14.83203125" style="3" bestFit="1" customWidth="1"/>
    <col min="4121" max="4121" width="10.1640625" style="3"/>
    <col min="4122" max="4122" width="11.6640625" style="3" bestFit="1" customWidth="1"/>
    <col min="4123" max="4356" width="10.1640625" style="3"/>
    <col min="4357" max="4357" width="3.1640625" style="3" customWidth="1"/>
    <col min="4358" max="4358" width="3.6640625" style="3" bestFit="1" customWidth="1"/>
    <col min="4359" max="4359" width="4.6640625" style="3" customWidth="1"/>
    <col min="4360" max="4360" width="8.1640625" style="3" customWidth="1"/>
    <col min="4361" max="4361" width="4.6640625" style="3" customWidth="1"/>
    <col min="4362" max="4362" width="10.5" style="3" bestFit="1" customWidth="1"/>
    <col min="4363" max="4363" width="13.5" style="3" bestFit="1" customWidth="1"/>
    <col min="4364" max="4364" width="6.83203125" style="3" bestFit="1" customWidth="1"/>
    <col min="4365" max="4365" width="10.5" style="3" bestFit="1" customWidth="1"/>
    <col min="4366" max="4366" width="13.5" style="3" bestFit="1" customWidth="1"/>
    <col min="4367" max="4367" width="6.1640625" style="3" bestFit="1" customWidth="1"/>
    <col min="4368" max="4375" width="10.1640625" style="3"/>
    <col min="4376" max="4376" width="14.83203125" style="3" bestFit="1" customWidth="1"/>
    <col min="4377" max="4377" width="10.1640625" style="3"/>
    <col min="4378" max="4378" width="11.6640625" style="3" bestFit="1" customWidth="1"/>
    <col min="4379" max="4612" width="10.1640625" style="3"/>
    <col min="4613" max="4613" width="3.1640625" style="3" customWidth="1"/>
    <col min="4614" max="4614" width="3.6640625" style="3" bestFit="1" customWidth="1"/>
    <col min="4615" max="4615" width="4.6640625" style="3" customWidth="1"/>
    <col min="4616" max="4616" width="8.1640625" style="3" customWidth="1"/>
    <col min="4617" max="4617" width="4.6640625" style="3" customWidth="1"/>
    <col min="4618" max="4618" width="10.5" style="3" bestFit="1" customWidth="1"/>
    <col min="4619" max="4619" width="13.5" style="3" bestFit="1" customWidth="1"/>
    <col min="4620" max="4620" width="6.83203125" style="3" bestFit="1" customWidth="1"/>
    <col min="4621" max="4621" width="10.5" style="3" bestFit="1" customWidth="1"/>
    <col min="4622" max="4622" width="13.5" style="3" bestFit="1" customWidth="1"/>
    <col min="4623" max="4623" width="6.1640625" style="3" bestFit="1" customWidth="1"/>
    <col min="4624" max="4631" width="10.1640625" style="3"/>
    <col min="4632" max="4632" width="14.83203125" style="3" bestFit="1" customWidth="1"/>
    <col min="4633" max="4633" width="10.1640625" style="3"/>
    <col min="4634" max="4634" width="11.6640625" style="3" bestFit="1" customWidth="1"/>
    <col min="4635" max="4868" width="10.1640625" style="3"/>
    <col min="4869" max="4869" width="3.1640625" style="3" customWidth="1"/>
    <col min="4870" max="4870" width="3.6640625" style="3" bestFit="1" customWidth="1"/>
    <col min="4871" max="4871" width="4.6640625" style="3" customWidth="1"/>
    <col min="4872" max="4872" width="8.1640625" style="3" customWidth="1"/>
    <col min="4873" max="4873" width="4.6640625" style="3" customWidth="1"/>
    <col min="4874" max="4874" width="10.5" style="3" bestFit="1" customWidth="1"/>
    <col min="4875" max="4875" width="13.5" style="3" bestFit="1" customWidth="1"/>
    <col min="4876" max="4876" width="6.83203125" style="3" bestFit="1" customWidth="1"/>
    <col min="4877" max="4877" width="10.5" style="3" bestFit="1" customWidth="1"/>
    <col min="4878" max="4878" width="13.5" style="3" bestFit="1" customWidth="1"/>
    <col min="4879" max="4879" width="6.1640625" style="3" bestFit="1" customWidth="1"/>
    <col min="4880" max="4887" width="10.1640625" style="3"/>
    <col min="4888" max="4888" width="14.83203125" style="3" bestFit="1" customWidth="1"/>
    <col min="4889" max="4889" width="10.1640625" style="3"/>
    <col min="4890" max="4890" width="11.6640625" style="3" bestFit="1" customWidth="1"/>
    <col min="4891" max="5124" width="10.1640625" style="3"/>
    <col min="5125" max="5125" width="3.1640625" style="3" customWidth="1"/>
    <col min="5126" max="5126" width="3.6640625" style="3" bestFit="1" customWidth="1"/>
    <col min="5127" max="5127" width="4.6640625" style="3" customWidth="1"/>
    <col min="5128" max="5128" width="8.1640625" style="3" customWidth="1"/>
    <col min="5129" max="5129" width="4.6640625" style="3" customWidth="1"/>
    <col min="5130" max="5130" width="10.5" style="3" bestFit="1" customWidth="1"/>
    <col min="5131" max="5131" width="13.5" style="3" bestFit="1" customWidth="1"/>
    <col min="5132" max="5132" width="6.83203125" style="3" bestFit="1" customWidth="1"/>
    <col min="5133" max="5133" width="10.5" style="3" bestFit="1" customWidth="1"/>
    <col min="5134" max="5134" width="13.5" style="3" bestFit="1" customWidth="1"/>
    <col min="5135" max="5135" width="6.1640625" style="3" bestFit="1" customWidth="1"/>
    <col min="5136" max="5143" width="10.1640625" style="3"/>
    <col min="5144" max="5144" width="14.83203125" style="3" bestFit="1" customWidth="1"/>
    <col min="5145" max="5145" width="10.1640625" style="3"/>
    <col min="5146" max="5146" width="11.6640625" style="3" bestFit="1" customWidth="1"/>
    <col min="5147" max="5380" width="10.1640625" style="3"/>
    <col min="5381" max="5381" width="3.1640625" style="3" customWidth="1"/>
    <col min="5382" max="5382" width="3.6640625" style="3" bestFit="1" customWidth="1"/>
    <col min="5383" max="5383" width="4.6640625" style="3" customWidth="1"/>
    <col min="5384" max="5384" width="8.1640625" style="3" customWidth="1"/>
    <col min="5385" max="5385" width="4.6640625" style="3" customWidth="1"/>
    <col min="5386" max="5386" width="10.5" style="3" bestFit="1" customWidth="1"/>
    <col min="5387" max="5387" width="13.5" style="3" bestFit="1" customWidth="1"/>
    <col min="5388" max="5388" width="6.83203125" style="3" bestFit="1" customWidth="1"/>
    <col min="5389" max="5389" width="10.5" style="3" bestFit="1" customWidth="1"/>
    <col min="5390" max="5390" width="13.5" style="3" bestFit="1" customWidth="1"/>
    <col min="5391" max="5391" width="6.1640625" style="3" bestFit="1" customWidth="1"/>
    <col min="5392" max="5399" width="10.1640625" style="3"/>
    <col min="5400" max="5400" width="14.83203125" style="3" bestFit="1" customWidth="1"/>
    <col min="5401" max="5401" width="10.1640625" style="3"/>
    <col min="5402" max="5402" width="11.6640625" style="3" bestFit="1" customWidth="1"/>
    <col min="5403" max="5636" width="10.1640625" style="3"/>
    <col min="5637" max="5637" width="3.1640625" style="3" customWidth="1"/>
    <col min="5638" max="5638" width="3.6640625" style="3" bestFit="1" customWidth="1"/>
    <col min="5639" max="5639" width="4.6640625" style="3" customWidth="1"/>
    <col min="5640" max="5640" width="8.1640625" style="3" customWidth="1"/>
    <col min="5641" max="5641" width="4.6640625" style="3" customWidth="1"/>
    <col min="5642" max="5642" width="10.5" style="3" bestFit="1" customWidth="1"/>
    <col min="5643" max="5643" width="13.5" style="3" bestFit="1" customWidth="1"/>
    <col min="5644" max="5644" width="6.83203125" style="3" bestFit="1" customWidth="1"/>
    <col min="5645" max="5645" width="10.5" style="3" bestFit="1" customWidth="1"/>
    <col min="5646" max="5646" width="13.5" style="3" bestFit="1" customWidth="1"/>
    <col min="5647" max="5647" width="6.1640625" style="3" bestFit="1" customWidth="1"/>
    <col min="5648" max="5655" width="10.1640625" style="3"/>
    <col min="5656" max="5656" width="14.83203125" style="3" bestFit="1" customWidth="1"/>
    <col min="5657" max="5657" width="10.1640625" style="3"/>
    <col min="5658" max="5658" width="11.6640625" style="3" bestFit="1" customWidth="1"/>
    <col min="5659" max="5892" width="10.1640625" style="3"/>
    <col min="5893" max="5893" width="3.1640625" style="3" customWidth="1"/>
    <col min="5894" max="5894" width="3.6640625" style="3" bestFit="1" customWidth="1"/>
    <col min="5895" max="5895" width="4.6640625" style="3" customWidth="1"/>
    <col min="5896" max="5896" width="8.1640625" style="3" customWidth="1"/>
    <col min="5897" max="5897" width="4.6640625" style="3" customWidth="1"/>
    <col min="5898" max="5898" width="10.5" style="3" bestFit="1" customWidth="1"/>
    <col min="5899" max="5899" width="13.5" style="3" bestFit="1" customWidth="1"/>
    <col min="5900" max="5900" width="6.83203125" style="3" bestFit="1" customWidth="1"/>
    <col min="5901" max="5901" width="10.5" style="3" bestFit="1" customWidth="1"/>
    <col min="5902" max="5902" width="13.5" style="3" bestFit="1" customWidth="1"/>
    <col min="5903" max="5903" width="6.1640625" style="3" bestFit="1" customWidth="1"/>
    <col min="5904" max="5911" width="10.1640625" style="3"/>
    <col min="5912" max="5912" width="14.83203125" style="3" bestFit="1" customWidth="1"/>
    <col min="5913" max="5913" width="10.1640625" style="3"/>
    <col min="5914" max="5914" width="11.6640625" style="3" bestFit="1" customWidth="1"/>
    <col min="5915" max="6148" width="10.1640625" style="3"/>
    <col min="6149" max="6149" width="3.1640625" style="3" customWidth="1"/>
    <col min="6150" max="6150" width="3.6640625" style="3" bestFit="1" customWidth="1"/>
    <col min="6151" max="6151" width="4.6640625" style="3" customWidth="1"/>
    <col min="6152" max="6152" width="8.1640625" style="3" customWidth="1"/>
    <col min="6153" max="6153" width="4.6640625" style="3" customWidth="1"/>
    <col min="6154" max="6154" width="10.5" style="3" bestFit="1" customWidth="1"/>
    <col min="6155" max="6155" width="13.5" style="3" bestFit="1" customWidth="1"/>
    <col min="6156" max="6156" width="6.83203125" style="3" bestFit="1" customWidth="1"/>
    <col min="6157" max="6157" width="10.5" style="3" bestFit="1" customWidth="1"/>
    <col min="6158" max="6158" width="13.5" style="3" bestFit="1" customWidth="1"/>
    <col min="6159" max="6159" width="6.1640625" style="3" bestFit="1" customWidth="1"/>
    <col min="6160" max="6167" width="10.1640625" style="3"/>
    <col min="6168" max="6168" width="14.83203125" style="3" bestFit="1" customWidth="1"/>
    <col min="6169" max="6169" width="10.1640625" style="3"/>
    <col min="6170" max="6170" width="11.6640625" style="3" bestFit="1" customWidth="1"/>
    <col min="6171" max="6404" width="10.1640625" style="3"/>
    <col min="6405" max="6405" width="3.1640625" style="3" customWidth="1"/>
    <col min="6406" max="6406" width="3.6640625" style="3" bestFit="1" customWidth="1"/>
    <col min="6407" max="6407" width="4.6640625" style="3" customWidth="1"/>
    <col min="6408" max="6408" width="8.1640625" style="3" customWidth="1"/>
    <col min="6409" max="6409" width="4.6640625" style="3" customWidth="1"/>
    <col min="6410" max="6410" width="10.5" style="3" bestFit="1" customWidth="1"/>
    <col min="6411" max="6411" width="13.5" style="3" bestFit="1" customWidth="1"/>
    <col min="6412" max="6412" width="6.83203125" style="3" bestFit="1" customWidth="1"/>
    <col min="6413" max="6413" width="10.5" style="3" bestFit="1" customWidth="1"/>
    <col min="6414" max="6414" width="13.5" style="3" bestFit="1" customWidth="1"/>
    <col min="6415" max="6415" width="6.1640625" style="3" bestFit="1" customWidth="1"/>
    <col min="6416" max="6423" width="10.1640625" style="3"/>
    <col min="6424" max="6424" width="14.83203125" style="3" bestFit="1" customWidth="1"/>
    <col min="6425" max="6425" width="10.1640625" style="3"/>
    <col min="6426" max="6426" width="11.6640625" style="3" bestFit="1" customWidth="1"/>
    <col min="6427" max="6660" width="10.1640625" style="3"/>
    <col min="6661" max="6661" width="3.1640625" style="3" customWidth="1"/>
    <col min="6662" max="6662" width="3.6640625" style="3" bestFit="1" customWidth="1"/>
    <col min="6663" max="6663" width="4.6640625" style="3" customWidth="1"/>
    <col min="6664" max="6664" width="8.1640625" style="3" customWidth="1"/>
    <col min="6665" max="6665" width="4.6640625" style="3" customWidth="1"/>
    <col min="6666" max="6666" width="10.5" style="3" bestFit="1" customWidth="1"/>
    <col min="6667" max="6667" width="13.5" style="3" bestFit="1" customWidth="1"/>
    <col min="6668" max="6668" width="6.83203125" style="3" bestFit="1" customWidth="1"/>
    <col min="6669" max="6669" width="10.5" style="3" bestFit="1" customWidth="1"/>
    <col min="6670" max="6670" width="13.5" style="3" bestFit="1" customWidth="1"/>
    <col min="6671" max="6671" width="6.1640625" style="3" bestFit="1" customWidth="1"/>
    <col min="6672" max="6679" width="10.1640625" style="3"/>
    <col min="6680" max="6680" width="14.83203125" style="3" bestFit="1" customWidth="1"/>
    <col min="6681" max="6681" width="10.1640625" style="3"/>
    <col min="6682" max="6682" width="11.6640625" style="3" bestFit="1" customWidth="1"/>
    <col min="6683" max="6916" width="10.1640625" style="3"/>
    <col min="6917" max="6917" width="3.1640625" style="3" customWidth="1"/>
    <col min="6918" max="6918" width="3.6640625" style="3" bestFit="1" customWidth="1"/>
    <col min="6919" max="6919" width="4.6640625" style="3" customWidth="1"/>
    <col min="6920" max="6920" width="8.1640625" style="3" customWidth="1"/>
    <col min="6921" max="6921" width="4.6640625" style="3" customWidth="1"/>
    <col min="6922" max="6922" width="10.5" style="3" bestFit="1" customWidth="1"/>
    <col min="6923" max="6923" width="13.5" style="3" bestFit="1" customWidth="1"/>
    <col min="6924" max="6924" width="6.83203125" style="3" bestFit="1" customWidth="1"/>
    <col min="6925" max="6925" width="10.5" style="3" bestFit="1" customWidth="1"/>
    <col min="6926" max="6926" width="13.5" style="3" bestFit="1" customWidth="1"/>
    <col min="6927" max="6927" width="6.1640625" style="3" bestFit="1" customWidth="1"/>
    <col min="6928" max="6935" width="10.1640625" style="3"/>
    <col min="6936" max="6936" width="14.83203125" style="3" bestFit="1" customWidth="1"/>
    <col min="6937" max="6937" width="10.1640625" style="3"/>
    <col min="6938" max="6938" width="11.6640625" style="3" bestFit="1" customWidth="1"/>
    <col min="6939" max="7172" width="10.1640625" style="3"/>
    <col min="7173" max="7173" width="3.1640625" style="3" customWidth="1"/>
    <col min="7174" max="7174" width="3.6640625" style="3" bestFit="1" customWidth="1"/>
    <col min="7175" max="7175" width="4.6640625" style="3" customWidth="1"/>
    <col min="7176" max="7176" width="8.1640625" style="3" customWidth="1"/>
    <col min="7177" max="7177" width="4.6640625" style="3" customWidth="1"/>
    <col min="7178" max="7178" width="10.5" style="3" bestFit="1" customWidth="1"/>
    <col min="7179" max="7179" width="13.5" style="3" bestFit="1" customWidth="1"/>
    <col min="7180" max="7180" width="6.83203125" style="3" bestFit="1" customWidth="1"/>
    <col min="7181" max="7181" width="10.5" style="3" bestFit="1" customWidth="1"/>
    <col min="7182" max="7182" width="13.5" style="3" bestFit="1" customWidth="1"/>
    <col min="7183" max="7183" width="6.1640625" style="3" bestFit="1" customWidth="1"/>
    <col min="7184" max="7191" width="10.1640625" style="3"/>
    <col min="7192" max="7192" width="14.83203125" style="3" bestFit="1" customWidth="1"/>
    <col min="7193" max="7193" width="10.1640625" style="3"/>
    <col min="7194" max="7194" width="11.6640625" style="3" bestFit="1" customWidth="1"/>
    <col min="7195" max="7428" width="10.1640625" style="3"/>
    <col min="7429" max="7429" width="3.1640625" style="3" customWidth="1"/>
    <col min="7430" max="7430" width="3.6640625" style="3" bestFit="1" customWidth="1"/>
    <col min="7431" max="7431" width="4.6640625" style="3" customWidth="1"/>
    <col min="7432" max="7432" width="8.1640625" style="3" customWidth="1"/>
    <col min="7433" max="7433" width="4.6640625" style="3" customWidth="1"/>
    <col min="7434" max="7434" width="10.5" style="3" bestFit="1" customWidth="1"/>
    <col min="7435" max="7435" width="13.5" style="3" bestFit="1" customWidth="1"/>
    <col min="7436" max="7436" width="6.83203125" style="3" bestFit="1" customWidth="1"/>
    <col min="7437" max="7437" width="10.5" style="3" bestFit="1" customWidth="1"/>
    <col min="7438" max="7438" width="13.5" style="3" bestFit="1" customWidth="1"/>
    <col min="7439" max="7439" width="6.1640625" style="3" bestFit="1" customWidth="1"/>
    <col min="7440" max="7447" width="10.1640625" style="3"/>
    <col min="7448" max="7448" width="14.83203125" style="3" bestFit="1" customWidth="1"/>
    <col min="7449" max="7449" width="10.1640625" style="3"/>
    <col min="7450" max="7450" width="11.6640625" style="3" bestFit="1" customWidth="1"/>
    <col min="7451" max="7684" width="10.1640625" style="3"/>
    <col min="7685" max="7685" width="3.1640625" style="3" customWidth="1"/>
    <col min="7686" max="7686" width="3.6640625" style="3" bestFit="1" customWidth="1"/>
    <col min="7687" max="7687" width="4.6640625" style="3" customWidth="1"/>
    <col min="7688" max="7688" width="8.1640625" style="3" customWidth="1"/>
    <col min="7689" max="7689" width="4.6640625" style="3" customWidth="1"/>
    <col min="7690" max="7690" width="10.5" style="3" bestFit="1" customWidth="1"/>
    <col min="7691" max="7691" width="13.5" style="3" bestFit="1" customWidth="1"/>
    <col min="7692" max="7692" width="6.83203125" style="3" bestFit="1" customWidth="1"/>
    <col min="7693" max="7693" width="10.5" style="3" bestFit="1" customWidth="1"/>
    <col min="7694" max="7694" width="13.5" style="3" bestFit="1" customWidth="1"/>
    <col min="7695" max="7695" width="6.1640625" style="3" bestFit="1" customWidth="1"/>
    <col min="7696" max="7703" width="10.1640625" style="3"/>
    <col min="7704" max="7704" width="14.83203125" style="3" bestFit="1" customWidth="1"/>
    <col min="7705" max="7705" width="10.1640625" style="3"/>
    <col min="7706" max="7706" width="11.6640625" style="3" bestFit="1" customWidth="1"/>
    <col min="7707" max="7940" width="10.1640625" style="3"/>
    <col min="7941" max="7941" width="3.1640625" style="3" customWidth="1"/>
    <col min="7942" max="7942" width="3.6640625" style="3" bestFit="1" customWidth="1"/>
    <col min="7943" max="7943" width="4.6640625" style="3" customWidth="1"/>
    <col min="7944" max="7944" width="8.1640625" style="3" customWidth="1"/>
    <col min="7945" max="7945" width="4.6640625" style="3" customWidth="1"/>
    <col min="7946" max="7946" width="10.5" style="3" bestFit="1" customWidth="1"/>
    <col min="7947" max="7947" width="13.5" style="3" bestFit="1" customWidth="1"/>
    <col min="7948" max="7948" width="6.83203125" style="3" bestFit="1" customWidth="1"/>
    <col min="7949" max="7949" width="10.5" style="3" bestFit="1" customWidth="1"/>
    <col min="7950" max="7950" width="13.5" style="3" bestFit="1" customWidth="1"/>
    <col min="7951" max="7951" width="6.1640625" style="3" bestFit="1" customWidth="1"/>
    <col min="7952" max="7959" width="10.1640625" style="3"/>
    <col min="7960" max="7960" width="14.83203125" style="3" bestFit="1" customWidth="1"/>
    <col min="7961" max="7961" width="10.1640625" style="3"/>
    <col min="7962" max="7962" width="11.6640625" style="3" bestFit="1" customWidth="1"/>
    <col min="7963" max="8196" width="10.1640625" style="3"/>
    <col min="8197" max="8197" width="3.1640625" style="3" customWidth="1"/>
    <col min="8198" max="8198" width="3.6640625" style="3" bestFit="1" customWidth="1"/>
    <col min="8199" max="8199" width="4.6640625" style="3" customWidth="1"/>
    <col min="8200" max="8200" width="8.1640625" style="3" customWidth="1"/>
    <col min="8201" max="8201" width="4.6640625" style="3" customWidth="1"/>
    <col min="8202" max="8202" width="10.5" style="3" bestFit="1" customWidth="1"/>
    <col min="8203" max="8203" width="13.5" style="3" bestFit="1" customWidth="1"/>
    <col min="8204" max="8204" width="6.83203125" style="3" bestFit="1" customWidth="1"/>
    <col min="8205" max="8205" width="10.5" style="3" bestFit="1" customWidth="1"/>
    <col min="8206" max="8206" width="13.5" style="3" bestFit="1" customWidth="1"/>
    <col min="8207" max="8207" width="6.1640625" style="3" bestFit="1" customWidth="1"/>
    <col min="8208" max="8215" width="10.1640625" style="3"/>
    <col min="8216" max="8216" width="14.83203125" style="3" bestFit="1" customWidth="1"/>
    <col min="8217" max="8217" width="10.1640625" style="3"/>
    <col min="8218" max="8218" width="11.6640625" style="3" bestFit="1" customWidth="1"/>
    <col min="8219" max="8452" width="10.1640625" style="3"/>
    <col min="8453" max="8453" width="3.1640625" style="3" customWidth="1"/>
    <col min="8454" max="8454" width="3.6640625" style="3" bestFit="1" customWidth="1"/>
    <col min="8455" max="8455" width="4.6640625" style="3" customWidth="1"/>
    <col min="8456" max="8456" width="8.1640625" style="3" customWidth="1"/>
    <col min="8457" max="8457" width="4.6640625" style="3" customWidth="1"/>
    <col min="8458" max="8458" width="10.5" style="3" bestFit="1" customWidth="1"/>
    <col min="8459" max="8459" width="13.5" style="3" bestFit="1" customWidth="1"/>
    <col min="8460" max="8460" width="6.83203125" style="3" bestFit="1" customWidth="1"/>
    <col min="8461" max="8461" width="10.5" style="3" bestFit="1" customWidth="1"/>
    <col min="8462" max="8462" width="13.5" style="3" bestFit="1" customWidth="1"/>
    <col min="8463" max="8463" width="6.1640625" style="3" bestFit="1" customWidth="1"/>
    <col min="8464" max="8471" width="10.1640625" style="3"/>
    <col min="8472" max="8472" width="14.83203125" style="3" bestFit="1" customWidth="1"/>
    <col min="8473" max="8473" width="10.1640625" style="3"/>
    <col min="8474" max="8474" width="11.6640625" style="3" bestFit="1" customWidth="1"/>
    <col min="8475" max="8708" width="10.1640625" style="3"/>
    <col min="8709" max="8709" width="3.1640625" style="3" customWidth="1"/>
    <col min="8710" max="8710" width="3.6640625" style="3" bestFit="1" customWidth="1"/>
    <col min="8711" max="8711" width="4.6640625" style="3" customWidth="1"/>
    <col min="8712" max="8712" width="8.1640625" style="3" customWidth="1"/>
    <col min="8713" max="8713" width="4.6640625" style="3" customWidth="1"/>
    <col min="8714" max="8714" width="10.5" style="3" bestFit="1" customWidth="1"/>
    <col min="8715" max="8715" width="13.5" style="3" bestFit="1" customWidth="1"/>
    <col min="8716" max="8716" width="6.83203125" style="3" bestFit="1" customWidth="1"/>
    <col min="8717" max="8717" width="10.5" style="3" bestFit="1" customWidth="1"/>
    <col min="8718" max="8718" width="13.5" style="3" bestFit="1" customWidth="1"/>
    <col min="8719" max="8719" width="6.1640625" style="3" bestFit="1" customWidth="1"/>
    <col min="8720" max="8727" width="10.1640625" style="3"/>
    <col min="8728" max="8728" width="14.83203125" style="3" bestFit="1" customWidth="1"/>
    <col min="8729" max="8729" width="10.1640625" style="3"/>
    <col min="8730" max="8730" width="11.6640625" style="3" bestFit="1" customWidth="1"/>
    <col min="8731" max="8964" width="10.1640625" style="3"/>
    <col min="8965" max="8965" width="3.1640625" style="3" customWidth="1"/>
    <col min="8966" max="8966" width="3.6640625" style="3" bestFit="1" customWidth="1"/>
    <col min="8967" max="8967" width="4.6640625" style="3" customWidth="1"/>
    <col min="8968" max="8968" width="8.1640625" style="3" customWidth="1"/>
    <col min="8969" max="8969" width="4.6640625" style="3" customWidth="1"/>
    <col min="8970" max="8970" width="10.5" style="3" bestFit="1" customWidth="1"/>
    <col min="8971" max="8971" width="13.5" style="3" bestFit="1" customWidth="1"/>
    <col min="8972" max="8972" width="6.83203125" style="3" bestFit="1" customWidth="1"/>
    <col min="8973" max="8973" width="10.5" style="3" bestFit="1" customWidth="1"/>
    <col min="8974" max="8974" width="13.5" style="3" bestFit="1" customWidth="1"/>
    <col min="8975" max="8975" width="6.1640625" style="3" bestFit="1" customWidth="1"/>
    <col min="8976" max="8983" width="10.1640625" style="3"/>
    <col min="8984" max="8984" width="14.83203125" style="3" bestFit="1" customWidth="1"/>
    <col min="8985" max="8985" width="10.1640625" style="3"/>
    <col min="8986" max="8986" width="11.6640625" style="3" bestFit="1" customWidth="1"/>
    <col min="8987" max="9220" width="10.1640625" style="3"/>
    <col min="9221" max="9221" width="3.1640625" style="3" customWidth="1"/>
    <col min="9222" max="9222" width="3.6640625" style="3" bestFit="1" customWidth="1"/>
    <col min="9223" max="9223" width="4.6640625" style="3" customWidth="1"/>
    <col min="9224" max="9224" width="8.1640625" style="3" customWidth="1"/>
    <col min="9225" max="9225" width="4.6640625" style="3" customWidth="1"/>
    <col min="9226" max="9226" width="10.5" style="3" bestFit="1" customWidth="1"/>
    <col min="9227" max="9227" width="13.5" style="3" bestFit="1" customWidth="1"/>
    <col min="9228" max="9228" width="6.83203125" style="3" bestFit="1" customWidth="1"/>
    <col min="9229" max="9229" width="10.5" style="3" bestFit="1" customWidth="1"/>
    <col min="9230" max="9230" width="13.5" style="3" bestFit="1" customWidth="1"/>
    <col min="9231" max="9231" width="6.1640625" style="3" bestFit="1" customWidth="1"/>
    <col min="9232" max="9239" width="10.1640625" style="3"/>
    <col min="9240" max="9240" width="14.83203125" style="3" bestFit="1" customWidth="1"/>
    <col min="9241" max="9241" width="10.1640625" style="3"/>
    <col min="9242" max="9242" width="11.6640625" style="3" bestFit="1" customWidth="1"/>
    <col min="9243" max="9476" width="10.1640625" style="3"/>
    <col min="9477" max="9477" width="3.1640625" style="3" customWidth="1"/>
    <col min="9478" max="9478" width="3.6640625" style="3" bestFit="1" customWidth="1"/>
    <col min="9479" max="9479" width="4.6640625" style="3" customWidth="1"/>
    <col min="9480" max="9480" width="8.1640625" style="3" customWidth="1"/>
    <col min="9481" max="9481" width="4.6640625" style="3" customWidth="1"/>
    <col min="9482" max="9482" width="10.5" style="3" bestFit="1" customWidth="1"/>
    <col min="9483" max="9483" width="13.5" style="3" bestFit="1" customWidth="1"/>
    <col min="9484" max="9484" width="6.83203125" style="3" bestFit="1" customWidth="1"/>
    <col min="9485" max="9485" width="10.5" style="3" bestFit="1" customWidth="1"/>
    <col min="9486" max="9486" width="13.5" style="3" bestFit="1" customWidth="1"/>
    <col min="9487" max="9487" width="6.1640625" style="3" bestFit="1" customWidth="1"/>
    <col min="9488" max="9495" width="10.1640625" style="3"/>
    <col min="9496" max="9496" width="14.83203125" style="3" bestFit="1" customWidth="1"/>
    <col min="9497" max="9497" width="10.1640625" style="3"/>
    <col min="9498" max="9498" width="11.6640625" style="3" bestFit="1" customWidth="1"/>
    <col min="9499" max="9732" width="10.1640625" style="3"/>
    <col min="9733" max="9733" width="3.1640625" style="3" customWidth="1"/>
    <col min="9734" max="9734" width="3.6640625" style="3" bestFit="1" customWidth="1"/>
    <col min="9735" max="9735" width="4.6640625" style="3" customWidth="1"/>
    <col min="9736" max="9736" width="8.1640625" style="3" customWidth="1"/>
    <col min="9737" max="9737" width="4.6640625" style="3" customWidth="1"/>
    <col min="9738" max="9738" width="10.5" style="3" bestFit="1" customWidth="1"/>
    <col min="9739" max="9739" width="13.5" style="3" bestFit="1" customWidth="1"/>
    <col min="9740" max="9740" width="6.83203125" style="3" bestFit="1" customWidth="1"/>
    <col min="9741" max="9741" width="10.5" style="3" bestFit="1" customWidth="1"/>
    <col min="9742" max="9742" width="13.5" style="3" bestFit="1" customWidth="1"/>
    <col min="9743" max="9743" width="6.1640625" style="3" bestFit="1" customWidth="1"/>
    <col min="9744" max="9751" width="10.1640625" style="3"/>
    <col min="9752" max="9752" width="14.83203125" style="3" bestFit="1" customWidth="1"/>
    <col min="9753" max="9753" width="10.1640625" style="3"/>
    <col min="9754" max="9754" width="11.6640625" style="3" bestFit="1" customWidth="1"/>
    <col min="9755" max="9988" width="10.1640625" style="3"/>
    <col min="9989" max="9989" width="3.1640625" style="3" customWidth="1"/>
    <col min="9990" max="9990" width="3.6640625" style="3" bestFit="1" customWidth="1"/>
    <col min="9991" max="9991" width="4.6640625" style="3" customWidth="1"/>
    <col min="9992" max="9992" width="8.1640625" style="3" customWidth="1"/>
    <col min="9993" max="9993" width="4.6640625" style="3" customWidth="1"/>
    <col min="9994" max="9994" width="10.5" style="3" bestFit="1" customWidth="1"/>
    <col min="9995" max="9995" width="13.5" style="3" bestFit="1" customWidth="1"/>
    <col min="9996" max="9996" width="6.83203125" style="3" bestFit="1" customWidth="1"/>
    <col min="9997" max="9997" width="10.5" style="3" bestFit="1" customWidth="1"/>
    <col min="9998" max="9998" width="13.5" style="3" bestFit="1" customWidth="1"/>
    <col min="9999" max="9999" width="6.1640625" style="3" bestFit="1" customWidth="1"/>
    <col min="10000" max="10007" width="10.1640625" style="3"/>
    <col min="10008" max="10008" width="14.83203125" style="3" bestFit="1" customWidth="1"/>
    <col min="10009" max="10009" width="10.1640625" style="3"/>
    <col min="10010" max="10010" width="11.6640625" style="3" bestFit="1" customWidth="1"/>
    <col min="10011" max="10244" width="10.1640625" style="3"/>
    <col min="10245" max="10245" width="3.1640625" style="3" customWidth="1"/>
    <col min="10246" max="10246" width="3.6640625" style="3" bestFit="1" customWidth="1"/>
    <col min="10247" max="10247" width="4.6640625" style="3" customWidth="1"/>
    <col min="10248" max="10248" width="8.1640625" style="3" customWidth="1"/>
    <col min="10249" max="10249" width="4.6640625" style="3" customWidth="1"/>
    <col min="10250" max="10250" width="10.5" style="3" bestFit="1" customWidth="1"/>
    <col min="10251" max="10251" width="13.5" style="3" bestFit="1" customWidth="1"/>
    <col min="10252" max="10252" width="6.83203125" style="3" bestFit="1" customWidth="1"/>
    <col min="10253" max="10253" width="10.5" style="3" bestFit="1" customWidth="1"/>
    <col min="10254" max="10254" width="13.5" style="3" bestFit="1" customWidth="1"/>
    <col min="10255" max="10255" width="6.1640625" style="3" bestFit="1" customWidth="1"/>
    <col min="10256" max="10263" width="10.1640625" style="3"/>
    <col min="10264" max="10264" width="14.83203125" style="3" bestFit="1" customWidth="1"/>
    <col min="10265" max="10265" width="10.1640625" style="3"/>
    <col min="10266" max="10266" width="11.6640625" style="3" bestFit="1" customWidth="1"/>
    <col min="10267" max="10500" width="10.1640625" style="3"/>
    <col min="10501" max="10501" width="3.1640625" style="3" customWidth="1"/>
    <col min="10502" max="10502" width="3.6640625" style="3" bestFit="1" customWidth="1"/>
    <col min="10503" max="10503" width="4.6640625" style="3" customWidth="1"/>
    <col min="10504" max="10504" width="8.1640625" style="3" customWidth="1"/>
    <col min="10505" max="10505" width="4.6640625" style="3" customWidth="1"/>
    <col min="10506" max="10506" width="10.5" style="3" bestFit="1" customWidth="1"/>
    <col min="10507" max="10507" width="13.5" style="3" bestFit="1" customWidth="1"/>
    <col min="10508" max="10508" width="6.83203125" style="3" bestFit="1" customWidth="1"/>
    <col min="10509" max="10509" width="10.5" style="3" bestFit="1" customWidth="1"/>
    <col min="10510" max="10510" width="13.5" style="3" bestFit="1" customWidth="1"/>
    <col min="10511" max="10511" width="6.1640625" style="3" bestFit="1" customWidth="1"/>
    <col min="10512" max="10519" width="10.1640625" style="3"/>
    <col min="10520" max="10520" width="14.83203125" style="3" bestFit="1" customWidth="1"/>
    <col min="10521" max="10521" width="10.1640625" style="3"/>
    <col min="10522" max="10522" width="11.6640625" style="3" bestFit="1" customWidth="1"/>
    <col min="10523" max="10756" width="10.1640625" style="3"/>
    <col min="10757" max="10757" width="3.1640625" style="3" customWidth="1"/>
    <col min="10758" max="10758" width="3.6640625" style="3" bestFit="1" customWidth="1"/>
    <col min="10759" max="10759" width="4.6640625" style="3" customWidth="1"/>
    <col min="10760" max="10760" width="8.1640625" style="3" customWidth="1"/>
    <col min="10761" max="10761" width="4.6640625" style="3" customWidth="1"/>
    <col min="10762" max="10762" width="10.5" style="3" bestFit="1" customWidth="1"/>
    <col min="10763" max="10763" width="13.5" style="3" bestFit="1" customWidth="1"/>
    <col min="10764" max="10764" width="6.83203125" style="3" bestFit="1" customWidth="1"/>
    <col min="10765" max="10765" width="10.5" style="3" bestFit="1" customWidth="1"/>
    <col min="10766" max="10766" width="13.5" style="3" bestFit="1" customWidth="1"/>
    <col min="10767" max="10767" width="6.1640625" style="3" bestFit="1" customWidth="1"/>
    <col min="10768" max="10775" width="10.1640625" style="3"/>
    <col min="10776" max="10776" width="14.83203125" style="3" bestFit="1" customWidth="1"/>
    <col min="10777" max="10777" width="10.1640625" style="3"/>
    <col min="10778" max="10778" width="11.6640625" style="3" bestFit="1" customWidth="1"/>
    <col min="10779" max="11012" width="10.1640625" style="3"/>
    <col min="11013" max="11013" width="3.1640625" style="3" customWidth="1"/>
    <col min="11014" max="11014" width="3.6640625" style="3" bestFit="1" customWidth="1"/>
    <col min="11015" max="11015" width="4.6640625" style="3" customWidth="1"/>
    <col min="11016" max="11016" width="8.1640625" style="3" customWidth="1"/>
    <col min="11017" max="11017" width="4.6640625" style="3" customWidth="1"/>
    <col min="11018" max="11018" width="10.5" style="3" bestFit="1" customWidth="1"/>
    <col min="11019" max="11019" width="13.5" style="3" bestFit="1" customWidth="1"/>
    <col min="11020" max="11020" width="6.83203125" style="3" bestFit="1" customWidth="1"/>
    <col min="11021" max="11021" width="10.5" style="3" bestFit="1" customWidth="1"/>
    <col min="11022" max="11022" width="13.5" style="3" bestFit="1" customWidth="1"/>
    <col min="11023" max="11023" width="6.1640625" style="3" bestFit="1" customWidth="1"/>
    <col min="11024" max="11031" width="10.1640625" style="3"/>
    <col min="11032" max="11032" width="14.83203125" style="3" bestFit="1" customWidth="1"/>
    <col min="11033" max="11033" width="10.1640625" style="3"/>
    <col min="11034" max="11034" width="11.6640625" style="3" bestFit="1" customWidth="1"/>
    <col min="11035" max="11268" width="10.1640625" style="3"/>
    <col min="11269" max="11269" width="3.1640625" style="3" customWidth="1"/>
    <col min="11270" max="11270" width="3.6640625" style="3" bestFit="1" customWidth="1"/>
    <col min="11271" max="11271" width="4.6640625" style="3" customWidth="1"/>
    <col min="11272" max="11272" width="8.1640625" style="3" customWidth="1"/>
    <col min="11273" max="11273" width="4.6640625" style="3" customWidth="1"/>
    <col min="11274" max="11274" width="10.5" style="3" bestFit="1" customWidth="1"/>
    <col min="11275" max="11275" width="13.5" style="3" bestFit="1" customWidth="1"/>
    <col min="11276" max="11276" width="6.83203125" style="3" bestFit="1" customWidth="1"/>
    <col min="11277" max="11277" width="10.5" style="3" bestFit="1" customWidth="1"/>
    <col min="11278" max="11278" width="13.5" style="3" bestFit="1" customWidth="1"/>
    <col min="11279" max="11279" width="6.1640625" style="3" bestFit="1" customWidth="1"/>
    <col min="11280" max="11287" width="10.1640625" style="3"/>
    <col min="11288" max="11288" width="14.83203125" style="3" bestFit="1" customWidth="1"/>
    <col min="11289" max="11289" width="10.1640625" style="3"/>
    <col min="11290" max="11290" width="11.6640625" style="3" bestFit="1" customWidth="1"/>
    <col min="11291" max="11524" width="10.1640625" style="3"/>
    <col min="11525" max="11525" width="3.1640625" style="3" customWidth="1"/>
    <col min="11526" max="11526" width="3.6640625" style="3" bestFit="1" customWidth="1"/>
    <col min="11527" max="11527" width="4.6640625" style="3" customWidth="1"/>
    <col min="11528" max="11528" width="8.1640625" style="3" customWidth="1"/>
    <col min="11529" max="11529" width="4.6640625" style="3" customWidth="1"/>
    <col min="11530" max="11530" width="10.5" style="3" bestFit="1" customWidth="1"/>
    <col min="11531" max="11531" width="13.5" style="3" bestFit="1" customWidth="1"/>
    <col min="11532" max="11532" width="6.83203125" style="3" bestFit="1" customWidth="1"/>
    <col min="11533" max="11533" width="10.5" style="3" bestFit="1" customWidth="1"/>
    <col min="11534" max="11534" width="13.5" style="3" bestFit="1" customWidth="1"/>
    <col min="11535" max="11535" width="6.1640625" style="3" bestFit="1" customWidth="1"/>
    <col min="11536" max="11543" width="10.1640625" style="3"/>
    <col min="11544" max="11544" width="14.83203125" style="3" bestFit="1" customWidth="1"/>
    <col min="11545" max="11545" width="10.1640625" style="3"/>
    <col min="11546" max="11546" width="11.6640625" style="3" bestFit="1" customWidth="1"/>
    <col min="11547" max="11780" width="10.1640625" style="3"/>
    <col min="11781" max="11781" width="3.1640625" style="3" customWidth="1"/>
    <col min="11782" max="11782" width="3.6640625" style="3" bestFit="1" customWidth="1"/>
    <col min="11783" max="11783" width="4.6640625" style="3" customWidth="1"/>
    <col min="11784" max="11784" width="8.1640625" style="3" customWidth="1"/>
    <col min="11785" max="11785" width="4.6640625" style="3" customWidth="1"/>
    <col min="11786" max="11786" width="10.5" style="3" bestFit="1" customWidth="1"/>
    <col min="11787" max="11787" width="13.5" style="3" bestFit="1" customWidth="1"/>
    <col min="11788" max="11788" width="6.83203125" style="3" bestFit="1" customWidth="1"/>
    <col min="11789" max="11789" width="10.5" style="3" bestFit="1" customWidth="1"/>
    <col min="11790" max="11790" width="13.5" style="3" bestFit="1" customWidth="1"/>
    <col min="11791" max="11791" width="6.1640625" style="3" bestFit="1" customWidth="1"/>
    <col min="11792" max="11799" width="10.1640625" style="3"/>
    <col min="11800" max="11800" width="14.83203125" style="3" bestFit="1" customWidth="1"/>
    <col min="11801" max="11801" width="10.1640625" style="3"/>
    <col min="11802" max="11802" width="11.6640625" style="3" bestFit="1" customWidth="1"/>
    <col min="11803" max="12036" width="10.1640625" style="3"/>
    <col min="12037" max="12037" width="3.1640625" style="3" customWidth="1"/>
    <col min="12038" max="12038" width="3.6640625" style="3" bestFit="1" customWidth="1"/>
    <col min="12039" max="12039" width="4.6640625" style="3" customWidth="1"/>
    <col min="12040" max="12040" width="8.1640625" style="3" customWidth="1"/>
    <col min="12041" max="12041" width="4.6640625" style="3" customWidth="1"/>
    <col min="12042" max="12042" width="10.5" style="3" bestFit="1" customWidth="1"/>
    <col min="12043" max="12043" width="13.5" style="3" bestFit="1" customWidth="1"/>
    <col min="12044" max="12044" width="6.83203125" style="3" bestFit="1" customWidth="1"/>
    <col min="12045" max="12045" width="10.5" style="3" bestFit="1" customWidth="1"/>
    <col min="12046" max="12046" width="13.5" style="3" bestFit="1" customWidth="1"/>
    <col min="12047" max="12047" width="6.1640625" style="3" bestFit="1" customWidth="1"/>
    <col min="12048" max="12055" width="10.1640625" style="3"/>
    <col min="12056" max="12056" width="14.83203125" style="3" bestFit="1" customWidth="1"/>
    <col min="12057" max="12057" width="10.1640625" style="3"/>
    <col min="12058" max="12058" width="11.6640625" style="3" bestFit="1" customWidth="1"/>
    <col min="12059" max="12292" width="10.1640625" style="3"/>
    <col min="12293" max="12293" width="3.1640625" style="3" customWidth="1"/>
    <col min="12294" max="12294" width="3.6640625" style="3" bestFit="1" customWidth="1"/>
    <col min="12295" max="12295" width="4.6640625" style="3" customWidth="1"/>
    <col min="12296" max="12296" width="8.1640625" style="3" customWidth="1"/>
    <col min="12297" max="12297" width="4.6640625" style="3" customWidth="1"/>
    <col min="12298" max="12298" width="10.5" style="3" bestFit="1" customWidth="1"/>
    <col min="12299" max="12299" width="13.5" style="3" bestFit="1" customWidth="1"/>
    <col min="12300" max="12300" width="6.83203125" style="3" bestFit="1" customWidth="1"/>
    <col min="12301" max="12301" width="10.5" style="3" bestFit="1" customWidth="1"/>
    <col min="12302" max="12302" width="13.5" style="3" bestFit="1" customWidth="1"/>
    <col min="12303" max="12303" width="6.1640625" style="3" bestFit="1" customWidth="1"/>
    <col min="12304" max="12311" width="10.1640625" style="3"/>
    <col min="12312" max="12312" width="14.83203125" style="3" bestFit="1" customWidth="1"/>
    <col min="12313" max="12313" width="10.1640625" style="3"/>
    <col min="12314" max="12314" width="11.6640625" style="3" bestFit="1" customWidth="1"/>
    <col min="12315" max="12548" width="10.1640625" style="3"/>
    <col min="12549" max="12549" width="3.1640625" style="3" customWidth="1"/>
    <col min="12550" max="12550" width="3.6640625" style="3" bestFit="1" customWidth="1"/>
    <col min="12551" max="12551" width="4.6640625" style="3" customWidth="1"/>
    <col min="12552" max="12552" width="8.1640625" style="3" customWidth="1"/>
    <col min="12553" max="12553" width="4.6640625" style="3" customWidth="1"/>
    <col min="12554" max="12554" width="10.5" style="3" bestFit="1" customWidth="1"/>
    <col min="12555" max="12555" width="13.5" style="3" bestFit="1" customWidth="1"/>
    <col min="12556" max="12556" width="6.83203125" style="3" bestFit="1" customWidth="1"/>
    <col min="12557" max="12557" width="10.5" style="3" bestFit="1" customWidth="1"/>
    <col min="12558" max="12558" width="13.5" style="3" bestFit="1" customWidth="1"/>
    <col min="12559" max="12559" width="6.1640625" style="3" bestFit="1" customWidth="1"/>
    <col min="12560" max="12567" width="10.1640625" style="3"/>
    <col min="12568" max="12568" width="14.83203125" style="3" bestFit="1" customWidth="1"/>
    <col min="12569" max="12569" width="10.1640625" style="3"/>
    <col min="12570" max="12570" width="11.6640625" style="3" bestFit="1" customWidth="1"/>
    <col min="12571" max="12804" width="10.1640625" style="3"/>
    <col min="12805" max="12805" width="3.1640625" style="3" customWidth="1"/>
    <col min="12806" max="12806" width="3.6640625" style="3" bestFit="1" customWidth="1"/>
    <col min="12807" max="12807" width="4.6640625" style="3" customWidth="1"/>
    <col min="12808" max="12808" width="8.1640625" style="3" customWidth="1"/>
    <col min="12809" max="12809" width="4.6640625" style="3" customWidth="1"/>
    <col min="12810" max="12810" width="10.5" style="3" bestFit="1" customWidth="1"/>
    <col min="12811" max="12811" width="13.5" style="3" bestFit="1" customWidth="1"/>
    <col min="12812" max="12812" width="6.83203125" style="3" bestFit="1" customWidth="1"/>
    <col min="12813" max="12813" width="10.5" style="3" bestFit="1" customWidth="1"/>
    <col min="12814" max="12814" width="13.5" style="3" bestFit="1" customWidth="1"/>
    <col min="12815" max="12815" width="6.1640625" style="3" bestFit="1" customWidth="1"/>
    <col min="12816" max="12823" width="10.1640625" style="3"/>
    <col min="12824" max="12824" width="14.83203125" style="3" bestFit="1" customWidth="1"/>
    <col min="12825" max="12825" width="10.1640625" style="3"/>
    <col min="12826" max="12826" width="11.6640625" style="3" bestFit="1" customWidth="1"/>
    <col min="12827" max="13060" width="10.1640625" style="3"/>
    <col min="13061" max="13061" width="3.1640625" style="3" customWidth="1"/>
    <col min="13062" max="13062" width="3.6640625" style="3" bestFit="1" customWidth="1"/>
    <col min="13063" max="13063" width="4.6640625" style="3" customWidth="1"/>
    <col min="13064" max="13064" width="8.1640625" style="3" customWidth="1"/>
    <col min="13065" max="13065" width="4.6640625" style="3" customWidth="1"/>
    <col min="13066" max="13066" width="10.5" style="3" bestFit="1" customWidth="1"/>
    <col min="13067" max="13067" width="13.5" style="3" bestFit="1" customWidth="1"/>
    <col min="13068" max="13068" width="6.83203125" style="3" bestFit="1" customWidth="1"/>
    <col min="13069" max="13069" width="10.5" style="3" bestFit="1" customWidth="1"/>
    <col min="13070" max="13070" width="13.5" style="3" bestFit="1" customWidth="1"/>
    <col min="13071" max="13071" width="6.1640625" style="3" bestFit="1" customWidth="1"/>
    <col min="13072" max="13079" width="10.1640625" style="3"/>
    <col min="13080" max="13080" width="14.83203125" style="3" bestFit="1" customWidth="1"/>
    <col min="13081" max="13081" width="10.1640625" style="3"/>
    <col min="13082" max="13082" width="11.6640625" style="3" bestFit="1" customWidth="1"/>
    <col min="13083" max="13316" width="10.1640625" style="3"/>
    <col min="13317" max="13317" width="3.1640625" style="3" customWidth="1"/>
    <col min="13318" max="13318" width="3.6640625" style="3" bestFit="1" customWidth="1"/>
    <col min="13319" max="13319" width="4.6640625" style="3" customWidth="1"/>
    <col min="13320" max="13320" width="8.1640625" style="3" customWidth="1"/>
    <col min="13321" max="13321" width="4.6640625" style="3" customWidth="1"/>
    <col min="13322" max="13322" width="10.5" style="3" bestFit="1" customWidth="1"/>
    <col min="13323" max="13323" width="13.5" style="3" bestFit="1" customWidth="1"/>
    <col min="13324" max="13324" width="6.83203125" style="3" bestFit="1" customWidth="1"/>
    <col min="13325" max="13325" width="10.5" style="3" bestFit="1" customWidth="1"/>
    <col min="13326" max="13326" width="13.5" style="3" bestFit="1" customWidth="1"/>
    <col min="13327" max="13327" width="6.1640625" style="3" bestFit="1" customWidth="1"/>
    <col min="13328" max="13335" width="10.1640625" style="3"/>
    <col min="13336" max="13336" width="14.83203125" style="3" bestFit="1" customWidth="1"/>
    <col min="13337" max="13337" width="10.1640625" style="3"/>
    <col min="13338" max="13338" width="11.6640625" style="3" bestFit="1" customWidth="1"/>
    <col min="13339" max="13572" width="10.1640625" style="3"/>
    <col min="13573" max="13573" width="3.1640625" style="3" customWidth="1"/>
    <col min="13574" max="13574" width="3.6640625" style="3" bestFit="1" customWidth="1"/>
    <col min="13575" max="13575" width="4.6640625" style="3" customWidth="1"/>
    <col min="13576" max="13576" width="8.1640625" style="3" customWidth="1"/>
    <col min="13577" max="13577" width="4.6640625" style="3" customWidth="1"/>
    <col min="13578" max="13578" width="10.5" style="3" bestFit="1" customWidth="1"/>
    <col min="13579" max="13579" width="13.5" style="3" bestFit="1" customWidth="1"/>
    <col min="13580" max="13580" width="6.83203125" style="3" bestFit="1" customWidth="1"/>
    <col min="13581" max="13581" width="10.5" style="3" bestFit="1" customWidth="1"/>
    <col min="13582" max="13582" width="13.5" style="3" bestFit="1" customWidth="1"/>
    <col min="13583" max="13583" width="6.1640625" style="3" bestFit="1" customWidth="1"/>
    <col min="13584" max="13591" width="10.1640625" style="3"/>
    <col min="13592" max="13592" width="14.83203125" style="3" bestFit="1" customWidth="1"/>
    <col min="13593" max="13593" width="10.1640625" style="3"/>
    <col min="13594" max="13594" width="11.6640625" style="3" bestFit="1" customWidth="1"/>
    <col min="13595" max="13828" width="10.1640625" style="3"/>
    <col min="13829" max="13829" width="3.1640625" style="3" customWidth="1"/>
    <col min="13830" max="13830" width="3.6640625" style="3" bestFit="1" customWidth="1"/>
    <col min="13831" max="13831" width="4.6640625" style="3" customWidth="1"/>
    <col min="13832" max="13832" width="8.1640625" style="3" customWidth="1"/>
    <col min="13833" max="13833" width="4.6640625" style="3" customWidth="1"/>
    <col min="13834" max="13834" width="10.5" style="3" bestFit="1" customWidth="1"/>
    <col min="13835" max="13835" width="13.5" style="3" bestFit="1" customWidth="1"/>
    <col min="13836" max="13836" width="6.83203125" style="3" bestFit="1" customWidth="1"/>
    <col min="13837" max="13837" width="10.5" style="3" bestFit="1" customWidth="1"/>
    <col min="13838" max="13838" width="13.5" style="3" bestFit="1" customWidth="1"/>
    <col min="13839" max="13839" width="6.1640625" style="3" bestFit="1" customWidth="1"/>
    <col min="13840" max="13847" width="10.1640625" style="3"/>
    <col min="13848" max="13848" width="14.83203125" style="3" bestFit="1" customWidth="1"/>
    <col min="13849" max="13849" width="10.1640625" style="3"/>
    <col min="13850" max="13850" width="11.6640625" style="3" bestFit="1" customWidth="1"/>
    <col min="13851" max="14084" width="10.1640625" style="3"/>
    <col min="14085" max="14085" width="3.1640625" style="3" customWidth="1"/>
    <col min="14086" max="14086" width="3.6640625" style="3" bestFit="1" customWidth="1"/>
    <col min="14087" max="14087" width="4.6640625" style="3" customWidth="1"/>
    <col min="14088" max="14088" width="8.1640625" style="3" customWidth="1"/>
    <col min="14089" max="14089" width="4.6640625" style="3" customWidth="1"/>
    <col min="14090" max="14090" width="10.5" style="3" bestFit="1" customWidth="1"/>
    <col min="14091" max="14091" width="13.5" style="3" bestFit="1" customWidth="1"/>
    <col min="14092" max="14092" width="6.83203125" style="3" bestFit="1" customWidth="1"/>
    <col min="14093" max="14093" width="10.5" style="3" bestFit="1" customWidth="1"/>
    <col min="14094" max="14094" width="13.5" style="3" bestFit="1" customWidth="1"/>
    <col min="14095" max="14095" width="6.1640625" style="3" bestFit="1" customWidth="1"/>
    <col min="14096" max="14103" width="10.1640625" style="3"/>
    <col min="14104" max="14104" width="14.83203125" style="3" bestFit="1" customWidth="1"/>
    <col min="14105" max="14105" width="10.1640625" style="3"/>
    <col min="14106" max="14106" width="11.6640625" style="3" bestFit="1" customWidth="1"/>
    <col min="14107" max="14340" width="10.1640625" style="3"/>
    <col min="14341" max="14341" width="3.1640625" style="3" customWidth="1"/>
    <col min="14342" max="14342" width="3.6640625" style="3" bestFit="1" customWidth="1"/>
    <col min="14343" max="14343" width="4.6640625" style="3" customWidth="1"/>
    <col min="14344" max="14344" width="8.1640625" style="3" customWidth="1"/>
    <col min="14345" max="14345" width="4.6640625" style="3" customWidth="1"/>
    <col min="14346" max="14346" width="10.5" style="3" bestFit="1" customWidth="1"/>
    <col min="14347" max="14347" width="13.5" style="3" bestFit="1" customWidth="1"/>
    <col min="14348" max="14348" width="6.83203125" style="3" bestFit="1" customWidth="1"/>
    <col min="14349" max="14349" width="10.5" style="3" bestFit="1" customWidth="1"/>
    <col min="14350" max="14350" width="13.5" style="3" bestFit="1" customWidth="1"/>
    <col min="14351" max="14351" width="6.1640625" style="3" bestFit="1" customWidth="1"/>
    <col min="14352" max="14359" width="10.1640625" style="3"/>
    <col min="14360" max="14360" width="14.83203125" style="3" bestFit="1" customWidth="1"/>
    <col min="14361" max="14361" width="10.1640625" style="3"/>
    <col min="14362" max="14362" width="11.6640625" style="3" bestFit="1" customWidth="1"/>
    <col min="14363" max="14596" width="10.1640625" style="3"/>
    <col min="14597" max="14597" width="3.1640625" style="3" customWidth="1"/>
    <col min="14598" max="14598" width="3.6640625" style="3" bestFit="1" customWidth="1"/>
    <col min="14599" max="14599" width="4.6640625" style="3" customWidth="1"/>
    <col min="14600" max="14600" width="8.1640625" style="3" customWidth="1"/>
    <col min="14601" max="14601" width="4.6640625" style="3" customWidth="1"/>
    <col min="14602" max="14602" width="10.5" style="3" bestFit="1" customWidth="1"/>
    <col min="14603" max="14603" width="13.5" style="3" bestFit="1" customWidth="1"/>
    <col min="14604" max="14604" width="6.83203125" style="3" bestFit="1" customWidth="1"/>
    <col min="14605" max="14605" width="10.5" style="3" bestFit="1" customWidth="1"/>
    <col min="14606" max="14606" width="13.5" style="3" bestFit="1" customWidth="1"/>
    <col min="14607" max="14607" width="6.1640625" style="3" bestFit="1" customWidth="1"/>
    <col min="14608" max="14615" width="10.1640625" style="3"/>
    <col min="14616" max="14616" width="14.83203125" style="3" bestFit="1" customWidth="1"/>
    <col min="14617" max="14617" width="10.1640625" style="3"/>
    <col min="14618" max="14618" width="11.6640625" style="3" bestFit="1" customWidth="1"/>
    <col min="14619" max="14852" width="10.1640625" style="3"/>
    <col min="14853" max="14853" width="3.1640625" style="3" customWidth="1"/>
    <col min="14854" max="14854" width="3.6640625" style="3" bestFit="1" customWidth="1"/>
    <col min="14855" max="14855" width="4.6640625" style="3" customWidth="1"/>
    <col min="14856" max="14856" width="8.1640625" style="3" customWidth="1"/>
    <col min="14857" max="14857" width="4.6640625" style="3" customWidth="1"/>
    <col min="14858" max="14858" width="10.5" style="3" bestFit="1" customWidth="1"/>
    <col min="14859" max="14859" width="13.5" style="3" bestFit="1" customWidth="1"/>
    <col min="14860" max="14860" width="6.83203125" style="3" bestFit="1" customWidth="1"/>
    <col min="14861" max="14861" width="10.5" style="3" bestFit="1" customWidth="1"/>
    <col min="14862" max="14862" width="13.5" style="3" bestFit="1" customWidth="1"/>
    <col min="14863" max="14863" width="6.1640625" style="3" bestFit="1" customWidth="1"/>
    <col min="14864" max="14871" width="10.1640625" style="3"/>
    <col min="14872" max="14872" width="14.83203125" style="3" bestFit="1" customWidth="1"/>
    <col min="14873" max="14873" width="10.1640625" style="3"/>
    <col min="14874" max="14874" width="11.6640625" style="3" bestFit="1" customWidth="1"/>
    <col min="14875" max="15108" width="10.1640625" style="3"/>
    <col min="15109" max="15109" width="3.1640625" style="3" customWidth="1"/>
    <col min="15110" max="15110" width="3.6640625" style="3" bestFit="1" customWidth="1"/>
    <col min="15111" max="15111" width="4.6640625" style="3" customWidth="1"/>
    <col min="15112" max="15112" width="8.1640625" style="3" customWidth="1"/>
    <col min="15113" max="15113" width="4.6640625" style="3" customWidth="1"/>
    <col min="15114" max="15114" width="10.5" style="3" bestFit="1" customWidth="1"/>
    <col min="15115" max="15115" width="13.5" style="3" bestFit="1" customWidth="1"/>
    <col min="15116" max="15116" width="6.83203125" style="3" bestFit="1" customWidth="1"/>
    <col min="15117" max="15117" width="10.5" style="3" bestFit="1" customWidth="1"/>
    <col min="15118" max="15118" width="13.5" style="3" bestFit="1" customWidth="1"/>
    <col min="15119" max="15119" width="6.1640625" style="3" bestFit="1" customWidth="1"/>
    <col min="15120" max="15127" width="10.1640625" style="3"/>
    <col min="15128" max="15128" width="14.83203125" style="3" bestFit="1" customWidth="1"/>
    <col min="15129" max="15129" width="10.1640625" style="3"/>
    <col min="15130" max="15130" width="11.6640625" style="3" bestFit="1" customWidth="1"/>
    <col min="15131" max="15364" width="10.1640625" style="3"/>
    <col min="15365" max="15365" width="3.1640625" style="3" customWidth="1"/>
    <col min="15366" max="15366" width="3.6640625" style="3" bestFit="1" customWidth="1"/>
    <col min="15367" max="15367" width="4.6640625" style="3" customWidth="1"/>
    <col min="15368" max="15368" width="8.1640625" style="3" customWidth="1"/>
    <col min="15369" max="15369" width="4.6640625" style="3" customWidth="1"/>
    <col min="15370" max="15370" width="10.5" style="3" bestFit="1" customWidth="1"/>
    <col min="15371" max="15371" width="13.5" style="3" bestFit="1" customWidth="1"/>
    <col min="15372" max="15372" width="6.83203125" style="3" bestFit="1" customWidth="1"/>
    <col min="15373" max="15373" width="10.5" style="3" bestFit="1" customWidth="1"/>
    <col min="15374" max="15374" width="13.5" style="3" bestFit="1" customWidth="1"/>
    <col min="15375" max="15375" width="6.1640625" style="3" bestFit="1" customWidth="1"/>
    <col min="15376" max="15383" width="10.1640625" style="3"/>
    <col min="15384" max="15384" width="14.83203125" style="3" bestFit="1" customWidth="1"/>
    <col min="15385" max="15385" width="10.1640625" style="3"/>
    <col min="15386" max="15386" width="11.6640625" style="3" bestFit="1" customWidth="1"/>
    <col min="15387" max="15620" width="10.1640625" style="3"/>
    <col min="15621" max="15621" width="3.1640625" style="3" customWidth="1"/>
    <col min="15622" max="15622" width="3.6640625" style="3" bestFit="1" customWidth="1"/>
    <col min="15623" max="15623" width="4.6640625" style="3" customWidth="1"/>
    <col min="15624" max="15624" width="8.1640625" style="3" customWidth="1"/>
    <col min="15625" max="15625" width="4.6640625" style="3" customWidth="1"/>
    <col min="15626" max="15626" width="10.5" style="3" bestFit="1" customWidth="1"/>
    <col min="15627" max="15627" width="13.5" style="3" bestFit="1" customWidth="1"/>
    <col min="15628" max="15628" width="6.83203125" style="3" bestFit="1" customWidth="1"/>
    <col min="15629" max="15629" width="10.5" style="3" bestFit="1" customWidth="1"/>
    <col min="15630" max="15630" width="13.5" style="3" bestFit="1" customWidth="1"/>
    <col min="15631" max="15631" width="6.1640625" style="3" bestFit="1" customWidth="1"/>
    <col min="15632" max="15639" width="10.1640625" style="3"/>
    <col min="15640" max="15640" width="14.83203125" style="3" bestFit="1" customWidth="1"/>
    <col min="15641" max="15641" width="10.1640625" style="3"/>
    <col min="15642" max="15642" width="11.6640625" style="3" bestFit="1" customWidth="1"/>
    <col min="15643" max="15876" width="10.1640625" style="3"/>
    <col min="15877" max="15877" width="3.1640625" style="3" customWidth="1"/>
    <col min="15878" max="15878" width="3.6640625" style="3" bestFit="1" customWidth="1"/>
    <col min="15879" max="15879" width="4.6640625" style="3" customWidth="1"/>
    <col min="15880" max="15880" width="8.1640625" style="3" customWidth="1"/>
    <col min="15881" max="15881" width="4.6640625" style="3" customWidth="1"/>
    <col min="15882" max="15882" width="10.5" style="3" bestFit="1" customWidth="1"/>
    <col min="15883" max="15883" width="13.5" style="3" bestFit="1" customWidth="1"/>
    <col min="15884" max="15884" width="6.83203125" style="3" bestFit="1" customWidth="1"/>
    <col min="15885" max="15885" width="10.5" style="3" bestFit="1" customWidth="1"/>
    <col min="15886" max="15886" width="13.5" style="3" bestFit="1" customWidth="1"/>
    <col min="15887" max="15887" width="6.1640625" style="3" bestFit="1" customWidth="1"/>
    <col min="15888" max="15895" width="10.1640625" style="3"/>
    <col min="15896" max="15896" width="14.83203125" style="3" bestFit="1" customWidth="1"/>
    <col min="15897" max="15897" width="10.1640625" style="3"/>
    <col min="15898" max="15898" width="11.6640625" style="3" bestFit="1" customWidth="1"/>
    <col min="15899" max="16132" width="10.1640625" style="3"/>
    <col min="16133" max="16133" width="3.1640625" style="3" customWidth="1"/>
    <col min="16134" max="16134" width="3.6640625" style="3" bestFit="1" customWidth="1"/>
    <col min="16135" max="16135" width="4.6640625" style="3" customWidth="1"/>
    <col min="16136" max="16136" width="8.1640625" style="3" customWidth="1"/>
    <col min="16137" max="16137" width="4.6640625" style="3" customWidth="1"/>
    <col min="16138" max="16138" width="10.5" style="3" bestFit="1" customWidth="1"/>
    <col min="16139" max="16139" width="13.5" style="3" bestFit="1" customWidth="1"/>
    <col min="16140" max="16140" width="6.83203125" style="3" bestFit="1" customWidth="1"/>
    <col min="16141" max="16141" width="10.5" style="3" bestFit="1" customWidth="1"/>
    <col min="16142" max="16142" width="13.5" style="3" bestFit="1" customWidth="1"/>
    <col min="16143" max="16143" width="6.1640625" style="3" bestFit="1" customWidth="1"/>
    <col min="16144" max="16151" width="10.1640625" style="3"/>
    <col min="16152" max="16152" width="14.83203125" style="3" bestFit="1" customWidth="1"/>
    <col min="16153" max="16153" width="10.1640625" style="3"/>
    <col min="16154" max="16154" width="11.6640625" style="3" bestFit="1" customWidth="1"/>
    <col min="16155" max="16384" width="10.1640625" style="3"/>
  </cols>
  <sheetData>
    <row r="1" spans="1:36" ht="15" customHeight="1">
      <c r="D1" s="70" t="s">
        <v>157</v>
      </c>
      <c r="F1" s="70"/>
      <c r="G1" s="70"/>
      <c r="H1" s="70"/>
      <c r="I1" s="361" t="s">
        <v>158</v>
      </c>
      <c r="J1" s="361"/>
      <c r="K1" s="71" t="s">
        <v>159</v>
      </c>
    </row>
    <row r="2" spans="1:36" ht="15" customHeight="1">
      <c r="B2" s="6"/>
      <c r="C2" s="6"/>
      <c r="D2" s="6"/>
      <c r="E2" s="331" t="s">
        <v>3</v>
      </c>
      <c r="F2" s="332"/>
      <c r="G2" s="333"/>
      <c r="H2" s="362" t="s">
        <v>160</v>
      </c>
      <c r="I2" s="363"/>
      <c r="J2" s="364"/>
      <c r="K2" s="74"/>
      <c r="L2" s="7"/>
      <c r="M2" s="7"/>
      <c r="O2" s="75"/>
    </row>
    <row r="3" spans="1:36" s="14" customFormat="1" ht="29.25" customHeight="1">
      <c r="A3" s="76"/>
      <c r="B3" s="365" t="s">
        <v>6</v>
      </c>
      <c r="C3" s="366"/>
      <c r="D3" s="340" t="s">
        <v>8</v>
      </c>
      <c r="E3" s="8" t="s">
        <v>9</v>
      </c>
      <c r="F3" s="9" t="s">
        <v>10</v>
      </c>
      <c r="G3" s="9" t="s">
        <v>161</v>
      </c>
      <c r="H3" s="10" t="s">
        <v>9</v>
      </c>
      <c r="I3" s="11" t="s">
        <v>10</v>
      </c>
      <c r="J3" s="9" t="s">
        <v>11</v>
      </c>
      <c r="K3" s="77"/>
      <c r="L3" s="356" t="s">
        <v>13</v>
      </c>
      <c r="M3" s="356"/>
      <c r="O3" s="356" t="s">
        <v>162</v>
      </c>
      <c r="P3" s="356"/>
      <c r="Q3" s="13"/>
      <c r="R3" s="355" t="s">
        <v>14</v>
      </c>
      <c r="S3" s="354"/>
      <c r="T3" s="8" t="s">
        <v>163</v>
      </c>
      <c r="U3" s="355" t="s">
        <v>16</v>
      </c>
      <c r="V3" s="354"/>
      <c r="X3" s="15"/>
    </row>
    <row r="4" spans="1:36" ht="15" customHeight="1">
      <c r="B4" s="78" t="s">
        <v>19</v>
      </c>
      <c r="C4" s="78" t="s">
        <v>20</v>
      </c>
      <c r="D4" s="344"/>
      <c r="E4" s="18" t="s">
        <v>164</v>
      </c>
      <c r="F4" s="18" t="s">
        <v>165</v>
      </c>
      <c r="G4" s="18"/>
      <c r="H4" s="19" t="s">
        <v>21</v>
      </c>
      <c r="I4" s="18" t="s">
        <v>166</v>
      </c>
      <c r="J4" s="18"/>
      <c r="K4" s="74"/>
      <c r="L4" s="7"/>
      <c r="M4" s="7"/>
      <c r="O4" s="356"/>
      <c r="P4" s="356"/>
      <c r="Q4" s="13"/>
      <c r="R4" s="343" t="s">
        <v>22</v>
      </c>
      <c r="S4" s="344"/>
      <c r="T4" s="20"/>
      <c r="U4" s="343" t="s">
        <v>164</v>
      </c>
      <c r="V4" s="344"/>
      <c r="X4" s="21"/>
      <c r="Y4" s="21"/>
      <c r="Z4" s="21"/>
      <c r="AA4" s="21"/>
      <c r="AB4" s="21"/>
      <c r="AC4" s="21"/>
      <c r="AD4" s="21"/>
      <c r="AE4" s="22"/>
      <c r="AG4" s="79"/>
      <c r="AH4" s="79"/>
    </row>
    <row r="5" spans="1:36" ht="15" customHeight="1">
      <c r="B5" s="30">
        <v>4</v>
      </c>
      <c r="C5" s="80">
        <v>10</v>
      </c>
      <c r="D5" s="27" t="s">
        <v>33</v>
      </c>
      <c r="E5" s="49">
        <v>2.36</v>
      </c>
      <c r="F5" s="29">
        <f t="shared" ref="F5:F69" si="0">(E5-1000/(365*24))*(8+0.4*16)*365/1000</f>
        <v>11.80416</v>
      </c>
      <c r="G5" s="30" t="str">
        <f t="shared" ref="G5:G69" si="1">LOOKUP(F5,$S$23:$S$33,$T$23:$T$33)</f>
        <v>Ｇ</v>
      </c>
      <c r="H5" s="31">
        <v>2.88</v>
      </c>
      <c r="I5" s="29">
        <f t="shared" ref="I5:I69" si="2">(H5-1000/(365*24))*(8+0.4*16)*365/1000</f>
        <v>14.537279999999999</v>
      </c>
      <c r="J5" s="81" t="str">
        <f t="shared" ref="J5:J69" si="3">LOOKUP(I5,$S$23:$S$33,$T$23:$T$33)</f>
        <v>Ｇ</v>
      </c>
      <c r="K5" s="74"/>
      <c r="L5" s="7"/>
      <c r="M5" s="7"/>
      <c r="O5" s="13"/>
      <c r="P5" s="13"/>
      <c r="Q5" s="13"/>
      <c r="R5" s="82"/>
      <c r="S5" s="83"/>
      <c r="T5" s="84"/>
      <c r="U5" s="82"/>
      <c r="V5" s="83"/>
      <c r="X5" s="21"/>
      <c r="Y5" s="21"/>
      <c r="Z5" s="21"/>
      <c r="AA5" s="21"/>
      <c r="AB5" s="21"/>
      <c r="AC5" s="21"/>
      <c r="AD5" s="21"/>
      <c r="AE5" s="22"/>
      <c r="AG5" s="79"/>
      <c r="AH5" s="79"/>
    </row>
    <row r="6" spans="1:36" ht="15" customHeight="1">
      <c r="B6" s="30">
        <v>4</v>
      </c>
      <c r="C6" s="80">
        <v>11</v>
      </c>
      <c r="D6" s="27" t="s">
        <v>33</v>
      </c>
      <c r="E6" s="31">
        <v>3.66</v>
      </c>
      <c r="F6" s="29">
        <f t="shared" si="0"/>
        <v>18.636959999999998</v>
      </c>
      <c r="G6" s="30" t="str">
        <f t="shared" si="1"/>
        <v>Ｈ</v>
      </c>
      <c r="H6" s="31">
        <v>2.46</v>
      </c>
      <c r="I6" s="29">
        <f t="shared" si="2"/>
        <v>12.329759999999998</v>
      </c>
      <c r="J6" s="81" t="str">
        <f t="shared" si="3"/>
        <v>Ｇ</v>
      </c>
      <c r="K6" s="85"/>
      <c r="L6" s="32">
        <v>1</v>
      </c>
      <c r="M6" s="32" t="s">
        <v>168</v>
      </c>
      <c r="O6" s="32">
        <v>1</v>
      </c>
      <c r="P6" s="32">
        <f>O6+29</f>
        <v>30</v>
      </c>
      <c r="Q6" s="7"/>
      <c r="R6" s="350" t="s">
        <v>35</v>
      </c>
      <c r="S6" s="350"/>
      <c r="T6" s="33" t="s">
        <v>169</v>
      </c>
      <c r="U6" s="350" t="s">
        <v>37</v>
      </c>
      <c r="V6" s="350"/>
      <c r="X6" s="21"/>
      <c r="Y6" s="21"/>
      <c r="Z6" s="21"/>
      <c r="AA6" s="21"/>
      <c r="AB6" s="21"/>
      <c r="AC6" s="38"/>
      <c r="AD6" s="38"/>
      <c r="AE6" s="38"/>
      <c r="AG6" s="79"/>
      <c r="AH6" s="79"/>
    </row>
    <row r="7" spans="1:36" ht="15" customHeight="1">
      <c r="B7" s="30">
        <v>4</v>
      </c>
      <c r="C7" s="80">
        <v>12</v>
      </c>
      <c r="D7" s="27" t="s">
        <v>33</v>
      </c>
      <c r="E7" s="31">
        <v>7.26</v>
      </c>
      <c r="F7" s="29">
        <f t="shared" si="0"/>
        <v>37.55856</v>
      </c>
      <c r="G7" s="30" t="str">
        <f t="shared" si="1"/>
        <v>Ｉ</v>
      </c>
      <c r="H7" s="31">
        <v>4.8499999999999996</v>
      </c>
      <c r="I7" s="29">
        <f t="shared" si="2"/>
        <v>24.891600000000004</v>
      </c>
      <c r="J7" s="81" t="str">
        <f t="shared" si="3"/>
        <v>Ｉ</v>
      </c>
      <c r="K7" s="85"/>
      <c r="L7" s="32"/>
      <c r="M7" s="32" t="s">
        <v>170</v>
      </c>
      <c r="O7" s="32">
        <v>2</v>
      </c>
      <c r="P7" s="32">
        <f t="shared" ref="P7:P50" si="4">O7+29</f>
        <v>31</v>
      </c>
      <c r="Q7" s="32"/>
      <c r="R7" s="357" t="s">
        <v>171</v>
      </c>
      <c r="S7" s="358"/>
      <c r="T7" s="36" t="s">
        <v>172</v>
      </c>
      <c r="U7" s="357" t="s">
        <v>173</v>
      </c>
      <c r="V7" s="358"/>
      <c r="X7" s="21"/>
      <c r="Y7" s="21"/>
      <c r="Z7" s="21"/>
      <c r="AA7" s="21"/>
      <c r="AB7" s="21"/>
      <c r="AC7" s="21"/>
      <c r="AD7" s="21"/>
      <c r="AE7" s="21"/>
      <c r="AG7" s="79"/>
      <c r="AH7" s="79"/>
    </row>
    <row r="8" spans="1:36" ht="15" customHeight="1">
      <c r="B8" s="30">
        <v>4</v>
      </c>
      <c r="C8" s="80">
        <v>13</v>
      </c>
      <c r="D8" s="27" t="s">
        <v>33</v>
      </c>
      <c r="E8" s="31">
        <v>3.88</v>
      </c>
      <c r="F8" s="29">
        <f t="shared" si="0"/>
        <v>19.793279999999999</v>
      </c>
      <c r="G8" s="30" t="str">
        <f t="shared" si="1"/>
        <v>Ｈ</v>
      </c>
      <c r="H8" s="31">
        <v>5.08</v>
      </c>
      <c r="I8" s="29">
        <f t="shared" si="2"/>
        <v>26.100480000000005</v>
      </c>
      <c r="J8" s="81" t="str">
        <f t="shared" si="3"/>
        <v>Ｉ</v>
      </c>
      <c r="K8" s="85"/>
      <c r="L8" s="32">
        <v>3</v>
      </c>
      <c r="M8" s="32" t="s">
        <v>174</v>
      </c>
      <c r="O8" s="32">
        <v>3</v>
      </c>
      <c r="P8" s="32">
        <f t="shared" si="4"/>
        <v>32</v>
      </c>
      <c r="Q8" s="32"/>
      <c r="R8" s="345" t="s">
        <v>175</v>
      </c>
      <c r="S8" s="346"/>
      <c r="T8" s="37" t="s">
        <v>176</v>
      </c>
      <c r="U8" s="345" t="s">
        <v>177</v>
      </c>
      <c r="V8" s="346"/>
      <c r="X8" s="39"/>
      <c r="Y8" s="40"/>
      <c r="Z8" s="40"/>
      <c r="AA8" s="40"/>
      <c r="AB8" s="40"/>
      <c r="AC8" s="41"/>
      <c r="AD8" s="41"/>
      <c r="AE8" s="41"/>
      <c r="AG8" s="86"/>
      <c r="AH8" s="87"/>
    </row>
    <row r="9" spans="1:36" ht="15" customHeight="1">
      <c r="B9" s="88">
        <v>5</v>
      </c>
      <c r="C9" s="80">
        <v>11</v>
      </c>
      <c r="D9" s="27" t="s">
        <v>33</v>
      </c>
      <c r="E9" s="31">
        <v>3.37</v>
      </c>
      <c r="F9" s="29">
        <f t="shared" si="0"/>
        <v>17.112719999999999</v>
      </c>
      <c r="G9" s="30" t="str">
        <f t="shared" si="1"/>
        <v>Ｈ</v>
      </c>
      <c r="H9" s="31">
        <v>2.25</v>
      </c>
      <c r="I9" s="29">
        <f t="shared" si="2"/>
        <v>11.226000000000001</v>
      </c>
      <c r="J9" s="81" t="str">
        <f t="shared" si="3"/>
        <v>Ｇ</v>
      </c>
      <c r="K9" s="85"/>
      <c r="L9" s="32">
        <v>4</v>
      </c>
      <c r="M9" s="32" t="s">
        <v>178</v>
      </c>
      <c r="O9" s="32">
        <v>4</v>
      </c>
      <c r="P9" s="32">
        <f t="shared" si="4"/>
        <v>33</v>
      </c>
      <c r="Q9" s="32"/>
      <c r="R9" s="345" t="s">
        <v>179</v>
      </c>
      <c r="S9" s="346"/>
      <c r="T9" s="37" t="s">
        <v>180</v>
      </c>
      <c r="U9" s="345" t="s">
        <v>181</v>
      </c>
      <c r="V9" s="346"/>
      <c r="X9" s="39"/>
      <c r="Y9" s="40"/>
      <c r="Z9" s="89"/>
      <c r="AA9" s="89"/>
      <c r="AB9" s="40"/>
      <c r="AC9" s="41"/>
      <c r="AD9" s="89"/>
      <c r="AE9" s="89"/>
      <c r="AG9" s="86"/>
      <c r="AH9" s="87"/>
      <c r="AI9" s="89"/>
      <c r="AJ9" s="89"/>
    </row>
    <row r="10" spans="1:36" ht="15" customHeight="1">
      <c r="B10" s="88">
        <v>5</v>
      </c>
      <c r="C10" s="80">
        <v>12</v>
      </c>
      <c r="D10" s="27" t="s">
        <v>33</v>
      </c>
      <c r="E10" s="31">
        <v>4.6100000000000003</v>
      </c>
      <c r="F10" s="29">
        <f t="shared" si="0"/>
        <v>23.63016</v>
      </c>
      <c r="G10" s="30" t="str">
        <f t="shared" si="1"/>
        <v>Ｉ</v>
      </c>
      <c r="H10" s="31">
        <v>3.66</v>
      </c>
      <c r="I10" s="29">
        <f t="shared" si="2"/>
        <v>18.636959999999998</v>
      </c>
      <c r="J10" s="81" t="str">
        <f t="shared" si="3"/>
        <v>Ｈ</v>
      </c>
      <c r="K10" s="85"/>
      <c r="L10" s="32">
        <v>5</v>
      </c>
      <c r="M10" s="32" t="s">
        <v>182</v>
      </c>
      <c r="O10" s="32">
        <v>5</v>
      </c>
      <c r="P10" s="32">
        <f t="shared" si="4"/>
        <v>34</v>
      </c>
      <c r="Q10" s="32"/>
      <c r="R10" s="345" t="s">
        <v>183</v>
      </c>
      <c r="S10" s="346"/>
      <c r="T10" s="37" t="s">
        <v>184</v>
      </c>
      <c r="U10" s="345" t="s">
        <v>185</v>
      </c>
      <c r="V10" s="346"/>
      <c r="X10" s="90"/>
      <c r="Y10" s="21"/>
      <c r="Z10" s="91"/>
      <c r="AA10" s="91"/>
      <c r="AB10" s="21"/>
      <c r="AC10" s="21"/>
      <c r="AD10" s="91"/>
      <c r="AE10" s="91"/>
      <c r="AG10" s="92"/>
      <c r="AH10" s="79"/>
      <c r="AI10" s="91"/>
      <c r="AJ10" s="91"/>
    </row>
    <row r="11" spans="1:36" ht="15" customHeight="1">
      <c r="B11" s="88">
        <v>5</v>
      </c>
      <c r="C11" s="80">
        <v>13</v>
      </c>
      <c r="D11" s="27" t="s">
        <v>33</v>
      </c>
      <c r="E11" s="31">
        <v>5.34</v>
      </c>
      <c r="F11" s="29">
        <f t="shared" si="0"/>
        <v>27.467040000000001</v>
      </c>
      <c r="G11" s="30" t="str">
        <f t="shared" si="1"/>
        <v>Ｉ</v>
      </c>
      <c r="H11" s="31">
        <v>4.4800000000000004</v>
      </c>
      <c r="I11" s="29">
        <f t="shared" si="2"/>
        <v>22.946880000000004</v>
      </c>
      <c r="J11" s="81" t="str">
        <f t="shared" si="3"/>
        <v>Ｉ</v>
      </c>
      <c r="K11" s="85"/>
      <c r="L11" s="32">
        <v>6</v>
      </c>
      <c r="M11" s="32" t="s">
        <v>186</v>
      </c>
      <c r="O11" s="32">
        <v>6</v>
      </c>
      <c r="P11" s="32">
        <f t="shared" si="4"/>
        <v>35</v>
      </c>
      <c r="Q11" s="32"/>
      <c r="R11" s="345" t="s">
        <v>187</v>
      </c>
      <c r="S11" s="346"/>
      <c r="T11" s="37" t="s">
        <v>188</v>
      </c>
      <c r="U11" s="345" t="s">
        <v>189</v>
      </c>
      <c r="V11" s="346"/>
      <c r="X11" s="39"/>
      <c r="Y11" s="21"/>
      <c r="Z11" s="91"/>
      <c r="AA11" s="91"/>
      <c r="AB11" s="21"/>
      <c r="AC11" s="21"/>
      <c r="AD11" s="91"/>
      <c r="AE11" s="91"/>
      <c r="AG11" s="86"/>
      <c r="AH11" s="79"/>
      <c r="AI11" s="91"/>
      <c r="AJ11" s="91"/>
    </row>
    <row r="12" spans="1:36" ht="15" customHeight="1">
      <c r="B12" s="88">
        <v>5</v>
      </c>
      <c r="C12" s="80">
        <v>14</v>
      </c>
      <c r="D12" s="27" t="s">
        <v>33</v>
      </c>
      <c r="E12" s="31">
        <v>5.33</v>
      </c>
      <c r="F12" s="29">
        <f t="shared" si="0"/>
        <v>27.414480000000005</v>
      </c>
      <c r="G12" s="30" t="str">
        <f t="shared" si="1"/>
        <v>Ｉ</v>
      </c>
      <c r="H12" s="31">
        <v>6.14</v>
      </c>
      <c r="I12" s="29">
        <f t="shared" si="2"/>
        <v>31.67184</v>
      </c>
      <c r="J12" s="81" t="str">
        <f t="shared" si="3"/>
        <v>Ｉ</v>
      </c>
      <c r="K12" s="85"/>
      <c r="L12" s="32">
        <v>7</v>
      </c>
      <c r="M12" s="32" t="s">
        <v>190</v>
      </c>
      <c r="O12" s="32">
        <v>7</v>
      </c>
      <c r="P12" s="32">
        <f t="shared" si="4"/>
        <v>36</v>
      </c>
      <c r="Q12" s="32"/>
      <c r="R12" s="345" t="s">
        <v>191</v>
      </c>
      <c r="S12" s="346"/>
      <c r="T12" s="37" t="s">
        <v>192</v>
      </c>
      <c r="U12" s="345" t="s">
        <v>193</v>
      </c>
      <c r="V12" s="346"/>
      <c r="X12" s="39"/>
      <c r="Y12" s="21"/>
      <c r="Z12" s="91"/>
      <c r="AA12" s="91"/>
      <c r="AB12" s="21"/>
      <c r="AC12" s="21"/>
      <c r="AD12" s="91"/>
      <c r="AE12" s="91"/>
      <c r="AG12" s="86"/>
      <c r="AH12" s="79"/>
      <c r="AI12" s="91"/>
      <c r="AJ12" s="91"/>
    </row>
    <row r="13" spans="1:36" ht="15" customHeight="1">
      <c r="B13" s="88">
        <v>5</v>
      </c>
      <c r="C13" s="80">
        <v>15</v>
      </c>
      <c r="D13" s="27" t="s">
        <v>33</v>
      </c>
      <c r="E13" s="31">
        <v>7.32</v>
      </c>
      <c r="F13" s="29">
        <f t="shared" si="0"/>
        <v>37.873920000000005</v>
      </c>
      <c r="G13" s="30" t="str">
        <f t="shared" si="1"/>
        <v>Ｉ</v>
      </c>
      <c r="H13" s="31">
        <v>8.69</v>
      </c>
      <c r="I13" s="29">
        <f t="shared" si="2"/>
        <v>45.074640000000002</v>
      </c>
      <c r="J13" s="81" t="str">
        <f t="shared" si="3"/>
        <v>Ｉ</v>
      </c>
      <c r="K13" s="85"/>
      <c r="L13" s="32">
        <v>8</v>
      </c>
      <c r="M13" s="32" t="s">
        <v>194</v>
      </c>
      <c r="O13" s="32">
        <v>8</v>
      </c>
      <c r="P13" s="32">
        <f t="shared" si="4"/>
        <v>37</v>
      </c>
      <c r="Q13" s="32"/>
      <c r="R13" s="345" t="s">
        <v>195</v>
      </c>
      <c r="S13" s="346"/>
      <c r="T13" s="37" t="s">
        <v>196</v>
      </c>
      <c r="U13" s="345" t="s">
        <v>197</v>
      </c>
      <c r="V13" s="346"/>
      <c r="X13" s="39"/>
      <c r="Y13" s="21"/>
      <c r="Z13" s="91"/>
      <c r="AA13" s="91"/>
      <c r="AB13" s="21"/>
      <c r="AC13" s="21"/>
      <c r="AD13" s="91"/>
      <c r="AE13" s="91"/>
      <c r="AG13" s="86"/>
      <c r="AH13" s="79"/>
      <c r="AI13" s="91"/>
      <c r="AJ13" s="91"/>
    </row>
    <row r="14" spans="1:36" ht="15" customHeight="1">
      <c r="B14" s="88">
        <v>5</v>
      </c>
      <c r="C14" s="80">
        <v>16</v>
      </c>
      <c r="D14" s="27" t="s">
        <v>33</v>
      </c>
      <c r="E14" s="31">
        <v>4.82</v>
      </c>
      <c r="F14" s="29">
        <f t="shared" si="0"/>
        <v>24.733920000000001</v>
      </c>
      <c r="G14" s="30" t="str">
        <f t="shared" si="1"/>
        <v>Ｉ</v>
      </c>
      <c r="H14" s="31">
        <v>3.75</v>
      </c>
      <c r="I14" s="29">
        <f t="shared" si="2"/>
        <v>19.11</v>
      </c>
      <c r="J14" s="81" t="str">
        <f t="shared" si="3"/>
        <v>Ｈ</v>
      </c>
      <c r="K14" s="85"/>
      <c r="L14" s="32">
        <v>9</v>
      </c>
      <c r="M14" s="32" t="s">
        <v>198</v>
      </c>
      <c r="O14" s="32">
        <v>9</v>
      </c>
      <c r="P14" s="32">
        <f t="shared" si="4"/>
        <v>38</v>
      </c>
      <c r="Q14" s="32"/>
      <c r="R14" s="345" t="s">
        <v>199</v>
      </c>
      <c r="S14" s="346"/>
      <c r="T14" s="37" t="s">
        <v>200</v>
      </c>
      <c r="U14" s="345" t="s">
        <v>201</v>
      </c>
      <c r="V14" s="346"/>
      <c r="X14" s="39"/>
      <c r="Y14" s="21"/>
      <c r="Z14" s="91"/>
      <c r="AA14" s="91"/>
      <c r="AB14" s="21"/>
      <c r="AC14" s="21"/>
      <c r="AD14" s="91"/>
      <c r="AE14" s="91"/>
      <c r="AG14" s="86"/>
      <c r="AH14" s="79"/>
      <c r="AI14" s="91"/>
      <c r="AJ14" s="91"/>
    </row>
    <row r="15" spans="1:36" ht="15" customHeight="1">
      <c r="B15" s="88">
        <v>5</v>
      </c>
      <c r="C15" s="80">
        <v>17</v>
      </c>
      <c r="D15" s="27" t="s">
        <v>33</v>
      </c>
      <c r="E15" s="31">
        <v>5.63</v>
      </c>
      <c r="F15" s="29">
        <f t="shared" si="0"/>
        <v>28.991280000000003</v>
      </c>
      <c r="G15" s="30" t="str">
        <f t="shared" si="1"/>
        <v>Ｉ</v>
      </c>
      <c r="H15" s="31">
        <v>5.3</v>
      </c>
      <c r="I15" s="29">
        <f t="shared" si="2"/>
        <v>27.256799999999998</v>
      </c>
      <c r="J15" s="81" t="str">
        <f t="shared" si="3"/>
        <v>Ｉ</v>
      </c>
      <c r="K15" s="85"/>
      <c r="L15" s="32">
        <v>10</v>
      </c>
      <c r="M15" s="32" t="s">
        <v>202</v>
      </c>
      <c r="O15" s="32">
        <v>10</v>
      </c>
      <c r="P15" s="32">
        <f t="shared" si="4"/>
        <v>39</v>
      </c>
      <c r="Q15" s="32"/>
      <c r="R15" s="347" t="s">
        <v>81</v>
      </c>
      <c r="S15" s="348"/>
      <c r="T15" s="42" t="s">
        <v>203</v>
      </c>
      <c r="U15" s="347" t="s">
        <v>83</v>
      </c>
      <c r="V15" s="348"/>
      <c r="X15" s="39"/>
      <c r="Y15" s="21"/>
      <c r="Z15" s="91"/>
      <c r="AA15" s="91"/>
      <c r="AB15" s="21"/>
      <c r="AC15" s="21"/>
      <c r="AD15" s="91"/>
      <c r="AE15" s="91"/>
      <c r="AG15" s="86"/>
      <c r="AH15" s="79"/>
      <c r="AI15" s="91"/>
      <c r="AJ15" s="91"/>
    </row>
    <row r="16" spans="1:36" ht="15" customHeight="1">
      <c r="B16" s="88">
        <v>5</v>
      </c>
      <c r="C16" s="80">
        <v>18</v>
      </c>
      <c r="D16" s="27" t="s">
        <v>33</v>
      </c>
      <c r="E16" s="31">
        <v>4.21</v>
      </c>
      <c r="F16" s="29">
        <f t="shared" si="0"/>
        <v>21.527760000000001</v>
      </c>
      <c r="G16" s="30" t="str">
        <f t="shared" si="1"/>
        <v>Ｉ</v>
      </c>
      <c r="H16" s="31">
        <v>4.9800000000000004</v>
      </c>
      <c r="I16" s="29">
        <f t="shared" si="2"/>
        <v>25.57488</v>
      </c>
      <c r="J16" s="81" t="str">
        <f t="shared" si="3"/>
        <v>Ｉ</v>
      </c>
      <c r="K16" s="85"/>
      <c r="L16" s="32">
        <v>11</v>
      </c>
      <c r="M16" s="32" t="s">
        <v>204</v>
      </c>
      <c r="O16" s="32">
        <v>11</v>
      </c>
      <c r="P16" s="32">
        <f t="shared" si="4"/>
        <v>40</v>
      </c>
      <c r="Q16" s="32"/>
      <c r="X16" s="39"/>
      <c r="Y16" s="21"/>
      <c r="Z16" s="91"/>
      <c r="AA16" s="91"/>
      <c r="AB16" s="21"/>
      <c r="AC16" s="21"/>
      <c r="AD16" s="91"/>
      <c r="AE16" s="91"/>
      <c r="AG16" s="86"/>
      <c r="AH16" s="79"/>
      <c r="AI16" s="91"/>
      <c r="AJ16" s="91"/>
    </row>
    <row r="17" spans="1:36" ht="15" customHeight="1">
      <c r="B17" s="88">
        <v>5</v>
      </c>
      <c r="C17" s="80">
        <v>19</v>
      </c>
      <c r="D17" s="27" t="s">
        <v>33</v>
      </c>
      <c r="E17" s="31">
        <v>3.04</v>
      </c>
      <c r="F17" s="29">
        <f t="shared" si="0"/>
        <v>15.37824</v>
      </c>
      <c r="G17" s="30" t="str">
        <f t="shared" si="1"/>
        <v>Ｈ</v>
      </c>
      <c r="H17" s="31">
        <v>4.2699999999999996</v>
      </c>
      <c r="I17" s="29">
        <f t="shared" si="2"/>
        <v>21.843119999999999</v>
      </c>
      <c r="J17" s="81" t="str">
        <f t="shared" si="3"/>
        <v>Ｉ</v>
      </c>
      <c r="K17" s="85"/>
      <c r="L17" s="32">
        <v>12</v>
      </c>
      <c r="M17" s="32" t="s">
        <v>205</v>
      </c>
      <c r="O17" s="32">
        <v>12</v>
      </c>
      <c r="P17" s="32">
        <f t="shared" si="4"/>
        <v>41</v>
      </c>
      <c r="Q17" s="32"/>
      <c r="X17" s="39"/>
      <c r="Y17" s="21"/>
      <c r="Z17" s="91"/>
      <c r="AA17" s="91"/>
      <c r="AB17" s="21"/>
      <c r="AC17" s="21"/>
      <c r="AD17" s="91"/>
      <c r="AE17" s="91"/>
      <c r="AG17" s="86"/>
      <c r="AH17" s="79"/>
      <c r="AI17" s="91"/>
      <c r="AJ17" s="91"/>
    </row>
    <row r="18" spans="1:36" ht="15" customHeight="1">
      <c r="B18" s="30">
        <v>6</v>
      </c>
      <c r="C18" s="80">
        <v>10</v>
      </c>
      <c r="D18" s="27" t="s">
        <v>33</v>
      </c>
      <c r="E18" s="31">
        <v>2.4500000000000002</v>
      </c>
      <c r="F18" s="29">
        <f t="shared" si="0"/>
        <v>12.277199999999999</v>
      </c>
      <c r="G18" s="30" t="str">
        <f t="shared" si="1"/>
        <v>Ｇ</v>
      </c>
      <c r="H18" s="31">
        <v>2.1800000000000002</v>
      </c>
      <c r="I18" s="29">
        <f t="shared" si="2"/>
        <v>10.858079999999999</v>
      </c>
      <c r="J18" s="81" t="str">
        <f t="shared" si="3"/>
        <v>Ｇ</v>
      </c>
      <c r="K18" s="85"/>
      <c r="L18" s="32">
        <v>13</v>
      </c>
      <c r="M18" s="32" t="s">
        <v>206</v>
      </c>
      <c r="O18" s="32">
        <v>13</v>
      </c>
      <c r="P18" s="32">
        <f t="shared" si="4"/>
        <v>42</v>
      </c>
      <c r="Q18" s="32"/>
      <c r="X18" s="39"/>
      <c r="Y18" s="21"/>
      <c r="Z18" s="91"/>
      <c r="AA18" s="91"/>
      <c r="AB18" s="21"/>
      <c r="AC18" s="21"/>
      <c r="AD18" s="91"/>
      <c r="AE18" s="91"/>
      <c r="AG18" s="86"/>
      <c r="AH18" s="79"/>
      <c r="AI18" s="91"/>
      <c r="AJ18" s="91"/>
    </row>
    <row r="19" spans="1:36" ht="15" customHeight="1">
      <c r="B19" s="30">
        <v>6</v>
      </c>
      <c r="C19" s="80">
        <v>12</v>
      </c>
      <c r="D19" s="27" t="s">
        <v>33</v>
      </c>
      <c r="E19" s="31">
        <v>2.79</v>
      </c>
      <c r="F19" s="29">
        <f t="shared" si="0"/>
        <v>14.06424</v>
      </c>
      <c r="G19" s="30" t="str">
        <f t="shared" si="1"/>
        <v>Ｇ</v>
      </c>
      <c r="H19" s="31">
        <v>2.4900000000000002</v>
      </c>
      <c r="I19" s="29">
        <f t="shared" si="2"/>
        <v>12.487439999999999</v>
      </c>
      <c r="J19" s="81" t="str">
        <f t="shared" si="3"/>
        <v>Ｇ</v>
      </c>
      <c r="K19" s="85"/>
      <c r="L19" s="32">
        <v>14</v>
      </c>
      <c r="M19" s="32" t="s">
        <v>207</v>
      </c>
      <c r="O19" s="32">
        <v>14</v>
      </c>
      <c r="P19" s="32">
        <f t="shared" si="4"/>
        <v>43</v>
      </c>
      <c r="Q19" s="32"/>
      <c r="R19" s="22" t="s">
        <v>92</v>
      </c>
      <c r="U19" s="7"/>
      <c r="V19" s="7"/>
      <c r="X19" s="39"/>
      <c r="Y19" s="21"/>
      <c r="Z19" s="91"/>
      <c r="AA19" s="91"/>
      <c r="AB19" s="21"/>
      <c r="AC19" s="21"/>
      <c r="AD19" s="91"/>
      <c r="AE19" s="91"/>
      <c r="AG19" s="86"/>
      <c r="AH19" s="79"/>
      <c r="AI19" s="91"/>
      <c r="AJ19" s="91"/>
    </row>
    <row r="20" spans="1:36" ht="15" customHeight="1">
      <c r="B20" s="30">
        <v>6</v>
      </c>
      <c r="C20" s="80">
        <v>13</v>
      </c>
      <c r="D20" s="27" t="s">
        <v>33</v>
      </c>
      <c r="E20" s="31">
        <v>6.68</v>
      </c>
      <c r="F20" s="29">
        <f t="shared" si="0"/>
        <v>34.510080000000002</v>
      </c>
      <c r="G20" s="30" t="str">
        <f t="shared" si="1"/>
        <v>Ｉ</v>
      </c>
      <c r="H20" s="31">
        <v>6.57</v>
      </c>
      <c r="I20" s="29">
        <f t="shared" si="2"/>
        <v>33.931920000000005</v>
      </c>
      <c r="J20" s="81" t="str">
        <f t="shared" si="3"/>
        <v>Ｉ</v>
      </c>
      <c r="K20" s="85"/>
      <c r="L20" s="32">
        <v>15</v>
      </c>
      <c r="M20" s="32" t="s">
        <v>208</v>
      </c>
      <c r="O20" s="32">
        <v>15</v>
      </c>
      <c r="P20" s="32">
        <f t="shared" si="4"/>
        <v>44</v>
      </c>
      <c r="Q20" s="32"/>
      <c r="R20" s="22"/>
      <c r="U20" s="7"/>
      <c r="V20" s="7"/>
      <c r="X20" s="39"/>
      <c r="Y20" s="21"/>
      <c r="Z20" s="91"/>
      <c r="AA20" s="91"/>
      <c r="AB20" s="21"/>
      <c r="AC20" s="21"/>
      <c r="AD20" s="91"/>
      <c r="AE20" s="91"/>
      <c r="AG20" s="86"/>
      <c r="AH20" s="79"/>
      <c r="AI20" s="91"/>
      <c r="AJ20" s="91"/>
    </row>
    <row r="21" spans="1:36" ht="15" customHeight="1">
      <c r="B21" s="30">
        <v>6</v>
      </c>
      <c r="C21" s="80">
        <v>14</v>
      </c>
      <c r="D21" s="27" t="s">
        <v>33</v>
      </c>
      <c r="E21" s="31">
        <v>5.57</v>
      </c>
      <c r="F21" s="29">
        <f t="shared" si="0"/>
        <v>28.675920000000005</v>
      </c>
      <c r="G21" s="30" t="str">
        <f t="shared" si="1"/>
        <v>Ｉ</v>
      </c>
      <c r="H21" s="31">
        <v>5.16</v>
      </c>
      <c r="I21" s="29">
        <f t="shared" si="2"/>
        <v>26.520960000000002</v>
      </c>
      <c r="J21" s="81" t="str">
        <f t="shared" si="3"/>
        <v>Ｉ</v>
      </c>
      <c r="K21" s="85"/>
      <c r="L21" s="32">
        <v>16</v>
      </c>
      <c r="M21" s="32" t="s">
        <v>209</v>
      </c>
      <c r="O21" s="32">
        <v>16</v>
      </c>
      <c r="P21" s="32">
        <f t="shared" si="4"/>
        <v>45</v>
      </c>
      <c r="Q21" s="32"/>
      <c r="U21" s="7"/>
      <c r="V21" s="7"/>
      <c r="AC21" s="21"/>
      <c r="AD21" s="41"/>
      <c r="AE21" s="41"/>
    </row>
    <row r="22" spans="1:36" ht="15" customHeight="1">
      <c r="A22" s="54" t="s">
        <v>210</v>
      </c>
      <c r="B22" s="30">
        <v>6</v>
      </c>
      <c r="C22" s="80">
        <v>15</v>
      </c>
      <c r="D22" s="27" t="s">
        <v>33</v>
      </c>
      <c r="E22" s="31">
        <v>6.05</v>
      </c>
      <c r="F22" s="29">
        <f t="shared" si="0"/>
        <v>31.198800000000002</v>
      </c>
      <c r="G22" s="30" t="str">
        <f t="shared" si="1"/>
        <v>Ｉ</v>
      </c>
      <c r="H22" s="31">
        <v>6.17</v>
      </c>
      <c r="I22" s="29">
        <f t="shared" si="2"/>
        <v>31.829519999999999</v>
      </c>
      <c r="J22" s="81" t="str">
        <f t="shared" si="3"/>
        <v>Ｉ</v>
      </c>
      <c r="K22" s="85"/>
      <c r="L22" s="32">
        <v>17</v>
      </c>
      <c r="M22" s="32" t="s">
        <v>211</v>
      </c>
      <c r="O22" s="32">
        <v>17</v>
      </c>
      <c r="P22" s="32">
        <f t="shared" si="4"/>
        <v>46</v>
      </c>
      <c r="Q22" s="32"/>
      <c r="S22" s="43" t="s">
        <v>212</v>
      </c>
      <c r="T22" s="44" t="s">
        <v>213</v>
      </c>
      <c r="X22" s="21"/>
      <c r="AD22" s="41"/>
      <c r="AE22" s="41"/>
      <c r="AG22" s="79"/>
      <c r="AH22" s="73"/>
    </row>
    <row r="23" spans="1:36" ht="15" customHeight="1">
      <c r="B23" s="30">
        <v>6</v>
      </c>
      <c r="C23" s="80">
        <v>17</v>
      </c>
      <c r="D23" s="27" t="s">
        <v>33</v>
      </c>
      <c r="E23" s="31">
        <v>5.17</v>
      </c>
      <c r="F23" s="29">
        <f t="shared" si="0"/>
        <v>26.573520000000006</v>
      </c>
      <c r="G23" s="30" t="str">
        <f t="shared" si="1"/>
        <v>Ｉ</v>
      </c>
      <c r="H23" s="31">
        <v>5.74</v>
      </c>
      <c r="I23" s="29">
        <f t="shared" si="2"/>
        <v>29.569440000000004</v>
      </c>
      <c r="J23" s="81" t="str">
        <f t="shared" si="3"/>
        <v>Ｉ</v>
      </c>
      <c r="K23" s="85"/>
      <c r="L23" s="32">
        <v>18</v>
      </c>
      <c r="M23" s="32" t="s">
        <v>214</v>
      </c>
      <c r="O23" s="32">
        <v>18</v>
      </c>
      <c r="P23" s="32">
        <f t="shared" si="4"/>
        <v>47</v>
      </c>
      <c r="Q23" s="32"/>
      <c r="S23" s="33">
        <v>-0.55000000000000004</v>
      </c>
      <c r="T23" s="33" t="s">
        <v>169</v>
      </c>
      <c r="X23" s="39"/>
      <c r="Y23" s="40"/>
      <c r="Z23" s="40"/>
      <c r="AA23" s="40"/>
      <c r="AB23" s="40"/>
      <c r="AC23" s="41"/>
      <c r="AD23" s="21"/>
      <c r="AE23" s="21"/>
      <c r="AG23" s="86"/>
      <c r="AH23" s="87"/>
    </row>
    <row r="24" spans="1:36" ht="15" customHeight="1">
      <c r="B24" s="30">
        <v>6</v>
      </c>
      <c r="C24" s="80">
        <v>19</v>
      </c>
      <c r="D24" s="27" t="s">
        <v>33</v>
      </c>
      <c r="E24" s="31">
        <v>3.23</v>
      </c>
      <c r="F24" s="29">
        <f t="shared" si="0"/>
        <v>16.37688</v>
      </c>
      <c r="G24" s="30" t="str">
        <f t="shared" si="1"/>
        <v>Ｈ</v>
      </c>
      <c r="H24" s="31">
        <v>2.93</v>
      </c>
      <c r="I24" s="29">
        <f t="shared" si="2"/>
        <v>14.800080000000001</v>
      </c>
      <c r="J24" s="81" t="str">
        <f t="shared" si="3"/>
        <v>Ｇ</v>
      </c>
      <c r="K24" s="85"/>
      <c r="L24" s="32">
        <v>19</v>
      </c>
      <c r="M24" s="32" t="s">
        <v>215</v>
      </c>
      <c r="O24" s="32">
        <v>19</v>
      </c>
      <c r="P24" s="32">
        <f t="shared" si="4"/>
        <v>48</v>
      </c>
      <c r="Q24" s="32"/>
      <c r="S24" s="45">
        <v>0.2</v>
      </c>
      <c r="T24" s="45" t="s">
        <v>101</v>
      </c>
      <c r="X24" s="39"/>
      <c r="Y24" s="40"/>
      <c r="Z24" s="89"/>
      <c r="AA24" s="89"/>
      <c r="AB24" s="40"/>
      <c r="AC24" s="41"/>
      <c r="AD24" s="89"/>
      <c r="AE24" s="89"/>
      <c r="AG24" s="86"/>
      <c r="AH24" s="87"/>
      <c r="AI24" s="89"/>
      <c r="AJ24" s="89"/>
    </row>
    <row r="25" spans="1:36" ht="15" customHeight="1">
      <c r="B25" s="88">
        <v>7</v>
      </c>
      <c r="C25" s="80">
        <v>12</v>
      </c>
      <c r="D25" s="27" t="s">
        <v>33</v>
      </c>
      <c r="E25" s="31">
        <v>4.66</v>
      </c>
      <c r="F25" s="29">
        <f t="shared" si="0"/>
        <v>23.892960000000002</v>
      </c>
      <c r="G25" s="30" t="str">
        <f t="shared" si="1"/>
        <v>Ｉ</v>
      </c>
      <c r="H25" s="31">
        <v>3.24</v>
      </c>
      <c r="I25" s="29">
        <f t="shared" si="2"/>
        <v>16.429440000000003</v>
      </c>
      <c r="J25" s="81" t="str">
        <f t="shared" si="3"/>
        <v>Ｈ</v>
      </c>
      <c r="K25" s="85"/>
      <c r="L25" s="32">
        <v>20</v>
      </c>
      <c r="M25" s="32" t="s">
        <v>216</v>
      </c>
      <c r="O25" s="32">
        <v>20</v>
      </c>
      <c r="P25" s="32">
        <f t="shared" si="4"/>
        <v>49</v>
      </c>
      <c r="Q25" s="32"/>
      <c r="S25" s="46">
        <v>1</v>
      </c>
      <c r="T25" s="46" t="s">
        <v>103</v>
      </c>
      <c r="X25" s="90"/>
      <c r="Y25" s="21"/>
      <c r="Z25" s="91"/>
      <c r="AA25" s="91"/>
      <c r="AB25" s="21"/>
      <c r="AC25" s="21"/>
      <c r="AD25" s="91"/>
      <c r="AE25" s="91"/>
      <c r="AG25" s="92"/>
      <c r="AH25" s="79"/>
      <c r="AI25" s="91"/>
      <c r="AJ25" s="91"/>
    </row>
    <row r="26" spans="1:36" ht="15" customHeight="1">
      <c r="B26" s="88">
        <v>7</v>
      </c>
      <c r="C26" s="80">
        <v>14</v>
      </c>
      <c r="D26" s="27" t="s">
        <v>33</v>
      </c>
      <c r="E26" s="31">
        <v>5.67</v>
      </c>
      <c r="F26" s="29">
        <f t="shared" si="0"/>
        <v>29.201520000000002</v>
      </c>
      <c r="G26" s="30" t="str">
        <f t="shared" si="1"/>
        <v>Ｉ</v>
      </c>
      <c r="H26" s="31">
        <v>6.4</v>
      </c>
      <c r="I26" s="29">
        <f t="shared" si="2"/>
        <v>33.03840000000001</v>
      </c>
      <c r="J26" s="81" t="str">
        <f t="shared" si="3"/>
        <v>Ｉ</v>
      </c>
      <c r="K26" s="85"/>
      <c r="L26" s="32">
        <v>21</v>
      </c>
      <c r="M26" s="32" t="s">
        <v>217</v>
      </c>
      <c r="O26" s="32">
        <v>21</v>
      </c>
      <c r="P26" s="32">
        <f t="shared" si="4"/>
        <v>50</v>
      </c>
      <c r="Q26" s="32"/>
      <c r="S26" s="46">
        <v>2</v>
      </c>
      <c r="T26" s="46" t="s">
        <v>107</v>
      </c>
      <c r="X26" s="39"/>
      <c r="Y26" s="21"/>
      <c r="Z26" s="91"/>
      <c r="AA26" s="91"/>
      <c r="AB26" s="21"/>
      <c r="AC26" s="21"/>
      <c r="AD26" s="91"/>
      <c r="AE26" s="91"/>
      <c r="AG26" s="86"/>
      <c r="AH26" s="79"/>
      <c r="AI26" s="91"/>
      <c r="AJ26" s="91"/>
    </row>
    <row r="27" spans="1:36" ht="15" customHeight="1">
      <c r="B27" s="88">
        <v>7</v>
      </c>
      <c r="C27" s="80">
        <v>16</v>
      </c>
      <c r="D27" s="27" t="s">
        <v>33</v>
      </c>
      <c r="E27" s="31">
        <v>4.95</v>
      </c>
      <c r="F27" s="29">
        <f t="shared" si="0"/>
        <v>25.417200000000001</v>
      </c>
      <c r="G27" s="30" t="str">
        <f t="shared" si="1"/>
        <v>Ｉ</v>
      </c>
      <c r="H27" s="31">
        <v>8.93</v>
      </c>
      <c r="I27" s="29">
        <f t="shared" si="2"/>
        <v>46.336080000000003</v>
      </c>
      <c r="J27" s="81" t="str">
        <f t="shared" si="3"/>
        <v>Ｉ</v>
      </c>
      <c r="K27" s="85"/>
      <c r="L27" s="32">
        <v>22</v>
      </c>
      <c r="M27" s="32" t="s">
        <v>218</v>
      </c>
      <c r="O27" s="32">
        <v>22</v>
      </c>
      <c r="P27" s="32">
        <f t="shared" si="4"/>
        <v>51</v>
      </c>
      <c r="Q27" s="32"/>
      <c r="S27" s="46">
        <v>3.5</v>
      </c>
      <c r="T27" s="46" t="s">
        <v>111</v>
      </c>
      <c r="X27" s="39"/>
      <c r="Y27" s="21"/>
      <c r="Z27" s="91"/>
      <c r="AA27" s="91"/>
      <c r="AB27" s="21"/>
      <c r="AC27" s="21"/>
      <c r="AD27" s="91"/>
      <c r="AE27" s="91"/>
      <c r="AG27" s="86"/>
      <c r="AH27" s="79"/>
      <c r="AI27" s="91"/>
      <c r="AJ27" s="91"/>
    </row>
    <row r="28" spans="1:36" ht="15" customHeight="1">
      <c r="B28" s="88">
        <v>7</v>
      </c>
      <c r="C28" s="80">
        <v>20</v>
      </c>
      <c r="D28" s="27" t="s">
        <v>33</v>
      </c>
      <c r="E28" s="31">
        <v>2.5</v>
      </c>
      <c r="F28" s="29">
        <f t="shared" si="0"/>
        <v>12.539999999999997</v>
      </c>
      <c r="G28" s="30" t="str">
        <f t="shared" si="1"/>
        <v>Ｇ</v>
      </c>
      <c r="H28" s="31">
        <v>2.97</v>
      </c>
      <c r="I28" s="29">
        <f t="shared" si="2"/>
        <v>15.010320000000002</v>
      </c>
      <c r="J28" s="81" t="str">
        <f t="shared" si="3"/>
        <v>Ｈ</v>
      </c>
      <c r="K28" s="85"/>
      <c r="L28" s="32">
        <v>23</v>
      </c>
      <c r="M28" s="32" t="s">
        <v>219</v>
      </c>
      <c r="O28" s="32">
        <v>23</v>
      </c>
      <c r="P28" s="32">
        <f t="shared" si="4"/>
        <v>52</v>
      </c>
      <c r="Q28" s="32"/>
      <c r="S28" s="46">
        <v>5</v>
      </c>
      <c r="T28" s="46" t="s">
        <v>115</v>
      </c>
      <c r="X28" s="39"/>
      <c r="Y28" s="21"/>
      <c r="Z28" s="91"/>
      <c r="AA28" s="91"/>
      <c r="AB28" s="21"/>
      <c r="AC28" s="21"/>
      <c r="AD28" s="91"/>
      <c r="AE28" s="91"/>
      <c r="AG28" s="86"/>
      <c r="AH28" s="79"/>
      <c r="AI28" s="91"/>
      <c r="AJ28" s="91"/>
    </row>
    <row r="29" spans="1:36" ht="15" customHeight="1">
      <c r="B29" s="88">
        <v>7</v>
      </c>
      <c r="C29" s="80">
        <v>22</v>
      </c>
      <c r="D29" s="27" t="s">
        <v>33</v>
      </c>
      <c r="E29" s="31">
        <v>1.44</v>
      </c>
      <c r="F29" s="29">
        <f t="shared" si="0"/>
        <v>6.9686400000000006</v>
      </c>
      <c r="G29" s="30" t="str">
        <f t="shared" si="1"/>
        <v>Ｅ</v>
      </c>
      <c r="H29" s="31">
        <v>1.6</v>
      </c>
      <c r="I29" s="29">
        <f t="shared" si="2"/>
        <v>7.8096000000000014</v>
      </c>
      <c r="J29" s="81" t="str">
        <f t="shared" si="3"/>
        <v>Ｆ</v>
      </c>
      <c r="K29" s="85"/>
      <c r="L29" s="32">
        <v>24</v>
      </c>
      <c r="M29" s="32" t="s">
        <v>220</v>
      </c>
      <c r="O29" s="32">
        <v>24</v>
      </c>
      <c r="P29" s="32">
        <f t="shared" si="4"/>
        <v>53</v>
      </c>
      <c r="Q29" s="32"/>
      <c r="S29" s="46">
        <v>7.5</v>
      </c>
      <c r="T29" s="46" t="s">
        <v>117</v>
      </c>
      <c r="X29" s="39"/>
      <c r="Y29" s="21"/>
      <c r="Z29" s="91"/>
      <c r="AA29" s="91"/>
      <c r="AB29" s="21"/>
      <c r="AC29" s="21"/>
      <c r="AD29" s="91"/>
      <c r="AE29" s="91"/>
      <c r="AG29" s="86"/>
      <c r="AH29" s="79"/>
      <c r="AI29" s="91"/>
      <c r="AJ29" s="91"/>
    </row>
    <row r="30" spans="1:36" ht="15" customHeight="1">
      <c r="B30" s="30">
        <v>8</v>
      </c>
      <c r="C30" s="80">
        <v>8</v>
      </c>
      <c r="D30" s="27" t="s">
        <v>33</v>
      </c>
      <c r="E30" s="31">
        <v>1.82</v>
      </c>
      <c r="F30" s="29">
        <f t="shared" si="0"/>
        <v>8.9659200000000006</v>
      </c>
      <c r="G30" s="30" t="str">
        <f t="shared" si="1"/>
        <v>Ｆ</v>
      </c>
      <c r="H30" s="31">
        <v>1.58</v>
      </c>
      <c r="I30" s="29">
        <f t="shared" si="2"/>
        <v>7.7044800000000011</v>
      </c>
      <c r="J30" s="81" t="str">
        <f t="shared" si="3"/>
        <v>Ｆ</v>
      </c>
      <c r="K30" s="85"/>
      <c r="L30" s="32">
        <v>25</v>
      </c>
      <c r="M30" s="32" t="s">
        <v>221</v>
      </c>
      <c r="O30" s="32">
        <v>25</v>
      </c>
      <c r="P30" s="32">
        <f t="shared" si="4"/>
        <v>54</v>
      </c>
      <c r="Q30" s="32"/>
      <c r="S30" s="46">
        <v>10</v>
      </c>
      <c r="T30" s="46" t="s">
        <v>121</v>
      </c>
      <c r="X30" s="39"/>
      <c r="Y30" s="21"/>
      <c r="Z30" s="91"/>
      <c r="AA30" s="91"/>
      <c r="AB30" s="21"/>
      <c r="AC30" s="21"/>
      <c r="AD30" s="91"/>
      <c r="AE30" s="91"/>
      <c r="AG30" s="86"/>
      <c r="AH30" s="79"/>
      <c r="AI30" s="91"/>
      <c r="AJ30" s="91"/>
    </row>
    <row r="31" spans="1:36" ht="15" customHeight="1">
      <c r="B31" s="30">
        <v>8</v>
      </c>
      <c r="C31" s="80">
        <v>12</v>
      </c>
      <c r="D31" s="27" t="s">
        <v>33</v>
      </c>
      <c r="E31" s="31">
        <v>3.94</v>
      </c>
      <c r="F31" s="29">
        <f t="shared" si="0"/>
        <v>20.108640000000001</v>
      </c>
      <c r="G31" s="30" t="str">
        <f t="shared" si="1"/>
        <v>Ｉ</v>
      </c>
      <c r="H31" s="31">
        <v>3.45</v>
      </c>
      <c r="I31" s="29">
        <f t="shared" si="2"/>
        <v>17.533200000000001</v>
      </c>
      <c r="J31" s="81" t="str">
        <f t="shared" si="3"/>
        <v>Ｈ</v>
      </c>
      <c r="K31" s="85"/>
      <c r="L31" s="32">
        <v>26</v>
      </c>
      <c r="M31" s="32" t="s">
        <v>222</v>
      </c>
      <c r="O31" s="32">
        <v>26</v>
      </c>
      <c r="P31" s="32">
        <f t="shared" si="4"/>
        <v>55</v>
      </c>
      <c r="Q31" s="32"/>
      <c r="S31" s="46">
        <v>15</v>
      </c>
      <c r="T31" s="46" t="s">
        <v>125</v>
      </c>
      <c r="X31" s="39"/>
      <c r="Y31" s="21"/>
      <c r="Z31" s="91"/>
      <c r="AA31" s="91"/>
      <c r="AB31" s="21"/>
      <c r="AC31" s="21"/>
      <c r="AD31" s="91"/>
      <c r="AE31" s="91"/>
      <c r="AG31" s="86"/>
      <c r="AH31" s="79"/>
      <c r="AI31" s="91"/>
      <c r="AJ31" s="91"/>
    </row>
    <row r="32" spans="1:36" ht="15" customHeight="1">
      <c r="B32" s="30">
        <v>8</v>
      </c>
      <c r="C32" s="80">
        <v>13</v>
      </c>
      <c r="D32" s="27" t="s">
        <v>33</v>
      </c>
      <c r="E32" s="31">
        <v>5.91</v>
      </c>
      <c r="F32" s="29">
        <f t="shared" si="0"/>
        <v>30.462960000000002</v>
      </c>
      <c r="G32" s="30" t="str">
        <f t="shared" si="1"/>
        <v>Ｉ</v>
      </c>
      <c r="H32" s="31">
        <v>4.21</v>
      </c>
      <c r="I32" s="29">
        <f t="shared" si="2"/>
        <v>21.527760000000001</v>
      </c>
      <c r="J32" s="81" t="str">
        <f t="shared" si="3"/>
        <v>Ｉ</v>
      </c>
      <c r="K32" s="85"/>
      <c r="L32" s="32">
        <v>27</v>
      </c>
      <c r="M32" s="32" t="s">
        <v>223</v>
      </c>
      <c r="O32" s="32">
        <v>27</v>
      </c>
      <c r="P32" s="32">
        <f t="shared" si="4"/>
        <v>56</v>
      </c>
      <c r="Q32" s="32"/>
      <c r="S32" s="46">
        <v>20</v>
      </c>
      <c r="T32" s="46" t="s">
        <v>129</v>
      </c>
      <c r="X32" s="39"/>
      <c r="Y32" s="21"/>
      <c r="Z32" s="91"/>
      <c r="AA32" s="91"/>
      <c r="AB32" s="21"/>
      <c r="AC32" s="21"/>
      <c r="AD32" s="91"/>
      <c r="AE32" s="91"/>
      <c r="AG32" s="86"/>
      <c r="AH32" s="79"/>
      <c r="AI32" s="91"/>
      <c r="AJ32" s="91"/>
    </row>
    <row r="33" spans="1:36" ht="15" customHeight="1">
      <c r="B33" s="30">
        <v>8</v>
      </c>
      <c r="C33" s="80">
        <v>14</v>
      </c>
      <c r="D33" s="27" t="s">
        <v>33</v>
      </c>
      <c r="E33" s="31">
        <v>5.92</v>
      </c>
      <c r="F33" s="29">
        <f t="shared" si="0"/>
        <v>30.515520000000006</v>
      </c>
      <c r="G33" s="30" t="str">
        <f t="shared" si="1"/>
        <v>Ｉ</v>
      </c>
      <c r="H33" s="31">
        <v>5.35</v>
      </c>
      <c r="I33" s="29">
        <f t="shared" si="2"/>
        <v>27.519599999999997</v>
      </c>
      <c r="J33" s="81" t="str">
        <f t="shared" si="3"/>
        <v>Ｉ</v>
      </c>
      <c r="K33" s="85"/>
      <c r="L33" s="32">
        <v>28</v>
      </c>
      <c r="M33" s="32" t="s">
        <v>224</v>
      </c>
      <c r="O33" s="32">
        <v>28</v>
      </c>
      <c r="P33" s="32">
        <f t="shared" si="4"/>
        <v>57</v>
      </c>
      <c r="Q33" s="32"/>
      <c r="S33" s="47">
        <v>100</v>
      </c>
      <c r="T33" s="47" t="s">
        <v>225</v>
      </c>
      <c r="X33" s="39"/>
      <c r="Y33" s="21"/>
      <c r="Z33" s="91"/>
      <c r="AA33" s="91"/>
      <c r="AB33" s="21"/>
      <c r="AC33" s="21"/>
      <c r="AD33" s="91"/>
      <c r="AE33" s="91"/>
      <c r="AG33" s="86"/>
      <c r="AH33" s="79"/>
      <c r="AI33" s="91"/>
      <c r="AJ33" s="91"/>
    </row>
    <row r="34" spans="1:36" ht="15" customHeight="1">
      <c r="B34" s="30">
        <v>8</v>
      </c>
      <c r="C34" s="80">
        <v>15</v>
      </c>
      <c r="D34" s="27" t="s">
        <v>33</v>
      </c>
      <c r="E34" s="31">
        <v>2.9</v>
      </c>
      <c r="F34" s="29">
        <f t="shared" si="0"/>
        <v>14.642399999999999</v>
      </c>
      <c r="G34" s="30" t="str">
        <f t="shared" si="1"/>
        <v>Ｇ</v>
      </c>
      <c r="H34" s="31">
        <v>4.28</v>
      </c>
      <c r="I34" s="29">
        <f t="shared" si="2"/>
        <v>21.895680000000002</v>
      </c>
      <c r="J34" s="81" t="str">
        <f t="shared" si="3"/>
        <v>Ｉ</v>
      </c>
      <c r="K34" s="85"/>
      <c r="L34" s="32">
        <v>29</v>
      </c>
      <c r="M34" s="32" t="s">
        <v>226</v>
      </c>
      <c r="O34" s="32">
        <v>29</v>
      </c>
      <c r="P34" s="32">
        <f t="shared" si="4"/>
        <v>58</v>
      </c>
      <c r="Q34" s="32"/>
      <c r="X34" s="39"/>
      <c r="Y34" s="21"/>
      <c r="Z34" s="91"/>
      <c r="AA34" s="91"/>
      <c r="AB34" s="21"/>
      <c r="AC34" s="21"/>
      <c r="AD34" s="91"/>
      <c r="AE34" s="91"/>
      <c r="AG34" s="86"/>
      <c r="AH34" s="79"/>
      <c r="AI34" s="91"/>
      <c r="AJ34" s="91"/>
    </row>
    <row r="35" spans="1:36" ht="15" customHeight="1">
      <c r="B35" s="30">
        <v>8</v>
      </c>
      <c r="C35" s="80">
        <v>16</v>
      </c>
      <c r="D35" s="27" t="s">
        <v>33</v>
      </c>
      <c r="E35" s="31">
        <v>6.33</v>
      </c>
      <c r="F35" s="29">
        <f t="shared" si="0"/>
        <v>32.670480000000005</v>
      </c>
      <c r="G35" s="30" t="str">
        <f t="shared" si="1"/>
        <v>Ｉ</v>
      </c>
      <c r="H35" s="31">
        <v>6.81</v>
      </c>
      <c r="I35" s="29">
        <f t="shared" si="2"/>
        <v>35.193359999999998</v>
      </c>
      <c r="J35" s="81" t="str">
        <f t="shared" si="3"/>
        <v>Ｉ</v>
      </c>
      <c r="K35" s="85"/>
      <c r="L35" s="32">
        <v>30</v>
      </c>
      <c r="M35" s="32" t="s">
        <v>227</v>
      </c>
      <c r="O35" s="32">
        <v>30</v>
      </c>
      <c r="P35" s="32">
        <f t="shared" si="4"/>
        <v>59</v>
      </c>
      <c r="Q35" s="32"/>
      <c r="X35" s="39"/>
      <c r="Y35" s="21"/>
      <c r="Z35" s="91"/>
      <c r="AA35" s="91"/>
      <c r="AB35" s="21"/>
      <c r="AC35" s="21"/>
      <c r="AD35" s="91"/>
      <c r="AE35" s="91"/>
      <c r="AG35" s="39"/>
      <c r="AH35" s="21"/>
      <c r="AI35" s="91"/>
      <c r="AJ35" s="91"/>
    </row>
    <row r="36" spans="1:36" ht="15" customHeight="1">
      <c r="B36" s="30">
        <v>8</v>
      </c>
      <c r="C36" s="80">
        <v>20</v>
      </c>
      <c r="D36" s="27" t="s">
        <v>33</v>
      </c>
      <c r="E36" s="31">
        <v>2.4</v>
      </c>
      <c r="F36" s="29">
        <f t="shared" si="0"/>
        <v>12.0144</v>
      </c>
      <c r="G36" s="30" t="str">
        <f t="shared" si="1"/>
        <v>Ｇ</v>
      </c>
      <c r="H36" s="31">
        <v>2.5099999999999998</v>
      </c>
      <c r="I36" s="29">
        <f t="shared" si="2"/>
        <v>12.592559999999997</v>
      </c>
      <c r="J36" s="81" t="str">
        <f t="shared" si="3"/>
        <v>Ｇ</v>
      </c>
      <c r="K36" s="85"/>
      <c r="L36" s="32">
        <v>31</v>
      </c>
      <c r="M36" s="32" t="s">
        <v>228</v>
      </c>
      <c r="O36" s="32">
        <v>31</v>
      </c>
      <c r="P36" s="32">
        <f t="shared" si="4"/>
        <v>60</v>
      </c>
      <c r="Q36" s="32"/>
      <c r="AC36" s="21"/>
    </row>
    <row r="37" spans="1:36" ht="15" customHeight="1">
      <c r="B37" s="30">
        <v>8</v>
      </c>
      <c r="C37" s="80">
        <v>21</v>
      </c>
      <c r="D37" s="27" t="s">
        <v>33</v>
      </c>
      <c r="E37" s="31">
        <v>2.59</v>
      </c>
      <c r="F37" s="29">
        <f t="shared" si="0"/>
        <v>13.013039999999998</v>
      </c>
      <c r="G37" s="30" t="str">
        <f t="shared" si="1"/>
        <v>Ｇ</v>
      </c>
      <c r="H37" s="31">
        <v>3.88</v>
      </c>
      <c r="I37" s="29">
        <f t="shared" si="2"/>
        <v>19.793279999999999</v>
      </c>
      <c r="J37" s="81" t="str">
        <f t="shared" si="3"/>
        <v>Ｈ</v>
      </c>
      <c r="K37" s="85"/>
      <c r="L37" s="32">
        <v>32</v>
      </c>
      <c r="M37" s="32" t="s">
        <v>229</v>
      </c>
      <c r="O37" s="32">
        <v>32</v>
      </c>
      <c r="P37" s="32">
        <f t="shared" si="4"/>
        <v>61</v>
      </c>
      <c r="Q37" s="32"/>
    </row>
    <row r="38" spans="1:36" ht="15" customHeight="1">
      <c r="B38" s="30">
        <v>8</v>
      </c>
      <c r="C38" s="80">
        <v>22</v>
      </c>
      <c r="D38" s="27"/>
      <c r="E38" s="31"/>
      <c r="F38" s="29"/>
      <c r="G38" s="30"/>
      <c r="H38" s="31"/>
      <c r="I38" s="29"/>
      <c r="J38" s="81"/>
      <c r="K38" s="85" t="s">
        <v>230</v>
      </c>
      <c r="L38" s="32"/>
      <c r="M38" s="32"/>
      <c r="O38" s="32"/>
      <c r="P38" s="32"/>
      <c r="Q38" s="32"/>
    </row>
    <row r="39" spans="1:36" ht="15" customHeight="1">
      <c r="B39" s="88">
        <v>9</v>
      </c>
      <c r="C39" s="80">
        <v>8</v>
      </c>
      <c r="D39" s="27" t="s">
        <v>33</v>
      </c>
      <c r="E39" s="31">
        <v>1.95</v>
      </c>
      <c r="F39" s="29">
        <f t="shared" si="0"/>
        <v>9.6492000000000004</v>
      </c>
      <c r="G39" s="30" t="str">
        <f t="shared" si="1"/>
        <v>Ｆ</v>
      </c>
      <c r="H39" s="31">
        <v>1.3</v>
      </c>
      <c r="I39" s="29">
        <f t="shared" si="2"/>
        <v>6.232800000000001</v>
      </c>
      <c r="J39" s="81" t="str">
        <f t="shared" si="3"/>
        <v>Ｅ</v>
      </c>
      <c r="K39" s="85"/>
      <c r="L39" s="32">
        <v>33</v>
      </c>
      <c r="M39" s="32" t="s">
        <v>231</v>
      </c>
      <c r="O39" s="32">
        <v>33</v>
      </c>
      <c r="P39" s="32">
        <f t="shared" si="4"/>
        <v>62</v>
      </c>
      <c r="Q39" s="32"/>
    </row>
    <row r="40" spans="1:36" ht="15" customHeight="1">
      <c r="B40" s="88">
        <v>9</v>
      </c>
      <c r="C40" s="80">
        <v>9</v>
      </c>
      <c r="D40" s="27" t="s">
        <v>33</v>
      </c>
      <c r="E40" s="31">
        <v>1.99</v>
      </c>
      <c r="F40" s="29">
        <f t="shared" si="0"/>
        <v>9.8594400000000011</v>
      </c>
      <c r="G40" s="30" t="str">
        <f t="shared" si="1"/>
        <v>Ｆ</v>
      </c>
      <c r="H40" s="31">
        <v>1.85</v>
      </c>
      <c r="I40" s="29">
        <f t="shared" si="2"/>
        <v>9.1235999999999997</v>
      </c>
      <c r="J40" s="81" t="str">
        <f t="shared" si="3"/>
        <v>Ｆ</v>
      </c>
      <c r="K40" s="85"/>
      <c r="L40" s="32">
        <v>34</v>
      </c>
      <c r="M40" s="32" t="s">
        <v>232</v>
      </c>
      <c r="O40" s="32">
        <v>34</v>
      </c>
      <c r="P40" s="32">
        <f t="shared" si="4"/>
        <v>63</v>
      </c>
      <c r="Q40" s="32"/>
      <c r="X40" s="39"/>
      <c r="Y40" s="21"/>
      <c r="Z40" s="21"/>
      <c r="AA40" s="21"/>
      <c r="AB40" s="21"/>
      <c r="AC40" s="21"/>
      <c r="AD40" s="21"/>
      <c r="AE40" s="21"/>
    </row>
    <row r="41" spans="1:36" ht="15" customHeight="1">
      <c r="A41" s="54" t="s">
        <v>210</v>
      </c>
      <c r="B41" s="88">
        <v>9</v>
      </c>
      <c r="C41" s="80">
        <v>13</v>
      </c>
      <c r="D41" s="27" t="s">
        <v>33</v>
      </c>
      <c r="E41" s="31">
        <v>1.49</v>
      </c>
      <c r="F41" s="29">
        <f t="shared" si="0"/>
        <v>7.2314399999999992</v>
      </c>
      <c r="G41" s="30" t="str">
        <f t="shared" si="1"/>
        <v>Ｅ</v>
      </c>
      <c r="H41" s="31">
        <v>2.69</v>
      </c>
      <c r="I41" s="29">
        <f t="shared" si="2"/>
        <v>13.538640000000001</v>
      </c>
      <c r="J41" s="81" t="str">
        <f t="shared" si="3"/>
        <v>Ｇ</v>
      </c>
      <c r="K41" s="85"/>
      <c r="L41" s="32">
        <v>35</v>
      </c>
      <c r="M41" s="32" t="s">
        <v>233</v>
      </c>
      <c r="O41" s="32">
        <v>35</v>
      </c>
      <c r="P41" s="32">
        <f t="shared" si="4"/>
        <v>64</v>
      </c>
      <c r="Q41" s="32"/>
      <c r="X41" s="39"/>
      <c r="Y41" s="21"/>
      <c r="Z41" s="21"/>
      <c r="AA41" s="21"/>
      <c r="AB41" s="21"/>
      <c r="AC41" s="21"/>
      <c r="AD41" s="21"/>
      <c r="AE41" s="21"/>
    </row>
    <row r="42" spans="1:36" ht="15" customHeight="1">
      <c r="A42" s="54" t="s">
        <v>210</v>
      </c>
      <c r="B42" s="88">
        <v>9</v>
      </c>
      <c r="C42" s="80">
        <v>14</v>
      </c>
      <c r="D42" s="93" t="s">
        <v>33</v>
      </c>
      <c r="E42" s="31">
        <v>3.82</v>
      </c>
      <c r="F42" s="29">
        <f t="shared" si="0"/>
        <v>19.477919999999997</v>
      </c>
      <c r="G42" s="30" t="str">
        <f t="shared" si="1"/>
        <v>Ｈ</v>
      </c>
      <c r="H42" s="31">
        <v>4.32</v>
      </c>
      <c r="I42" s="29">
        <f t="shared" si="2"/>
        <v>22.105920000000001</v>
      </c>
      <c r="J42" s="81" t="str">
        <f t="shared" si="3"/>
        <v>Ｉ</v>
      </c>
      <c r="K42" s="85"/>
      <c r="L42" s="32">
        <v>36</v>
      </c>
      <c r="M42" s="32" t="s">
        <v>234</v>
      </c>
      <c r="O42" s="32">
        <v>36</v>
      </c>
      <c r="P42" s="32">
        <f t="shared" si="4"/>
        <v>65</v>
      </c>
      <c r="Q42" s="32"/>
      <c r="X42" s="39"/>
      <c r="Y42" s="21"/>
      <c r="Z42" s="21"/>
      <c r="AA42" s="21"/>
      <c r="AB42" s="21"/>
      <c r="AC42" s="21"/>
      <c r="AD42" s="21"/>
      <c r="AE42" s="21"/>
    </row>
    <row r="43" spans="1:36" ht="15" customHeight="1">
      <c r="B43" s="88">
        <v>9</v>
      </c>
      <c r="C43" s="80">
        <v>17</v>
      </c>
      <c r="D43" s="27" t="s">
        <v>33</v>
      </c>
      <c r="E43" s="31">
        <v>8.57</v>
      </c>
      <c r="F43" s="29">
        <f t="shared" si="0"/>
        <v>44.443920000000006</v>
      </c>
      <c r="G43" s="30" t="str">
        <f t="shared" si="1"/>
        <v>Ｉ</v>
      </c>
      <c r="H43" s="31">
        <v>6.84</v>
      </c>
      <c r="I43" s="29">
        <f t="shared" si="2"/>
        <v>35.351039999999998</v>
      </c>
      <c r="J43" s="81" t="str">
        <f t="shared" si="3"/>
        <v>Ｉ</v>
      </c>
      <c r="K43" s="85"/>
      <c r="L43" s="32">
        <v>37</v>
      </c>
      <c r="M43" s="32" t="s">
        <v>235</v>
      </c>
      <c r="O43" s="32">
        <v>37</v>
      </c>
      <c r="P43" s="32">
        <f t="shared" si="4"/>
        <v>66</v>
      </c>
      <c r="Q43" s="32"/>
      <c r="X43" s="39"/>
      <c r="Y43" s="21"/>
      <c r="Z43" s="21"/>
      <c r="AA43" s="21"/>
      <c r="AB43" s="21"/>
      <c r="AC43" s="21"/>
      <c r="AD43" s="21"/>
      <c r="AE43" s="21"/>
    </row>
    <row r="44" spans="1:36" ht="15" customHeight="1">
      <c r="B44" s="88">
        <v>9</v>
      </c>
      <c r="C44" s="80">
        <v>18</v>
      </c>
      <c r="D44" s="27" t="s">
        <v>33</v>
      </c>
      <c r="E44" s="31">
        <v>6.32</v>
      </c>
      <c r="F44" s="29">
        <f t="shared" si="0"/>
        <v>32.617920000000005</v>
      </c>
      <c r="G44" s="30" t="str">
        <f t="shared" si="1"/>
        <v>Ｉ</v>
      </c>
      <c r="H44" s="31">
        <v>4.29</v>
      </c>
      <c r="I44" s="29">
        <f t="shared" si="2"/>
        <v>21.948240000000002</v>
      </c>
      <c r="J44" s="81" t="str">
        <f t="shared" si="3"/>
        <v>Ｉ</v>
      </c>
      <c r="K44" s="85"/>
      <c r="L44" s="32">
        <v>38</v>
      </c>
      <c r="M44" s="32" t="s">
        <v>236</v>
      </c>
      <c r="O44" s="32">
        <v>38</v>
      </c>
      <c r="P44" s="32">
        <f t="shared" si="4"/>
        <v>67</v>
      </c>
      <c r="Q44" s="32"/>
      <c r="X44" s="39"/>
      <c r="Y44" s="21"/>
      <c r="Z44" s="21"/>
      <c r="AA44" s="21"/>
      <c r="AB44" s="21"/>
      <c r="AC44" s="21"/>
      <c r="AD44" s="21"/>
      <c r="AE44" s="21"/>
    </row>
    <row r="45" spans="1:36" ht="15" customHeight="1">
      <c r="B45" s="88">
        <v>9</v>
      </c>
      <c r="C45" s="80">
        <v>21</v>
      </c>
      <c r="D45" s="27" t="s">
        <v>33</v>
      </c>
      <c r="E45" s="49">
        <v>6.03</v>
      </c>
      <c r="F45" s="50">
        <f t="shared" si="0"/>
        <v>31.093680000000003</v>
      </c>
      <c r="G45" s="30" t="str">
        <f t="shared" si="1"/>
        <v>Ｉ</v>
      </c>
      <c r="H45" s="49">
        <v>3.3</v>
      </c>
      <c r="I45" s="50">
        <f t="shared" si="2"/>
        <v>16.744799999999994</v>
      </c>
      <c r="J45" s="81" t="str">
        <f t="shared" si="3"/>
        <v>Ｈ</v>
      </c>
      <c r="K45" s="85"/>
      <c r="L45" s="32">
        <v>39</v>
      </c>
      <c r="M45" s="32" t="s">
        <v>237</v>
      </c>
      <c r="O45" s="32">
        <v>39</v>
      </c>
      <c r="P45" s="32">
        <f t="shared" si="4"/>
        <v>68</v>
      </c>
      <c r="Q45" s="32"/>
      <c r="X45" s="39"/>
      <c r="Y45" s="21"/>
      <c r="Z45" s="21"/>
      <c r="AA45" s="21"/>
      <c r="AB45" s="21"/>
      <c r="AC45" s="21"/>
      <c r="AD45" s="21"/>
      <c r="AE45" s="21"/>
    </row>
    <row r="46" spans="1:36" ht="15" customHeight="1">
      <c r="B46" s="30">
        <v>10</v>
      </c>
      <c r="C46" s="80">
        <v>5</v>
      </c>
      <c r="D46" s="27" t="s">
        <v>33</v>
      </c>
      <c r="E46" s="31">
        <v>0.4</v>
      </c>
      <c r="F46" s="29">
        <f t="shared" si="0"/>
        <v>1.5024000000000002</v>
      </c>
      <c r="G46" s="30" t="str">
        <f t="shared" si="1"/>
        <v>Ｂ</v>
      </c>
      <c r="H46" s="31">
        <v>0.47</v>
      </c>
      <c r="I46" s="29">
        <f t="shared" si="2"/>
        <v>1.8703199999999998</v>
      </c>
      <c r="J46" s="81" t="str">
        <f t="shared" si="3"/>
        <v>Ｂ</v>
      </c>
      <c r="K46" s="85"/>
      <c r="L46" s="32">
        <v>40</v>
      </c>
      <c r="M46" s="32" t="s">
        <v>238</v>
      </c>
      <c r="O46" s="32">
        <v>40</v>
      </c>
      <c r="P46" s="32">
        <f t="shared" si="4"/>
        <v>69</v>
      </c>
      <c r="Q46" s="32"/>
      <c r="X46" s="39"/>
      <c r="Y46" s="21"/>
      <c r="Z46" s="21"/>
      <c r="AA46" s="21"/>
      <c r="AB46" s="21"/>
      <c r="AC46" s="21"/>
      <c r="AD46" s="21"/>
      <c r="AE46" s="21"/>
    </row>
    <row r="47" spans="1:36" ht="15" customHeight="1">
      <c r="B47" s="30">
        <v>10</v>
      </c>
      <c r="C47" s="80">
        <v>9</v>
      </c>
      <c r="D47" s="27" t="s">
        <v>33</v>
      </c>
      <c r="E47" s="31">
        <v>1.54</v>
      </c>
      <c r="F47" s="29">
        <f t="shared" si="0"/>
        <v>7.4942400000000005</v>
      </c>
      <c r="G47" s="30" t="str">
        <f t="shared" si="1"/>
        <v>Ｅ</v>
      </c>
      <c r="H47" s="31">
        <v>1.45</v>
      </c>
      <c r="I47" s="29">
        <f t="shared" si="2"/>
        <v>7.0211999999999994</v>
      </c>
      <c r="J47" s="81" t="str">
        <f t="shared" si="3"/>
        <v>Ｅ</v>
      </c>
      <c r="K47" s="85"/>
      <c r="L47" s="32">
        <v>41</v>
      </c>
      <c r="M47" s="32" t="s">
        <v>239</v>
      </c>
      <c r="O47" s="32">
        <v>41</v>
      </c>
      <c r="P47" s="32">
        <f t="shared" si="4"/>
        <v>70</v>
      </c>
      <c r="Q47" s="32"/>
      <c r="X47" s="39"/>
      <c r="Y47" s="21"/>
      <c r="Z47" s="21"/>
      <c r="AA47" s="21"/>
      <c r="AB47" s="21"/>
      <c r="AC47" s="21"/>
      <c r="AD47" s="21"/>
      <c r="AE47" s="21"/>
    </row>
    <row r="48" spans="1:36" ht="15" customHeight="1">
      <c r="B48" s="30">
        <v>10</v>
      </c>
      <c r="C48" s="80">
        <v>10</v>
      </c>
      <c r="D48" s="27" t="s">
        <v>33</v>
      </c>
      <c r="E48" s="31">
        <v>3.25</v>
      </c>
      <c r="F48" s="29">
        <f t="shared" si="0"/>
        <v>16.481999999999999</v>
      </c>
      <c r="G48" s="30" t="str">
        <f t="shared" si="1"/>
        <v>Ｈ</v>
      </c>
      <c r="H48" s="31">
        <v>5.86</v>
      </c>
      <c r="I48" s="29">
        <f t="shared" si="2"/>
        <v>30.20016</v>
      </c>
      <c r="J48" s="81" t="str">
        <f t="shared" si="3"/>
        <v>Ｉ</v>
      </c>
      <c r="K48" s="85"/>
      <c r="L48" s="32">
        <v>42</v>
      </c>
      <c r="M48" s="32" t="s">
        <v>240</v>
      </c>
      <c r="O48" s="32">
        <v>42</v>
      </c>
      <c r="P48" s="32">
        <f t="shared" si="4"/>
        <v>71</v>
      </c>
      <c r="Q48" s="32"/>
      <c r="X48" s="39"/>
      <c r="Y48" s="21"/>
      <c r="Z48" s="21"/>
      <c r="AA48" s="21"/>
      <c r="AB48" s="21"/>
      <c r="AC48" s="21"/>
      <c r="AD48" s="21"/>
      <c r="AE48" s="21"/>
    </row>
    <row r="49" spans="1:31" ht="15" customHeight="1">
      <c r="B49" s="30">
        <v>10</v>
      </c>
      <c r="C49" s="80">
        <v>13</v>
      </c>
      <c r="D49" s="27" t="s">
        <v>33</v>
      </c>
      <c r="E49" s="31">
        <v>3.94</v>
      </c>
      <c r="F49" s="29">
        <f t="shared" si="0"/>
        <v>20.108640000000001</v>
      </c>
      <c r="G49" s="30" t="str">
        <f t="shared" si="1"/>
        <v>Ｉ</v>
      </c>
      <c r="H49" s="31">
        <v>3.75</v>
      </c>
      <c r="I49" s="29">
        <f t="shared" si="2"/>
        <v>19.11</v>
      </c>
      <c r="J49" s="81" t="str">
        <f t="shared" si="3"/>
        <v>Ｈ</v>
      </c>
      <c r="K49" s="85"/>
      <c r="L49" s="32">
        <v>43</v>
      </c>
      <c r="M49" s="32" t="s">
        <v>241</v>
      </c>
      <c r="O49" s="32">
        <v>43</v>
      </c>
      <c r="P49" s="32">
        <f t="shared" si="4"/>
        <v>72</v>
      </c>
      <c r="Q49" s="32"/>
      <c r="X49" s="39"/>
      <c r="Y49" s="21"/>
      <c r="Z49" s="21"/>
      <c r="AA49" s="21"/>
      <c r="AB49" s="21"/>
      <c r="AC49" s="21"/>
      <c r="AD49" s="21"/>
      <c r="AE49" s="21"/>
    </row>
    <row r="50" spans="1:31" ht="15" customHeight="1">
      <c r="A50" s="54" t="s">
        <v>210</v>
      </c>
      <c r="B50" s="30">
        <v>10</v>
      </c>
      <c r="C50" s="80">
        <v>15</v>
      </c>
      <c r="D50" s="27" t="s">
        <v>33</v>
      </c>
      <c r="E50" s="31">
        <v>4.74</v>
      </c>
      <c r="F50" s="29">
        <f t="shared" si="0"/>
        <v>24.313440000000003</v>
      </c>
      <c r="G50" s="30" t="str">
        <f t="shared" si="1"/>
        <v>Ｉ</v>
      </c>
      <c r="H50" s="31">
        <v>5.05</v>
      </c>
      <c r="I50" s="29">
        <f t="shared" si="2"/>
        <v>25.942799999999998</v>
      </c>
      <c r="J50" s="81" t="str">
        <f t="shared" si="3"/>
        <v>Ｉ</v>
      </c>
      <c r="K50" s="85"/>
      <c r="L50" s="32">
        <v>44</v>
      </c>
      <c r="M50" s="32" t="s">
        <v>242</v>
      </c>
      <c r="O50" s="32">
        <v>44</v>
      </c>
      <c r="P50" s="32">
        <f t="shared" si="4"/>
        <v>73</v>
      </c>
      <c r="Q50" s="32"/>
      <c r="X50" s="39"/>
      <c r="Y50" s="21"/>
      <c r="Z50" s="21"/>
      <c r="AA50" s="21"/>
      <c r="AB50" s="21"/>
      <c r="AC50" s="21"/>
      <c r="AD50" s="21"/>
      <c r="AE50" s="21"/>
    </row>
    <row r="51" spans="1:31" ht="15" customHeight="1">
      <c r="B51" s="30">
        <v>10</v>
      </c>
      <c r="C51" s="80">
        <v>16</v>
      </c>
      <c r="D51" s="27" t="s">
        <v>33</v>
      </c>
      <c r="E51" s="31">
        <v>5.68</v>
      </c>
      <c r="F51" s="29">
        <f t="shared" si="0"/>
        <v>29.254080000000002</v>
      </c>
      <c r="G51" s="30" t="str">
        <f t="shared" si="1"/>
        <v>Ｉ</v>
      </c>
      <c r="H51" s="31">
        <v>5.55</v>
      </c>
      <c r="I51" s="29">
        <f t="shared" si="2"/>
        <v>28.570800000000002</v>
      </c>
      <c r="J51" s="81" t="str">
        <f t="shared" si="3"/>
        <v>Ｉ</v>
      </c>
      <c r="K51" s="85"/>
      <c r="L51" s="32"/>
      <c r="M51" s="32"/>
      <c r="Q51" s="32"/>
      <c r="X51" s="39"/>
      <c r="Y51" s="21"/>
      <c r="Z51" s="21"/>
      <c r="AA51" s="21"/>
      <c r="AB51" s="21"/>
      <c r="AC51" s="21"/>
      <c r="AD51" s="21"/>
      <c r="AE51" s="21"/>
    </row>
    <row r="52" spans="1:31" ht="15" customHeight="1">
      <c r="B52" s="30">
        <v>10</v>
      </c>
      <c r="C52" s="80">
        <v>17</v>
      </c>
      <c r="D52" s="27" t="s">
        <v>33</v>
      </c>
      <c r="E52" s="31">
        <v>3.24</v>
      </c>
      <c r="F52" s="29">
        <f t="shared" si="0"/>
        <v>16.429440000000003</v>
      </c>
      <c r="G52" s="30" t="str">
        <f t="shared" si="1"/>
        <v>Ｈ</v>
      </c>
      <c r="H52" s="31">
        <v>4.1399999999999997</v>
      </c>
      <c r="I52" s="29">
        <f t="shared" si="2"/>
        <v>21.159839999999999</v>
      </c>
      <c r="J52" s="81" t="str">
        <f t="shared" si="3"/>
        <v>Ｉ</v>
      </c>
      <c r="K52" s="85"/>
      <c r="L52" s="32"/>
      <c r="M52" s="32"/>
      <c r="O52" s="356" t="s">
        <v>243</v>
      </c>
      <c r="P52" s="356"/>
      <c r="X52" s="39"/>
      <c r="Y52" s="21"/>
      <c r="Z52" s="21"/>
      <c r="AA52" s="21"/>
      <c r="AB52" s="21"/>
      <c r="AC52" s="21"/>
      <c r="AD52" s="21"/>
      <c r="AE52" s="21"/>
    </row>
    <row r="53" spans="1:31" ht="15" customHeight="1">
      <c r="B53" s="30">
        <v>10</v>
      </c>
      <c r="C53" s="80">
        <v>19</v>
      </c>
      <c r="D53" s="27" t="s">
        <v>33</v>
      </c>
      <c r="E53" s="31">
        <v>3.48</v>
      </c>
      <c r="F53" s="29">
        <f t="shared" si="0"/>
        <v>17.69088</v>
      </c>
      <c r="G53" s="30" t="str">
        <f t="shared" si="1"/>
        <v>Ｈ</v>
      </c>
      <c r="H53" s="31">
        <v>3.26</v>
      </c>
      <c r="I53" s="29">
        <f t="shared" si="2"/>
        <v>16.534559999999999</v>
      </c>
      <c r="J53" s="81" t="str">
        <f t="shared" si="3"/>
        <v>Ｈ</v>
      </c>
      <c r="K53" s="85"/>
      <c r="L53" s="32"/>
      <c r="M53" s="32"/>
      <c r="O53" s="356"/>
      <c r="P53" s="356"/>
      <c r="X53" s="39"/>
      <c r="Y53" s="21"/>
      <c r="Z53" s="21"/>
      <c r="AA53" s="21"/>
      <c r="AB53" s="21"/>
      <c r="AC53" s="21"/>
      <c r="AD53" s="21"/>
      <c r="AE53" s="21"/>
    </row>
    <row r="54" spans="1:31" ht="15" customHeight="1">
      <c r="B54" s="30">
        <v>10</v>
      </c>
      <c r="C54" s="80">
        <v>20</v>
      </c>
      <c r="D54" s="27" t="s">
        <v>33</v>
      </c>
      <c r="E54" s="31">
        <v>1.78</v>
      </c>
      <c r="F54" s="29">
        <f t="shared" si="0"/>
        <v>8.7556799999999999</v>
      </c>
      <c r="G54" s="30" t="str">
        <f t="shared" si="1"/>
        <v>Ｆ</v>
      </c>
      <c r="H54" s="31">
        <v>3.22</v>
      </c>
      <c r="I54" s="29">
        <f t="shared" si="2"/>
        <v>16.32432</v>
      </c>
      <c r="J54" s="81" t="str">
        <f t="shared" si="3"/>
        <v>Ｈ</v>
      </c>
      <c r="K54" s="85"/>
      <c r="L54" s="32"/>
      <c r="M54" s="32"/>
      <c r="O54" s="32">
        <v>1</v>
      </c>
      <c r="P54" s="72" t="s">
        <v>244</v>
      </c>
      <c r="X54" s="39"/>
      <c r="Y54" s="21"/>
      <c r="Z54" s="21"/>
      <c r="AA54" s="21"/>
      <c r="AB54" s="21"/>
      <c r="AC54" s="21"/>
      <c r="AD54" s="21"/>
      <c r="AE54" s="21"/>
    </row>
    <row r="55" spans="1:31" ht="15" customHeight="1">
      <c r="B55" s="30">
        <v>10</v>
      </c>
      <c r="C55" s="80">
        <v>21</v>
      </c>
      <c r="D55" s="27" t="s">
        <v>33</v>
      </c>
      <c r="E55" s="31">
        <v>2.87</v>
      </c>
      <c r="F55" s="29">
        <f t="shared" si="0"/>
        <v>14.484719999999999</v>
      </c>
      <c r="G55" s="30" t="str">
        <f t="shared" si="1"/>
        <v>Ｇ</v>
      </c>
      <c r="H55" s="31">
        <v>3.56</v>
      </c>
      <c r="I55" s="29">
        <f t="shared" si="2"/>
        <v>18.111360000000001</v>
      </c>
      <c r="J55" s="81" t="str">
        <f t="shared" si="3"/>
        <v>Ｈ</v>
      </c>
      <c r="K55" s="85"/>
      <c r="L55" s="32"/>
      <c r="M55" s="32"/>
      <c r="O55" s="32">
        <v>2</v>
      </c>
      <c r="P55" s="72" t="s">
        <v>245</v>
      </c>
    </row>
    <row r="56" spans="1:31" ht="15" customHeight="1">
      <c r="B56" s="88">
        <v>11</v>
      </c>
      <c r="C56" s="80">
        <v>4</v>
      </c>
      <c r="D56" s="27" t="s">
        <v>33</v>
      </c>
      <c r="E56" s="31">
        <v>0.34</v>
      </c>
      <c r="F56" s="29">
        <f t="shared" si="0"/>
        <v>1.1870400000000001</v>
      </c>
      <c r="G56" s="30" t="str">
        <f t="shared" si="1"/>
        <v>Ｂ</v>
      </c>
      <c r="H56" s="31">
        <v>0.3</v>
      </c>
      <c r="I56" s="29">
        <f t="shared" si="2"/>
        <v>0.9768</v>
      </c>
      <c r="J56" s="81" t="str">
        <f t="shared" si="3"/>
        <v>Ａ</v>
      </c>
      <c r="K56" s="85"/>
      <c r="L56" s="32"/>
      <c r="M56" s="32"/>
      <c r="O56" s="32">
        <v>3</v>
      </c>
      <c r="P56" s="72" t="s">
        <v>246</v>
      </c>
    </row>
    <row r="57" spans="1:31" ht="15" customHeight="1">
      <c r="B57" s="88">
        <v>11</v>
      </c>
      <c r="C57" s="80">
        <v>10</v>
      </c>
      <c r="D57" s="27" t="s">
        <v>33</v>
      </c>
      <c r="E57" s="31">
        <v>1.61</v>
      </c>
      <c r="F57" s="29">
        <f t="shared" si="0"/>
        <v>7.8621600000000011</v>
      </c>
      <c r="G57" s="30" t="str">
        <f t="shared" si="1"/>
        <v>Ｆ</v>
      </c>
      <c r="H57" s="31">
        <v>1.33</v>
      </c>
      <c r="I57" s="29">
        <f t="shared" si="2"/>
        <v>6.3904800000000002</v>
      </c>
      <c r="J57" s="81" t="str">
        <f t="shared" si="3"/>
        <v>Ｅ</v>
      </c>
      <c r="K57" s="85"/>
      <c r="L57" s="32"/>
      <c r="M57" s="32"/>
      <c r="O57" s="32">
        <v>4</v>
      </c>
      <c r="P57" s="72" t="s">
        <v>247</v>
      </c>
    </row>
    <row r="58" spans="1:31" ht="15" customHeight="1">
      <c r="B58" s="88">
        <v>11</v>
      </c>
      <c r="C58" s="80">
        <v>11</v>
      </c>
      <c r="D58" s="27" t="s">
        <v>33</v>
      </c>
      <c r="E58" s="31">
        <v>1.28</v>
      </c>
      <c r="F58" s="29">
        <f t="shared" si="0"/>
        <v>6.1276800000000016</v>
      </c>
      <c r="G58" s="30" t="str">
        <f t="shared" si="1"/>
        <v>Ｅ</v>
      </c>
      <c r="H58" s="31">
        <v>1.27</v>
      </c>
      <c r="I58" s="29">
        <f t="shared" si="2"/>
        <v>6.0751200000000001</v>
      </c>
      <c r="J58" s="81" t="str">
        <f t="shared" si="3"/>
        <v>Ｅ</v>
      </c>
      <c r="K58" s="85"/>
      <c r="L58" s="32"/>
      <c r="M58" s="32"/>
      <c r="O58" s="32">
        <v>5</v>
      </c>
      <c r="P58" s="72" t="s">
        <v>248</v>
      </c>
    </row>
    <row r="59" spans="1:31" ht="15" customHeight="1">
      <c r="B59" s="88">
        <v>11</v>
      </c>
      <c r="C59" s="80">
        <v>12</v>
      </c>
      <c r="D59" s="27" t="s">
        <v>33</v>
      </c>
      <c r="E59" s="31">
        <v>3.28</v>
      </c>
      <c r="F59" s="29">
        <f t="shared" si="0"/>
        <v>16.639680000000002</v>
      </c>
      <c r="G59" s="30" t="str">
        <f t="shared" si="1"/>
        <v>Ｈ</v>
      </c>
      <c r="H59" s="31">
        <v>4.05</v>
      </c>
      <c r="I59" s="29">
        <f t="shared" si="2"/>
        <v>20.686799999999998</v>
      </c>
      <c r="J59" s="81" t="str">
        <f t="shared" si="3"/>
        <v>Ｉ</v>
      </c>
      <c r="K59" s="85"/>
      <c r="L59" s="32"/>
      <c r="M59" s="32"/>
      <c r="O59" s="32">
        <v>6</v>
      </c>
      <c r="P59" s="72" t="s">
        <v>249</v>
      </c>
    </row>
    <row r="60" spans="1:31" ht="15" customHeight="1">
      <c r="B60" s="88">
        <v>11</v>
      </c>
      <c r="C60" s="80">
        <v>13</v>
      </c>
      <c r="D60" s="27" t="s">
        <v>33</v>
      </c>
      <c r="E60" s="31">
        <v>2.6</v>
      </c>
      <c r="F60" s="29">
        <f t="shared" si="0"/>
        <v>13.0656</v>
      </c>
      <c r="G60" s="30" t="str">
        <f t="shared" si="1"/>
        <v>Ｇ</v>
      </c>
      <c r="H60" s="31">
        <v>3.16</v>
      </c>
      <c r="I60" s="29">
        <f t="shared" si="2"/>
        <v>16.008960000000002</v>
      </c>
      <c r="J60" s="81" t="str">
        <f t="shared" si="3"/>
        <v>Ｈ</v>
      </c>
      <c r="K60" s="85"/>
      <c r="L60" s="32"/>
      <c r="M60" s="32"/>
      <c r="O60" s="32">
        <v>7</v>
      </c>
      <c r="P60" s="72" t="s">
        <v>250</v>
      </c>
      <c r="Y60" s="51"/>
      <c r="Z60" s="51"/>
      <c r="AA60" s="51"/>
      <c r="AB60" s="51"/>
      <c r="AC60" s="52"/>
      <c r="AD60" s="52"/>
    </row>
    <row r="61" spans="1:31" ht="15" customHeight="1">
      <c r="A61" s="54" t="s">
        <v>210</v>
      </c>
      <c r="B61" s="88">
        <v>11</v>
      </c>
      <c r="C61" s="80">
        <v>15</v>
      </c>
      <c r="D61" s="27" t="s">
        <v>33</v>
      </c>
      <c r="E61" s="31">
        <v>5.81</v>
      </c>
      <c r="F61" s="29">
        <f t="shared" si="0"/>
        <v>29.937360000000002</v>
      </c>
      <c r="G61" s="30" t="str">
        <f t="shared" si="1"/>
        <v>Ｉ</v>
      </c>
      <c r="H61" s="31">
        <v>4.96</v>
      </c>
      <c r="I61" s="29">
        <f t="shared" si="2"/>
        <v>25.469760000000004</v>
      </c>
      <c r="J61" s="81" t="str">
        <f t="shared" si="3"/>
        <v>Ｉ</v>
      </c>
      <c r="K61" s="85"/>
      <c r="L61" s="32"/>
      <c r="M61" s="32"/>
      <c r="O61" s="32">
        <v>8</v>
      </c>
      <c r="P61" s="72" t="s">
        <v>251</v>
      </c>
      <c r="Y61" s="51"/>
      <c r="Z61" s="51"/>
      <c r="AA61" s="51"/>
      <c r="AB61" s="51"/>
      <c r="AC61" s="52"/>
      <c r="AD61" s="52"/>
    </row>
    <row r="62" spans="1:31" ht="15" customHeight="1">
      <c r="B62" s="88">
        <v>11</v>
      </c>
      <c r="C62" s="80">
        <v>16</v>
      </c>
      <c r="D62" s="27" t="s">
        <v>33</v>
      </c>
      <c r="E62" s="31">
        <v>5.72</v>
      </c>
      <c r="F62" s="29">
        <f t="shared" si="0"/>
        <v>29.464320000000001</v>
      </c>
      <c r="G62" s="30" t="str">
        <f t="shared" si="1"/>
        <v>Ｉ</v>
      </c>
      <c r="H62" s="31">
        <v>5.54</v>
      </c>
      <c r="I62" s="29">
        <f t="shared" si="2"/>
        <v>28.518240000000002</v>
      </c>
      <c r="J62" s="81" t="str">
        <f t="shared" si="3"/>
        <v>Ｉ</v>
      </c>
      <c r="K62" s="85"/>
      <c r="L62" s="32"/>
      <c r="M62" s="32"/>
      <c r="O62" s="32">
        <v>9</v>
      </c>
      <c r="P62" s="72" t="s">
        <v>252</v>
      </c>
      <c r="W62" s="53"/>
    </row>
    <row r="63" spans="1:31" ht="15" customHeight="1">
      <c r="B63" s="88">
        <v>11</v>
      </c>
      <c r="C63" s="80">
        <v>17</v>
      </c>
      <c r="D63" s="27" t="s">
        <v>33</v>
      </c>
      <c r="E63" s="49">
        <v>5.97</v>
      </c>
      <c r="F63" s="50">
        <f t="shared" si="0"/>
        <v>30.778320000000004</v>
      </c>
      <c r="G63" s="30" t="str">
        <f t="shared" si="1"/>
        <v>Ｉ</v>
      </c>
      <c r="H63" s="49">
        <v>6.26</v>
      </c>
      <c r="I63" s="50">
        <f t="shared" si="2"/>
        <v>32.302560000000007</v>
      </c>
      <c r="J63" s="81" t="str">
        <f t="shared" si="3"/>
        <v>Ｉ</v>
      </c>
      <c r="K63" s="85"/>
      <c r="L63" s="32"/>
      <c r="M63" s="32"/>
      <c r="O63" s="32">
        <v>10</v>
      </c>
      <c r="P63" s="72" t="s">
        <v>253</v>
      </c>
      <c r="W63" s="53"/>
    </row>
    <row r="64" spans="1:31" ht="15" customHeight="1">
      <c r="B64" s="88">
        <v>11</v>
      </c>
      <c r="C64" s="80">
        <v>18</v>
      </c>
      <c r="D64" s="27" t="s">
        <v>33</v>
      </c>
      <c r="E64" s="31">
        <v>3.52</v>
      </c>
      <c r="F64" s="29">
        <f t="shared" si="0"/>
        <v>17.901119999999999</v>
      </c>
      <c r="G64" s="30" t="str">
        <f t="shared" si="1"/>
        <v>Ｈ</v>
      </c>
      <c r="H64" s="31">
        <v>2.8</v>
      </c>
      <c r="I64" s="29">
        <f t="shared" si="2"/>
        <v>14.1168</v>
      </c>
      <c r="J64" s="81" t="str">
        <f t="shared" si="3"/>
        <v>Ｇ</v>
      </c>
      <c r="K64" s="85"/>
      <c r="L64" s="32"/>
      <c r="M64" s="32"/>
      <c r="O64" s="32">
        <v>11</v>
      </c>
      <c r="P64" s="72" t="s">
        <v>254</v>
      </c>
    </row>
    <row r="65" spans="2:36" ht="15" customHeight="1">
      <c r="B65" s="88">
        <v>11</v>
      </c>
      <c r="C65" s="80">
        <v>21</v>
      </c>
      <c r="D65" s="27" t="s">
        <v>33</v>
      </c>
      <c r="E65" s="31">
        <v>4.58</v>
      </c>
      <c r="F65" s="29">
        <f t="shared" si="0"/>
        <v>23.472480000000001</v>
      </c>
      <c r="G65" s="30" t="str">
        <f t="shared" si="1"/>
        <v>Ｉ</v>
      </c>
      <c r="H65" s="31">
        <v>4.0199999999999996</v>
      </c>
      <c r="I65" s="29">
        <f t="shared" si="2"/>
        <v>20.529119999999999</v>
      </c>
      <c r="J65" s="81" t="str">
        <f t="shared" si="3"/>
        <v>Ｉ</v>
      </c>
      <c r="K65" s="85"/>
      <c r="L65" s="32"/>
      <c r="M65" s="32"/>
      <c r="O65" s="32">
        <v>12</v>
      </c>
      <c r="P65" s="72" t="s">
        <v>255</v>
      </c>
      <c r="X65" s="21"/>
      <c r="Y65" s="21"/>
      <c r="Z65" s="21"/>
      <c r="AA65" s="21"/>
      <c r="AB65" s="21"/>
      <c r="AC65" s="22"/>
      <c r="AE65" s="55"/>
      <c r="AG65" s="55"/>
      <c r="AI65" s="4"/>
      <c r="AJ65" s="4"/>
    </row>
    <row r="66" spans="2:36" ht="15" customHeight="1">
      <c r="B66" s="88">
        <v>11</v>
      </c>
      <c r="C66" s="80">
        <v>22</v>
      </c>
      <c r="D66" s="27" t="s">
        <v>33</v>
      </c>
      <c r="E66" s="31">
        <v>2.4500000000000002</v>
      </c>
      <c r="F66" s="29">
        <f t="shared" si="0"/>
        <v>12.277199999999999</v>
      </c>
      <c r="G66" s="30" t="str">
        <f t="shared" si="1"/>
        <v>Ｇ</v>
      </c>
      <c r="H66" s="31">
        <v>2.14</v>
      </c>
      <c r="I66" s="29">
        <f t="shared" si="2"/>
        <v>10.64784</v>
      </c>
      <c r="J66" s="81" t="str">
        <f t="shared" si="3"/>
        <v>Ｇ</v>
      </c>
      <c r="K66" s="85"/>
      <c r="L66" s="32"/>
      <c r="M66" s="32"/>
      <c r="O66" s="32">
        <v>13</v>
      </c>
      <c r="P66" s="72" t="s">
        <v>256</v>
      </c>
      <c r="X66" s="21"/>
      <c r="Y66" s="21"/>
      <c r="Z66" s="21"/>
      <c r="AA66" s="21"/>
      <c r="AB66" s="21"/>
      <c r="AC66" s="22"/>
      <c r="AE66" s="55"/>
      <c r="AG66" s="55"/>
      <c r="AI66" s="4"/>
      <c r="AJ66" s="4"/>
    </row>
    <row r="67" spans="2:36" ht="15" customHeight="1">
      <c r="B67" s="30">
        <v>12</v>
      </c>
      <c r="C67" s="80">
        <v>4</v>
      </c>
      <c r="D67" s="27" t="s">
        <v>33</v>
      </c>
      <c r="E67" s="31">
        <v>0.46</v>
      </c>
      <c r="F67" s="29">
        <f t="shared" si="0"/>
        <v>1.81776</v>
      </c>
      <c r="G67" s="30" t="str">
        <f t="shared" si="1"/>
        <v>Ｂ</v>
      </c>
      <c r="H67" s="31">
        <v>0.52</v>
      </c>
      <c r="I67" s="29">
        <f t="shared" si="2"/>
        <v>2.1331199999999999</v>
      </c>
      <c r="J67" s="81" t="str">
        <f t="shared" si="3"/>
        <v>Ｃ</v>
      </c>
      <c r="K67" s="85"/>
      <c r="L67" s="32"/>
      <c r="M67" s="32"/>
      <c r="O67" s="32">
        <v>14</v>
      </c>
      <c r="P67" s="72" t="s">
        <v>257</v>
      </c>
      <c r="X67" s="21"/>
      <c r="Y67" s="21"/>
      <c r="Z67" s="21"/>
      <c r="AA67" s="21"/>
      <c r="AB67" s="21"/>
      <c r="AC67" s="22"/>
      <c r="AE67" s="55"/>
      <c r="AG67" s="55"/>
      <c r="AI67" s="4"/>
      <c r="AJ67" s="4"/>
    </row>
    <row r="68" spans="2:36" ht="15" customHeight="1">
      <c r="B68" s="30">
        <v>12</v>
      </c>
      <c r="C68" s="80">
        <v>5</v>
      </c>
      <c r="D68" s="27" t="s">
        <v>33</v>
      </c>
      <c r="E68" s="31">
        <v>0.44</v>
      </c>
      <c r="F68" s="29">
        <f t="shared" si="0"/>
        <v>1.7126399999999999</v>
      </c>
      <c r="G68" s="30" t="str">
        <f t="shared" si="1"/>
        <v>Ｂ</v>
      </c>
      <c r="H68" s="31">
        <v>0.65</v>
      </c>
      <c r="I68" s="29">
        <f t="shared" si="2"/>
        <v>2.8164000000000002</v>
      </c>
      <c r="J68" s="81" t="str">
        <f t="shared" si="3"/>
        <v>Ｃ</v>
      </c>
      <c r="K68" s="85"/>
      <c r="L68" s="32"/>
      <c r="M68" s="32"/>
      <c r="O68" s="32">
        <v>15</v>
      </c>
      <c r="P68" s="72" t="s">
        <v>258</v>
      </c>
      <c r="X68" s="21"/>
      <c r="Y68" s="21"/>
      <c r="Z68" s="21"/>
      <c r="AA68" s="21"/>
      <c r="AB68" s="21"/>
      <c r="AC68" s="22"/>
      <c r="AE68" s="55"/>
      <c r="AG68" s="55"/>
      <c r="AI68" s="4"/>
      <c r="AJ68" s="4"/>
    </row>
    <row r="69" spans="2:36" ht="15" customHeight="1">
      <c r="B69" s="30">
        <v>12</v>
      </c>
      <c r="C69" s="80">
        <v>11</v>
      </c>
      <c r="D69" s="27" t="s">
        <v>33</v>
      </c>
      <c r="E69" s="31">
        <v>0.92</v>
      </c>
      <c r="F69" s="29">
        <f t="shared" si="0"/>
        <v>4.2355199999999993</v>
      </c>
      <c r="G69" s="30" t="str">
        <f t="shared" si="1"/>
        <v>Ｄ</v>
      </c>
      <c r="H69" s="31">
        <v>1.1499999999999999</v>
      </c>
      <c r="I69" s="29">
        <f t="shared" si="2"/>
        <v>5.4443999999999999</v>
      </c>
      <c r="J69" s="81" t="str">
        <f t="shared" si="3"/>
        <v>Ｅ</v>
      </c>
      <c r="K69" s="85"/>
      <c r="L69" s="32"/>
      <c r="M69" s="32"/>
      <c r="O69" s="32">
        <v>16</v>
      </c>
      <c r="P69" s="72" t="s">
        <v>259</v>
      </c>
      <c r="X69" s="21"/>
      <c r="Y69" s="21"/>
      <c r="Z69" s="21"/>
      <c r="AA69" s="21"/>
      <c r="AB69" s="21"/>
      <c r="AC69" s="22"/>
      <c r="AE69" s="55"/>
      <c r="AG69" s="55"/>
      <c r="AI69" s="4"/>
      <c r="AJ69" s="4"/>
    </row>
    <row r="70" spans="2:36" ht="15" customHeight="1">
      <c r="B70" s="30">
        <v>12</v>
      </c>
      <c r="C70" s="80">
        <v>12</v>
      </c>
      <c r="D70" s="27" t="s">
        <v>33</v>
      </c>
      <c r="E70" s="49">
        <v>1.56</v>
      </c>
      <c r="F70" s="50">
        <f t="shared" ref="F70:F133" si="5">(E70-1000/(365*24))*(8+0.4*16)*365/1000</f>
        <v>7.5993600000000008</v>
      </c>
      <c r="G70" s="30" t="str">
        <f t="shared" ref="G70:G133" si="6">LOOKUP(F70,$S$23:$S$33,$T$23:$T$33)</f>
        <v>Ｆ</v>
      </c>
      <c r="H70" s="49">
        <v>1.22</v>
      </c>
      <c r="I70" s="50">
        <f t="shared" ref="I70:I133" si="7">(H70-1000/(365*24))*(8+0.4*16)*365/1000</f>
        <v>5.8123199999999997</v>
      </c>
      <c r="J70" s="81" t="str">
        <f t="shared" ref="J70:J133" si="8">LOOKUP(I70,$S$23:$S$33,$T$23:$T$33)</f>
        <v>Ｅ</v>
      </c>
      <c r="K70" s="85"/>
      <c r="L70" s="32"/>
      <c r="M70" s="32"/>
      <c r="O70" s="32">
        <v>17</v>
      </c>
      <c r="P70" s="72" t="s">
        <v>260</v>
      </c>
      <c r="X70" s="21"/>
      <c r="Y70" s="21"/>
      <c r="Z70" s="21"/>
      <c r="AA70" s="21"/>
      <c r="AB70" s="21"/>
      <c r="AC70" s="22"/>
      <c r="AE70" s="55"/>
      <c r="AG70" s="55"/>
      <c r="AI70" s="4"/>
      <c r="AJ70" s="4"/>
    </row>
    <row r="71" spans="2:36" ht="15" customHeight="1">
      <c r="B71" s="30">
        <v>12</v>
      </c>
      <c r="C71" s="80">
        <v>16</v>
      </c>
      <c r="D71" s="27" t="s">
        <v>33</v>
      </c>
      <c r="E71" s="31">
        <v>4.96</v>
      </c>
      <c r="F71" s="29">
        <f t="shared" si="5"/>
        <v>25.469760000000004</v>
      </c>
      <c r="G71" s="30" t="str">
        <f t="shared" si="6"/>
        <v>Ｉ</v>
      </c>
      <c r="H71" s="31">
        <v>6.61</v>
      </c>
      <c r="I71" s="29">
        <f t="shared" si="7"/>
        <v>34.142160000000004</v>
      </c>
      <c r="J71" s="81" t="str">
        <f t="shared" si="8"/>
        <v>Ｉ</v>
      </c>
      <c r="K71" s="85"/>
      <c r="L71" s="32"/>
      <c r="M71" s="32"/>
      <c r="O71" s="32">
        <v>18</v>
      </c>
      <c r="P71" s="72" t="s">
        <v>261</v>
      </c>
      <c r="W71" s="39"/>
      <c r="X71" s="21"/>
      <c r="Y71" s="21"/>
      <c r="Z71" s="21"/>
      <c r="AA71" s="21"/>
      <c r="AB71" s="21"/>
      <c r="AC71" s="21"/>
      <c r="AD71" s="4"/>
      <c r="AF71" s="4"/>
      <c r="AH71" s="4"/>
      <c r="AI71" s="4"/>
      <c r="AJ71" s="4"/>
    </row>
    <row r="72" spans="2:36" ht="15" customHeight="1">
      <c r="B72" s="30">
        <v>12</v>
      </c>
      <c r="C72" s="80">
        <v>19</v>
      </c>
      <c r="D72" s="27" t="s">
        <v>33</v>
      </c>
      <c r="E72" s="31">
        <v>5.88</v>
      </c>
      <c r="F72" s="29">
        <f t="shared" si="5"/>
        <v>30.30528</v>
      </c>
      <c r="G72" s="30" t="str">
        <f t="shared" si="6"/>
        <v>Ｉ</v>
      </c>
      <c r="H72" s="31">
        <v>9.92</v>
      </c>
      <c r="I72" s="29">
        <f t="shared" si="7"/>
        <v>51.539520000000003</v>
      </c>
      <c r="J72" s="81" t="str">
        <f t="shared" si="8"/>
        <v>Ｉ</v>
      </c>
      <c r="K72" s="85"/>
      <c r="L72" s="32"/>
      <c r="M72" s="32"/>
      <c r="O72" s="32">
        <v>19</v>
      </c>
      <c r="P72" s="72" t="s">
        <v>262</v>
      </c>
      <c r="W72" s="39"/>
      <c r="X72" s="21"/>
      <c r="Y72" s="21"/>
      <c r="Z72" s="21"/>
      <c r="AA72" s="21"/>
      <c r="AB72" s="21"/>
      <c r="AC72" s="21"/>
      <c r="AD72" s="4"/>
      <c r="AF72" s="4"/>
      <c r="AH72" s="4"/>
      <c r="AI72" s="4"/>
      <c r="AJ72" s="4"/>
    </row>
    <row r="73" spans="2:36" ht="15" customHeight="1">
      <c r="B73" s="30">
        <v>12</v>
      </c>
      <c r="C73" s="80">
        <v>20</v>
      </c>
      <c r="D73" s="27" t="s">
        <v>33</v>
      </c>
      <c r="E73" s="31">
        <v>4.95</v>
      </c>
      <c r="F73" s="29">
        <f t="shared" si="5"/>
        <v>25.417200000000001</v>
      </c>
      <c r="G73" s="30" t="str">
        <f t="shared" si="6"/>
        <v>Ｉ</v>
      </c>
      <c r="H73" s="31">
        <v>5.62</v>
      </c>
      <c r="I73" s="29">
        <f t="shared" si="7"/>
        <v>28.93872</v>
      </c>
      <c r="J73" s="81" t="str">
        <f t="shared" si="8"/>
        <v>Ｉ</v>
      </c>
      <c r="K73" s="85"/>
      <c r="L73" s="32"/>
      <c r="M73" s="32"/>
      <c r="O73" s="32">
        <v>20</v>
      </c>
      <c r="P73" s="72" t="s">
        <v>263</v>
      </c>
      <c r="W73" s="39"/>
      <c r="X73" s="21"/>
      <c r="Y73" s="21"/>
      <c r="Z73" s="21"/>
      <c r="AA73" s="21"/>
      <c r="AB73" s="21"/>
      <c r="AC73" s="21"/>
      <c r="AD73" s="4"/>
      <c r="AF73" s="4"/>
      <c r="AH73" s="4"/>
      <c r="AI73" s="4"/>
      <c r="AJ73" s="4"/>
    </row>
    <row r="74" spans="2:36" ht="15" customHeight="1">
      <c r="B74" s="30">
        <v>12</v>
      </c>
      <c r="C74" s="80">
        <v>21</v>
      </c>
      <c r="D74" s="27" t="s">
        <v>33</v>
      </c>
      <c r="E74" s="31">
        <v>5.39</v>
      </c>
      <c r="F74" s="29">
        <f t="shared" si="5"/>
        <v>27.729839999999999</v>
      </c>
      <c r="G74" s="30" t="str">
        <f t="shared" si="6"/>
        <v>Ｉ</v>
      </c>
      <c r="H74" s="31">
        <v>3.08</v>
      </c>
      <c r="I74" s="29">
        <f t="shared" si="7"/>
        <v>15.588479999999999</v>
      </c>
      <c r="J74" s="81" t="str">
        <f t="shared" si="8"/>
        <v>Ｈ</v>
      </c>
      <c r="K74" s="85"/>
      <c r="L74" s="32"/>
      <c r="M74" s="32"/>
      <c r="O74" s="32">
        <v>21</v>
      </c>
      <c r="P74" s="72" t="s">
        <v>264</v>
      </c>
      <c r="W74" s="39"/>
      <c r="X74" s="21"/>
      <c r="Y74" s="21"/>
      <c r="Z74" s="21"/>
      <c r="AA74" s="21"/>
      <c r="AB74" s="21"/>
      <c r="AC74" s="21"/>
      <c r="AD74" s="4"/>
      <c r="AF74" s="4"/>
      <c r="AH74" s="4"/>
      <c r="AI74" s="4"/>
      <c r="AJ74" s="4"/>
    </row>
    <row r="75" spans="2:36" ht="15" customHeight="1">
      <c r="B75" s="30">
        <v>12</v>
      </c>
      <c r="C75" s="80">
        <v>22</v>
      </c>
      <c r="D75" s="27" t="s">
        <v>33</v>
      </c>
      <c r="E75" s="31">
        <v>2.74</v>
      </c>
      <c r="F75" s="29">
        <f t="shared" si="5"/>
        <v>13.801440000000001</v>
      </c>
      <c r="G75" s="30" t="str">
        <f t="shared" si="6"/>
        <v>Ｇ</v>
      </c>
      <c r="H75" s="31">
        <v>3.73</v>
      </c>
      <c r="I75" s="29">
        <f t="shared" si="7"/>
        <v>19.00488</v>
      </c>
      <c r="J75" s="81" t="str">
        <f t="shared" si="8"/>
        <v>Ｈ</v>
      </c>
      <c r="K75" s="85"/>
      <c r="L75" s="32"/>
      <c r="M75" s="32"/>
      <c r="O75" s="32">
        <v>22</v>
      </c>
      <c r="P75" s="72" t="s">
        <v>265</v>
      </c>
      <c r="W75" s="39"/>
      <c r="X75" s="21"/>
      <c r="Y75" s="21"/>
      <c r="Z75" s="21"/>
      <c r="AA75" s="21"/>
      <c r="AB75" s="21"/>
      <c r="AC75" s="21"/>
      <c r="AD75" s="4"/>
      <c r="AF75" s="4"/>
      <c r="AH75" s="4"/>
      <c r="AI75" s="4"/>
      <c r="AJ75" s="4"/>
    </row>
    <row r="76" spans="2:36" ht="15" customHeight="1">
      <c r="B76" s="30">
        <v>12</v>
      </c>
      <c r="C76" s="80">
        <v>23</v>
      </c>
      <c r="D76" s="27" t="s">
        <v>33</v>
      </c>
      <c r="E76" s="31">
        <v>8.43</v>
      </c>
      <c r="F76" s="29">
        <f t="shared" si="5"/>
        <v>43.708080000000002</v>
      </c>
      <c r="G76" s="30" t="str">
        <f t="shared" si="6"/>
        <v>Ｉ</v>
      </c>
      <c r="H76" s="31">
        <v>7.06</v>
      </c>
      <c r="I76" s="29">
        <f t="shared" si="7"/>
        <v>36.507359999999998</v>
      </c>
      <c r="J76" s="81" t="str">
        <f t="shared" si="8"/>
        <v>Ｉ</v>
      </c>
      <c r="K76" s="85"/>
      <c r="L76" s="32"/>
      <c r="M76" s="32"/>
      <c r="O76" s="32">
        <v>23</v>
      </c>
      <c r="P76" s="72" t="s">
        <v>266</v>
      </c>
      <c r="W76" s="39"/>
      <c r="X76" s="21"/>
      <c r="Y76" s="21"/>
      <c r="Z76" s="21"/>
      <c r="AA76" s="21"/>
      <c r="AB76" s="21"/>
      <c r="AC76" s="21"/>
      <c r="AD76" s="4"/>
      <c r="AF76" s="4"/>
      <c r="AH76" s="4"/>
      <c r="AI76" s="4"/>
      <c r="AJ76" s="4"/>
    </row>
    <row r="77" spans="2:36" ht="15" customHeight="1">
      <c r="B77" s="30">
        <v>12</v>
      </c>
      <c r="C77" s="80">
        <v>24</v>
      </c>
      <c r="D77" s="27" t="s">
        <v>33</v>
      </c>
      <c r="E77" s="31">
        <v>5.04</v>
      </c>
      <c r="F77" s="29">
        <f t="shared" si="5"/>
        <v>25.890240000000006</v>
      </c>
      <c r="G77" s="30" t="str">
        <f t="shared" si="6"/>
        <v>Ｉ</v>
      </c>
      <c r="H77" s="31">
        <v>5.7</v>
      </c>
      <c r="I77" s="29">
        <f t="shared" si="7"/>
        <v>29.359200000000001</v>
      </c>
      <c r="J77" s="81" t="str">
        <f t="shared" si="8"/>
        <v>Ｉ</v>
      </c>
      <c r="K77" s="85"/>
      <c r="L77" s="32"/>
      <c r="M77" s="32"/>
      <c r="O77" s="32">
        <v>24</v>
      </c>
      <c r="P77" s="72" t="s">
        <v>267</v>
      </c>
      <c r="W77" s="39"/>
      <c r="X77" s="21"/>
      <c r="Y77" s="21"/>
      <c r="Z77" s="21"/>
      <c r="AA77" s="21"/>
      <c r="AB77" s="21"/>
      <c r="AC77" s="21"/>
      <c r="AD77" s="4"/>
      <c r="AF77" s="4"/>
      <c r="AH77" s="4"/>
      <c r="AI77" s="4"/>
      <c r="AJ77" s="4"/>
    </row>
    <row r="78" spans="2:36" ht="15" customHeight="1">
      <c r="B78" s="88">
        <v>13</v>
      </c>
      <c r="C78" s="80">
        <v>4</v>
      </c>
      <c r="D78" s="27" t="s">
        <v>33</v>
      </c>
      <c r="E78" s="31">
        <v>0.43</v>
      </c>
      <c r="F78" s="29">
        <f t="shared" si="5"/>
        <v>1.66008</v>
      </c>
      <c r="G78" s="30" t="str">
        <f t="shared" si="6"/>
        <v>Ｂ</v>
      </c>
      <c r="H78" s="31">
        <v>0.48</v>
      </c>
      <c r="I78" s="29">
        <f t="shared" si="7"/>
        <v>1.9228799999999999</v>
      </c>
      <c r="J78" s="81" t="str">
        <f t="shared" si="8"/>
        <v>Ｂ</v>
      </c>
      <c r="K78" s="85"/>
      <c r="L78" s="32"/>
      <c r="M78" s="32"/>
      <c r="O78" s="32">
        <v>25</v>
      </c>
      <c r="P78" s="72" t="s">
        <v>268</v>
      </c>
      <c r="W78" s="39"/>
      <c r="X78" s="21"/>
      <c r="Y78" s="21"/>
      <c r="Z78" s="21"/>
      <c r="AA78" s="21"/>
      <c r="AB78" s="21"/>
      <c r="AC78" s="21"/>
      <c r="AD78" s="4"/>
      <c r="AF78" s="4"/>
      <c r="AH78" s="4"/>
      <c r="AI78" s="4"/>
      <c r="AJ78" s="4"/>
    </row>
    <row r="79" spans="2:36" ht="15" customHeight="1">
      <c r="B79" s="88">
        <v>13</v>
      </c>
      <c r="C79" s="80">
        <v>5</v>
      </c>
      <c r="D79" s="27" t="s">
        <v>33</v>
      </c>
      <c r="E79" s="31">
        <v>1.1299999999999999</v>
      </c>
      <c r="F79" s="29">
        <f t="shared" si="5"/>
        <v>5.3392799999999996</v>
      </c>
      <c r="G79" s="30" t="str">
        <f t="shared" si="6"/>
        <v>Ｅ</v>
      </c>
      <c r="H79" s="31">
        <v>1.33</v>
      </c>
      <c r="I79" s="29">
        <f t="shared" si="7"/>
        <v>6.3904800000000002</v>
      </c>
      <c r="J79" s="81" t="str">
        <f t="shared" si="8"/>
        <v>Ｅ</v>
      </c>
      <c r="K79" s="85"/>
      <c r="L79" s="32"/>
      <c r="M79" s="32"/>
      <c r="O79" s="32">
        <v>26</v>
      </c>
      <c r="P79" s="72" t="s">
        <v>269</v>
      </c>
      <c r="W79" s="39"/>
      <c r="X79" s="21"/>
      <c r="Y79" s="21"/>
      <c r="Z79" s="21"/>
      <c r="AA79" s="21"/>
      <c r="AB79" s="21"/>
      <c r="AC79" s="21"/>
      <c r="AD79" s="4"/>
      <c r="AF79" s="4"/>
      <c r="AH79" s="4"/>
      <c r="AI79" s="4"/>
      <c r="AJ79" s="4"/>
    </row>
    <row r="80" spans="2:36" ht="15" customHeight="1">
      <c r="B80" s="88">
        <v>13</v>
      </c>
      <c r="C80" s="80">
        <v>6</v>
      </c>
      <c r="D80" s="27" t="s">
        <v>33</v>
      </c>
      <c r="E80" s="31">
        <v>0.54</v>
      </c>
      <c r="F80" s="29">
        <f t="shared" si="5"/>
        <v>2.2382400000000002</v>
      </c>
      <c r="G80" s="30" t="str">
        <f t="shared" si="6"/>
        <v>Ｃ</v>
      </c>
      <c r="H80" s="31">
        <v>0.64</v>
      </c>
      <c r="I80" s="29">
        <f t="shared" si="7"/>
        <v>2.7638400000000001</v>
      </c>
      <c r="J80" s="81" t="str">
        <f t="shared" si="8"/>
        <v>Ｃ</v>
      </c>
      <c r="K80" s="85"/>
      <c r="L80" s="32"/>
      <c r="M80" s="32"/>
      <c r="O80" s="32">
        <v>27</v>
      </c>
      <c r="P80" s="72" t="s">
        <v>270</v>
      </c>
      <c r="W80" s="39"/>
      <c r="X80" s="21"/>
      <c r="Y80" s="21"/>
      <c r="Z80" s="21"/>
      <c r="AA80" s="21"/>
      <c r="AB80" s="21"/>
      <c r="AC80" s="21"/>
      <c r="AD80" s="4"/>
      <c r="AF80" s="4"/>
      <c r="AH80" s="4"/>
      <c r="AI80" s="4"/>
      <c r="AJ80" s="4"/>
    </row>
    <row r="81" spans="2:36" ht="15" customHeight="1">
      <c r="B81" s="88">
        <v>13</v>
      </c>
      <c r="C81" s="80">
        <v>11</v>
      </c>
      <c r="D81" s="27" t="s">
        <v>33</v>
      </c>
      <c r="E81" s="31">
        <v>1.59</v>
      </c>
      <c r="F81" s="29">
        <f t="shared" si="5"/>
        <v>7.7570400000000008</v>
      </c>
      <c r="G81" s="30" t="str">
        <f t="shared" si="6"/>
        <v>Ｆ</v>
      </c>
      <c r="H81" s="31">
        <v>1.47</v>
      </c>
      <c r="I81" s="29">
        <f t="shared" si="7"/>
        <v>7.1263199999999998</v>
      </c>
      <c r="J81" s="81" t="str">
        <f t="shared" si="8"/>
        <v>Ｅ</v>
      </c>
      <c r="K81" s="85"/>
      <c r="L81" s="32"/>
      <c r="M81" s="32"/>
      <c r="O81" s="32">
        <v>28</v>
      </c>
      <c r="P81" s="72" t="s">
        <v>271</v>
      </c>
      <c r="W81" s="39"/>
      <c r="X81" s="21"/>
      <c r="Y81" s="21"/>
      <c r="Z81" s="21"/>
      <c r="AA81" s="21"/>
      <c r="AB81" s="21"/>
      <c r="AC81" s="21"/>
      <c r="AD81" s="4"/>
      <c r="AF81" s="4"/>
      <c r="AH81" s="4"/>
      <c r="AI81" s="4"/>
      <c r="AJ81" s="4"/>
    </row>
    <row r="82" spans="2:36" ht="15" customHeight="1">
      <c r="B82" s="88">
        <v>13</v>
      </c>
      <c r="C82" s="80">
        <v>12</v>
      </c>
      <c r="D82" s="27" t="s">
        <v>33</v>
      </c>
      <c r="E82" s="31">
        <v>0.52</v>
      </c>
      <c r="F82" s="29">
        <f t="shared" si="5"/>
        <v>2.1331199999999999</v>
      </c>
      <c r="G82" s="30" t="str">
        <f t="shared" si="6"/>
        <v>Ｃ</v>
      </c>
      <c r="H82" s="31">
        <v>0.73</v>
      </c>
      <c r="I82" s="29">
        <f t="shared" si="7"/>
        <v>3.2368800000000006</v>
      </c>
      <c r="J82" s="81" t="str">
        <f t="shared" si="8"/>
        <v>Ｃ</v>
      </c>
      <c r="K82" s="85"/>
      <c r="L82" s="32"/>
      <c r="M82" s="32"/>
      <c r="O82" s="32">
        <v>29</v>
      </c>
      <c r="P82" s="72" t="s">
        <v>272</v>
      </c>
      <c r="AD82" s="4"/>
      <c r="AE82" s="4"/>
      <c r="AH82" s="4"/>
      <c r="AI82" s="4"/>
      <c r="AJ82" s="4"/>
    </row>
    <row r="83" spans="2:36" ht="15" customHeight="1">
      <c r="B83" s="88">
        <v>13</v>
      </c>
      <c r="C83" s="80">
        <v>13</v>
      </c>
      <c r="D83" s="27" t="s">
        <v>33</v>
      </c>
      <c r="E83" s="49">
        <v>2.63</v>
      </c>
      <c r="F83" s="50">
        <f t="shared" si="5"/>
        <v>13.223279999999999</v>
      </c>
      <c r="G83" s="30" t="str">
        <f t="shared" si="6"/>
        <v>Ｇ</v>
      </c>
      <c r="H83" s="49">
        <v>1.82</v>
      </c>
      <c r="I83" s="50">
        <f t="shared" si="7"/>
        <v>8.9659200000000006</v>
      </c>
      <c r="J83" s="81" t="str">
        <f t="shared" si="8"/>
        <v>Ｆ</v>
      </c>
      <c r="K83" s="85"/>
      <c r="L83" s="32"/>
      <c r="M83" s="32"/>
      <c r="O83" s="32">
        <v>30</v>
      </c>
      <c r="P83" s="72" t="s">
        <v>273</v>
      </c>
      <c r="AD83" s="4"/>
      <c r="AE83" s="4"/>
      <c r="AH83" s="4"/>
      <c r="AI83" s="4"/>
      <c r="AJ83" s="4"/>
    </row>
    <row r="84" spans="2:36" ht="15" customHeight="1">
      <c r="B84" s="88">
        <v>13</v>
      </c>
      <c r="C84" s="80">
        <v>14</v>
      </c>
      <c r="D84" s="27" t="s">
        <v>33</v>
      </c>
      <c r="E84" s="31">
        <v>1.06</v>
      </c>
      <c r="F84" s="29">
        <f t="shared" si="5"/>
        <v>4.9713600000000007</v>
      </c>
      <c r="G84" s="30" t="str">
        <f t="shared" si="6"/>
        <v>Ｄ</v>
      </c>
      <c r="H84" s="31">
        <v>2.0299999999999998</v>
      </c>
      <c r="I84" s="29">
        <f t="shared" si="7"/>
        <v>10.06968</v>
      </c>
      <c r="J84" s="81" t="str">
        <f t="shared" si="8"/>
        <v>Ｇ</v>
      </c>
      <c r="K84" s="85"/>
      <c r="L84" s="32"/>
      <c r="M84" s="32"/>
      <c r="O84" s="32">
        <v>31</v>
      </c>
      <c r="P84" s="72" t="s">
        <v>274</v>
      </c>
      <c r="AD84" s="4"/>
      <c r="AE84" s="4"/>
      <c r="AH84" s="4"/>
      <c r="AI84" s="4"/>
      <c r="AJ84" s="4"/>
    </row>
    <row r="85" spans="2:36" ht="15" customHeight="1">
      <c r="B85" s="88">
        <v>13</v>
      </c>
      <c r="C85" s="80">
        <v>15</v>
      </c>
      <c r="D85" s="27" t="s">
        <v>33</v>
      </c>
      <c r="E85" s="31">
        <v>1.0900000000000001</v>
      </c>
      <c r="F85" s="29">
        <f t="shared" si="5"/>
        <v>5.1290400000000007</v>
      </c>
      <c r="G85" s="30" t="str">
        <f t="shared" si="6"/>
        <v>Ｅ</v>
      </c>
      <c r="H85" s="31">
        <v>1.85</v>
      </c>
      <c r="I85" s="29">
        <f t="shared" si="7"/>
        <v>9.1235999999999997</v>
      </c>
      <c r="J85" s="81" t="str">
        <f t="shared" si="8"/>
        <v>Ｆ</v>
      </c>
      <c r="K85" s="85"/>
      <c r="L85" s="32"/>
      <c r="M85" s="32"/>
      <c r="O85" s="32">
        <v>32</v>
      </c>
      <c r="P85" s="72" t="s">
        <v>275</v>
      </c>
      <c r="AD85" s="4"/>
      <c r="AE85" s="4"/>
      <c r="AH85" s="4"/>
      <c r="AI85" s="4"/>
      <c r="AJ85" s="4"/>
    </row>
    <row r="86" spans="2:36" ht="15" customHeight="1">
      <c r="B86" s="88">
        <v>13</v>
      </c>
      <c r="C86" s="80">
        <v>16</v>
      </c>
      <c r="D86" s="27" t="s">
        <v>33</v>
      </c>
      <c r="E86" s="31">
        <v>2.13</v>
      </c>
      <c r="F86" s="29">
        <f t="shared" si="5"/>
        <v>10.595279999999999</v>
      </c>
      <c r="G86" s="30" t="str">
        <f t="shared" si="6"/>
        <v>Ｇ</v>
      </c>
      <c r="H86" s="31">
        <v>4.45</v>
      </c>
      <c r="I86" s="29">
        <f t="shared" si="7"/>
        <v>22.789200000000005</v>
      </c>
      <c r="J86" s="81" t="str">
        <f t="shared" si="8"/>
        <v>Ｉ</v>
      </c>
      <c r="K86" s="85"/>
      <c r="L86" s="32"/>
      <c r="M86" s="32"/>
      <c r="O86" s="32">
        <v>33</v>
      </c>
      <c r="P86" s="72" t="s">
        <v>276</v>
      </c>
      <c r="AD86" s="4"/>
      <c r="AE86" s="4"/>
      <c r="AH86" s="4"/>
      <c r="AI86" s="4"/>
      <c r="AJ86" s="4"/>
    </row>
    <row r="87" spans="2:36" ht="15" customHeight="1">
      <c r="B87" s="88">
        <v>13</v>
      </c>
      <c r="C87" s="80">
        <v>17</v>
      </c>
      <c r="D87" s="27" t="s">
        <v>33</v>
      </c>
      <c r="E87" s="31">
        <v>2.1</v>
      </c>
      <c r="F87" s="29">
        <f t="shared" si="5"/>
        <v>10.4376</v>
      </c>
      <c r="G87" s="30" t="str">
        <f t="shared" si="6"/>
        <v>Ｇ</v>
      </c>
      <c r="H87" s="31">
        <v>2.7</v>
      </c>
      <c r="I87" s="29">
        <f t="shared" si="7"/>
        <v>13.591200000000001</v>
      </c>
      <c r="J87" s="81" t="str">
        <f t="shared" si="8"/>
        <v>Ｇ</v>
      </c>
      <c r="K87" s="85"/>
      <c r="L87" s="32"/>
      <c r="M87" s="32"/>
      <c r="O87" s="32">
        <v>34</v>
      </c>
      <c r="P87" s="72" t="s">
        <v>277</v>
      </c>
      <c r="AD87" s="4"/>
      <c r="AE87" s="4"/>
      <c r="AH87" s="4"/>
      <c r="AI87" s="4"/>
      <c r="AJ87" s="4"/>
    </row>
    <row r="88" spans="2:36" ht="15" customHeight="1">
      <c r="B88" s="88">
        <v>13</v>
      </c>
      <c r="C88" s="80">
        <v>19</v>
      </c>
      <c r="D88" s="27" t="s">
        <v>33</v>
      </c>
      <c r="E88" s="31">
        <v>1.57</v>
      </c>
      <c r="F88" s="29">
        <f t="shared" si="5"/>
        <v>7.6519200000000005</v>
      </c>
      <c r="G88" s="30" t="str">
        <f t="shared" si="6"/>
        <v>Ｆ</v>
      </c>
      <c r="H88" s="31">
        <v>2.5099999999999998</v>
      </c>
      <c r="I88" s="29">
        <f t="shared" si="7"/>
        <v>12.592559999999997</v>
      </c>
      <c r="J88" s="81" t="str">
        <f t="shared" si="8"/>
        <v>Ｇ</v>
      </c>
      <c r="K88" s="85"/>
      <c r="L88" s="32"/>
      <c r="M88" s="32"/>
      <c r="O88" s="32">
        <v>35</v>
      </c>
      <c r="P88" s="72" t="s">
        <v>278</v>
      </c>
      <c r="AD88" s="4"/>
      <c r="AE88" s="4"/>
      <c r="AH88" s="4"/>
      <c r="AI88" s="4"/>
      <c r="AJ88" s="4"/>
    </row>
    <row r="89" spans="2:36" ht="15" customHeight="1">
      <c r="B89" s="88">
        <v>13</v>
      </c>
      <c r="C89" s="80">
        <v>20</v>
      </c>
      <c r="D89" s="27" t="s">
        <v>33</v>
      </c>
      <c r="E89" s="31">
        <v>3.21</v>
      </c>
      <c r="F89" s="29">
        <f t="shared" si="5"/>
        <v>16.27176</v>
      </c>
      <c r="G89" s="30" t="str">
        <f t="shared" si="6"/>
        <v>Ｈ</v>
      </c>
      <c r="H89" s="31">
        <v>3.4</v>
      </c>
      <c r="I89" s="29">
        <f t="shared" si="7"/>
        <v>17.270399999999999</v>
      </c>
      <c r="J89" s="81" t="str">
        <f t="shared" si="8"/>
        <v>Ｈ</v>
      </c>
      <c r="K89" s="85"/>
      <c r="L89" s="32"/>
      <c r="M89" s="32"/>
      <c r="O89" s="32">
        <v>36</v>
      </c>
      <c r="P89" s="72" t="s">
        <v>279</v>
      </c>
      <c r="AD89" s="4"/>
      <c r="AE89" s="4"/>
      <c r="AH89" s="4"/>
      <c r="AI89" s="4"/>
      <c r="AJ89" s="4"/>
    </row>
    <row r="90" spans="2:36" ht="15" customHeight="1">
      <c r="B90" s="88">
        <v>13</v>
      </c>
      <c r="C90" s="80">
        <v>25</v>
      </c>
      <c r="D90" s="27" t="s">
        <v>33</v>
      </c>
      <c r="E90" s="31">
        <v>3.94</v>
      </c>
      <c r="F90" s="29">
        <f t="shared" si="5"/>
        <v>20.108640000000001</v>
      </c>
      <c r="G90" s="30" t="str">
        <f t="shared" si="6"/>
        <v>Ｉ</v>
      </c>
      <c r="H90" s="31">
        <v>5.01</v>
      </c>
      <c r="I90" s="29">
        <f t="shared" si="7"/>
        <v>25.732560000000007</v>
      </c>
      <c r="J90" s="81" t="str">
        <f t="shared" si="8"/>
        <v>Ｉ</v>
      </c>
      <c r="K90" s="85"/>
      <c r="L90" s="32"/>
      <c r="M90" s="32"/>
      <c r="O90" s="32">
        <v>37</v>
      </c>
      <c r="P90" s="72" t="s">
        <v>280</v>
      </c>
    </row>
    <row r="91" spans="2:36" ht="15" customHeight="1">
      <c r="B91" s="88">
        <v>13</v>
      </c>
      <c r="C91" s="80">
        <v>26</v>
      </c>
      <c r="D91" s="27" t="s">
        <v>33</v>
      </c>
      <c r="E91" s="31">
        <v>5.0999999999999996</v>
      </c>
      <c r="F91" s="29">
        <f t="shared" si="5"/>
        <v>26.2056</v>
      </c>
      <c r="G91" s="30" t="str">
        <f t="shared" si="6"/>
        <v>Ｉ</v>
      </c>
      <c r="H91" s="31">
        <v>7</v>
      </c>
      <c r="I91" s="29">
        <f t="shared" si="7"/>
        <v>36.192</v>
      </c>
      <c r="J91" s="81" t="str">
        <f t="shared" si="8"/>
        <v>Ｉ</v>
      </c>
      <c r="K91" s="85"/>
      <c r="L91" s="32"/>
      <c r="M91" s="32"/>
      <c r="O91" s="32">
        <v>38</v>
      </c>
      <c r="P91" s="72" t="s">
        <v>281</v>
      </c>
    </row>
    <row r="92" spans="2:36" ht="15" customHeight="1">
      <c r="B92" s="88">
        <v>13</v>
      </c>
      <c r="C92" s="80">
        <v>27</v>
      </c>
      <c r="D92" s="27" t="s">
        <v>33</v>
      </c>
      <c r="E92" s="31">
        <v>8.5</v>
      </c>
      <c r="F92" s="29">
        <f t="shared" si="5"/>
        <v>44.076000000000001</v>
      </c>
      <c r="G92" s="30" t="str">
        <f t="shared" si="6"/>
        <v>Ｉ</v>
      </c>
      <c r="H92" s="31">
        <v>5.75</v>
      </c>
      <c r="I92" s="29">
        <f t="shared" si="7"/>
        <v>29.622</v>
      </c>
      <c r="J92" s="81" t="str">
        <f t="shared" si="8"/>
        <v>Ｉ</v>
      </c>
      <c r="K92" s="85"/>
      <c r="L92" s="32"/>
      <c r="M92" s="32"/>
      <c r="O92" s="32">
        <v>39</v>
      </c>
      <c r="P92" s="72" t="s">
        <v>282</v>
      </c>
    </row>
    <row r="93" spans="2:36" ht="15" customHeight="1">
      <c r="B93" s="30">
        <v>14</v>
      </c>
      <c r="C93" s="80">
        <v>7</v>
      </c>
      <c r="D93" s="27" t="s">
        <v>33</v>
      </c>
      <c r="E93" s="31">
        <v>0.62</v>
      </c>
      <c r="F93" s="29">
        <f t="shared" si="5"/>
        <v>2.6587199999999998</v>
      </c>
      <c r="G93" s="30" t="str">
        <f t="shared" si="6"/>
        <v>Ｃ</v>
      </c>
      <c r="H93" s="31">
        <v>0.62</v>
      </c>
      <c r="I93" s="29">
        <f t="shared" si="7"/>
        <v>2.6587199999999998</v>
      </c>
      <c r="J93" s="81" t="str">
        <f t="shared" si="8"/>
        <v>Ｃ</v>
      </c>
      <c r="K93" s="85"/>
      <c r="L93" s="32"/>
      <c r="M93" s="32"/>
      <c r="O93" s="32">
        <v>40</v>
      </c>
      <c r="P93" s="72" t="s">
        <v>283</v>
      </c>
    </row>
    <row r="94" spans="2:36" ht="15" customHeight="1">
      <c r="B94" s="30">
        <v>14</v>
      </c>
      <c r="C94" s="80">
        <v>8</v>
      </c>
      <c r="D94" s="27" t="s">
        <v>33</v>
      </c>
      <c r="E94" s="31">
        <v>0.47</v>
      </c>
      <c r="F94" s="29">
        <f t="shared" si="5"/>
        <v>1.8703199999999998</v>
      </c>
      <c r="G94" s="30" t="str">
        <f t="shared" si="6"/>
        <v>Ｂ</v>
      </c>
      <c r="H94" s="31">
        <v>0.5</v>
      </c>
      <c r="I94" s="29">
        <f t="shared" si="7"/>
        <v>2.028</v>
      </c>
      <c r="J94" s="81" t="str">
        <f t="shared" si="8"/>
        <v>Ｃ</v>
      </c>
      <c r="K94" s="85"/>
      <c r="L94" s="32"/>
      <c r="M94" s="32"/>
      <c r="O94" s="32">
        <v>41</v>
      </c>
      <c r="P94" s="72" t="s">
        <v>284</v>
      </c>
    </row>
    <row r="95" spans="2:36" ht="15" customHeight="1">
      <c r="B95" s="30">
        <v>14</v>
      </c>
      <c r="C95" s="80">
        <v>9</v>
      </c>
      <c r="D95" s="27" t="s">
        <v>33</v>
      </c>
      <c r="E95" s="31">
        <v>0.67</v>
      </c>
      <c r="F95" s="29">
        <f t="shared" si="5"/>
        <v>2.9215200000000001</v>
      </c>
      <c r="G95" s="30" t="str">
        <f t="shared" si="6"/>
        <v>Ｃ</v>
      </c>
      <c r="H95" s="31">
        <v>0.5</v>
      </c>
      <c r="I95" s="29">
        <f t="shared" si="7"/>
        <v>2.028</v>
      </c>
      <c r="J95" s="81" t="str">
        <f t="shared" si="8"/>
        <v>Ｃ</v>
      </c>
      <c r="K95" s="85"/>
      <c r="L95" s="32"/>
      <c r="M95" s="32"/>
      <c r="O95" s="32">
        <v>42</v>
      </c>
      <c r="P95" s="72" t="s">
        <v>285</v>
      </c>
    </row>
    <row r="96" spans="2:36" ht="15" customHeight="1">
      <c r="B96" s="30">
        <v>14</v>
      </c>
      <c r="C96" s="80">
        <v>10</v>
      </c>
      <c r="D96" s="27" t="s">
        <v>33</v>
      </c>
      <c r="E96" s="31">
        <v>0.78</v>
      </c>
      <c r="F96" s="29">
        <f t="shared" si="5"/>
        <v>3.4996800000000006</v>
      </c>
      <c r="G96" s="30" t="str">
        <f t="shared" si="6"/>
        <v>Ｃ</v>
      </c>
      <c r="H96" s="31">
        <v>0.63</v>
      </c>
      <c r="I96" s="29">
        <f t="shared" si="7"/>
        <v>2.7112799999999999</v>
      </c>
      <c r="J96" s="81" t="str">
        <f t="shared" si="8"/>
        <v>Ｃ</v>
      </c>
      <c r="K96" s="85"/>
      <c r="L96" s="32"/>
      <c r="M96" s="32"/>
      <c r="O96" s="32">
        <v>43</v>
      </c>
      <c r="P96" s="72" t="s">
        <v>286</v>
      </c>
    </row>
    <row r="97" spans="2:16" ht="15" customHeight="1">
      <c r="B97" s="30">
        <v>14</v>
      </c>
      <c r="C97" s="80">
        <v>11</v>
      </c>
      <c r="D97" s="27" t="s">
        <v>33</v>
      </c>
      <c r="E97" s="31">
        <v>1.85</v>
      </c>
      <c r="F97" s="29">
        <f t="shared" si="5"/>
        <v>9.1235999999999997</v>
      </c>
      <c r="G97" s="30" t="str">
        <f t="shared" si="6"/>
        <v>Ｆ</v>
      </c>
      <c r="H97" s="31">
        <v>1.75</v>
      </c>
      <c r="I97" s="29">
        <f t="shared" si="7"/>
        <v>8.5980000000000008</v>
      </c>
      <c r="J97" s="81" t="str">
        <f t="shared" si="8"/>
        <v>Ｆ</v>
      </c>
      <c r="K97" s="85"/>
      <c r="L97" s="32"/>
      <c r="M97" s="32"/>
      <c r="O97" s="32">
        <v>44</v>
      </c>
      <c r="P97" s="72" t="s">
        <v>287</v>
      </c>
    </row>
    <row r="98" spans="2:16" ht="15" customHeight="1">
      <c r="B98" s="30">
        <v>14</v>
      </c>
      <c r="C98" s="80">
        <v>13</v>
      </c>
      <c r="D98" s="27" t="s">
        <v>33</v>
      </c>
      <c r="E98" s="49">
        <v>2.25</v>
      </c>
      <c r="F98" s="50">
        <f t="shared" si="5"/>
        <v>11.226000000000001</v>
      </c>
      <c r="G98" s="30" t="str">
        <f t="shared" si="6"/>
        <v>Ｇ</v>
      </c>
      <c r="H98" s="49">
        <v>1.58</v>
      </c>
      <c r="I98" s="50">
        <f t="shared" si="7"/>
        <v>7.7044800000000011</v>
      </c>
      <c r="J98" s="81" t="str">
        <f t="shared" si="8"/>
        <v>Ｆ</v>
      </c>
      <c r="K98" s="85"/>
      <c r="L98" s="32"/>
      <c r="M98" s="32"/>
      <c r="O98" s="32">
        <v>45</v>
      </c>
      <c r="P98" s="72" t="s">
        <v>288</v>
      </c>
    </row>
    <row r="99" spans="2:16" ht="15" customHeight="1">
      <c r="B99" s="30">
        <v>14</v>
      </c>
      <c r="C99" s="80">
        <v>14</v>
      </c>
      <c r="D99" s="27" t="s">
        <v>33</v>
      </c>
      <c r="E99" s="31">
        <v>0.83</v>
      </c>
      <c r="F99" s="29">
        <f t="shared" si="5"/>
        <v>3.7624799999999996</v>
      </c>
      <c r="G99" s="30" t="str">
        <f t="shared" si="6"/>
        <v>Ｄ</v>
      </c>
      <c r="H99" s="31">
        <v>1.02</v>
      </c>
      <c r="I99" s="29">
        <f t="shared" si="7"/>
        <v>4.7611200000000009</v>
      </c>
      <c r="J99" s="81" t="str">
        <f t="shared" si="8"/>
        <v>Ｄ</v>
      </c>
      <c r="K99" s="85"/>
      <c r="L99" s="32"/>
      <c r="M99" s="32"/>
      <c r="O99" s="32">
        <v>46</v>
      </c>
      <c r="P99" s="72" t="s">
        <v>289</v>
      </c>
    </row>
    <row r="100" spans="2:16" ht="15" customHeight="1">
      <c r="B100" s="30">
        <v>14</v>
      </c>
      <c r="C100" s="80">
        <v>17</v>
      </c>
      <c r="D100" s="27" t="s">
        <v>33</v>
      </c>
      <c r="E100" s="31">
        <v>5.75</v>
      </c>
      <c r="F100" s="29">
        <f t="shared" si="5"/>
        <v>29.622</v>
      </c>
      <c r="G100" s="30" t="str">
        <f t="shared" si="6"/>
        <v>Ｉ</v>
      </c>
      <c r="H100" s="31">
        <v>5.73</v>
      </c>
      <c r="I100" s="29">
        <f t="shared" si="7"/>
        <v>29.516880000000008</v>
      </c>
      <c r="J100" s="81" t="str">
        <f t="shared" si="8"/>
        <v>Ｉ</v>
      </c>
      <c r="K100" s="85"/>
      <c r="L100" s="32"/>
      <c r="M100" s="32"/>
      <c r="O100" s="32">
        <v>47</v>
      </c>
      <c r="P100" s="72" t="s">
        <v>290</v>
      </c>
    </row>
    <row r="101" spans="2:16" ht="15" customHeight="1">
      <c r="B101" s="30">
        <v>14</v>
      </c>
      <c r="C101" s="80">
        <v>18</v>
      </c>
      <c r="D101" s="27" t="s">
        <v>33</v>
      </c>
      <c r="E101" s="31">
        <v>3.56</v>
      </c>
      <c r="F101" s="29">
        <f t="shared" si="5"/>
        <v>18.111360000000001</v>
      </c>
      <c r="G101" s="30" t="str">
        <f t="shared" si="6"/>
        <v>Ｈ</v>
      </c>
      <c r="H101" s="31">
        <v>3.5</v>
      </c>
      <c r="I101" s="29">
        <f t="shared" si="7"/>
        <v>17.795999999999999</v>
      </c>
      <c r="J101" s="81" t="str">
        <f t="shared" si="8"/>
        <v>Ｈ</v>
      </c>
      <c r="K101" s="85"/>
      <c r="L101" s="32"/>
      <c r="M101" s="32"/>
      <c r="O101" s="32">
        <v>48</v>
      </c>
      <c r="P101" s="72" t="s">
        <v>291</v>
      </c>
    </row>
    <row r="102" spans="2:16" ht="15" customHeight="1">
      <c r="B102" s="30">
        <v>14</v>
      </c>
      <c r="C102" s="80">
        <v>19</v>
      </c>
      <c r="D102" s="27" t="s">
        <v>33</v>
      </c>
      <c r="E102" s="31">
        <v>2.35</v>
      </c>
      <c r="F102" s="29">
        <f t="shared" si="5"/>
        <v>11.7516</v>
      </c>
      <c r="G102" s="30" t="str">
        <f t="shared" si="6"/>
        <v>Ｇ</v>
      </c>
      <c r="H102" s="31">
        <v>2.2999999999999998</v>
      </c>
      <c r="I102" s="29">
        <f t="shared" si="7"/>
        <v>11.488799999999998</v>
      </c>
      <c r="J102" s="81" t="str">
        <f t="shared" si="8"/>
        <v>Ｇ</v>
      </c>
      <c r="K102" s="85"/>
      <c r="L102" s="32"/>
      <c r="M102" s="32"/>
      <c r="O102" s="32">
        <v>49</v>
      </c>
      <c r="P102" s="72" t="s">
        <v>292</v>
      </c>
    </row>
    <row r="103" spans="2:16" ht="15" customHeight="1">
      <c r="B103" s="30">
        <v>14</v>
      </c>
      <c r="C103" s="80">
        <v>20</v>
      </c>
      <c r="D103" s="27" t="s">
        <v>33</v>
      </c>
      <c r="E103" s="31">
        <v>2.2000000000000002</v>
      </c>
      <c r="F103" s="29">
        <f t="shared" si="5"/>
        <v>10.963200000000001</v>
      </c>
      <c r="G103" s="30" t="str">
        <f t="shared" si="6"/>
        <v>Ｇ</v>
      </c>
      <c r="H103" s="31">
        <v>2.79</v>
      </c>
      <c r="I103" s="29">
        <f t="shared" si="7"/>
        <v>14.06424</v>
      </c>
      <c r="J103" s="81" t="str">
        <f t="shared" si="8"/>
        <v>Ｇ</v>
      </c>
      <c r="K103" s="85"/>
      <c r="L103" s="32"/>
      <c r="M103" s="32"/>
      <c r="O103" s="32">
        <v>50</v>
      </c>
      <c r="P103" s="72" t="s">
        <v>293</v>
      </c>
    </row>
    <row r="104" spans="2:16" ht="15" customHeight="1">
      <c r="B104" s="30">
        <v>14</v>
      </c>
      <c r="C104" s="80">
        <v>21</v>
      </c>
      <c r="D104" s="27" t="s">
        <v>33</v>
      </c>
      <c r="E104" s="31">
        <v>4.62</v>
      </c>
      <c r="F104" s="29">
        <f t="shared" si="5"/>
        <v>23.682720000000003</v>
      </c>
      <c r="G104" s="30" t="str">
        <f t="shared" si="6"/>
        <v>Ｉ</v>
      </c>
      <c r="H104" s="31">
        <v>3.35</v>
      </c>
      <c r="I104" s="29">
        <f t="shared" si="7"/>
        <v>17.0076</v>
      </c>
      <c r="J104" s="81" t="str">
        <f t="shared" si="8"/>
        <v>Ｈ</v>
      </c>
      <c r="K104" s="85"/>
      <c r="L104" s="32"/>
      <c r="M104" s="32"/>
      <c r="O104" s="32">
        <v>51</v>
      </c>
      <c r="P104" s="72" t="s">
        <v>294</v>
      </c>
    </row>
    <row r="105" spans="2:16" ht="15" customHeight="1">
      <c r="B105" s="30">
        <v>14</v>
      </c>
      <c r="C105" s="80">
        <v>27</v>
      </c>
      <c r="D105" s="27" t="s">
        <v>33</v>
      </c>
      <c r="E105" s="31">
        <v>10.050000000000001</v>
      </c>
      <c r="F105" s="29">
        <f t="shared" si="5"/>
        <v>52.222799999999999</v>
      </c>
      <c r="G105" s="30" t="str">
        <f t="shared" si="6"/>
        <v>Ｉ</v>
      </c>
      <c r="H105" s="31">
        <v>6.75</v>
      </c>
      <c r="I105" s="29">
        <f t="shared" si="7"/>
        <v>34.878</v>
      </c>
      <c r="J105" s="81" t="str">
        <f t="shared" si="8"/>
        <v>Ｉ</v>
      </c>
      <c r="K105" s="85"/>
      <c r="L105" s="32"/>
      <c r="M105" s="32"/>
      <c r="O105" s="32">
        <v>52</v>
      </c>
      <c r="P105" s="72" t="s">
        <v>295</v>
      </c>
    </row>
    <row r="106" spans="2:16" ht="15" customHeight="1">
      <c r="B106" s="30">
        <v>14</v>
      </c>
      <c r="C106" s="80">
        <v>28</v>
      </c>
      <c r="D106" s="27" t="s">
        <v>33</v>
      </c>
      <c r="E106" s="31">
        <v>3.8</v>
      </c>
      <c r="F106" s="29">
        <f t="shared" si="5"/>
        <v>19.372799999999998</v>
      </c>
      <c r="G106" s="30" t="str">
        <f t="shared" si="6"/>
        <v>Ｈ</v>
      </c>
      <c r="H106" s="31">
        <v>3.75</v>
      </c>
      <c r="I106" s="29">
        <f t="shared" si="7"/>
        <v>19.11</v>
      </c>
      <c r="J106" s="81" t="str">
        <f t="shared" si="8"/>
        <v>Ｈ</v>
      </c>
      <c r="K106" s="85"/>
      <c r="L106" s="32"/>
      <c r="M106" s="32"/>
      <c r="O106" s="32">
        <v>53</v>
      </c>
      <c r="P106" s="72" t="s">
        <v>296</v>
      </c>
    </row>
    <row r="107" spans="2:16" ht="15" customHeight="1">
      <c r="B107" s="88">
        <v>15</v>
      </c>
      <c r="C107" s="80">
        <v>7</v>
      </c>
      <c r="D107" s="27" t="s">
        <v>33</v>
      </c>
      <c r="E107" s="31">
        <v>0.46</v>
      </c>
      <c r="F107" s="29">
        <f t="shared" si="5"/>
        <v>1.81776</v>
      </c>
      <c r="G107" s="30" t="str">
        <f t="shared" si="6"/>
        <v>Ｂ</v>
      </c>
      <c r="H107" s="31">
        <v>0.45</v>
      </c>
      <c r="I107" s="29">
        <f t="shared" si="7"/>
        <v>1.7652000000000001</v>
      </c>
      <c r="J107" s="81" t="str">
        <f t="shared" si="8"/>
        <v>Ｂ</v>
      </c>
      <c r="K107" s="85"/>
      <c r="L107" s="32"/>
      <c r="M107" s="32"/>
      <c r="O107" s="32">
        <v>54</v>
      </c>
      <c r="P107" s="72" t="s">
        <v>297</v>
      </c>
    </row>
    <row r="108" spans="2:16" ht="15" customHeight="1">
      <c r="B108" s="88">
        <v>15</v>
      </c>
      <c r="C108" s="80">
        <v>8</v>
      </c>
      <c r="D108" s="27" t="s">
        <v>33</v>
      </c>
      <c r="E108" s="31">
        <v>1.04</v>
      </c>
      <c r="F108" s="29">
        <f t="shared" si="5"/>
        <v>4.8662400000000003</v>
      </c>
      <c r="G108" s="30" t="str">
        <f t="shared" si="6"/>
        <v>Ｄ</v>
      </c>
      <c r="H108" s="31">
        <v>0.66</v>
      </c>
      <c r="I108" s="29">
        <f t="shared" si="7"/>
        <v>2.86896</v>
      </c>
      <c r="J108" s="81" t="str">
        <f t="shared" si="8"/>
        <v>Ｃ</v>
      </c>
      <c r="K108" s="85"/>
      <c r="L108" s="32"/>
      <c r="M108" s="32"/>
      <c r="O108" s="32">
        <v>55</v>
      </c>
      <c r="P108" s="72" t="s">
        <v>298</v>
      </c>
    </row>
    <row r="109" spans="2:16" ht="15" customHeight="1">
      <c r="B109" s="88">
        <v>15</v>
      </c>
      <c r="C109" s="80">
        <v>9</v>
      </c>
      <c r="D109" s="27" t="s">
        <v>33</v>
      </c>
      <c r="E109" s="31">
        <v>0.93</v>
      </c>
      <c r="F109" s="29">
        <f t="shared" si="5"/>
        <v>4.2880799999999999</v>
      </c>
      <c r="G109" s="30" t="str">
        <f t="shared" si="6"/>
        <v>Ｄ</v>
      </c>
      <c r="H109" s="31">
        <v>0.84</v>
      </c>
      <c r="I109" s="29">
        <f t="shared" si="7"/>
        <v>3.8150399999999993</v>
      </c>
      <c r="J109" s="81" t="str">
        <f t="shared" si="8"/>
        <v>Ｄ</v>
      </c>
      <c r="K109" s="85"/>
      <c r="L109" s="32"/>
      <c r="M109" s="32"/>
      <c r="O109" s="32">
        <v>56</v>
      </c>
      <c r="P109" s="72" t="s">
        <v>299</v>
      </c>
    </row>
    <row r="110" spans="2:16" ht="15" customHeight="1">
      <c r="B110" s="88">
        <v>15</v>
      </c>
      <c r="C110" s="80">
        <v>10</v>
      </c>
      <c r="D110" s="27" t="s">
        <v>33</v>
      </c>
      <c r="E110" s="31">
        <v>0.77</v>
      </c>
      <c r="F110" s="29">
        <f t="shared" si="5"/>
        <v>3.4471200000000004</v>
      </c>
      <c r="G110" s="30" t="str">
        <f t="shared" si="6"/>
        <v>Ｃ</v>
      </c>
      <c r="H110" s="31">
        <v>0.72</v>
      </c>
      <c r="I110" s="29">
        <f t="shared" si="7"/>
        <v>3.18432</v>
      </c>
      <c r="J110" s="81" t="str">
        <f t="shared" si="8"/>
        <v>Ｃ</v>
      </c>
      <c r="K110" s="85"/>
      <c r="L110" s="32"/>
      <c r="M110" s="32"/>
      <c r="O110" s="32">
        <v>57</v>
      </c>
      <c r="P110" s="72" t="s">
        <v>300</v>
      </c>
    </row>
    <row r="111" spans="2:16" ht="15" customHeight="1">
      <c r="B111" s="88">
        <v>15</v>
      </c>
      <c r="C111" s="80">
        <v>13</v>
      </c>
      <c r="D111" s="27" t="s">
        <v>33</v>
      </c>
      <c r="E111" s="31">
        <v>1.42</v>
      </c>
      <c r="F111" s="29">
        <f t="shared" si="5"/>
        <v>6.8635200000000003</v>
      </c>
      <c r="G111" s="30" t="str">
        <f t="shared" si="6"/>
        <v>Ｅ</v>
      </c>
      <c r="H111" s="31">
        <v>1.56</v>
      </c>
      <c r="I111" s="29">
        <f t="shared" si="7"/>
        <v>7.5993600000000008</v>
      </c>
      <c r="J111" s="81" t="str">
        <f t="shared" si="8"/>
        <v>Ｆ</v>
      </c>
      <c r="K111" s="85"/>
      <c r="L111" s="32"/>
      <c r="M111" s="32"/>
      <c r="O111" s="32">
        <v>58</v>
      </c>
      <c r="P111" s="72" t="s">
        <v>301</v>
      </c>
    </row>
    <row r="112" spans="2:16" ht="15" customHeight="1">
      <c r="B112" s="88">
        <v>15</v>
      </c>
      <c r="C112" s="80">
        <v>14</v>
      </c>
      <c r="D112" s="27" t="s">
        <v>33</v>
      </c>
      <c r="E112" s="31">
        <v>1.3</v>
      </c>
      <c r="F112" s="29">
        <f t="shared" si="5"/>
        <v>6.232800000000001</v>
      </c>
      <c r="G112" s="30" t="str">
        <f t="shared" si="6"/>
        <v>Ｅ</v>
      </c>
      <c r="H112" s="31">
        <v>1.44</v>
      </c>
      <c r="I112" s="29">
        <f t="shared" si="7"/>
        <v>6.9686400000000006</v>
      </c>
      <c r="J112" s="81" t="str">
        <f t="shared" si="8"/>
        <v>Ｅ</v>
      </c>
      <c r="K112" s="85"/>
      <c r="L112" s="32"/>
      <c r="M112" s="32"/>
      <c r="O112" s="32">
        <v>59</v>
      </c>
      <c r="P112" s="72">
        <v>1</v>
      </c>
    </row>
    <row r="113" spans="2:16" ht="15" customHeight="1">
      <c r="B113" s="88">
        <v>15</v>
      </c>
      <c r="C113" s="80">
        <v>20</v>
      </c>
      <c r="D113" s="27" t="s">
        <v>33</v>
      </c>
      <c r="E113" s="31">
        <v>5.74</v>
      </c>
      <c r="F113" s="29">
        <f t="shared" si="5"/>
        <v>29.569440000000004</v>
      </c>
      <c r="G113" s="30" t="str">
        <f t="shared" si="6"/>
        <v>Ｉ</v>
      </c>
      <c r="H113" s="31">
        <v>3.55</v>
      </c>
      <c r="I113" s="29">
        <f t="shared" si="7"/>
        <v>18.058799999999998</v>
      </c>
      <c r="J113" s="81" t="str">
        <f t="shared" si="8"/>
        <v>Ｈ</v>
      </c>
      <c r="K113" s="85"/>
      <c r="L113" s="32"/>
      <c r="M113" s="32"/>
      <c r="O113" s="32">
        <v>60</v>
      </c>
      <c r="P113" s="72">
        <v>2</v>
      </c>
    </row>
    <row r="114" spans="2:16" ht="15" customHeight="1">
      <c r="B114" s="88">
        <v>15</v>
      </c>
      <c r="C114" s="80">
        <v>21</v>
      </c>
      <c r="D114" s="27" t="s">
        <v>33</v>
      </c>
      <c r="E114" s="31">
        <v>3.51</v>
      </c>
      <c r="F114" s="29">
        <f t="shared" si="5"/>
        <v>17.848559999999999</v>
      </c>
      <c r="G114" s="30" t="str">
        <f t="shared" si="6"/>
        <v>Ｈ</v>
      </c>
      <c r="H114" s="31">
        <v>2.75</v>
      </c>
      <c r="I114" s="29">
        <f t="shared" si="7"/>
        <v>13.853999999999999</v>
      </c>
      <c r="J114" s="81" t="str">
        <f t="shared" si="8"/>
        <v>Ｇ</v>
      </c>
      <c r="K114" s="85"/>
      <c r="L114" s="32"/>
      <c r="M114" s="32"/>
      <c r="O114" s="32">
        <v>61</v>
      </c>
      <c r="P114" s="72">
        <v>3</v>
      </c>
    </row>
    <row r="115" spans="2:16" ht="15" customHeight="1">
      <c r="B115" s="88">
        <v>15</v>
      </c>
      <c r="C115" s="80">
        <v>26</v>
      </c>
      <c r="D115" s="27" t="s">
        <v>33</v>
      </c>
      <c r="E115" s="31">
        <v>9.6999999999999993</v>
      </c>
      <c r="F115" s="29">
        <f t="shared" si="5"/>
        <v>50.383199999999995</v>
      </c>
      <c r="G115" s="30" t="str">
        <f t="shared" si="6"/>
        <v>Ｉ</v>
      </c>
      <c r="H115" s="31">
        <v>7.3</v>
      </c>
      <c r="I115" s="29">
        <f t="shared" si="7"/>
        <v>37.768800000000006</v>
      </c>
      <c r="J115" s="81" t="str">
        <f t="shared" si="8"/>
        <v>Ｉ</v>
      </c>
      <c r="K115" s="85"/>
      <c r="L115" s="32"/>
      <c r="M115" s="32"/>
      <c r="O115" s="32">
        <v>62</v>
      </c>
      <c r="P115" s="72">
        <v>4</v>
      </c>
    </row>
    <row r="116" spans="2:16" ht="15" customHeight="1">
      <c r="B116" s="88">
        <v>15</v>
      </c>
      <c r="C116" s="80">
        <v>29</v>
      </c>
      <c r="D116" s="27" t="s">
        <v>33</v>
      </c>
      <c r="E116" s="31">
        <v>6.3</v>
      </c>
      <c r="F116" s="29">
        <f t="shared" si="5"/>
        <v>32.512799999999999</v>
      </c>
      <c r="G116" s="30" t="str">
        <f t="shared" si="6"/>
        <v>Ｉ</v>
      </c>
      <c r="H116" s="31">
        <v>5.0999999999999996</v>
      </c>
      <c r="I116" s="29">
        <f t="shared" si="7"/>
        <v>26.2056</v>
      </c>
      <c r="J116" s="81" t="str">
        <f t="shared" si="8"/>
        <v>Ｉ</v>
      </c>
      <c r="K116" s="85"/>
      <c r="L116" s="32"/>
      <c r="M116" s="32"/>
      <c r="O116" s="32">
        <v>63</v>
      </c>
      <c r="P116" s="72">
        <v>5</v>
      </c>
    </row>
    <row r="117" spans="2:16" ht="15" customHeight="1">
      <c r="B117" s="30">
        <v>16</v>
      </c>
      <c r="C117" s="80">
        <v>10</v>
      </c>
      <c r="D117" s="27" t="s">
        <v>33</v>
      </c>
      <c r="E117" s="31">
        <v>0.63</v>
      </c>
      <c r="F117" s="29">
        <f t="shared" si="5"/>
        <v>2.7112799999999999</v>
      </c>
      <c r="G117" s="30" t="str">
        <f t="shared" si="6"/>
        <v>Ｃ</v>
      </c>
      <c r="H117" s="31">
        <v>0.67</v>
      </c>
      <c r="I117" s="29">
        <f t="shared" si="7"/>
        <v>2.9215200000000001</v>
      </c>
      <c r="J117" s="81" t="str">
        <f t="shared" si="8"/>
        <v>Ｃ</v>
      </c>
      <c r="K117" s="85"/>
      <c r="L117" s="32"/>
      <c r="M117" s="32"/>
      <c r="O117" s="32">
        <v>64</v>
      </c>
      <c r="P117" s="72">
        <v>6</v>
      </c>
    </row>
    <row r="118" spans="2:16" ht="15" customHeight="1">
      <c r="B118" s="30">
        <v>16</v>
      </c>
      <c r="C118" s="80">
        <v>11</v>
      </c>
      <c r="D118" s="27" t="s">
        <v>33</v>
      </c>
      <c r="E118" s="31">
        <v>0.48</v>
      </c>
      <c r="F118" s="29">
        <f t="shared" si="5"/>
        <v>1.9228799999999999</v>
      </c>
      <c r="G118" s="30" t="str">
        <f t="shared" si="6"/>
        <v>Ｂ</v>
      </c>
      <c r="H118" s="31">
        <v>0.43</v>
      </c>
      <c r="I118" s="29">
        <f t="shared" si="7"/>
        <v>1.66008</v>
      </c>
      <c r="J118" s="81" t="str">
        <f t="shared" si="8"/>
        <v>Ｂ</v>
      </c>
      <c r="K118" s="85"/>
      <c r="L118" s="32"/>
      <c r="M118" s="32"/>
      <c r="O118" s="32">
        <v>65</v>
      </c>
      <c r="P118" s="72">
        <v>7</v>
      </c>
    </row>
    <row r="119" spans="2:16" ht="15" customHeight="1">
      <c r="B119" s="30">
        <v>16</v>
      </c>
      <c r="C119" s="80">
        <v>21</v>
      </c>
      <c r="D119" s="27" t="s">
        <v>33</v>
      </c>
      <c r="E119" s="31">
        <v>3.15</v>
      </c>
      <c r="F119" s="29">
        <f t="shared" si="5"/>
        <v>15.956399999999999</v>
      </c>
      <c r="G119" s="30" t="str">
        <f t="shared" si="6"/>
        <v>Ｈ</v>
      </c>
      <c r="H119" s="31">
        <v>2.37</v>
      </c>
      <c r="I119" s="29">
        <f t="shared" si="7"/>
        <v>11.856719999999999</v>
      </c>
      <c r="J119" s="81" t="str">
        <f t="shared" si="8"/>
        <v>Ｇ</v>
      </c>
      <c r="K119" s="85"/>
      <c r="L119" s="32"/>
      <c r="M119" s="32"/>
      <c r="O119" s="94"/>
    </row>
    <row r="120" spans="2:16" ht="15" customHeight="1">
      <c r="B120" s="30">
        <v>16</v>
      </c>
      <c r="C120" s="80">
        <v>22</v>
      </c>
      <c r="D120" s="27" t="s">
        <v>33</v>
      </c>
      <c r="E120" s="31">
        <v>2.91</v>
      </c>
      <c r="F120" s="29">
        <f t="shared" si="5"/>
        <v>14.694960000000002</v>
      </c>
      <c r="G120" s="30" t="str">
        <f t="shared" si="6"/>
        <v>Ｇ</v>
      </c>
      <c r="H120" s="31">
        <v>3.43</v>
      </c>
      <c r="I120" s="29">
        <f t="shared" si="7"/>
        <v>17.428080000000001</v>
      </c>
      <c r="J120" s="81" t="str">
        <f t="shared" si="8"/>
        <v>Ｈ</v>
      </c>
      <c r="K120" s="85"/>
      <c r="L120" s="32"/>
      <c r="M120" s="32"/>
      <c r="O120" s="94"/>
    </row>
    <row r="121" spans="2:16" ht="15" customHeight="1">
      <c r="B121" s="30">
        <v>16</v>
      </c>
      <c r="C121" s="80">
        <v>23</v>
      </c>
      <c r="D121" s="27" t="s">
        <v>33</v>
      </c>
      <c r="E121" s="31">
        <v>3.2</v>
      </c>
      <c r="F121" s="29">
        <f t="shared" si="5"/>
        <v>16.219200000000001</v>
      </c>
      <c r="G121" s="30" t="str">
        <f t="shared" si="6"/>
        <v>Ｈ</v>
      </c>
      <c r="H121" s="31">
        <v>3.07</v>
      </c>
      <c r="I121" s="29">
        <f t="shared" si="7"/>
        <v>15.535919999999999</v>
      </c>
      <c r="J121" s="81" t="str">
        <f t="shared" si="8"/>
        <v>Ｈ</v>
      </c>
      <c r="K121" s="85"/>
      <c r="L121" s="32"/>
      <c r="M121" s="32"/>
      <c r="O121" s="94"/>
    </row>
    <row r="122" spans="2:16" ht="15" customHeight="1">
      <c r="B122" s="30">
        <v>16</v>
      </c>
      <c r="C122" s="80">
        <v>24</v>
      </c>
      <c r="D122" s="27" t="s">
        <v>33</v>
      </c>
      <c r="E122" s="31">
        <v>3.73</v>
      </c>
      <c r="F122" s="29">
        <f t="shared" si="5"/>
        <v>19.00488</v>
      </c>
      <c r="G122" s="30" t="str">
        <f t="shared" si="6"/>
        <v>Ｈ</v>
      </c>
      <c r="H122" s="31">
        <v>3.68</v>
      </c>
      <c r="I122" s="29">
        <f t="shared" si="7"/>
        <v>18.742080000000001</v>
      </c>
      <c r="J122" s="81" t="str">
        <f t="shared" si="8"/>
        <v>Ｈ</v>
      </c>
      <c r="K122" s="85"/>
      <c r="L122" s="32"/>
      <c r="M122" s="32"/>
      <c r="O122" s="94"/>
    </row>
    <row r="123" spans="2:16" ht="15" customHeight="1">
      <c r="B123" s="30">
        <v>16</v>
      </c>
      <c r="C123" s="80">
        <v>29</v>
      </c>
      <c r="D123" s="27" t="s">
        <v>33</v>
      </c>
      <c r="E123" s="31">
        <v>8.8000000000000007</v>
      </c>
      <c r="F123" s="29">
        <f t="shared" si="5"/>
        <v>45.652800000000006</v>
      </c>
      <c r="G123" s="30" t="str">
        <f t="shared" si="6"/>
        <v>Ｉ</v>
      </c>
      <c r="H123" s="31">
        <v>6.2</v>
      </c>
      <c r="I123" s="29">
        <f t="shared" si="7"/>
        <v>31.987200000000001</v>
      </c>
      <c r="J123" s="81" t="str">
        <f t="shared" si="8"/>
        <v>Ｉ</v>
      </c>
      <c r="K123" s="85"/>
      <c r="L123" s="32"/>
      <c r="M123" s="32"/>
    </row>
    <row r="124" spans="2:16" ht="15" customHeight="1">
      <c r="B124" s="88">
        <v>17</v>
      </c>
      <c r="C124" s="80">
        <v>10</v>
      </c>
      <c r="D124" s="27" t="s">
        <v>33</v>
      </c>
      <c r="E124" s="31">
        <v>0.63</v>
      </c>
      <c r="F124" s="29">
        <f t="shared" si="5"/>
        <v>2.7112799999999999</v>
      </c>
      <c r="G124" s="30" t="str">
        <f t="shared" si="6"/>
        <v>Ｃ</v>
      </c>
      <c r="H124" s="31">
        <v>0.43</v>
      </c>
      <c r="I124" s="29">
        <f t="shared" si="7"/>
        <v>1.66008</v>
      </c>
      <c r="J124" s="81" t="str">
        <f t="shared" si="8"/>
        <v>Ｂ</v>
      </c>
      <c r="K124" s="85"/>
      <c r="L124" s="32"/>
      <c r="M124" s="32"/>
    </row>
    <row r="125" spans="2:16" ht="15" customHeight="1">
      <c r="B125" s="88">
        <v>17</v>
      </c>
      <c r="C125" s="80">
        <v>11</v>
      </c>
      <c r="D125" s="27" t="s">
        <v>33</v>
      </c>
      <c r="E125" s="31">
        <v>0.36</v>
      </c>
      <c r="F125" s="29">
        <f t="shared" si="5"/>
        <v>1.2921599999999998</v>
      </c>
      <c r="G125" s="30" t="str">
        <f t="shared" si="6"/>
        <v>Ｂ</v>
      </c>
      <c r="H125" s="31">
        <v>0.36</v>
      </c>
      <c r="I125" s="29">
        <f t="shared" si="7"/>
        <v>1.2921599999999998</v>
      </c>
      <c r="J125" s="81" t="str">
        <f t="shared" si="8"/>
        <v>Ｂ</v>
      </c>
      <c r="K125" s="85"/>
      <c r="L125" s="32"/>
      <c r="M125" s="32"/>
    </row>
    <row r="126" spans="2:16" ht="15" customHeight="1">
      <c r="B126" s="88">
        <v>17</v>
      </c>
      <c r="C126" s="80">
        <v>17</v>
      </c>
      <c r="D126" s="27" t="s">
        <v>33</v>
      </c>
      <c r="E126" s="31">
        <v>2.5</v>
      </c>
      <c r="F126" s="29">
        <f t="shared" si="5"/>
        <v>12.539999999999997</v>
      </c>
      <c r="G126" s="30" t="str">
        <f t="shared" si="6"/>
        <v>Ｇ</v>
      </c>
      <c r="H126" s="31">
        <v>1.87</v>
      </c>
      <c r="I126" s="29">
        <f t="shared" si="7"/>
        <v>9.2287200000000009</v>
      </c>
      <c r="J126" s="81" t="str">
        <f t="shared" si="8"/>
        <v>Ｆ</v>
      </c>
      <c r="K126" s="85"/>
      <c r="L126" s="32"/>
      <c r="M126" s="32"/>
    </row>
    <row r="127" spans="2:16" ht="15" customHeight="1">
      <c r="B127" s="88">
        <v>17</v>
      </c>
      <c r="C127" s="80">
        <v>18</v>
      </c>
      <c r="D127" s="27" t="s">
        <v>33</v>
      </c>
      <c r="E127" s="31">
        <v>3.1</v>
      </c>
      <c r="F127" s="29">
        <f t="shared" si="5"/>
        <v>15.693599999999998</v>
      </c>
      <c r="G127" s="30" t="str">
        <f t="shared" si="6"/>
        <v>Ｈ</v>
      </c>
      <c r="H127" s="31">
        <v>2.84</v>
      </c>
      <c r="I127" s="29">
        <f t="shared" si="7"/>
        <v>14.327039999999998</v>
      </c>
      <c r="J127" s="81" t="str">
        <f t="shared" si="8"/>
        <v>Ｇ</v>
      </c>
      <c r="K127" s="85"/>
      <c r="L127" s="32"/>
      <c r="M127" s="32"/>
    </row>
    <row r="128" spans="2:16" ht="15" customHeight="1">
      <c r="B128" s="88">
        <v>17</v>
      </c>
      <c r="C128" s="80">
        <v>19</v>
      </c>
      <c r="D128" s="27" t="s">
        <v>33</v>
      </c>
      <c r="E128" s="31">
        <v>2.38</v>
      </c>
      <c r="F128" s="29">
        <f t="shared" si="5"/>
        <v>11.909279999999999</v>
      </c>
      <c r="G128" s="30" t="str">
        <f t="shared" si="6"/>
        <v>Ｇ</v>
      </c>
      <c r="H128" s="31">
        <v>2.27</v>
      </c>
      <c r="I128" s="29">
        <f t="shared" si="7"/>
        <v>11.331119999999999</v>
      </c>
      <c r="J128" s="81" t="str">
        <f t="shared" si="8"/>
        <v>Ｇ</v>
      </c>
      <c r="K128" s="85"/>
      <c r="L128" s="32"/>
      <c r="M128" s="32"/>
    </row>
    <row r="129" spans="2:15" ht="15" customHeight="1">
      <c r="B129" s="88">
        <v>17</v>
      </c>
      <c r="C129" s="80">
        <v>20</v>
      </c>
      <c r="D129" s="27" t="s">
        <v>33</v>
      </c>
      <c r="E129" s="31">
        <v>3.86</v>
      </c>
      <c r="F129" s="29">
        <f t="shared" si="5"/>
        <v>19.68816</v>
      </c>
      <c r="G129" s="30" t="str">
        <f t="shared" si="6"/>
        <v>Ｈ</v>
      </c>
      <c r="H129" s="31">
        <v>2.8</v>
      </c>
      <c r="I129" s="29">
        <f t="shared" si="7"/>
        <v>14.1168</v>
      </c>
      <c r="J129" s="81" t="str">
        <f t="shared" si="8"/>
        <v>Ｇ</v>
      </c>
      <c r="K129" s="85"/>
      <c r="L129" s="32"/>
      <c r="M129" s="32"/>
    </row>
    <row r="130" spans="2:15" ht="15" customHeight="1">
      <c r="B130" s="88">
        <v>17</v>
      </c>
      <c r="C130" s="80">
        <v>22</v>
      </c>
      <c r="D130" s="27" t="s">
        <v>33</v>
      </c>
      <c r="E130" s="31">
        <v>1.8</v>
      </c>
      <c r="F130" s="29">
        <f t="shared" si="5"/>
        <v>8.8608000000000011</v>
      </c>
      <c r="G130" s="30" t="str">
        <f t="shared" si="6"/>
        <v>Ｆ</v>
      </c>
      <c r="H130" s="31">
        <v>2.06</v>
      </c>
      <c r="I130" s="29">
        <f t="shared" si="7"/>
        <v>10.227360000000001</v>
      </c>
      <c r="J130" s="81" t="str">
        <f t="shared" si="8"/>
        <v>Ｇ</v>
      </c>
      <c r="K130" s="85"/>
      <c r="L130" s="32"/>
      <c r="M130" s="32"/>
    </row>
    <row r="131" spans="2:15" ht="15" customHeight="1">
      <c r="B131" s="88">
        <v>17</v>
      </c>
      <c r="C131" s="80">
        <v>24</v>
      </c>
      <c r="D131" s="27" t="s">
        <v>33</v>
      </c>
      <c r="E131" s="31">
        <v>3.63</v>
      </c>
      <c r="F131" s="29">
        <f t="shared" si="5"/>
        <v>18.479279999999999</v>
      </c>
      <c r="G131" s="30" t="str">
        <f t="shared" si="6"/>
        <v>Ｈ</v>
      </c>
      <c r="H131" s="31">
        <v>3.61</v>
      </c>
      <c r="I131" s="29">
        <f t="shared" si="7"/>
        <v>18.37416</v>
      </c>
      <c r="J131" s="81" t="str">
        <f t="shared" si="8"/>
        <v>Ｈ</v>
      </c>
      <c r="K131" s="85"/>
      <c r="L131" s="32"/>
      <c r="M131" s="32"/>
    </row>
    <row r="132" spans="2:15" ht="15" customHeight="1">
      <c r="B132" s="88">
        <v>17</v>
      </c>
      <c r="C132" s="80">
        <v>29</v>
      </c>
      <c r="D132" s="27" t="s">
        <v>33</v>
      </c>
      <c r="E132" s="31">
        <v>8.0500000000000007</v>
      </c>
      <c r="F132" s="29">
        <f t="shared" si="5"/>
        <v>41.710800000000013</v>
      </c>
      <c r="G132" s="30" t="str">
        <f t="shared" si="6"/>
        <v>Ｉ</v>
      </c>
      <c r="H132" s="31">
        <v>7.3</v>
      </c>
      <c r="I132" s="29">
        <f t="shared" si="7"/>
        <v>37.768800000000006</v>
      </c>
      <c r="J132" s="81" t="str">
        <f t="shared" si="8"/>
        <v>Ｉ</v>
      </c>
      <c r="K132" s="85"/>
      <c r="L132" s="32"/>
      <c r="M132" s="32"/>
    </row>
    <row r="133" spans="2:15" ht="15" customHeight="1">
      <c r="B133" s="88">
        <v>17</v>
      </c>
      <c r="C133" s="80">
        <v>30</v>
      </c>
      <c r="D133" s="27" t="s">
        <v>33</v>
      </c>
      <c r="E133" s="31">
        <v>7.6</v>
      </c>
      <c r="F133" s="29">
        <f t="shared" si="5"/>
        <v>39.345599999999997</v>
      </c>
      <c r="G133" s="30" t="str">
        <f t="shared" si="6"/>
        <v>Ｉ</v>
      </c>
      <c r="H133" s="31">
        <v>10.65</v>
      </c>
      <c r="I133" s="29">
        <f t="shared" si="7"/>
        <v>55.376400000000004</v>
      </c>
      <c r="J133" s="81" t="str">
        <f t="shared" si="8"/>
        <v>Ｉ</v>
      </c>
      <c r="K133" s="85"/>
      <c r="L133" s="32"/>
      <c r="M133" s="32"/>
    </row>
    <row r="134" spans="2:15" ht="15" customHeight="1">
      <c r="B134" s="88">
        <v>17</v>
      </c>
      <c r="C134" s="80">
        <v>31</v>
      </c>
      <c r="D134" s="27" t="s">
        <v>33</v>
      </c>
      <c r="E134" s="31">
        <v>7</v>
      </c>
      <c r="F134" s="29">
        <f t="shared" ref="F134:F197" si="9">(E134-1000/(365*24))*(8+0.4*16)*365/1000</f>
        <v>36.192</v>
      </c>
      <c r="G134" s="30" t="str">
        <f t="shared" ref="G134:G197" si="10">LOOKUP(F134,$S$23:$S$33,$T$23:$T$33)</f>
        <v>Ｉ</v>
      </c>
      <c r="H134" s="31">
        <v>6.68</v>
      </c>
      <c r="I134" s="29">
        <f t="shared" ref="I134:I197" si="11">(H134-1000/(365*24))*(8+0.4*16)*365/1000</f>
        <v>34.510080000000002</v>
      </c>
      <c r="J134" s="81" t="str">
        <f t="shared" ref="J134:J197" si="12">LOOKUP(I134,$S$23:$S$33,$T$23:$T$33)</f>
        <v>Ｉ</v>
      </c>
      <c r="K134" s="85"/>
      <c r="L134" s="32"/>
      <c r="M134" s="32"/>
    </row>
    <row r="135" spans="2:15" ht="15" customHeight="1">
      <c r="B135" s="88">
        <v>17</v>
      </c>
      <c r="C135" s="80">
        <v>32</v>
      </c>
      <c r="D135" s="27" t="s">
        <v>33</v>
      </c>
      <c r="E135" s="31">
        <v>4.7</v>
      </c>
      <c r="F135" s="29">
        <f t="shared" si="9"/>
        <v>24.103200000000005</v>
      </c>
      <c r="G135" s="30" t="str">
        <f t="shared" si="10"/>
        <v>Ｉ</v>
      </c>
      <c r="H135" s="31">
        <v>4.1500000000000004</v>
      </c>
      <c r="I135" s="29">
        <f t="shared" si="11"/>
        <v>21.212400000000006</v>
      </c>
      <c r="J135" s="81" t="str">
        <f t="shared" si="12"/>
        <v>Ｉ</v>
      </c>
      <c r="K135" s="85"/>
      <c r="L135" s="32"/>
      <c r="M135" s="32"/>
    </row>
    <row r="136" spans="2:15" ht="15" customHeight="1">
      <c r="B136" s="88">
        <v>17</v>
      </c>
      <c r="C136" s="80">
        <v>33</v>
      </c>
      <c r="D136" s="27" t="s">
        <v>33</v>
      </c>
      <c r="E136" s="31">
        <v>4.5999999999999996</v>
      </c>
      <c r="F136" s="29">
        <f t="shared" si="9"/>
        <v>23.577599999999997</v>
      </c>
      <c r="G136" s="30" t="str">
        <f t="shared" si="10"/>
        <v>Ｉ</v>
      </c>
      <c r="H136" s="31">
        <v>4.13</v>
      </c>
      <c r="I136" s="29">
        <f t="shared" si="11"/>
        <v>21.107280000000003</v>
      </c>
      <c r="J136" s="81" t="str">
        <f t="shared" si="12"/>
        <v>Ｉ</v>
      </c>
      <c r="K136" s="85"/>
      <c r="L136" s="32"/>
      <c r="M136" s="32"/>
    </row>
    <row r="137" spans="2:15" ht="15" customHeight="1">
      <c r="B137" s="30">
        <v>18</v>
      </c>
      <c r="C137" s="80">
        <v>11</v>
      </c>
      <c r="D137" s="27" t="s">
        <v>33</v>
      </c>
      <c r="E137" s="31">
        <v>0.47</v>
      </c>
      <c r="F137" s="29">
        <f t="shared" si="9"/>
        <v>1.8703199999999998</v>
      </c>
      <c r="G137" s="30" t="str">
        <f t="shared" si="10"/>
        <v>Ｂ</v>
      </c>
      <c r="H137" s="31">
        <v>0.32</v>
      </c>
      <c r="I137" s="29">
        <f t="shared" si="11"/>
        <v>1.08192</v>
      </c>
      <c r="J137" s="81" t="str">
        <f t="shared" si="12"/>
        <v>Ｂ</v>
      </c>
      <c r="K137" s="85"/>
      <c r="L137" s="32"/>
      <c r="M137" s="32"/>
    </row>
    <row r="138" spans="2:15" ht="15" customHeight="1">
      <c r="B138" s="30">
        <v>18</v>
      </c>
      <c r="C138" s="80">
        <v>12</v>
      </c>
      <c r="D138" s="27" t="s">
        <v>33</v>
      </c>
      <c r="E138" s="31">
        <v>0.4</v>
      </c>
      <c r="F138" s="29">
        <f t="shared" si="9"/>
        <v>1.5024000000000002</v>
      </c>
      <c r="G138" s="30" t="str">
        <f t="shared" si="10"/>
        <v>Ｂ</v>
      </c>
      <c r="H138" s="31">
        <v>0.35</v>
      </c>
      <c r="I138" s="29">
        <f t="shared" si="11"/>
        <v>1.2395999999999998</v>
      </c>
      <c r="J138" s="81" t="str">
        <f t="shared" si="12"/>
        <v>Ｂ</v>
      </c>
      <c r="K138" s="85"/>
      <c r="L138" s="32"/>
      <c r="M138" s="32"/>
    </row>
    <row r="139" spans="2:15" ht="15" customHeight="1">
      <c r="B139" s="30">
        <v>18</v>
      </c>
      <c r="C139" s="80">
        <v>19</v>
      </c>
      <c r="D139" s="27" t="s">
        <v>33</v>
      </c>
      <c r="E139" s="31">
        <v>2.5299999999999998</v>
      </c>
      <c r="F139" s="29">
        <f t="shared" si="9"/>
        <v>12.69768</v>
      </c>
      <c r="G139" s="30" t="str">
        <f t="shared" si="10"/>
        <v>Ｇ</v>
      </c>
      <c r="H139" s="31">
        <v>2.4500000000000002</v>
      </c>
      <c r="I139" s="29">
        <f t="shared" si="11"/>
        <v>12.277199999999999</v>
      </c>
      <c r="J139" s="81" t="str">
        <f t="shared" si="12"/>
        <v>Ｇ</v>
      </c>
      <c r="K139" s="85"/>
      <c r="L139" s="32"/>
      <c r="M139" s="32"/>
      <c r="O139" s="94"/>
    </row>
    <row r="140" spans="2:15" ht="15" customHeight="1">
      <c r="B140" s="30">
        <v>18</v>
      </c>
      <c r="C140" s="80">
        <v>20</v>
      </c>
      <c r="D140" s="27" t="s">
        <v>33</v>
      </c>
      <c r="E140" s="31">
        <v>2.57</v>
      </c>
      <c r="F140" s="29">
        <f t="shared" si="9"/>
        <v>12.907920000000001</v>
      </c>
      <c r="G140" s="30" t="str">
        <f t="shared" si="10"/>
        <v>Ｇ</v>
      </c>
      <c r="H140" s="31">
        <v>2.4900000000000002</v>
      </c>
      <c r="I140" s="29">
        <f t="shared" si="11"/>
        <v>12.487439999999999</v>
      </c>
      <c r="J140" s="81" t="str">
        <f t="shared" si="12"/>
        <v>Ｇ</v>
      </c>
      <c r="K140" s="85"/>
      <c r="L140" s="32"/>
      <c r="M140" s="32"/>
      <c r="O140" s="94"/>
    </row>
    <row r="141" spans="2:15" ht="15" customHeight="1">
      <c r="B141" s="30">
        <v>18</v>
      </c>
      <c r="C141" s="80">
        <v>23</v>
      </c>
      <c r="D141" s="27" t="s">
        <v>33</v>
      </c>
      <c r="E141" s="31">
        <v>2.84</v>
      </c>
      <c r="F141" s="29">
        <f t="shared" si="9"/>
        <v>14.327039999999998</v>
      </c>
      <c r="G141" s="30" t="str">
        <f t="shared" si="10"/>
        <v>Ｇ</v>
      </c>
      <c r="H141" s="31">
        <v>2.5299999999999998</v>
      </c>
      <c r="I141" s="29">
        <f t="shared" si="11"/>
        <v>12.69768</v>
      </c>
      <c r="J141" s="81" t="str">
        <f t="shared" si="12"/>
        <v>Ｇ</v>
      </c>
      <c r="K141" s="85"/>
      <c r="L141" s="32"/>
      <c r="M141" s="32"/>
      <c r="O141" s="94"/>
    </row>
    <row r="142" spans="2:15" ht="15" customHeight="1">
      <c r="B142" s="30">
        <v>18</v>
      </c>
      <c r="C142" s="80">
        <v>24</v>
      </c>
      <c r="D142" s="27" t="s">
        <v>33</v>
      </c>
      <c r="E142" s="31">
        <v>3.88</v>
      </c>
      <c r="F142" s="29">
        <f t="shared" si="9"/>
        <v>19.793279999999999</v>
      </c>
      <c r="G142" s="30" t="str">
        <f t="shared" si="10"/>
        <v>Ｈ</v>
      </c>
      <c r="H142" s="31">
        <v>4</v>
      </c>
      <c r="I142" s="29">
        <f t="shared" si="11"/>
        <v>20.423999999999999</v>
      </c>
      <c r="J142" s="81" t="str">
        <f t="shared" si="12"/>
        <v>Ｉ</v>
      </c>
      <c r="K142" s="85"/>
      <c r="L142" s="32"/>
      <c r="M142" s="32"/>
      <c r="O142" s="94"/>
    </row>
    <row r="143" spans="2:15" ht="15" customHeight="1">
      <c r="B143" s="88">
        <v>19</v>
      </c>
      <c r="C143" s="80">
        <v>34</v>
      </c>
      <c r="D143" s="27" t="s">
        <v>33</v>
      </c>
      <c r="E143" s="31">
        <v>6.5</v>
      </c>
      <c r="F143" s="29">
        <f t="shared" si="9"/>
        <v>33.564000000000007</v>
      </c>
      <c r="G143" s="30" t="str">
        <f t="shared" si="10"/>
        <v>Ｉ</v>
      </c>
      <c r="H143" s="31">
        <v>8.6999999999999993</v>
      </c>
      <c r="I143" s="29">
        <f t="shared" si="11"/>
        <v>45.127199999999995</v>
      </c>
      <c r="J143" s="81" t="str">
        <f t="shared" si="12"/>
        <v>Ｉ</v>
      </c>
      <c r="K143" s="85"/>
      <c r="L143" s="32"/>
      <c r="M143" s="32"/>
      <c r="O143" s="94"/>
    </row>
    <row r="144" spans="2:15" ht="15" customHeight="1">
      <c r="B144" s="30">
        <v>20</v>
      </c>
      <c r="C144" s="80">
        <v>33</v>
      </c>
      <c r="D144" s="27" t="s">
        <v>33</v>
      </c>
      <c r="E144" s="31">
        <v>5.8</v>
      </c>
      <c r="F144" s="29">
        <f t="shared" si="9"/>
        <v>29.884799999999998</v>
      </c>
      <c r="G144" s="30" t="str">
        <f t="shared" si="10"/>
        <v>Ｉ</v>
      </c>
      <c r="H144" s="31">
        <v>6.2</v>
      </c>
      <c r="I144" s="29">
        <f t="shared" si="11"/>
        <v>31.987200000000001</v>
      </c>
      <c r="J144" s="81" t="str">
        <f t="shared" si="12"/>
        <v>Ｉ</v>
      </c>
      <c r="K144" s="85"/>
      <c r="L144" s="32"/>
      <c r="M144" s="32"/>
      <c r="O144" s="94"/>
    </row>
    <row r="145" spans="2:17" ht="15" customHeight="1">
      <c r="B145" s="30">
        <v>20</v>
      </c>
      <c r="C145" s="80">
        <v>34</v>
      </c>
      <c r="D145" s="27" t="s">
        <v>33</v>
      </c>
      <c r="E145" s="31">
        <v>7</v>
      </c>
      <c r="F145" s="29">
        <f t="shared" si="9"/>
        <v>36.192</v>
      </c>
      <c r="G145" s="30" t="str">
        <f t="shared" si="10"/>
        <v>Ｉ</v>
      </c>
      <c r="H145" s="31">
        <v>6.3</v>
      </c>
      <c r="I145" s="29">
        <f t="shared" si="11"/>
        <v>32.512799999999999</v>
      </c>
      <c r="J145" s="81" t="str">
        <f t="shared" si="12"/>
        <v>Ｉ</v>
      </c>
      <c r="K145" s="85"/>
      <c r="L145" s="32"/>
      <c r="M145" s="32"/>
      <c r="O145" s="94"/>
    </row>
    <row r="146" spans="2:17" ht="15" customHeight="1">
      <c r="B146" s="30">
        <v>20</v>
      </c>
      <c r="C146" s="80">
        <v>35</v>
      </c>
      <c r="D146" s="27" t="s">
        <v>33</v>
      </c>
      <c r="E146" s="31">
        <v>9.3000000000000007</v>
      </c>
      <c r="F146" s="29">
        <f t="shared" si="9"/>
        <v>48.280800000000006</v>
      </c>
      <c r="G146" s="30" t="str">
        <f t="shared" si="10"/>
        <v>Ｉ</v>
      </c>
      <c r="H146" s="31">
        <v>7.15</v>
      </c>
      <c r="I146" s="29">
        <f t="shared" si="11"/>
        <v>36.980400000000003</v>
      </c>
      <c r="J146" s="81" t="str">
        <f t="shared" si="12"/>
        <v>Ｉ</v>
      </c>
      <c r="K146" s="85"/>
      <c r="L146" s="32"/>
      <c r="M146" s="32"/>
      <c r="O146" s="94"/>
    </row>
    <row r="147" spans="2:17" ht="15" customHeight="1">
      <c r="B147" s="30">
        <v>20</v>
      </c>
      <c r="C147" s="80">
        <v>44</v>
      </c>
      <c r="D147" s="27" t="s">
        <v>33</v>
      </c>
      <c r="E147" s="31">
        <v>1.69</v>
      </c>
      <c r="F147" s="29">
        <f t="shared" si="9"/>
        <v>8.2826399999999989</v>
      </c>
      <c r="G147" s="30" t="str">
        <f t="shared" si="10"/>
        <v>Ｆ</v>
      </c>
      <c r="H147" s="31">
        <v>1.9</v>
      </c>
      <c r="I147" s="29">
        <f t="shared" si="11"/>
        <v>9.3864000000000001</v>
      </c>
      <c r="J147" s="81" t="str">
        <f t="shared" si="12"/>
        <v>Ｆ</v>
      </c>
      <c r="K147" s="85"/>
      <c r="L147" s="32"/>
      <c r="M147" s="32"/>
      <c r="O147" s="94"/>
    </row>
    <row r="148" spans="2:17" ht="15" customHeight="1">
      <c r="B148" s="30">
        <v>20</v>
      </c>
      <c r="C148" s="80">
        <v>45</v>
      </c>
      <c r="D148" s="27" t="s">
        <v>33</v>
      </c>
      <c r="E148" s="31">
        <v>3.88</v>
      </c>
      <c r="F148" s="29">
        <f t="shared" si="9"/>
        <v>19.793279999999999</v>
      </c>
      <c r="G148" s="30" t="str">
        <f t="shared" si="10"/>
        <v>Ｈ</v>
      </c>
      <c r="H148" s="31">
        <v>2.33</v>
      </c>
      <c r="I148" s="29">
        <f t="shared" si="11"/>
        <v>11.64648</v>
      </c>
      <c r="J148" s="81" t="str">
        <f t="shared" si="12"/>
        <v>Ｇ</v>
      </c>
      <c r="K148" s="85"/>
      <c r="L148" s="32"/>
      <c r="M148" s="32"/>
      <c r="O148" s="94"/>
      <c r="Q148" s="73">
        <f>COUNTA(Q150:Q341)</f>
        <v>173</v>
      </c>
    </row>
    <row r="149" spans="2:17" ht="15" customHeight="1">
      <c r="B149" s="30">
        <v>20</v>
      </c>
      <c r="C149" s="80">
        <v>46</v>
      </c>
      <c r="D149" s="27" t="s">
        <v>33</v>
      </c>
      <c r="E149" s="31">
        <v>1.96</v>
      </c>
      <c r="F149" s="29">
        <f t="shared" si="9"/>
        <v>9.7017600000000002</v>
      </c>
      <c r="G149" s="30" t="str">
        <f t="shared" si="10"/>
        <v>Ｆ</v>
      </c>
      <c r="H149" s="31">
        <v>1.47</v>
      </c>
      <c r="I149" s="29">
        <f t="shared" si="11"/>
        <v>7.1263199999999998</v>
      </c>
      <c r="J149" s="81" t="str">
        <f t="shared" si="12"/>
        <v>Ｅ</v>
      </c>
      <c r="K149" s="85"/>
      <c r="L149" s="32"/>
      <c r="M149" s="32"/>
      <c r="O149" s="94"/>
    </row>
    <row r="150" spans="2:17" ht="15" customHeight="1">
      <c r="B150" s="88">
        <v>21</v>
      </c>
      <c r="C150" s="80">
        <v>37</v>
      </c>
      <c r="D150" s="27" t="s">
        <v>33</v>
      </c>
      <c r="E150" s="31">
        <v>5.65</v>
      </c>
      <c r="F150" s="29">
        <f t="shared" si="9"/>
        <v>29.096400000000006</v>
      </c>
      <c r="G150" s="30" t="str">
        <f t="shared" si="10"/>
        <v>Ｉ</v>
      </c>
      <c r="H150" s="31">
        <v>6.85</v>
      </c>
      <c r="I150" s="29">
        <f t="shared" si="11"/>
        <v>35.403599999999997</v>
      </c>
      <c r="J150" s="81" t="str">
        <f t="shared" si="12"/>
        <v>Ｉ</v>
      </c>
      <c r="K150" s="85"/>
      <c r="L150" s="32"/>
      <c r="M150" s="32"/>
      <c r="O150" s="94"/>
      <c r="P150" s="95">
        <v>50</v>
      </c>
      <c r="Q150" s="95" t="s">
        <v>302</v>
      </c>
    </row>
    <row r="151" spans="2:17" ht="15" customHeight="1">
      <c r="B151" s="88">
        <v>21</v>
      </c>
      <c r="C151" s="80">
        <v>44</v>
      </c>
      <c r="D151" s="27" t="s">
        <v>33</v>
      </c>
      <c r="E151" s="31">
        <v>1.87</v>
      </c>
      <c r="F151" s="29">
        <f t="shared" si="9"/>
        <v>9.2287200000000009</v>
      </c>
      <c r="G151" s="30" t="str">
        <f t="shared" si="10"/>
        <v>Ｆ</v>
      </c>
      <c r="H151" s="31">
        <v>1.4</v>
      </c>
      <c r="I151" s="29">
        <f t="shared" si="11"/>
        <v>6.7584000000000009</v>
      </c>
      <c r="J151" s="81" t="str">
        <f t="shared" si="12"/>
        <v>Ｅ</v>
      </c>
      <c r="K151" s="85"/>
      <c r="L151" s="32"/>
      <c r="M151" s="32"/>
      <c r="O151" s="94"/>
      <c r="P151" s="95">
        <v>50</v>
      </c>
      <c r="Q151" s="95" t="s">
        <v>303</v>
      </c>
    </row>
    <row r="152" spans="2:17" ht="15" customHeight="1">
      <c r="B152" s="88">
        <v>21</v>
      </c>
      <c r="C152" s="80">
        <v>45</v>
      </c>
      <c r="D152" s="27" t="s">
        <v>33</v>
      </c>
      <c r="E152" s="31">
        <v>1.2</v>
      </c>
      <c r="F152" s="29">
        <f t="shared" si="9"/>
        <v>5.7071999999999994</v>
      </c>
      <c r="G152" s="30" t="str">
        <f t="shared" si="10"/>
        <v>Ｅ</v>
      </c>
      <c r="H152" s="31">
        <v>1.23</v>
      </c>
      <c r="I152" s="29">
        <f t="shared" si="11"/>
        <v>5.8648800000000003</v>
      </c>
      <c r="J152" s="81" t="str">
        <f t="shared" si="12"/>
        <v>Ｅ</v>
      </c>
      <c r="K152" s="85"/>
      <c r="L152" s="32"/>
      <c r="M152" s="32"/>
      <c r="O152" s="94"/>
      <c r="P152" s="95">
        <v>50</v>
      </c>
      <c r="Q152" s="95" t="s">
        <v>304</v>
      </c>
    </row>
    <row r="153" spans="2:17" ht="15" customHeight="1">
      <c r="B153" s="88">
        <v>21</v>
      </c>
      <c r="C153" s="80">
        <v>46</v>
      </c>
      <c r="D153" s="27" t="s">
        <v>33</v>
      </c>
      <c r="E153" s="31">
        <v>0.76</v>
      </c>
      <c r="F153" s="29">
        <f t="shared" si="9"/>
        <v>3.3945600000000002</v>
      </c>
      <c r="G153" s="30" t="str">
        <f t="shared" si="10"/>
        <v>Ｃ</v>
      </c>
      <c r="H153" s="31">
        <v>0.88</v>
      </c>
      <c r="I153" s="29">
        <f t="shared" si="11"/>
        <v>4.0252799999999995</v>
      </c>
      <c r="J153" s="81" t="str">
        <f t="shared" si="12"/>
        <v>Ｄ</v>
      </c>
      <c r="K153" s="85"/>
      <c r="L153" s="32"/>
      <c r="M153" s="32"/>
      <c r="O153" s="94"/>
      <c r="P153" s="95">
        <v>50</v>
      </c>
      <c r="Q153" s="95" t="s">
        <v>305</v>
      </c>
    </row>
    <row r="154" spans="2:17" ht="15" customHeight="1">
      <c r="B154" s="88">
        <v>21</v>
      </c>
      <c r="C154" s="80">
        <v>47</v>
      </c>
      <c r="D154" s="27" t="s">
        <v>33</v>
      </c>
      <c r="E154" s="31">
        <v>1.22</v>
      </c>
      <c r="F154" s="29">
        <f t="shared" si="9"/>
        <v>5.8123199999999997</v>
      </c>
      <c r="G154" s="30" t="str">
        <f t="shared" si="10"/>
        <v>Ｅ</v>
      </c>
      <c r="H154" s="31">
        <v>1.18</v>
      </c>
      <c r="I154" s="29">
        <f t="shared" si="11"/>
        <v>5.6020799999999999</v>
      </c>
      <c r="J154" s="81" t="str">
        <f t="shared" si="12"/>
        <v>Ｅ</v>
      </c>
      <c r="K154" s="85"/>
      <c r="L154" s="32"/>
      <c r="M154" s="32"/>
      <c r="O154" s="94"/>
      <c r="P154" s="95">
        <v>51</v>
      </c>
      <c r="Q154" s="95" t="s">
        <v>302</v>
      </c>
    </row>
    <row r="155" spans="2:17" ht="15" customHeight="1">
      <c r="B155" s="88">
        <v>21</v>
      </c>
      <c r="C155" s="80">
        <v>48</v>
      </c>
      <c r="D155" s="27" t="s">
        <v>33</v>
      </c>
      <c r="E155" s="31">
        <v>2.71</v>
      </c>
      <c r="F155" s="29">
        <f t="shared" si="9"/>
        <v>13.643759999999999</v>
      </c>
      <c r="G155" s="30" t="str">
        <f t="shared" si="10"/>
        <v>Ｇ</v>
      </c>
      <c r="H155" s="31">
        <v>2.34</v>
      </c>
      <c r="I155" s="29">
        <f t="shared" si="11"/>
        <v>11.699039999999998</v>
      </c>
      <c r="J155" s="81" t="str">
        <f t="shared" si="12"/>
        <v>Ｇ</v>
      </c>
      <c r="K155" s="85"/>
      <c r="L155" s="32"/>
      <c r="M155" s="32"/>
      <c r="O155" s="94"/>
      <c r="P155" s="95">
        <v>51</v>
      </c>
      <c r="Q155" s="95" t="s">
        <v>303</v>
      </c>
    </row>
    <row r="156" spans="2:17" ht="15" customHeight="1">
      <c r="B156" s="30">
        <v>22</v>
      </c>
      <c r="C156" s="80">
        <v>44</v>
      </c>
      <c r="D156" s="27" t="s">
        <v>33</v>
      </c>
      <c r="E156" s="31">
        <v>1.9</v>
      </c>
      <c r="F156" s="29">
        <f t="shared" si="9"/>
        <v>9.3864000000000001</v>
      </c>
      <c r="G156" s="30" t="str">
        <f t="shared" si="10"/>
        <v>Ｆ</v>
      </c>
      <c r="H156" s="31">
        <v>1.91</v>
      </c>
      <c r="I156" s="29">
        <f t="shared" si="11"/>
        <v>9.4389600000000016</v>
      </c>
      <c r="J156" s="81" t="str">
        <f t="shared" si="12"/>
        <v>Ｆ</v>
      </c>
      <c r="K156" s="85"/>
      <c r="L156" s="32"/>
      <c r="M156" s="32"/>
      <c r="O156" s="94"/>
      <c r="P156" s="95">
        <v>51</v>
      </c>
      <c r="Q156" s="95" t="s">
        <v>304</v>
      </c>
    </row>
    <row r="157" spans="2:17" ht="15" customHeight="1">
      <c r="B157" s="30">
        <v>22</v>
      </c>
      <c r="C157" s="80">
        <v>45</v>
      </c>
      <c r="D157" s="27" t="s">
        <v>33</v>
      </c>
      <c r="E157" s="31">
        <v>1.1499999999999999</v>
      </c>
      <c r="F157" s="29">
        <f t="shared" si="9"/>
        <v>5.4443999999999999</v>
      </c>
      <c r="G157" s="30" t="str">
        <f t="shared" si="10"/>
        <v>Ｅ</v>
      </c>
      <c r="H157" s="31">
        <v>1.1200000000000001</v>
      </c>
      <c r="I157" s="29">
        <f t="shared" si="11"/>
        <v>5.2867200000000008</v>
      </c>
      <c r="J157" s="81" t="str">
        <f t="shared" si="12"/>
        <v>Ｅ</v>
      </c>
      <c r="K157" s="85"/>
      <c r="L157" s="32"/>
      <c r="M157" s="32"/>
      <c r="O157" s="94"/>
      <c r="P157" s="95">
        <v>51</v>
      </c>
      <c r="Q157" s="95" t="s">
        <v>305</v>
      </c>
    </row>
    <row r="158" spans="2:17" ht="15" customHeight="1">
      <c r="B158" s="30">
        <v>22</v>
      </c>
      <c r="C158" s="80">
        <v>46</v>
      </c>
      <c r="D158" s="27" t="s">
        <v>33</v>
      </c>
      <c r="E158" s="31">
        <v>1.3</v>
      </c>
      <c r="F158" s="29">
        <f t="shared" si="9"/>
        <v>6.232800000000001</v>
      </c>
      <c r="G158" s="30" t="str">
        <f t="shared" si="10"/>
        <v>Ｅ</v>
      </c>
      <c r="H158" s="31">
        <v>1.76</v>
      </c>
      <c r="I158" s="29">
        <f t="shared" si="11"/>
        <v>8.6505600000000005</v>
      </c>
      <c r="J158" s="81" t="str">
        <f t="shared" si="12"/>
        <v>Ｆ</v>
      </c>
      <c r="K158" s="85"/>
      <c r="L158" s="32"/>
      <c r="M158" s="32"/>
      <c r="O158" s="94"/>
      <c r="P158" s="95">
        <v>51</v>
      </c>
      <c r="Q158" s="95" t="s">
        <v>306</v>
      </c>
    </row>
    <row r="159" spans="2:17" ht="15" customHeight="1">
      <c r="B159" s="30">
        <v>22</v>
      </c>
      <c r="C159" s="80">
        <v>47</v>
      </c>
      <c r="D159" s="27" t="s">
        <v>33</v>
      </c>
      <c r="E159" s="31">
        <v>2.13</v>
      </c>
      <c r="F159" s="29">
        <f t="shared" si="9"/>
        <v>10.595279999999999</v>
      </c>
      <c r="G159" s="30" t="str">
        <f t="shared" si="10"/>
        <v>Ｇ</v>
      </c>
      <c r="H159" s="31">
        <v>1.43</v>
      </c>
      <c r="I159" s="29">
        <f t="shared" si="11"/>
        <v>6.91608</v>
      </c>
      <c r="J159" s="81" t="str">
        <f t="shared" si="12"/>
        <v>Ｅ</v>
      </c>
      <c r="K159" s="85"/>
      <c r="L159" s="32"/>
      <c r="M159" s="32"/>
      <c r="O159" s="94"/>
      <c r="P159" s="95">
        <v>51</v>
      </c>
      <c r="Q159" s="95" t="s">
        <v>307</v>
      </c>
    </row>
    <row r="160" spans="2:17" ht="15" customHeight="1">
      <c r="B160" s="30">
        <v>22</v>
      </c>
      <c r="C160" s="80">
        <v>48</v>
      </c>
      <c r="D160" s="27" t="s">
        <v>33</v>
      </c>
      <c r="E160" s="31">
        <v>1</v>
      </c>
      <c r="F160" s="29">
        <f t="shared" si="9"/>
        <v>4.6559999999999997</v>
      </c>
      <c r="G160" s="30" t="str">
        <f t="shared" si="10"/>
        <v>Ｄ</v>
      </c>
      <c r="H160" s="31">
        <v>1.42</v>
      </c>
      <c r="I160" s="29">
        <f t="shared" si="11"/>
        <v>6.8635200000000003</v>
      </c>
      <c r="J160" s="81" t="str">
        <f t="shared" si="12"/>
        <v>Ｅ</v>
      </c>
      <c r="K160" s="85"/>
      <c r="L160" s="32"/>
      <c r="M160" s="32"/>
      <c r="O160" s="94"/>
      <c r="P160" s="95">
        <v>51</v>
      </c>
      <c r="Q160" s="95" t="s">
        <v>308</v>
      </c>
    </row>
    <row r="161" spans="2:17" ht="15" customHeight="1">
      <c r="B161" s="30">
        <v>22</v>
      </c>
      <c r="C161" s="80">
        <v>49</v>
      </c>
      <c r="D161" s="27" t="s">
        <v>33</v>
      </c>
      <c r="E161" s="31">
        <v>1.21</v>
      </c>
      <c r="F161" s="29">
        <f t="shared" si="9"/>
        <v>5.75976</v>
      </c>
      <c r="G161" s="30" t="str">
        <f t="shared" si="10"/>
        <v>Ｅ</v>
      </c>
      <c r="H161" s="31">
        <v>1.05</v>
      </c>
      <c r="I161" s="29">
        <f t="shared" si="11"/>
        <v>4.9188000000000001</v>
      </c>
      <c r="J161" s="81" t="str">
        <f t="shared" si="12"/>
        <v>Ｄ</v>
      </c>
      <c r="K161" s="85"/>
      <c r="L161" s="32"/>
      <c r="M161" s="32"/>
      <c r="P161" s="95">
        <v>51</v>
      </c>
      <c r="Q161" s="95" t="s">
        <v>309</v>
      </c>
    </row>
    <row r="162" spans="2:17" ht="15" customHeight="1">
      <c r="B162" s="30">
        <v>22</v>
      </c>
      <c r="C162" s="80">
        <v>50</v>
      </c>
      <c r="D162" s="27" t="s">
        <v>33</v>
      </c>
      <c r="E162" s="31">
        <v>0.68</v>
      </c>
      <c r="F162" s="29">
        <f t="shared" si="9"/>
        <v>2.9740799999999998</v>
      </c>
      <c r="G162" s="30" t="str">
        <f t="shared" si="10"/>
        <v>Ｃ</v>
      </c>
      <c r="H162" s="31">
        <v>0.96</v>
      </c>
      <c r="I162" s="29">
        <f t="shared" si="11"/>
        <v>4.4457599999999999</v>
      </c>
      <c r="J162" s="81" t="str">
        <f t="shared" si="12"/>
        <v>Ｄ</v>
      </c>
      <c r="K162" s="85"/>
      <c r="L162" s="32"/>
      <c r="M162" s="32"/>
      <c r="P162" s="95">
        <v>52</v>
      </c>
      <c r="Q162" s="95" t="s">
        <v>302</v>
      </c>
    </row>
    <row r="163" spans="2:17" ht="15" customHeight="1">
      <c r="B163" s="30">
        <v>22</v>
      </c>
      <c r="C163" s="80">
        <v>51</v>
      </c>
      <c r="D163" s="27" t="s">
        <v>33</v>
      </c>
      <c r="E163" s="31">
        <v>0.6</v>
      </c>
      <c r="F163" s="29">
        <f t="shared" si="9"/>
        <v>2.5535999999999999</v>
      </c>
      <c r="G163" s="30" t="str">
        <f t="shared" si="10"/>
        <v>Ｃ</v>
      </c>
      <c r="H163" s="31">
        <v>0.76</v>
      </c>
      <c r="I163" s="29">
        <f t="shared" si="11"/>
        <v>3.3945600000000002</v>
      </c>
      <c r="J163" s="81" t="str">
        <f t="shared" si="12"/>
        <v>Ｃ</v>
      </c>
      <c r="K163" s="85"/>
      <c r="L163" s="32"/>
      <c r="M163" s="32"/>
      <c r="P163" s="95">
        <v>52</v>
      </c>
      <c r="Q163" s="95" t="s">
        <v>303</v>
      </c>
    </row>
    <row r="164" spans="2:17" ht="15" customHeight="1">
      <c r="B164" s="30">
        <v>22</v>
      </c>
      <c r="C164" s="80">
        <v>52</v>
      </c>
      <c r="D164" s="27" t="s">
        <v>33</v>
      </c>
      <c r="E164" s="96">
        <v>0.38</v>
      </c>
      <c r="F164" s="29">
        <f t="shared" si="9"/>
        <v>1.3972800000000001</v>
      </c>
      <c r="G164" s="30" t="str">
        <f t="shared" si="10"/>
        <v>Ｂ</v>
      </c>
      <c r="H164" s="96">
        <v>0.41</v>
      </c>
      <c r="I164" s="29">
        <f t="shared" si="11"/>
        <v>1.5549599999999999</v>
      </c>
      <c r="J164" s="81" t="str">
        <f t="shared" si="12"/>
        <v>Ｂ</v>
      </c>
      <c r="K164" s="85"/>
      <c r="L164" s="32"/>
      <c r="M164" s="32"/>
      <c r="P164" s="95">
        <v>52</v>
      </c>
      <c r="Q164" s="95" t="s">
        <v>304</v>
      </c>
    </row>
    <row r="165" spans="2:17" ht="15" customHeight="1">
      <c r="B165" s="30">
        <v>23</v>
      </c>
      <c r="C165" s="80">
        <v>37</v>
      </c>
      <c r="D165" s="27" t="s">
        <v>33</v>
      </c>
      <c r="E165" s="96">
        <v>8.3000000000000007</v>
      </c>
      <c r="F165" s="29">
        <f t="shared" si="9"/>
        <v>43.024800000000006</v>
      </c>
      <c r="G165" s="30" t="str">
        <f t="shared" si="10"/>
        <v>Ｉ</v>
      </c>
      <c r="H165" s="96">
        <v>8.5399999999999991</v>
      </c>
      <c r="I165" s="29">
        <f t="shared" si="11"/>
        <v>44.286239999999999</v>
      </c>
      <c r="J165" s="81" t="str">
        <f t="shared" si="12"/>
        <v>Ｉ</v>
      </c>
      <c r="K165" s="85"/>
      <c r="L165" s="32"/>
      <c r="M165" s="32"/>
      <c r="P165" s="95"/>
      <c r="Q165" s="95"/>
    </row>
    <row r="166" spans="2:17" ht="15" customHeight="1">
      <c r="B166" s="88">
        <v>23</v>
      </c>
      <c r="C166" s="80">
        <v>38</v>
      </c>
      <c r="D166" s="27" t="s">
        <v>33</v>
      </c>
      <c r="E166" s="31">
        <v>10.28</v>
      </c>
      <c r="F166" s="29">
        <f t="shared" si="9"/>
        <v>53.43168</v>
      </c>
      <c r="G166" s="30" t="str">
        <f t="shared" si="10"/>
        <v>Ｉ</v>
      </c>
      <c r="H166" s="31">
        <v>8.77</v>
      </c>
      <c r="I166" s="29">
        <f t="shared" si="11"/>
        <v>45.49512</v>
      </c>
      <c r="J166" s="81" t="str">
        <f t="shared" si="12"/>
        <v>Ｉ</v>
      </c>
      <c r="K166" s="85"/>
      <c r="L166" s="32"/>
      <c r="M166" s="32"/>
      <c r="P166" s="95">
        <v>52</v>
      </c>
      <c r="Q166" s="95" t="s">
        <v>305</v>
      </c>
    </row>
    <row r="167" spans="2:17" ht="15" customHeight="1">
      <c r="B167" s="88">
        <v>23</v>
      </c>
      <c r="C167" s="80">
        <v>44</v>
      </c>
      <c r="D167" s="27" t="s">
        <v>33</v>
      </c>
      <c r="E167" s="31">
        <v>1.79</v>
      </c>
      <c r="F167" s="29">
        <f t="shared" si="9"/>
        <v>8.8082399999999996</v>
      </c>
      <c r="G167" s="30" t="str">
        <f t="shared" si="10"/>
        <v>Ｆ</v>
      </c>
      <c r="H167" s="31">
        <v>1.47</v>
      </c>
      <c r="I167" s="29">
        <f t="shared" si="11"/>
        <v>7.1263199999999998</v>
      </c>
      <c r="J167" s="81" t="str">
        <f t="shared" si="12"/>
        <v>Ｅ</v>
      </c>
      <c r="K167" s="85"/>
      <c r="L167" s="32"/>
      <c r="M167" s="32"/>
      <c r="P167" s="95">
        <v>52</v>
      </c>
      <c r="Q167" s="95" t="s">
        <v>306</v>
      </c>
    </row>
    <row r="168" spans="2:17" ht="15" customHeight="1">
      <c r="B168" s="88">
        <v>23</v>
      </c>
      <c r="C168" s="80">
        <v>45</v>
      </c>
      <c r="D168" s="27" t="s">
        <v>33</v>
      </c>
      <c r="E168" s="31">
        <v>1.31</v>
      </c>
      <c r="F168" s="29">
        <f t="shared" si="9"/>
        <v>6.2853600000000007</v>
      </c>
      <c r="G168" s="30" t="str">
        <f t="shared" si="10"/>
        <v>Ｅ</v>
      </c>
      <c r="H168" s="31">
        <v>1.1000000000000001</v>
      </c>
      <c r="I168" s="29">
        <f t="shared" si="11"/>
        <v>5.1816000000000004</v>
      </c>
      <c r="J168" s="81" t="str">
        <f t="shared" si="12"/>
        <v>Ｅ</v>
      </c>
      <c r="K168" s="85"/>
      <c r="L168" s="32"/>
      <c r="M168" s="32"/>
      <c r="P168" s="95">
        <v>52</v>
      </c>
      <c r="Q168" s="95" t="s">
        <v>307</v>
      </c>
    </row>
    <row r="169" spans="2:17" ht="15" customHeight="1">
      <c r="B169" s="88">
        <v>23</v>
      </c>
      <c r="C169" s="80">
        <v>46</v>
      </c>
      <c r="D169" s="27" t="s">
        <v>33</v>
      </c>
      <c r="E169" s="31">
        <v>1.01</v>
      </c>
      <c r="F169" s="29">
        <f t="shared" si="9"/>
        <v>4.7085600000000003</v>
      </c>
      <c r="G169" s="30" t="str">
        <f t="shared" si="10"/>
        <v>Ｄ</v>
      </c>
      <c r="H169" s="31">
        <v>1.44</v>
      </c>
      <c r="I169" s="29">
        <f t="shared" si="11"/>
        <v>6.9686400000000006</v>
      </c>
      <c r="J169" s="81" t="str">
        <f t="shared" si="12"/>
        <v>Ｅ</v>
      </c>
      <c r="K169" s="85"/>
      <c r="L169" s="32"/>
      <c r="M169" s="32"/>
      <c r="P169" s="95">
        <v>52</v>
      </c>
      <c r="Q169" s="95" t="s">
        <v>308</v>
      </c>
    </row>
    <row r="170" spans="2:17" ht="15" customHeight="1">
      <c r="B170" s="88">
        <v>23</v>
      </c>
      <c r="C170" s="80">
        <v>47</v>
      </c>
      <c r="D170" s="27" t="s">
        <v>33</v>
      </c>
      <c r="E170" s="31">
        <v>0.89</v>
      </c>
      <c r="F170" s="29">
        <f t="shared" si="9"/>
        <v>4.0778400000000001</v>
      </c>
      <c r="G170" s="30" t="str">
        <f t="shared" si="10"/>
        <v>Ｄ</v>
      </c>
      <c r="H170" s="31">
        <v>1.1599999999999999</v>
      </c>
      <c r="I170" s="29">
        <f t="shared" si="11"/>
        <v>5.4969599999999996</v>
      </c>
      <c r="J170" s="81" t="str">
        <f t="shared" si="12"/>
        <v>Ｅ</v>
      </c>
      <c r="K170" s="85"/>
      <c r="L170" s="32"/>
      <c r="M170" s="32"/>
      <c r="P170" s="95">
        <v>52</v>
      </c>
      <c r="Q170" s="95" t="s">
        <v>309</v>
      </c>
    </row>
    <row r="171" spans="2:17" ht="15" customHeight="1">
      <c r="B171" s="88">
        <v>23</v>
      </c>
      <c r="C171" s="80">
        <v>48</v>
      </c>
      <c r="D171" s="27" t="s">
        <v>33</v>
      </c>
      <c r="E171" s="31">
        <v>1.24</v>
      </c>
      <c r="F171" s="29">
        <f t="shared" si="9"/>
        <v>5.9174400000000009</v>
      </c>
      <c r="G171" s="30" t="str">
        <f t="shared" si="10"/>
        <v>Ｅ</v>
      </c>
      <c r="H171" s="31">
        <v>1.49</v>
      </c>
      <c r="I171" s="29">
        <f t="shared" si="11"/>
        <v>7.2314399999999992</v>
      </c>
      <c r="J171" s="81" t="str">
        <f t="shared" si="12"/>
        <v>Ｅ</v>
      </c>
      <c r="K171" s="85"/>
      <c r="L171" s="32"/>
      <c r="M171" s="32"/>
      <c r="P171" s="95">
        <v>52</v>
      </c>
      <c r="Q171" s="95" t="s">
        <v>310</v>
      </c>
    </row>
    <row r="172" spans="2:17" ht="15" customHeight="1">
      <c r="B172" s="88">
        <v>23</v>
      </c>
      <c r="C172" s="80">
        <v>49</v>
      </c>
      <c r="D172" s="27" t="s">
        <v>33</v>
      </c>
      <c r="E172" s="31">
        <v>0.28999999999999998</v>
      </c>
      <c r="F172" s="29">
        <f t="shared" si="9"/>
        <v>0.92423999999999995</v>
      </c>
      <c r="G172" s="30" t="str">
        <f t="shared" si="10"/>
        <v>Ａ</v>
      </c>
      <c r="H172" s="31">
        <v>0.43</v>
      </c>
      <c r="I172" s="29">
        <f t="shared" si="11"/>
        <v>1.66008</v>
      </c>
      <c r="J172" s="81" t="str">
        <f t="shared" si="12"/>
        <v>Ｂ</v>
      </c>
      <c r="K172" s="85"/>
      <c r="L172" s="32"/>
      <c r="M172" s="32"/>
      <c r="P172" s="95">
        <v>52</v>
      </c>
      <c r="Q172" s="95" t="s">
        <v>311</v>
      </c>
    </row>
    <row r="173" spans="2:17" ht="15" customHeight="1">
      <c r="B173" s="88">
        <v>23</v>
      </c>
      <c r="C173" s="80">
        <v>50</v>
      </c>
      <c r="D173" s="27" t="s">
        <v>33</v>
      </c>
      <c r="E173" s="31">
        <v>0.67</v>
      </c>
      <c r="F173" s="29">
        <f t="shared" si="9"/>
        <v>2.9215200000000001</v>
      </c>
      <c r="G173" s="30" t="str">
        <f t="shared" si="10"/>
        <v>Ｃ</v>
      </c>
      <c r="H173" s="31">
        <v>0.97</v>
      </c>
      <c r="I173" s="29">
        <f t="shared" si="11"/>
        <v>4.4983200000000005</v>
      </c>
      <c r="J173" s="81" t="str">
        <f t="shared" si="12"/>
        <v>Ｄ</v>
      </c>
      <c r="K173" s="85"/>
      <c r="L173" s="32"/>
      <c r="M173" s="32"/>
      <c r="P173" s="95">
        <v>53</v>
      </c>
      <c r="Q173" s="95" t="s">
        <v>302</v>
      </c>
    </row>
    <row r="174" spans="2:17" ht="15" customHeight="1">
      <c r="B174" s="88">
        <v>23</v>
      </c>
      <c r="C174" s="80">
        <v>51</v>
      </c>
      <c r="D174" s="27" t="s">
        <v>33</v>
      </c>
      <c r="E174" s="31">
        <v>0.69</v>
      </c>
      <c r="F174" s="29">
        <f t="shared" si="9"/>
        <v>3.0266400000000004</v>
      </c>
      <c r="G174" s="30" t="str">
        <f t="shared" si="10"/>
        <v>Ｃ</v>
      </c>
      <c r="H174" s="31">
        <v>0.89</v>
      </c>
      <c r="I174" s="29">
        <f t="shared" si="11"/>
        <v>4.0778400000000001</v>
      </c>
      <c r="J174" s="81" t="str">
        <f t="shared" si="12"/>
        <v>Ｄ</v>
      </c>
      <c r="K174" s="85"/>
      <c r="L174" s="32"/>
      <c r="M174" s="32"/>
      <c r="P174" s="95">
        <v>53</v>
      </c>
      <c r="Q174" s="95" t="s">
        <v>303</v>
      </c>
    </row>
    <row r="175" spans="2:17" ht="15" customHeight="1">
      <c r="B175" s="88">
        <v>23</v>
      </c>
      <c r="C175" s="80">
        <v>52</v>
      </c>
      <c r="D175" s="27" t="s">
        <v>33</v>
      </c>
      <c r="E175" s="96">
        <v>0.43</v>
      </c>
      <c r="F175" s="29">
        <f t="shared" si="9"/>
        <v>1.66008</v>
      </c>
      <c r="G175" s="30" t="str">
        <f t="shared" si="10"/>
        <v>Ｂ</v>
      </c>
      <c r="H175" s="96">
        <v>0.74</v>
      </c>
      <c r="I175" s="29">
        <f t="shared" si="11"/>
        <v>3.2894400000000004</v>
      </c>
      <c r="J175" s="81" t="str">
        <f t="shared" si="12"/>
        <v>Ｃ</v>
      </c>
      <c r="K175" s="85"/>
      <c r="L175" s="32"/>
      <c r="M175" s="32"/>
      <c r="P175" s="95">
        <v>53</v>
      </c>
      <c r="Q175" s="95" t="s">
        <v>304</v>
      </c>
    </row>
    <row r="176" spans="2:17" ht="15" customHeight="1">
      <c r="B176" s="88">
        <v>23</v>
      </c>
      <c r="C176" s="80">
        <v>53</v>
      </c>
      <c r="D176" s="27" t="s">
        <v>33</v>
      </c>
      <c r="E176" s="96">
        <v>0.45</v>
      </c>
      <c r="F176" s="29">
        <f t="shared" si="9"/>
        <v>1.7652000000000001</v>
      </c>
      <c r="G176" s="30" t="str">
        <f t="shared" si="10"/>
        <v>Ｂ</v>
      </c>
      <c r="H176" s="96">
        <v>0.36</v>
      </c>
      <c r="I176" s="29">
        <f t="shared" si="11"/>
        <v>1.2921599999999998</v>
      </c>
      <c r="J176" s="81" t="str">
        <f t="shared" si="12"/>
        <v>Ｂ</v>
      </c>
      <c r="K176" s="85"/>
      <c r="L176" s="32"/>
      <c r="M176" s="32"/>
      <c r="P176" s="95">
        <v>53</v>
      </c>
      <c r="Q176" s="95" t="s">
        <v>305</v>
      </c>
    </row>
    <row r="177" spans="1:17" ht="15" customHeight="1">
      <c r="B177" s="88">
        <v>23</v>
      </c>
      <c r="C177" s="80">
        <v>54</v>
      </c>
      <c r="D177" s="27" t="s">
        <v>33</v>
      </c>
      <c r="E177" s="96">
        <v>0.33</v>
      </c>
      <c r="F177" s="29">
        <f t="shared" si="9"/>
        <v>1.1344799999999999</v>
      </c>
      <c r="G177" s="30" t="str">
        <f t="shared" si="10"/>
        <v>Ｂ</v>
      </c>
      <c r="H177" s="96">
        <v>0.35</v>
      </c>
      <c r="I177" s="29">
        <f t="shared" si="11"/>
        <v>1.2395999999999998</v>
      </c>
      <c r="J177" s="81" t="str">
        <f t="shared" si="12"/>
        <v>Ｂ</v>
      </c>
      <c r="K177" s="85"/>
      <c r="L177" s="32"/>
      <c r="M177" s="32"/>
      <c r="P177" s="95">
        <v>53</v>
      </c>
      <c r="Q177" s="95" t="s">
        <v>306</v>
      </c>
    </row>
    <row r="178" spans="1:17" ht="15" customHeight="1">
      <c r="B178" s="88">
        <v>24</v>
      </c>
      <c r="C178" s="80">
        <v>36</v>
      </c>
      <c r="D178" s="27" t="s">
        <v>33</v>
      </c>
      <c r="E178" s="96">
        <v>6.01</v>
      </c>
      <c r="F178" s="29">
        <f t="shared" si="9"/>
        <v>30.98856</v>
      </c>
      <c r="G178" s="30" t="str">
        <f t="shared" si="10"/>
        <v>Ｉ</v>
      </c>
      <c r="H178" s="96">
        <v>6.08</v>
      </c>
      <c r="I178" s="29">
        <f t="shared" si="11"/>
        <v>31.356480000000005</v>
      </c>
      <c r="J178" s="81" t="str">
        <f t="shared" si="12"/>
        <v>Ｉ</v>
      </c>
      <c r="K178" s="85"/>
      <c r="L178" s="32"/>
      <c r="M178" s="32"/>
      <c r="P178" s="95"/>
      <c r="Q178" s="95"/>
    </row>
    <row r="179" spans="1:17" ht="15" customHeight="1">
      <c r="B179" s="88">
        <v>24</v>
      </c>
      <c r="C179" s="80">
        <v>37</v>
      </c>
      <c r="D179" s="27" t="s">
        <v>33</v>
      </c>
      <c r="E179" s="96">
        <v>11.8</v>
      </c>
      <c r="F179" s="29">
        <f t="shared" si="9"/>
        <v>61.4208</v>
      </c>
      <c r="G179" s="30" t="str">
        <f t="shared" si="10"/>
        <v>Ｉ</v>
      </c>
      <c r="H179" s="96">
        <v>11.56</v>
      </c>
      <c r="I179" s="29">
        <f t="shared" si="11"/>
        <v>60.159360000000007</v>
      </c>
      <c r="J179" s="81" t="str">
        <f t="shared" si="12"/>
        <v>Ｉ</v>
      </c>
      <c r="K179" s="85"/>
      <c r="L179" s="32"/>
      <c r="M179" s="32"/>
      <c r="P179" s="95"/>
      <c r="Q179" s="95"/>
    </row>
    <row r="180" spans="1:17" ht="15" customHeight="1">
      <c r="B180" s="30">
        <v>24</v>
      </c>
      <c r="C180" s="80">
        <v>38</v>
      </c>
      <c r="D180" s="27" t="s">
        <v>33</v>
      </c>
      <c r="E180" s="96">
        <v>3.47</v>
      </c>
      <c r="F180" s="29">
        <f t="shared" si="9"/>
        <v>17.63832</v>
      </c>
      <c r="G180" s="30" t="str">
        <f t="shared" si="10"/>
        <v>Ｈ</v>
      </c>
      <c r="H180" s="96">
        <v>2.85</v>
      </c>
      <c r="I180" s="29">
        <f t="shared" si="11"/>
        <v>14.3796</v>
      </c>
      <c r="J180" s="81" t="str">
        <f t="shared" si="12"/>
        <v>Ｇ</v>
      </c>
      <c r="K180" s="85"/>
      <c r="L180" s="32"/>
      <c r="M180" s="32"/>
      <c r="O180" s="94"/>
      <c r="P180" s="95">
        <v>53</v>
      </c>
      <c r="Q180" s="95" t="s">
        <v>307</v>
      </c>
    </row>
    <row r="181" spans="1:17" ht="15" customHeight="1">
      <c r="B181" s="30">
        <v>24</v>
      </c>
      <c r="C181" s="80">
        <v>39</v>
      </c>
      <c r="D181" s="27" t="s">
        <v>33</v>
      </c>
      <c r="E181" s="96">
        <v>4.25</v>
      </c>
      <c r="F181" s="29">
        <f t="shared" si="9"/>
        <v>21.738000000000003</v>
      </c>
      <c r="G181" s="30" t="str">
        <f t="shared" si="10"/>
        <v>Ｉ</v>
      </c>
      <c r="H181" s="96">
        <v>2.5499999999999998</v>
      </c>
      <c r="I181" s="29">
        <f t="shared" si="11"/>
        <v>12.8028</v>
      </c>
      <c r="J181" s="81" t="str">
        <f t="shared" si="12"/>
        <v>Ｇ</v>
      </c>
      <c r="K181" s="85"/>
      <c r="L181" s="32"/>
      <c r="M181" s="32"/>
      <c r="O181" s="94"/>
      <c r="P181" s="95">
        <v>53</v>
      </c>
      <c r="Q181" s="95" t="s">
        <v>308</v>
      </c>
    </row>
    <row r="182" spans="1:17" ht="15" customHeight="1">
      <c r="B182" s="30">
        <v>24</v>
      </c>
      <c r="C182" s="80">
        <v>40</v>
      </c>
      <c r="D182" s="27" t="s">
        <v>33</v>
      </c>
      <c r="E182" s="96">
        <v>3.5</v>
      </c>
      <c r="F182" s="29">
        <f t="shared" si="9"/>
        <v>17.795999999999999</v>
      </c>
      <c r="G182" s="30" t="str">
        <f t="shared" si="10"/>
        <v>Ｈ</v>
      </c>
      <c r="H182" s="96">
        <v>2.92</v>
      </c>
      <c r="I182" s="29">
        <f t="shared" si="11"/>
        <v>14.74752</v>
      </c>
      <c r="J182" s="81" t="str">
        <f t="shared" si="12"/>
        <v>Ｇ</v>
      </c>
      <c r="K182" s="85"/>
      <c r="L182" s="32"/>
      <c r="M182" s="32"/>
      <c r="O182" s="94"/>
      <c r="P182" s="95">
        <v>53</v>
      </c>
      <c r="Q182" s="95" t="s">
        <v>309</v>
      </c>
    </row>
    <row r="183" spans="1:17" ht="15" customHeight="1">
      <c r="A183" s="54">
        <v>100</v>
      </c>
      <c r="B183" s="30">
        <v>24</v>
      </c>
      <c r="C183" s="80">
        <v>41</v>
      </c>
      <c r="D183" s="27" t="s">
        <v>33</v>
      </c>
      <c r="E183" s="96">
        <v>2.67</v>
      </c>
      <c r="F183" s="29">
        <f t="shared" si="9"/>
        <v>13.433519999999998</v>
      </c>
      <c r="G183" s="30" t="str">
        <f t="shared" si="10"/>
        <v>Ｇ</v>
      </c>
      <c r="H183" s="96">
        <v>2.5499999999999998</v>
      </c>
      <c r="I183" s="29">
        <f t="shared" si="11"/>
        <v>12.8028</v>
      </c>
      <c r="J183" s="81" t="str">
        <f t="shared" si="12"/>
        <v>Ｇ</v>
      </c>
      <c r="K183" s="97"/>
      <c r="L183" s="32"/>
      <c r="M183" s="32"/>
      <c r="O183" s="94"/>
      <c r="P183" s="95">
        <v>53</v>
      </c>
      <c r="Q183" s="95" t="s">
        <v>310</v>
      </c>
    </row>
    <row r="184" spans="1:17" ht="15" customHeight="1">
      <c r="B184" s="30">
        <v>24</v>
      </c>
      <c r="C184" s="80">
        <v>42</v>
      </c>
      <c r="D184" s="27" t="s">
        <v>33</v>
      </c>
      <c r="E184" s="96">
        <v>3.05</v>
      </c>
      <c r="F184" s="29">
        <f t="shared" si="9"/>
        <v>15.4308</v>
      </c>
      <c r="G184" s="30" t="str">
        <f t="shared" si="10"/>
        <v>Ｈ</v>
      </c>
      <c r="H184" s="96">
        <v>5.1100000000000003</v>
      </c>
      <c r="I184" s="29">
        <f t="shared" si="11"/>
        <v>26.258160000000004</v>
      </c>
      <c r="J184" s="81" t="str">
        <f t="shared" si="12"/>
        <v>Ｉ</v>
      </c>
      <c r="K184" s="85"/>
      <c r="L184" s="32"/>
      <c r="M184" s="32"/>
      <c r="O184" s="94"/>
      <c r="P184" s="95">
        <v>53</v>
      </c>
      <c r="Q184" s="95" t="s">
        <v>311</v>
      </c>
    </row>
    <row r="185" spans="1:17" ht="15" customHeight="1">
      <c r="B185" s="30">
        <v>24</v>
      </c>
      <c r="C185" s="80">
        <v>43</v>
      </c>
      <c r="D185" s="27" t="s">
        <v>33</v>
      </c>
      <c r="E185" s="31">
        <v>8.56</v>
      </c>
      <c r="F185" s="29">
        <f t="shared" si="9"/>
        <v>44.391360000000006</v>
      </c>
      <c r="G185" s="30" t="str">
        <f t="shared" si="10"/>
        <v>Ｉ</v>
      </c>
      <c r="H185" s="31">
        <v>5.24</v>
      </c>
      <c r="I185" s="29">
        <f t="shared" si="11"/>
        <v>26.941440000000004</v>
      </c>
      <c r="J185" s="81" t="str">
        <f t="shared" si="12"/>
        <v>Ｉ</v>
      </c>
      <c r="K185" s="85"/>
      <c r="L185" s="32"/>
      <c r="M185" s="32"/>
      <c r="O185" s="94"/>
      <c r="P185" s="95">
        <v>53</v>
      </c>
      <c r="Q185" s="95" t="s">
        <v>312</v>
      </c>
    </row>
    <row r="186" spans="1:17" ht="15" customHeight="1">
      <c r="B186" s="30">
        <v>24</v>
      </c>
      <c r="C186" s="80">
        <v>44</v>
      </c>
      <c r="D186" s="27" t="s">
        <v>33</v>
      </c>
      <c r="E186" s="31">
        <v>0.99</v>
      </c>
      <c r="F186" s="29">
        <f t="shared" si="9"/>
        <v>4.6034400000000009</v>
      </c>
      <c r="G186" s="30" t="str">
        <f t="shared" si="10"/>
        <v>Ｄ</v>
      </c>
      <c r="H186" s="31">
        <v>1.3</v>
      </c>
      <c r="I186" s="29">
        <f t="shared" si="11"/>
        <v>6.232800000000001</v>
      </c>
      <c r="J186" s="81" t="str">
        <f t="shared" si="12"/>
        <v>Ｅ</v>
      </c>
      <c r="K186" s="85"/>
      <c r="L186" s="32"/>
      <c r="M186" s="32"/>
      <c r="O186" s="94"/>
      <c r="P186" s="95">
        <v>53</v>
      </c>
      <c r="Q186" s="95" t="s">
        <v>313</v>
      </c>
    </row>
    <row r="187" spans="1:17" ht="15" customHeight="1">
      <c r="B187" s="30">
        <v>24</v>
      </c>
      <c r="C187" s="80">
        <v>45</v>
      </c>
      <c r="D187" s="27" t="s">
        <v>33</v>
      </c>
      <c r="E187" s="31">
        <v>1.9</v>
      </c>
      <c r="F187" s="29">
        <f t="shared" si="9"/>
        <v>9.3864000000000001</v>
      </c>
      <c r="G187" s="30" t="str">
        <f t="shared" si="10"/>
        <v>Ｆ</v>
      </c>
      <c r="H187" s="31">
        <v>1.5</v>
      </c>
      <c r="I187" s="29">
        <f t="shared" si="11"/>
        <v>7.2840000000000007</v>
      </c>
      <c r="J187" s="81" t="str">
        <f t="shared" si="12"/>
        <v>Ｅ</v>
      </c>
      <c r="K187" s="85"/>
      <c r="L187" s="32"/>
      <c r="M187" s="32"/>
      <c r="O187" s="94"/>
      <c r="P187" s="95">
        <v>53</v>
      </c>
      <c r="Q187" s="95">
        <v>1</v>
      </c>
    </row>
    <row r="188" spans="1:17" ht="15" customHeight="1">
      <c r="B188" s="30">
        <v>24</v>
      </c>
      <c r="C188" s="80">
        <v>46</v>
      </c>
      <c r="D188" s="27" t="s">
        <v>33</v>
      </c>
      <c r="E188" s="31">
        <v>1.86</v>
      </c>
      <c r="F188" s="29">
        <f t="shared" si="9"/>
        <v>9.1761600000000012</v>
      </c>
      <c r="G188" s="30" t="str">
        <f t="shared" si="10"/>
        <v>Ｆ</v>
      </c>
      <c r="H188" s="31">
        <v>1.57</v>
      </c>
      <c r="I188" s="29">
        <f t="shared" si="11"/>
        <v>7.6519200000000005</v>
      </c>
      <c r="J188" s="81" t="str">
        <f t="shared" si="12"/>
        <v>Ｆ</v>
      </c>
      <c r="K188" s="85"/>
      <c r="L188" s="32"/>
      <c r="M188" s="32"/>
      <c r="O188" s="94"/>
      <c r="P188" s="95">
        <v>53</v>
      </c>
      <c r="Q188" s="95">
        <v>2</v>
      </c>
    </row>
    <row r="189" spans="1:17" ht="15" customHeight="1">
      <c r="B189" s="30">
        <v>24</v>
      </c>
      <c r="C189" s="80">
        <v>47</v>
      </c>
      <c r="D189" s="27" t="s">
        <v>33</v>
      </c>
      <c r="E189" s="31">
        <v>2.67</v>
      </c>
      <c r="F189" s="29">
        <f t="shared" si="9"/>
        <v>13.433519999999998</v>
      </c>
      <c r="G189" s="30" t="str">
        <f t="shared" si="10"/>
        <v>Ｇ</v>
      </c>
      <c r="H189" s="31">
        <v>2.5499999999999998</v>
      </c>
      <c r="I189" s="29">
        <f t="shared" si="11"/>
        <v>12.8028</v>
      </c>
      <c r="J189" s="81" t="str">
        <f t="shared" si="12"/>
        <v>Ｇ</v>
      </c>
      <c r="K189" s="85"/>
      <c r="L189" s="32"/>
      <c r="M189" s="32"/>
      <c r="O189" s="94"/>
      <c r="P189" s="95">
        <v>53</v>
      </c>
      <c r="Q189" s="95">
        <v>3</v>
      </c>
    </row>
    <row r="190" spans="1:17" ht="15" customHeight="1">
      <c r="B190" s="30">
        <v>24</v>
      </c>
      <c r="C190" s="80">
        <v>48</v>
      </c>
      <c r="D190" s="27" t="s">
        <v>33</v>
      </c>
      <c r="E190" s="31">
        <v>2.8</v>
      </c>
      <c r="F190" s="29">
        <f t="shared" si="9"/>
        <v>14.1168</v>
      </c>
      <c r="G190" s="30" t="str">
        <f t="shared" si="10"/>
        <v>Ｇ</v>
      </c>
      <c r="H190" s="31">
        <v>1.5</v>
      </c>
      <c r="I190" s="29">
        <f t="shared" si="11"/>
        <v>7.2840000000000007</v>
      </c>
      <c r="J190" s="81" t="str">
        <f t="shared" si="12"/>
        <v>Ｅ</v>
      </c>
      <c r="K190" s="85"/>
      <c r="L190" s="32"/>
      <c r="M190" s="32"/>
      <c r="O190" s="94"/>
      <c r="P190" s="95">
        <v>53</v>
      </c>
      <c r="Q190" s="95">
        <v>4</v>
      </c>
    </row>
    <row r="191" spans="1:17" ht="15" customHeight="1">
      <c r="B191" s="30">
        <v>24</v>
      </c>
      <c r="C191" s="80">
        <v>49</v>
      </c>
      <c r="D191" s="27" t="s">
        <v>33</v>
      </c>
      <c r="E191" s="31">
        <v>2.33</v>
      </c>
      <c r="F191" s="29">
        <f t="shared" si="9"/>
        <v>11.64648</v>
      </c>
      <c r="G191" s="30" t="str">
        <f t="shared" si="10"/>
        <v>Ｇ</v>
      </c>
      <c r="H191" s="31">
        <v>2.2999999999999998</v>
      </c>
      <c r="I191" s="29">
        <f t="shared" si="11"/>
        <v>11.488799999999998</v>
      </c>
      <c r="J191" s="81" t="str">
        <f t="shared" si="12"/>
        <v>Ｇ</v>
      </c>
      <c r="K191" s="85"/>
      <c r="L191" s="32"/>
      <c r="M191" s="32"/>
      <c r="O191" s="94"/>
      <c r="P191" s="95">
        <v>53</v>
      </c>
      <c r="Q191" s="95">
        <v>5</v>
      </c>
    </row>
    <row r="192" spans="1:17" ht="15" customHeight="1">
      <c r="B192" s="30">
        <v>24</v>
      </c>
      <c r="C192" s="80">
        <v>50</v>
      </c>
      <c r="D192" s="27" t="s">
        <v>33</v>
      </c>
      <c r="E192" s="31">
        <v>1.37</v>
      </c>
      <c r="F192" s="29">
        <f t="shared" si="9"/>
        <v>6.6007200000000008</v>
      </c>
      <c r="G192" s="30" t="str">
        <f t="shared" si="10"/>
        <v>Ｅ</v>
      </c>
      <c r="H192" s="31">
        <v>1.18</v>
      </c>
      <c r="I192" s="29">
        <f t="shared" si="11"/>
        <v>5.6020799999999999</v>
      </c>
      <c r="J192" s="81" t="str">
        <f t="shared" si="12"/>
        <v>Ｅ</v>
      </c>
      <c r="K192" s="85"/>
      <c r="L192" s="32"/>
      <c r="M192" s="32"/>
      <c r="O192" s="94"/>
      <c r="P192" s="95">
        <v>54</v>
      </c>
      <c r="Q192" s="95" t="s">
        <v>305</v>
      </c>
    </row>
    <row r="193" spans="1:17" ht="15" customHeight="1">
      <c r="B193" s="30">
        <v>24</v>
      </c>
      <c r="C193" s="80">
        <v>51</v>
      </c>
      <c r="D193" s="27" t="s">
        <v>33</v>
      </c>
      <c r="E193" s="31">
        <v>1</v>
      </c>
      <c r="F193" s="29">
        <f t="shared" si="9"/>
        <v>4.6559999999999997</v>
      </c>
      <c r="G193" s="30" t="str">
        <f t="shared" si="10"/>
        <v>Ｄ</v>
      </c>
      <c r="H193" s="31">
        <v>1.03</v>
      </c>
      <c r="I193" s="29">
        <f t="shared" si="11"/>
        <v>4.8136800000000006</v>
      </c>
      <c r="J193" s="81" t="str">
        <f t="shared" si="12"/>
        <v>Ｄ</v>
      </c>
      <c r="K193" s="85"/>
      <c r="L193" s="32"/>
      <c r="M193" s="32"/>
      <c r="O193" s="94"/>
      <c r="P193" s="95">
        <v>54</v>
      </c>
      <c r="Q193" s="95" t="s">
        <v>306</v>
      </c>
    </row>
    <row r="194" spans="1:17" ht="15" customHeight="1">
      <c r="B194" s="30">
        <v>24</v>
      </c>
      <c r="C194" s="80">
        <v>52</v>
      </c>
      <c r="D194" s="27" t="s">
        <v>33</v>
      </c>
      <c r="E194" s="31">
        <v>0.55000000000000004</v>
      </c>
      <c r="F194" s="29">
        <f t="shared" si="9"/>
        <v>2.2908000000000004</v>
      </c>
      <c r="G194" s="30" t="str">
        <f t="shared" si="10"/>
        <v>Ｃ</v>
      </c>
      <c r="H194" s="31">
        <v>0.68</v>
      </c>
      <c r="I194" s="29">
        <f t="shared" si="11"/>
        <v>2.9740799999999998</v>
      </c>
      <c r="J194" s="81" t="str">
        <f t="shared" si="12"/>
        <v>Ｃ</v>
      </c>
      <c r="K194" s="85"/>
      <c r="L194" s="32"/>
      <c r="M194" s="32"/>
      <c r="O194" s="94"/>
      <c r="P194" s="95">
        <v>54</v>
      </c>
      <c r="Q194" s="95" t="s">
        <v>307</v>
      </c>
    </row>
    <row r="195" spans="1:17" ht="15" customHeight="1">
      <c r="B195" s="30">
        <v>24</v>
      </c>
      <c r="C195" s="80">
        <v>53</v>
      </c>
      <c r="D195" s="27" t="s">
        <v>33</v>
      </c>
      <c r="E195" s="31">
        <v>0.67</v>
      </c>
      <c r="F195" s="29">
        <f t="shared" si="9"/>
        <v>2.9215200000000001</v>
      </c>
      <c r="G195" s="30" t="str">
        <f t="shared" si="10"/>
        <v>Ｃ</v>
      </c>
      <c r="H195" s="31">
        <v>0.57999999999999996</v>
      </c>
      <c r="I195" s="29">
        <f t="shared" si="11"/>
        <v>2.44848</v>
      </c>
      <c r="J195" s="81" t="str">
        <f t="shared" si="12"/>
        <v>Ｃ</v>
      </c>
      <c r="K195" s="85"/>
      <c r="L195" s="32"/>
      <c r="M195" s="32"/>
      <c r="O195" s="94"/>
      <c r="P195" s="95">
        <v>54</v>
      </c>
      <c r="Q195" s="95" t="s">
        <v>308</v>
      </c>
    </row>
    <row r="196" spans="1:17" ht="15" customHeight="1">
      <c r="B196" s="30">
        <v>24</v>
      </c>
      <c r="C196" s="80">
        <v>54</v>
      </c>
      <c r="D196" s="27" t="s">
        <v>33</v>
      </c>
      <c r="E196" s="31">
        <v>0.31</v>
      </c>
      <c r="F196" s="29">
        <f t="shared" si="9"/>
        <v>1.0293600000000001</v>
      </c>
      <c r="G196" s="30" t="str">
        <f t="shared" si="10"/>
        <v>Ｂ</v>
      </c>
      <c r="H196" s="31">
        <v>0.43</v>
      </c>
      <c r="I196" s="29">
        <f t="shared" si="11"/>
        <v>1.66008</v>
      </c>
      <c r="J196" s="81" t="str">
        <f t="shared" si="12"/>
        <v>Ｂ</v>
      </c>
      <c r="K196" s="85"/>
      <c r="L196" s="32"/>
      <c r="M196" s="32"/>
      <c r="O196" s="94"/>
      <c r="P196" s="95">
        <v>54</v>
      </c>
      <c r="Q196" s="95" t="s">
        <v>309</v>
      </c>
    </row>
    <row r="197" spans="1:17" ht="15" customHeight="1">
      <c r="B197" s="30">
        <v>24</v>
      </c>
      <c r="C197" s="80">
        <v>55</v>
      </c>
      <c r="D197" s="27" t="s">
        <v>33</v>
      </c>
      <c r="E197" s="31">
        <v>0.36</v>
      </c>
      <c r="F197" s="29">
        <f t="shared" si="9"/>
        <v>1.2921599999999998</v>
      </c>
      <c r="G197" s="30" t="str">
        <f t="shared" si="10"/>
        <v>Ｂ</v>
      </c>
      <c r="H197" s="31">
        <v>0.3</v>
      </c>
      <c r="I197" s="29">
        <f t="shared" si="11"/>
        <v>0.9768</v>
      </c>
      <c r="J197" s="81" t="str">
        <f t="shared" si="12"/>
        <v>Ａ</v>
      </c>
      <c r="K197" s="85"/>
      <c r="L197" s="32"/>
      <c r="M197" s="32"/>
      <c r="O197" s="94"/>
      <c r="P197" s="95">
        <v>54</v>
      </c>
      <c r="Q197" s="95" t="s">
        <v>310</v>
      </c>
    </row>
    <row r="198" spans="1:17" ht="15" customHeight="1">
      <c r="B198" s="30">
        <v>24</v>
      </c>
      <c r="C198" s="80">
        <v>58</v>
      </c>
      <c r="D198" s="27" t="s">
        <v>33</v>
      </c>
      <c r="E198" s="31">
        <v>0.33</v>
      </c>
      <c r="F198" s="29">
        <f t="shared" ref="F198:F262" si="13">(E198-1000/(365*24))*(8+0.4*16)*365/1000</f>
        <v>1.1344799999999999</v>
      </c>
      <c r="G198" s="30" t="str">
        <f t="shared" ref="G198:G262" si="14">LOOKUP(F198,$S$23:$S$33,$T$23:$T$33)</f>
        <v>Ｂ</v>
      </c>
      <c r="H198" s="31">
        <v>0.32</v>
      </c>
      <c r="I198" s="29">
        <f t="shared" ref="I198:I262" si="15">(H198-1000/(365*24))*(8+0.4*16)*365/1000</f>
        <v>1.08192</v>
      </c>
      <c r="J198" s="81" t="str">
        <f t="shared" ref="J198:J262" si="16">LOOKUP(I198,$S$23:$S$33,$T$23:$T$33)</f>
        <v>Ｂ</v>
      </c>
      <c r="K198" s="85"/>
      <c r="L198" s="32"/>
      <c r="M198" s="32"/>
      <c r="O198" s="94"/>
      <c r="P198" s="95">
        <v>54</v>
      </c>
      <c r="Q198" s="95" t="s">
        <v>311</v>
      </c>
    </row>
    <row r="199" spans="1:17" ht="15" customHeight="1">
      <c r="B199" s="30">
        <v>24</v>
      </c>
      <c r="C199" s="80">
        <v>59</v>
      </c>
      <c r="D199" s="27" t="s">
        <v>33</v>
      </c>
      <c r="E199" s="96">
        <v>0.19</v>
      </c>
      <c r="F199" s="29">
        <f t="shared" si="13"/>
        <v>0.39864000000000005</v>
      </c>
      <c r="G199" s="30" t="str">
        <f t="shared" si="14"/>
        <v>Ａ</v>
      </c>
      <c r="H199" s="96">
        <v>0.19</v>
      </c>
      <c r="I199" s="29">
        <f t="shared" si="15"/>
        <v>0.39864000000000005</v>
      </c>
      <c r="J199" s="81" t="str">
        <f t="shared" si="16"/>
        <v>Ａ</v>
      </c>
      <c r="K199" s="85"/>
      <c r="L199" s="32"/>
      <c r="M199" s="32"/>
      <c r="O199" s="94"/>
      <c r="P199" s="95">
        <v>54</v>
      </c>
      <c r="Q199" s="95" t="s">
        <v>312</v>
      </c>
    </row>
    <row r="200" spans="1:17" ht="15" customHeight="1">
      <c r="B200" s="30">
        <v>24</v>
      </c>
      <c r="C200" s="80">
        <v>60</v>
      </c>
      <c r="D200" s="27" t="s">
        <v>33</v>
      </c>
      <c r="E200" s="96">
        <v>0.21</v>
      </c>
      <c r="F200" s="29">
        <f t="shared" si="13"/>
        <v>0.5037600000000001</v>
      </c>
      <c r="G200" s="30" t="str">
        <f t="shared" si="14"/>
        <v>Ａ</v>
      </c>
      <c r="H200" s="96">
        <v>0.3</v>
      </c>
      <c r="I200" s="29">
        <f t="shared" si="15"/>
        <v>0.9768</v>
      </c>
      <c r="J200" s="81" t="str">
        <f t="shared" si="16"/>
        <v>Ａ</v>
      </c>
      <c r="K200" s="85"/>
      <c r="L200" s="32"/>
      <c r="M200" s="32"/>
      <c r="O200" s="94"/>
      <c r="P200" s="95">
        <v>54</v>
      </c>
      <c r="Q200" s="95" t="s">
        <v>314</v>
      </c>
    </row>
    <row r="201" spans="1:17" ht="15" customHeight="1">
      <c r="B201" s="30">
        <v>24</v>
      </c>
      <c r="C201" s="80">
        <v>61</v>
      </c>
      <c r="D201" s="27" t="s">
        <v>33</v>
      </c>
      <c r="E201" s="96">
        <v>0.25</v>
      </c>
      <c r="F201" s="29">
        <f t="shared" si="13"/>
        <v>0.71400000000000008</v>
      </c>
      <c r="G201" s="30" t="str">
        <f t="shared" si="14"/>
        <v>Ａ</v>
      </c>
      <c r="H201" s="96">
        <v>0.21</v>
      </c>
      <c r="I201" s="29">
        <f t="shared" si="15"/>
        <v>0.5037600000000001</v>
      </c>
      <c r="J201" s="81" t="str">
        <f t="shared" si="16"/>
        <v>Ａ</v>
      </c>
      <c r="K201" s="85"/>
      <c r="L201" s="32"/>
      <c r="M201" s="32"/>
      <c r="O201" s="94"/>
      <c r="P201" s="95">
        <v>54</v>
      </c>
      <c r="Q201" s="95" t="s">
        <v>315</v>
      </c>
    </row>
    <row r="202" spans="1:17" ht="15" customHeight="1">
      <c r="B202" s="30">
        <v>24</v>
      </c>
      <c r="C202" s="80">
        <v>62</v>
      </c>
      <c r="D202" s="27" t="s">
        <v>33</v>
      </c>
      <c r="E202" s="96">
        <v>0.19</v>
      </c>
      <c r="F202" s="29">
        <f t="shared" si="13"/>
        <v>0.39864000000000005</v>
      </c>
      <c r="G202" s="30" t="str">
        <f t="shared" si="14"/>
        <v>Ａ</v>
      </c>
      <c r="H202" s="96">
        <v>0.14000000000000001</v>
      </c>
      <c r="I202" s="29">
        <f t="shared" si="15"/>
        <v>0.1358400000000001</v>
      </c>
      <c r="J202" s="81" t="str">
        <f t="shared" si="16"/>
        <v>ＡＡ</v>
      </c>
      <c r="K202" s="85"/>
      <c r="L202" s="32"/>
      <c r="M202" s="32"/>
      <c r="O202" s="94"/>
      <c r="P202" s="95">
        <v>54</v>
      </c>
      <c r="Q202" s="95" t="s">
        <v>313</v>
      </c>
    </row>
    <row r="203" spans="1:17" ht="15" customHeight="1">
      <c r="B203" s="30">
        <v>24</v>
      </c>
      <c r="C203" s="80">
        <v>63</v>
      </c>
      <c r="D203" s="27" t="s">
        <v>33</v>
      </c>
      <c r="E203" s="96">
        <v>0.14000000000000001</v>
      </c>
      <c r="F203" s="29">
        <f t="shared" si="13"/>
        <v>0.1358400000000001</v>
      </c>
      <c r="G203" s="30" t="str">
        <f t="shared" si="14"/>
        <v>ＡＡ</v>
      </c>
      <c r="H203" s="96">
        <v>0.19</v>
      </c>
      <c r="I203" s="29">
        <f t="shared" si="15"/>
        <v>0.39864000000000005</v>
      </c>
      <c r="J203" s="81" t="str">
        <f t="shared" si="16"/>
        <v>Ａ</v>
      </c>
      <c r="K203" s="85"/>
      <c r="L203" s="32"/>
      <c r="M203" s="32"/>
      <c r="O203" s="94"/>
      <c r="P203" s="95">
        <v>54</v>
      </c>
      <c r="Q203" s="95">
        <v>1</v>
      </c>
    </row>
    <row r="204" spans="1:17" ht="15" customHeight="1">
      <c r="B204" s="30">
        <v>25</v>
      </c>
      <c r="C204" s="80">
        <v>34</v>
      </c>
      <c r="D204" s="27" t="s">
        <v>33</v>
      </c>
      <c r="E204" s="96">
        <v>6.26</v>
      </c>
      <c r="F204" s="29">
        <f t="shared" si="13"/>
        <v>32.302560000000007</v>
      </c>
      <c r="G204" s="30" t="str">
        <f t="shared" si="14"/>
        <v>Ｉ</v>
      </c>
      <c r="H204" s="96">
        <v>6.11</v>
      </c>
      <c r="I204" s="29">
        <f t="shared" si="15"/>
        <v>31.514160000000004</v>
      </c>
      <c r="J204" s="81" t="str">
        <f t="shared" si="16"/>
        <v>Ｉ</v>
      </c>
      <c r="K204" s="85"/>
      <c r="L204" s="32"/>
      <c r="M204" s="32"/>
      <c r="O204" s="94"/>
      <c r="P204" s="95"/>
      <c r="Q204" s="95"/>
    </row>
    <row r="205" spans="1:17" ht="15" customHeight="1">
      <c r="B205" s="30">
        <v>25</v>
      </c>
      <c r="C205" s="80">
        <v>35</v>
      </c>
      <c r="D205" s="27" t="s">
        <v>33</v>
      </c>
      <c r="E205" s="96">
        <v>7.6</v>
      </c>
      <c r="F205" s="29">
        <f t="shared" si="13"/>
        <v>39.345599999999997</v>
      </c>
      <c r="G205" s="30" t="str">
        <f t="shared" si="14"/>
        <v>Ｉ</v>
      </c>
      <c r="H205" s="96">
        <v>6.04</v>
      </c>
      <c r="I205" s="29">
        <f t="shared" si="15"/>
        <v>31.146240000000002</v>
      </c>
      <c r="J205" s="81" t="str">
        <f t="shared" si="16"/>
        <v>Ｉ</v>
      </c>
      <c r="K205" s="85"/>
      <c r="L205" s="32"/>
      <c r="M205" s="32"/>
      <c r="O205" s="94"/>
      <c r="P205" s="95"/>
      <c r="Q205" s="95"/>
    </row>
    <row r="206" spans="1:17" ht="15" customHeight="1">
      <c r="B206" s="30">
        <v>25</v>
      </c>
      <c r="C206" s="80">
        <v>36</v>
      </c>
      <c r="D206" s="27" t="s">
        <v>33</v>
      </c>
      <c r="E206" s="96">
        <v>6.11</v>
      </c>
      <c r="F206" s="29">
        <f t="shared" si="13"/>
        <v>31.514160000000004</v>
      </c>
      <c r="G206" s="30" t="str">
        <f t="shared" si="14"/>
        <v>Ｉ</v>
      </c>
      <c r="H206" s="96">
        <v>6.62</v>
      </c>
      <c r="I206" s="29">
        <f t="shared" si="15"/>
        <v>34.194720000000004</v>
      </c>
      <c r="J206" s="81" t="str">
        <f t="shared" si="16"/>
        <v>Ｉ</v>
      </c>
      <c r="K206" s="85"/>
      <c r="L206" s="32"/>
      <c r="M206" s="32"/>
      <c r="O206" s="94"/>
      <c r="P206" s="95"/>
      <c r="Q206" s="95"/>
    </row>
    <row r="207" spans="1:17" ht="15" customHeight="1">
      <c r="B207" s="88">
        <v>25</v>
      </c>
      <c r="C207" s="80">
        <v>41</v>
      </c>
      <c r="D207" s="27" t="s">
        <v>33</v>
      </c>
      <c r="E207" s="96">
        <v>3.6</v>
      </c>
      <c r="F207" s="29">
        <f t="shared" si="13"/>
        <v>18.3216</v>
      </c>
      <c r="G207" s="30" t="str">
        <f t="shared" si="14"/>
        <v>Ｈ</v>
      </c>
      <c r="H207" s="96">
        <v>2.86</v>
      </c>
      <c r="I207" s="29">
        <f t="shared" si="15"/>
        <v>14.432159999999998</v>
      </c>
      <c r="J207" s="81" t="str">
        <f t="shared" si="16"/>
        <v>Ｇ</v>
      </c>
      <c r="K207" s="85"/>
      <c r="L207" s="32"/>
      <c r="M207" s="32"/>
      <c r="O207" s="94"/>
      <c r="P207" s="95">
        <v>54</v>
      </c>
      <c r="Q207" s="95">
        <v>2</v>
      </c>
    </row>
    <row r="208" spans="1:17" ht="15" customHeight="1">
      <c r="A208" s="54">
        <v>100</v>
      </c>
      <c r="B208" s="88">
        <v>25</v>
      </c>
      <c r="C208" s="80">
        <v>42</v>
      </c>
      <c r="D208" s="27" t="s">
        <v>33</v>
      </c>
      <c r="E208" s="96">
        <v>2.33</v>
      </c>
      <c r="F208" s="29">
        <f t="shared" si="13"/>
        <v>11.64648</v>
      </c>
      <c r="G208" s="30" t="str">
        <f t="shared" si="14"/>
        <v>Ｇ</v>
      </c>
      <c r="H208" s="96">
        <v>1.38</v>
      </c>
      <c r="I208" s="29">
        <f t="shared" si="15"/>
        <v>6.6532799999999996</v>
      </c>
      <c r="J208" s="81" t="str">
        <f t="shared" si="16"/>
        <v>Ｅ</v>
      </c>
      <c r="K208" s="97"/>
      <c r="L208" s="32"/>
      <c r="M208" s="32"/>
      <c r="O208" s="94"/>
      <c r="P208" s="95">
        <v>54</v>
      </c>
      <c r="Q208" s="95">
        <v>3</v>
      </c>
    </row>
    <row r="209" spans="2:17" ht="15" customHeight="1">
      <c r="B209" s="88">
        <v>25</v>
      </c>
      <c r="C209" s="80">
        <v>43</v>
      </c>
      <c r="D209" s="27" t="s">
        <v>33</v>
      </c>
      <c r="E209" s="96">
        <v>3.39</v>
      </c>
      <c r="F209" s="29">
        <f t="shared" si="13"/>
        <v>17.217839999999999</v>
      </c>
      <c r="G209" s="30" t="str">
        <f t="shared" si="14"/>
        <v>Ｈ</v>
      </c>
      <c r="H209" s="96">
        <v>3.98</v>
      </c>
      <c r="I209" s="29">
        <f t="shared" si="15"/>
        <v>20.31888</v>
      </c>
      <c r="J209" s="81" t="str">
        <f t="shared" si="16"/>
        <v>Ｉ</v>
      </c>
      <c r="K209" s="85"/>
      <c r="L209" s="32"/>
      <c r="M209" s="32"/>
      <c r="O209" s="94"/>
      <c r="P209" s="95">
        <v>54</v>
      </c>
      <c r="Q209" s="95">
        <v>4</v>
      </c>
    </row>
    <row r="210" spans="2:17" ht="15" customHeight="1">
      <c r="B210" s="88">
        <v>25</v>
      </c>
      <c r="C210" s="80">
        <v>44</v>
      </c>
      <c r="D210" s="27" t="s">
        <v>33</v>
      </c>
      <c r="E210" s="96">
        <v>3.02</v>
      </c>
      <c r="F210" s="29">
        <f t="shared" si="13"/>
        <v>15.273119999999999</v>
      </c>
      <c r="G210" s="30" t="str">
        <f t="shared" si="14"/>
        <v>Ｈ</v>
      </c>
      <c r="H210" s="96">
        <v>3.13</v>
      </c>
      <c r="I210" s="29">
        <f t="shared" si="15"/>
        <v>15.851280000000001</v>
      </c>
      <c r="J210" s="81" t="str">
        <f t="shared" si="16"/>
        <v>Ｈ</v>
      </c>
      <c r="K210" s="85"/>
      <c r="L210" s="32"/>
      <c r="M210" s="32"/>
      <c r="O210" s="94"/>
      <c r="P210" s="95">
        <v>54</v>
      </c>
      <c r="Q210" s="95">
        <v>5</v>
      </c>
    </row>
    <row r="211" spans="2:17" ht="15" customHeight="1">
      <c r="B211" s="88">
        <v>25</v>
      </c>
      <c r="C211" s="80">
        <v>45</v>
      </c>
      <c r="D211" s="27" t="s">
        <v>33</v>
      </c>
      <c r="E211" s="96">
        <v>1.77</v>
      </c>
      <c r="F211" s="29">
        <f t="shared" si="13"/>
        <v>8.7031200000000002</v>
      </c>
      <c r="G211" s="30" t="str">
        <f t="shared" si="14"/>
        <v>Ｆ</v>
      </c>
      <c r="H211" s="96">
        <v>1.65</v>
      </c>
      <c r="I211" s="29">
        <f t="shared" si="15"/>
        <v>8.0724</v>
      </c>
      <c r="J211" s="81" t="str">
        <f t="shared" si="16"/>
        <v>Ｆ</v>
      </c>
      <c r="K211" s="85"/>
      <c r="L211" s="32"/>
      <c r="M211" s="32"/>
      <c r="O211" s="94"/>
      <c r="P211" s="95">
        <v>55</v>
      </c>
      <c r="Q211" s="95" t="s">
        <v>306</v>
      </c>
    </row>
    <row r="212" spans="2:17" ht="15" customHeight="1">
      <c r="B212" s="88">
        <v>25</v>
      </c>
      <c r="C212" s="80">
        <v>46</v>
      </c>
      <c r="D212" s="27" t="s">
        <v>33</v>
      </c>
      <c r="E212" s="31">
        <v>2.52</v>
      </c>
      <c r="F212" s="29">
        <f t="shared" si="13"/>
        <v>12.64512</v>
      </c>
      <c r="G212" s="30" t="str">
        <f t="shared" si="14"/>
        <v>Ｇ</v>
      </c>
      <c r="H212" s="31">
        <v>3.06</v>
      </c>
      <c r="I212" s="29">
        <f t="shared" si="15"/>
        <v>15.483359999999999</v>
      </c>
      <c r="J212" s="81" t="str">
        <f t="shared" si="16"/>
        <v>Ｈ</v>
      </c>
      <c r="K212" s="85"/>
      <c r="L212" s="32"/>
      <c r="M212" s="32"/>
      <c r="O212" s="94"/>
      <c r="P212" s="95">
        <v>55</v>
      </c>
      <c r="Q212" s="95" t="s">
        <v>307</v>
      </c>
    </row>
    <row r="213" spans="2:17" ht="15" customHeight="1">
      <c r="B213" s="88">
        <v>25</v>
      </c>
      <c r="C213" s="80">
        <v>47</v>
      </c>
      <c r="D213" s="27" t="s">
        <v>33</v>
      </c>
      <c r="E213" s="31">
        <v>0.81</v>
      </c>
      <c r="F213" s="29">
        <f t="shared" si="13"/>
        <v>3.6573600000000006</v>
      </c>
      <c r="G213" s="30" t="str">
        <f t="shared" si="14"/>
        <v>Ｄ</v>
      </c>
      <c r="H213" s="31">
        <v>1.62</v>
      </c>
      <c r="I213" s="29">
        <f t="shared" si="15"/>
        <v>7.9147200000000009</v>
      </c>
      <c r="J213" s="81" t="str">
        <f t="shared" si="16"/>
        <v>Ｆ</v>
      </c>
      <c r="K213" s="85"/>
      <c r="L213" s="32"/>
      <c r="M213" s="32"/>
      <c r="O213" s="94"/>
      <c r="P213" s="95">
        <v>55</v>
      </c>
      <c r="Q213" s="95" t="s">
        <v>308</v>
      </c>
    </row>
    <row r="214" spans="2:17" ht="15" customHeight="1">
      <c r="B214" s="88">
        <v>25</v>
      </c>
      <c r="C214" s="80">
        <v>48</v>
      </c>
      <c r="D214" s="27" t="s">
        <v>33</v>
      </c>
      <c r="E214" s="31">
        <v>2.4500000000000002</v>
      </c>
      <c r="F214" s="29">
        <f t="shared" si="13"/>
        <v>12.277199999999999</v>
      </c>
      <c r="G214" s="30" t="str">
        <f t="shared" si="14"/>
        <v>Ｇ</v>
      </c>
      <c r="H214" s="31">
        <v>2.76</v>
      </c>
      <c r="I214" s="29">
        <f t="shared" si="15"/>
        <v>13.906559999999999</v>
      </c>
      <c r="J214" s="81" t="str">
        <f t="shared" si="16"/>
        <v>Ｇ</v>
      </c>
      <c r="K214" s="85"/>
      <c r="L214" s="32"/>
      <c r="M214" s="32"/>
      <c r="O214" s="94"/>
      <c r="P214" s="95">
        <v>55</v>
      </c>
      <c r="Q214" s="95" t="s">
        <v>309</v>
      </c>
    </row>
    <row r="215" spans="2:17" ht="15" customHeight="1">
      <c r="B215" s="88">
        <v>25</v>
      </c>
      <c r="C215" s="80">
        <v>49</v>
      </c>
      <c r="D215" s="27" t="s">
        <v>33</v>
      </c>
      <c r="E215" s="31">
        <v>1.45</v>
      </c>
      <c r="F215" s="29">
        <f t="shared" si="13"/>
        <v>7.0211999999999994</v>
      </c>
      <c r="G215" s="30" t="str">
        <f t="shared" si="14"/>
        <v>Ｅ</v>
      </c>
      <c r="H215" s="31">
        <v>1.79</v>
      </c>
      <c r="I215" s="29">
        <f t="shared" si="15"/>
        <v>8.8082399999999996</v>
      </c>
      <c r="J215" s="81" t="str">
        <f t="shared" si="16"/>
        <v>Ｆ</v>
      </c>
      <c r="K215" s="85"/>
      <c r="L215" s="32"/>
      <c r="M215" s="32"/>
      <c r="O215" s="94"/>
      <c r="P215" s="95">
        <v>55</v>
      </c>
      <c r="Q215" s="95" t="s">
        <v>310</v>
      </c>
    </row>
    <row r="216" spans="2:17" ht="15" customHeight="1">
      <c r="B216" s="88">
        <v>25</v>
      </c>
      <c r="C216" s="80">
        <v>50</v>
      </c>
      <c r="D216" s="27" t="s">
        <v>33</v>
      </c>
      <c r="E216" s="31">
        <v>1.59</v>
      </c>
      <c r="F216" s="29">
        <f t="shared" si="13"/>
        <v>7.7570400000000008</v>
      </c>
      <c r="G216" s="30" t="str">
        <f t="shared" si="14"/>
        <v>Ｆ</v>
      </c>
      <c r="H216" s="31">
        <v>1.57</v>
      </c>
      <c r="I216" s="29">
        <f t="shared" si="15"/>
        <v>7.6519200000000005</v>
      </c>
      <c r="J216" s="81" t="str">
        <f t="shared" si="16"/>
        <v>Ｆ</v>
      </c>
      <c r="K216" s="85"/>
      <c r="L216" s="32"/>
      <c r="M216" s="32"/>
      <c r="P216" s="95">
        <v>55</v>
      </c>
      <c r="Q216" s="95" t="s">
        <v>311</v>
      </c>
    </row>
    <row r="217" spans="2:17" ht="15" customHeight="1">
      <c r="B217" s="88">
        <v>25</v>
      </c>
      <c r="C217" s="80">
        <v>51</v>
      </c>
      <c r="D217" s="27" t="s">
        <v>33</v>
      </c>
      <c r="E217" s="31">
        <v>1.51</v>
      </c>
      <c r="F217" s="29">
        <f t="shared" si="13"/>
        <v>7.3365600000000004</v>
      </c>
      <c r="G217" s="30" t="str">
        <f t="shared" si="14"/>
        <v>Ｅ</v>
      </c>
      <c r="H217" s="31">
        <v>1.66</v>
      </c>
      <c r="I217" s="29">
        <f t="shared" si="15"/>
        <v>8.1249599999999997</v>
      </c>
      <c r="J217" s="81" t="str">
        <f t="shared" si="16"/>
        <v>Ｆ</v>
      </c>
      <c r="K217" s="85"/>
      <c r="L217" s="32"/>
      <c r="M217" s="32"/>
      <c r="P217" s="95">
        <v>55</v>
      </c>
      <c r="Q217" s="95" t="s">
        <v>312</v>
      </c>
    </row>
    <row r="218" spans="2:17" ht="15" customHeight="1">
      <c r="B218" s="88">
        <v>25</v>
      </c>
      <c r="C218" s="80">
        <v>52</v>
      </c>
      <c r="D218" s="27" t="s">
        <v>33</v>
      </c>
      <c r="E218" s="31">
        <v>0.47</v>
      </c>
      <c r="F218" s="29">
        <f t="shared" si="13"/>
        <v>1.8703199999999998</v>
      </c>
      <c r="G218" s="30" t="str">
        <f t="shared" si="14"/>
        <v>Ｂ</v>
      </c>
      <c r="H218" s="31">
        <v>0.74</v>
      </c>
      <c r="I218" s="29">
        <f t="shared" si="15"/>
        <v>3.2894400000000004</v>
      </c>
      <c r="J218" s="81" t="str">
        <f t="shared" si="16"/>
        <v>Ｃ</v>
      </c>
      <c r="K218" s="85"/>
      <c r="L218" s="32"/>
      <c r="M218" s="32"/>
      <c r="P218" s="95">
        <v>55</v>
      </c>
      <c r="Q218" s="95" t="s">
        <v>314</v>
      </c>
    </row>
    <row r="219" spans="2:17" ht="15" customHeight="1">
      <c r="B219" s="88">
        <v>25</v>
      </c>
      <c r="C219" s="80">
        <v>53</v>
      </c>
      <c r="D219" s="27" t="s">
        <v>33</v>
      </c>
      <c r="E219" s="31">
        <v>0.56000000000000005</v>
      </c>
      <c r="F219" s="29">
        <f t="shared" si="13"/>
        <v>2.3433600000000001</v>
      </c>
      <c r="G219" s="30" t="str">
        <f t="shared" si="14"/>
        <v>Ｃ</v>
      </c>
      <c r="H219" s="31">
        <v>0.6</v>
      </c>
      <c r="I219" s="29">
        <f t="shared" si="15"/>
        <v>2.5535999999999999</v>
      </c>
      <c r="J219" s="81" t="str">
        <f t="shared" si="16"/>
        <v>Ｃ</v>
      </c>
      <c r="K219" s="85"/>
      <c r="L219" s="32"/>
      <c r="M219" s="32"/>
      <c r="P219" s="95">
        <v>55</v>
      </c>
      <c r="Q219" s="95" t="s">
        <v>315</v>
      </c>
    </row>
    <row r="220" spans="2:17" ht="15" customHeight="1">
      <c r="B220" s="88">
        <v>25</v>
      </c>
      <c r="C220" s="80">
        <v>54</v>
      </c>
      <c r="D220" s="27" t="s">
        <v>33</v>
      </c>
      <c r="E220" s="31">
        <v>0.24</v>
      </c>
      <c r="F220" s="29">
        <f t="shared" si="13"/>
        <v>0.66144000000000003</v>
      </c>
      <c r="G220" s="30" t="str">
        <f t="shared" si="14"/>
        <v>Ａ</v>
      </c>
      <c r="H220" s="31">
        <v>0.23</v>
      </c>
      <c r="I220" s="29">
        <f t="shared" si="15"/>
        <v>0.60888000000000009</v>
      </c>
      <c r="J220" s="81" t="str">
        <f t="shared" si="16"/>
        <v>Ａ</v>
      </c>
      <c r="K220" s="85"/>
      <c r="L220" s="32"/>
      <c r="M220" s="32"/>
      <c r="P220" s="95">
        <v>55</v>
      </c>
      <c r="Q220" s="95" t="s">
        <v>313</v>
      </c>
    </row>
    <row r="221" spans="2:17" ht="15" customHeight="1">
      <c r="B221" s="88">
        <v>25</v>
      </c>
      <c r="C221" s="80">
        <v>55</v>
      </c>
      <c r="D221" s="27" t="s">
        <v>33</v>
      </c>
      <c r="E221" s="31">
        <v>0.28000000000000003</v>
      </c>
      <c r="F221" s="29">
        <f t="shared" si="13"/>
        <v>0.87168000000000023</v>
      </c>
      <c r="G221" s="30" t="str">
        <f t="shared" si="14"/>
        <v>Ａ</v>
      </c>
      <c r="H221" s="31">
        <v>0.25</v>
      </c>
      <c r="I221" s="29">
        <f t="shared" si="15"/>
        <v>0.71400000000000008</v>
      </c>
      <c r="J221" s="81" t="str">
        <f t="shared" si="16"/>
        <v>Ａ</v>
      </c>
      <c r="K221" s="85"/>
      <c r="L221" s="32"/>
      <c r="M221" s="32"/>
      <c r="P221" s="95">
        <v>55</v>
      </c>
      <c r="Q221" s="95">
        <v>1</v>
      </c>
    </row>
    <row r="222" spans="2:17" ht="15" customHeight="1">
      <c r="B222" s="88">
        <v>25</v>
      </c>
      <c r="C222" s="80">
        <v>56</v>
      </c>
      <c r="D222" s="27" t="s">
        <v>33</v>
      </c>
      <c r="E222" s="31">
        <v>0.34</v>
      </c>
      <c r="F222" s="29">
        <f t="shared" si="13"/>
        <v>1.1870400000000001</v>
      </c>
      <c r="G222" s="30" t="str">
        <f t="shared" si="14"/>
        <v>Ｂ</v>
      </c>
      <c r="H222" s="31">
        <v>0.25</v>
      </c>
      <c r="I222" s="29">
        <f t="shared" si="15"/>
        <v>0.71400000000000008</v>
      </c>
      <c r="J222" s="81" t="str">
        <f t="shared" si="16"/>
        <v>Ａ</v>
      </c>
      <c r="K222" s="85"/>
      <c r="L222" s="32"/>
      <c r="M222" s="32"/>
      <c r="P222" s="95">
        <v>55</v>
      </c>
      <c r="Q222" s="95">
        <v>2</v>
      </c>
    </row>
    <row r="223" spans="2:17" ht="15" customHeight="1">
      <c r="B223" s="88">
        <v>25</v>
      </c>
      <c r="C223" s="80">
        <v>57</v>
      </c>
      <c r="D223" s="27" t="s">
        <v>33</v>
      </c>
      <c r="E223" s="96">
        <v>0.21</v>
      </c>
      <c r="F223" s="29">
        <f t="shared" si="13"/>
        <v>0.5037600000000001</v>
      </c>
      <c r="G223" s="30" t="str">
        <f t="shared" si="14"/>
        <v>Ａ</v>
      </c>
      <c r="H223" s="96">
        <v>0.24</v>
      </c>
      <c r="I223" s="29">
        <f t="shared" si="15"/>
        <v>0.66144000000000003</v>
      </c>
      <c r="J223" s="81" t="str">
        <f t="shared" si="16"/>
        <v>Ａ</v>
      </c>
      <c r="K223" s="85"/>
      <c r="L223" s="32"/>
      <c r="M223" s="32"/>
      <c r="P223" s="95">
        <v>55</v>
      </c>
      <c r="Q223" s="95">
        <v>3</v>
      </c>
    </row>
    <row r="224" spans="2:17" ht="15" customHeight="1">
      <c r="B224" s="88">
        <v>25</v>
      </c>
      <c r="C224" s="80">
        <v>58</v>
      </c>
      <c r="D224" s="27" t="s">
        <v>33</v>
      </c>
      <c r="E224" s="96">
        <v>0.19</v>
      </c>
      <c r="F224" s="29">
        <f t="shared" si="13"/>
        <v>0.39864000000000005</v>
      </c>
      <c r="G224" s="30" t="str">
        <f t="shared" si="14"/>
        <v>Ａ</v>
      </c>
      <c r="H224" s="96">
        <v>0.26</v>
      </c>
      <c r="I224" s="29">
        <f t="shared" si="15"/>
        <v>0.76656000000000002</v>
      </c>
      <c r="J224" s="81" t="str">
        <f t="shared" si="16"/>
        <v>Ａ</v>
      </c>
      <c r="K224" s="85"/>
      <c r="L224" s="32"/>
      <c r="M224" s="32"/>
      <c r="P224" s="95">
        <v>55</v>
      </c>
      <c r="Q224" s="95">
        <v>4</v>
      </c>
    </row>
    <row r="225" spans="1:17" ht="15" customHeight="1">
      <c r="B225" s="88">
        <v>25</v>
      </c>
      <c r="C225" s="80">
        <v>59</v>
      </c>
      <c r="D225" s="27" t="s">
        <v>33</v>
      </c>
      <c r="E225" s="96">
        <v>0.27</v>
      </c>
      <c r="F225" s="29">
        <f t="shared" si="13"/>
        <v>0.81912000000000007</v>
      </c>
      <c r="G225" s="30" t="str">
        <f t="shared" si="14"/>
        <v>Ａ</v>
      </c>
      <c r="H225" s="96">
        <v>0.23</v>
      </c>
      <c r="I225" s="29">
        <f t="shared" si="15"/>
        <v>0.60888000000000009</v>
      </c>
      <c r="J225" s="81" t="str">
        <f t="shared" si="16"/>
        <v>Ａ</v>
      </c>
      <c r="K225" s="85"/>
      <c r="L225" s="32"/>
      <c r="M225" s="32"/>
      <c r="P225" s="95">
        <v>55</v>
      </c>
      <c r="Q225" s="95">
        <v>5</v>
      </c>
    </row>
    <row r="226" spans="1:17" ht="15" customHeight="1">
      <c r="B226" s="88">
        <v>25</v>
      </c>
      <c r="C226" s="80">
        <v>60</v>
      </c>
      <c r="D226" s="27" t="s">
        <v>33</v>
      </c>
      <c r="E226" s="96">
        <v>0.22</v>
      </c>
      <c r="F226" s="29">
        <f t="shared" si="13"/>
        <v>0.55632000000000004</v>
      </c>
      <c r="G226" s="30" t="str">
        <f t="shared" si="14"/>
        <v>Ａ</v>
      </c>
      <c r="H226" s="96">
        <v>0.25</v>
      </c>
      <c r="I226" s="29">
        <f t="shared" si="15"/>
        <v>0.71400000000000008</v>
      </c>
      <c r="J226" s="81" t="str">
        <f t="shared" si="16"/>
        <v>Ａ</v>
      </c>
      <c r="K226" s="85"/>
      <c r="L226" s="32"/>
      <c r="M226" s="32"/>
      <c r="P226" s="95">
        <v>56</v>
      </c>
      <c r="Q226" s="95" t="s">
        <v>305</v>
      </c>
    </row>
    <row r="227" spans="1:17" ht="15" customHeight="1">
      <c r="B227" s="88">
        <v>25</v>
      </c>
      <c r="C227" s="80">
        <v>61</v>
      </c>
      <c r="D227" s="27" t="s">
        <v>33</v>
      </c>
      <c r="E227" s="96">
        <v>0.21</v>
      </c>
      <c r="F227" s="29">
        <f t="shared" si="13"/>
        <v>0.5037600000000001</v>
      </c>
      <c r="G227" s="30" t="str">
        <f t="shared" si="14"/>
        <v>Ａ</v>
      </c>
      <c r="H227" s="96">
        <v>0.19</v>
      </c>
      <c r="I227" s="29">
        <f t="shared" si="15"/>
        <v>0.39864000000000005</v>
      </c>
      <c r="J227" s="81" t="str">
        <f t="shared" si="16"/>
        <v>Ａ</v>
      </c>
      <c r="K227" s="85"/>
      <c r="L227" s="32"/>
      <c r="M227" s="32"/>
      <c r="P227" s="95">
        <v>56</v>
      </c>
      <c r="Q227" s="95" t="s">
        <v>306</v>
      </c>
    </row>
    <row r="228" spans="1:17" ht="15" customHeight="1">
      <c r="B228" s="88">
        <v>25</v>
      </c>
      <c r="C228" s="80">
        <v>62</v>
      </c>
      <c r="D228" s="27" t="s">
        <v>33</v>
      </c>
      <c r="E228" s="96">
        <v>0.23</v>
      </c>
      <c r="F228" s="29">
        <f t="shared" si="13"/>
        <v>0.60888000000000009</v>
      </c>
      <c r="G228" s="30" t="str">
        <f t="shared" si="14"/>
        <v>Ａ</v>
      </c>
      <c r="H228" s="96">
        <v>0.17</v>
      </c>
      <c r="I228" s="29">
        <f t="shared" si="15"/>
        <v>0.29352000000000011</v>
      </c>
      <c r="J228" s="81" t="str">
        <f t="shared" si="16"/>
        <v>Ａ</v>
      </c>
      <c r="K228" s="85"/>
      <c r="L228" s="32"/>
      <c r="M228" s="32"/>
      <c r="P228" s="95">
        <v>56</v>
      </c>
      <c r="Q228" s="95" t="s">
        <v>307</v>
      </c>
    </row>
    <row r="229" spans="1:17" ht="15" customHeight="1">
      <c r="B229" s="88">
        <v>25</v>
      </c>
      <c r="C229" s="80">
        <v>63</v>
      </c>
      <c r="D229" s="27" t="s">
        <v>33</v>
      </c>
      <c r="E229" s="96">
        <v>0.18</v>
      </c>
      <c r="F229" s="29">
        <f t="shared" si="13"/>
        <v>0.34608000000000005</v>
      </c>
      <c r="G229" s="30" t="str">
        <f t="shared" si="14"/>
        <v>Ａ</v>
      </c>
      <c r="H229" s="96">
        <v>0.25</v>
      </c>
      <c r="I229" s="29">
        <f t="shared" si="15"/>
        <v>0.71400000000000008</v>
      </c>
      <c r="J229" s="81" t="str">
        <f t="shared" si="16"/>
        <v>Ａ</v>
      </c>
      <c r="K229" s="85"/>
      <c r="L229" s="32"/>
      <c r="M229" s="32"/>
      <c r="P229" s="95">
        <v>56</v>
      </c>
      <c r="Q229" s="95" t="s">
        <v>308</v>
      </c>
    </row>
    <row r="230" spans="1:17" ht="15" customHeight="1">
      <c r="B230" s="88">
        <v>26</v>
      </c>
      <c r="C230" s="80">
        <v>33</v>
      </c>
      <c r="D230" s="27" t="s">
        <v>33</v>
      </c>
      <c r="E230" s="96">
        <v>3.3</v>
      </c>
      <c r="F230" s="29">
        <f t="shared" si="13"/>
        <v>16.744799999999994</v>
      </c>
      <c r="G230" s="30" t="str">
        <f t="shared" si="14"/>
        <v>Ｈ</v>
      </c>
      <c r="H230" s="96">
        <v>2.4300000000000002</v>
      </c>
      <c r="I230" s="29">
        <f t="shared" si="15"/>
        <v>12.172079999999999</v>
      </c>
      <c r="J230" s="81" t="str">
        <f t="shared" si="16"/>
        <v>Ｇ</v>
      </c>
      <c r="K230" s="85"/>
      <c r="L230" s="32"/>
      <c r="M230" s="32"/>
      <c r="P230" s="95"/>
      <c r="Q230" s="95"/>
    </row>
    <row r="231" spans="1:17" ht="15" customHeight="1">
      <c r="B231" s="88">
        <v>26</v>
      </c>
      <c r="C231" s="80">
        <v>34</v>
      </c>
      <c r="D231" s="27" t="s">
        <v>33</v>
      </c>
      <c r="E231" s="96">
        <v>2.48</v>
      </c>
      <c r="F231" s="29">
        <f t="shared" si="13"/>
        <v>12.43488</v>
      </c>
      <c r="G231" s="30" t="str">
        <f t="shared" si="14"/>
        <v>Ｇ</v>
      </c>
      <c r="H231" s="96">
        <v>2.13</v>
      </c>
      <c r="I231" s="29">
        <f t="shared" si="15"/>
        <v>10.595279999999999</v>
      </c>
      <c r="J231" s="81" t="str">
        <f t="shared" si="16"/>
        <v>Ｇ</v>
      </c>
      <c r="K231" s="85"/>
      <c r="L231" s="32"/>
      <c r="M231" s="32"/>
      <c r="P231" s="95"/>
      <c r="Q231" s="95"/>
    </row>
    <row r="232" spans="1:17" ht="15" customHeight="1">
      <c r="B232" s="30">
        <v>26</v>
      </c>
      <c r="C232" s="80">
        <v>41</v>
      </c>
      <c r="D232" s="27" t="s">
        <v>33</v>
      </c>
      <c r="E232" s="96">
        <v>5.59</v>
      </c>
      <c r="F232" s="29">
        <f t="shared" si="13"/>
        <v>28.781040000000001</v>
      </c>
      <c r="G232" s="30" t="str">
        <f t="shared" si="14"/>
        <v>Ｉ</v>
      </c>
      <c r="H232" s="96">
        <v>3.81</v>
      </c>
      <c r="I232" s="29">
        <f t="shared" si="15"/>
        <v>19.425360000000001</v>
      </c>
      <c r="J232" s="81" t="str">
        <f t="shared" si="16"/>
        <v>Ｈ</v>
      </c>
      <c r="K232" s="85"/>
      <c r="L232" s="32"/>
      <c r="M232" s="32"/>
      <c r="P232" s="95">
        <v>56</v>
      </c>
      <c r="Q232" s="95" t="s">
        <v>309</v>
      </c>
    </row>
    <row r="233" spans="1:17" ht="15" customHeight="1">
      <c r="A233" s="54">
        <v>100</v>
      </c>
      <c r="B233" s="30">
        <v>26</v>
      </c>
      <c r="C233" s="80">
        <v>42</v>
      </c>
      <c r="D233" s="27" t="s">
        <v>33</v>
      </c>
      <c r="E233" s="96">
        <v>2.09</v>
      </c>
      <c r="F233" s="29">
        <f t="shared" si="13"/>
        <v>10.38504</v>
      </c>
      <c r="G233" s="30" t="str">
        <f t="shared" si="14"/>
        <v>Ｇ</v>
      </c>
      <c r="H233" s="96">
        <v>1.84</v>
      </c>
      <c r="I233" s="29">
        <f t="shared" si="15"/>
        <v>9.07104</v>
      </c>
      <c r="J233" s="81" t="str">
        <f t="shared" si="16"/>
        <v>Ｆ</v>
      </c>
      <c r="K233" s="97"/>
      <c r="L233" s="32"/>
      <c r="M233" s="32"/>
      <c r="P233" s="95">
        <v>56</v>
      </c>
      <c r="Q233" s="95" t="s">
        <v>310</v>
      </c>
    </row>
    <row r="234" spans="1:17" ht="15" customHeight="1">
      <c r="B234" s="30">
        <v>26</v>
      </c>
      <c r="C234" s="80">
        <v>45</v>
      </c>
      <c r="D234" s="27" t="s">
        <v>33</v>
      </c>
      <c r="E234" s="96">
        <v>3.57</v>
      </c>
      <c r="F234" s="29">
        <f t="shared" si="13"/>
        <v>18.163919999999997</v>
      </c>
      <c r="G234" s="30" t="str">
        <f t="shared" si="14"/>
        <v>Ｈ</v>
      </c>
      <c r="H234" s="96">
        <v>3.23</v>
      </c>
      <c r="I234" s="29">
        <f t="shared" si="15"/>
        <v>16.37688</v>
      </c>
      <c r="J234" s="81" t="str">
        <f t="shared" si="16"/>
        <v>Ｈ</v>
      </c>
      <c r="K234" s="85"/>
      <c r="L234" s="32"/>
      <c r="M234" s="32"/>
      <c r="O234" s="94"/>
      <c r="P234" s="95">
        <v>56</v>
      </c>
      <c r="Q234" s="95" t="s">
        <v>311</v>
      </c>
    </row>
    <row r="235" spans="1:17" ht="15" customHeight="1">
      <c r="B235" s="30">
        <v>26</v>
      </c>
      <c r="C235" s="80">
        <v>46</v>
      </c>
      <c r="D235" s="27" t="s">
        <v>33</v>
      </c>
      <c r="E235" s="96">
        <v>2.4500000000000002</v>
      </c>
      <c r="F235" s="29">
        <f t="shared" si="13"/>
        <v>12.277199999999999</v>
      </c>
      <c r="G235" s="30" t="str">
        <f t="shared" si="14"/>
        <v>Ｇ</v>
      </c>
      <c r="H235" s="96">
        <v>1.66</v>
      </c>
      <c r="I235" s="29">
        <f t="shared" si="15"/>
        <v>8.1249599999999997</v>
      </c>
      <c r="J235" s="81" t="str">
        <f t="shared" si="16"/>
        <v>Ｆ</v>
      </c>
      <c r="K235" s="85"/>
      <c r="L235" s="32"/>
      <c r="M235" s="32"/>
      <c r="O235" s="94"/>
      <c r="P235" s="95">
        <v>56</v>
      </c>
      <c r="Q235" s="95" t="s">
        <v>312</v>
      </c>
    </row>
    <row r="236" spans="1:17" ht="15" customHeight="1">
      <c r="B236" s="30">
        <v>26</v>
      </c>
      <c r="C236" s="80">
        <v>47</v>
      </c>
      <c r="D236" s="27" t="s">
        <v>33</v>
      </c>
      <c r="E236" s="96">
        <v>1.74</v>
      </c>
      <c r="F236" s="29">
        <f t="shared" si="13"/>
        <v>8.545440000000001</v>
      </c>
      <c r="G236" s="30" t="str">
        <f t="shared" si="14"/>
        <v>Ｆ</v>
      </c>
      <c r="H236" s="96">
        <v>1.3</v>
      </c>
      <c r="I236" s="29">
        <f t="shared" si="15"/>
        <v>6.232800000000001</v>
      </c>
      <c r="J236" s="81" t="str">
        <f t="shared" si="16"/>
        <v>Ｅ</v>
      </c>
      <c r="K236" s="85"/>
      <c r="L236" s="32"/>
      <c r="M236" s="32"/>
      <c r="P236" s="95">
        <v>56</v>
      </c>
      <c r="Q236" s="95" t="s">
        <v>314</v>
      </c>
    </row>
    <row r="237" spans="1:17" ht="15" customHeight="1">
      <c r="B237" s="30">
        <v>26</v>
      </c>
      <c r="C237" s="80">
        <v>48</v>
      </c>
      <c r="D237" s="27" t="s">
        <v>33</v>
      </c>
      <c r="E237" s="31">
        <v>1.98</v>
      </c>
      <c r="F237" s="29">
        <f t="shared" si="13"/>
        <v>9.8068800000000014</v>
      </c>
      <c r="G237" s="30" t="str">
        <f t="shared" si="14"/>
        <v>Ｆ</v>
      </c>
      <c r="H237" s="31">
        <v>1.32</v>
      </c>
      <c r="I237" s="29">
        <f t="shared" si="15"/>
        <v>6.3379200000000013</v>
      </c>
      <c r="J237" s="81" t="str">
        <f t="shared" si="16"/>
        <v>Ｅ</v>
      </c>
      <c r="K237" s="85"/>
      <c r="L237" s="32"/>
      <c r="M237" s="32"/>
      <c r="P237" s="95">
        <v>56</v>
      </c>
      <c r="Q237" s="95" t="s">
        <v>315</v>
      </c>
    </row>
    <row r="238" spans="1:17" ht="15" customHeight="1">
      <c r="B238" s="30">
        <v>26</v>
      </c>
      <c r="C238" s="80">
        <v>49</v>
      </c>
      <c r="D238" s="27" t="s">
        <v>33</v>
      </c>
      <c r="E238" s="31">
        <v>2.0099999999999998</v>
      </c>
      <c r="F238" s="29">
        <f t="shared" si="13"/>
        <v>9.9645599999999988</v>
      </c>
      <c r="G238" s="30" t="str">
        <f t="shared" si="14"/>
        <v>Ｆ</v>
      </c>
      <c r="H238" s="31">
        <v>2.27</v>
      </c>
      <c r="I238" s="29">
        <f t="shared" si="15"/>
        <v>11.331119999999999</v>
      </c>
      <c r="J238" s="81" t="str">
        <f t="shared" si="16"/>
        <v>Ｇ</v>
      </c>
      <c r="K238" s="85"/>
      <c r="L238" s="32"/>
      <c r="M238" s="32"/>
      <c r="P238" s="95">
        <v>56</v>
      </c>
      <c r="Q238" s="95" t="s">
        <v>313</v>
      </c>
    </row>
    <row r="239" spans="1:17" ht="15" customHeight="1">
      <c r="B239" s="30">
        <v>26</v>
      </c>
      <c r="C239" s="80">
        <v>50</v>
      </c>
      <c r="D239" s="27" t="s">
        <v>33</v>
      </c>
      <c r="E239" s="31">
        <v>2.42</v>
      </c>
      <c r="F239" s="29">
        <f t="shared" si="13"/>
        <v>12.119519999999998</v>
      </c>
      <c r="G239" s="30" t="str">
        <f t="shared" si="14"/>
        <v>Ｇ</v>
      </c>
      <c r="H239" s="31">
        <v>2.19</v>
      </c>
      <c r="I239" s="29">
        <f t="shared" si="15"/>
        <v>10.910639999999999</v>
      </c>
      <c r="J239" s="81" t="str">
        <f t="shared" si="16"/>
        <v>Ｇ</v>
      </c>
      <c r="K239" s="85"/>
      <c r="L239" s="32"/>
      <c r="M239" s="32"/>
      <c r="P239" s="95">
        <v>56</v>
      </c>
      <c r="Q239" s="95">
        <v>1</v>
      </c>
    </row>
    <row r="240" spans="1:17" ht="15" customHeight="1">
      <c r="B240" s="30">
        <v>26</v>
      </c>
      <c r="C240" s="80">
        <v>51</v>
      </c>
      <c r="D240" s="27" t="s">
        <v>33</v>
      </c>
      <c r="E240" s="31">
        <v>1.75</v>
      </c>
      <c r="F240" s="29">
        <f t="shared" si="13"/>
        <v>8.5980000000000008</v>
      </c>
      <c r="G240" s="30" t="str">
        <f t="shared" si="14"/>
        <v>Ｆ</v>
      </c>
      <c r="H240" s="31">
        <v>3.2</v>
      </c>
      <c r="I240" s="29">
        <f t="shared" si="15"/>
        <v>16.219200000000001</v>
      </c>
      <c r="J240" s="81" t="str">
        <f t="shared" si="16"/>
        <v>Ｈ</v>
      </c>
      <c r="K240" s="85"/>
      <c r="L240" s="32"/>
      <c r="M240" s="32"/>
      <c r="P240" s="95">
        <v>56</v>
      </c>
      <c r="Q240" s="95">
        <v>2</v>
      </c>
    </row>
    <row r="241" spans="2:17" ht="15" customHeight="1">
      <c r="B241" s="30">
        <v>26</v>
      </c>
      <c r="C241" s="80">
        <v>52</v>
      </c>
      <c r="D241" s="27" t="s">
        <v>33</v>
      </c>
      <c r="E241" s="31">
        <v>0.78</v>
      </c>
      <c r="F241" s="29">
        <f t="shared" si="13"/>
        <v>3.4996800000000006</v>
      </c>
      <c r="G241" s="30" t="str">
        <f t="shared" si="14"/>
        <v>Ｃ</v>
      </c>
      <c r="H241" s="31">
        <v>0.78</v>
      </c>
      <c r="I241" s="29">
        <f t="shared" si="15"/>
        <v>3.4996800000000006</v>
      </c>
      <c r="J241" s="81" t="str">
        <f t="shared" si="16"/>
        <v>Ｃ</v>
      </c>
      <c r="K241" s="85"/>
      <c r="L241" s="32"/>
      <c r="M241" s="32"/>
      <c r="P241" s="95">
        <v>56</v>
      </c>
      <c r="Q241" s="95">
        <v>3</v>
      </c>
    </row>
    <row r="242" spans="2:17" ht="15" customHeight="1">
      <c r="B242" s="30">
        <v>26</v>
      </c>
      <c r="C242" s="80">
        <v>53</v>
      </c>
      <c r="D242" s="27" t="s">
        <v>33</v>
      </c>
      <c r="E242" s="31">
        <v>0.59</v>
      </c>
      <c r="F242" s="29">
        <f t="shared" si="13"/>
        <v>2.5010400000000002</v>
      </c>
      <c r="G242" s="30" t="str">
        <f t="shared" si="14"/>
        <v>Ｃ</v>
      </c>
      <c r="H242" s="31">
        <v>0.47</v>
      </c>
      <c r="I242" s="29">
        <f t="shared" si="15"/>
        <v>1.8703199999999998</v>
      </c>
      <c r="J242" s="81" t="str">
        <f t="shared" si="16"/>
        <v>Ｂ</v>
      </c>
      <c r="K242" s="85"/>
      <c r="L242" s="32"/>
      <c r="M242" s="32"/>
      <c r="P242" s="95">
        <v>56</v>
      </c>
      <c r="Q242" s="95">
        <v>4</v>
      </c>
    </row>
    <row r="243" spans="2:17" ht="15" customHeight="1">
      <c r="B243" s="30">
        <v>26</v>
      </c>
      <c r="C243" s="80">
        <v>54</v>
      </c>
      <c r="D243" s="27" t="s">
        <v>33</v>
      </c>
      <c r="E243" s="31">
        <v>0.25</v>
      </c>
      <c r="F243" s="29">
        <f t="shared" si="13"/>
        <v>0.71400000000000008</v>
      </c>
      <c r="G243" s="30" t="str">
        <f t="shared" si="14"/>
        <v>Ａ</v>
      </c>
      <c r="H243" s="31">
        <v>0.33</v>
      </c>
      <c r="I243" s="29">
        <f t="shared" si="15"/>
        <v>1.1344799999999999</v>
      </c>
      <c r="J243" s="81" t="str">
        <f t="shared" si="16"/>
        <v>Ｂ</v>
      </c>
      <c r="K243" s="85"/>
      <c r="L243" s="32"/>
      <c r="M243" s="32"/>
      <c r="P243" s="95">
        <v>56</v>
      </c>
      <c r="Q243" s="95">
        <v>5</v>
      </c>
    </row>
    <row r="244" spans="2:17" ht="15" customHeight="1">
      <c r="B244" s="30">
        <v>26</v>
      </c>
      <c r="C244" s="80">
        <v>55</v>
      </c>
      <c r="D244" s="27" t="s">
        <v>33</v>
      </c>
      <c r="E244" s="31">
        <v>0.3</v>
      </c>
      <c r="F244" s="29">
        <f t="shared" si="13"/>
        <v>0.9768</v>
      </c>
      <c r="G244" s="30" t="str">
        <f t="shared" si="14"/>
        <v>Ａ</v>
      </c>
      <c r="H244" s="31">
        <v>0.33</v>
      </c>
      <c r="I244" s="29">
        <f t="shared" si="15"/>
        <v>1.1344799999999999</v>
      </c>
      <c r="J244" s="81" t="str">
        <f t="shared" si="16"/>
        <v>Ｂ</v>
      </c>
      <c r="K244" s="85"/>
      <c r="L244" s="32"/>
      <c r="M244" s="32"/>
      <c r="P244" s="95">
        <v>56</v>
      </c>
      <c r="Q244" s="95">
        <v>6</v>
      </c>
    </row>
    <row r="245" spans="2:17" ht="15" customHeight="1">
      <c r="B245" s="30">
        <v>26</v>
      </c>
      <c r="C245" s="80">
        <v>56</v>
      </c>
      <c r="D245" s="27" t="s">
        <v>33</v>
      </c>
      <c r="E245" s="31">
        <v>0.27</v>
      </c>
      <c r="F245" s="29">
        <f t="shared" si="13"/>
        <v>0.81912000000000007</v>
      </c>
      <c r="G245" s="30" t="str">
        <f t="shared" si="14"/>
        <v>Ａ</v>
      </c>
      <c r="H245" s="31">
        <v>0.25</v>
      </c>
      <c r="I245" s="29">
        <f t="shared" si="15"/>
        <v>0.71400000000000008</v>
      </c>
      <c r="J245" s="81" t="str">
        <f t="shared" si="16"/>
        <v>Ａ</v>
      </c>
      <c r="K245" s="85"/>
      <c r="L245" s="32"/>
      <c r="M245" s="32"/>
      <c r="P245" s="95">
        <v>57</v>
      </c>
      <c r="Q245" s="95" t="s">
        <v>304</v>
      </c>
    </row>
    <row r="246" spans="2:17" ht="15" customHeight="1">
      <c r="B246" s="30">
        <v>26</v>
      </c>
      <c r="C246" s="80">
        <v>57</v>
      </c>
      <c r="D246" s="27" t="s">
        <v>33</v>
      </c>
      <c r="E246" s="96">
        <v>0.21</v>
      </c>
      <c r="F246" s="29">
        <f t="shared" si="13"/>
        <v>0.5037600000000001</v>
      </c>
      <c r="G246" s="30" t="str">
        <f t="shared" si="14"/>
        <v>Ａ</v>
      </c>
      <c r="H246" s="96">
        <v>0.24</v>
      </c>
      <c r="I246" s="29">
        <f t="shared" si="15"/>
        <v>0.66144000000000003</v>
      </c>
      <c r="J246" s="81" t="str">
        <f t="shared" si="16"/>
        <v>Ａ</v>
      </c>
      <c r="K246" s="85"/>
      <c r="L246" s="32"/>
      <c r="M246" s="32"/>
      <c r="N246" s="56"/>
      <c r="P246" s="95">
        <v>57</v>
      </c>
      <c r="Q246" s="95" t="s">
        <v>306</v>
      </c>
    </row>
    <row r="247" spans="2:17" ht="15" customHeight="1">
      <c r="B247" s="30">
        <v>26</v>
      </c>
      <c r="C247" s="80">
        <v>58</v>
      </c>
      <c r="D247" s="27" t="s">
        <v>33</v>
      </c>
      <c r="E247" s="96">
        <v>0.23</v>
      </c>
      <c r="F247" s="29">
        <f t="shared" si="13"/>
        <v>0.60888000000000009</v>
      </c>
      <c r="G247" s="30" t="str">
        <f t="shared" si="14"/>
        <v>Ａ</v>
      </c>
      <c r="H247" s="96">
        <v>0.21</v>
      </c>
      <c r="I247" s="29">
        <f t="shared" si="15"/>
        <v>0.5037600000000001</v>
      </c>
      <c r="J247" s="81" t="str">
        <f t="shared" si="16"/>
        <v>Ａ</v>
      </c>
      <c r="K247" s="85"/>
      <c r="L247" s="32"/>
      <c r="M247" s="32"/>
      <c r="N247" s="56"/>
      <c r="P247" s="95">
        <v>57</v>
      </c>
      <c r="Q247" s="95" t="s">
        <v>307</v>
      </c>
    </row>
    <row r="248" spans="2:17" ht="15" customHeight="1">
      <c r="B248" s="30">
        <v>26</v>
      </c>
      <c r="C248" s="80">
        <v>59</v>
      </c>
      <c r="D248" s="27" t="s">
        <v>33</v>
      </c>
      <c r="E248" s="96">
        <v>0.26</v>
      </c>
      <c r="F248" s="29">
        <f t="shared" si="13"/>
        <v>0.76656000000000002</v>
      </c>
      <c r="G248" s="30" t="str">
        <f t="shared" si="14"/>
        <v>Ａ</v>
      </c>
      <c r="H248" s="96">
        <v>0.19</v>
      </c>
      <c r="I248" s="29">
        <f t="shared" si="15"/>
        <v>0.39864000000000005</v>
      </c>
      <c r="J248" s="81" t="str">
        <f t="shared" si="16"/>
        <v>Ａ</v>
      </c>
      <c r="K248" s="85"/>
      <c r="L248" s="32"/>
      <c r="M248" s="32"/>
      <c r="N248" s="56"/>
      <c r="P248" s="95">
        <v>57</v>
      </c>
      <c r="Q248" s="95" t="s">
        <v>308</v>
      </c>
    </row>
    <row r="249" spans="2:17" ht="15" customHeight="1">
      <c r="B249" s="30">
        <v>26</v>
      </c>
      <c r="C249" s="80">
        <v>60</v>
      </c>
      <c r="D249" s="27" t="s">
        <v>33</v>
      </c>
      <c r="E249" s="96">
        <v>0.23</v>
      </c>
      <c r="F249" s="29">
        <f t="shared" si="13"/>
        <v>0.60888000000000009</v>
      </c>
      <c r="G249" s="30" t="str">
        <f t="shared" si="14"/>
        <v>Ａ</v>
      </c>
      <c r="H249" s="96">
        <v>0.26</v>
      </c>
      <c r="I249" s="29">
        <f t="shared" si="15"/>
        <v>0.76656000000000002</v>
      </c>
      <c r="J249" s="81" t="str">
        <f t="shared" si="16"/>
        <v>Ａ</v>
      </c>
      <c r="K249" s="85"/>
      <c r="L249" s="32"/>
      <c r="M249" s="32"/>
      <c r="N249" s="56"/>
      <c r="P249" s="95">
        <v>57</v>
      </c>
      <c r="Q249" s="95" t="s">
        <v>309</v>
      </c>
    </row>
    <row r="250" spans="2:17" ht="15" customHeight="1">
      <c r="B250" s="30">
        <v>26</v>
      </c>
      <c r="C250" s="80">
        <v>61</v>
      </c>
      <c r="D250" s="27" t="s">
        <v>33</v>
      </c>
      <c r="E250" s="96">
        <v>0.18</v>
      </c>
      <c r="F250" s="29">
        <f t="shared" si="13"/>
        <v>0.34608000000000005</v>
      </c>
      <c r="G250" s="30" t="str">
        <f t="shared" si="14"/>
        <v>Ａ</v>
      </c>
      <c r="H250" s="96">
        <v>0.18</v>
      </c>
      <c r="I250" s="29">
        <f t="shared" si="15"/>
        <v>0.34608000000000005</v>
      </c>
      <c r="J250" s="81" t="str">
        <f t="shared" si="16"/>
        <v>Ａ</v>
      </c>
      <c r="K250" s="85"/>
      <c r="L250" s="32"/>
      <c r="M250" s="32"/>
      <c r="N250" s="56"/>
      <c r="P250" s="95">
        <v>57</v>
      </c>
      <c r="Q250" s="95" t="s">
        <v>310</v>
      </c>
    </row>
    <row r="251" spans="2:17" ht="15" customHeight="1">
      <c r="B251" s="30">
        <v>26</v>
      </c>
      <c r="C251" s="80">
        <v>62</v>
      </c>
      <c r="D251" s="27" t="s">
        <v>33</v>
      </c>
      <c r="E251" s="96">
        <v>0.24</v>
      </c>
      <c r="F251" s="29">
        <f t="shared" si="13"/>
        <v>0.66144000000000003</v>
      </c>
      <c r="G251" s="30" t="str">
        <f t="shared" si="14"/>
        <v>Ａ</v>
      </c>
      <c r="H251" s="96">
        <v>0.28999999999999998</v>
      </c>
      <c r="I251" s="29">
        <f t="shared" si="15"/>
        <v>0.92423999999999995</v>
      </c>
      <c r="J251" s="81" t="str">
        <f t="shared" si="16"/>
        <v>Ａ</v>
      </c>
      <c r="K251" s="85"/>
      <c r="L251" s="32"/>
      <c r="M251" s="32"/>
      <c r="N251" s="56"/>
      <c r="P251" s="95">
        <v>57</v>
      </c>
      <c r="Q251" s="95" t="s">
        <v>311</v>
      </c>
    </row>
    <row r="252" spans="2:17" ht="15" customHeight="1">
      <c r="B252" s="30">
        <v>26</v>
      </c>
      <c r="C252" s="80">
        <v>63</v>
      </c>
      <c r="D252" s="27" t="s">
        <v>33</v>
      </c>
      <c r="E252" s="96">
        <v>0.37</v>
      </c>
      <c r="F252" s="29">
        <f t="shared" si="13"/>
        <v>1.3447200000000001</v>
      </c>
      <c r="G252" s="30" t="str">
        <f t="shared" si="14"/>
        <v>Ｂ</v>
      </c>
      <c r="H252" s="96">
        <v>0.33</v>
      </c>
      <c r="I252" s="29">
        <f t="shared" si="15"/>
        <v>1.1344799999999999</v>
      </c>
      <c r="J252" s="81" t="str">
        <f t="shared" si="16"/>
        <v>Ｂ</v>
      </c>
      <c r="K252" s="85"/>
      <c r="L252" s="32"/>
      <c r="M252" s="32"/>
      <c r="N252" s="56"/>
      <c r="P252" s="95">
        <v>57</v>
      </c>
      <c r="Q252" s="95" t="s">
        <v>312</v>
      </c>
    </row>
    <row r="253" spans="2:17" ht="15" customHeight="1">
      <c r="B253" s="30">
        <v>27</v>
      </c>
      <c r="C253" s="80">
        <v>33</v>
      </c>
      <c r="D253" s="27" t="s">
        <v>33</v>
      </c>
      <c r="E253" s="96">
        <v>2.2400000000000002</v>
      </c>
      <c r="F253" s="29">
        <f t="shared" si="13"/>
        <v>11.173440000000001</v>
      </c>
      <c r="G253" s="30" t="str">
        <f t="shared" si="14"/>
        <v>Ｇ</v>
      </c>
      <c r="H253" s="96">
        <v>1.88</v>
      </c>
      <c r="I253" s="29">
        <f t="shared" si="15"/>
        <v>9.2812800000000006</v>
      </c>
      <c r="J253" s="81" t="str">
        <f t="shared" si="16"/>
        <v>Ｆ</v>
      </c>
      <c r="K253" s="85"/>
      <c r="L253" s="32"/>
      <c r="M253" s="32"/>
      <c r="N253" s="56"/>
      <c r="P253" s="95"/>
      <c r="Q253" s="95"/>
    </row>
    <row r="254" spans="2:17" ht="15" customHeight="1">
      <c r="B254" s="30">
        <v>27</v>
      </c>
      <c r="C254" s="80">
        <v>45</v>
      </c>
      <c r="D254" s="27"/>
      <c r="E254" s="96"/>
      <c r="F254" s="29"/>
      <c r="G254" s="30"/>
      <c r="H254" s="96"/>
      <c r="I254" s="29"/>
      <c r="J254" s="81"/>
      <c r="K254" s="85" t="s">
        <v>230</v>
      </c>
      <c r="L254" s="32"/>
      <c r="M254" s="32"/>
      <c r="N254" s="56"/>
      <c r="P254" s="95"/>
      <c r="Q254" s="95"/>
    </row>
    <row r="255" spans="2:17" ht="15" customHeight="1">
      <c r="B255" s="88">
        <v>27</v>
      </c>
      <c r="C255" s="80">
        <v>46</v>
      </c>
      <c r="D255" s="27" t="s">
        <v>33</v>
      </c>
      <c r="E255" s="96">
        <v>2.12</v>
      </c>
      <c r="F255" s="29">
        <f t="shared" si="13"/>
        <v>10.542719999999999</v>
      </c>
      <c r="G255" s="30" t="str">
        <f t="shared" si="14"/>
        <v>Ｇ</v>
      </c>
      <c r="H255" s="96">
        <v>2</v>
      </c>
      <c r="I255" s="29">
        <f t="shared" si="15"/>
        <v>9.9120000000000008</v>
      </c>
      <c r="J255" s="81" t="str">
        <f t="shared" si="16"/>
        <v>Ｆ</v>
      </c>
      <c r="K255" s="85"/>
      <c r="L255" s="32"/>
      <c r="M255" s="32"/>
      <c r="N255" s="56"/>
      <c r="P255" s="95">
        <v>57</v>
      </c>
      <c r="Q255" s="95" t="s">
        <v>314</v>
      </c>
    </row>
    <row r="256" spans="2:17" ht="15" customHeight="1">
      <c r="B256" s="88">
        <v>27</v>
      </c>
      <c r="C256" s="80">
        <v>47</v>
      </c>
      <c r="D256" s="27" t="s">
        <v>33</v>
      </c>
      <c r="E256" s="96">
        <v>0.85</v>
      </c>
      <c r="F256" s="29">
        <f t="shared" si="13"/>
        <v>3.8675999999999995</v>
      </c>
      <c r="G256" s="30" t="str">
        <f t="shared" si="14"/>
        <v>Ｄ</v>
      </c>
      <c r="H256" s="96">
        <v>1.27</v>
      </c>
      <c r="I256" s="29">
        <f t="shared" si="15"/>
        <v>6.0751200000000001</v>
      </c>
      <c r="J256" s="81" t="str">
        <f t="shared" si="16"/>
        <v>Ｅ</v>
      </c>
      <c r="K256" s="85"/>
      <c r="L256" s="32"/>
      <c r="M256" s="32"/>
      <c r="N256" s="56"/>
      <c r="P256" s="95"/>
      <c r="Q256" s="95"/>
    </row>
    <row r="257" spans="2:17" ht="15" customHeight="1">
      <c r="B257" s="88">
        <v>27</v>
      </c>
      <c r="C257" s="80">
        <v>48</v>
      </c>
      <c r="D257" s="27" t="s">
        <v>33</v>
      </c>
      <c r="E257" s="96">
        <v>1.1000000000000001</v>
      </c>
      <c r="F257" s="29">
        <f t="shared" si="13"/>
        <v>5.1816000000000004</v>
      </c>
      <c r="G257" s="30" t="str">
        <f t="shared" si="14"/>
        <v>Ｅ</v>
      </c>
      <c r="H257" s="96">
        <v>1.06</v>
      </c>
      <c r="I257" s="29">
        <f t="shared" si="15"/>
        <v>4.9713600000000007</v>
      </c>
      <c r="J257" s="81" t="str">
        <f t="shared" si="16"/>
        <v>Ｄ</v>
      </c>
      <c r="K257" s="85"/>
      <c r="L257" s="32"/>
      <c r="M257" s="32"/>
      <c r="N257" s="56"/>
      <c r="P257" s="95">
        <v>57</v>
      </c>
      <c r="Q257" s="95" t="s">
        <v>315</v>
      </c>
    </row>
    <row r="258" spans="2:17" ht="15" customHeight="1">
      <c r="B258" s="88">
        <v>27</v>
      </c>
      <c r="C258" s="80">
        <v>49</v>
      </c>
      <c r="D258" s="27" t="s">
        <v>33</v>
      </c>
      <c r="E258" s="96">
        <v>1.33</v>
      </c>
      <c r="F258" s="29">
        <f t="shared" si="13"/>
        <v>6.3904800000000002</v>
      </c>
      <c r="G258" s="30" t="str">
        <f t="shared" si="14"/>
        <v>Ｅ</v>
      </c>
      <c r="H258" s="96">
        <v>0.9</v>
      </c>
      <c r="I258" s="29">
        <f t="shared" si="15"/>
        <v>4.1303999999999998</v>
      </c>
      <c r="J258" s="81" t="str">
        <f t="shared" si="16"/>
        <v>Ｄ</v>
      </c>
      <c r="K258" s="85"/>
      <c r="L258" s="32"/>
      <c r="M258" s="32"/>
      <c r="P258" s="95">
        <v>57</v>
      </c>
      <c r="Q258" s="95" t="s">
        <v>313</v>
      </c>
    </row>
    <row r="259" spans="2:17" ht="15" customHeight="1">
      <c r="B259" s="88">
        <v>27</v>
      </c>
      <c r="C259" s="80">
        <v>50</v>
      </c>
      <c r="D259" s="27" t="s">
        <v>33</v>
      </c>
      <c r="E259" s="96">
        <v>1.9</v>
      </c>
      <c r="F259" s="29">
        <f t="shared" si="13"/>
        <v>9.3864000000000001</v>
      </c>
      <c r="G259" s="30" t="str">
        <f t="shared" si="14"/>
        <v>Ｆ</v>
      </c>
      <c r="H259" s="96">
        <v>2.1</v>
      </c>
      <c r="I259" s="29">
        <f t="shared" si="15"/>
        <v>10.4376</v>
      </c>
      <c r="J259" s="81" t="str">
        <f t="shared" si="16"/>
        <v>Ｇ</v>
      </c>
      <c r="K259" s="85"/>
      <c r="L259" s="32"/>
      <c r="M259" s="32"/>
      <c r="P259" s="95">
        <v>57</v>
      </c>
      <c r="Q259" s="95">
        <v>1</v>
      </c>
    </row>
    <row r="260" spans="2:17" ht="15" customHeight="1">
      <c r="B260" s="88">
        <v>27</v>
      </c>
      <c r="C260" s="80">
        <v>51</v>
      </c>
      <c r="D260" s="27" t="s">
        <v>33</v>
      </c>
      <c r="E260" s="96">
        <v>1.5</v>
      </c>
      <c r="F260" s="29">
        <f t="shared" si="13"/>
        <v>7.2840000000000007</v>
      </c>
      <c r="G260" s="30" t="str">
        <f t="shared" si="14"/>
        <v>Ｅ</v>
      </c>
      <c r="H260" s="96">
        <v>2.2400000000000002</v>
      </c>
      <c r="I260" s="29">
        <f t="shared" si="15"/>
        <v>11.173440000000001</v>
      </c>
      <c r="J260" s="81" t="str">
        <f t="shared" si="16"/>
        <v>Ｇ</v>
      </c>
      <c r="K260" s="85"/>
      <c r="L260" s="32"/>
      <c r="M260" s="32"/>
      <c r="P260" s="95">
        <v>57</v>
      </c>
      <c r="Q260" s="95">
        <v>2</v>
      </c>
    </row>
    <row r="261" spans="2:17" ht="15" customHeight="1">
      <c r="B261" s="88">
        <v>27</v>
      </c>
      <c r="C261" s="80">
        <v>52</v>
      </c>
      <c r="D261" s="27" t="s">
        <v>33</v>
      </c>
      <c r="E261" s="96">
        <v>0.84</v>
      </c>
      <c r="F261" s="29">
        <f t="shared" si="13"/>
        <v>3.8150399999999993</v>
      </c>
      <c r="G261" s="30" t="str">
        <f t="shared" si="14"/>
        <v>Ｄ</v>
      </c>
      <c r="H261" s="96">
        <v>1.02</v>
      </c>
      <c r="I261" s="29">
        <f t="shared" si="15"/>
        <v>4.7611200000000009</v>
      </c>
      <c r="J261" s="81" t="str">
        <f t="shared" si="16"/>
        <v>Ｄ</v>
      </c>
      <c r="K261" s="85"/>
      <c r="L261" s="32"/>
      <c r="M261" s="32"/>
      <c r="P261" s="95">
        <v>57</v>
      </c>
      <c r="Q261" s="95">
        <v>3</v>
      </c>
    </row>
    <row r="262" spans="2:17" ht="15" customHeight="1">
      <c r="B262" s="88">
        <v>27</v>
      </c>
      <c r="C262" s="80">
        <v>53</v>
      </c>
      <c r="D262" s="27" t="s">
        <v>33</v>
      </c>
      <c r="E262" s="31">
        <v>0.93</v>
      </c>
      <c r="F262" s="29">
        <f t="shared" si="13"/>
        <v>4.2880799999999999</v>
      </c>
      <c r="G262" s="30" t="str">
        <f t="shared" si="14"/>
        <v>Ｄ</v>
      </c>
      <c r="H262" s="31">
        <v>1.38</v>
      </c>
      <c r="I262" s="29">
        <f t="shared" si="15"/>
        <v>6.6532799999999996</v>
      </c>
      <c r="J262" s="81" t="str">
        <f t="shared" si="16"/>
        <v>Ｅ</v>
      </c>
      <c r="K262" s="85"/>
      <c r="L262" s="32"/>
      <c r="M262" s="32"/>
      <c r="P262" s="95">
        <v>57</v>
      </c>
      <c r="Q262" s="95">
        <v>4</v>
      </c>
    </row>
    <row r="263" spans="2:17" ht="15" customHeight="1">
      <c r="B263" s="88">
        <v>27</v>
      </c>
      <c r="C263" s="80">
        <v>54</v>
      </c>
      <c r="D263" s="27" t="s">
        <v>33</v>
      </c>
      <c r="E263" s="31">
        <v>0.97</v>
      </c>
      <c r="F263" s="29">
        <f t="shared" ref="F263:F277" si="17">(E263-1000/(365*24))*(8+0.4*16)*365/1000</f>
        <v>4.4983200000000005</v>
      </c>
      <c r="G263" s="30" t="str">
        <f t="shared" ref="G263:G277" si="18">LOOKUP(F263,$S$23:$S$33,$T$23:$T$33)</f>
        <v>Ｄ</v>
      </c>
      <c r="H263" s="31">
        <v>1.6</v>
      </c>
      <c r="I263" s="29">
        <f t="shared" ref="I263:I277" si="19">(H263-1000/(365*24))*(8+0.4*16)*365/1000</f>
        <v>7.8096000000000014</v>
      </c>
      <c r="J263" s="81" t="str">
        <f t="shared" ref="J263:J277" si="20">LOOKUP(I263,$S$23:$S$33,$T$23:$T$33)</f>
        <v>Ｆ</v>
      </c>
      <c r="K263" s="85"/>
      <c r="L263" s="32"/>
      <c r="M263" s="32"/>
      <c r="P263" s="95">
        <v>57</v>
      </c>
      <c r="Q263" s="95">
        <v>5</v>
      </c>
    </row>
    <row r="264" spans="2:17" ht="15" customHeight="1">
      <c r="B264" s="88">
        <v>27</v>
      </c>
      <c r="C264" s="80">
        <v>55</v>
      </c>
      <c r="D264" s="27" t="s">
        <v>33</v>
      </c>
      <c r="E264" s="31">
        <v>0.47</v>
      </c>
      <c r="F264" s="29">
        <f t="shared" si="17"/>
        <v>1.8703199999999998</v>
      </c>
      <c r="G264" s="30" t="str">
        <f t="shared" si="18"/>
        <v>Ｂ</v>
      </c>
      <c r="H264" s="31">
        <v>0.45</v>
      </c>
      <c r="I264" s="29">
        <f t="shared" si="19"/>
        <v>1.7652000000000001</v>
      </c>
      <c r="J264" s="81" t="str">
        <f t="shared" si="20"/>
        <v>Ｂ</v>
      </c>
      <c r="K264" s="85"/>
      <c r="L264" s="32"/>
      <c r="M264" s="32"/>
      <c r="P264" s="95">
        <v>57</v>
      </c>
      <c r="Q264" s="95">
        <v>6</v>
      </c>
    </row>
    <row r="265" spans="2:17" ht="15" customHeight="1">
      <c r="B265" s="88">
        <v>27</v>
      </c>
      <c r="C265" s="80">
        <v>56</v>
      </c>
      <c r="D265" s="27" t="s">
        <v>33</v>
      </c>
      <c r="E265" s="31">
        <v>0.25</v>
      </c>
      <c r="F265" s="29">
        <f t="shared" si="17"/>
        <v>0.71400000000000008</v>
      </c>
      <c r="G265" s="30" t="str">
        <f t="shared" si="18"/>
        <v>Ａ</v>
      </c>
      <c r="H265" s="31">
        <v>0.23</v>
      </c>
      <c r="I265" s="29">
        <f t="shared" si="19"/>
        <v>0.60888000000000009</v>
      </c>
      <c r="J265" s="81" t="str">
        <f t="shared" si="20"/>
        <v>Ａ</v>
      </c>
      <c r="K265" s="85"/>
      <c r="L265" s="32"/>
      <c r="M265" s="32"/>
      <c r="P265" s="98">
        <v>58</v>
      </c>
      <c r="Q265" s="98" t="s">
        <v>304</v>
      </c>
    </row>
    <row r="266" spans="2:17" ht="15" customHeight="1">
      <c r="B266" s="88">
        <v>27</v>
      </c>
      <c r="C266" s="80">
        <v>57</v>
      </c>
      <c r="D266" s="27" t="s">
        <v>33</v>
      </c>
      <c r="E266" s="31">
        <v>0.24</v>
      </c>
      <c r="F266" s="29">
        <f t="shared" si="17"/>
        <v>0.66144000000000003</v>
      </c>
      <c r="G266" s="30" t="str">
        <f t="shared" si="18"/>
        <v>Ａ</v>
      </c>
      <c r="H266" s="31">
        <v>0.22</v>
      </c>
      <c r="I266" s="29">
        <f t="shared" si="19"/>
        <v>0.55632000000000004</v>
      </c>
      <c r="J266" s="81" t="str">
        <f t="shared" si="20"/>
        <v>Ａ</v>
      </c>
      <c r="K266" s="85"/>
      <c r="L266" s="32"/>
      <c r="M266" s="32"/>
      <c r="P266" s="98">
        <v>58</v>
      </c>
      <c r="Q266" s="98" t="s">
        <v>305</v>
      </c>
    </row>
    <row r="267" spans="2:17" ht="15" customHeight="1">
      <c r="B267" s="88">
        <v>27</v>
      </c>
      <c r="C267" s="80">
        <v>58</v>
      </c>
      <c r="D267" s="27" t="s">
        <v>33</v>
      </c>
      <c r="E267" s="96">
        <v>0.28999999999999998</v>
      </c>
      <c r="F267" s="29">
        <f t="shared" si="17"/>
        <v>0.92423999999999995</v>
      </c>
      <c r="G267" s="30" t="str">
        <f t="shared" si="18"/>
        <v>Ａ</v>
      </c>
      <c r="H267" s="96">
        <v>0.28999999999999998</v>
      </c>
      <c r="I267" s="29">
        <f t="shared" si="19"/>
        <v>0.92423999999999995</v>
      </c>
      <c r="J267" s="81" t="str">
        <f t="shared" si="20"/>
        <v>Ａ</v>
      </c>
      <c r="K267" s="85"/>
      <c r="L267" s="32"/>
      <c r="M267" s="32"/>
      <c r="P267" s="98">
        <v>58</v>
      </c>
      <c r="Q267" s="98" t="s">
        <v>306</v>
      </c>
    </row>
    <row r="268" spans="2:17" ht="15" customHeight="1">
      <c r="B268" s="88">
        <v>27</v>
      </c>
      <c r="C268" s="80">
        <v>59</v>
      </c>
      <c r="D268" s="27" t="s">
        <v>33</v>
      </c>
      <c r="E268" s="96">
        <v>0.22</v>
      </c>
      <c r="F268" s="29">
        <f t="shared" si="17"/>
        <v>0.55632000000000004</v>
      </c>
      <c r="G268" s="30" t="str">
        <f t="shared" si="18"/>
        <v>Ａ</v>
      </c>
      <c r="H268" s="96">
        <v>0.2</v>
      </c>
      <c r="I268" s="29">
        <f t="shared" si="19"/>
        <v>0.4512000000000001</v>
      </c>
      <c r="J268" s="81" t="str">
        <f t="shared" si="20"/>
        <v>Ａ</v>
      </c>
      <c r="K268" s="85"/>
      <c r="L268" s="32"/>
      <c r="M268" s="32"/>
      <c r="P268" s="98">
        <v>58</v>
      </c>
      <c r="Q268" s="98" t="s">
        <v>307</v>
      </c>
    </row>
    <row r="269" spans="2:17" ht="15" customHeight="1">
      <c r="B269" s="88">
        <v>27</v>
      </c>
      <c r="C269" s="80">
        <v>60</v>
      </c>
      <c r="D269" s="27" t="s">
        <v>33</v>
      </c>
      <c r="E269" s="96">
        <v>0.24</v>
      </c>
      <c r="F269" s="29">
        <f t="shared" si="17"/>
        <v>0.66144000000000003</v>
      </c>
      <c r="G269" s="30" t="str">
        <f t="shared" si="18"/>
        <v>Ａ</v>
      </c>
      <c r="H269" s="96">
        <v>0.25</v>
      </c>
      <c r="I269" s="29">
        <f t="shared" si="19"/>
        <v>0.71400000000000008</v>
      </c>
      <c r="J269" s="81" t="str">
        <f t="shared" si="20"/>
        <v>Ａ</v>
      </c>
      <c r="K269" s="85"/>
      <c r="L269" s="32"/>
      <c r="M269" s="32"/>
      <c r="P269" s="98">
        <v>58</v>
      </c>
      <c r="Q269" s="98" t="s">
        <v>308</v>
      </c>
    </row>
    <row r="270" spans="2:17" ht="15" customHeight="1">
      <c r="B270" s="88">
        <v>27</v>
      </c>
      <c r="C270" s="80">
        <v>61</v>
      </c>
      <c r="D270" s="27" t="s">
        <v>33</v>
      </c>
      <c r="E270" s="96">
        <v>0.23</v>
      </c>
      <c r="F270" s="29">
        <f t="shared" si="17"/>
        <v>0.60888000000000009</v>
      </c>
      <c r="G270" s="30" t="str">
        <f t="shared" si="18"/>
        <v>Ａ</v>
      </c>
      <c r="H270" s="96">
        <v>0.31</v>
      </c>
      <c r="I270" s="29">
        <f t="shared" si="19"/>
        <v>1.0293600000000001</v>
      </c>
      <c r="J270" s="81" t="str">
        <f t="shared" si="20"/>
        <v>Ｂ</v>
      </c>
      <c r="K270" s="85"/>
      <c r="L270" s="32"/>
      <c r="M270" s="32"/>
      <c r="P270" s="98">
        <v>58</v>
      </c>
      <c r="Q270" s="98" t="s">
        <v>309</v>
      </c>
    </row>
    <row r="271" spans="2:17" ht="15" customHeight="1">
      <c r="B271" s="88">
        <v>27</v>
      </c>
      <c r="C271" s="80">
        <v>62</v>
      </c>
      <c r="D271" s="27" t="s">
        <v>33</v>
      </c>
      <c r="E271" s="96">
        <v>0.18</v>
      </c>
      <c r="F271" s="29">
        <f t="shared" si="17"/>
        <v>0.34608000000000005</v>
      </c>
      <c r="G271" s="30" t="str">
        <f t="shared" si="18"/>
        <v>Ａ</v>
      </c>
      <c r="H271" s="96">
        <v>0.19</v>
      </c>
      <c r="I271" s="29">
        <f t="shared" si="19"/>
        <v>0.39864000000000005</v>
      </c>
      <c r="J271" s="81" t="str">
        <f t="shared" si="20"/>
        <v>Ａ</v>
      </c>
      <c r="K271" s="85"/>
      <c r="L271" s="32"/>
      <c r="M271" s="32"/>
      <c r="P271" s="98">
        <v>58</v>
      </c>
      <c r="Q271" s="98" t="s">
        <v>310</v>
      </c>
    </row>
    <row r="272" spans="2:17" ht="15" customHeight="1">
      <c r="B272" s="88">
        <v>27</v>
      </c>
      <c r="C272" s="80">
        <v>63</v>
      </c>
      <c r="D272" s="27" t="s">
        <v>33</v>
      </c>
      <c r="E272" s="96">
        <v>0.2</v>
      </c>
      <c r="F272" s="29">
        <f t="shared" si="17"/>
        <v>0.4512000000000001</v>
      </c>
      <c r="G272" s="30" t="str">
        <f t="shared" si="18"/>
        <v>Ａ</v>
      </c>
      <c r="H272" s="96">
        <v>0.15</v>
      </c>
      <c r="I272" s="29">
        <f t="shared" si="19"/>
        <v>0.18840000000000001</v>
      </c>
      <c r="J272" s="81" t="str">
        <f t="shared" si="20"/>
        <v>ＡＡ</v>
      </c>
      <c r="K272" s="85"/>
      <c r="L272" s="32"/>
      <c r="M272" s="32"/>
      <c r="P272" s="98">
        <v>58</v>
      </c>
      <c r="Q272" s="98" t="s">
        <v>311</v>
      </c>
    </row>
    <row r="273" spans="1:17" ht="15" customHeight="1">
      <c r="B273" s="88">
        <v>27</v>
      </c>
      <c r="C273" s="80">
        <v>64</v>
      </c>
      <c r="D273" s="27" t="s">
        <v>33</v>
      </c>
      <c r="E273" s="96">
        <v>0.17</v>
      </c>
      <c r="F273" s="29">
        <f t="shared" si="17"/>
        <v>0.29352000000000011</v>
      </c>
      <c r="G273" s="30" t="str">
        <f t="shared" si="18"/>
        <v>Ａ</v>
      </c>
      <c r="H273" s="96">
        <v>0.17</v>
      </c>
      <c r="I273" s="29">
        <f t="shared" si="19"/>
        <v>0.29352000000000011</v>
      </c>
      <c r="J273" s="81" t="str">
        <f t="shared" si="20"/>
        <v>Ａ</v>
      </c>
      <c r="K273" s="85"/>
      <c r="L273" s="32"/>
      <c r="M273" s="32"/>
      <c r="P273" s="98">
        <v>58</v>
      </c>
      <c r="Q273" s="98" t="s">
        <v>312</v>
      </c>
    </row>
    <row r="274" spans="1:17" ht="15" customHeight="1">
      <c r="B274" s="88">
        <v>28</v>
      </c>
      <c r="C274" s="80">
        <v>33</v>
      </c>
      <c r="D274" s="27" t="s">
        <v>33</v>
      </c>
      <c r="E274" s="96">
        <v>1.37</v>
      </c>
      <c r="F274" s="29">
        <f t="shared" si="17"/>
        <v>6.6007200000000008</v>
      </c>
      <c r="G274" s="30" t="str">
        <f t="shared" si="18"/>
        <v>Ｅ</v>
      </c>
      <c r="H274" s="96">
        <v>1.72</v>
      </c>
      <c r="I274" s="29">
        <f t="shared" si="19"/>
        <v>8.4403199999999998</v>
      </c>
      <c r="J274" s="81" t="str">
        <f t="shared" si="20"/>
        <v>Ｆ</v>
      </c>
      <c r="K274" s="85"/>
      <c r="L274" s="32"/>
      <c r="M274" s="32"/>
      <c r="P274" s="98"/>
      <c r="Q274" s="98"/>
    </row>
    <row r="275" spans="1:17" ht="15" customHeight="1">
      <c r="B275" s="30">
        <v>28</v>
      </c>
      <c r="C275" s="80">
        <v>45</v>
      </c>
      <c r="D275" s="27" t="s">
        <v>33</v>
      </c>
      <c r="E275" s="96">
        <v>2.6</v>
      </c>
      <c r="F275" s="29">
        <f t="shared" si="17"/>
        <v>13.0656</v>
      </c>
      <c r="G275" s="30" t="str">
        <f t="shared" si="18"/>
        <v>Ｇ</v>
      </c>
      <c r="H275" s="96">
        <v>2.35</v>
      </c>
      <c r="I275" s="29">
        <f t="shared" si="19"/>
        <v>11.7516</v>
      </c>
      <c r="J275" s="81" t="str">
        <f t="shared" si="20"/>
        <v>Ｇ</v>
      </c>
      <c r="K275" s="85"/>
      <c r="L275" s="32"/>
      <c r="M275" s="32"/>
      <c r="P275" s="98">
        <v>58</v>
      </c>
      <c r="Q275" s="98" t="s">
        <v>314</v>
      </c>
    </row>
    <row r="276" spans="1:17" ht="15" customHeight="1">
      <c r="B276" s="30">
        <v>28</v>
      </c>
      <c r="C276" s="80">
        <v>46</v>
      </c>
      <c r="D276" s="27" t="s">
        <v>33</v>
      </c>
      <c r="E276" s="96">
        <v>1.93</v>
      </c>
      <c r="F276" s="29">
        <f t="shared" si="17"/>
        <v>9.5440799999999992</v>
      </c>
      <c r="G276" s="30" t="str">
        <f t="shared" si="18"/>
        <v>Ｆ</v>
      </c>
      <c r="H276" s="96">
        <v>1.24</v>
      </c>
      <c r="I276" s="29">
        <f t="shared" si="19"/>
        <v>5.9174400000000009</v>
      </c>
      <c r="J276" s="81" t="str">
        <f t="shared" si="20"/>
        <v>Ｅ</v>
      </c>
      <c r="K276" s="85"/>
      <c r="L276" s="32"/>
      <c r="M276" s="32"/>
      <c r="P276" s="98">
        <v>58</v>
      </c>
      <c r="Q276" s="98" t="s">
        <v>315</v>
      </c>
    </row>
    <row r="277" spans="1:17" ht="15" customHeight="1">
      <c r="B277" s="30">
        <v>28</v>
      </c>
      <c r="C277" s="80">
        <v>47</v>
      </c>
      <c r="D277" s="27" t="s">
        <v>33</v>
      </c>
      <c r="E277" s="96">
        <v>2.6</v>
      </c>
      <c r="F277" s="29">
        <f t="shared" si="17"/>
        <v>13.0656</v>
      </c>
      <c r="G277" s="30" t="str">
        <f t="shared" si="18"/>
        <v>Ｇ</v>
      </c>
      <c r="H277" s="96">
        <v>1.82</v>
      </c>
      <c r="I277" s="29">
        <f t="shared" si="19"/>
        <v>8.9659200000000006</v>
      </c>
      <c r="J277" s="81" t="str">
        <f t="shared" si="20"/>
        <v>Ｆ</v>
      </c>
      <c r="K277" s="85"/>
      <c r="L277" s="32"/>
      <c r="M277" s="32"/>
      <c r="P277" s="98">
        <v>58</v>
      </c>
      <c r="Q277" s="98" t="s">
        <v>313</v>
      </c>
    </row>
    <row r="278" spans="1:17" ht="15" customHeight="1">
      <c r="A278" s="54" t="s">
        <v>316</v>
      </c>
      <c r="B278" s="30">
        <v>28</v>
      </c>
      <c r="C278" s="80">
        <v>48</v>
      </c>
      <c r="D278" s="27" t="s">
        <v>33</v>
      </c>
      <c r="E278" s="96" t="s">
        <v>317</v>
      </c>
      <c r="F278" s="29"/>
      <c r="G278" s="30"/>
      <c r="H278" s="96" t="s">
        <v>317</v>
      </c>
      <c r="I278" s="29"/>
      <c r="J278" s="81"/>
      <c r="K278" s="99" t="s">
        <v>318</v>
      </c>
      <c r="L278" s="32"/>
      <c r="M278" s="32"/>
      <c r="P278" s="98"/>
      <c r="Q278" s="98"/>
    </row>
    <row r="279" spans="1:17" ht="15" customHeight="1">
      <c r="B279" s="30">
        <v>28</v>
      </c>
      <c r="C279" s="80">
        <v>49</v>
      </c>
      <c r="D279" s="27" t="s">
        <v>33</v>
      </c>
      <c r="E279" s="96">
        <v>1.35</v>
      </c>
      <c r="F279" s="29">
        <f t="shared" ref="F279:F342" si="21">(E279-1000/(365*24))*(8+0.4*16)*365/1000</f>
        <v>6.4956000000000005</v>
      </c>
      <c r="G279" s="30" t="str">
        <f t="shared" ref="G279:G310" si="22">LOOKUP(F279,$S$23:$S$33,$T$23:$T$33)</f>
        <v>Ｅ</v>
      </c>
      <c r="H279" s="96">
        <v>1.4</v>
      </c>
      <c r="I279" s="29">
        <f t="shared" ref="I279:I342" si="23">(H279-1000/(365*24))*(8+0.4*16)*365/1000</f>
        <v>6.7584000000000009</v>
      </c>
      <c r="J279" s="81" t="str">
        <f t="shared" ref="J279:J310" si="24">LOOKUP(I279,$S$23:$S$33,$T$23:$T$33)</f>
        <v>Ｅ</v>
      </c>
      <c r="K279" s="85"/>
      <c r="L279" s="32"/>
      <c r="M279" s="32"/>
      <c r="P279" s="98">
        <v>58</v>
      </c>
      <c r="Q279" s="98">
        <v>1</v>
      </c>
    </row>
    <row r="280" spans="1:17" ht="15" customHeight="1">
      <c r="B280" s="30">
        <v>28</v>
      </c>
      <c r="C280" s="80">
        <v>50</v>
      </c>
      <c r="D280" s="27" t="s">
        <v>33</v>
      </c>
      <c r="E280" s="96">
        <v>1.04</v>
      </c>
      <c r="F280" s="29">
        <f t="shared" si="21"/>
        <v>4.8662400000000003</v>
      </c>
      <c r="G280" s="30" t="str">
        <f t="shared" si="22"/>
        <v>Ｄ</v>
      </c>
      <c r="H280" s="96">
        <v>1.98</v>
      </c>
      <c r="I280" s="29">
        <f t="shared" si="23"/>
        <v>9.8068800000000014</v>
      </c>
      <c r="J280" s="81" t="str">
        <f t="shared" si="24"/>
        <v>Ｆ</v>
      </c>
      <c r="K280" s="85"/>
      <c r="L280" s="32"/>
      <c r="M280" s="32"/>
      <c r="P280" s="98">
        <v>58</v>
      </c>
      <c r="Q280" s="98">
        <v>2</v>
      </c>
    </row>
    <row r="281" spans="1:17" ht="15" customHeight="1">
      <c r="B281" s="30">
        <v>28</v>
      </c>
      <c r="C281" s="80">
        <v>51</v>
      </c>
      <c r="D281" s="27" t="s">
        <v>33</v>
      </c>
      <c r="E281" s="96">
        <v>1.91</v>
      </c>
      <c r="F281" s="29">
        <f t="shared" si="21"/>
        <v>9.4389600000000016</v>
      </c>
      <c r="G281" s="30" t="str">
        <f t="shared" si="22"/>
        <v>Ｆ</v>
      </c>
      <c r="H281" s="96">
        <v>2.0299999999999998</v>
      </c>
      <c r="I281" s="29">
        <f t="shared" si="23"/>
        <v>10.06968</v>
      </c>
      <c r="J281" s="81" t="str">
        <f t="shared" si="24"/>
        <v>Ｇ</v>
      </c>
      <c r="K281" s="85"/>
      <c r="L281" s="32"/>
      <c r="M281" s="32"/>
      <c r="P281" s="98">
        <v>58</v>
      </c>
      <c r="Q281" s="98">
        <v>3</v>
      </c>
    </row>
    <row r="282" spans="1:17" ht="15" customHeight="1">
      <c r="B282" s="30">
        <v>28</v>
      </c>
      <c r="C282" s="80">
        <v>52</v>
      </c>
      <c r="D282" s="27" t="s">
        <v>33</v>
      </c>
      <c r="E282" s="31">
        <v>1.1100000000000001</v>
      </c>
      <c r="F282" s="29">
        <f t="shared" si="21"/>
        <v>5.234160000000001</v>
      </c>
      <c r="G282" s="30" t="str">
        <f t="shared" si="22"/>
        <v>Ｅ</v>
      </c>
      <c r="H282" s="31">
        <v>1.2</v>
      </c>
      <c r="I282" s="29">
        <f t="shared" si="23"/>
        <v>5.7071999999999994</v>
      </c>
      <c r="J282" s="81" t="str">
        <f t="shared" si="24"/>
        <v>Ｅ</v>
      </c>
      <c r="K282" s="85"/>
      <c r="L282" s="32"/>
      <c r="M282" s="32"/>
      <c r="P282" s="98">
        <v>58</v>
      </c>
      <c r="Q282" s="98">
        <v>4</v>
      </c>
    </row>
    <row r="283" spans="1:17" ht="15" customHeight="1">
      <c r="B283" s="30">
        <v>28</v>
      </c>
      <c r="C283" s="80">
        <v>53</v>
      </c>
      <c r="D283" s="27" t="s">
        <v>33</v>
      </c>
      <c r="E283" s="31">
        <v>2.48</v>
      </c>
      <c r="F283" s="29">
        <f t="shared" si="21"/>
        <v>12.43488</v>
      </c>
      <c r="G283" s="30" t="str">
        <f t="shared" si="22"/>
        <v>Ｇ</v>
      </c>
      <c r="H283" s="31">
        <v>2.58</v>
      </c>
      <c r="I283" s="29">
        <f t="shared" si="23"/>
        <v>12.96048</v>
      </c>
      <c r="J283" s="81" t="str">
        <f t="shared" si="24"/>
        <v>Ｇ</v>
      </c>
      <c r="K283" s="85"/>
      <c r="L283" s="32"/>
      <c r="M283" s="32"/>
      <c r="P283" s="98">
        <v>58</v>
      </c>
      <c r="Q283" s="98">
        <v>5</v>
      </c>
    </row>
    <row r="284" spans="1:17" ht="15" customHeight="1">
      <c r="B284" s="30">
        <v>28</v>
      </c>
      <c r="C284" s="80">
        <v>54</v>
      </c>
      <c r="D284" s="27" t="s">
        <v>33</v>
      </c>
      <c r="E284" s="31">
        <v>1.3</v>
      </c>
      <c r="F284" s="29">
        <f t="shared" si="21"/>
        <v>6.232800000000001</v>
      </c>
      <c r="G284" s="30" t="str">
        <f t="shared" si="22"/>
        <v>Ｅ</v>
      </c>
      <c r="H284" s="31">
        <v>2.04</v>
      </c>
      <c r="I284" s="29">
        <f t="shared" si="23"/>
        <v>10.12224</v>
      </c>
      <c r="J284" s="81" t="str">
        <f t="shared" si="24"/>
        <v>Ｇ</v>
      </c>
      <c r="K284" s="85"/>
      <c r="L284" s="32"/>
      <c r="M284" s="32"/>
      <c r="P284" s="98">
        <v>58</v>
      </c>
      <c r="Q284" s="98">
        <v>6</v>
      </c>
    </row>
    <row r="285" spans="1:17" ht="15" customHeight="1">
      <c r="B285" s="30">
        <v>28</v>
      </c>
      <c r="C285" s="80">
        <v>55</v>
      </c>
      <c r="D285" s="27" t="s">
        <v>33</v>
      </c>
      <c r="E285" s="31">
        <v>0.65</v>
      </c>
      <c r="F285" s="29">
        <f t="shared" si="21"/>
        <v>2.8164000000000002</v>
      </c>
      <c r="G285" s="30" t="str">
        <f t="shared" si="22"/>
        <v>Ｃ</v>
      </c>
      <c r="H285" s="31">
        <v>0.55000000000000004</v>
      </c>
      <c r="I285" s="29">
        <f t="shared" si="23"/>
        <v>2.2908000000000004</v>
      </c>
      <c r="J285" s="81" t="str">
        <f t="shared" si="24"/>
        <v>Ｃ</v>
      </c>
      <c r="K285" s="85"/>
      <c r="L285" s="32"/>
      <c r="M285" s="32"/>
      <c r="P285" s="98">
        <v>59</v>
      </c>
      <c r="Q285" s="98" t="s">
        <v>304</v>
      </c>
    </row>
    <row r="286" spans="1:17" ht="15" customHeight="1">
      <c r="B286" s="30">
        <v>28</v>
      </c>
      <c r="C286" s="80">
        <v>56</v>
      </c>
      <c r="D286" s="27" t="s">
        <v>33</v>
      </c>
      <c r="E286" s="31">
        <v>0.36</v>
      </c>
      <c r="F286" s="29">
        <f t="shared" si="21"/>
        <v>1.2921599999999998</v>
      </c>
      <c r="G286" s="30" t="str">
        <f t="shared" si="22"/>
        <v>Ｂ</v>
      </c>
      <c r="H286" s="31">
        <v>0.33</v>
      </c>
      <c r="I286" s="29">
        <f t="shared" si="23"/>
        <v>1.1344799999999999</v>
      </c>
      <c r="J286" s="81" t="str">
        <f t="shared" si="24"/>
        <v>Ｂ</v>
      </c>
      <c r="K286" s="85"/>
      <c r="L286" s="32"/>
      <c r="M286" s="32"/>
      <c r="P286" s="98">
        <v>59</v>
      </c>
      <c r="Q286" s="98" t="s">
        <v>305</v>
      </c>
    </row>
    <row r="287" spans="1:17" ht="15" customHeight="1">
      <c r="B287" s="30">
        <v>28</v>
      </c>
      <c r="C287" s="80">
        <v>57</v>
      </c>
      <c r="D287" s="27" t="s">
        <v>33</v>
      </c>
      <c r="E287" s="31">
        <v>0.24</v>
      </c>
      <c r="F287" s="29">
        <f t="shared" si="21"/>
        <v>0.66144000000000003</v>
      </c>
      <c r="G287" s="30" t="str">
        <f t="shared" si="22"/>
        <v>Ａ</v>
      </c>
      <c r="H287" s="31">
        <v>0.26</v>
      </c>
      <c r="I287" s="29">
        <f t="shared" si="23"/>
        <v>0.76656000000000002</v>
      </c>
      <c r="J287" s="81" t="str">
        <f t="shared" si="24"/>
        <v>Ａ</v>
      </c>
      <c r="K287" s="85"/>
      <c r="L287" s="32"/>
      <c r="M287" s="32"/>
      <c r="P287" s="98">
        <v>59</v>
      </c>
      <c r="Q287" s="98" t="s">
        <v>306</v>
      </c>
    </row>
    <row r="288" spans="1:17" ht="15" customHeight="1">
      <c r="B288" s="30">
        <v>28</v>
      </c>
      <c r="C288" s="80">
        <v>58</v>
      </c>
      <c r="D288" s="27" t="s">
        <v>33</v>
      </c>
      <c r="E288" s="96">
        <v>0.26</v>
      </c>
      <c r="F288" s="29">
        <f t="shared" si="21"/>
        <v>0.76656000000000002</v>
      </c>
      <c r="G288" s="30" t="str">
        <f t="shared" si="22"/>
        <v>Ａ</v>
      </c>
      <c r="H288" s="96">
        <v>0.2</v>
      </c>
      <c r="I288" s="29">
        <f t="shared" si="23"/>
        <v>0.4512000000000001</v>
      </c>
      <c r="J288" s="81" t="str">
        <f t="shared" si="24"/>
        <v>Ａ</v>
      </c>
      <c r="K288" s="85"/>
      <c r="L288" s="32"/>
      <c r="M288" s="32"/>
      <c r="P288" s="98">
        <v>59</v>
      </c>
      <c r="Q288" s="98" t="s">
        <v>307</v>
      </c>
    </row>
    <row r="289" spans="2:17" ht="15" customHeight="1">
      <c r="B289" s="30">
        <v>28</v>
      </c>
      <c r="C289" s="80">
        <v>59</v>
      </c>
      <c r="D289" s="27" t="s">
        <v>33</v>
      </c>
      <c r="E289" s="96">
        <v>0.18</v>
      </c>
      <c r="F289" s="29">
        <f t="shared" si="21"/>
        <v>0.34608000000000005</v>
      </c>
      <c r="G289" s="30" t="str">
        <f t="shared" si="22"/>
        <v>Ａ</v>
      </c>
      <c r="H289" s="96">
        <v>0.25</v>
      </c>
      <c r="I289" s="29">
        <f t="shared" si="23"/>
        <v>0.71400000000000008</v>
      </c>
      <c r="J289" s="81" t="str">
        <f t="shared" si="24"/>
        <v>Ａ</v>
      </c>
      <c r="K289" s="85"/>
      <c r="L289" s="32"/>
      <c r="M289" s="32"/>
      <c r="P289" s="98">
        <v>59</v>
      </c>
      <c r="Q289" s="98" t="s">
        <v>308</v>
      </c>
    </row>
    <row r="290" spans="2:17" ht="15" customHeight="1">
      <c r="B290" s="30">
        <v>28</v>
      </c>
      <c r="C290" s="80">
        <v>60</v>
      </c>
      <c r="D290" s="27" t="s">
        <v>33</v>
      </c>
      <c r="E290" s="96">
        <v>0.22</v>
      </c>
      <c r="F290" s="29">
        <f t="shared" si="21"/>
        <v>0.55632000000000004</v>
      </c>
      <c r="G290" s="30" t="str">
        <f t="shared" si="22"/>
        <v>Ａ</v>
      </c>
      <c r="H290" s="96">
        <v>0.21</v>
      </c>
      <c r="I290" s="29">
        <f t="shared" si="23"/>
        <v>0.5037600000000001</v>
      </c>
      <c r="J290" s="81" t="str">
        <f t="shared" si="24"/>
        <v>Ａ</v>
      </c>
      <c r="K290" s="85"/>
      <c r="L290" s="32"/>
      <c r="M290" s="32"/>
      <c r="P290" s="98">
        <v>59</v>
      </c>
      <c r="Q290" s="98" t="s">
        <v>309</v>
      </c>
    </row>
    <row r="291" spans="2:17" ht="15" customHeight="1">
      <c r="B291" s="30">
        <v>28</v>
      </c>
      <c r="C291" s="80">
        <v>61</v>
      </c>
      <c r="D291" s="27" t="s">
        <v>33</v>
      </c>
      <c r="E291" s="96">
        <v>0.14000000000000001</v>
      </c>
      <c r="F291" s="29">
        <f t="shared" si="21"/>
        <v>0.1358400000000001</v>
      </c>
      <c r="G291" s="30" t="str">
        <f t="shared" si="22"/>
        <v>ＡＡ</v>
      </c>
      <c r="H291" s="96">
        <v>0.18</v>
      </c>
      <c r="I291" s="29">
        <f t="shared" si="23"/>
        <v>0.34608000000000005</v>
      </c>
      <c r="J291" s="81" t="str">
        <f t="shared" si="24"/>
        <v>Ａ</v>
      </c>
      <c r="K291" s="85"/>
      <c r="L291" s="32"/>
      <c r="M291" s="32"/>
      <c r="P291" s="98">
        <v>59</v>
      </c>
      <c r="Q291" s="98" t="s">
        <v>310</v>
      </c>
    </row>
    <row r="292" spans="2:17" ht="15" customHeight="1">
      <c r="B292" s="30">
        <v>28</v>
      </c>
      <c r="C292" s="80">
        <v>62</v>
      </c>
      <c r="D292" s="27" t="s">
        <v>33</v>
      </c>
      <c r="E292" s="96">
        <v>0.12</v>
      </c>
      <c r="F292" s="29">
        <f t="shared" si="21"/>
        <v>3.0720000000000011E-2</v>
      </c>
      <c r="G292" s="30" t="str">
        <f t="shared" si="22"/>
        <v>ＡＡ</v>
      </c>
      <c r="H292" s="96">
        <v>0.14000000000000001</v>
      </c>
      <c r="I292" s="29">
        <f t="shared" si="23"/>
        <v>0.1358400000000001</v>
      </c>
      <c r="J292" s="81" t="str">
        <f t="shared" si="24"/>
        <v>ＡＡ</v>
      </c>
      <c r="K292" s="85"/>
      <c r="L292" s="32"/>
      <c r="M292" s="32"/>
      <c r="P292" s="98">
        <v>59</v>
      </c>
      <c r="Q292" s="98" t="s">
        <v>311</v>
      </c>
    </row>
    <row r="293" spans="2:17" ht="15" customHeight="1">
      <c r="B293" s="30">
        <v>28</v>
      </c>
      <c r="C293" s="80">
        <v>63</v>
      </c>
      <c r="D293" s="27" t="s">
        <v>33</v>
      </c>
      <c r="E293" s="96">
        <v>0.14000000000000001</v>
      </c>
      <c r="F293" s="29">
        <f t="shared" si="21"/>
        <v>0.1358400000000001</v>
      </c>
      <c r="G293" s="30" t="str">
        <f t="shared" si="22"/>
        <v>ＡＡ</v>
      </c>
      <c r="H293" s="96">
        <v>0.09</v>
      </c>
      <c r="I293" s="29">
        <f t="shared" si="23"/>
        <v>-0.12695999999999999</v>
      </c>
      <c r="J293" s="81" t="str">
        <f t="shared" si="24"/>
        <v>ＡＡ</v>
      </c>
      <c r="K293" s="85"/>
      <c r="L293" s="32"/>
      <c r="M293" s="32"/>
      <c r="P293" s="98">
        <v>59</v>
      </c>
      <c r="Q293" s="98" t="s">
        <v>312</v>
      </c>
    </row>
    <row r="294" spans="2:17" ht="15" customHeight="1">
      <c r="B294" s="30">
        <v>28</v>
      </c>
      <c r="C294" s="80">
        <v>64</v>
      </c>
      <c r="D294" s="27" t="s">
        <v>33</v>
      </c>
      <c r="E294" s="96">
        <v>0.17</v>
      </c>
      <c r="F294" s="29">
        <f t="shared" si="21"/>
        <v>0.29352000000000011</v>
      </c>
      <c r="G294" s="30" t="str">
        <f t="shared" si="22"/>
        <v>Ａ</v>
      </c>
      <c r="H294" s="96">
        <v>0.18</v>
      </c>
      <c r="I294" s="29">
        <f t="shared" si="23"/>
        <v>0.34608000000000005</v>
      </c>
      <c r="J294" s="81" t="str">
        <f t="shared" si="24"/>
        <v>Ａ</v>
      </c>
      <c r="K294" s="85"/>
      <c r="L294" s="32"/>
      <c r="M294" s="32"/>
      <c r="P294" s="98">
        <v>59</v>
      </c>
      <c r="Q294" s="98" t="s">
        <v>314</v>
      </c>
    </row>
    <row r="295" spans="2:17" ht="15" customHeight="1">
      <c r="B295" s="30">
        <v>29</v>
      </c>
      <c r="C295" s="80">
        <v>33</v>
      </c>
      <c r="D295" s="27" t="s">
        <v>33</v>
      </c>
      <c r="E295" s="96">
        <v>0.69</v>
      </c>
      <c r="F295" s="29">
        <f t="shared" si="21"/>
        <v>3.0266400000000004</v>
      </c>
      <c r="G295" s="30" t="str">
        <f t="shared" si="22"/>
        <v>Ｃ</v>
      </c>
      <c r="H295" s="96">
        <v>0.73</v>
      </c>
      <c r="I295" s="29">
        <f t="shared" si="23"/>
        <v>3.2368800000000006</v>
      </c>
      <c r="J295" s="81" t="str">
        <f t="shared" si="24"/>
        <v>Ｃ</v>
      </c>
      <c r="K295" s="85"/>
      <c r="L295" s="32"/>
      <c r="M295" s="32"/>
      <c r="P295" s="98"/>
      <c r="Q295" s="98"/>
    </row>
    <row r="296" spans="2:17" ht="15" customHeight="1">
      <c r="B296" s="88">
        <v>29</v>
      </c>
      <c r="C296" s="80">
        <v>50</v>
      </c>
      <c r="D296" s="27" t="s">
        <v>33</v>
      </c>
      <c r="E296" s="96">
        <v>0.85</v>
      </c>
      <c r="F296" s="29">
        <f t="shared" si="21"/>
        <v>3.8675999999999995</v>
      </c>
      <c r="G296" s="30" t="str">
        <f t="shared" si="22"/>
        <v>Ｄ</v>
      </c>
      <c r="H296" s="96">
        <v>0.72</v>
      </c>
      <c r="I296" s="29">
        <f t="shared" si="23"/>
        <v>3.18432</v>
      </c>
      <c r="J296" s="81" t="str">
        <f t="shared" si="24"/>
        <v>Ｃ</v>
      </c>
      <c r="K296" s="85"/>
      <c r="L296" s="32"/>
      <c r="M296" s="32"/>
      <c r="P296" s="98"/>
      <c r="Q296" s="98"/>
    </row>
    <row r="297" spans="2:17" ht="15" customHeight="1">
      <c r="B297" s="88">
        <v>29</v>
      </c>
      <c r="C297" s="80">
        <v>51</v>
      </c>
      <c r="D297" s="27" t="s">
        <v>33</v>
      </c>
      <c r="E297" s="96">
        <v>1.03</v>
      </c>
      <c r="F297" s="29">
        <f t="shared" si="21"/>
        <v>4.8136800000000006</v>
      </c>
      <c r="G297" s="30" t="str">
        <f t="shared" si="22"/>
        <v>Ｄ</v>
      </c>
      <c r="H297" s="96">
        <v>0.63</v>
      </c>
      <c r="I297" s="29">
        <f t="shared" si="23"/>
        <v>2.7112799999999999</v>
      </c>
      <c r="J297" s="81" t="str">
        <f t="shared" si="24"/>
        <v>Ｃ</v>
      </c>
      <c r="K297" s="85"/>
      <c r="L297" s="32"/>
      <c r="M297" s="32"/>
      <c r="P297" s="98">
        <v>59</v>
      </c>
      <c r="Q297" s="98" t="s">
        <v>315</v>
      </c>
    </row>
    <row r="298" spans="2:17" ht="15" customHeight="1">
      <c r="B298" s="88">
        <v>29</v>
      </c>
      <c r="C298" s="80">
        <v>52</v>
      </c>
      <c r="D298" s="27" t="s">
        <v>33</v>
      </c>
      <c r="E298" s="31">
        <v>0.68</v>
      </c>
      <c r="F298" s="29">
        <f t="shared" si="21"/>
        <v>2.9740799999999998</v>
      </c>
      <c r="G298" s="30" t="str">
        <f t="shared" si="22"/>
        <v>Ｃ</v>
      </c>
      <c r="H298" s="31">
        <v>0.8</v>
      </c>
      <c r="I298" s="29">
        <f t="shared" si="23"/>
        <v>3.6048000000000004</v>
      </c>
      <c r="J298" s="81" t="str">
        <f t="shared" si="24"/>
        <v>Ｄ</v>
      </c>
      <c r="K298" s="85"/>
      <c r="L298" s="32"/>
      <c r="M298" s="32"/>
      <c r="P298" s="98">
        <v>59</v>
      </c>
      <c r="Q298" s="98" t="s">
        <v>313</v>
      </c>
    </row>
    <row r="299" spans="2:17" ht="15" customHeight="1">
      <c r="B299" s="88">
        <v>29</v>
      </c>
      <c r="C299" s="80">
        <v>53</v>
      </c>
      <c r="D299" s="27" t="s">
        <v>33</v>
      </c>
      <c r="E299" s="31">
        <v>2.2400000000000002</v>
      </c>
      <c r="F299" s="29">
        <f t="shared" si="21"/>
        <v>11.173440000000001</v>
      </c>
      <c r="G299" s="30" t="str">
        <f t="shared" si="22"/>
        <v>Ｇ</v>
      </c>
      <c r="H299" s="31">
        <v>2.74</v>
      </c>
      <c r="I299" s="29">
        <f t="shared" si="23"/>
        <v>13.801440000000001</v>
      </c>
      <c r="J299" s="81" t="str">
        <f t="shared" si="24"/>
        <v>Ｇ</v>
      </c>
      <c r="K299" s="85"/>
      <c r="L299" s="32"/>
      <c r="M299" s="32"/>
      <c r="P299" s="98">
        <v>59</v>
      </c>
      <c r="Q299" s="98">
        <v>1</v>
      </c>
    </row>
    <row r="300" spans="2:17" ht="15" customHeight="1">
      <c r="B300" s="88">
        <v>29</v>
      </c>
      <c r="C300" s="80">
        <v>54</v>
      </c>
      <c r="D300" s="27" t="s">
        <v>33</v>
      </c>
      <c r="E300" s="31">
        <v>1.41</v>
      </c>
      <c r="F300" s="29">
        <f t="shared" si="21"/>
        <v>6.8109599999999997</v>
      </c>
      <c r="G300" s="30" t="str">
        <f t="shared" si="22"/>
        <v>Ｅ</v>
      </c>
      <c r="H300" s="31">
        <v>1.67</v>
      </c>
      <c r="I300" s="29">
        <f t="shared" si="23"/>
        <v>8.1775199999999995</v>
      </c>
      <c r="J300" s="81" t="str">
        <f t="shared" si="24"/>
        <v>Ｆ</v>
      </c>
      <c r="K300" s="85"/>
      <c r="L300" s="32"/>
      <c r="M300" s="32"/>
      <c r="P300" s="98">
        <v>59</v>
      </c>
      <c r="Q300" s="98">
        <v>2</v>
      </c>
    </row>
    <row r="301" spans="2:17" ht="15" customHeight="1">
      <c r="B301" s="88">
        <v>29</v>
      </c>
      <c r="C301" s="80">
        <v>55</v>
      </c>
      <c r="D301" s="27" t="s">
        <v>33</v>
      </c>
      <c r="E301" s="31">
        <v>3.61</v>
      </c>
      <c r="F301" s="29">
        <f t="shared" si="21"/>
        <v>18.37416</v>
      </c>
      <c r="G301" s="30" t="str">
        <f t="shared" si="22"/>
        <v>Ｈ</v>
      </c>
      <c r="H301" s="31">
        <v>1.64</v>
      </c>
      <c r="I301" s="29">
        <f t="shared" si="23"/>
        <v>8.0198400000000003</v>
      </c>
      <c r="J301" s="81" t="str">
        <f t="shared" si="24"/>
        <v>Ｆ</v>
      </c>
      <c r="K301" s="85"/>
      <c r="L301" s="32"/>
      <c r="M301" s="32"/>
      <c r="P301" s="98">
        <v>59</v>
      </c>
      <c r="Q301" s="98">
        <v>3</v>
      </c>
    </row>
    <row r="302" spans="2:17" ht="15" customHeight="1">
      <c r="B302" s="88">
        <v>29</v>
      </c>
      <c r="C302" s="80">
        <v>56</v>
      </c>
      <c r="D302" s="27" t="s">
        <v>33</v>
      </c>
      <c r="E302" s="96">
        <v>0.53</v>
      </c>
      <c r="F302" s="29">
        <f t="shared" si="21"/>
        <v>2.1856800000000005</v>
      </c>
      <c r="G302" s="30" t="str">
        <f t="shared" si="22"/>
        <v>Ｃ</v>
      </c>
      <c r="H302" s="96">
        <v>0.73</v>
      </c>
      <c r="I302" s="29">
        <f t="shared" si="23"/>
        <v>3.2368800000000006</v>
      </c>
      <c r="J302" s="81" t="str">
        <f t="shared" si="24"/>
        <v>Ｃ</v>
      </c>
      <c r="K302" s="85"/>
      <c r="L302" s="32"/>
      <c r="M302" s="32"/>
      <c r="P302" s="98">
        <v>59</v>
      </c>
      <c r="Q302" s="98">
        <v>4</v>
      </c>
    </row>
    <row r="303" spans="2:17" ht="15" customHeight="1">
      <c r="B303" s="88">
        <v>29</v>
      </c>
      <c r="C303" s="80">
        <v>57</v>
      </c>
      <c r="D303" s="27" t="s">
        <v>33</v>
      </c>
      <c r="E303" s="96">
        <v>0.28999999999999998</v>
      </c>
      <c r="F303" s="29">
        <f t="shared" si="21"/>
        <v>0.92423999999999995</v>
      </c>
      <c r="G303" s="30" t="str">
        <f t="shared" si="22"/>
        <v>Ａ</v>
      </c>
      <c r="H303" s="96">
        <v>0.26</v>
      </c>
      <c r="I303" s="29">
        <f t="shared" si="23"/>
        <v>0.76656000000000002</v>
      </c>
      <c r="J303" s="81" t="str">
        <f t="shared" si="24"/>
        <v>Ａ</v>
      </c>
      <c r="K303" s="85"/>
      <c r="L303" s="32"/>
      <c r="M303" s="32"/>
      <c r="P303" s="98">
        <v>59</v>
      </c>
      <c r="Q303" s="98">
        <v>5</v>
      </c>
    </row>
    <row r="304" spans="2:17" ht="15" customHeight="1">
      <c r="B304" s="88">
        <v>29</v>
      </c>
      <c r="C304" s="80">
        <v>58</v>
      </c>
      <c r="D304" s="27" t="s">
        <v>33</v>
      </c>
      <c r="E304" s="96">
        <v>0.22</v>
      </c>
      <c r="F304" s="29">
        <f t="shared" si="21"/>
        <v>0.55632000000000004</v>
      </c>
      <c r="G304" s="30" t="str">
        <f t="shared" si="22"/>
        <v>Ａ</v>
      </c>
      <c r="H304" s="96">
        <v>0.2</v>
      </c>
      <c r="I304" s="29">
        <f t="shared" si="23"/>
        <v>0.4512000000000001</v>
      </c>
      <c r="J304" s="81" t="str">
        <f t="shared" si="24"/>
        <v>Ａ</v>
      </c>
      <c r="K304" s="85"/>
      <c r="L304" s="32"/>
      <c r="M304" s="32"/>
      <c r="P304" s="98">
        <v>59</v>
      </c>
      <c r="Q304" s="98">
        <v>6</v>
      </c>
    </row>
    <row r="305" spans="2:17" ht="15" customHeight="1">
      <c r="B305" s="88">
        <v>29</v>
      </c>
      <c r="C305" s="80">
        <v>59</v>
      </c>
      <c r="D305" s="27" t="s">
        <v>33</v>
      </c>
      <c r="E305" s="96">
        <v>0.21</v>
      </c>
      <c r="F305" s="29">
        <f t="shared" si="21"/>
        <v>0.5037600000000001</v>
      </c>
      <c r="G305" s="30" t="str">
        <f t="shared" si="22"/>
        <v>Ａ</v>
      </c>
      <c r="H305" s="96">
        <v>0.18</v>
      </c>
      <c r="I305" s="29">
        <f t="shared" si="23"/>
        <v>0.34608000000000005</v>
      </c>
      <c r="J305" s="81" t="str">
        <f t="shared" si="24"/>
        <v>Ａ</v>
      </c>
      <c r="K305" s="85"/>
      <c r="L305" s="32"/>
      <c r="M305" s="32"/>
      <c r="P305" s="98">
        <v>60</v>
      </c>
      <c r="Q305" s="98" t="s">
        <v>304</v>
      </c>
    </row>
    <row r="306" spans="2:17" ht="15" customHeight="1">
      <c r="B306" s="88">
        <v>29</v>
      </c>
      <c r="C306" s="80">
        <v>60</v>
      </c>
      <c r="D306" s="27" t="s">
        <v>33</v>
      </c>
      <c r="E306" s="96">
        <v>0.31</v>
      </c>
      <c r="F306" s="29">
        <f t="shared" si="21"/>
        <v>1.0293600000000001</v>
      </c>
      <c r="G306" s="30" t="str">
        <f t="shared" si="22"/>
        <v>Ｂ</v>
      </c>
      <c r="H306" s="96">
        <v>0.25</v>
      </c>
      <c r="I306" s="29">
        <f t="shared" si="23"/>
        <v>0.71400000000000008</v>
      </c>
      <c r="J306" s="81" t="str">
        <f t="shared" si="24"/>
        <v>Ａ</v>
      </c>
      <c r="K306" s="85"/>
      <c r="L306" s="32"/>
      <c r="M306" s="32"/>
      <c r="P306" s="98">
        <v>60</v>
      </c>
      <c r="Q306" s="98" t="s">
        <v>305</v>
      </c>
    </row>
    <row r="307" spans="2:17" ht="15" customHeight="1">
      <c r="B307" s="88">
        <v>29</v>
      </c>
      <c r="C307" s="80">
        <v>61</v>
      </c>
      <c r="D307" s="27" t="s">
        <v>33</v>
      </c>
      <c r="E307" s="96">
        <v>0.18</v>
      </c>
      <c r="F307" s="29">
        <f t="shared" si="21"/>
        <v>0.34608000000000005</v>
      </c>
      <c r="G307" s="30" t="str">
        <f t="shared" si="22"/>
        <v>Ａ</v>
      </c>
      <c r="H307" s="96">
        <v>0.16</v>
      </c>
      <c r="I307" s="29">
        <f t="shared" si="23"/>
        <v>0.24096000000000006</v>
      </c>
      <c r="J307" s="81" t="str">
        <f t="shared" si="24"/>
        <v>Ａ</v>
      </c>
      <c r="K307" s="85"/>
      <c r="L307" s="32"/>
      <c r="M307" s="32"/>
      <c r="P307" s="98">
        <v>60</v>
      </c>
      <c r="Q307" s="98" t="s">
        <v>306</v>
      </c>
    </row>
    <row r="308" spans="2:17" ht="15" customHeight="1">
      <c r="B308" s="88">
        <v>29</v>
      </c>
      <c r="C308" s="80">
        <v>62</v>
      </c>
      <c r="D308" s="27" t="s">
        <v>33</v>
      </c>
      <c r="E308" s="96">
        <v>0.16</v>
      </c>
      <c r="F308" s="29">
        <f t="shared" si="21"/>
        <v>0.24096000000000006</v>
      </c>
      <c r="G308" s="30" t="str">
        <f t="shared" si="22"/>
        <v>Ａ</v>
      </c>
      <c r="H308" s="96">
        <v>0.2</v>
      </c>
      <c r="I308" s="29">
        <f t="shared" si="23"/>
        <v>0.4512000000000001</v>
      </c>
      <c r="J308" s="81" t="str">
        <f t="shared" si="24"/>
        <v>Ａ</v>
      </c>
      <c r="K308" s="85"/>
      <c r="L308" s="32"/>
      <c r="M308" s="32"/>
      <c r="P308" s="98">
        <v>60</v>
      </c>
      <c r="Q308" s="98" t="s">
        <v>307</v>
      </c>
    </row>
    <row r="309" spans="2:17" ht="15" customHeight="1">
      <c r="B309" s="88">
        <v>29</v>
      </c>
      <c r="C309" s="80">
        <v>63</v>
      </c>
      <c r="D309" s="27" t="s">
        <v>33</v>
      </c>
      <c r="E309" s="96">
        <v>0.2</v>
      </c>
      <c r="F309" s="29">
        <f t="shared" si="21"/>
        <v>0.4512000000000001</v>
      </c>
      <c r="G309" s="30" t="str">
        <f t="shared" si="22"/>
        <v>Ａ</v>
      </c>
      <c r="H309" s="96">
        <v>0.22</v>
      </c>
      <c r="I309" s="29">
        <f t="shared" si="23"/>
        <v>0.55632000000000004</v>
      </c>
      <c r="J309" s="81" t="str">
        <f t="shared" si="24"/>
        <v>Ａ</v>
      </c>
      <c r="K309" s="85"/>
      <c r="L309" s="32"/>
      <c r="M309" s="32"/>
      <c r="P309" s="98">
        <v>60</v>
      </c>
      <c r="Q309" s="98" t="s">
        <v>308</v>
      </c>
    </row>
    <row r="310" spans="2:17" ht="15" customHeight="1">
      <c r="B310" s="88">
        <v>29</v>
      </c>
      <c r="C310" s="80">
        <v>64</v>
      </c>
      <c r="D310" s="27" t="s">
        <v>33</v>
      </c>
      <c r="E310" s="96">
        <v>0.16</v>
      </c>
      <c r="F310" s="29">
        <f t="shared" si="21"/>
        <v>0.24096000000000006</v>
      </c>
      <c r="G310" s="30" t="str">
        <f t="shared" si="22"/>
        <v>Ａ</v>
      </c>
      <c r="H310" s="96">
        <v>0.16</v>
      </c>
      <c r="I310" s="29">
        <f t="shared" si="23"/>
        <v>0.24096000000000006</v>
      </c>
      <c r="J310" s="81" t="str">
        <f t="shared" si="24"/>
        <v>Ａ</v>
      </c>
      <c r="K310" s="85"/>
      <c r="L310" s="32"/>
      <c r="M310" s="32"/>
      <c r="P310" s="98">
        <v>60</v>
      </c>
      <c r="Q310" s="98" t="s">
        <v>309</v>
      </c>
    </row>
    <row r="311" spans="2:17" ht="15" customHeight="1">
      <c r="B311" s="100">
        <v>29</v>
      </c>
      <c r="C311" s="101">
        <v>45</v>
      </c>
      <c r="D311" s="27" t="s">
        <v>33</v>
      </c>
      <c r="E311" s="96">
        <v>2.87</v>
      </c>
      <c r="F311" s="29">
        <f t="shared" si="21"/>
        <v>14.484719999999999</v>
      </c>
      <c r="G311" s="30" t="str">
        <f>LOOKUP(F311,$S$20:$S$28,$T$20:$T$28)</f>
        <v>Ｅ</v>
      </c>
      <c r="H311" s="96">
        <v>2.79</v>
      </c>
      <c r="I311" s="29">
        <f t="shared" si="23"/>
        <v>14.06424</v>
      </c>
      <c r="J311" s="81" t="str">
        <f>LOOKUP(I311,$S$20:$S$28,$T$20:$T$28)</f>
        <v>Ｅ</v>
      </c>
      <c r="K311" s="85"/>
      <c r="L311" s="32"/>
      <c r="M311" s="32"/>
      <c r="P311" s="102">
        <v>60</v>
      </c>
      <c r="Q311" s="102" t="s">
        <v>310</v>
      </c>
    </row>
    <row r="312" spans="2:17" ht="15" customHeight="1">
      <c r="B312" s="103">
        <v>29</v>
      </c>
      <c r="C312" s="101">
        <v>46</v>
      </c>
      <c r="D312" s="27" t="s">
        <v>33</v>
      </c>
      <c r="E312" s="96">
        <v>2.15</v>
      </c>
      <c r="F312" s="29">
        <f t="shared" si="21"/>
        <v>10.7004</v>
      </c>
      <c r="G312" s="30" t="str">
        <f>LOOKUP(F312,$S$20:$S$28,$T$20:$T$28)</f>
        <v>Ｅ</v>
      </c>
      <c r="H312" s="96">
        <v>1.87</v>
      </c>
      <c r="I312" s="29">
        <f t="shared" si="23"/>
        <v>9.2287200000000009</v>
      </c>
      <c r="J312" s="81" t="str">
        <f>LOOKUP(I312,$S$20:$S$28,$T$20:$T$28)</f>
        <v>Ｅ</v>
      </c>
      <c r="K312" s="85"/>
      <c r="L312" s="32"/>
      <c r="M312" s="32"/>
      <c r="P312" s="98">
        <v>60</v>
      </c>
      <c r="Q312" s="98" t="s">
        <v>314</v>
      </c>
    </row>
    <row r="313" spans="2:17" ht="15" customHeight="1">
      <c r="B313" s="103">
        <v>29</v>
      </c>
      <c r="C313" s="101">
        <v>47</v>
      </c>
      <c r="D313" s="27" t="s">
        <v>33</v>
      </c>
      <c r="E313" s="96">
        <v>1.63</v>
      </c>
      <c r="F313" s="29">
        <f t="shared" si="21"/>
        <v>7.9672799999999997</v>
      </c>
      <c r="G313" s="30" t="str">
        <f>LOOKUP(F313,$S$20:$S$28,$T$20:$T$28)</f>
        <v>Ｅ</v>
      </c>
      <c r="H313" s="96">
        <v>1.83</v>
      </c>
      <c r="I313" s="29">
        <f t="shared" si="23"/>
        <v>9.0184800000000003</v>
      </c>
      <c r="J313" s="81" t="str">
        <f>LOOKUP(I313,$S$20:$S$28,$T$20:$T$28)</f>
        <v>Ｅ</v>
      </c>
      <c r="K313" s="85"/>
      <c r="L313" s="32"/>
      <c r="M313" s="32"/>
      <c r="P313" s="98">
        <v>60</v>
      </c>
      <c r="Q313" s="98" t="s">
        <v>315</v>
      </c>
    </row>
    <row r="314" spans="2:17" ht="15" customHeight="1">
      <c r="B314" s="103">
        <v>29</v>
      </c>
      <c r="C314" s="101">
        <v>48</v>
      </c>
      <c r="D314" s="27" t="s">
        <v>33</v>
      </c>
      <c r="E314" s="96">
        <v>1.1000000000000001</v>
      </c>
      <c r="F314" s="29">
        <f t="shared" si="21"/>
        <v>5.1816000000000004</v>
      </c>
      <c r="G314" s="30" t="str">
        <f>LOOKUP(F314,$S$20:$S$28,$T$20:$T$28)</f>
        <v>Ｅ</v>
      </c>
      <c r="H314" s="96">
        <v>1.41</v>
      </c>
      <c r="I314" s="29">
        <f t="shared" si="23"/>
        <v>6.8109599999999997</v>
      </c>
      <c r="J314" s="81" t="str">
        <f>LOOKUP(I314,$S$20:$S$28,$T$20:$T$28)</f>
        <v>Ｅ</v>
      </c>
      <c r="K314" s="85"/>
      <c r="L314" s="32"/>
      <c r="M314" s="32"/>
      <c r="P314" s="98">
        <v>60</v>
      </c>
      <c r="Q314" s="98" t="s">
        <v>313</v>
      </c>
    </row>
    <row r="315" spans="2:17" ht="15" customHeight="1">
      <c r="B315" s="103">
        <v>29</v>
      </c>
      <c r="C315" s="101">
        <v>49</v>
      </c>
      <c r="D315" s="27" t="s">
        <v>33</v>
      </c>
      <c r="E315" s="96">
        <v>0.94</v>
      </c>
      <c r="F315" s="29">
        <f t="shared" si="21"/>
        <v>4.3406400000000005</v>
      </c>
      <c r="G315" s="30" t="str">
        <f>LOOKUP(F315,$S$20:$S$28,$T$20:$T$28)</f>
        <v>Ｄ</v>
      </c>
      <c r="H315" s="96">
        <v>1.22</v>
      </c>
      <c r="I315" s="29">
        <f t="shared" si="23"/>
        <v>5.8123199999999997</v>
      </c>
      <c r="J315" s="81" t="str">
        <f>LOOKUP(I315,$S$20:$S$28,$T$20:$T$28)</f>
        <v>Ｅ</v>
      </c>
      <c r="K315" s="85"/>
      <c r="L315" s="32"/>
      <c r="M315" s="32"/>
      <c r="P315" s="98">
        <v>60</v>
      </c>
      <c r="Q315" s="98">
        <v>2</v>
      </c>
    </row>
    <row r="316" spans="2:17" ht="15" customHeight="1">
      <c r="B316" s="88">
        <v>30</v>
      </c>
      <c r="C316" s="80">
        <v>33</v>
      </c>
      <c r="D316" s="27" t="s">
        <v>33</v>
      </c>
      <c r="E316" s="96">
        <v>0.74</v>
      </c>
      <c r="F316" s="29">
        <f t="shared" si="21"/>
        <v>3.2894400000000004</v>
      </c>
      <c r="G316" s="30" t="str">
        <f t="shared" ref="G316:G331" si="25">LOOKUP(F316,$S$23:$S$33,$T$23:$T$33)</f>
        <v>Ｃ</v>
      </c>
      <c r="H316" s="96">
        <v>0.8</v>
      </c>
      <c r="I316" s="29">
        <f t="shared" si="23"/>
        <v>3.6048000000000004</v>
      </c>
      <c r="J316" s="81" t="str">
        <f t="shared" ref="J316:J331" si="26">LOOKUP(I316,$S$23:$S$33,$T$23:$T$33)</f>
        <v>Ｄ</v>
      </c>
      <c r="K316" s="85"/>
      <c r="L316" s="32"/>
      <c r="M316" s="32"/>
      <c r="P316" s="98"/>
      <c r="Q316" s="98"/>
    </row>
    <row r="317" spans="2:17" ht="15" customHeight="1">
      <c r="B317" s="30">
        <v>30</v>
      </c>
      <c r="C317" s="80">
        <v>50</v>
      </c>
      <c r="D317" s="27" t="s">
        <v>33</v>
      </c>
      <c r="E317" s="96">
        <v>1.1100000000000001</v>
      </c>
      <c r="F317" s="29">
        <f t="shared" si="21"/>
        <v>5.234160000000001</v>
      </c>
      <c r="G317" s="30" t="str">
        <f t="shared" si="25"/>
        <v>Ｅ</v>
      </c>
      <c r="H317" s="96">
        <v>0.9</v>
      </c>
      <c r="I317" s="29">
        <f t="shared" si="23"/>
        <v>4.1303999999999998</v>
      </c>
      <c r="J317" s="81" t="str">
        <f t="shared" si="26"/>
        <v>Ｄ</v>
      </c>
      <c r="K317" s="85"/>
      <c r="L317" s="32"/>
      <c r="M317" s="32"/>
      <c r="P317" s="98">
        <v>60</v>
      </c>
      <c r="Q317" s="98">
        <v>3</v>
      </c>
    </row>
    <row r="318" spans="2:17" ht="15" customHeight="1">
      <c r="B318" s="30">
        <v>30</v>
      </c>
      <c r="C318" s="80">
        <v>51</v>
      </c>
      <c r="D318" s="27" t="s">
        <v>33</v>
      </c>
      <c r="E318" s="31">
        <v>0.81</v>
      </c>
      <c r="F318" s="29">
        <f t="shared" si="21"/>
        <v>3.6573600000000006</v>
      </c>
      <c r="G318" s="30" t="str">
        <f t="shared" si="25"/>
        <v>Ｄ</v>
      </c>
      <c r="H318" s="31">
        <v>0.65</v>
      </c>
      <c r="I318" s="29">
        <f t="shared" si="23"/>
        <v>2.8164000000000002</v>
      </c>
      <c r="J318" s="81" t="str">
        <f t="shared" si="26"/>
        <v>Ｃ</v>
      </c>
      <c r="K318" s="85"/>
      <c r="L318" s="32"/>
      <c r="M318" s="32"/>
      <c r="P318" s="98">
        <v>60</v>
      </c>
      <c r="Q318" s="98">
        <v>4</v>
      </c>
    </row>
    <row r="319" spans="2:17" ht="15" customHeight="1">
      <c r="B319" s="30">
        <v>30</v>
      </c>
      <c r="C319" s="80">
        <v>52</v>
      </c>
      <c r="D319" s="27" t="s">
        <v>33</v>
      </c>
      <c r="E319" s="31">
        <v>0.98</v>
      </c>
      <c r="F319" s="29">
        <f t="shared" si="21"/>
        <v>4.5508800000000003</v>
      </c>
      <c r="G319" s="30" t="str">
        <f t="shared" si="25"/>
        <v>Ｄ</v>
      </c>
      <c r="H319" s="31">
        <v>1.65</v>
      </c>
      <c r="I319" s="29">
        <f t="shared" si="23"/>
        <v>8.0724</v>
      </c>
      <c r="J319" s="81" t="str">
        <f t="shared" si="26"/>
        <v>Ｆ</v>
      </c>
      <c r="K319" s="85"/>
      <c r="L319" s="32"/>
      <c r="M319" s="32"/>
      <c r="P319" s="98">
        <v>60</v>
      </c>
      <c r="Q319" s="98">
        <v>5</v>
      </c>
    </row>
    <row r="320" spans="2:17" ht="15" customHeight="1">
      <c r="B320" s="30">
        <v>30</v>
      </c>
      <c r="C320" s="80">
        <v>53</v>
      </c>
      <c r="D320" s="27" t="s">
        <v>33</v>
      </c>
      <c r="E320" s="31">
        <v>0.89</v>
      </c>
      <c r="F320" s="29">
        <f t="shared" si="21"/>
        <v>4.0778400000000001</v>
      </c>
      <c r="G320" s="30" t="str">
        <f t="shared" si="25"/>
        <v>Ｄ</v>
      </c>
      <c r="H320" s="31">
        <v>1.39</v>
      </c>
      <c r="I320" s="29">
        <f t="shared" si="23"/>
        <v>6.7058399999999994</v>
      </c>
      <c r="J320" s="81" t="str">
        <f t="shared" si="26"/>
        <v>Ｅ</v>
      </c>
      <c r="K320" s="85"/>
      <c r="L320" s="32"/>
      <c r="M320" s="32"/>
      <c r="P320" s="98">
        <v>60</v>
      </c>
      <c r="Q320" s="98">
        <v>6</v>
      </c>
    </row>
    <row r="321" spans="2:17" ht="15" customHeight="1">
      <c r="B321" s="30">
        <v>30</v>
      </c>
      <c r="C321" s="80">
        <v>54</v>
      </c>
      <c r="D321" s="27" t="s">
        <v>33</v>
      </c>
      <c r="E321" s="31">
        <v>2.46</v>
      </c>
      <c r="F321" s="29">
        <f t="shared" si="21"/>
        <v>12.329759999999998</v>
      </c>
      <c r="G321" s="30" t="str">
        <f t="shared" si="25"/>
        <v>Ｇ</v>
      </c>
      <c r="H321" s="31">
        <v>2.85</v>
      </c>
      <c r="I321" s="29">
        <f t="shared" si="23"/>
        <v>14.3796</v>
      </c>
      <c r="J321" s="81" t="str">
        <f t="shared" si="26"/>
        <v>Ｇ</v>
      </c>
      <c r="K321" s="85"/>
      <c r="L321" s="32"/>
      <c r="M321" s="32"/>
      <c r="P321" s="98">
        <v>61</v>
      </c>
      <c r="Q321" s="98" t="s">
        <v>305</v>
      </c>
    </row>
    <row r="322" spans="2:17" ht="15" customHeight="1">
      <c r="B322" s="30">
        <v>30</v>
      </c>
      <c r="C322" s="80">
        <v>55</v>
      </c>
      <c r="D322" s="27" t="s">
        <v>33</v>
      </c>
      <c r="E322" s="31">
        <v>1.45</v>
      </c>
      <c r="F322" s="29">
        <f t="shared" si="21"/>
        <v>7.0211999999999994</v>
      </c>
      <c r="G322" s="30" t="str">
        <f t="shared" si="25"/>
        <v>Ｅ</v>
      </c>
      <c r="H322" s="31">
        <v>2.44</v>
      </c>
      <c r="I322" s="29">
        <f t="shared" si="23"/>
        <v>12.224639999999999</v>
      </c>
      <c r="J322" s="81" t="str">
        <f t="shared" si="26"/>
        <v>Ｇ</v>
      </c>
      <c r="K322" s="85"/>
      <c r="L322" s="32"/>
      <c r="M322" s="32"/>
      <c r="P322" s="98">
        <v>61</v>
      </c>
      <c r="Q322" s="98" t="s">
        <v>307</v>
      </c>
    </row>
    <row r="323" spans="2:17" ht="15" customHeight="1">
      <c r="B323" s="30">
        <v>30</v>
      </c>
      <c r="C323" s="80">
        <v>56</v>
      </c>
      <c r="D323" s="27"/>
      <c r="E323" s="31"/>
      <c r="F323" s="29"/>
      <c r="G323" s="30"/>
      <c r="H323" s="31"/>
      <c r="I323" s="29"/>
      <c r="J323" s="81"/>
      <c r="K323" s="85" t="s">
        <v>230</v>
      </c>
      <c r="L323" s="32"/>
      <c r="M323" s="32"/>
      <c r="P323" s="98"/>
      <c r="Q323" s="98"/>
    </row>
    <row r="324" spans="2:17" ht="15" customHeight="1">
      <c r="B324" s="30">
        <v>30</v>
      </c>
      <c r="C324" s="80">
        <v>57</v>
      </c>
      <c r="D324" s="27" t="s">
        <v>33</v>
      </c>
      <c r="E324" s="96">
        <v>0.45</v>
      </c>
      <c r="F324" s="29">
        <f t="shared" si="21"/>
        <v>1.7652000000000001</v>
      </c>
      <c r="G324" s="30" t="str">
        <f t="shared" si="25"/>
        <v>Ｂ</v>
      </c>
      <c r="H324" s="96">
        <v>0.55000000000000004</v>
      </c>
      <c r="I324" s="29">
        <f t="shared" si="23"/>
        <v>2.2908000000000004</v>
      </c>
      <c r="J324" s="81" t="str">
        <f t="shared" si="26"/>
        <v>Ｃ</v>
      </c>
      <c r="K324" s="85"/>
      <c r="L324" s="32"/>
      <c r="M324" s="32"/>
      <c r="P324" s="98">
        <v>61</v>
      </c>
      <c r="Q324" s="98" t="s">
        <v>308</v>
      </c>
    </row>
    <row r="325" spans="2:17" ht="15" customHeight="1">
      <c r="B325" s="30">
        <v>30</v>
      </c>
      <c r="C325" s="80">
        <v>58</v>
      </c>
      <c r="D325" s="27" t="s">
        <v>33</v>
      </c>
      <c r="E325" s="96">
        <v>0.2</v>
      </c>
      <c r="F325" s="29">
        <f t="shared" si="21"/>
        <v>0.4512000000000001</v>
      </c>
      <c r="G325" s="30" t="str">
        <f t="shared" si="25"/>
        <v>Ａ</v>
      </c>
      <c r="H325" s="96">
        <v>0.22</v>
      </c>
      <c r="I325" s="29">
        <f t="shared" si="23"/>
        <v>0.55632000000000004</v>
      </c>
      <c r="J325" s="81" t="str">
        <f t="shared" si="26"/>
        <v>Ａ</v>
      </c>
      <c r="K325" s="85"/>
      <c r="L325" s="32"/>
      <c r="M325" s="32"/>
      <c r="P325" s="98">
        <v>61</v>
      </c>
      <c r="Q325" s="98" t="s">
        <v>309</v>
      </c>
    </row>
    <row r="326" spans="2:17" ht="15" customHeight="1">
      <c r="B326" s="30">
        <v>30</v>
      </c>
      <c r="C326" s="80">
        <v>59</v>
      </c>
      <c r="D326" s="27" t="s">
        <v>33</v>
      </c>
      <c r="E326" s="96">
        <v>0.18</v>
      </c>
      <c r="F326" s="29">
        <f t="shared" si="21"/>
        <v>0.34608000000000005</v>
      </c>
      <c r="G326" s="30" t="str">
        <f t="shared" si="25"/>
        <v>Ａ</v>
      </c>
      <c r="H326" s="96">
        <v>0.19</v>
      </c>
      <c r="I326" s="29">
        <f t="shared" si="23"/>
        <v>0.39864000000000005</v>
      </c>
      <c r="J326" s="81" t="str">
        <f t="shared" si="26"/>
        <v>Ａ</v>
      </c>
      <c r="K326" s="85"/>
      <c r="L326" s="32"/>
      <c r="M326" s="32"/>
      <c r="P326" s="98">
        <v>61</v>
      </c>
      <c r="Q326" s="98" t="s">
        <v>310</v>
      </c>
    </row>
    <row r="327" spans="2:17" ht="15" customHeight="1">
      <c r="B327" s="30">
        <v>30</v>
      </c>
      <c r="C327" s="80">
        <v>60</v>
      </c>
      <c r="D327" s="27" t="s">
        <v>33</v>
      </c>
      <c r="E327" s="96">
        <v>0.31</v>
      </c>
      <c r="F327" s="29">
        <f t="shared" si="21"/>
        <v>1.0293600000000001</v>
      </c>
      <c r="G327" s="30" t="str">
        <f t="shared" si="25"/>
        <v>Ｂ</v>
      </c>
      <c r="H327" s="96">
        <v>0.37</v>
      </c>
      <c r="I327" s="29">
        <f t="shared" si="23"/>
        <v>1.3447200000000001</v>
      </c>
      <c r="J327" s="81" t="str">
        <f t="shared" si="26"/>
        <v>Ｂ</v>
      </c>
      <c r="K327" s="85"/>
      <c r="L327" s="32"/>
      <c r="M327" s="32"/>
      <c r="P327" s="98">
        <v>61</v>
      </c>
      <c r="Q327" s="98">
        <v>3</v>
      </c>
    </row>
    <row r="328" spans="2:17" ht="15" customHeight="1">
      <c r="B328" s="30">
        <v>30</v>
      </c>
      <c r="C328" s="80">
        <v>61</v>
      </c>
      <c r="D328" s="27" t="s">
        <v>33</v>
      </c>
      <c r="E328" s="96">
        <v>0.13</v>
      </c>
      <c r="F328" s="29">
        <f t="shared" si="21"/>
        <v>8.3280000000000062E-2</v>
      </c>
      <c r="G328" s="30" t="str">
        <f t="shared" si="25"/>
        <v>ＡＡ</v>
      </c>
      <c r="H328" s="96">
        <v>0.24</v>
      </c>
      <c r="I328" s="29">
        <f t="shared" si="23"/>
        <v>0.66144000000000003</v>
      </c>
      <c r="J328" s="81" t="str">
        <f t="shared" si="26"/>
        <v>Ａ</v>
      </c>
      <c r="K328" s="85"/>
      <c r="L328" s="32"/>
      <c r="M328" s="32"/>
      <c r="P328" s="98">
        <v>61</v>
      </c>
      <c r="Q328" s="98">
        <v>4</v>
      </c>
    </row>
    <row r="329" spans="2:17" ht="15" customHeight="1">
      <c r="B329" s="30">
        <v>30</v>
      </c>
      <c r="C329" s="80">
        <v>62</v>
      </c>
      <c r="D329" s="27" t="s">
        <v>33</v>
      </c>
      <c r="E329" s="96">
        <v>0.17</v>
      </c>
      <c r="F329" s="29">
        <f t="shared" si="21"/>
        <v>0.29352000000000011</v>
      </c>
      <c r="G329" s="30" t="str">
        <f t="shared" si="25"/>
        <v>Ａ</v>
      </c>
      <c r="H329" s="96">
        <v>0.14000000000000001</v>
      </c>
      <c r="I329" s="29">
        <f t="shared" si="23"/>
        <v>0.1358400000000001</v>
      </c>
      <c r="J329" s="81" t="str">
        <f t="shared" si="26"/>
        <v>ＡＡ</v>
      </c>
      <c r="K329" s="85"/>
      <c r="L329" s="32"/>
      <c r="M329" s="32"/>
      <c r="P329" s="98"/>
      <c r="Q329" s="98"/>
    </row>
    <row r="330" spans="2:17" ht="15" customHeight="1">
      <c r="B330" s="30">
        <v>30</v>
      </c>
      <c r="C330" s="80">
        <v>63</v>
      </c>
      <c r="D330" s="27" t="s">
        <v>33</v>
      </c>
      <c r="E330" s="96">
        <v>0.18</v>
      </c>
      <c r="F330" s="29">
        <f t="shared" si="21"/>
        <v>0.34608000000000005</v>
      </c>
      <c r="G330" s="30" t="str">
        <f t="shared" si="25"/>
        <v>Ａ</v>
      </c>
      <c r="H330" s="96">
        <v>0.24</v>
      </c>
      <c r="I330" s="29">
        <f t="shared" si="23"/>
        <v>0.66144000000000003</v>
      </c>
      <c r="J330" s="81" t="str">
        <f t="shared" si="26"/>
        <v>Ａ</v>
      </c>
      <c r="K330" s="85"/>
      <c r="L330" s="32"/>
      <c r="M330" s="32"/>
      <c r="P330" s="98">
        <v>61</v>
      </c>
      <c r="Q330" s="98">
        <v>5</v>
      </c>
    </row>
    <row r="331" spans="2:17" ht="15" customHeight="1">
      <c r="B331" s="30">
        <v>30</v>
      </c>
      <c r="C331" s="80">
        <v>64</v>
      </c>
      <c r="D331" s="27" t="s">
        <v>33</v>
      </c>
      <c r="E331" s="96">
        <v>0.16</v>
      </c>
      <c r="F331" s="29">
        <f t="shared" si="21"/>
        <v>0.24096000000000006</v>
      </c>
      <c r="G331" s="30" t="str">
        <f t="shared" si="25"/>
        <v>Ａ</v>
      </c>
      <c r="H331" s="96">
        <v>0.18</v>
      </c>
      <c r="I331" s="29">
        <f t="shared" si="23"/>
        <v>0.34608000000000005</v>
      </c>
      <c r="J331" s="81" t="str">
        <f t="shared" si="26"/>
        <v>Ａ</v>
      </c>
      <c r="K331" s="85"/>
      <c r="L331" s="32"/>
      <c r="M331" s="32"/>
      <c r="P331" s="98">
        <v>61</v>
      </c>
      <c r="Q331" s="98">
        <v>6</v>
      </c>
    </row>
    <row r="332" spans="2:17" ht="15" customHeight="1">
      <c r="B332" s="100">
        <v>30</v>
      </c>
      <c r="C332" s="101">
        <v>45</v>
      </c>
      <c r="D332" s="27" t="s">
        <v>33</v>
      </c>
      <c r="E332" s="96">
        <v>3.57</v>
      </c>
      <c r="F332" s="29">
        <f t="shared" si="21"/>
        <v>18.163919999999997</v>
      </c>
      <c r="G332" s="30" t="str">
        <f>LOOKUP(F332,$S$20:$S$28,$T$20:$T$28)</f>
        <v>Ｅ</v>
      </c>
      <c r="H332" s="96">
        <v>2.79</v>
      </c>
      <c r="I332" s="29">
        <f t="shared" si="23"/>
        <v>14.06424</v>
      </c>
      <c r="J332" s="81" t="str">
        <f>LOOKUP(I332,$S$20:$S$28,$T$20:$T$28)</f>
        <v>Ｅ</v>
      </c>
      <c r="K332" s="85"/>
      <c r="L332" s="32"/>
      <c r="M332" s="32"/>
      <c r="P332" s="98">
        <v>62</v>
      </c>
      <c r="Q332" s="98" t="s">
        <v>307</v>
      </c>
    </row>
    <row r="333" spans="2:17" ht="15" customHeight="1">
      <c r="B333" s="100">
        <v>30</v>
      </c>
      <c r="C333" s="101">
        <v>46</v>
      </c>
      <c r="D333" s="27" t="s">
        <v>33</v>
      </c>
      <c r="E333" s="96">
        <v>1.66</v>
      </c>
      <c r="F333" s="29">
        <f t="shared" si="21"/>
        <v>8.1249599999999997</v>
      </c>
      <c r="G333" s="30" t="str">
        <f>LOOKUP(F333,$S$20:$S$28,$T$20:$T$28)</f>
        <v>Ｅ</v>
      </c>
      <c r="H333" s="96">
        <v>2.63</v>
      </c>
      <c r="I333" s="29">
        <f t="shared" si="23"/>
        <v>13.223279999999999</v>
      </c>
      <c r="J333" s="81" t="str">
        <f>LOOKUP(I333,$S$20:$S$28,$T$20:$T$28)</f>
        <v>Ｅ</v>
      </c>
      <c r="K333" s="85"/>
      <c r="L333" s="32"/>
      <c r="M333" s="32"/>
      <c r="P333" s="98">
        <v>62</v>
      </c>
      <c r="Q333" s="98" t="s">
        <v>308</v>
      </c>
    </row>
    <row r="334" spans="2:17" ht="15" customHeight="1">
      <c r="B334" s="100">
        <v>30</v>
      </c>
      <c r="C334" s="101">
        <v>47</v>
      </c>
      <c r="D334" s="27" t="s">
        <v>33</v>
      </c>
      <c r="E334" s="96">
        <v>3.31</v>
      </c>
      <c r="F334" s="29">
        <f t="shared" si="21"/>
        <v>16.797360000000001</v>
      </c>
      <c r="G334" s="30" t="str">
        <f>LOOKUP(F334,$S$20:$S$28,$T$20:$T$28)</f>
        <v>Ｅ</v>
      </c>
      <c r="H334" s="96">
        <v>2.76</v>
      </c>
      <c r="I334" s="29">
        <f t="shared" si="23"/>
        <v>13.906559999999999</v>
      </c>
      <c r="J334" s="81" t="str">
        <f>LOOKUP(I334,$S$20:$S$28,$T$20:$T$28)</f>
        <v>Ｅ</v>
      </c>
      <c r="K334" s="85"/>
      <c r="L334" s="32"/>
      <c r="M334" s="32"/>
      <c r="P334" s="98">
        <v>62</v>
      </c>
      <c r="Q334" s="98" t="s">
        <v>309</v>
      </c>
    </row>
    <row r="335" spans="2:17" ht="15" customHeight="1">
      <c r="B335" s="100">
        <v>30</v>
      </c>
      <c r="C335" s="101">
        <v>48</v>
      </c>
      <c r="D335" s="27" t="s">
        <v>33</v>
      </c>
      <c r="E335" s="96">
        <v>1.51</v>
      </c>
      <c r="F335" s="29">
        <f t="shared" si="21"/>
        <v>7.3365600000000004</v>
      </c>
      <c r="G335" s="30" t="str">
        <f>LOOKUP(F335,$S$20:$S$28,$T$20:$T$28)</f>
        <v>Ｅ</v>
      </c>
      <c r="H335" s="96">
        <v>1.72</v>
      </c>
      <c r="I335" s="29">
        <f t="shared" si="23"/>
        <v>8.4403199999999998</v>
      </c>
      <c r="J335" s="81" t="str">
        <f>LOOKUP(I335,$S$20:$S$28,$T$20:$T$28)</f>
        <v>Ｅ</v>
      </c>
      <c r="K335" s="85"/>
      <c r="L335" s="32"/>
      <c r="M335" s="32"/>
      <c r="P335" s="98">
        <v>62</v>
      </c>
      <c r="Q335" s="98" t="s">
        <v>310</v>
      </c>
    </row>
    <row r="336" spans="2:17" ht="15" customHeight="1">
      <c r="B336" s="100">
        <v>30</v>
      </c>
      <c r="C336" s="101">
        <v>49</v>
      </c>
      <c r="D336" s="27" t="s">
        <v>33</v>
      </c>
      <c r="E336" s="96">
        <v>0.9</v>
      </c>
      <c r="F336" s="29">
        <f t="shared" si="21"/>
        <v>4.1303999999999998</v>
      </c>
      <c r="G336" s="30" t="str">
        <f>LOOKUP(F336,$S$20:$S$28,$T$20:$T$28)</f>
        <v>Ｄ</v>
      </c>
      <c r="H336" s="96">
        <v>1.05</v>
      </c>
      <c r="I336" s="29">
        <f t="shared" si="23"/>
        <v>4.9188000000000001</v>
      </c>
      <c r="J336" s="81" t="str">
        <f>LOOKUP(I336,$S$20:$S$28,$T$20:$T$28)</f>
        <v>Ｄ</v>
      </c>
      <c r="K336" s="85"/>
      <c r="L336" s="32"/>
      <c r="M336" s="32"/>
      <c r="P336" s="98">
        <v>62</v>
      </c>
      <c r="Q336" s="98">
        <v>4</v>
      </c>
    </row>
    <row r="337" spans="2:17" ht="15" customHeight="1">
      <c r="B337" s="30">
        <v>31</v>
      </c>
      <c r="C337" s="80">
        <v>56</v>
      </c>
      <c r="D337" s="27" t="s">
        <v>33</v>
      </c>
      <c r="E337" s="31">
        <v>0.77</v>
      </c>
      <c r="F337" s="29">
        <f t="shared" si="21"/>
        <v>3.4471200000000004</v>
      </c>
      <c r="G337" s="30" t="str">
        <f t="shared" ref="G337:G352" si="27">LOOKUP(F337,$S$23:$S$33,$T$23:$T$33)</f>
        <v>Ｃ</v>
      </c>
      <c r="H337" s="31">
        <v>0.86</v>
      </c>
      <c r="I337" s="29">
        <f t="shared" si="23"/>
        <v>3.9201599999999996</v>
      </c>
      <c r="J337" s="81" t="str">
        <f t="shared" ref="J337:J352" si="28">LOOKUP(I337,$S$23:$S$33,$T$23:$T$33)</f>
        <v>Ｄ</v>
      </c>
      <c r="K337" s="85"/>
      <c r="L337" s="32"/>
      <c r="M337" s="32"/>
      <c r="P337" s="98">
        <v>62</v>
      </c>
      <c r="Q337" s="98">
        <v>5</v>
      </c>
    </row>
    <row r="338" spans="2:17" ht="15" customHeight="1">
      <c r="B338" s="30">
        <v>31</v>
      </c>
      <c r="C338" s="80">
        <v>33</v>
      </c>
      <c r="D338" s="27" t="s">
        <v>33</v>
      </c>
      <c r="E338" s="96">
        <v>0.99</v>
      </c>
      <c r="F338" s="29">
        <f t="shared" si="21"/>
        <v>4.6034400000000009</v>
      </c>
      <c r="G338" s="30" t="str">
        <f t="shared" si="27"/>
        <v>Ｄ</v>
      </c>
      <c r="H338" s="96">
        <v>0.77</v>
      </c>
      <c r="I338" s="29">
        <f t="shared" si="23"/>
        <v>3.4471200000000004</v>
      </c>
      <c r="J338" s="81" t="str">
        <f t="shared" si="28"/>
        <v>Ｃ</v>
      </c>
      <c r="K338" s="85"/>
      <c r="L338" s="32"/>
      <c r="M338" s="32"/>
      <c r="P338" s="98"/>
      <c r="Q338" s="98"/>
    </row>
    <row r="339" spans="2:17" ht="15" customHeight="1">
      <c r="B339" s="88">
        <v>31</v>
      </c>
      <c r="C339" s="80">
        <v>50</v>
      </c>
      <c r="D339" s="27" t="s">
        <v>33</v>
      </c>
      <c r="E339" s="96">
        <v>1.37</v>
      </c>
      <c r="F339" s="29">
        <f t="shared" si="21"/>
        <v>6.6007200000000008</v>
      </c>
      <c r="G339" s="30" t="str">
        <f t="shared" si="27"/>
        <v>Ｅ</v>
      </c>
      <c r="H339" s="96">
        <v>1.19</v>
      </c>
      <c r="I339" s="29">
        <f t="shared" si="23"/>
        <v>5.6546400000000006</v>
      </c>
      <c r="J339" s="81" t="str">
        <f t="shared" si="28"/>
        <v>Ｅ</v>
      </c>
      <c r="K339" s="85"/>
      <c r="L339" s="32"/>
      <c r="M339" s="32"/>
      <c r="P339" s="98">
        <v>63</v>
      </c>
      <c r="Q339" s="98" t="s">
        <v>308</v>
      </c>
    </row>
    <row r="340" spans="2:17" ht="15" customHeight="1">
      <c r="B340" s="88">
        <v>31</v>
      </c>
      <c r="C340" s="80">
        <v>51</v>
      </c>
      <c r="D340" s="27" t="s">
        <v>33</v>
      </c>
      <c r="E340" s="31">
        <v>0.7</v>
      </c>
      <c r="F340" s="29">
        <f t="shared" si="21"/>
        <v>3.0792000000000002</v>
      </c>
      <c r="G340" s="30" t="str">
        <f t="shared" si="27"/>
        <v>Ｃ</v>
      </c>
      <c r="H340" s="31">
        <v>0.67</v>
      </c>
      <c r="I340" s="29">
        <f t="shared" si="23"/>
        <v>2.9215200000000001</v>
      </c>
      <c r="J340" s="81" t="str">
        <f t="shared" si="28"/>
        <v>Ｃ</v>
      </c>
      <c r="K340" s="85"/>
      <c r="L340" s="32"/>
      <c r="M340" s="32"/>
      <c r="P340" s="98">
        <v>63</v>
      </c>
      <c r="Q340" s="98">
        <v>4</v>
      </c>
    </row>
    <row r="341" spans="2:17" ht="15" customHeight="1">
      <c r="B341" s="88">
        <v>31</v>
      </c>
      <c r="C341" s="80">
        <v>52</v>
      </c>
      <c r="D341" s="27" t="s">
        <v>33</v>
      </c>
      <c r="E341" s="31">
        <v>0.69</v>
      </c>
      <c r="F341" s="29">
        <f t="shared" si="21"/>
        <v>3.0266400000000004</v>
      </c>
      <c r="G341" s="30" t="str">
        <f t="shared" si="27"/>
        <v>Ｃ</v>
      </c>
      <c r="H341" s="31">
        <v>0.62</v>
      </c>
      <c r="I341" s="29">
        <f t="shared" si="23"/>
        <v>2.6587199999999998</v>
      </c>
      <c r="J341" s="81" t="str">
        <f t="shared" si="28"/>
        <v>Ｃ</v>
      </c>
      <c r="K341" s="85"/>
      <c r="L341" s="32"/>
      <c r="M341" s="32"/>
      <c r="P341" s="98">
        <v>63</v>
      </c>
      <c r="Q341" s="98">
        <v>5</v>
      </c>
    </row>
    <row r="342" spans="2:17" ht="15" customHeight="1">
      <c r="B342" s="88">
        <v>31</v>
      </c>
      <c r="C342" s="80">
        <v>53</v>
      </c>
      <c r="D342" s="27" t="s">
        <v>33</v>
      </c>
      <c r="E342" s="31">
        <v>0.64</v>
      </c>
      <c r="F342" s="29">
        <f t="shared" si="21"/>
        <v>2.7638400000000001</v>
      </c>
      <c r="G342" s="30" t="str">
        <f t="shared" si="27"/>
        <v>Ｃ</v>
      </c>
      <c r="H342" s="31">
        <v>0.67</v>
      </c>
      <c r="I342" s="29">
        <f t="shared" si="23"/>
        <v>2.9215200000000001</v>
      </c>
      <c r="J342" s="81" t="str">
        <f t="shared" si="28"/>
        <v>Ｃ</v>
      </c>
      <c r="K342" s="85"/>
      <c r="L342" s="32"/>
      <c r="M342" s="32"/>
    </row>
    <row r="343" spans="2:17" ht="15" customHeight="1">
      <c r="B343" s="88">
        <v>31</v>
      </c>
      <c r="C343" s="80">
        <v>54</v>
      </c>
      <c r="D343" s="27" t="s">
        <v>33</v>
      </c>
      <c r="E343" s="31">
        <v>1.04</v>
      </c>
      <c r="F343" s="29">
        <f t="shared" ref="F343:F386" si="29">(E343-1000/(365*24))*(8+0.4*16)*365/1000</f>
        <v>4.8662400000000003</v>
      </c>
      <c r="G343" s="30" t="str">
        <f t="shared" si="27"/>
        <v>Ｄ</v>
      </c>
      <c r="H343" s="31">
        <v>1.65</v>
      </c>
      <c r="I343" s="29">
        <f t="shared" ref="I343:I386" si="30">(H343-1000/(365*24))*(8+0.4*16)*365/1000</f>
        <v>8.0724</v>
      </c>
      <c r="J343" s="81" t="str">
        <f t="shared" si="28"/>
        <v>Ｆ</v>
      </c>
      <c r="K343" s="85"/>
      <c r="L343" s="32"/>
      <c r="M343" s="32"/>
    </row>
    <row r="344" spans="2:17" ht="15" customHeight="1">
      <c r="B344" s="88">
        <v>31</v>
      </c>
      <c r="C344" s="80">
        <v>55</v>
      </c>
      <c r="D344" s="27" t="s">
        <v>33</v>
      </c>
      <c r="E344" s="31">
        <v>1.08</v>
      </c>
      <c r="F344" s="29">
        <f t="shared" si="29"/>
        <v>5.0764800000000001</v>
      </c>
      <c r="G344" s="30" t="str">
        <f t="shared" si="27"/>
        <v>Ｅ</v>
      </c>
      <c r="H344" s="31">
        <v>2.1</v>
      </c>
      <c r="I344" s="29">
        <f t="shared" si="30"/>
        <v>10.4376</v>
      </c>
      <c r="J344" s="81" t="str">
        <f t="shared" si="28"/>
        <v>Ｇ</v>
      </c>
      <c r="K344" s="85"/>
      <c r="L344" s="32"/>
      <c r="M344" s="32"/>
    </row>
    <row r="345" spans="2:17" ht="15" customHeight="1">
      <c r="B345" s="88">
        <v>31</v>
      </c>
      <c r="C345" s="80">
        <v>56</v>
      </c>
      <c r="D345" s="27" t="s">
        <v>33</v>
      </c>
      <c r="E345" s="31">
        <v>1.05</v>
      </c>
      <c r="F345" s="29">
        <f t="shared" si="29"/>
        <v>4.9188000000000001</v>
      </c>
      <c r="G345" s="30" t="str">
        <f t="shared" si="27"/>
        <v>Ｄ</v>
      </c>
      <c r="H345" s="31">
        <v>2.62</v>
      </c>
      <c r="I345" s="29">
        <f t="shared" si="30"/>
        <v>13.170719999999999</v>
      </c>
      <c r="J345" s="81" t="str">
        <f t="shared" si="28"/>
        <v>Ｇ</v>
      </c>
      <c r="K345" s="85"/>
      <c r="L345" s="32"/>
      <c r="M345" s="32"/>
    </row>
    <row r="346" spans="2:17" ht="15" customHeight="1">
      <c r="B346" s="88">
        <v>31</v>
      </c>
      <c r="C346" s="80">
        <v>57</v>
      </c>
      <c r="D346" s="27" t="s">
        <v>33</v>
      </c>
      <c r="E346" s="31">
        <v>0.92</v>
      </c>
      <c r="F346" s="29">
        <f t="shared" si="29"/>
        <v>4.2355199999999993</v>
      </c>
      <c r="G346" s="30" t="str">
        <f t="shared" si="27"/>
        <v>Ｄ</v>
      </c>
      <c r="H346" s="31">
        <v>1.03</v>
      </c>
      <c r="I346" s="29">
        <f t="shared" si="30"/>
        <v>4.8136800000000006</v>
      </c>
      <c r="J346" s="81" t="str">
        <f t="shared" si="28"/>
        <v>Ｄ</v>
      </c>
      <c r="K346" s="85"/>
      <c r="L346" s="32"/>
      <c r="M346" s="32"/>
      <c r="O346" s="4"/>
      <c r="P346" s="4"/>
      <c r="Q346" s="3"/>
    </row>
    <row r="347" spans="2:17" ht="15" customHeight="1">
      <c r="B347" s="88">
        <v>31</v>
      </c>
      <c r="C347" s="80">
        <v>58</v>
      </c>
      <c r="D347" s="27" t="s">
        <v>33</v>
      </c>
      <c r="E347" s="96">
        <v>0.69</v>
      </c>
      <c r="F347" s="29">
        <f t="shared" si="29"/>
        <v>3.0266400000000004</v>
      </c>
      <c r="G347" s="30" t="str">
        <f t="shared" si="27"/>
        <v>Ｃ</v>
      </c>
      <c r="H347" s="96">
        <v>0.77</v>
      </c>
      <c r="I347" s="29">
        <f t="shared" si="30"/>
        <v>3.4471200000000004</v>
      </c>
      <c r="J347" s="81" t="str">
        <f t="shared" si="28"/>
        <v>Ｃ</v>
      </c>
      <c r="K347" s="85"/>
      <c r="L347" s="32"/>
      <c r="M347" s="32"/>
      <c r="O347" s="4"/>
      <c r="P347" s="4"/>
      <c r="Q347" s="3"/>
    </row>
    <row r="348" spans="2:17" ht="15" customHeight="1">
      <c r="B348" s="88">
        <v>31</v>
      </c>
      <c r="C348" s="80">
        <v>60</v>
      </c>
      <c r="D348" s="27" t="s">
        <v>33</v>
      </c>
      <c r="E348" s="96">
        <v>0.2</v>
      </c>
      <c r="F348" s="29">
        <f t="shared" si="29"/>
        <v>0.4512000000000001</v>
      </c>
      <c r="G348" s="30" t="str">
        <f t="shared" si="27"/>
        <v>Ａ</v>
      </c>
      <c r="H348" s="96">
        <v>0.21</v>
      </c>
      <c r="I348" s="29">
        <f t="shared" si="30"/>
        <v>0.5037600000000001</v>
      </c>
      <c r="J348" s="81" t="str">
        <f t="shared" si="28"/>
        <v>Ａ</v>
      </c>
      <c r="K348" s="85"/>
      <c r="L348" s="32"/>
      <c r="M348" s="32"/>
      <c r="O348" s="4"/>
      <c r="P348" s="4"/>
      <c r="Q348" s="3"/>
    </row>
    <row r="349" spans="2:17" ht="15" customHeight="1">
      <c r="B349" s="88">
        <v>31</v>
      </c>
      <c r="C349" s="80">
        <v>61</v>
      </c>
      <c r="D349" s="27" t="s">
        <v>33</v>
      </c>
      <c r="E349" s="96">
        <v>0.28000000000000003</v>
      </c>
      <c r="F349" s="29">
        <f t="shared" si="29"/>
        <v>0.87168000000000023</v>
      </c>
      <c r="G349" s="30" t="str">
        <f t="shared" si="27"/>
        <v>Ａ</v>
      </c>
      <c r="H349" s="96">
        <v>0.3</v>
      </c>
      <c r="I349" s="29">
        <f t="shared" si="30"/>
        <v>0.9768</v>
      </c>
      <c r="J349" s="81" t="str">
        <f t="shared" si="28"/>
        <v>Ａ</v>
      </c>
      <c r="K349" s="85"/>
      <c r="L349" s="32"/>
      <c r="M349" s="32"/>
    </row>
    <row r="350" spans="2:17" ht="15" customHeight="1">
      <c r="B350" s="88">
        <v>31</v>
      </c>
      <c r="C350" s="80">
        <v>62</v>
      </c>
      <c r="D350" s="27" t="s">
        <v>33</v>
      </c>
      <c r="E350" s="96">
        <v>0.16</v>
      </c>
      <c r="F350" s="29">
        <f t="shared" si="29"/>
        <v>0.24096000000000006</v>
      </c>
      <c r="G350" s="30" t="str">
        <f t="shared" si="27"/>
        <v>Ａ</v>
      </c>
      <c r="H350" s="96">
        <v>0.16</v>
      </c>
      <c r="I350" s="29">
        <f t="shared" si="30"/>
        <v>0.24096000000000006</v>
      </c>
      <c r="J350" s="81" t="str">
        <f t="shared" si="28"/>
        <v>Ａ</v>
      </c>
      <c r="K350" s="85"/>
      <c r="L350" s="32"/>
      <c r="M350" s="32"/>
    </row>
    <row r="351" spans="2:17" ht="15" customHeight="1">
      <c r="B351" s="88">
        <v>31</v>
      </c>
      <c r="C351" s="80">
        <v>63</v>
      </c>
      <c r="D351" s="27" t="s">
        <v>33</v>
      </c>
      <c r="E351" s="96">
        <v>0.12</v>
      </c>
      <c r="F351" s="29">
        <f t="shared" si="29"/>
        <v>3.0720000000000011E-2</v>
      </c>
      <c r="G351" s="30" t="str">
        <f t="shared" si="27"/>
        <v>ＡＡ</v>
      </c>
      <c r="H351" s="96">
        <v>0.14000000000000001</v>
      </c>
      <c r="I351" s="29">
        <f t="shared" si="30"/>
        <v>0.1358400000000001</v>
      </c>
      <c r="J351" s="81" t="str">
        <f t="shared" si="28"/>
        <v>ＡＡ</v>
      </c>
      <c r="K351" s="85"/>
      <c r="L351" s="32"/>
      <c r="M351" s="32"/>
    </row>
    <row r="352" spans="2:17" ht="15" customHeight="1">
      <c r="B352" s="88">
        <v>31</v>
      </c>
      <c r="C352" s="80">
        <v>64</v>
      </c>
      <c r="D352" s="27" t="s">
        <v>33</v>
      </c>
      <c r="E352" s="96">
        <v>0.11</v>
      </c>
      <c r="F352" s="29">
        <f t="shared" si="29"/>
        <v>-2.1839999999999964E-2</v>
      </c>
      <c r="G352" s="30" t="str">
        <f t="shared" si="27"/>
        <v>ＡＡ</v>
      </c>
      <c r="H352" s="96">
        <v>0.13</v>
      </c>
      <c r="I352" s="29">
        <f t="shared" si="30"/>
        <v>8.3280000000000062E-2</v>
      </c>
      <c r="J352" s="81" t="str">
        <f t="shared" si="28"/>
        <v>ＡＡ</v>
      </c>
      <c r="K352" s="85"/>
      <c r="L352" s="32"/>
      <c r="M352" s="32"/>
    </row>
    <row r="353" spans="2:17" ht="15" customHeight="1">
      <c r="B353" s="103">
        <v>31</v>
      </c>
      <c r="C353" s="101">
        <v>46</v>
      </c>
      <c r="D353" s="27" t="s">
        <v>33</v>
      </c>
      <c r="E353" s="96">
        <v>2.99</v>
      </c>
      <c r="F353" s="29">
        <f t="shared" si="29"/>
        <v>15.115440000000001</v>
      </c>
      <c r="G353" s="30" t="str">
        <f>LOOKUP(F353,$S$20:$S$28,$T$20:$T$28)</f>
        <v>Ｅ</v>
      </c>
      <c r="H353" s="96">
        <v>2.62</v>
      </c>
      <c r="I353" s="29">
        <f t="shared" si="30"/>
        <v>13.170719999999999</v>
      </c>
      <c r="J353" s="81" t="str">
        <f>LOOKUP(I353,$S$20:$S$28,$T$20:$T$28)</f>
        <v>Ｅ</v>
      </c>
      <c r="K353" s="85"/>
      <c r="L353" s="32"/>
      <c r="M353" s="32"/>
    </row>
    <row r="354" spans="2:17" ht="15" customHeight="1">
      <c r="B354" s="103">
        <v>31</v>
      </c>
      <c r="C354" s="101">
        <v>47</v>
      </c>
      <c r="D354" s="27" t="s">
        <v>33</v>
      </c>
      <c r="E354" s="96">
        <v>3</v>
      </c>
      <c r="F354" s="29">
        <f t="shared" si="29"/>
        <v>15.167999999999999</v>
      </c>
      <c r="G354" s="30" t="str">
        <f>LOOKUP(F354,$S$20:$S$28,$T$20:$T$28)</f>
        <v>Ｅ</v>
      </c>
      <c r="H354" s="96">
        <v>2.5299999999999998</v>
      </c>
      <c r="I354" s="29">
        <f t="shared" si="30"/>
        <v>12.69768</v>
      </c>
      <c r="J354" s="81" t="str">
        <f>LOOKUP(I354,$S$20:$S$28,$T$20:$T$28)</f>
        <v>Ｅ</v>
      </c>
      <c r="K354" s="85"/>
      <c r="L354" s="32"/>
      <c r="M354" s="32"/>
    </row>
    <row r="355" spans="2:17" ht="15" customHeight="1">
      <c r="B355" s="103">
        <v>31</v>
      </c>
      <c r="C355" s="101">
        <v>48</v>
      </c>
      <c r="D355" s="27" t="s">
        <v>33</v>
      </c>
      <c r="E355" s="96">
        <v>2.86</v>
      </c>
      <c r="F355" s="29">
        <f t="shared" si="29"/>
        <v>14.432159999999998</v>
      </c>
      <c r="G355" s="30" t="str">
        <f>LOOKUP(F355,$S$20:$S$28,$T$20:$T$28)</f>
        <v>Ｅ</v>
      </c>
      <c r="H355" s="96">
        <v>2.75</v>
      </c>
      <c r="I355" s="29">
        <f t="shared" si="30"/>
        <v>13.853999999999999</v>
      </c>
      <c r="J355" s="81" t="str">
        <f>LOOKUP(I355,$S$20:$S$28,$T$20:$T$28)</f>
        <v>Ｅ</v>
      </c>
      <c r="K355" s="85"/>
      <c r="L355" s="32"/>
      <c r="M355" s="32"/>
    </row>
    <row r="356" spans="2:17" ht="15" customHeight="1">
      <c r="B356" s="103">
        <v>31</v>
      </c>
      <c r="C356" s="101">
        <v>49</v>
      </c>
      <c r="D356" s="27" t="s">
        <v>33</v>
      </c>
      <c r="E356" s="96">
        <v>1.49</v>
      </c>
      <c r="F356" s="29">
        <f t="shared" si="29"/>
        <v>7.2314399999999992</v>
      </c>
      <c r="G356" s="30" t="str">
        <f>LOOKUP(F356,$S$20:$S$28,$T$20:$T$28)</f>
        <v>Ｅ</v>
      </c>
      <c r="H356" s="96">
        <v>1.46</v>
      </c>
      <c r="I356" s="29">
        <f t="shared" si="30"/>
        <v>7.07376</v>
      </c>
      <c r="J356" s="81" t="str">
        <f>LOOKUP(I356,$S$20:$S$28,$T$20:$T$28)</f>
        <v>Ｅ</v>
      </c>
      <c r="K356" s="85"/>
      <c r="L356" s="32"/>
      <c r="M356" s="32"/>
    </row>
    <row r="357" spans="2:17" ht="15" customHeight="1">
      <c r="B357" s="88">
        <v>32</v>
      </c>
      <c r="C357" s="80">
        <v>33</v>
      </c>
      <c r="D357" s="27" t="s">
        <v>33</v>
      </c>
      <c r="E357" s="96">
        <v>0.77</v>
      </c>
      <c r="F357" s="29">
        <f t="shared" si="29"/>
        <v>3.4471200000000004</v>
      </c>
      <c r="G357" s="30" t="str">
        <f t="shared" ref="G357:G367" si="31">LOOKUP(F357,$S$23:$S$33,$T$23:$T$33)</f>
        <v>Ｃ</v>
      </c>
      <c r="H357" s="96">
        <v>0.81</v>
      </c>
      <c r="I357" s="29">
        <f t="shared" si="30"/>
        <v>3.6573600000000006</v>
      </c>
      <c r="J357" s="81" t="str">
        <f t="shared" ref="J357:J367" si="32">LOOKUP(I357,$S$23:$S$33,$T$23:$T$33)</f>
        <v>Ｄ</v>
      </c>
      <c r="K357" s="85"/>
      <c r="L357" s="32"/>
      <c r="M357" s="32"/>
    </row>
    <row r="358" spans="2:17" ht="15" customHeight="1">
      <c r="B358" s="30">
        <v>32</v>
      </c>
      <c r="C358" s="80">
        <v>46</v>
      </c>
      <c r="D358" s="27" t="s">
        <v>33</v>
      </c>
      <c r="E358" s="96">
        <v>3.33</v>
      </c>
      <c r="F358" s="29">
        <f t="shared" si="29"/>
        <v>16.902480000000001</v>
      </c>
      <c r="G358" s="30" t="str">
        <f t="shared" si="31"/>
        <v>Ｈ</v>
      </c>
      <c r="H358" s="96">
        <v>3.06</v>
      </c>
      <c r="I358" s="29">
        <f t="shared" si="30"/>
        <v>15.483359999999999</v>
      </c>
      <c r="J358" s="81" t="str">
        <f t="shared" si="32"/>
        <v>Ｈ</v>
      </c>
      <c r="K358" s="85"/>
      <c r="L358" s="32"/>
      <c r="M358" s="32"/>
    </row>
    <row r="359" spans="2:17" ht="15" customHeight="1">
      <c r="B359" s="30">
        <v>32</v>
      </c>
      <c r="C359" s="80">
        <v>51</v>
      </c>
      <c r="D359" s="27" t="s">
        <v>33</v>
      </c>
      <c r="E359" s="31">
        <v>0.53</v>
      </c>
      <c r="F359" s="29">
        <f t="shared" si="29"/>
        <v>2.1856800000000005</v>
      </c>
      <c r="G359" s="30" t="str">
        <f t="shared" si="31"/>
        <v>Ｃ</v>
      </c>
      <c r="H359" s="31">
        <v>0.46</v>
      </c>
      <c r="I359" s="29">
        <f t="shared" si="30"/>
        <v>1.81776</v>
      </c>
      <c r="J359" s="81" t="str">
        <f t="shared" si="32"/>
        <v>Ｂ</v>
      </c>
      <c r="K359" s="85"/>
      <c r="L359" s="32"/>
      <c r="M359" s="32"/>
    </row>
    <row r="360" spans="2:17" ht="15" customHeight="1">
      <c r="B360" s="30">
        <v>32</v>
      </c>
      <c r="C360" s="80">
        <v>52</v>
      </c>
      <c r="D360" s="27" t="s">
        <v>33</v>
      </c>
      <c r="E360" s="31">
        <v>0.51</v>
      </c>
      <c r="F360" s="29">
        <f t="shared" si="29"/>
        <v>2.0805599999999997</v>
      </c>
      <c r="G360" s="30" t="str">
        <f t="shared" si="31"/>
        <v>Ｃ</v>
      </c>
      <c r="H360" s="31">
        <v>0.41</v>
      </c>
      <c r="I360" s="29">
        <f t="shared" si="30"/>
        <v>1.5549599999999999</v>
      </c>
      <c r="J360" s="81" t="str">
        <f t="shared" si="32"/>
        <v>Ｂ</v>
      </c>
      <c r="K360" s="85"/>
      <c r="L360" s="32"/>
      <c r="M360" s="32"/>
    </row>
    <row r="361" spans="2:17" ht="15" customHeight="1">
      <c r="B361" s="30">
        <v>32</v>
      </c>
      <c r="C361" s="80">
        <v>53</v>
      </c>
      <c r="D361" s="27" t="s">
        <v>33</v>
      </c>
      <c r="E361" s="31">
        <v>0.44</v>
      </c>
      <c r="F361" s="29">
        <f t="shared" si="29"/>
        <v>1.7126399999999999</v>
      </c>
      <c r="G361" s="30" t="str">
        <f t="shared" si="31"/>
        <v>Ｂ</v>
      </c>
      <c r="H361" s="31">
        <v>0.48</v>
      </c>
      <c r="I361" s="29">
        <f t="shared" si="30"/>
        <v>1.9228799999999999</v>
      </c>
      <c r="J361" s="81" t="str">
        <f t="shared" si="32"/>
        <v>Ｂ</v>
      </c>
      <c r="K361" s="85"/>
      <c r="L361" s="32"/>
      <c r="M361" s="32"/>
    </row>
    <row r="362" spans="2:17" ht="15" customHeight="1">
      <c r="B362" s="30">
        <v>32</v>
      </c>
      <c r="C362" s="80">
        <v>54</v>
      </c>
      <c r="D362" s="27" t="s">
        <v>33</v>
      </c>
      <c r="E362" s="31">
        <v>1.02</v>
      </c>
      <c r="F362" s="29">
        <f t="shared" si="29"/>
        <v>4.7611200000000009</v>
      </c>
      <c r="G362" s="30" t="str">
        <f t="shared" si="31"/>
        <v>Ｄ</v>
      </c>
      <c r="H362" s="31">
        <v>1.62</v>
      </c>
      <c r="I362" s="29">
        <f t="shared" si="30"/>
        <v>7.9147200000000009</v>
      </c>
      <c r="J362" s="81" t="str">
        <f t="shared" si="32"/>
        <v>Ｆ</v>
      </c>
      <c r="K362" s="85"/>
      <c r="L362" s="32"/>
      <c r="M362" s="32"/>
      <c r="O362" s="4"/>
      <c r="P362" s="4"/>
      <c r="Q362" s="3"/>
    </row>
    <row r="363" spans="2:17" ht="15" customHeight="1">
      <c r="B363" s="30">
        <v>32</v>
      </c>
      <c r="C363" s="80">
        <v>55</v>
      </c>
      <c r="D363" s="27" t="s">
        <v>33</v>
      </c>
      <c r="E363" s="31">
        <v>7.34</v>
      </c>
      <c r="F363" s="29">
        <f t="shared" si="29"/>
        <v>37.979039999999998</v>
      </c>
      <c r="G363" s="30" t="str">
        <f t="shared" si="31"/>
        <v>Ｉ</v>
      </c>
      <c r="H363" s="31">
        <v>4.9400000000000004</v>
      </c>
      <c r="I363" s="29">
        <f t="shared" si="30"/>
        <v>25.364640000000005</v>
      </c>
      <c r="J363" s="81" t="str">
        <f t="shared" si="32"/>
        <v>Ｉ</v>
      </c>
      <c r="K363" s="85"/>
      <c r="L363" s="32"/>
      <c r="M363" s="32"/>
      <c r="O363" s="4"/>
      <c r="P363" s="4"/>
      <c r="Q363" s="3"/>
    </row>
    <row r="364" spans="2:17" ht="15" customHeight="1">
      <c r="B364" s="30">
        <v>32</v>
      </c>
      <c r="C364" s="80">
        <v>61</v>
      </c>
      <c r="D364" s="27" t="s">
        <v>33</v>
      </c>
      <c r="E364" s="31">
        <v>0.14000000000000001</v>
      </c>
      <c r="F364" s="29">
        <f t="shared" si="29"/>
        <v>0.1358400000000001</v>
      </c>
      <c r="G364" s="30" t="str">
        <f t="shared" si="31"/>
        <v>ＡＡ</v>
      </c>
      <c r="H364" s="31">
        <v>0.16</v>
      </c>
      <c r="I364" s="29">
        <f t="shared" si="30"/>
        <v>0.24096000000000006</v>
      </c>
      <c r="J364" s="81" t="str">
        <f t="shared" si="32"/>
        <v>Ａ</v>
      </c>
      <c r="K364" s="85"/>
      <c r="L364" s="32"/>
      <c r="M364" s="32"/>
    </row>
    <row r="365" spans="2:17" ht="15" customHeight="1">
      <c r="B365" s="30">
        <v>32</v>
      </c>
      <c r="C365" s="80">
        <v>62</v>
      </c>
      <c r="D365" s="27" t="s">
        <v>33</v>
      </c>
      <c r="E365" s="96">
        <v>0.18</v>
      </c>
      <c r="F365" s="29">
        <f t="shared" si="29"/>
        <v>0.34608000000000005</v>
      </c>
      <c r="G365" s="30" t="str">
        <f t="shared" si="31"/>
        <v>Ａ</v>
      </c>
      <c r="H365" s="96">
        <v>0.16</v>
      </c>
      <c r="I365" s="29">
        <f t="shared" si="30"/>
        <v>0.24096000000000006</v>
      </c>
      <c r="J365" s="81" t="str">
        <f t="shared" si="32"/>
        <v>Ａ</v>
      </c>
      <c r="K365" s="85"/>
      <c r="L365" s="32"/>
      <c r="M365" s="32"/>
    </row>
    <row r="366" spans="2:17" ht="15" customHeight="1">
      <c r="B366" s="30">
        <v>32</v>
      </c>
      <c r="C366" s="80">
        <v>63</v>
      </c>
      <c r="D366" s="27" t="s">
        <v>33</v>
      </c>
      <c r="E366" s="96">
        <v>0.17</v>
      </c>
      <c r="F366" s="29">
        <f t="shared" si="29"/>
        <v>0.29352000000000011</v>
      </c>
      <c r="G366" s="30" t="str">
        <f t="shared" si="31"/>
        <v>Ａ</v>
      </c>
      <c r="H366" s="96">
        <v>0.19</v>
      </c>
      <c r="I366" s="29">
        <f t="shared" si="30"/>
        <v>0.39864000000000005</v>
      </c>
      <c r="J366" s="81" t="str">
        <f t="shared" si="32"/>
        <v>Ａ</v>
      </c>
      <c r="K366" s="85"/>
      <c r="L366" s="32"/>
      <c r="M366" s="32"/>
    </row>
    <row r="367" spans="2:17" ht="15" customHeight="1">
      <c r="B367" s="30">
        <v>32</v>
      </c>
      <c r="C367" s="80">
        <v>64</v>
      </c>
      <c r="D367" s="27" t="s">
        <v>33</v>
      </c>
      <c r="E367" s="96">
        <v>0.12</v>
      </c>
      <c r="F367" s="29">
        <f t="shared" si="29"/>
        <v>3.0720000000000011E-2</v>
      </c>
      <c r="G367" s="30" t="str">
        <f t="shared" si="31"/>
        <v>ＡＡ</v>
      </c>
      <c r="H367" s="96">
        <v>0.18</v>
      </c>
      <c r="I367" s="29">
        <f t="shared" si="30"/>
        <v>0.34608000000000005</v>
      </c>
      <c r="J367" s="81" t="str">
        <f t="shared" si="32"/>
        <v>Ａ</v>
      </c>
      <c r="K367" s="85"/>
      <c r="L367" s="32"/>
      <c r="M367" s="32"/>
    </row>
    <row r="368" spans="2:17" ht="15" customHeight="1">
      <c r="B368" s="100">
        <v>32</v>
      </c>
      <c r="C368" s="101">
        <v>47</v>
      </c>
      <c r="D368" s="27" t="s">
        <v>33</v>
      </c>
      <c r="E368" s="96">
        <v>1.66</v>
      </c>
      <c r="F368" s="29">
        <f t="shared" si="29"/>
        <v>8.1249599999999997</v>
      </c>
      <c r="G368" s="30" t="str">
        <f>LOOKUP(F368,$S$20:$S$28,$T$20:$T$28)</f>
        <v>Ｅ</v>
      </c>
      <c r="H368" s="96">
        <v>1.35</v>
      </c>
      <c r="I368" s="29">
        <f t="shared" si="30"/>
        <v>6.4956000000000005</v>
      </c>
      <c r="J368" s="81" t="str">
        <f>LOOKUP(I368,$S$20:$S$28,$T$20:$T$28)</f>
        <v>Ｅ</v>
      </c>
      <c r="K368" s="85"/>
      <c r="L368" s="32"/>
      <c r="M368" s="32"/>
    </row>
    <row r="369" spans="2:13" ht="15" customHeight="1">
      <c r="B369" s="100">
        <v>32</v>
      </c>
      <c r="C369" s="101">
        <v>48</v>
      </c>
      <c r="D369" s="27" t="s">
        <v>33</v>
      </c>
      <c r="E369" s="96">
        <v>2.5099999999999998</v>
      </c>
      <c r="F369" s="29">
        <f t="shared" si="29"/>
        <v>12.592559999999997</v>
      </c>
      <c r="G369" s="30" t="str">
        <f>LOOKUP(F369,$S$20:$S$28,$T$20:$T$28)</f>
        <v>Ｅ</v>
      </c>
      <c r="H369" s="96">
        <v>4.21</v>
      </c>
      <c r="I369" s="29">
        <f t="shared" si="30"/>
        <v>21.527760000000001</v>
      </c>
      <c r="J369" s="81" t="str">
        <f>LOOKUP(I369,$S$20:$S$28,$T$20:$T$28)</f>
        <v>Ｅ</v>
      </c>
      <c r="K369" s="85"/>
      <c r="L369" s="32"/>
      <c r="M369" s="32"/>
    </row>
    <row r="370" spans="2:13" ht="15" customHeight="1">
      <c r="B370" s="100">
        <v>32</v>
      </c>
      <c r="C370" s="101">
        <v>49</v>
      </c>
      <c r="D370" s="27" t="s">
        <v>33</v>
      </c>
      <c r="E370" s="96">
        <v>2</v>
      </c>
      <c r="F370" s="29">
        <f t="shared" si="29"/>
        <v>9.9120000000000008</v>
      </c>
      <c r="G370" s="30" t="str">
        <f>LOOKUP(F370,$S$20:$S$28,$T$20:$T$28)</f>
        <v>Ｅ</v>
      </c>
      <c r="H370" s="96">
        <v>1.65</v>
      </c>
      <c r="I370" s="29">
        <f t="shared" si="30"/>
        <v>8.0724</v>
      </c>
      <c r="J370" s="81" t="str">
        <f>LOOKUP(I370,$S$20:$S$28,$T$20:$T$28)</f>
        <v>Ｅ</v>
      </c>
      <c r="K370" s="85"/>
      <c r="L370" s="32"/>
      <c r="M370" s="32"/>
    </row>
    <row r="371" spans="2:13" ht="15" customHeight="1">
      <c r="B371" s="100">
        <v>32</v>
      </c>
      <c r="C371" s="101">
        <v>50</v>
      </c>
      <c r="D371" s="27" t="s">
        <v>33</v>
      </c>
      <c r="E371" s="96">
        <v>1.07</v>
      </c>
      <c r="F371" s="29">
        <f t="shared" si="29"/>
        <v>5.0239200000000013</v>
      </c>
      <c r="G371" s="30" t="str">
        <f>LOOKUP(F371,$S$20:$S$28,$T$20:$T$28)</f>
        <v>Ｅ</v>
      </c>
      <c r="H371" s="96">
        <v>0.99</v>
      </c>
      <c r="I371" s="29">
        <f t="shared" si="30"/>
        <v>4.6034400000000009</v>
      </c>
      <c r="J371" s="81" t="str">
        <f>LOOKUP(I371,$S$20:$S$28,$T$20:$T$28)</f>
        <v>Ｄ</v>
      </c>
      <c r="K371" s="85"/>
      <c r="L371" s="32"/>
      <c r="M371" s="32"/>
    </row>
    <row r="372" spans="2:13" ht="15" customHeight="1">
      <c r="B372" s="30">
        <v>33</v>
      </c>
      <c r="C372" s="80">
        <v>33</v>
      </c>
      <c r="D372" s="27" t="s">
        <v>33</v>
      </c>
      <c r="E372" s="96">
        <v>1.04</v>
      </c>
      <c r="F372" s="29">
        <f t="shared" si="29"/>
        <v>4.8662400000000003</v>
      </c>
      <c r="G372" s="30" t="str">
        <f t="shared" ref="G372:G380" si="33">LOOKUP(F372,$S$23:$S$33,$T$23:$T$33)</f>
        <v>Ｄ</v>
      </c>
      <c r="H372" s="96">
        <v>1.03</v>
      </c>
      <c r="I372" s="29">
        <f t="shared" si="30"/>
        <v>4.8136800000000006</v>
      </c>
      <c r="J372" s="81" t="str">
        <f t="shared" ref="J372:J380" si="34">LOOKUP(I372,$S$23:$S$33,$T$23:$T$33)</f>
        <v>Ｄ</v>
      </c>
      <c r="K372" s="85"/>
      <c r="L372" s="32"/>
      <c r="M372" s="32"/>
    </row>
    <row r="373" spans="2:13" ht="15" customHeight="1">
      <c r="B373" s="88">
        <v>33</v>
      </c>
      <c r="C373" s="80">
        <v>45</v>
      </c>
      <c r="D373" s="27" t="s">
        <v>33</v>
      </c>
      <c r="E373" s="96">
        <v>5.7</v>
      </c>
      <c r="F373" s="29">
        <f t="shared" si="29"/>
        <v>29.359200000000001</v>
      </c>
      <c r="G373" s="30" t="str">
        <f t="shared" si="33"/>
        <v>Ｉ</v>
      </c>
      <c r="H373" s="96">
        <v>5.95</v>
      </c>
      <c r="I373" s="29">
        <f t="shared" si="30"/>
        <v>30.673200000000005</v>
      </c>
      <c r="J373" s="81" t="str">
        <f t="shared" si="34"/>
        <v>Ｉ</v>
      </c>
      <c r="K373" s="85"/>
      <c r="L373" s="32"/>
      <c r="M373" s="32"/>
    </row>
    <row r="374" spans="2:13" ht="15" customHeight="1">
      <c r="B374" s="88">
        <v>33</v>
      </c>
      <c r="C374" s="80">
        <v>46</v>
      </c>
      <c r="D374" s="27" t="s">
        <v>33</v>
      </c>
      <c r="E374" s="96">
        <v>6.54</v>
      </c>
      <c r="F374" s="29">
        <f t="shared" si="29"/>
        <v>33.774240000000006</v>
      </c>
      <c r="G374" s="30" t="str">
        <f t="shared" si="33"/>
        <v>Ｉ</v>
      </c>
      <c r="H374" s="96">
        <v>3.95</v>
      </c>
      <c r="I374" s="29">
        <f t="shared" si="30"/>
        <v>20.161200000000001</v>
      </c>
      <c r="J374" s="81" t="str">
        <f t="shared" si="34"/>
        <v>Ｉ</v>
      </c>
      <c r="K374" s="85"/>
      <c r="L374" s="32"/>
      <c r="M374" s="32"/>
    </row>
    <row r="375" spans="2:13" ht="15" customHeight="1">
      <c r="B375" s="88">
        <v>33</v>
      </c>
      <c r="C375" s="80">
        <v>51</v>
      </c>
      <c r="D375" s="27" t="s">
        <v>33</v>
      </c>
      <c r="E375" s="31">
        <v>0.82</v>
      </c>
      <c r="F375" s="29">
        <f t="shared" si="29"/>
        <v>3.7099199999999994</v>
      </c>
      <c r="G375" s="30" t="str">
        <f t="shared" si="33"/>
        <v>Ｄ</v>
      </c>
      <c r="H375" s="31">
        <v>0.76</v>
      </c>
      <c r="I375" s="29">
        <f t="shared" si="30"/>
        <v>3.3945600000000002</v>
      </c>
      <c r="J375" s="81" t="str">
        <f t="shared" si="34"/>
        <v>Ｃ</v>
      </c>
      <c r="K375" s="85"/>
      <c r="L375" s="32"/>
      <c r="M375" s="32"/>
    </row>
    <row r="376" spans="2:13" ht="15" customHeight="1">
      <c r="B376" s="88">
        <v>33</v>
      </c>
      <c r="C376" s="80">
        <v>52</v>
      </c>
      <c r="D376" s="27" t="s">
        <v>33</v>
      </c>
      <c r="E376" s="31">
        <v>0.65</v>
      </c>
      <c r="F376" s="29">
        <f t="shared" si="29"/>
        <v>2.8164000000000002</v>
      </c>
      <c r="G376" s="30" t="str">
        <f t="shared" si="33"/>
        <v>Ｃ</v>
      </c>
      <c r="H376" s="31">
        <v>0.7</v>
      </c>
      <c r="I376" s="29">
        <f t="shared" si="30"/>
        <v>3.0792000000000002</v>
      </c>
      <c r="J376" s="81" t="str">
        <f t="shared" si="34"/>
        <v>Ｃ</v>
      </c>
      <c r="K376" s="85"/>
      <c r="L376" s="32"/>
      <c r="M376" s="32"/>
    </row>
    <row r="377" spans="2:13" ht="15" customHeight="1">
      <c r="B377" s="88">
        <v>33</v>
      </c>
      <c r="C377" s="80">
        <v>53</v>
      </c>
      <c r="D377" s="27" t="s">
        <v>33</v>
      </c>
      <c r="E377" s="96">
        <v>0.42</v>
      </c>
      <c r="F377" s="29">
        <f t="shared" si="29"/>
        <v>1.6075200000000001</v>
      </c>
      <c r="G377" s="30" t="str">
        <f t="shared" si="33"/>
        <v>Ｂ</v>
      </c>
      <c r="H377" s="96">
        <v>0.4</v>
      </c>
      <c r="I377" s="29">
        <f t="shared" si="30"/>
        <v>1.5024000000000002</v>
      </c>
      <c r="J377" s="81" t="str">
        <f t="shared" si="34"/>
        <v>Ｂ</v>
      </c>
      <c r="K377" s="85"/>
      <c r="L377" s="32"/>
      <c r="M377" s="32"/>
    </row>
    <row r="378" spans="2:13" ht="15" customHeight="1">
      <c r="B378" s="88">
        <v>33</v>
      </c>
      <c r="C378" s="80">
        <v>54</v>
      </c>
      <c r="D378" s="27" t="s">
        <v>33</v>
      </c>
      <c r="E378" s="96">
        <v>2.13</v>
      </c>
      <c r="F378" s="29">
        <f t="shared" si="29"/>
        <v>10.595279999999999</v>
      </c>
      <c r="G378" s="30" t="str">
        <f t="shared" si="33"/>
        <v>Ｇ</v>
      </c>
      <c r="H378" s="96">
        <v>1.77</v>
      </c>
      <c r="I378" s="29">
        <f t="shared" si="30"/>
        <v>8.7031200000000002</v>
      </c>
      <c r="J378" s="81" t="str">
        <f t="shared" si="34"/>
        <v>Ｆ</v>
      </c>
      <c r="K378" s="85"/>
      <c r="L378" s="32"/>
      <c r="M378" s="32"/>
    </row>
    <row r="379" spans="2:13" ht="15" customHeight="1">
      <c r="B379" s="88">
        <v>33</v>
      </c>
      <c r="C379" s="80">
        <v>62</v>
      </c>
      <c r="D379" s="27" t="s">
        <v>33</v>
      </c>
      <c r="E379" s="96">
        <v>0.16</v>
      </c>
      <c r="F379" s="29">
        <f t="shared" si="29"/>
        <v>0.24096000000000006</v>
      </c>
      <c r="G379" s="30" t="str">
        <f t="shared" si="33"/>
        <v>Ａ</v>
      </c>
      <c r="H379" s="96">
        <v>0.15</v>
      </c>
      <c r="I379" s="29">
        <f t="shared" si="30"/>
        <v>0.18840000000000001</v>
      </c>
      <c r="J379" s="81" t="str">
        <f t="shared" si="34"/>
        <v>ＡＡ</v>
      </c>
      <c r="K379" s="85"/>
      <c r="L379" s="32"/>
      <c r="M379" s="32"/>
    </row>
    <row r="380" spans="2:13" ht="15" customHeight="1">
      <c r="B380" s="88">
        <v>33</v>
      </c>
      <c r="C380" s="80">
        <v>63</v>
      </c>
      <c r="D380" s="27" t="s">
        <v>33</v>
      </c>
      <c r="E380" s="96">
        <v>0.12</v>
      </c>
      <c r="F380" s="29">
        <f t="shared" si="29"/>
        <v>3.0720000000000011E-2</v>
      </c>
      <c r="G380" s="30" t="str">
        <f t="shared" si="33"/>
        <v>ＡＡ</v>
      </c>
      <c r="H380" s="96">
        <v>0.16</v>
      </c>
      <c r="I380" s="29">
        <f t="shared" si="30"/>
        <v>0.24096000000000006</v>
      </c>
      <c r="J380" s="81" t="str">
        <f t="shared" si="34"/>
        <v>Ａ</v>
      </c>
      <c r="K380" s="85"/>
      <c r="L380" s="32"/>
      <c r="M380" s="32"/>
    </row>
    <row r="381" spans="2:13" ht="15" customHeight="1">
      <c r="B381" s="103">
        <v>33</v>
      </c>
      <c r="C381" s="101">
        <v>47</v>
      </c>
      <c r="D381" s="27" t="s">
        <v>33</v>
      </c>
      <c r="E381" s="96">
        <v>6.07</v>
      </c>
      <c r="F381" s="29">
        <f t="shared" si="29"/>
        <v>31.303920000000002</v>
      </c>
      <c r="G381" s="30" t="str">
        <f>LOOKUP(F381,$S$20:$S$28,$T$20:$T$28)</f>
        <v>Ｅ</v>
      </c>
      <c r="H381" s="96">
        <v>4.83</v>
      </c>
      <c r="I381" s="29">
        <f t="shared" si="30"/>
        <v>24.786480000000005</v>
      </c>
      <c r="J381" s="81" t="str">
        <f>LOOKUP(I381,$S$20:$S$28,$T$20:$T$28)</f>
        <v>Ｅ</v>
      </c>
      <c r="K381" s="85"/>
      <c r="L381" s="32"/>
      <c r="M381" s="32"/>
    </row>
    <row r="382" spans="2:13" ht="15" customHeight="1">
      <c r="B382" s="103">
        <v>33</v>
      </c>
      <c r="C382" s="101">
        <v>48</v>
      </c>
      <c r="D382" s="27" t="s">
        <v>33</v>
      </c>
      <c r="E382" s="96">
        <v>2.59</v>
      </c>
      <c r="F382" s="29">
        <f t="shared" si="29"/>
        <v>13.013039999999998</v>
      </c>
      <c r="G382" s="30" t="str">
        <f>LOOKUP(F382,$S$20:$S$28,$T$20:$T$28)</f>
        <v>Ｅ</v>
      </c>
      <c r="H382" s="96">
        <v>3.7</v>
      </c>
      <c r="I382" s="29">
        <f t="shared" si="30"/>
        <v>18.847200000000001</v>
      </c>
      <c r="J382" s="81" t="str">
        <f>LOOKUP(I382,$S$20:$S$28,$T$20:$T$28)</f>
        <v>Ｅ</v>
      </c>
      <c r="K382" s="85"/>
      <c r="L382" s="32"/>
      <c r="M382" s="32"/>
    </row>
    <row r="383" spans="2:13" ht="15" customHeight="1">
      <c r="B383" s="103">
        <v>33</v>
      </c>
      <c r="C383" s="101">
        <v>49</v>
      </c>
      <c r="D383" s="27" t="s">
        <v>33</v>
      </c>
      <c r="E383" s="31">
        <v>3.52</v>
      </c>
      <c r="F383" s="29">
        <f t="shared" si="29"/>
        <v>17.901119999999999</v>
      </c>
      <c r="G383" s="30" t="str">
        <f>LOOKUP(F383,$S$20:$S$28,$T$20:$T$28)</f>
        <v>Ｅ</v>
      </c>
      <c r="H383" s="31">
        <v>3.24</v>
      </c>
      <c r="I383" s="29">
        <f t="shared" si="30"/>
        <v>16.429440000000003</v>
      </c>
      <c r="J383" s="81" t="str">
        <f>LOOKUP(I383,$S$20:$S$28,$T$20:$T$28)</f>
        <v>Ｅ</v>
      </c>
      <c r="K383" s="85"/>
      <c r="L383" s="32"/>
      <c r="M383" s="32"/>
    </row>
    <row r="384" spans="2:13" ht="15" customHeight="1">
      <c r="B384" s="103">
        <v>33</v>
      </c>
      <c r="C384" s="101">
        <v>50</v>
      </c>
      <c r="D384" s="27" t="s">
        <v>33</v>
      </c>
      <c r="E384" s="31">
        <v>0.93</v>
      </c>
      <c r="F384" s="29">
        <f t="shared" si="29"/>
        <v>4.2880799999999999</v>
      </c>
      <c r="G384" s="30" t="str">
        <f>LOOKUP(F384,$S$20:$S$28,$T$20:$T$28)</f>
        <v>Ｄ</v>
      </c>
      <c r="H384" s="31">
        <v>1.21</v>
      </c>
      <c r="I384" s="29">
        <f t="shared" si="30"/>
        <v>5.75976</v>
      </c>
      <c r="J384" s="81" t="str">
        <f>LOOKUP(I384,$S$20:$S$28,$T$20:$T$28)</f>
        <v>Ｅ</v>
      </c>
      <c r="K384" s="85"/>
      <c r="L384" s="32"/>
      <c r="M384" s="32"/>
    </row>
    <row r="385" spans="2:13" ht="15" customHeight="1">
      <c r="B385" s="88">
        <v>34</v>
      </c>
      <c r="C385" s="80">
        <v>33</v>
      </c>
      <c r="D385" s="27" t="s">
        <v>33</v>
      </c>
      <c r="E385" s="96">
        <v>1.03</v>
      </c>
      <c r="F385" s="29">
        <f t="shared" si="29"/>
        <v>4.8136800000000006</v>
      </c>
      <c r="G385" s="30" t="str">
        <f>LOOKUP(F385,$S$23:$S$33,$T$23:$T$33)</f>
        <v>Ｄ</v>
      </c>
      <c r="H385" s="96">
        <v>0.86</v>
      </c>
      <c r="I385" s="29">
        <f t="shared" si="30"/>
        <v>3.9201599999999996</v>
      </c>
      <c r="J385" s="81" t="str">
        <f>LOOKUP(I385,$S$23:$S$33,$T$23:$T$33)</f>
        <v>Ｄ</v>
      </c>
      <c r="K385" s="85"/>
      <c r="L385" s="32"/>
      <c r="M385" s="32"/>
    </row>
    <row r="386" spans="2:13" ht="15" customHeight="1">
      <c r="B386" s="88">
        <v>34</v>
      </c>
      <c r="C386" s="80">
        <v>36</v>
      </c>
      <c r="D386" s="27" t="s">
        <v>33</v>
      </c>
      <c r="E386" s="96">
        <v>0.74</v>
      </c>
      <c r="F386" s="29">
        <f t="shared" si="29"/>
        <v>3.2894400000000004</v>
      </c>
      <c r="G386" s="30" t="str">
        <f>LOOKUP(F386,$S$23:$S$33,$T$23:$T$33)</f>
        <v>Ｃ</v>
      </c>
      <c r="H386" s="96">
        <v>0.68</v>
      </c>
      <c r="I386" s="29">
        <f t="shared" si="30"/>
        <v>2.9740799999999998</v>
      </c>
      <c r="J386" s="81" t="str">
        <f>LOOKUP(I386,$S$23:$S$33,$T$23:$T$33)</f>
        <v>Ｃ</v>
      </c>
      <c r="K386" s="85"/>
      <c r="L386" s="32"/>
      <c r="M386" s="32"/>
    </row>
    <row r="387" spans="2:13" ht="15" customHeight="1">
      <c r="B387" s="88">
        <v>34</v>
      </c>
      <c r="C387" s="80">
        <v>37</v>
      </c>
      <c r="D387" s="27" t="s">
        <v>33</v>
      </c>
      <c r="E387" s="96" t="s">
        <v>317</v>
      </c>
      <c r="F387" s="29"/>
      <c r="G387" s="30"/>
      <c r="H387" s="96" t="s">
        <v>317</v>
      </c>
      <c r="I387" s="29"/>
      <c r="J387" s="81"/>
      <c r="K387" s="85"/>
      <c r="L387" s="32"/>
      <c r="M387" s="32"/>
    </row>
    <row r="388" spans="2:13" ht="15" customHeight="1">
      <c r="B388" s="88">
        <v>34</v>
      </c>
      <c r="C388" s="80">
        <v>38</v>
      </c>
      <c r="D388" s="27" t="s">
        <v>33</v>
      </c>
      <c r="E388" s="96" t="s">
        <v>317</v>
      </c>
      <c r="F388" s="29"/>
      <c r="G388" s="30"/>
      <c r="H388" s="96" t="s">
        <v>317</v>
      </c>
      <c r="I388" s="29"/>
      <c r="J388" s="81"/>
      <c r="K388" s="85"/>
      <c r="L388" s="32"/>
      <c r="M388" s="32"/>
    </row>
    <row r="389" spans="2:13" ht="15" customHeight="1">
      <c r="B389" s="30">
        <v>34</v>
      </c>
      <c r="C389" s="80">
        <v>39</v>
      </c>
      <c r="D389" s="27" t="s">
        <v>33</v>
      </c>
      <c r="E389" s="96">
        <v>2.78</v>
      </c>
      <c r="F389" s="29">
        <f t="shared" ref="F389:F403" si="35">(E389-1000/(365*24))*(8+0.4*16)*365/1000</f>
        <v>14.011679999999998</v>
      </c>
      <c r="G389" s="30" t="str">
        <f t="shared" ref="G389:G398" si="36">LOOKUP(F389,$S$23:$S$33,$T$23:$T$33)</f>
        <v>Ｇ</v>
      </c>
      <c r="H389" s="96">
        <v>2.54</v>
      </c>
      <c r="I389" s="29">
        <f t="shared" ref="I389:I403" si="37">(H389-1000/(365*24))*(8+0.4*16)*365/1000</f>
        <v>12.75024</v>
      </c>
      <c r="J389" s="81" t="str">
        <f t="shared" ref="J389:J398" si="38">LOOKUP(I389,$S$23:$S$33,$T$23:$T$33)</f>
        <v>Ｇ</v>
      </c>
      <c r="K389" s="85"/>
      <c r="L389" s="32"/>
      <c r="M389" s="32"/>
    </row>
    <row r="390" spans="2:13" ht="15" customHeight="1">
      <c r="B390" s="30">
        <v>34</v>
      </c>
      <c r="C390" s="80">
        <v>40</v>
      </c>
      <c r="D390" s="27" t="s">
        <v>33</v>
      </c>
      <c r="E390" s="96">
        <v>3.23</v>
      </c>
      <c r="F390" s="29">
        <f t="shared" si="35"/>
        <v>16.37688</v>
      </c>
      <c r="G390" s="30" t="str">
        <f t="shared" si="36"/>
        <v>Ｈ</v>
      </c>
      <c r="H390" s="96">
        <v>3.65</v>
      </c>
      <c r="I390" s="29">
        <f t="shared" si="37"/>
        <v>18.584400000000002</v>
      </c>
      <c r="J390" s="81" t="str">
        <f t="shared" si="38"/>
        <v>Ｈ</v>
      </c>
      <c r="K390" s="85"/>
      <c r="L390" s="32"/>
      <c r="M390" s="32"/>
    </row>
    <row r="391" spans="2:13" ht="15" customHeight="1">
      <c r="B391" s="30">
        <v>34</v>
      </c>
      <c r="C391" s="80">
        <v>41</v>
      </c>
      <c r="D391" s="27" t="s">
        <v>33</v>
      </c>
      <c r="E391" s="96">
        <v>5.0599999999999996</v>
      </c>
      <c r="F391" s="29">
        <f t="shared" si="35"/>
        <v>25.995359999999998</v>
      </c>
      <c r="G391" s="30" t="str">
        <f t="shared" si="36"/>
        <v>Ｉ</v>
      </c>
      <c r="H391" s="96">
        <v>3.93</v>
      </c>
      <c r="I391" s="29">
        <f t="shared" si="37"/>
        <v>20.056080000000001</v>
      </c>
      <c r="J391" s="81" t="str">
        <f t="shared" si="38"/>
        <v>Ｉ</v>
      </c>
      <c r="K391" s="85"/>
      <c r="L391" s="32"/>
      <c r="M391" s="32"/>
    </row>
    <row r="392" spans="2:13" ht="15" customHeight="1">
      <c r="B392" s="30">
        <v>34</v>
      </c>
      <c r="C392" s="80">
        <v>42</v>
      </c>
      <c r="D392" s="27" t="s">
        <v>33</v>
      </c>
      <c r="E392" s="96">
        <v>8.56</v>
      </c>
      <c r="F392" s="29">
        <f t="shared" si="35"/>
        <v>44.391360000000006</v>
      </c>
      <c r="G392" s="30" t="str">
        <f t="shared" si="36"/>
        <v>Ｉ</v>
      </c>
      <c r="H392" s="96">
        <v>6.6</v>
      </c>
      <c r="I392" s="29">
        <f t="shared" si="37"/>
        <v>34.089599999999997</v>
      </c>
      <c r="J392" s="81" t="str">
        <f t="shared" si="38"/>
        <v>Ｉ</v>
      </c>
      <c r="K392" s="85"/>
      <c r="L392" s="32"/>
      <c r="M392" s="32"/>
    </row>
    <row r="393" spans="2:13" ht="15" customHeight="1">
      <c r="B393" s="30">
        <v>34</v>
      </c>
      <c r="C393" s="80">
        <v>43</v>
      </c>
      <c r="D393" s="27" t="s">
        <v>33</v>
      </c>
      <c r="E393" s="96">
        <v>5.57</v>
      </c>
      <c r="F393" s="29">
        <f t="shared" si="35"/>
        <v>28.675920000000005</v>
      </c>
      <c r="G393" s="30" t="str">
        <f t="shared" si="36"/>
        <v>Ｉ</v>
      </c>
      <c r="H393" s="96">
        <v>7.6</v>
      </c>
      <c r="I393" s="29">
        <f t="shared" si="37"/>
        <v>39.345599999999997</v>
      </c>
      <c r="J393" s="81" t="str">
        <f t="shared" si="38"/>
        <v>Ｉ</v>
      </c>
      <c r="K393" s="85"/>
      <c r="L393" s="32"/>
      <c r="M393" s="32"/>
    </row>
    <row r="394" spans="2:13" ht="15" customHeight="1">
      <c r="B394" s="30">
        <v>34</v>
      </c>
      <c r="C394" s="80">
        <v>44</v>
      </c>
      <c r="D394" s="27" t="s">
        <v>33</v>
      </c>
      <c r="E394" s="96">
        <v>16.21</v>
      </c>
      <c r="F394" s="29">
        <f t="shared" si="35"/>
        <v>84.599759999999989</v>
      </c>
      <c r="G394" s="30" t="str">
        <f t="shared" si="36"/>
        <v>Ｉ</v>
      </c>
      <c r="H394" s="96">
        <v>14.02</v>
      </c>
      <c r="I394" s="29">
        <f t="shared" si="37"/>
        <v>73.089119999999994</v>
      </c>
      <c r="J394" s="81" t="str">
        <f t="shared" si="38"/>
        <v>Ｉ</v>
      </c>
      <c r="K394" s="85"/>
      <c r="L394" s="32"/>
      <c r="M394" s="32"/>
    </row>
    <row r="395" spans="2:13" ht="15" customHeight="1">
      <c r="B395" s="30">
        <v>34</v>
      </c>
      <c r="C395" s="80">
        <v>46</v>
      </c>
      <c r="D395" s="27" t="s">
        <v>33</v>
      </c>
      <c r="E395" s="96">
        <v>5.65</v>
      </c>
      <c r="F395" s="29">
        <f t="shared" si="35"/>
        <v>29.096400000000006</v>
      </c>
      <c r="G395" s="30" t="str">
        <f t="shared" si="36"/>
        <v>Ｉ</v>
      </c>
      <c r="H395" s="96">
        <v>6</v>
      </c>
      <c r="I395" s="29">
        <f t="shared" si="37"/>
        <v>30.936000000000003</v>
      </c>
      <c r="J395" s="81" t="str">
        <f t="shared" si="38"/>
        <v>Ｉ</v>
      </c>
      <c r="K395" s="85"/>
      <c r="L395" s="32"/>
      <c r="M395" s="32"/>
    </row>
    <row r="396" spans="2:13" ht="15" customHeight="1">
      <c r="B396" s="30">
        <v>34</v>
      </c>
      <c r="C396" s="80">
        <v>51</v>
      </c>
      <c r="D396" s="27" t="s">
        <v>33</v>
      </c>
      <c r="E396" s="31">
        <v>1.98</v>
      </c>
      <c r="F396" s="29">
        <f t="shared" si="35"/>
        <v>9.8068800000000014</v>
      </c>
      <c r="G396" s="30" t="str">
        <f t="shared" si="36"/>
        <v>Ｆ</v>
      </c>
      <c r="H396" s="31">
        <v>1.34</v>
      </c>
      <c r="I396" s="29">
        <f t="shared" si="37"/>
        <v>6.4430400000000008</v>
      </c>
      <c r="J396" s="81" t="str">
        <f t="shared" si="38"/>
        <v>Ｅ</v>
      </c>
      <c r="K396" s="85"/>
      <c r="L396" s="32"/>
      <c r="M396" s="32"/>
    </row>
    <row r="397" spans="2:13" ht="15" customHeight="1">
      <c r="B397" s="30">
        <v>34</v>
      </c>
      <c r="C397" s="80">
        <v>62</v>
      </c>
      <c r="D397" s="27" t="s">
        <v>33</v>
      </c>
      <c r="E397" s="31">
        <v>0.14000000000000001</v>
      </c>
      <c r="F397" s="29">
        <f t="shared" si="35"/>
        <v>0.1358400000000001</v>
      </c>
      <c r="G397" s="30" t="str">
        <f t="shared" si="36"/>
        <v>ＡＡ</v>
      </c>
      <c r="H397" s="31">
        <v>0.22</v>
      </c>
      <c r="I397" s="29">
        <f t="shared" si="37"/>
        <v>0.55632000000000004</v>
      </c>
      <c r="J397" s="81" t="str">
        <f t="shared" si="38"/>
        <v>Ａ</v>
      </c>
      <c r="K397" s="85"/>
      <c r="L397" s="32"/>
      <c r="M397" s="32"/>
    </row>
    <row r="398" spans="2:13" ht="15" customHeight="1">
      <c r="B398" s="30">
        <v>34</v>
      </c>
      <c r="C398" s="80">
        <v>63</v>
      </c>
      <c r="D398" s="27" t="s">
        <v>33</v>
      </c>
      <c r="E398" s="96">
        <v>0.16</v>
      </c>
      <c r="F398" s="29">
        <f t="shared" si="35"/>
        <v>0.24096000000000006</v>
      </c>
      <c r="G398" s="30" t="str">
        <f t="shared" si="36"/>
        <v>Ａ</v>
      </c>
      <c r="H398" s="96">
        <v>0.14000000000000001</v>
      </c>
      <c r="I398" s="29">
        <f t="shared" si="37"/>
        <v>0.1358400000000001</v>
      </c>
      <c r="J398" s="81" t="str">
        <f t="shared" si="38"/>
        <v>ＡＡ</v>
      </c>
      <c r="K398" s="85"/>
      <c r="L398" s="32"/>
      <c r="M398" s="32"/>
    </row>
    <row r="399" spans="2:13" ht="15" customHeight="1">
      <c r="B399" s="100">
        <v>34</v>
      </c>
      <c r="C399" s="101">
        <v>47</v>
      </c>
      <c r="D399" s="27" t="s">
        <v>33</v>
      </c>
      <c r="E399" s="96">
        <v>2.44</v>
      </c>
      <c r="F399" s="29">
        <f t="shared" si="35"/>
        <v>12.224639999999999</v>
      </c>
      <c r="G399" s="30" t="str">
        <f>LOOKUP(F399,$S$20:$S$28,$T$20:$T$28)</f>
        <v>Ｅ</v>
      </c>
      <c r="H399" s="96">
        <v>3.9</v>
      </c>
      <c r="I399" s="29">
        <f t="shared" si="37"/>
        <v>19.898400000000002</v>
      </c>
      <c r="J399" s="81" t="str">
        <f>LOOKUP(I399,$S$20:$S$28,$T$20:$T$28)</f>
        <v>Ｅ</v>
      </c>
      <c r="K399" s="85"/>
      <c r="L399" s="32"/>
      <c r="M399" s="32"/>
    </row>
    <row r="400" spans="2:13" ht="15" customHeight="1">
      <c r="B400" s="100">
        <v>34</v>
      </c>
      <c r="C400" s="101">
        <v>48</v>
      </c>
      <c r="D400" s="27" t="s">
        <v>33</v>
      </c>
      <c r="E400" s="96">
        <v>6.09</v>
      </c>
      <c r="F400" s="29">
        <f t="shared" si="35"/>
        <v>31.409040000000001</v>
      </c>
      <c r="G400" s="30" t="str">
        <f>LOOKUP(F400,$S$20:$S$28,$T$20:$T$28)</f>
        <v>Ｅ</v>
      </c>
      <c r="H400" s="96">
        <v>5.0599999999999996</v>
      </c>
      <c r="I400" s="29">
        <f t="shared" si="37"/>
        <v>25.995359999999998</v>
      </c>
      <c r="J400" s="81" t="str">
        <f>LOOKUP(I400,$S$20:$S$28,$T$20:$T$28)</f>
        <v>Ｅ</v>
      </c>
      <c r="K400" s="85"/>
      <c r="L400" s="32"/>
      <c r="M400" s="32"/>
    </row>
    <row r="401" spans="2:13" ht="15" customHeight="1">
      <c r="B401" s="100">
        <v>34</v>
      </c>
      <c r="C401" s="101">
        <v>49</v>
      </c>
      <c r="D401" s="27" t="s">
        <v>33</v>
      </c>
      <c r="E401" s="31">
        <v>4.88</v>
      </c>
      <c r="F401" s="29">
        <f t="shared" si="35"/>
        <v>25.049280000000003</v>
      </c>
      <c r="G401" s="30" t="str">
        <f>LOOKUP(F401,$S$20:$S$28,$T$20:$T$28)</f>
        <v>Ｅ</v>
      </c>
      <c r="H401" s="31">
        <v>3.17</v>
      </c>
      <c r="I401" s="29">
        <f t="shared" si="37"/>
        <v>16.061520000000002</v>
      </c>
      <c r="J401" s="81" t="str">
        <f>LOOKUP(I401,$S$20:$S$28,$T$20:$T$28)</f>
        <v>Ｅ</v>
      </c>
      <c r="K401" s="85"/>
      <c r="L401" s="32"/>
      <c r="M401" s="32"/>
    </row>
    <row r="402" spans="2:13" ht="15" customHeight="1">
      <c r="B402" s="100">
        <v>34</v>
      </c>
      <c r="C402" s="101">
        <v>50</v>
      </c>
      <c r="D402" s="27" t="s">
        <v>33</v>
      </c>
      <c r="E402" s="31">
        <v>7.04</v>
      </c>
      <c r="F402" s="29">
        <f t="shared" si="35"/>
        <v>36.402240000000006</v>
      </c>
      <c r="G402" s="30" t="str">
        <f>LOOKUP(F402,$S$20:$S$28,$T$20:$T$28)</f>
        <v>Ｅ</v>
      </c>
      <c r="H402" s="31">
        <v>4.78</v>
      </c>
      <c r="I402" s="29">
        <f t="shared" si="37"/>
        <v>24.523680000000002</v>
      </c>
      <c r="J402" s="81" t="str">
        <f>LOOKUP(I402,$S$20:$S$28,$T$20:$T$28)</f>
        <v>Ｅ</v>
      </c>
      <c r="K402" s="85"/>
      <c r="L402" s="32"/>
      <c r="M402" s="32"/>
    </row>
    <row r="403" spans="2:13" ht="15" customHeight="1">
      <c r="B403" s="30">
        <v>35</v>
      </c>
      <c r="C403" s="80">
        <v>35</v>
      </c>
      <c r="D403" s="27" t="s">
        <v>33</v>
      </c>
      <c r="E403" s="96">
        <v>0.73</v>
      </c>
      <c r="F403" s="29">
        <f t="shared" si="35"/>
        <v>3.2368800000000006</v>
      </c>
      <c r="G403" s="30" t="str">
        <f>LOOKUP(F403,$S$23:$S$33,$T$23:$T$33)</f>
        <v>Ｃ</v>
      </c>
      <c r="H403" s="96">
        <v>0.68</v>
      </c>
      <c r="I403" s="29">
        <f t="shared" si="37"/>
        <v>2.9740799999999998</v>
      </c>
      <c r="J403" s="81" t="str">
        <f>LOOKUP(I403,$S$23:$S$33,$T$23:$T$33)</f>
        <v>Ｃ</v>
      </c>
      <c r="K403" s="85"/>
      <c r="L403" s="32"/>
      <c r="M403" s="32"/>
    </row>
    <row r="404" spans="2:13" ht="15" customHeight="1">
      <c r="B404" s="30">
        <v>35</v>
      </c>
      <c r="C404" s="80">
        <v>38</v>
      </c>
      <c r="D404" s="27" t="s">
        <v>33</v>
      </c>
      <c r="E404" s="96" t="s">
        <v>317</v>
      </c>
      <c r="F404" s="29"/>
      <c r="G404" s="30"/>
      <c r="H404" s="96" t="s">
        <v>317</v>
      </c>
      <c r="I404" s="29"/>
      <c r="J404" s="81"/>
      <c r="K404" s="85"/>
      <c r="L404" s="32"/>
      <c r="M404" s="32"/>
    </row>
    <row r="405" spans="2:13" ht="15" customHeight="1">
      <c r="B405" s="30">
        <v>35</v>
      </c>
      <c r="C405" s="80">
        <v>39</v>
      </c>
      <c r="D405" s="27" t="s">
        <v>33</v>
      </c>
      <c r="E405" s="96" t="s">
        <v>317</v>
      </c>
      <c r="F405" s="29"/>
      <c r="G405" s="30"/>
      <c r="H405" s="96" t="s">
        <v>317</v>
      </c>
      <c r="I405" s="29"/>
      <c r="J405" s="81"/>
      <c r="K405" s="85"/>
      <c r="L405" s="32"/>
      <c r="M405" s="32"/>
    </row>
    <row r="406" spans="2:13" ht="15" customHeight="1">
      <c r="B406" s="103">
        <v>35</v>
      </c>
      <c r="C406" s="101">
        <v>47</v>
      </c>
      <c r="D406" s="27" t="s">
        <v>33</v>
      </c>
      <c r="E406" s="31">
        <v>18.84</v>
      </c>
      <c r="F406" s="29">
        <f t="shared" ref="F406:F412" si="39">(E406-1000/(365*24))*(8+0.4*16)*365/1000</f>
        <v>98.42304</v>
      </c>
      <c r="G406" s="30" t="str">
        <f>LOOKUP(F406,$S$20:$S$28,$T$20:$T$28)</f>
        <v>Ｅ</v>
      </c>
      <c r="H406" s="31">
        <v>23.75</v>
      </c>
      <c r="I406" s="29">
        <f t="shared" ref="I406:I412" si="40">(H406-1000/(365*24))*(8+0.4*16)*365/1000</f>
        <v>124.23</v>
      </c>
      <c r="J406" s="81" t="str">
        <f>LOOKUP(I406,$S$20:$S$28,$T$20:$T$28)</f>
        <v>Ｅ</v>
      </c>
      <c r="K406" s="85"/>
      <c r="L406" s="32"/>
      <c r="M406" s="32"/>
    </row>
    <row r="407" spans="2:13" ht="15" customHeight="1">
      <c r="B407" s="88">
        <v>36</v>
      </c>
      <c r="C407" s="80">
        <v>33</v>
      </c>
      <c r="D407" s="27" t="s">
        <v>33</v>
      </c>
      <c r="E407" s="31">
        <v>0.51</v>
      </c>
      <c r="F407" s="29">
        <f t="shared" si="39"/>
        <v>2.0805599999999997</v>
      </c>
      <c r="G407" s="30" t="str">
        <f>LOOKUP(F407,$S$23:$S$33,$T$23:$T$33)</f>
        <v>Ｃ</v>
      </c>
      <c r="H407" s="31">
        <v>0.63</v>
      </c>
      <c r="I407" s="29">
        <f t="shared" si="40"/>
        <v>2.7112799999999999</v>
      </c>
      <c r="J407" s="81" t="str">
        <f>LOOKUP(I407,$S$23:$S$33,$T$23:$T$33)</f>
        <v>Ｃ</v>
      </c>
      <c r="K407" s="85"/>
      <c r="L407" s="32"/>
      <c r="M407" s="32"/>
    </row>
    <row r="408" spans="2:13" ht="15" customHeight="1">
      <c r="B408" s="88">
        <v>36</v>
      </c>
      <c r="C408" s="80">
        <v>34</v>
      </c>
      <c r="D408" s="27" t="s">
        <v>33</v>
      </c>
      <c r="E408" s="31">
        <v>0.4</v>
      </c>
      <c r="F408" s="29">
        <f t="shared" si="39"/>
        <v>1.5024000000000002</v>
      </c>
      <c r="G408" s="30" t="str">
        <f>LOOKUP(F408,$S$23:$S$33,$T$23:$T$33)</f>
        <v>Ｂ</v>
      </c>
      <c r="H408" s="31">
        <v>0.55000000000000004</v>
      </c>
      <c r="I408" s="29">
        <f t="shared" si="40"/>
        <v>2.2908000000000004</v>
      </c>
      <c r="J408" s="81" t="str">
        <f>LOOKUP(I408,$S$23:$S$33,$T$23:$T$33)</f>
        <v>Ｃ</v>
      </c>
      <c r="K408" s="85"/>
      <c r="L408" s="32"/>
      <c r="M408" s="32"/>
    </row>
    <row r="409" spans="2:13" ht="15" customHeight="1">
      <c r="B409" s="88">
        <v>36</v>
      </c>
      <c r="C409" s="80">
        <v>35</v>
      </c>
      <c r="D409" s="27" t="s">
        <v>33</v>
      </c>
      <c r="E409" s="31">
        <v>0.68</v>
      </c>
      <c r="F409" s="29">
        <f t="shared" si="39"/>
        <v>2.9740799999999998</v>
      </c>
      <c r="G409" s="30" t="str">
        <f>LOOKUP(F409,$S$23:$S$33,$T$23:$T$33)</f>
        <v>Ｃ</v>
      </c>
      <c r="H409" s="31">
        <v>0.44</v>
      </c>
      <c r="I409" s="29">
        <f t="shared" si="40"/>
        <v>1.7126399999999999</v>
      </c>
      <c r="J409" s="81" t="str">
        <f>LOOKUP(I409,$S$23:$S$33,$T$23:$T$33)</f>
        <v>Ｂ</v>
      </c>
      <c r="K409" s="85"/>
      <c r="L409" s="32"/>
      <c r="M409" s="32"/>
    </row>
    <row r="410" spans="2:13" ht="15" customHeight="1">
      <c r="B410" s="100">
        <v>36</v>
      </c>
      <c r="C410" s="101">
        <v>47</v>
      </c>
      <c r="D410" s="27" t="s">
        <v>33</v>
      </c>
      <c r="E410" s="31">
        <v>8.59</v>
      </c>
      <c r="F410" s="29">
        <f t="shared" si="39"/>
        <v>44.549039999999998</v>
      </c>
      <c r="G410" s="30" t="str">
        <f>LOOKUP(F410,$S$20:$S$28,$T$20:$T$28)</f>
        <v>Ｅ</v>
      </c>
      <c r="H410" s="31">
        <v>10.7</v>
      </c>
      <c r="I410" s="29">
        <f t="shared" si="40"/>
        <v>55.639200000000002</v>
      </c>
      <c r="J410" s="81" t="str">
        <f>LOOKUP(I410,$S$20:$S$28,$T$20:$T$28)</f>
        <v>Ｅ</v>
      </c>
      <c r="K410" s="85"/>
      <c r="L410" s="32"/>
      <c r="M410" s="32"/>
    </row>
    <row r="411" spans="2:13" ht="15" customHeight="1">
      <c r="B411" s="103">
        <v>37</v>
      </c>
      <c r="C411" s="101">
        <v>47</v>
      </c>
      <c r="D411" s="27" t="s">
        <v>33</v>
      </c>
      <c r="E411" s="31">
        <v>16.77</v>
      </c>
      <c r="F411" s="29">
        <f t="shared" si="39"/>
        <v>87.543120000000002</v>
      </c>
      <c r="G411" s="30" t="str">
        <f>LOOKUP(F411,$S$20:$S$28,$T$20:$T$28)</f>
        <v>Ｅ</v>
      </c>
      <c r="H411" s="31">
        <v>14.23</v>
      </c>
      <c r="I411" s="29">
        <f t="shared" si="40"/>
        <v>74.192880000000002</v>
      </c>
      <c r="J411" s="81" t="str">
        <f>LOOKUP(I411,$S$20:$S$28,$T$20:$T$28)</f>
        <v>Ｅ</v>
      </c>
      <c r="K411" s="85"/>
      <c r="L411" s="32"/>
      <c r="M411" s="32"/>
    </row>
    <row r="412" spans="2:13" ht="15" customHeight="1">
      <c r="B412" s="100">
        <v>38</v>
      </c>
      <c r="C412" s="101">
        <v>47</v>
      </c>
      <c r="D412" s="27" t="s">
        <v>33</v>
      </c>
      <c r="E412" s="31">
        <v>15.75</v>
      </c>
      <c r="F412" s="29">
        <f t="shared" si="39"/>
        <v>82.182000000000002</v>
      </c>
      <c r="G412" s="30" t="str">
        <f>LOOKUP(F412,$S$20:$S$28,$T$20:$T$28)</f>
        <v>Ｅ</v>
      </c>
      <c r="H412" s="31">
        <v>8.73</v>
      </c>
      <c r="I412" s="29">
        <f t="shared" si="40"/>
        <v>45.284880000000001</v>
      </c>
      <c r="J412" s="81" t="str">
        <f>LOOKUP(I412,$S$20:$S$28,$T$20:$T$28)</f>
        <v>Ｅ</v>
      </c>
      <c r="K412" s="85"/>
      <c r="L412" s="32"/>
      <c r="M412" s="32"/>
    </row>
    <row r="414" spans="2:13" ht="15" customHeight="1">
      <c r="B414" s="32"/>
      <c r="C414" s="104"/>
      <c r="D414" s="105"/>
      <c r="E414" s="106"/>
      <c r="F414" s="106"/>
      <c r="G414" s="32"/>
      <c r="H414" s="106"/>
      <c r="I414" s="106"/>
      <c r="J414" s="32"/>
      <c r="K414" s="85"/>
      <c r="L414" s="32"/>
      <c r="M414" s="32"/>
    </row>
    <row r="415" spans="2:13" ht="15" customHeight="1">
      <c r="B415" s="107"/>
      <c r="C415" s="104"/>
      <c r="D415" s="105"/>
      <c r="E415" s="106"/>
      <c r="F415" s="106"/>
      <c r="G415" s="32"/>
      <c r="H415" s="106"/>
      <c r="I415" s="106"/>
      <c r="J415" s="32"/>
      <c r="K415" s="85"/>
      <c r="L415" s="32"/>
      <c r="M415" s="32"/>
    </row>
    <row r="416" spans="2:13" ht="15" customHeight="1">
      <c r="B416" s="32"/>
      <c r="C416" s="104"/>
      <c r="D416" s="105"/>
      <c r="E416" s="106"/>
      <c r="F416" s="106"/>
      <c r="G416" s="32"/>
      <c r="H416" s="106"/>
      <c r="I416" s="106"/>
      <c r="J416" s="32"/>
      <c r="K416" s="85"/>
      <c r="L416" s="32"/>
      <c r="M416" s="32"/>
    </row>
    <row r="417" spans="2:13" ht="15" customHeight="1">
      <c r="B417" s="107"/>
      <c r="C417" s="104"/>
      <c r="D417" s="105"/>
      <c r="E417" s="106"/>
      <c r="F417" s="106"/>
      <c r="G417" s="32"/>
      <c r="H417" s="106"/>
      <c r="I417" s="106"/>
      <c r="J417" s="32"/>
      <c r="K417" s="85"/>
      <c r="L417" s="32"/>
      <c r="M417" s="32"/>
    </row>
    <row r="418" spans="2:13" ht="15" customHeight="1">
      <c r="B418" s="32"/>
      <c r="C418" s="104"/>
      <c r="D418" s="105"/>
      <c r="E418" s="106"/>
      <c r="F418" s="106"/>
      <c r="G418" s="32"/>
      <c r="H418" s="106"/>
      <c r="I418" s="106"/>
      <c r="J418" s="32"/>
      <c r="K418" s="85"/>
      <c r="L418" s="32"/>
      <c r="M418" s="32"/>
    </row>
    <row r="419" spans="2:13" ht="15" customHeight="1">
      <c r="B419" s="107"/>
      <c r="C419" s="104"/>
      <c r="D419" s="105"/>
      <c r="E419" s="106"/>
      <c r="F419" s="106"/>
      <c r="G419" s="32"/>
      <c r="H419" s="106"/>
      <c r="I419" s="106"/>
      <c r="J419" s="32"/>
      <c r="K419" s="85"/>
      <c r="L419" s="32"/>
      <c r="M419" s="32"/>
    </row>
    <row r="420" spans="2:13" ht="15" customHeight="1">
      <c r="B420" s="32"/>
      <c r="C420" s="104"/>
      <c r="D420" s="105"/>
      <c r="E420" s="106"/>
      <c r="F420" s="106"/>
      <c r="G420" s="32"/>
      <c r="H420" s="106"/>
      <c r="I420" s="106"/>
      <c r="J420" s="32"/>
      <c r="K420" s="85"/>
      <c r="L420" s="32"/>
      <c r="M420" s="32"/>
    </row>
    <row r="421" spans="2:13" ht="15" customHeight="1">
      <c r="B421" s="107"/>
      <c r="C421" s="104"/>
      <c r="D421" s="105"/>
      <c r="E421" s="106"/>
      <c r="F421" s="106"/>
      <c r="G421" s="32"/>
      <c r="H421" s="106"/>
      <c r="I421" s="106"/>
      <c r="J421" s="32"/>
      <c r="K421" s="85"/>
      <c r="L421" s="32"/>
      <c r="M421" s="32"/>
    </row>
    <row r="422" spans="2:13" ht="15" customHeight="1">
      <c r="B422" s="32"/>
      <c r="C422" s="104"/>
      <c r="D422" s="105"/>
      <c r="E422" s="106"/>
      <c r="F422" s="106"/>
      <c r="G422" s="32"/>
      <c r="H422" s="106"/>
      <c r="I422" s="106"/>
      <c r="J422" s="32"/>
      <c r="K422" s="85"/>
      <c r="L422" s="32"/>
      <c r="M422" s="32"/>
    </row>
    <row r="423" spans="2:13" ht="15" customHeight="1">
      <c r="B423" s="107"/>
      <c r="C423" s="104"/>
      <c r="D423" s="105"/>
      <c r="E423" s="106"/>
      <c r="F423" s="106"/>
      <c r="G423" s="32"/>
      <c r="H423" s="106"/>
      <c r="I423" s="106"/>
      <c r="J423" s="32"/>
      <c r="K423" s="85"/>
      <c r="L423" s="32"/>
      <c r="M423" s="32"/>
    </row>
    <row r="424" spans="2:13" ht="15" customHeight="1">
      <c r="B424" s="32"/>
      <c r="C424" s="104"/>
      <c r="D424" s="105"/>
      <c r="E424" s="106"/>
      <c r="F424" s="106"/>
      <c r="G424" s="32"/>
      <c r="H424" s="106"/>
      <c r="I424" s="106"/>
      <c r="J424" s="32"/>
      <c r="K424" s="85"/>
      <c r="L424" s="32"/>
      <c r="M424" s="32"/>
    </row>
    <row r="425" spans="2:13" ht="15" customHeight="1">
      <c r="B425" s="107"/>
      <c r="C425" s="104"/>
      <c r="D425" s="105"/>
      <c r="E425" s="106"/>
      <c r="F425" s="106"/>
      <c r="G425" s="32"/>
      <c r="H425" s="106"/>
      <c r="I425" s="106"/>
      <c r="J425" s="32"/>
      <c r="K425" s="85"/>
      <c r="L425" s="32"/>
      <c r="M425" s="32"/>
    </row>
    <row r="426" spans="2:13" ht="15" customHeight="1">
      <c r="B426" s="32"/>
      <c r="C426" s="104"/>
      <c r="D426" s="108"/>
      <c r="E426" s="106"/>
      <c r="F426" s="106"/>
      <c r="G426" s="32"/>
      <c r="H426" s="106"/>
      <c r="I426" s="106"/>
      <c r="J426" s="32"/>
      <c r="K426" s="85"/>
      <c r="L426" s="32"/>
      <c r="M426" s="32"/>
    </row>
    <row r="427" spans="2:13" ht="15" customHeight="1">
      <c r="B427" s="107"/>
      <c r="C427" s="104"/>
      <c r="D427" s="105"/>
      <c r="E427" s="106"/>
      <c r="F427" s="106"/>
      <c r="G427" s="32"/>
      <c r="H427" s="106"/>
      <c r="I427" s="106"/>
      <c r="J427" s="32"/>
      <c r="K427" s="85"/>
      <c r="L427" s="32"/>
      <c r="M427" s="32"/>
    </row>
    <row r="428" spans="2:13" ht="15" customHeight="1">
      <c r="B428" s="107"/>
      <c r="C428" s="104"/>
      <c r="D428" s="105"/>
      <c r="E428" s="106"/>
      <c r="F428" s="106"/>
      <c r="G428" s="32"/>
      <c r="H428" s="106"/>
      <c r="I428" s="106"/>
      <c r="J428" s="32"/>
      <c r="K428" s="85"/>
      <c r="L428" s="32"/>
      <c r="M428" s="32"/>
    </row>
    <row r="429" spans="2:13" ht="15" customHeight="1">
      <c r="B429" s="32"/>
      <c r="C429" s="104"/>
      <c r="D429" s="105"/>
      <c r="E429" s="106"/>
      <c r="F429" s="106"/>
      <c r="G429" s="32"/>
      <c r="H429" s="106"/>
      <c r="I429" s="106"/>
      <c r="J429" s="32"/>
      <c r="K429" s="85"/>
      <c r="L429" s="32"/>
      <c r="M429" s="32"/>
    </row>
    <row r="430" spans="2:13" ht="15" customHeight="1">
      <c r="B430" s="107"/>
      <c r="C430" s="104"/>
      <c r="D430" s="105"/>
      <c r="E430" s="106"/>
      <c r="F430" s="106"/>
      <c r="G430" s="32"/>
      <c r="H430" s="106"/>
      <c r="I430" s="106"/>
      <c r="J430" s="32"/>
      <c r="K430" s="85"/>
      <c r="L430" s="32"/>
      <c r="M430" s="32"/>
    </row>
    <row r="431" spans="2:13" ht="15" customHeight="1">
      <c r="B431" s="32"/>
      <c r="C431" s="104"/>
      <c r="D431" s="105"/>
      <c r="E431" s="106"/>
      <c r="F431" s="106"/>
      <c r="G431" s="32"/>
      <c r="H431" s="106"/>
      <c r="I431" s="106"/>
      <c r="J431" s="32"/>
      <c r="K431" s="85"/>
      <c r="L431" s="32"/>
      <c r="M431" s="32"/>
    </row>
    <row r="432" spans="2:13" ht="15" customHeight="1">
      <c r="B432" s="107"/>
      <c r="C432" s="104"/>
      <c r="D432" s="105"/>
      <c r="E432" s="106"/>
      <c r="F432" s="106"/>
      <c r="G432" s="32"/>
      <c r="H432" s="106"/>
      <c r="I432" s="106"/>
      <c r="J432" s="32"/>
      <c r="K432" s="85"/>
      <c r="L432" s="32"/>
      <c r="M432" s="32"/>
    </row>
    <row r="433" spans="2:13" ht="15" customHeight="1">
      <c r="B433" s="32"/>
      <c r="C433" s="104"/>
      <c r="D433" s="105"/>
      <c r="E433" s="106"/>
      <c r="F433" s="106"/>
      <c r="G433" s="32"/>
      <c r="H433" s="106"/>
      <c r="I433" s="106"/>
      <c r="J433" s="32"/>
      <c r="K433" s="85"/>
      <c r="L433" s="32"/>
      <c r="M433" s="32"/>
    </row>
    <row r="434" spans="2:13" ht="15" customHeight="1">
      <c r="B434" s="107"/>
      <c r="C434" s="104"/>
      <c r="D434" s="105"/>
      <c r="E434" s="106"/>
      <c r="F434" s="106"/>
      <c r="G434" s="32"/>
      <c r="H434" s="106"/>
      <c r="I434" s="106"/>
      <c r="J434" s="32"/>
      <c r="K434" s="85"/>
      <c r="L434" s="32"/>
      <c r="M434" s="32"/>
    </row>
    <row r="435" spans="2:13" ht="15" customHeight="1">
      <c r="B435" s="32"/>
      <c r="C435" s="104"/>
      <c r="D435" s="105"/>
      <c r="E435" s="106"/>
      <c r="F435" s="106"/>
      <c r="G435" s="32"/>
      <c r="H435" s="106"/>
      <c r="I435" s="106"/>
      <c r="J435" s="32"/>
      <c r="K435" s="85"/>
      <c r="L435" s="32"/>
      <c r="M435" s="32"/>
    </row>
    <row r="436" spans="2:13" ht="15" customHeight="1">
      <c r="B436" s="107"/>
      <c r="C436" s="104"/>
      <c r="D436" s="105"/>
      <c r="E436" s="106"/>
      <c r="F436" s="106"/>
      <c r="G436" s="32"/>
      <c r="H436" s="106"/>
      <c r="I436" s="106"/>
      <c r="J436" s="32"/>
      <c r="K436" s="85"/>
      <c r="L436" s="32"/>
      <c r="M436" s="32"/>
    </row>
    <row r="437" spans="2:13" ht="15" customHeight="1">
      <c r="B437" s="32"/>
      <c r="C437" s="104"/>
      <c r="D437" s="105"/>
      <c r="E437" s="106"/>
      <c r="F437" s="106"/>
      <c r="G437" s="32"/>
      <c r="H437" s="106"/>
      <c r="I437" s="106"/>
      <c r="J437" s="32"/>
      <c r="K437" s="85"/>
      <c r="L437" s="32"/>
      <c r="M437" s="32"/>
    </row>
    <row r="438" spans="2:13" ht="15" customHeight="1">
      <c r="B438" s="107"/>
      <c r="C438" s="104"/>
      <c r="D438" s="105"/>
      <c r="E438" s="106"/>
      <c r="F438" s="106"/>
      <c r="G438" s="32"/>
      <c r="H438" s="106"/>
      <c r="I438" s="106"/>
      <c r="J438" s="32"/>
      <c r="K438" s="85"/>
      <c r="L438" s="32"/>
      <c r="M438" s="32"/>
    </row>
    <row r="439" spans="2:13" ht="15" customHeight="1">
      <c r="B439" s="32"/>
      <c r="C439" s="104"/>
      <c r="D439" s="105"/>
      <c r="E439" s="106"/>
      <c r="F439" s="106"/>
      <c r="G439" s="32"/>
      <c r="H439" s="106"/>
      <c r="I439" s="106"/>
      <c r="J439" s="32"/>
      <c r="K439" s="85"/>
      <c r="L439" s="32"/>
      <c r="M439" s="32"/>
    </row>
    <row r="440" spans="2:13" ht="15" customHeight="1">
      <c r="B440" s="107"/>
      <c r="C440" s="104"/>
      <c r="D440" s="105"/>
      <c r="E440" s="106"/>
      <c r="F440" s="106"/>
      <c r="G440" s="32"/>
      <c r="H440" s="106"/>
      <c r="I440" s="106"/>
      <c r="J440" s="32"/>
      <c r="K440" s="85"/>
      <c r="L440" s="32"/>
      <c r="M440" s="32"/>
    </row>
    <row r="441" spans="2:13" ht="15" customHeight="1">
      <c r="B441" s="32"/>
      <c r="C441" s="104"/>
      <c r="D441" s="105"/>
      <c r="E441" s="106"/>
      <c r="F441" s="106"/>
      <c r="G441" s="32"/>
      <c r="H441" s="106"/>
      <c r="I441" s="106"/>
      <c r="J441" s="32"/>
      <c r="K441" s="85"/>
      <c r="L441" s="32"/>
      <c r="M441" s="32"/>
    </row>
    <row r="442" spans="2:13" ht="15" customHeight="1">
      <c r="B442" s="107"/>
      <c r="C442" s="104"/>
      <c r="D442" s="105"/>
      <c r="E442" s="106"/>
      <c r="F442" s="106"/>
      <c r="G442" s="32"/>
      <c r="H442" s="106"/>
      <c r="I442" s="106"/>
      <c r="J442" s="32"/>
      <c r="K442" s="85"/>
      <c r="L442" s="32"/>
      <c r="M442" s="32"/>
    </row>
    <row r="443" spans="2:13" ht="15" customHeight="1">
      <c r="B443" s="32"/>
      <c r="C443" s="104"/>
      <c r="D443" s="105"/>
      <c r="E443" s="106"/>
      <c r="F443" s="106"/>
      <c r="G443" s="32"/>
      <c r="H443" s="106"/>
      <c r="I443" s="106"/>
      <c r="J443" s="32"/>
      <c r="K443" s="85"/>
      <c r="L443" s="32"/>
      <c r="M443" s="32"/>
    </row>
    <row r="444" spans="2:13" ht="15" customHeight="1">
      <c r="B444" s="107"/>
      <c r="C444" s="104"/>
      <c r="D444" s="105"/>
      <c r="E444" s="106"/>
      <c r="F444" s="106"/>
      <c r="G444" s="32"/>
      <c r="H444" s="106"/>
      <c r="I444" s="106"/>
      <c r="J444" s="32"/>
      <c r="K444" s="85"/>
      <c r="L444" s="32"/>
      <c r="M444" s="32"/>
    </row>
    <row r="445" spans="2:13" ht="15" customHeight="1">
      <c r="B445" s="32"/>
      <c r="C445" s="104"/>
      <c r="D445" s="105"/>
      <c r="E445" s="106"/>
      <c r="F445" s="106"/>
      <c r="G445" s="32"/>
      <c r="H445" s="106"/>
      <c r="I445" s="106"/>
      <c r="J445" s="32"/>
      <c r="K445" s="85"/>
      <c r="L445" s="32"/>
      <c r="M445" s="32"/>
    </row>
    <row r="446" spans="2:13" ht="15" customHeight="1">
      <c r="B446" s="107"/>
      <c r="C446" s="104"/>
      <c r="D446" s="105"/>
      <c r="E446" s="106"/>
      <c r="F446" s="106"/>
      <c r="G446" s="32"/>
      <c r="H446" s="106"/>
      <c r="I446" s="106"/>
      <c r="J446" s="32"/>
      <c r="K446" s="85"/>
      <c r="L446" s="32"/>
      <c r="M446" s="32"/>
    </row>
    <row r="447" spans="2:13" ht="15" customHeight="1">
      <c r="B447" s="107"/>
      <c r="C447" s="104"/>
      <c r="D447" s="105"/>
      <c r="E447" s="106"/>
      <c r="F447" s="106"/>
      <c r="G447" s="32"/>
      <c r="H447" s="106"/>
      <c r="I447" s="106"/>
      <c r="J447" s="32"/>
      <c r="K447" s="85"/>
      <c r="L447" s="32"/>
      <c r="M447" s="32"/>
    </row>
    <row r="448" spans="2:13" ht="15" customHeight="1">
      <c r="B448" s="32"/>
      <c r="C448" s="104"/>
      <c r="D448" s="105"/>
      <c r="E448" s="106"/>
      <c r="F448" s="106"/>
      <c r="G448" s="32"/>
      <c r="H448" s="106"/>
      <c r="I448" s="106"/>
      <c r="J448" s="32"/>
      <c r="K448" s="85"/>
      <c r="L448" s="32"/>
      <c r="M448" s="32"/>
    </row>
    <row r="449" spans="2:13" ht="15" customHeight="1">
      <c r="B449" s="107"/>
      <c r="C449" s="104"/>
      <c r="D449" s="105"/>
      <c r="E449" s="106"/>
      <c r="F449" s="106"/>
      <c r="G449" s="32"/>
      <c r="H449" s="106"/>
      <c r="I449" s="106"/>
      <c r="J449" s="32"/>
      <c r="K449" s="85"/>
      <c r="L449" s="32"/>
      <c r="M449" s="32"/>
    </row>
    <row r="450" spans="2:13" ht="15" customHeight="1">
      <c r="B450" s="32"/>
      <c r="C450" s="104"/>
      <c r="D450" s="105"/>
      <c r="E450" s="106"/>
      <c r="F450" s="106"/>
      <c r="G450" s="32"/>
      <c r="H450" s="106"/>
      <c r="I450" s="106"/>
      <c r="J450" s="32"/>
      <c r="K450" s="85"/>
      <c r="L450" s="32"/>
      <c r="M450" s="32"/>
    </row>
    <row r="451" spans="2:13" ht="15" customHeight="1">
      <c r="B451" s="107"/>
      <c r="C451" s="104"/>
      <c r="D451" s="105"/>
      <c r="E451" s="106"/>
      <c r="F451" s="106"/>
      <c r="G451" s="32"/>
      <c r="H451" s="106"/>
      <c r="I451" s="106"/>
      <c r="J451" s="32"/>
      <c r="K451" s="85"/>
      <c r="L451" s="32"/>
      <c r="M451" s="32"/>
    </row>
    <row r="452" spans="2:13" ht="15" customHeight="1">
      <c r="B452" s="32"/>
      <c r="C452" s="104"/>
      <c r="D452" s="105"/>
      <c r="E452" s="106"/>
      <c r="F452" s="106"/>
      <c r="G452" s="32"/>
      <c r="H452" s="106"/>
      <c r="I452" s="106"/>
      <c r="J452" s="32"/>
      <c r="K452" s="85"/>
      <c r="L452" s="32"/>
      <c r="M452" s="32"/>
    </row>
    <row r="453" spans="2:13" ht="15" customHeight="1">
      <c r="B453" s="107"/>
      <c r="C453" s="104"/>
      <c r="D453" s="105"/>
      <c r="E453" s="106"/>
      <c r="F453" s="106"/>
      <c r="G453" s="32"/>
      <c r="H453" s="106"/>
      <c r="I453" s="106"/>
      <c r="J453" s="32"/>
      <c r="K453" s="85"/>
      <c r="L453" s="32"/>
      <c r="M453" s="32"/>
    </row>
    <row r="454" spans="2:13" ht="15" customHeight="1">
      <c r="B454" s="32"/>
      <c r="C454" s="104"/>
      <c r="D454" s="105"/>
      <c r="E454" s="106"/>
      <c r="F454" s="106"/>
      <c r="G454" s="32"/>
      <c r="H454" s="106"/>
      <c r="I454" s="106"/>
      <c r="J454" s="32"/>
      <c r="K454" s="85"/>
      <c r="L454" s="32"/>
      <c r="M454" s="32"/>
    </row>
    <row r="455" spans="2:13" ht="15" customHeight="1">
      <c r="B455" s="107"/>
      <c r="C455" s="104"/>
      <c r="D455" s="105"/>
      <c r="E455" s="106"/>
      <c r="F455" s="106"/>
      <c r="G455" s="32"/>
      <c r="H455" s="106"/>
      <c r="I455" s="106"/>
      <c r="J455" s="32"/>
      <c r="K455" s="85"/>
      <c r="L455" s="32"/>
      <c r="M455" s="32"/>
    </row>
    <row r="456" spans="2:13" ht="15" customHeight="1">
      <c r="B456" s="32"/>
      <c r="C456" s="104"/>
      <c r="D456" s="105"/>
      <c r="E456" s="106"/>
      <c r="F456" s="106"/>
      <c r="G456" s="32"/>
      <c r="H456" s="106"/>
      <c r="I456" s="106"/>
      <c r="J456" s="32"/>
      <c r="K456" s="85"/>
      <c r="L456" s="32"/>
      <c r="M456" s="32"/>
    </row>
    <row r="457" spans="2:13" ht="15" customHeight="1">
      <c r="B457" s="32"/>
      <c r="C457" s="104"/>
      <c r="D457" s="105"/>
      <c r="E457" s="106"/>
      <c r="F457" s="106"/>
      <c r="G457" s="32"/>
      <c r="H457" s="106"/>
      <c r="I457" s="106"/>
      <c r="J457" s="32"/>
      <c r="K457" s="85"/>
      <c r="L457" s="32"/>
      <c r="M457" s="32"/>
    </row>
    <row r="458" spans="2:13" ht="15" customHeight="1">
      <c r="B458" s="107"/>
      <c r="C458" s="104"/>
      <c r="D458" s="105"/>
      <c r="E458" s="106"/>
      <c r="F458" s="106"/>
      <c r="G458" s="32"/>
      <c r="H458" s="106"/>
      <c r="I458" s="106"/>
      <c r="J458" s="32"/>
      <c r="K458" s="85"/>
      <c r="L458" s="32"/>
      <c r="M458" s="32"/>
    </row>
    <row r="459" spans="2:13" ht="15" customHeight="1">
      <c r="B459" s="32"/>
      <c r="C459" s="104"/>
      <c r="D459" s="105"/>
      <c r="E459" s="106"/>
      <c r="F459" s="106"/>
      <c r="G459" s="32"/>
      <c r="H459" s="106"/>
      <c r="I459" s="106"/>
      <c r="J459" s="32"/>
      <c r="K459" s="85"/>
      <c r="L459" s="32"/>
      <c r="M459" s="32"/>
    </row>
    <row r="460" spans="2:13" ht="15" customHeight="1">
      <c r="B460" s="107"/>
      <c r="C460" s="104"/>
      <c r="D460" s="105"/>
      <c r="E460" s="106"/>
      <c r="F460" s="106"/>
      <c r="G460" s="32"/>
      <c r="H460" s="106"/>
      <c r="I460" s="106"/>
      <c r="J460" s="32"/>
      <c r="K460" s="85"/>
      <c r="L460" s="32"/>
      <c r="M460" s="32"/>
    </row>
    <row r="461" spans="2:13" ht="15" customHeight="1">
      <c r="B461" s="32"/>
      <c r="C461" s="104"/>
      <c r="D461" s="105"/>
      <c r="E461" s="106"/>
      <c r="F461" s="106"/>
      <c r="G461" s="32"/>
      <c r="H461" s="106"/>
      <c r="I461" s="106"/>
      <c r="J461" s="32"/>
      <c r="K461" s="85"/>
      <c r="L461" s="32"/>
      <c r="M461" s="32"/>
    </row>
    <row r="462" spans="2:13" ht="15" customHeight="1">
      <c r="B462" s="107"/>
      <c r="C462" s="104"/>
      <c r="D462" s="105"/>
      <c r="E462" s="106"/>
      <c r="F462" s="106"/>
      <c r="G462" s="32"/>
      <c r="H462" s="106"/>
      <c r="I462" s="106"/>
      <c r="J462" s="32"/>
      <c r="K462" s="85"/>
      <c r="L462" s="32"/>
      <c r="M462" s="32"/>
    </row>
    <row r="463" spans="2:13" ht="15" customHeight="1">
      <c r="B463" s="107"/>
      <c r="C463" s="104"/>
      <c r="D463" s="105"/>
      <c r="E463" s="106"/>
      <c r="F463" s="106"/>
      <c r="G463" s="32"/>
      <c r="H463" s="106"/>
      <c r="I463" s="106"/>
      <c r="J463" s="32"/>
      <c r="K463" s="85"/>
      <c r="L463" s="32"/>
      <c r="M463" s="32"/>
    </row>
    <row r="464" spans="2:13" ht="15" customHeight="1">
      <c r="B464" s="32"/>
      <c r="C464" s="104"/>
      <c r="D464" s="105"/>
      <c r="E464" s="106"/>
      <c r="F464" s="106"/>
      <c r="G464" s="32"/>
      <c r="H464" s="106"/>
      <c r="I464" s="106"/>
      <c r="J464" s="32"/>
      <c r="K464" s="85"/>
      <c r="L464" s="32"/>
      <c r="M464" s="32"/>
    </row>
    <row r="465" spans="2:13" ht="15" customHeight="1">
      <c r="B465" s="107"/>
      <c r="C465" s="104"/>
      <c r="D465" s="105"/>
      <c r="E465" s="106"/>
      <c r="F465" s="106"/>
      <c r="G465" s="32"/>
      <c r="H465" s="106"/>
      <c r="I465" s="106"/>
      <c r="J465" s="32"/>
      <c r="K465" s="85"/>
      <c r="L465" s="32"/>
      <c r="M465" s="32"/>
    </row>
    <row r="466" spans="2:13" ht="15" customHeight="1">
      <c r="B466" s="32"/>
      <c r="C466" s="104"/>
      <c r="D466" s="105"/>
      <c r="E466" s="106"/>
      <c r="F466" s="106"/>
      <c r="G466" s="32"/>
      <c r="H466" s="106"/>
      <c r="I466" s="106"/>
      <c r="J466" s="32"/>
      <c r="K466" s="85"/>
      <c r="L466" s="32"/>
      <c r="M466" s="32"/>
    </row>
    <row r="467" spans="2:13" ht="15" customHeight="1">
      <c r="B467" s="107"/>
      <c r="C467" s="104"/>
      <c r="D467" s="105"/>
      <c r="E467" s="106"/>
      <c r="F467" s="106"/>
      <c r="G467" s="32"/>
      <c r="H467" s="106"/>
      <c r="I467" s="106"/>
      <c r="J467" s="32"/>
      <c r="K467" s="85"/>
      <c r="L467" s="32"/>
      <c r="M467" s="32"/>
    </row>
    <row r="468" spans="2:13" ht="15" customHeight="1">
      <c r="B468" s="32"/>
      <c r="C468" s="104"/>
      <c r="D468" s="105"/>
      <c r="E468" s="106"/>
      <c r="F468" s="106"/>
      <c r="G468" s="32"/>
      <c r="H468" s="106"/>
      <c r="I468" s="106"/>
      <c r="J468" s="32"/>
      <c r="K468" s="85"/>
      <c r="L468" s="32"/>
      <c r="M468" s="32"/>
    </row>
    <row r="469" spans="2:13" ht="15" customHeight="1">
      <c r="B469" s="107"/>
      <c r="C469" s="104"/>
      <c r="D469" s="105"/>
      <c r="E469" s="106"/>
      <c r="F469" s="106"/>
      <c r="G469" s="32"/>
      <c r="H469" s="106"/>
      <c r="I469" s="106"/>
      <c r="J469" s="32"/>
      <c r="K469" s="85"/>
      <c r="L469" s="32"/>
      <c r="M469" s="32"/>
    </row>
    <row r="470" spans="2:13" ht="15" customHeight="1">
      <c r="B470" s="32"/>
      <c r="C470" s="104"/>
      <c r="D470" s="105"/>
      <c r="E470" s="106"/>
      <c r="F470" s="106"/>
      <c r="G470" s="32"/>
      <c r="H470" s="106"/>
      <c r="I470" s="106"/>
      <c r="J470" s="32"/>
      <c r="K470" s="85"/>
      <c r="L470" s="32"/>
      <c r="M470" s="32"/>
    </row>
    <row r="471" spans="2:13" ht="15" customHeight="1">
      <c r="B471" s="107"/>
      <c r="C471" s="104"/>
      <c r="D471" s="105"/>
      <c r="E471" s="106"/>
      <c r="F471" s="106"/>
      <c r="G471" s="32"/>
      <c r="H471" s="106"/>
      <c r="I471" s="106"/>
      <c r="J471" s="32"/>
      <c r="K471" s="85"/>
      <c r="L471" s="32"/>
      <c r="M471" s="32"/>
    </row>
    <row r="472" spans="2:13" ht="15" customHeight="1">
      <c r="B472" s="107"/>
      <c r="C472" s="104"/>
      <c r="D472" s="105"/>
      <c r="E472" s="106"/>
      <c r="F472" s="106"/>
      <c r="G472" s="32"/>
      <c r="H472" s="106"/>
      <c r="I472" s="106"/>
      <c r="J472" s="32"/>
      <c r="K472" s="85"/>
      <c r="L472" s="32"/>
      <c r="M472" s="32"/>
    </row>
    <row r="473" spans="2:13" ht="15" customHeight="1">
      <c r="B473" s="32"/>
      <c r="C473" s="104"/>
      <c r="D473" s="105"/>
      <c r="E473" s="106"/>
      <c r="F473" s="106"/>
      <c r="G473" s="32"/>
      <c r="H473" s="106"/>
      <c r="I473" s="106"/>
      <c r="J473" s="32"/>
      <c r="K473" s="85"/>
      <c r="L473" s="32"/>
      <c r="M473" s="32"/>
    </row>
    <row r="474" spans="2:13" ht="15" customHeight="1">
      <c r="B474" s="107"/>
      <c r="C474" s="104"/>
      <c r="D474" s="105"/>
      <c r="E474" s="106"/>
      <c r="F474" s="106"/>
      <c r="G474" s="32"/>
      <c r="H474" s="106"/>
      <c r="I474" s="106"/>
      <c r="J474" s="32"/>
      <c r="K474" s="85"/>
      <c r="L474" s="32"/>
      <c r="M474" s="32"/>
    </row>
    <row r="475" spans="2:13" ht="15" customHeight="1">
      <c r="B475" s="32"/>
      <c r="C475" s="104"/>
      <c r="D475" s="105"/>
      <c r="E475" s="106"/>
      <c r="F475" s="106"/>
      <c r="G475" s="32"/>
      <c r="H475" s="106"/>
      <c r="I475" s="106"/>
      <c r="J475" s="32"/>
      <c r="K475" s="85"/>
      <c r="L475" s="32"/>
      <c r="M475" s="32"/>
    </row>
    <row r="476" spans="2:13" ht="15" customHeight="1">
      <c r="B476" s="107"/>
      <c r="C476" s="104"/>
      <c r="D476" s="105"/>
      <c r="E476" s="106"/>
      <c r="F476" s="106"/>
      <c r="G476" s="32"/>
      <c r="H476" s="106"/>
      <c r="I476" s="106"/>
      <c r="J476" s="32"/>
      <c r="K476" s="85"/>
      <c r="L476" s="32"/>
      <c r="M476" s="32"/>
    </row>
    <row r="477" spans="2:13" ht="15" customHeight="1">
      <c r="B477" s="32"/>
      <c r="C477" s="104"/>
      <c r="D477" s="105"/>
      <c r="E477" s="106"/>
      <c r="F477" s="106"/>
      <c r="G477" s="32"/>
      <c r="H477" s="106"/>
      <c r="I477" s="106"/>
      <c r="J477" s="32"/>
      <c r="K477" s="85"/>
      <c r="L477" s="32"/>
      <c r="M477" s="32"/>
    </row>
    <row r="478" spans="2:13" ht="15" customHeight="1">
      <c r="B478" s="107"/>
      <c r="C478" s="104"/>
      <c r="D478" s="105"/>
      <c r="E478" s="106"/>
      <c r="F478" s="106"/>
      <c r="G478" s="32"/>
      <c r="H478" s="106"/>
      <c r="I478" s="106"/>
      <c r="J478" s="32"/>
      <c r="K478" s="85"/>
      <c r="L478" s="32"/>
      <c r="M478" s="32"/>
    </row>
    <row r="479" spans="2:13" ht="15" customHeight="1">
      <c r="B479" s="107"/>
      <c r="C479" s="104"/>
      <c r="D479" s="105"/>
      <c r="E479" s="106"/>
      <c r="F479" s="106"/>
      <c r="G479" s="32"/>
      <c r="H479" s="106"/>
      <c r="I479" s="106"/>
      <c r="J479" s="32"/>
      <c r="K479" s="85"/>
      <c r="L479" s="32"/>
      <c r="M479" s="32"/>
    </row>
    <row r="480" spans="2:13" ht="15" customHeight="1">
      <c r="B480" s="32"/>
      <c r="C480" s="104"/>
      <c r="D480" s="105"/>
      <c r="E480" s="106"/>
      <c r="F480" s="106"/>
      <c r="G480" s="32"/>
      <c r="H480" s="106"/>
      <c r="I480" s="106"/>
      <c r="J480" s="32"/>
      <c r="K480" s="85"/>
      <c r="L480" s="32"/>
      <c r="M480" s="32"/>
    </row>
    <row r="481" spans="2:13" ht="15" customHeight="1">
      <c r="B481" s="107"/>
      <c r="C481" s="104"/>
      <c r="D481" s="105"/>
      <c r="E481" s="106"/>
      <c r="F481" s="106"/>
      <c r="G481" s="32"/>
      <c r="H481" s="106"/>
      <c r="I481" s="106"/>
      <c r="J481" s="32"/>
      <c r="K481" s="85"/>
      <c r="L481" s="32"/>
      <c r="M481" s="32"/>
    </row>
    <row r="482" spans="2:13" ht="15" customHeight="1">
      <c r="B482" s="32"/>
      <c r="C482" s="104"/>
      <c r="D482" s="105"/>
      <c r="E482" s="106"/>
      <c r="F482" s="106"/>
      <c r="G482" s="32"/>
      <c r="H482" s="106"/>
      <c r="I482" s="106"/>
      <c r="J482" s="32"/>
      <c r="K482" s="85"/>
      <c r="L482" s="32"/>
      <c r="M482" s="32"/>
    </row>
    <row r="483" spans="2:13" ht="15" customHeight="1">
      <c r="B483" s="107"/>
      <c r="C483" s="104"/>
      <c r="D483" s="105"/>
      <c r="E483" s="106"/>
      <c r="F483" s="106"/>
      <c r="G483" s="32"/>
      <c r="H483" s="106"/>
      <c r="I483" s="106"/>
      <c r="J483" s="32"/>
      <c r="K483" s="85"/>
      <c r="L483" s="32"/>
      <c r="M483" s="32"/>
    </row>
    <row r="484" spans="2:13" ht="15" customHeight="1">
      <c r="B484" s="32"/>
      <c r="C484" s="104"/>
      <c r="D484" s="105"/>
      <c r="E484" s="106"/>
      <c r="F484" s="106"/>
      <c r="G484" s="32"/>
      <c r="H484" s="106"/>
      <c r="I484" s="106"/>
      <c r="J484" s="32"/>
      <c r="K484" s="85"/>
      <c r="L484" s="32"/>
      <c r="M484" s="32"/>
    </row>
    <row r="485" spans="2:13" ht="15" customHeight="1">
      <c r="B485" s="107"/>
      <c r="C485" s="104"/>
      <c r="D485" s="105"/>
      <c r="E485" s="106"/>
      <c r="F485" s="106"/>
      <c r="G485" s="32"/>
      <c r="H485" s="106"/>
      <c r="I485" s="106"/>
      <c r="J485" s="32"/>
      <c r="K485" s="85"/>
      <c r="L485" s="32"/>
      <c r="M485" s="32"/>
    </row>
    <row r="486" spans="2:13" ht="15" customHeight="1">
      <c r="B486" s="32"/>
      <c r="C486" s="104"/>
      <c r="D486" s="105"/>
      <c r="E486" s="106"/>
      <c r="F486" s="106"/>
      <c r="G486" s="32"/>
      <c r="H486" s="106"/>
      <c r="I486" s="106"/>
      <c r="J486" s="32"/>
      <c r="K486" s="85"/>
      <c r="L486" s="32"/>
      <c r="M486" s="32"/>
    </row>
    <row r="487" spans="2:13" ht="15" customHeight="1">
      <c r="B487" s="107"/>
      <c r="C487" s="104"/>
      <c r="D487" s="105"/>
      <c r="E487" s="106"/>
      <c r="F487" s="106"/>
      <c r="G487" s="32"/>
      <c r="H487" s="106"/>
      <c r="I487" s="106"/>
      <c r="J487" s="32"/>
      <c r="K487" s="85"/>
      <c r="L487" s="32"/>
      <c r="M487" s="32"/>
    </row>
    <row r="488" spans="2:13" ht="15" customHeight="1">
      <c r="B488" s="32"/>
      <c r="C488" s="104"/>
      <c r="D488" s="105"/>
      <c r="E488" s="106"/>
      <c r="F488" s="106"/>
      <c r="G488" s="32"/>
      <c r="H488" s="106"/>
      <c r="I488" s="106"/>
      <c r="J488" s="32"/>
      <c r="K488" s="85"/>
      <c r="L488" s="32"/>
      <c r="M488" s="32"/>
    </row>
    <row r="489" spans="2:13" ht="15" customHeight="1">
      <c r="B489" s="107"/>
      <c r="C489" s="104"/>
      <c r="D489" s="105"/>
      <c r="E489" s="106"/>
      <c r="F489" s="106"/>
      <c r="G489" s="32"/>
      <c r="H489" s="106"/>
      <c r="I489" s="106"/>
      <c r="J489" s="32"/>
      <c r="K489" s="85"/>
      <c r="L489" s="32"/>
      <c r="M489" s="32"/>
    </row>
    <row r="490" spans="2:13" ht="15" customHeight="1">
      <c r="B490" s="32"/>
      <c r="C490" s="104"/>
      <c r="D490" s="105"/>
      <c r="E490" s="106"/>
      <c r="F490" s="106"/>
      <c r="G490" s="32"/>
      <c r="H490" s="106"/>
      <c r="I490" s="106"/>
      <c r="J490" s="32"/>
      <c r="K490" s="85"/>
      <c r="L490" s="32"/>
      <c r="M490" s="32"/>
    </row>
    <row r="491" spans="2:13" ht="15" customHeight="1">
      <c r="B491" s="32"/>
      <c r="C491" s="104"/>
      <c r="D491" s="105"/>
      <c r="E491" s="106"/>
      <c r="F491" s="106"/>
      <c r="G491" s="32"/>
      <c r="H491" s="106"/>
      <c r="I491" s="106"/>
      <c r="J491" s="32"/>
      <c r="K491" s="85"/>
      <c r="L491" s="32"/>
      <c r="M491" s="32"/>
    </row>
    <row r="492" spans="2:13" ht="15" customHeight="1">
      <c r="B492" s="107"/>
      <c r="C492" s="104"/>
      <c r="D492" s="105"/>
      <c r="E492" s="106"/>
      <c r="F492" s="106"/>
      <c r="G492" s="32"/>
      <c r="H492" s="106"/>
      <c r="I492" s="106"/>
      <c r="J492" s="32"/>
      <c r="K492" s="85"/>
      <c r="L492" s="32"/>
      <c r="M492" s="32"/>
    </row>
    <row r="493" spans="2:13" ht="15" customHeight="1">
      <c r="B493" s="32"/>
      <c r="C493" s="104"/>
      <c r="D493" s="105"/>
      <c r="E493" s="106"/>
      <c r="F493" s="106"/>
      <c r="G493" s="32"/>
      <c r="H493" s="106"/>
      <c r="I493" s="106"/>
      <c r="J493" s="32"/>
      <c r="K493" s="85"/>
      <c r="L493" s="32"/>
      <c r="M493" s="32"/>
    </row>
    <row r="494" spans="2:13" ht="15" customHeight="1">
      <c r="B494" s="107"/>
      <c r="C494" s="104"/>
      <c r="D494" s="105"/>
      <c r="E494" s="106"/>
      <c r="F494" s="106"/>
      <c r="G494" s="32"/>
      <c r="H494" s="106"/>
      <c r="I494" s="106"/>
      <c r="J494" s="32"/>
      <c r="K494" s="85"/>
      <c r="L494" s="32"/>
      <c r="M494" s="32"/>
    </row>
    <row r="495" spans="2:13" ht="15" customHeight="1">
      <c r="B495" s="32"/>
      <c r="C495" s="104"/>
      <c r="D495" s="105"/>
      <c r="E495" s="106"/>
      <c r="F495" s="106"/>
      <c r="G495" s="32"/>
      <c r="H495" s="106"/>
      <c r="I495" s="106"/>
      <c r="J495" s="32"/>
      <c r="K495" s="85"/>
      <c r="L495" s="32"/>
      <c r="M495" s="32"/>
    </row>
    <row r="496" spans="2:13" ht="15" customHeight="1">
      <c r="B496" s="107"/>
      <c r="C496" s="104"/>
      <c r="D496" s="105"/>
      <c r="E496" s="106"/>
      <c r="F496" s="106"/>
      <c r="G496" s="32"/>
      <c r="H496" s="106"/>
      <c r="I496" s="106"/>
      <c r="J496" s="32"/>
      <c r="K496" s="85"/>
      <c r="L496" s="32"/>
      <c r="M496" s="32"/>
    </row>
    <row r="497" spans="2:13" ht="15" customHeight="1">
      <c r="B497" s="107"/>
      <c r="C497" s="104"/>
      <c r="D497" s="105"/>
      <c r="E497" s="106"/>
      <c r="F497" s="106"/>
      <c r="G497" s="32"/>
      <c r="H497" s="106"/>
      <c r="I497" s="106"/>
      <c r="J497" s="32"/>
      <c r="K497" s="85"/>
      <c r="L497" s="32"/>
      <c r="M497" s="32"/>
    </row>
    <row r="498" spans="2:13" ht="15" customHeight="1">
      <c r="B498" s="32"/>
      <c r="C498" s="104"/>
      <c r="D498" s="105"/>
      <c r="E498" s="106"/>
      <c r="F498" s="106"/>
      <c r="G498" s="32"/>
      <c r="H498" s="106"/>
      <c r="I498" s="106"/>
      <c r="J498" s="32"/>
      <c r="K498" s="85"/>
      <c r="L498" s="32"/>
      <c r="M498" s="32"/>
    </row>
    <row r="499" spans="2:13" ht="15" customHeight="1">
      <c r="B499" s="107"/>
      <c r="C499" s="104"/>
      <c r="D499" s="105"/>
      <c r="E499" s="106"/>
      <c r="F499" s="106"/>
      <c r="G499" s="32"/>
      <c r="H499" s="106"/>
      <c r="I499" s="106"/>
      <c r="J499" s="32"/>
      <c r="K499" s="85"/>
      <c r="L499" s="32"/>
      <c r="M499" s="32"/>
    </row>
    <row r="500" spans="2:13" ht="15" customHeight="1">
      <c r="B500" s="32"/>
      <c r="C500" s="104"/>
      <c r="D500" s="105"/>
      <c r="E500" s="106"/>
      <c r="F500" s="106"/>
      <c r="G500" s="32"/>
      <c r="H500" s="106"/>
      <c r="I500" s="106"/>
      <c r="J500" s="32"/>
      <c r="K500" s="85"/>
      <c r="L500" s="32"/>
      <c r="M500" s="32"/>
    </row>
    <row r="501" spans="2:13" ht="15" customHeight="1">
      <c r="B501" s="107"/>
      <c r="C501" s="104"/>
      <c r="D501" s="105"/>
      <c r="E501" s="106"/>
      <c r="F501" s="106"/>
      <c r="G501" s="32"/>
      <c r="H501" s="106"/>
      <c r="I501" s="106"/>
      <c r="J501" s="32"/>
      <c r="K501" s="85"/>
      <c r="L501" s="32"/>
      <c r="M501" s="32"/>
    </row>
    <row r="502" spans="2:13" ht="15" customHeight="1">
      <c r="B502" s="32"/>
      <c r="C502" s="104"/>
      <c r="D502" s="105"/>
      <c r="E502" s="106"/>
      <c r="F502" s="106"/>
      <c r="G502" s="32"/>
      <c r="H502" s="106"/>
      <c r="I502" s="106"/>
      <c r="J502" s="32"/>
      <c r="K502" s="85"/>
      <c r="L502" s="32"/>
      <c r="M502" s="32"/>
    </row>
    <row r="503" spans="2:13" ht="15" customHeight="1">
      <c r="B503" s="107"/>
      <c r="C503" s="104"/>
      <c r="D503" s="105"/>
      <c r="E503" s="106"/>
      <c r="F503" s="106"/>
      <c r="G503" s="32"/>
      <c r="H503" s="106"/>
      <c r="I503" s="106"/>
      <c r="J503" s="32"/>
      <c r="K503" s="85"/>
      <c r="L503" s="32"/>
      <c r="M503" s="32"/>
    </row>
    <row r="504" spans="2:13" ht="15" customHeight="1">
      <c r="B504" s="32"/>
      <c r="C504" s="104"/>
      <c r="D504" s="105"/>
      <c r="E504" s="106"/>
      <c r="F504" s="106"/>
      <c r="G504" s="32"/>
      <c r="H504" s="106"/>
      <c r="I504" s="106"/>
      <c r="J504" s="32"/>
      <c r="K504" s="85"/>
      <c r="L504" s="32"/>
      <c r="M504" s="32"/>
    </row>
    <row r="505" spans="2:13" ht="15" customHeight="1">
      <c r="B505" s="107"/>
      <c r="C505" s="104"/>
      <c r="D505" s="105"/>
      <c r="E505" s="106"/>
      <c r="F505" s="106"/>
      <c r="G505" s="32"/>
      <c r="H505" s="106"/>
      <c r="I505" s="106"/>
      <c r="J505" s="32"/>
      <c r="K505" s="85"/>
      <c r="L505" s="32"/>
      <c r="M505" s="32"/>
    </row>
    <row r="506" spans="2:13" ht="15" customHeight="1">
      <c r="B506" s="32"/>
      <c r="C506" s="104"/>
      <c r="D506" s="105"/>
      <c r="E506" s="106"/>
      <c r="F506" s="106"/>
      <c r="G506" s="32"/>
      <c r="H506" s="106"/>
      <c r="I506" s="106"/>
      <c r="J506" s="32"/>
      <c r="K506" s="85"/>
      <c r="L506" s="32"/>
      <c r="M506" s="32"/>
    </row>
    <row r="507" spans="2:13" ht="15" customHeight="1">
      <c r="B507" s="107"/>
      <c r="C507" s="104"/>
      <c r="D507" s="105"/>
      <c r="E507" s="106"/>
      <c r="F507" s="106"/>
      <c r="G507" s="32"/>
      <c r="H507" s="106"/>
      <c r="I507" s="106"/>
      <c r="J507" s="32"/>
      <c r="K507" s="85"/>
      <c r="L507" s="32"/>
      <c r="M507" s="32"/>
    </row>
    <row r="508" spans="2:13" ht="15" customHeight="1">
      <c r="B508" s="32"/>
      <c r="C508" s="104"/>
      <c r="D508" s="105"/>
      <c r="E508" s="106"/>
      <c r="F508" s="106"/>
      <c r="G508" s="32"/>
      <c r="H508" s="106"/>
      <c r="I508" s="106"/>
      <c r="J508" s="32"/>
      <c r="K508" s="85"/>
      <c r="L508" s="32"/>
      <c r="M508" s="32"/>
    </row>
    <row r="509" spans="2:13" ht="15" customHeight="1">
      <c r="B509" s="107"/>
      <c r="C509" s="104"/>
      <c r="D509" s="105"/>
      <c r="E509" s="106"/>
      <c r="F509" s="106"/>
      <c r="G509" s="32"/>
      <c r="H509" s="106"/>
      <c r="I509" s="106"/>
      <c r="J509" s="32"/>
      <c r="K509" s="85"/>
      <c r="L509" s="32"/>
      <c r="M509" s="32"/>
    </row>
    <row r="510" spans="2:13" ht="15" customHeight="1">
      <c r="B510" s="32"/>
      <c r="C510" s="104"/>
      <c r="D510" s="105"/>
      <c r="E510" s="106"/>
      <c r="F510" s="106"/>
      <c r="G510" s="32"/>
      <c r="H510" s="106"/>
      <c r="I510" s="106"/>
      <c r="J510" s="32"/>
      <c r="K510" s="85"/>
      <c r="L510" s="32"/>
      <c r="M510" s="32"/>
    </row>
    <row r="511" spans="2:13" ht="15" customHeight="1">
      <c r="B511" s="107"/>
      <c r="C511" s="104"/>
      <c r="D511" s="105"/>
      <c r="E511" s="106"/>
      <c r="F511" s="106"/>
      <c r="G511" s="32"/>
      <c r="H511" s="106"/>
      <c r="I511" s="106"/>
      <c r="J511" s="32"/>
      <c r="K511" s="85"/>
      <c r="L511" s="32"/>
      <c r="M511" s="32"/>
    </row>
    <row r="512" spans="2:13" ht="15" customHeight="1">
      <c r="B512" s="32"/>
      <c r="C512" s="104"/>
      <c r="D512" s="105"/>
      <c r="E512" s="106"/>
      <c r="F512" s="106"/>
      <c r="G512" s="32"/>
      <c r="H512" s="106"/>
      <c r="I512" s="106"/>
      <c r="J512" s="32"/>
      <c r="K512" s="85"/>
      <c r="L512" s="32"/>
      <c r="M512" s="32"/>
    </row>
    <row r="513" spans="2:13" ht="15" customHeight="1">
      <c r="B513" s="107"/>
      <c r="C513" s="104"/>
      <c r="D513" s="105"/>
      <c r="E513" s="106"/>
      <c r="F513" s="106"/>
      <c r="G513" s="32"/>
      <c r="H513" s="106"/>
      <c r="I513" s="106"/>
      <c r="J513" s="32"/>
      <c r="K513" s="85"/>
      <c r="L513" s="32"/>
      <c r="M513" s="32"/>
    </row>
    <row r="514" spans="2:13" ht="15" customHeight="1">
      <c r="B514" s="107"/>
      <c r="C514" s="104"/>
      <c r="D514" s="105"/>
      <c r="E514" s="106"/>
      <c r="F514" s="106"/>
      <c r="G514" s="32"/>
      <c r="H514" s="106"/>
      <c r="I514" s="106"/>
      <c r="J514" s="32"/>
      <c r="K514" s="85"/>
      <c r="L514" s="32"/>
      <c r="M514" s="32"/>
    </row>
    <row r="515" spans="2:13" ht="15" customHeight="1">
      <c r="B515" s="32"/>
      <c r="C515" s="104"/>
      <c r="D515" s="105"/>
      <c r="E515" s="106"/>
      <c r="F515" s="106"/>
      <c r="G515" s="32"/>
      <c r="H515" s="106"/>
      <c r="I515" s="106"/>
      <c r="J515" s="32"/>
      <c r="K515" s="85"/>
      <c r="L515" s="32"/>
      <c r="M515" s="32"/>
    </row>
    <row r="516" spans="2:13" ht="15" customHeight="1">
      <c r="B516" s="107"/>
      <c r="C516" s="104"/>
      <c r="D516" s="105"/>
      <c r="E516" s="106"/>
      <c r="F516" s="106"/>
      <c r="G516" s="32"/>
      <c r="H516" s="106"/>
      <c r="I516" s="106"/>
      <c r="J516" s="32"/>
      <c r="K516" s="85"/>
      <c r="L516" s="32"/>
      <c r="M516" s="32"/>
    </row>
    <row r="517" spans="2:13" ht="15" customHeight="1">
      <c r="B517" s="32"/>
      <c r="C517" s="104"/>
      <c r="D517" s="105"/>
      <c r="E517" s="106"/>
      <c r="F517" s="106"/>
      <c r="G517" s="32"/>
      <c r="H517" s="106"/>
      <c r="I517" s="106"/>
      <c r="J517" s="32"/>
      <c r="K517" s="85"/>
      <c r="L517" s="32"/>
      <c r="M517" s="32"/>
    </row>
    <row r="518" spans="2:13" ht="15" customHeight="1">
      <c r="B518" s="107"/>
      <c r="C518" s="104"/>
      <c r="D518" s="105"/>
      <c r="E518" s="106"/>
      <c r="F518" s="106"/>
      <c r="G518" s="32"/>
      <c r="H518" s="106"/>
      <c r="I518" s="106"/>
      <c r="J518" s="32"/>
      <c r="K518" s="85"/>
      <c r="L518" s="32"/>
      <c r="M518" s="32"/>
    </row>
    <row r="519" spans="2:13" ht="15" customHeight="1">
      <c r="B519" s="32"/>
      <c r="C519" s="104"/>
      <c r="D519" s="105"/>
      <c r="E519" s="106"/>
      <c r="F519" s="106"/>
      <c r="G519" s="32"/>
      <c r="H519" s="106"/>
      <c r="I519" s="106"/>
      <c r="J519" s="32"/>
      <c r="K519" s="85"/>
      <c r="L519" s="32"/>
      <c r="M519" s="32"/>
    </row>
    <row r="520" spans="2:13" ht="15" customHeight="1">
      <c r="B520" s="107"/>
      <c r="C520" s="104"/>
      <c r="D520" s="105"/>
      <c r="E520" s="106"/>
      <c r="F520" s="106"/>
      <c r="G520" s="32"/>
      <c r="H520" s="106"/>
      <c r="I520" s="106"/>
      <c r="J520" s="32"/>
      <c r="K520" s="85"/>
      <c r="L520" s="32"/>
      <c r="M520" s="32"/>
    </row>
    <row r="521" spans="2:13" ht="15" customHeight="1">
      <c r="B521" s="32"/>
      <c r="C521" s="104"/>
      <c r="D521" s="105"/>
      <c r="E521" s="106"/>
      <c r="F521" s="106"/>
      <c r="G521" s="32"/>
      <c r="H521" s="106"/>
      <c r="I521" s="106"/>
      <c r="J521" s="32"/>
      <c r="K521" s="85"/>
      <c r="L521" s="32"/>
      <c r="M521" s="32"/>
    </row>
    <row r="522" spans="2:13" ht="15" customHeight="1">
      <c r="B522" s="107"/>
      <c r="C522" s="104"/>
      <c r="D522" s="105"/>
      <c r="E522" s="106"/>
      <c r="F522" s="106"/>
      <c r="G522" s="32"/>
      <c r="H522" s="106"/>
      <c r="I522" s="106"/>
      <c r="J522" s="32"/>
      <c r="K522" s="85"/>
      <c r="L522" s="32"/>
      <c r="M522" s="32"/>
    </row>
    <row r="523" spans="2:13" ht="15" customHeight="1">
      <c r="B523" s="32"/>
      <c r="C523" s="104"/>
      <c r="D523" s="105"/>
      <c r="E523" s="106"/>
      <c r="F523" s="106"/>
      <c r="G523" s="32"/>
      <c r="H523" s="106"/>
      <c r="I523" s="106"/>
      <c r="J523" s="32"/>
      <c r="K523" s="85"/>
      <c r="L523" s="32"/>
      <c r="M523" s="32"/>
    </row>
    <row r="524" spans="2:13" ht="15" customHeight="1">
      <c r="B524" s="107"/>
      <c r="C524" s="104"/>
      <c r="D524" s="105"/>
      <c r="E524" s="106"/>
      <c r="F524" s="106"/>
      <c r="G524" s="32"/>
      <c r="H524" s="106"/>
      <c r="I524" s="106"/>
      <c r="J524" s="32"/>
      <c r="K524" s="85"/>
      <c r="L524" s="32"/>
      <c r="M524" s="32"/>
    </row>
    <row r="525" spans="2:13" ht="15" customHeight="1">
      <c r="B525" s="32"/>
      <c r="C525" s="104"/>
      <c r="D525" s="105"/>
      <c r="E525" s="106"/>
      <c r="F525" s="106"/>
      <c r="G525" s="32"/>
      <c r="H525" s="106"/>
      <c r="I525" s="106"/>
      <c r="J525" s="32"/>
      <c r="K525" s="85"/>
      <c r="L525" s="32"/>
      <c r="M525" s="32"/>
    </row>
    <row r="526" spans="2:13" ht="15" customHeight="1">
      <c r="B526" s="107"/>
      <c r="C526" s="104"/>
      <c r="D526" s="105"/>
      <c r="E526" s="106"/>
      <c r="F526" s="106"/>
      <c r="G526" s="32"/>
      <c r="H526" s="106"/>
      <c r="I526" s="106"/>
      <c r="J526" s="32"/>
      <c r="K526" s="85"/>
      <c r="L526" s="32"/>
      <c r="M526" s="32"/>
    </row>
    <row r="527" spans="2:13" ht="15" customHeight="1">
      <c r="B527" s="32"/>
      <c r="C527" s="104"/>
      <c r="D527" s="105"/>
      <c r="E527" s="106"/>
      <c r="F527" s="106"/>
      <c r="G527" s="32"/>
      <c r="H527" s="106"/>
      <c r="I527" s="106"/>
      <c r="J527" s="32"/>
      <c r="K527" s="85"/>
      <c r="L527" s="32"/>
      <c r="M527" s="32"/>
    </row>
    <row r="528" spans="2:13" ht="15" customHeight="1">
      <c r="B528" s="107"/>
      <c r="C528" s="104"/>
      <c r="D528" s="105"/>
      <c r="E528" s="106"/>
      <c r="F528" s="106"/>
      <c r="G528" s="32"/>
      <c r="H528" s="106"/>
      <c r="I528" s="106"/>
      <c r="J528" s="32"/>
      <c r="K528" s="85"/>
      <c r="L528" s="32"/>
      <c r="M528" s="32"/>
    </row>
    <row r="529" spans="2:13" ht="15" customHeight="1">
      <c r="B529" s="107"/>
      <c r="C529" s="104"/>
      <c r="D529" s="105"/>
      <c r="E529" s="106"/>
      <c r="F529" s="106"/>
      <c r="G529" s="32"/>
      <c r="H529" s="106"/>
      <c r="I529" s="106"/>
      <c r="J529" s="32"/>
      <c r="K529" s="85"/>
      <c r="L529" s="32"/>
      <c r="M529" s="32"/>
    </row>
    <row r="530" spans="2:13" ht="15" customHeight="1">
      <c r="B530" s="32"/>
      <c r="C530" s="104"/>
      <c r="D530" s="105"/>
      <c r="E530" s="106"/>
      <c r="F530" s="106"/>
      <c r="G530" s="32"/>
      <c r="H530" s="106"/>
      <c r="I530" s="106"/>
      <c r="J530" s="32"/>
      <c r="K530" s="85"/>
      <c r="L530" s="32"/>
      <c r="M530" s="32"/>
    </row>
    <row r="531" spans="2:13" ht="15" customHeight="1">
      <c r="B531" s="107"/>
      <c r="C531" s="104"/>
      <c r="D531" s="105"/>
      <c r="E531" s="106"/>
      <c r="F531" s="106"/>
      <c r="G531" s="32"/>
      <c r="H531" s="106"/>
      <c r="I531" s="106"/>
      <c r="J531" s="32"/>
      <c r="K531" s="85"/>
      <c r="L531" s="32"/>
      <c r="M531" s="32"/>
    </row>
    <row r="532" spans="2:13" ht="15" customHeight="1">
      <c r="B532" s="32"/>
      <c r="C532" s="104"/>
      <c r="D532" s="105"/>
      <c r="E532" s="106"/>
      <c r="F532" s="106"/>
      <c r="G532" s="32"/>
      <c r="H532" s="106"/>
      <c r="I532" s="106"/>
      <c r="J532" s="32"/>
      <c r="K532" s="85"/>
      <c r="L532" s="32"/>
      <c r="M532" s="32"/>
    </row>
    <row r="533" spans="2:13" ht="15" customHeight="1">
      <c r="B533" s="107"/>
      <c r="C533" s="104"/>
      <c r="D533" s="105"/>
      <c r="E533" s="106"/>
      <c r="F533" s="106"/>
      <c r="G533" s="32"/>
      <c r="H533" s="106"/>
      <c r="I533" s="106"/>
      <c r="J533" s="32"/>
      <c r="K533" s="85"/>
      <c r="L533" s="32"/>
      <c r="M533" s="32"/>
    </row>
    <row r="534" spans="2:13" ht="15" customHeight="1">
      <c r="B534" s="32"/>
      <c r="C534" s="104"/>
      <c r="D534" s="105"/>
      <c r="E534" s="106"/>
      <c r="F534" s="106"/>
      <c r="G534" s="32"/>
      <c r="H534" s="106"/>
      <c r="I534" s="106"/>
      <c r="J534" s="32"/>
      <c r="K534" s="85"/>
      <c r="L534" s="32"/>
      <c r="M534" s="32"/>
    </row>
    <row r="535" spans="2:13" ht="15" customHeight="1">
      <c r="B535" s="107"/>
      <c r="C535" s="104"/>
      <c r="D535" s="105"/>
      <c r="E535" s="106"/>
      <c r="F535" s="106"/>
      <c r="G535" s="32"/>
      <c r="H535" s="106"/>
      <c r="I535" s="106"/>
      <c r="J535" s="32"/>
      <c r="K535" s="85"/>
      <c r="L535" s="32"/>
      <c r="M535" s="32"/>
    </row>
    <row r="536" spans="2:13" ht="15" customHeight="1">
      <c r="B536" s="32"/>
      <c r="C536" s="104"/>
      <c r="D536" s="105"/>
      <c r="E536" s="106"/>
      <c r="F536" s="106"/>
      <c r="G536" s="32"/>
      <c r="H536" s="106"/>
      <c r="I536" s="106"/>
      <c r="J536" s="32"/>
      <c r="K536" s="85"/>
      <c r="L536" s="32"/>
      <c r="M536" s="32"/>
    </row>
    <row r="537" spans="2:13" ht="15" customHeight="1">
      <c r="B537" s="107"/>
      <c r="C537" s="104"/>
      <c r="D537" s="105"/>
      <c r="E537" s="106"/>
      <c r="F537" s="106"/>
      <c r="G537" s="32"/>
      <c r="H537" s="106"/>
      <c r="I537" s="106"/>
      <c r="J537" s="32"/>
      <c r="K537" s="85"/>
      <c r="L537" s="32"/>
      <c r="M537" s="32"/>
    </row>
    <row r="538" spans="2:13" ht="15" customHeight="1">
      <c r="B538" s="32"/>
      <c r="C538" s="104"/>
      <c r="D538" s="105"/>
      <c r="E538" s="106"/>
      <c r="F538" s="106"/>
      <c r="G538" s="32"/>
      <c r="H538" s="106"/>
      <c r="I538" s="106"/>
      <c r="J538" s="32"/>
      <c r="K538" s="85"/>
      <c r="L538" s="32"/>
      <c r="M538" s="32"/>
    </row>
    <row r="539" spans="2:13" ht="15" customHeight="1">
      <c r="B539" s="107"/>
      <c r="C539" s="104"/>
      <c r="D539" s="105"/>
      <c r="E539" s="106"/>
      <c r="F539" s="106"/>
      <c r="G539" s="32"/>
      <c r="H539" s="106"/>
      <c r="I539" s="106"/>
      <c r="J539" s="32"/>
      <c r="K539" s="85"/>
      <c r="L539" s="32"/>
      <c r="M539" s="32"/>
    </row>
    <row r="540" spans="2:13" ht="15" customHeight="1">
      <c r="B540" s="32"/>
      <c r="C540" s="104"/>
      <c r="D540" s="105"/>
      <c r="E540" s="106"/>
      <c r="F540" s="106"/>
      <c r="G540" s="32"/>
      <c r="H540" s="106"/>
      <c r="I540" s="106"/>
      <c r="J540" s="32"/>
      <c r="K540" s="85"/>
      <c r="L540" s="32"/>
      <c r="M540" s="32"/>
    </row>
    <row r="541" spans="2:13" ht="15" customHeight="1">
      <c r="B541" s="107"/>
      <c r="C541" s="104"/>
      <c r="D541" s="105"/>
      <c r="E541" s="106"/>
      <c r="F541" s="106"/>
      <c r="G541" s="32"/>
      <c r="H541" s="106"/>
      <c r="I541" s="106"/>
      <c r="J541" s="32"/>
      <c r="K541" s="85"/>
      <c r="L541" s="32"/>
      <c r="M541" s="32"/>
    </row>
    <row r="542" spans="2:13" ht="15" customHeight="1">
      <c r="B542" s="32"/>
      <c r="C542" s="104"/>
      <c r="D542" s="105"/>
      <c r="E542" s="106"/>
      <c r="F542" s="106"/>
      <c r="G542" s="32"/>
      <c r="H542" s="106"/>
      <c r="I542" s="106"/>
      <c r="J542" s="32"/>
      <c r="K542" s="85"/>
      <c r="L542" s="32"/>
      <c r="M542" s="32"/>
    </row>
    <row r="543" spans="2:13" ht="15" customHeight="1">
      <c r="B543" s="107"/>
      <c r="C543" s="104"/>
      <c r="D543" s="105"/>
      <c r="E543" s="106"/>
      <c r="F543" s="106"/>
      <c r="G543" s="32"/>
      <c r="H543" s="106"/>
      <c r="I543" s="106"/>
      <c r="J543" s="32"/>
      <c r="K543" s="85"/>
      <c r="L543" s="32"/>
      <c r="M543" s="32"/>
    </row>
    <row r="544" spans="2:13" ht="15" customHeight="1">
      <c r="B544" s="107"/>
      <c r="C544" s="104"/>
      <c r="D544" s="105"/>
      <c r="E544" s="106"/>
      <c r="F544" s="106"/>
      <c r="G544" s="32"/>
      <c r="H544" s="106"/>
      <c r="I544" s="106"/>
      <c r="J544" s="32"/>
      <c r="K544" s="85"/>
      <c r="L544" s="32"/>
      <c r="M544" s="32"/>
    </row>
    <row r="545" spans="2:13" ht="15" customHeight="1">
      <c r="B545" s="32"/>
      <c r="C545" s="104"/>
      <c r="D545" s="105"/>
      <c r="E545" s="106"/>
      <c r="F545" s="106"/>
      <c r="G545" s="32"/>
      <c r="H545" s="106"/>
      <c r="I545" s="106"/>
      <c r="J545" s="32"/>
      <c r="K545" s="85"/>
      <c r="L545" s="32"/>
      <c r="M545" s="32"/>
    </row>
    <row r="546" spans="2:13" ht="15" customHeight="1">
      <c r="B546" s="107"/>
      <c r="C546" s="104"/>
      <c r="D546" s="105"/>
      <c r="E546" s="106"/>
      <c r="F546" s="106"/>
      <c r="G546" s="32"/>
      <c r="H546" s="106"/>
      <c r="I546" s="106"/>
      <c r="J546" s="32"/>
      <c r="K546" s="85"/>
      <c r="L546" s="32"/>
      <c r="M546" s="32"/>
    </row>
    <row r="547" spans="2:13" ht="15" customHeight="1">
      <c r="B547" s="107"/>
      <c r="C547" s="104"/>
      <c r="D547" s="105"/>
      <c r="E547" s="106"/>
      <c r="F547" s="106"/>
      <c r="G547" s="32"/>
      <c r="H547" s="106"/>
      <c r="I547" s="106"/>
      <c r="J547" s="32"/>
      <c r="K547" s="85"/>
      <c r="L547" s="32"/>
      <c r="M547" s="32"/>
    </row>
    <row r="548" spans="2:13" ht="15" customHeight="1">
      <c r="B548" s="107"/>
      <c r="C548" s="104"/>
      <c r="D548" s="105"/>
      <c r="E548" s="106"/>
      <c r="F548" s="106"/>
      <c r="G548" s="32"/>
      <c r="H548" s="106"/>
      <c r="I548" s="106"/>
      <c r="J548" s="32"/>
      <c r="K548" s="85"/>
      <c r="L548" s="32"/>
      <c r="M548" s="32"/>
    </row>
    <row r="549" spans="2:13" ht="15" customHeight="1">
      <c r="B549" s="32"/>
      <c r="C549" s="104"/>
      <c r="D549" s="105"/>
      <c r="E549" s="106"/>
      <c r="F549" s="106"/>
      <c r="G549" s="32"/>
      <c r="H549" s="106"/>
      <c r="I549" s="106"/>
      <c r="J549" s="32"/>
      <c r="K549" s="85"/>
      <c r="L549" s="32"/>
      <c r="M549" s="32"/>
    </row>
    <row r="550" spans="2:13" ht="15" customHeight="1">
      <c r="B550" s="107"/>
      <c r="C550" s="104"/>
      <c r="D550" s="105"/>
      <c r="E550" s="106"/>
      <c r="F550" s="106"/>
      <c r="G550" s="32"/>
      <c r="H550" s="106"/>
      <c r="I550" s="106"/>
      <c r="J550" s="32"/>
      <c r="K550" s="85"/>
      <c r="L550" s="32"/>
      <c r="M550" s="32"/>
    </row>
    <row r="551" spans="2:13" ht="15" customHeight="1">
      <c r="B551" s="32"/>
      <c r="C551" s="104"/>
      <c r="D551" s="105"/>
      <c r="E551" s="106"/>
      <c r="F551" s="106"/>
      <c r="G551" s="32"/>
      <c r="H551" s="106"/>
      <c r="I551" s="106"/>
      <c r="J551" s="32"/>
      <c r="K551" s="85"/>
      <c r="L551" s="32"/>
      <c r="M551" s="32"/>
    </row>
    <row r="552" spans="2:13" ht="15" customHeight="1">
      <c r="B552" s="107"/>
      <c r="C552" s="104"/>
      <c r="D552" s="105"/>
      <c r="E552" s="106"/>
      <c r="F552" s="106"/>
      <c r="G552" s="32"/>
      <c r="H552" s="106"/>
      <c r="I552" s="106"/>
      <c r="J552" s="32"/>
      <c r="K552" s="85"/>
      <c r="L552" s="32"/>
      <c r="M552" s="32"/>
    </row>
    <row r="553" spans="2:13" ht="15" customHeight="1">
      <c r="B553" s="32"/>
      <c r="C553" s="104"/>
      <c r="D553" s="105"/>
      <c r="E553" s="106"/>
      <c r="F553" s="106"/>
      <c r="G553" s="32"/>
      <c r="H553" s="106"/>
      <c r="I553" s="106"/>
      <c r="J553" s="32"/>
      <c r="K553" s="85"/>
      <c r="L553" s="32"/>
      <c r="M553" s="32"/>
    </row>
    <row r="554" spans="2:13" ht="15" customHeight="1">
      <c r="B554" s="107"/>
      <c r="C554" s="104"/>
      <c r="D554" s="105"/>
      <c r="E554" s="106"/>
      <c r="F554" s="106"/>
      <c r="G554" s="32"/>
      <c r="H554" s="106"/>
      <c r="I554" s="106"/>
      <c r="J554" s="32"/>
      <c r="K554" s="85"/>
      <c r="L554" s="32"/>
      <c r="M554" s="32"/>
    </row>
    <row r="555" spans="2:13" ht="15" customHeight="1">
      <c r="B555" s="107"/>
      <c r="C555" s="104"/>
      <c r="D555" s="105"/>
      <c r="E555" s="106"/>
      <c r="F555" s="106"/>
      <c r="G555" s="32"/>
      <c r="H555" s="106"/>
      <c r="I555" s="106"/>
      <c r="J555" s="32"/>
      <c r="K555" s="85"/>
      <c r="L555" s="32"/>
      <c r="M555" s="32"/>
    </row>
    <row r="556" spans="2:13" ht="15" customHeight="1">
      <c r="B556" s="32"/>
      <c r="C556" s="104"/>
      <c r="D556" s="105"/>
      <c r="E556" s="106"/>
      <c r="F556" s="106"/>
      <c r="G556" s="32"/>
      <c r="H556" s="106"/>
      <c r="I556" s="106"/>
      <c r="J556" s="32"/>
      <c r="K556" s="85"/>
      <c r="L556" s="32"/>
      <c r="M556" s="32"/>
    </row>
    <row r="557" spans="2:13" ht="15" customHeight="1">
      <c r="B557" s="107"/>
      <c r="C557" s="104"/>
      <c r="D557" s="105"/>
      <c r="E557" s="106"/>
      <c r="F557" s="106"/>
      <c r="G557" s="32"/>
      <c r="H557" s="106"/>
      <c r="I557" s="106"/>
      <c r="J557" s="32"/>
      <c r="K557" s="85"/>
      <c r="L557" s="32"/>
      <c r="M557" s="32"/>
    </row>
    <row r="558" spans="2:13" ht="15" customHeight="1">
      <c r="B558" s="32"/>
      <c r="C558" s="104"/>
      <c r="D558" s="105"/>
      <c r="E558" s="106"/>
      <c r="F558" s="106"/>
      <c r="G558" s="32"/>
      <c r="H558" s="106"/>
      <c r="I558" s="106"/>
      <c r="J558" s="32"/>
      <c r="K558" s="85"/>
      <c r="L558" s="32"/>
      <c r="M558" s="32"/>
    </row>
    <row r="559" spans="2:13" ht="15" customHeight="1">
      <c r="B559" s="107"/>
      <c r="C559" s="104"/>
      <c r="D559" s="105"/>
      <c r="E559" s="106"/>
      <c r="F559" s="106"/>
      <c r="G559" s="32"/>
      <c r="H559" s="106"/>
      <c r="I559" s="106"/>
      <c r="J559" s="32"/>
      <c r="K559" s="85"/>
      <c r="L559" s="32"/>
      <c r="M559" s="32"/>
    </row>
    <row r="560" spans="2:13" ht="15" customHeight="1">
      <c r="B560" s="32"/>
      <c r="C560" s="104"/>
      <c r="D560" s="105"/>
      <c r="E560" s="106"/>
      <c r="F560" s="106"/>
      <c r="G560" s="32"/>
      <c r="H560" s="106"/>
      <c r="I560" s="106"/>
      <c r="J560" s="32"/>
      <c r="K560" s="85"/>
      <c r="L560" s="32"/>
      <c r="M560" s="32"/>
    </row>
    <row r="561" spans="2:13" ht="15" customHeight="1">
      <c r="B561" s="107"/>
      <c r="C561" s="104"/>
      <c r="D561" s="105"/>
      <c r="E561" s="106"/>
      <c r="F561" s="106"/>
      <c r="G561" s="32"/>
      <c r="H561" s="106"/>
      <c r="I561" s="106"/>
      <c r="J561" s="32"/>
      <c r="K561" s="85"/>
      <c r="L561" s="32"/>
      <c r="M561" s="32"/>
    </row>
    <row r="562" spans="2:13" ht="15" customHeight="1">
      <c r="B562" s="32"/>
      <c r="C562" s="104"/>
      <c r="D562" s="105"/>
      <c r="E562" s="106"/>
      <c r="F562" s="106"/>
      <c r="G562" s="32"/>
      <c r="H562" s="106"/>
      <c r="I562" s="106"/>
      <c r="J562" s="32"/>
      <c r="K562" s="85"/>
      <c r="L562" s="32"/>
      <c r="M562" s="32"/>
    </row>
    <row r="563" spans="2:13" ht="15" customHeight="1">
      <c r="B563" s="107"/>
      <c r="C563" s="104"/>
      <c r="D563" s="105"/>
      <c r="E563" s="106"/>
      <c r="F563" s="106"/>
      <c r="G563" s="32"/>
      <c r="H563" s="106"/>
      <c r="I563" s="106"/>
      <c r="J563" s="32"/>
      <c r="K563" s="85"/>
      <c r="L563" s="32"/>
      <c r="M563" s="32"/>
    </row>
    <row r="564" spans="2:13" ht="15" customHeight="1">
      <c r="B564" s="107"/>
      <c r="C564" s="104"/>
      <c r="D564" s="105"/>
      <c r="E564" s="106"/>
      <c r="F564" s="106"/>
      <c r="G564" s="32"/>
      <c r="H564" s="106"/>
      <c r="I564" s="106"/>
      <c r="J564" s="32"/>
      <c r="K564" s="85"/>
      <c r="L564" s="32"/>
      <c r="M564" s="32"/>
    </row>
    <row r="565" spans="2:13" ht="15" customHeight="1">
      <c r="B565" s="107"/>
      <c r="C565" s="104"/>
      <c r="D565" s="105"/>
      <c r="E565" s="106"/>
      <c r="F565" s="106"/>
      <c r="G565" s="32"/>
      <c r="H565" s="106"/>
      <c r="I565" s="106"/>
      <c r="J565" s="32"/>
      <c r="K565" s="85"/>
      <c r="L565" s="32"/>
      <c r="M565" s="32"/>
    </row>
    <row r="566" spans="2:13" ht="15" customHeight="1">
      <c r="B566" s="32"/>
      <c r="C566" s="104"/>
      <c r="D566" s="105"/>
      <c r="E566" s="106"/>
      <c r="F566" s="106"/>
      <c r="G566" s="32"/>
      <c r="H566" s="106"/>
      <c r="I566" s="106"/>
      <c r="J566" s="32"/>
      <c r="K566" s="85"/>
      <c r="L566" s="32"/>
      <c r="M566" s="32"/>
    </row>
    <row r="567" spans="2:13" ht="15" customHeight="1">
      <c r="B567" s="107"/>
      <c r="C567" s="104"/>
      <c r="D567" s="105"/>
      <c r="E567" s="106"/>
      <c r="F567" s="106"/>
      <c r="G567" s="32"/>
      <c r="H567" s="106"/>
      <c r="I567" s="106"/>
      <c r="J567" s="32"/>
      <c r="K567" s="85"/>
      <c r="L567" s="32"/>
      <c r="M567" s="32"/>
    </row>
    <row r="568" spans="2:13" ht="15" customHeight="1">
      <c r="B568" s="107"/>
      <c r="C568" s="104"/>
      <c r="D568" s="105"/>
      <c r="E568" s="106"/>
      <c r="F568" s="106"/>
      <c r="G568" s="32"/>
      <c r="H568" s="106"/>
      <c r="I568" s="106"/>
      <c r="J568" s="32"/>
      <c r="K568" s="85"/>
      <c r="L568" s="32"/>
      <c r="M568" s="32"/>
    </row>
    <row r="569" spans="2:13" ht="15" customHeight="1">
      <c r="B569" s="32"/>
      <c r="C569" s="104"/>
      <c r="D569" s="105"/>
      <c r="E569" s="106"/>
      <c r="F569" s="106"/>
      <c r="G569" s="32"/>
      <c r="H569" s="106"/>
      <c r="I569" s="106"/>
      <c r="J569" s="32"/>
      <c r="K569" s="85"/>
      <c r="L569" s="32"/>
      <c r="M569" s="32"/>
    </row>
    <row r="570" spans="2:13" ht="15" customHeight="1">
      <c r="B570" s="32"/>
      <c r="C570" s="104"/>
      <c r="D570" s="105"/>
      <c r="E570" s="106"/>
      <c r="F570" s="106"/>
      <c r="G570" s="32"/>
      <c r="H570" s="106"/>
      <c r="I570" s="106"/>
      <c r="J570" s="32"/>
      <c r="K570" s="85"/>
      <c r="L570" s="32"/>
      <c r="M570" s="32"/>
    </row>
    <row r="571" spans="2:13" ht="15" customHeight="1">
      <c r="B571" s="107"/>
      <c r="C571" s="104"/>
      <c r="D571" s="105"/>
      <c r="E571" s="106"/>
      <c r="F571" s="106"/>
      <c r="G571" s="32"/>
      <c r="H571" s="106"/>
      <c r="I571" s="106"/>
      <c r="J571" s="32"/>
      <c r="K571" s="85"/>
      <c r="L571" s="32"/>
      <c r="M571" s="32"/>
    </row>
    <row r="572" spans="2:13" ht="15" customHeight="1">
      <c r="B572" s="32"/>
      <c r="C572" s="104"/>
      <c r="D572" s="105"/>
      <c r="E572" s="106"/>
      <c r="F572" s="106"/>
      <c r="G572" s="32"/>
      <c r="H572" s="106"/>
      <c r="I572" s="106"/>
      <c r="J572" s="32"/>
      <c r="K572" s="85"/>
      <c r="L572" s="32"/>
      <c r="M572" s="32"/>
    </row>
    <row r="573" spans="2:13" ht="15" customHeight="1">
      <c r="B573" s="107"/>
      <c r="C573" s="104"/>
      <c r="D573" s="105"/>
      <c r="E573" s="106"/>
      <c r="F573" s="106"/>
      <c r="G573" s="32"/>
      <c r="H573" s="106"/>
      <c r="I573" s="106"/>
      <c r="J573" s="32"/>
      <c r="K573" s="85"/>
      <c r="L573" s="32"/>
      <c r="M573" s="32"/>
    </row>
    <row r="574" spans="2:13" ht="15" customHeight="1">
      <c r="B574" s="107"/>
      <c r="C574" s="104"/>
      <c r="D574" s="105"/>
      <c r="E574" s="106"/>
      <c r="F574" s="106"/>
      <c r="G574" s="32"/>
      <c r="H574" s="106"/>
      <c r="I574" s="106"/>
      <c r="J574" s="32"/>
      <c r="K574" s="85"/>
      <c r="L574" s="32"/>
      <c r="M574" s="32"/>
    </row>
    <row r="575" spans="2:13" ht="15" customHeight="1">
      <c r="B575" s="107"/>
      <c r="C575" s="104"/>
      <c r="D575" s="105"/>
      <c r="E575" s="106"/>
      <c r="F575" s="106"/>
      <c r="G575" s="32"/>
      <c r="H575" s="106"/>
      <c r="I575" s="106"/>
      <c r="J575" s="32"/>
      <c r="K575" s="85"/>
      <c r="L575" s="32"/>
      <c r="M575" s="32"/>
    </row>
    <row r="576" spans="2:13" ht="15" customHeight="1">
      <c r="B576" s="32"/>
      <c r="C576" s="104"/>
      <c r="D576" s="105"/>
      <c r="E576" s="106"/>
      <c r="F576" s="106"/>
      <c r="G576" s="32"/>
      <c r="H576" s="106"/>
      <c r="I576" s="106"/>
      <c r="J576" s="32"/>
      <c r="K576" s="85"/>
      <c r="L576" s="32"/>
      <c r="M576" s="32"/>
    </row>
    <row r="577" spans="2:13" ht="15" customHeight="1">
      <c r="B577" s="107"/>
      <c r="C577" s="104"/>
      <c r="D577" s="105"/>
      <c r="E577" s="106"/>
      <c r="F577" s="106"/>
      <c r="G577" s="32"/>
      <c r="H577" s="106"/>
      <c r="I577" s="106"/>
      <c r="J577" s="32"/>
      <c r="K577" s="85"/>
      <c r="L577" s="32"/>
      <c r="M577" s="32"/>
    </row>
    <row r="578" spans="2:13" ht="15" customHeight="1">
      <c r="B578" s="107"/>
      <c r="C578" s="104"/>
      <c r="D578" s="105"/>
      <c r="E578" s="106"/>
      <c r="F578" s="106"/>
      <c r="G578" s="32"/>
      <c r="H578" s="106"/>
      <c r="I578" s="106"/>
      <c r="J578" s="32"/>
      <c r="K578" s="85"/>
      <c r="L578" s="32"/>
      <c r="M578" s="32"/>
    </row>
    <row r="579" spans="2:13" ht="15" customHeight="1">
      <c r="B579" s="32"/>
      <c r="C579" s="104"/>
      <c r="D579" s="105"/>
      <c r="E579" s="106"/>
      <c r="F579" s="106"/>
      <c r="G579" s="32"/>
      <c r="H579" s="106"/>
      <c r="I579" s="106"/>
      <c r="J579" s="32"/>
      <c r="K579" s="85"/>
      <c r="L579" s="32"/>
      <c r="M579" s="32"/>
    </row>
    <row r="580" spans="2:13" ht="15" customHeight="1">
      <c r="B580" s="32"/>
      <c r="C580" s="104"/>
      <c r="D580" s="105"/>
      <c r="E580" s="106"/>
      <c r="F580" s="106"/>
      <c r="G580" s="32"/>
      <c r="H580" s="106"/>
      <c r="I580" s="106"/>
      <c r="J580" s="32"/>
      <c r="K580" s="85"/>
      <c r="L580" s="32"/>
      <c r="M580" s="32"/>
    </row>
    <row r="581" spans="2:13" ht="15" customHeight="1">
      <c r="B581" s="107"/>
      <c r="C581" s="104"/>
      <c r="D581" s="105"/>
      <c r="E581" s="106"/>
      <c r="F581" s="106"/>
      <c r="G581" s="32"/>
      <c r="H581" s="106"/>
      <c r="I581" s="106"/>
      <c r="J581" s="32"/>
      <c r="K581" s="85"/>
      <c r="L581" s="32"/>
      <c r="M581" s="32"/>
    </row>
    <row r="582" spans="2:13" ht="15" customHeight="1">
      <c r="B582" s="32"/>
      <c r="C582" s="104"/>
      <c r="D582" s="105"/>
      <c r="E582" s="106"/>
      <c r="F582" s="106"/>
      <c r="G582" s="32"/>
      <c r="H582" s="106"/>
      <c r="I582" s="106"/>
      <c r="J582" s="32"/>
      <c r="K582" s="85"/>
      <c r="L582" s="32"/>
      <c r="M582" s="32"/>
    </row>
    <row r="583" spans="2:13" ht="15" customHeight="1">
      <c r="B583" s="107"/>
      <c r="C583" s="104"/>
      <c r="D583" s="105"/>
      <c r="E583" s="106"/>
      <c r="F583" s="106"/>
      <c r="G583" s="32"/>
      <c r="H583" s="106"/>
      <c r="I583" s="106"/>
      <c r="J583" s="32"/>
      <c r="K583" s="85"/>
      <c r="L583" s="32"/>
      <c r="M583" s="32"/>
    </row>
    <row r="584" spans="2:13" ht="15" customHeight="1">
      <c r="B584" s="107"/>
      <c r="C584" s="104"/>
      <c r="D584" s="105"/>
      <c r="E584" s="106"/>
      <c r="F584" s="106"/>
      <c r="G584" s="32"/>
      <c r="H584" s="106"/>
      <c r="I584" s="106"/>
      <c r="J584" s="32"/>
      <c r="K584" s="85"/>
      <c r="L584" s="32"/>
      <c r="M584" s="32"/>
    </row>
    <row r="585" spans="2:13" ht="15" customHeight="1">
      <c r="B585" s="32"/>
      <c r="C585" s="104"/>
      <c r="D585" s="105"/>
      <c r="E585" s="106"/>
      <c r="F585" s="106"/>
      <c r="G585" s="32"/>
      <c r="H585" s="106"/>
      <c r="I585" s="106"/>
      <c r="J585" s="32"/>
      <c r="K585" s="85"/>
      <c r="L585" s="32"/>
      <c r="M585" s="32"/>
    </row>
    <row r="586" spans="2:13" ht="15" customHeight="1">
      <c r="B586" s="107"/>
      <c r="C586" s="104"/>
      <c r="D586" s="105"/>
      <c r="E586" s="106"/>
      <c r="F586" s="106"/>
      <c r="G586" s="32"/>
      <c r="H586" s="106"/>
      <c r="I586" s="106"/>
      <c r="J586" s="32"/>
      <c r="K586" s="85"/>
      <c r="L586" s="32"/>
      <c r="M586" s="32"/>
    </row>
    <row r="587" spans="2:13" ht="15" customHeight="1">
      <c r="B587" s="32"/>
      <c r="C587" s="104"/>
      <c r="D587" s="105"/>
      <c r="E587" s="106"/>
      <c r="F587" s="106"/>
      <c r="G587" s="32"/>
      <c r="H587" s="106"/>
      <c r="I587" s="106"/>
      <c r="J587" s="32"/>
      <c r="K587" s="85"/>
      <c r="L587" s="32"/>
      <c r="M587" s="32"/>
    </row>
    <row r="588" spans="2:13" ht="15" customHeight="1">
      <c r="B588" s="32"/>
      <c r="C588" s="104"/>
      <c r="D588" s="105"/>
      <c r="E588" s="106"/>
      <c r="F588" s="106"/>
      <c r="G588" s="32"/>
      <c r="H588" s="106"/>
      <c r="I588" s="106"/>
      <c r="J588" s="32"/>
      <c r="K588" s="85"/>
      <c r="L588" s="32"/>
      <c r="M588" s="32"/>
    </row>
    <row r="589" spans="2:13" ht="15" customHeight="1">
      <c r="B589" s="107"/>
      <c r="C589" s="104"/>
      <c r="D589" s="105"/>
      <c r="E589" s="106"/>
      <c r="F589" s="106"/>
      <c r="G589" s="32"/>
      <c r="H589" s="106"/>
      <c r="I589" s="106"/>
      <c r="J589" s="32"/>
      <c r="K589" s="85"/>
      <c r="L589" s="32"/>
      <c r="M589" s="32"/>
    </row>
    <row r="590" spans="2:13" ht="15" customHeight="1">
      <c r="B590" s="32"/>
      <c r="C590" s="104"/>
      <c r="D590" s="105"/>
      <c r="E590" s="106"/>
      <c r="F590" s="106"/>
      <c r="G590" s="32"/>
      <c r="H590" s="106"/>
      <c r="I590" s="106"/>
      <c r="J590" s="32"/>
      <c r="K590" s="85"/>
      <c r="L590" s="32"/>
      <c r="M590" s="32"/>
    </row>
    <row r="591" spans="2:13" ht="15" customHeight="1">
      <c r="B591" s="32"/>
      <c r="C591" s="104"/>
      <c r="D591" s="105"/>
      <c r="E591" s="106"/>
      <c r="F591" s="106"/>
      <c r="G591" s="32"/>
      <c r="H591" s="106"/>
      <c r="I591" s="106"/>
      <c r="J591" s="32"/>
      <c r="K591" s="85"/>
      <c r="L591" s="32"/>
      <c r="M591" s="32"/>
    </row>
    <row r="592" spans="2:13" ht="15" customHeight="1">
      <c r="B592" s="107"/>
      <c r="C592" s="104"/>
      <c r="D592" s="105"/>
      <c r="E592" s="106"/>
      <c r="F592" s="106"/>
      <c r="G592" s="32"/>
      <c r="H592" s="106"/>
      <c r="I592" s="106"/>
      <c r="J592" s="32"/>
      <c r="K592" s="85"/>
      <c r="L592" s="32"/>
      <c r="M592" s="32"/>
    </row>
    <row r="593" spans="2:13" ht="15" customHeight="1">
      <c r="B593" s="32"/>
      <c r="C593" s="104"/>
      <c r="D593" s="105"/>
      <c r="E593" s="106"/>
      <c r="F593" s="106"/>
      <c r="G593" s="32"/>
      <c r="H593" s="106"/>
      <c r="I593" s="106"/>
      <c r="J593" s="32"/>
      <c r="K593" s="85"/>
      <c r="L593" s="32"/>
      <c r="M593" s="32"/>
    </row>
    <row r="594" spans="2:13" ht="15" customHeight="1">
      <c r="B594" s="107"/>
      <c r="C594" s="104"/>
      <c r="D594" s="105"/>
      <c r="E594" s="106"/>
      <c r="F594" s="106"/>
      <c r="G594" s="32"/>
      <c r="H594" s="106"/>
      <c r="I594" s="106"/>
      <c r="J594" s="32"/>
      <c r="K594" s="85"/>
      <c r="L594" s="32"/>
      <c r="M594" s="32"/>
    </row>
    <row r="595" spans="2:13" ht="15" customHeight="1">
      <c r="B595" s="107"/>
      <c r="C595" s="104"/>
      <c r="D595" s="105"/>
      <c r="E595" s="106"/>
      <c r="F595" s="106"/>
      <c r="G595" s="32"/>
      <c r="H595" s="106"/>
      <c r="I595" s="106"/>
      <c r="J595" s="32"/>
      <c r="K595" s="85"/>
      <c r="L595" s="32"/>
      <c r="M595" s="32"/>
    </row>
    <row r="596" spans="2:13" ht="15" customHeight="1">
      <c r="B596" s="32"/>
      <c r="C596" s="104"/>
      <c r="D596" s="105"/>
      <c r="E596" s="106"/>
      <c r="F596" s="106"/>
      <c r="G596" s="32"/>
      <c r="H596" s="106"/>
      <c r="I596" s="106"/>
      <c r="J596" s="32"/>
      <c r="K596" s="85"/>
      <c r="L596" s="32"/>
      <c r="M596" s="32"/>
    </row>
    <row r="597" spans="2:13" ht="15" customHeight="1">
      <c r="B597" s="107"/>
      <c r="C597" s="104"/>
      <c r="D597" s="105"/>
      <c r="E597" s="106"/>
      <c r="F597" s="106"/>
      <c r="G597" s="32"/>
      <c r="H597" s="106"/>
      <c r="I597" s="106"/>
      <c r="J597" s="32"/>
      <c r="K597" s="85"/>
      <c r="L597" s="32"/>
      <c r="M597" s="32"/>
    </row>
    <row r="598" spans="2:13" ht="15" customHeight="1">
      <c r="B598" s="32"/>
      <c r="C598" s="104"/>
      <c r="D598" s="105"/>
      <c r="E598" s="106"/>
      <c r="F598" s="106"/>
      <c r="G598" s="32"/>
      <c r="H598" s="106"/>
      <c r="I598" s="106"/>
      <c r="J598" s="32"/>
      <c r="K598" s="85"/>
      <c r="L598" s="32"/>
      <c r="M598" s="32"/>
    </row>
    <row r="599" spans="2:13" ht="15" customHeight="1">
      <c r="B599" s="107"/>
      <c r="C599" s="104"/>
      <c r="D599" s="105"/>
      <c r="E599" s="106"/>
      <c r="F599" s="106"/>
      <c r="G599" s="32"/>
      <c r="H599" s="106"/>
      <c r="I599" s="106"/>
      <c r="J599" s="32"/>
      <c r="K599" s="85"/>
      <c r="L599" s="32"/>
      <c r="M599" s="32"/>
    </row>
    <row r="600" spans="2:13" ht="15" customHeight="1">
      <c r="B600" s="107"/>
      <c r="C600" s="104"/>
      <c r="D600" s="105"/>
      <c r="E600" s="106"/>
      <c r="F600" s="106"/>
      <c r="G600" s="32"/>
      <c r="H600" s="106"/>
      <c r="I600" s="106"/>
      <c r="J600" s="32"/>
      <c r="K600" s="85"/>
      <c r="L600" s="32"/>
      <c r="M600" s="32"/>
    </row>
    <row r="601" spans="2:13" ht="15" customHeight="1">
      <c r="B601" s="32"/>
      <c r="C601" s="104"/>
      <c r="D601" s="105"/>
      <c r="E601" s="106"/>
      <c r="F601" s="106"/>
      <c r="G601" s="32"/>
      <c r="H601" s="106"/>
      <c r="I601" s="106"/>
      <c r="J601" s="32"/>
      <c r="K601" s="85"/>
      <c r="L601" s="32"/>
      <c r="M601" s="32"/>
    </row>
    <row r="602" spans="2:13" ht="15" customHeight="1">
      <c r="B602" s="32"/>
      <c r="C602" s="104"/>
      <c r="D602" s="105"/>
      <c r="E602" s="106"/>
      <c r="F602" s="106"/>
      <c r="G602" s="32"/>
      <c r="H602" s="106"/>
      <c r="I602" s="106"/>
      <c r="J602" s="32"/>
      <c r="K602" s="85"/>
      <c r="L602" s="32"/>
      <c r="M602" s="32"/>
    </row>
    <row r="603" spans="2:13" ht="15" customHeight="1">
      <c r="B603" s="107"/>
      <c r="C603" s="104"/>
      <c r="D603" s="105"/>
      <c r="E603" s="106"/>
      <c r="F603" s="106"/>
      <c r="G603" s="32"/>
      <c r="H603" s="106"/>
      <c r="I603" s="106"/>
      <c r="J603" s="32"/>
      <c r="K603" s="85"/>
      <c r="L603" s="32"/>
      <c r="M603" s="32"/>
    </row>
    <row r="604" spans="2:13" ht="15" customHeight="1">
      <c r="B604" s="32"/>
      <c r="C604" s="104"/>
      <c r="D604" s="105"/>
      <c r="E604" s="106"/>
      <c r="F604" s="106"/>
      <c r="G604" s="32"/>
      <c r="H604" s="106"/>
      <c r="I604" s="106"/>
      <c r="J604" s="32"/>
      <c r="K604" s="85"/>
      <c r="L604" s="32"/>
      <c r="M604" s="32"/>
    </row>
    <row r="605" spans="2:13" ht="15" customHeight="1">
      <c r="B605" s="107"/>
      <c r="C605" s="104"/>
      <c r="D605" s="105"/>
      <c r="E605" s="106"/>
      <c r="F605" s="106"/>
      <c r="G605" s="32"/>
      <c r="H605" s="106"/>
      <c r="I605" s="106"/>
      <c r="J605" s="32"/>
      <c r="K605" s="85"/>
      <c r="L605" s="32"/>
      <c r="M605" s="32"/>
    </row>
    <row r="606" spans="2:13" ht="15" customHeight="1">
      <c r="B606" s="32"/>
      <c r="C606" s="104"/>
      <c r="D606" s="105"/>
      <c r="E606" s="106"/>
      <c r="F606" s="106"/>
      <c r="G606" s="32"/>
      <c r="H606" s="106"/>
      <c r="I606" s="106"/>
      <c r="J606" s="32"/>
      <c r="K606" s="85"/>
      <c r="L606" s="32"/>
      <c r="M606" s="32"/>
    </row>
    <row r="607" spans="2:13" ht="15" customHeight="1">
      <c r="B607" s="107"/>
      <c r="C607" s="104"/>
      <c r="D607" s="105"/>
      <c r="E607" s="106"/>
      <c r="F607" s="106"/>
      <c r="G607" s="32"/>
      <c r="H607" s="106"/>
      <c r="I607" s="106"/>
      <c r="J607" s="32"/>
      <c r="K607" s="85"/>
      <c r="L607" s="32"/>
      <c r="M607" s="32"/>
    </row>
    <row r="608" spans="2:13" ht="15" customHeight="1">
      <c r="B608" s="107"/>
      <c r="C608" s="104"/>
      <c r="D608" s="105"/>
      <c r="E608" s="106"/>
      <c r="F608" s="106"/>
      <c r="G608" s="32"/>
      <c r="H608" s="106"/>
      <c r="I608" s="106"/>
      <c r="J608" s="32"/>
      <c r="K608" s="85"/>
      <c r="L608" s="32"/>
      <c r="M608" s="32"/>
    </row>
    <row r="609" spans="2:13" ht="15" customHeight="1">
      <c r="B609" s="32"/>
      <c r="C609" s="104"/>
      <c r="D609" s="105"/>
      <c r="E609" s="106"/>
      <c r="F609" s="106"/>
      <c r="G609" s="32"/>
      <c r="H609" s="106"/>
      <c r="I609" s="106"/>
      <c r="J609" s="32"/>
      <c r="K609" s="85"/>
      <c r="L609" s="32"/>
      <c r="M609" s="32"/>
    </row>
    <row r="610" spans="2:13" ht="15" customHeight="1">
      <c r="B610" s="107"/>
      <c r="C610" s="104"/>
      <c r="D610" s="105"/>
      <c r="E610" s="106"/>
      <c r="F610" s="106"/>
      <c r="G610" s="32"/>
      <c r="H610" s="106"/>
      <c r="I610" s="106"/>
      <c r="J610" s="32"/>
      <c r="K610" s="85"/>
      <c r="L610" s="32"/>
      <c r="M610" s="32"/>
    </row>
    <row r="611" spans="2:13" ht="15" customHeight="1">
      <c r="B611" s="32"/>
      <c r="C611" s="104"/>
      <c r="D611" s="105"/>
      <c r="E611" s="106"/>
      <c r="F611" s="106"/>
      <c r="G611" s="32"/>
      <c r="H611" s="106"/>
      <c r="I611" s="106"/>
      <c r="J611" s="32"/>
      <c r="K611" s="85"/>
      <c r="L611" s="32"/>
      <c r="M611" s="32"/>
    </row>
    <row r="612" spans="2:13" ht="15" customHeight="1">
      <c r="B612" s="32"/>
      <c r="C612" s="104"/>
      <c r="D612" s="105"/>
      <c r="E612" s="106"/>
      <c r="F612" s="106"/>
      <c r="G612" s="32"/>
      <c r="H612" s="106"/>
      <c r="I612" s="106"/>
      <c r="J612" s="32"/>
      <c r="K612" s="85"/>
      <c r="L612" s="32"/>
      <c r="M612" s="32"/>
    </row>
    <row r="613" spans="2:13" ht="15" customHeight="1">
      <c r="B613" s="107"/>
      <c r="C613" s="104"/>
      <c r="D613" s="105"/>
      <c r="E613" s="106"/>
      <c r="F613" s="106"/>
      <c r="G613" s="32"/>
      <c r="H613" s="106"/>
      <c r="I613" s="106"/>
      <c r="J613" s="32"/>
      <c r="K613" s="85"/>
      <c r="L613" s="32"/>
      <c r="M613" s="32"/>
    </row>
    <row r="614" spans="2:13" ht="15" customHeight="1">
      <c r="B614" s="32"/>
      <c r="C614" s="104"/>
      <c r="D614" s="105"/>
      <c r="E614" s="106"/>
      <c r="F614" s="106"/>
      <c r="G614" s="32"/>
      <c r="H614" s="106"/>
      <c r="I614" s="106"/>
      <c r="J614" s="32"/>
      <c r="K614" s="85"/>
      <c r="L614" s="32"/>
      <c r="M614" s="32"/>
    </row>
    <row r="615" spans="2:13" ht="15" customHeight="1">
      <c r="B615" s="107"/>
      <c r="C615" s="104"/>
      <c r="D615" s="105"/>
      <c r="E615" s="106"/>
      <c r="F615" s="106"/>
      <c r="G615" s="32"/>
      <c r="H615" s="106"/>
      <c r="I615" s="106"/>
      <c r="J615" s="32"/>
      <c r="K615" s="85"/>
      <c r="L615" s="32"/>
      <c r="M615" s="32"/>
    </row>
    <row r="616" spans="2:13" ht="15" customHeight="1">
      <c r="B616" s="32"/>
      <c r="C616" s="104"/>
      <c r="D616" s="105"/>
      <c r="E616" s="106"/>
      <c r="F616" s="106"/>
      <c r="G616" s="32"/>
      <c r="H616" s="106"/>
      <c r="I616" s="106"/>
      <c r="J616" s="32"/>
      <c r="K616" s="85"/>
      <c r="L616" s="32"/>
      <c r="M616" s="32"/>
    </row>
    <row r="617" spans="2:13" ht="15" customHeight="1">
      <c r="B617" s="107"/>
      <c r="C617" s="104"/>
      <c r="D617" s="105"/>
      <c r="E617" s="106"/>
      <c r="F617" s="106"/>
      <c r="G617" s="32"/>
      <c r="H617" s="106"/>
      <c r="I617" s="106"/>
      <c r="J617" s="32"/>
      <c r="K617" s="85"/>
      <c r="L617" s="32"/>
      <c r="M617" s="32"/>
    </row>
    <row r="618" spans="2:13" ht="15" customHeight="1">
      <c r="B618" s="32"/>
      <c r="C618" s="104"/>
      <c r="D618" s="105"/>
      <c r="E618" s="106"/>
      <c r="F618" s="106"/>
      <c r="G618" s="32"/>
      <c r="H618" s="106"/>
      <c r="I618" s="106"/>
      <c r="J618" s="32"/>
      <c r="K618" s="85"/>
      <c r="L618" s="32"/>
      <c r="M618" s="32"/>
    </row>
    <row r="619" spans="2:13" ht="15" customHeight="1">
      <c r="B619" s="107"/>
      <c r="C619" s="104"/>
      <c r="D619" s="105"/>
      <c r="E619" s="106"/>
      <c r="F619" s="106"/>
      <c r="G619" s="32"/>
      <c r="H619" s="106"/>
      <c r="I619" s="106"/>
      <c r="J619" s="32"/>
      <c r="K619" s="85"/>
      <c r="L619" s="32"/>
      <c r="M619" s="32"/>
    </row>
    <row r="620" spans="2:13" ht="15" customHeight="1">
      <c r="B620" s="107"/>
      <c r="C620" s="104"/>
      <c r="D620" s="105"/>
      <c r="E620" s="106"/>
      <c r="F620" s="106"/>
      <c r="G620" s="32"/>
      <c r="H620" s="106"/>
      <c r="I620" s="106"/>
      <c r="J620" s="32"/>
      <c r="K620" s="85"/>
      <c r="L620" s="32"/>
      <c r="M620" s="32"/>
    </row>
    <row r="621" spans="2:13" ht="15" customHeight="1">
      <c r="B621" s="32"/>
      <c r="C621" s="104"/>
      <c r="D621" s="105"/>
      <c r="E621" s="106"/>
      <c r="F621" s="106"/>
      <c r="G621" s="32"/>
      <c r="H621" s="106"/>
      <c r="I621" s="106"/>
      <c r="J621" s="32"/>
      <c r="K621" s="85"/>
      <c r="L621" s="32"/>
      <c r="M621" s="32"/>
    </row>
    <row r="622" spans="2:13" ht="15" customHeight="1">
      <c r="B622" s="107"/>
      <c r="C622" s="104"/>
      <c r="D622" s="105"/>
      <c r="E622" s="106"/>
      <c r="F622" s="106"/>
      <c r="G622" s="32"/>
      <c r="H622" s="106"/>
      <c r="I622" s="106"/>
      <c r="J622" s="32"/>
      <c r="K622" s="85"/>
      <c r="L622" s="32"/>
      <c r="M622" s="32"/>
    </row>
    <row r="623" spans="2:13" ht="15" customHeight="1">
      <c r="B623" s="32"/>
      <c r="C623" s="104"/>
      <c r="D623" s="105"/>
      <c r="E623" s="106"/>
      <c r="F623" s="106"/>
      <c r="G623" s="32"/>
      <c r="H623" s="106"/>
      <c r="I623" s="106"/>
      <c r="J623" s="32"/>
      <c r="K623" s="85"/>
      <c r="L623" s="32"/>
      <c r="M623" s="32"/>
    </row>
    <row r="624" spans="2:13" ht="15" customHeight="1">
      <c r="B624" s="107"/>
      <c r="C624" s="104"/>
      <c r="D624" s="105"/>
      <c r="E624" s="106"/>
      <c r="F624" s="106"/>
      <c r="G624" s="32"/>
      <c r="H624" s="106"/>
      <c r="I624" s="106"/>
      <c r="J624" s="32"/>
      <c r="K624" s="85"/>
      <c r="L624" s="32"/>
      <c r="M624" s="32"/>
    </row>
    <row r="625" spans="2:13" ht="15" customHeight="1">
      <c r="B625" s="32"/>
      <c r="C625" s="104"/>
      <c r="D625" s="105"/>
      <c r="E625" s="106"/>
      <c r="F625" s="106"/>
      <c r="G625" s="32"/>
      <c r="H625" s="106"/>
      <c r="I625" s="106"/>
      <c r="J625" s="32"/>
      <c r="K625" s="85"/>
      <c r="L625" s="32"/>
      <c r="M625" s="32"/>
    </row>
    <row r="626" spans="2:13" ht="15" customHeight="1">
      <c r="B626" s="32"/>
      <c r="C626" s="104"/>
      <c r="D626" s="105"/>
      <c r="E626" s="106"/>
      <c r="F626" s="106"/>
      <c r="G626" s="32"/>
      <c r="H626" s="106"/>
      <c r="I626" s="106"/>
      <c r="J626" s="32"/>
      <c r="K626" s="85"/>
      <c r="L626" s="32"/>
      <c r="M626" s="32"/>
    </row>
    <row r="627" spans="2:13" ht="15" customHeight="1">
      <c r="B627" s="107"/>
      <c r="C627" s="104"/>
      <c r="D627" s="105"/>
      <c r="E627" s="106"/>
      <c r="F627" s="106"/>
      <c r="G627" s="32"/>
      <c r="H627" s="106"/>
      <c r="I627" s="106"/>
      <c r="J627" s="32"/>
      <c r="K627" s="85"/>
      <c r="L627" s="32"/>
      <c r="M627" s="32"/>
    </row>
    <row r="628" spans="2:13" ht="15" customHeight="1">
      <c r="B628" s="32"/>
      <c r="C628" s="104"/>
      <c r="D628" s="105"/>
      <c r="E628" s="106"/>
      <c r="F628" s="106"/>
      <c r="G628" s="32"/>
      <c r="H628" s="106"/>
      <c r="I628" s="106"/>
      <c r="J628" s="32"/>
      <c r="K628" s="85"/>
      <c r="L628" s="32"/>
      <c r="M628" s="32"/>
    </row>
    <row r="629" spans="2:13" ht="15" customHeight="1">
      <c r="B629" s="32"/>
      <c r="C629" s="104"/>
      <c r="D629" s="105"/>
      <c r="E629" s="106"/>
      <c r="F629" s="106"/>
      <c r="G629" s="32"/>
      <c r="H629" s="106"/>
      <c r="I629" s="106"/>
      <c r="J629" s="32"/>
      <c r="K629" s="85"/>
      <c r="L629" s="32"/>
      <c r="M629" s="32"/>
    </row>
    <row r="630" spans="2:13" ht="15" customHeight="1">
      <c r="B630" s="107"/>
      <c r="C630" s="104"/>
      <c r="D630" s="105"/>
      <c r="E630" s="106"/>
      <c r="F630" s="106"/>
      <c r="G630" s="32"/>
      <c r="H630" s="106"/>
      <c r="I630" s="106"/>
      <c r="J630" s="32"/>
      <c r="K630" s="85"/>
      <c r="L630" s="32"/>
      <c r="M630" s="32"/>
    </row>
    <row r="631" spans="2:13" ht="15" customHeight="1">
      <c r="B631" s="107"/>
      <c r="C631" s="104"/>
      <c r="D631" s="105"/>
      <c r="E631" s="106"/>
      <c r="F631" s="106"/>
      <c r="G631" s="32"/>
      <c r="H631" s="106"/>
      <c r="I631" s="106"/>
      <c r="J631" s="32"/>
      <c r="K631" s="85"/>
      <c r="L631" s="32"/>
      <c r="M631" s="32"/>
    </row>
    <row r="632" spans="2:13" ht="15" customHeight="1">
      <c r="B632" s="32"/>
      <c r="C632" s="104"/>
      <c r="D632" s="105"/>
      <c r="E632" s="106"/>
      <c r="F632" s="106"/>
      <c r="G632" s="32"/>
      <c r="H632" s="106"/>
      <c r="I632" s="106"/>
      <c r="J632" s="32"/>
      <c r="K632" s="85"/>
      <c r="L632" s="32"/>
      <c r="M632" s="32"/>
    </row>
    <row r="633" spans="2:13" ht="15" customHeight="1">
      <c r="B633" s="107"/>
      <c r="C633" s="104"/>
      <c r="D633" s="105"/>
      <c r="E633" s="106"/>
      <c r="F633" s="106"/>
      <c r="G633" s="32"/>
      <c r="H633" s="106"/>
      <c r="I633" s="106"/>
      <c r="J633" s="32"/>
      <c r="K633" s="85"/>
      <c r="L633" s="32"/>
      <c r="M633" s="32"/>
    </row>
    <row r="634" spans="2:13" ht="15" customHeight="1">
      <c r="B634" s="32"/>
      <c r="C634" s="104"/>
      <c r="D634" s="105"/>
      <c r="E634" s="106"/>
      <c r="F634" s="106"/>
      <c r="G634" s="32"/>
      <c r="H634" s="106"/>
      <c r="I634" s="106"/>
      <c r="J634" s="32"/>
      <c r="K634" s="85"/>
      <c r="L634" s="32"/>
      <c r="M634" s="32"/>
    </row>
    <row r="635" spans="2:13" ht="15" customHeight="1">
      <c r="B635" s="32"/>
      <c r="C635" s="104"/>
      <c r="D635" s="105"/>
      <c r="E635" s="106"/>
      <c r="F635" s="106"/>
      <c r="G635" s="32"/>
      <c r="H635" s="106"/>
      <c r="I635" s="106"/>
      <c r="J635" s="32"/>
      <c r="K635" s="85"/>
      <c r="L635" s="32"/>
      <c r="M635" s="32"/>
    </row>
    <row r="636" spans="2:13" ht="15" customHeight="1">
      <c r="B636" s="107"/>
      <c r="C636" s="104"/>
      <c r="D636" s="105"/>
      <c r="E636" s="106"/>
      <c r="F636" s="106"/>
      <c r="G636" s="32"/>
      <c r="H636" s="106"/>
      <c r="I636" s="106"/>
      <c r="J636" s="32"/>
      <c r="K636" s="85"/>
      <c r="L636" s="32"/>
      <c r="M636" s="32"/>
    </row>
    <row r="637" spans="2:13" ht="15" customHeight="1">
      <c r="B637" s="32"/>
      <c r="C637" s="104"/>
      <c r="D637" s="105"/>
      <c r="E637" s="106"/>
      <c r="F637" s="106"/>
      <c r="G637" s="32"/>
      <c r="H637" s="106"/>
      <c r="I637" s="106"/>
      <c r="J637" s="32"/>
      <c r="K637" s="85"/>
      <c r="L637" s="32"/>
      <c r="M637" s="32"/>
    </row>
    <row r="638" spans="2:13" ht="15" customHeight="1">
      <c r="B638" s="32"/>
      <c r="C638" s="104"/>
      <c r="D638" s="105"/>
      <c r="E638" s="106"/>
      <c r="F638" s="106"/>
      <c r="G638" s="32"/>
      <c r="H638" s="106"/>
      <c r="I638" s="106"/>
      <c r="J638" s="32"/>
      <c r="K638" s="85"/>
      <c r="L638" s="32"/>
      <c r="M638" s="32"/>
    </row>
    <row r="639" spans="2:13" ht="15" customHeight="1">
      <c r="B639" s="32"/>
      <c r="C639" s="104"/>
      <c r="D639" s="105"/>
      <c r="E639" s="106"/>
      <c r="F639" s="106"/>
      <c r="G639" s="32"/>
      <c r="H639" s="106"/>
      <c r="I639" s="106"/>
      <c r="J639" s="32"/>
      <c r="K639" s="85"/>
      <c r="L639" s="32"/>
      <c r="M639" s="32"/>
    </row>
    <row r="640" spans="2:13" ht="15" customHeight="1">
      <c r="B640" s="107"/>
      <c r="C640" s="104"/>
      <c r="D640" s="105"/>
      <c r="E640" s="106"/>
      <c r="F640" s="106"/>
      <c r="G640" s="32"/>
      <c r="H640" s="106"/>
      <c r="I640" s="106"/>
      <c r="J640" s="32"/>
      <c r="K640" s="85"/>
      <c r="L640" s="32"/>
      <c r="M640" s="32"/>
    </row>
    <row r="641" spans="2:13" ht="15" customHeight="1">
      <c r="B641" s="107"/>
      <c r="C641" s="104"/>
      <c r="D641" s="105"/>
      <c r="E641" s="106"/>
      <c r="F641" s="106"/>
      <c r="G641" s="32"/>
      <c r="H641" s="106"/>
      <c r="I641" s="106"/>
      <c r="J641" s="32"/>
      <c r="K641" s="85"/>
      <c r="L641" s="32"/>
      <c r="M641" s="32"/>
    </row>
    <row r="642" spans="2:13" ht="15" customHeight="1">
      <c r="B642" s="32"/>
      <c r="C642" s="104"/>
      <c r="D642" s="105"/>
      <c r="E642" s="106"/>
      <c r="F642" s="106"/>
      <c r="G642" s="32"/>
      <c r="H642" s="106"/>
      <c r="I642" s="106"/>
      <c r="J642" s="32"/>
      <c r="K642" s="85"/>
      <c r="L642" s="32"/>
      <c r="M642" s="32"/>
    </row>
    <row r="643" spans="2:13" ht="15" customHeight="1">
      <c r="B643" s="32"/>
      <c r="C643" s="104"/>
      <c r="D643" s="105"/>
      <c r="E643" s="106"/>
      <c r="F643" s="106"/>
      <c r="G643" s="32"/>
      <c r="H643" s="106"/>
      <c r="I643" s="106"/>
      <c r="J643" s="32"/>
      <c r="K643" s="85"/>
      <c r="L643" s="32"/>
      <c r="M643" s="32"/>
    </row>
    <row r="644" spans="2:13" ht="15" customHeight="1">
      <c r="B644" s="107"/>
      <c r="C644" s="104"/>
      <c r="D644" s="105"/>
      <c r="E644" s="106"/>
      <c r="F644" s="106"/>
      <c r="G644" s="32"/>
      <c r="H644" s="106"/>
      <c r="I644" s="106"/>
      <c r="J644" s="32"/>
      <c r="K644" s="85"/>
      <c r="L644" s="32"/>
      <c r="M644" s="32"/>
    </row>
    <row r="645" spans="2:13" ht="15" customHeight="1">
      <c r="B645" s="107"/>
      <c r="C645" s="104"/>
      <c r="D645" s="105"/>
      <c r="E645" s="106"/>
      <c r="F645" s="106"/>
      <c r="G645" s="32"/>
      <c r="H645" s="106"/>
      <c r="I645" s="106"/>
      <c r="J645" s="32"/>
      <c r="K645" s="85"/>
      <c r="L645" s="32"/>
      <c r="M645" s="32"/>
    </row>
    <row r="646" spans="2:13" ht="15" customHeight="1">
      <c r="B646" s="32"/>
      <c r="C646" s="104"/>
      <c r="D646" s="105"/>
      <c r="E646" s="106"/>
      <c r="F646" s="106"/>
      <c r="G646" s="32"/>
      <c r="H646" s="106"/>
      <c r="I646" s="106"/>
      <c r="J646" s="32"/>
      <c r="K646" s="85"/>
      <c r="L646" s="32"/>
      <c r="M646" s="32"/>
    </row>
    <row r="647" spans="2:13" ht="15" customHeight="1">
      <c r="B647" s="107"/>
      <c r="C647" s="104"/>
      <c r="D647" s="105"/>
      <c r="E647" s="106"/>
      <c r="F647" s="106"/>
      <c r="G647" s="32"/>
      <c r="H647" s="106"/>
      <c r="I647" s="106"/>
      <c r="J647" s="32"/>
      <c r="K647" s="85"/>
      <c r="L647" s="32"/>
      <c r="M647" s="32"/>
    </row>
    <row r="648" spans="2:13" ht="15" customHeight="1">
      <c r="B648" s="32"/>
      <c r="C648" s="104"/>
      <c r="D648" s="105"/>
      <c r="E648" s="106"/>
      <c r="F648" s="106"/>
      <c r="G648" s="32"/>
      <c r="H648" s="106"/>
      <c r="I648" s="106"/>
      <c r="J648" s="32"/>
      <c r="K648" s="85"/>
      <c r="L648" s="32"/>
      <c r="M648" s="32"/>
    </row>
    <row r="649" spans="2:13" ht="15" customHeight="1">
      <c r="B649" s="107"/>
      <c r="C649" s="104"/>
      <c r="D649" s="105"/>
      <c r="E649" s="106"/>
      <c r="F649" s="106"/>
      <c r="G649" s="32"/>
      <c r="H649" s="106"/>
      <c r="I649" s="106"/>
      <c r="J649" s="32"/>
      <c r="K649" s="85"/>
      <c r="L649" s="32"/>
      <c r="M649" s="32"/>
    </row>
    <row r="650" spans="2:13" ht="15" customHeight="1">
      <c r="B650" s="32"/>
      <c r="C650" s="104"/>
      <c r="D650" s="105"/>
      <c r="E650" s="106"/>
      <c r="F650" s="106"/>
      <c r="G650" s="32"/>
      <c r="H650" s="106"/>
      <c r="I650" s="106"/>
      <c r="J650" s="32"/>
      <c r="K650" s="85"/>
      <c r="L650" s="32"/>
      <c r="M650" s="32"/>
    </row>
    <row r="651" spans="2:13" ht="15" customHeight="1">
      <c r="B651" s="107"/>
      <c r="C651" s="104"/>
      <c r="D651" s="105"/>
      <c r="E651" s="106"/>
      <c r="F651" s="106"/>
      <c r="G651" s="32"/>
      <c r="H651" s="106"/>
      <c r="I651" s="106"/>
      <c r="J651" s="32"/>
      <c r="K651" s="85"/>
      <c r="L651" s="32"/>
      <c r="M651" s="32"/>
    </row>
    <row r="652" spans="2:13" ht="15" customHeight="1">
      <c r="B652" s="107"/>
      <c r="C652" s="104"/>
      <c r="D652" s="105"/>
      <c r="E652" s="106"/>
      <c r="F652" s="106"/>
      <c r="G652" s="32"/>
      <c r="H652" s="106"/>
      <c r="I652" s="106"/>
      <c r="J652" s="32"/>
      <c r="K652" s="85"/>
      <c r="L652" s="32"/>
      <c r="M652" s="32"/>
    </row>
    <row r="653" spans="2:13" ht="15" customHeight="1">
      <c r="B653" s="107"/>
      <c r="C653" s="104"/>
      <c r="D653" s="105"/>
      <c r="E653" s="106"/>
      <c r="F653" s="106"/>
      <c r="G653" s="32"/>
      <c r="H653" s="106"/>
      <c r="I653" s="106"/>
      <c r="J653" s="32"/>
      <c r="K653" s="85"/>
      <c r="L653" s="32"/>
      <c r="M653" s="32"/>
    </row>
    <row r="654" spans="2:13" ht="15" customHeight="1">
      <c r="B654" s="32"/>
      <c r="C654" s="104"/>
      <c r="D654" s="105"/>
      <c r="E654" s="106"/>
      <c r="F654" s="106"/>
      <c r="G654" s="32"/>
      <c r="H654" s="106"/>
      <c r="I654" s="106"/>
      <c r="J654" s="32"/>
      <c r="K654" s="85"/>
      <c r="L654" s="32"/>
      <c r="M654" s="32"/>
    </row>
    <row r="655" spans="2:13" ht="15" customHeight="1">
      <c r="B655" s="107"/>
      <c r="C655" s="104"/>
      <c r="D655" s="105"/>
      <c r="E655" s="106"/>
      <c r="F655" s="106"/>
      <c r="G655" s="32"/>
      <c r="H655" s="106"/>
      <c r="I655" s="106"/>
      <c r="J655" s="32"/>
      <c r="K655" s="85"/>
      <c r="L655" s="32"/>
      <c r="M655" s="32"/>
    </row>
    <row r="656" spans="2:13" ht="15" customHeight="1">
      <c r="B656" s="107"/>
      <c r="C656" s="104"/>
      <c r="D656" s="105"/>
      <c r="E656" s="106"/>
      <c r="F656" s="106"/>
      <c r="G656" s="32"/>
      <c r="H656" s="106"/>
      <c r="I656" s="106"/>
      <c r="J656" s="32"/>
      <c r="K656" s="85"/>
      <c r="L656" s="32"/>
      <c r="M656" s="32"/>
    </row>
    <row r="657" spans="2:13" ht="15" customHeight="1">
      <c r="B657" s="32"/>
      <c r="C657" s="104"/>
      <c r="D657" s="105"/>
      <c r="E657" s="106"/>
      <c r="F657" s="106"/>
      <c r="G657" s="32"/>
      <c r="H657" s="106"/>
      <c r="I657" s="106"/>
      <c r="J657" s="32"/>
      <c r="K657" s="85"/>
      <c r="L657" s="32"/>
      <c r="M657" s="32"/>
    </row>
    <row r="658" spans="2:13" ht="15" customHeight="1">
      <c r="B658" s="107"/>
      <c r="C658" s="104"/>
      <c r="D658" s="105"/>
      <c r="E658" s="106"/>
      <c r="F658" s="106"/>
      <c r="G658" s="32"/>
      <c r="H658" s="106"/>
      <c r="I658" s="106"/>
      <c r="J658" s="32"/>
      <c r="K658" s="85"/>
      <c r="L658" s="32"/>
      <c r="M658" s="32"/>
    </row>
    <row r="659" spans="2:13" ht="15" customHeight="1">
      <c r="B659" s="32"/>
      <c r="C659" s="104"/>
      <c r="D659" s="105"/>
      <c r="E659" s="106"/>
      <c r="F659" s="106"/>
      <c r="G659" s="32"/>
      <c r="H659" s="106"/>
      <c r="I659" s="106"/>
      <c r="J659" s="32"/>
      <c r="K659" s="85"/>
      <c r="L659" s="32"/>
      <c r="M659" s="32"/>
    </row>
    <row r="660" spans="2:13" ht="15" customHeight="1">
      <c r="B660" s="107"/>
      <c r="C660" s="104"/>
      <c r="D660" s="105"/>
      <c r="E660" s="106"/>
      <c r="F660" s="106"/>
      <c r="G660" s="32"/>
      <c r="H660" s="106"/>
      <c r="I660" s="106"/>
      <c r="J660" s="32"/>
      <c r="K660" s="85"/>
      <c r="L660" s="32"/>
      <c r="M660" s="32"/>
    </row>
    <row r="661" spans="2:13" ht="15" customHeight="1">
      <c r="B661" s="32"/>
      <c r="C661" s="104"/>
      <c r="D661" s="105"/>
      <c r="E661" s="106"/>
      <c r="F661" s="106"/>
      <c r="G661" s="32"/>
      <c r="H661" s="106"/>
      <c r="I661" s="106"/>
      <c r="J661" s="32"/>
      <c r="K661" s="85"/>
      <c r="L661" s="32"/>
      <c r="M661" s="32"/>
    </row>
    <row r="662" spans="2:13" ht="15" customHeight="1">
      <c r="B662" s="107"/>
      <c r="C662" s="104"/>
      <c r="D662" s="105"/>
      <c r="E662" s="106"/>
      <c r="F662" s="106"/>
      <c r="G662" s="32"/>
      <c r="H662" s="106"/>
      <c r="I662" s="106"/>
      <c r="J662" s="32"/>
      <c r="K662" s="85"/>
      <c r="L662" s="32"/>
      <c r="M662" s="32"/>
    </row>
    <row r="663" spans="2:13" ht="15" customHeight="1">
      <c r="B663" s="107"/>
      <c r="C663" s="104"/>
      <c r="D663" s="105"/>
      <c r="E663" s="106"/>
      <c r="F663" s="106"/>
      <c r="G663" s="32"/>
      <c r="H663" s="106"/>
      <c r="I663" s="106"/>
      <c r="J663" s="32"/>
      <c r="K663" s="85"/>
      <c r="L663" s="32"/>
      <c r="M663" s="32"/>
    </row>
    <row r="664" spans="2:13" ht="15" customHeight="1">
      <c r="B664" s="32"/>
      <c r="C664" s="104"/>
      <c r="D664" s="105"/>
      <c r="E664" s="106"/>
      <c r="F664" s="106"/>
      <c r="G664" s="32"/>
      <c r="H664" s="106"/>
      <c r="I664" s="106"/>
      <c r="J664" s="32"/>
      <c r="K664" s="85"/>
      <c r="L664" s="32"/>
      <c r="M664" s="32"/>
    </row>
    <row r="665" spans="2:13" ht="15" customHeight="1">
      <c r="B665" s="107"/>
      <c r="C665" s="104"/>
      <c r="D665" s="105"/>
      <c r="E665" s="106"/>
      <c r="F665" s="106"/>
      <c r="G665" s="32"/>
      <c r="H665" s="106"/>
      <c r="I665" s="106"/>
      <c r="J665" s="32"/>
      <c r="K665" s="85"/>
      <c r="L665" s="32"/>
      <c r="M665" s="32"/>
    </row>
    <row r="666" spans="2:13" ht="15" customHeight="1">
      <c r="B666" s="107"/>
      <c r="C666" s="104"/>
      <c r="D666" s="105"/>
      <c r="E666" s="106"/>
      <c r="F666" s="106"/>
      <c r="G666" s="32"/>
      <c r="H666" s="106"/>
      <c r="I666" s="106"/>
      <c r="J666" s="32"/>
      <c r="K666" s="85"/>
      <c r="L666" s="32"/>
      <c r="M666" s="32"/>
    </row>
    <row r="667" spans="2:13" ht="15" customHeight="1">
      <c r="B667" s="32"/>
      <c r="C667" s="104"/>
      <c r="D667" s="105"/>
      <c r="E667" s="106"/>
      <c r="F667" s="106"/>
      <c r="G667" s="32"/>
      <c r="H667" s="106"/>
      <c r="I667" s="106"/>
      <c r="J667" s="32"/>
      <c r="K667" s="85"/>
      <c r="L667" s="32"/>
      <c r="M667" s="32"/>
    </row>
    <row r="668" spans="2:13" ht="15" customHeight="1">
      <c r="B668" s="107"/>
      <c r="C668" s="104"/>
      <c r="D668" s="105"/>
      <c r="E668" s="106"/>
      <c r="F668" s="106"/>
      <c r="G668" s="32"/>
      <c r="H668" s="106"/>
      <c r="I668" s="106"/>
      <c r="J668" s="32"/>
      <c r="K668" s="85"/>
      <c r="L668" s="32"/>
      <c r="M668" s="32"/>
    </row>
    <row r="669" spans="2:13" ht="15" customHeight="1">
      <c r="B669" s="32"/>
      <c r="C669" s="104"/>
      <c r="D669" s="105"/>
      <c r="E669" s="106"/>
      <c r="F669" s="106"/>
      <c r="G669" s="32"/>
      <c r="H669" s="106"/>
      <c r="I669" s="106"/>
      <c r="J669" s="32"/>
      <c r="K669" s="85"/>
      <c r="L669" s="32"/>
      <c r="M669" s="32"/>
    </row>
    <row r="670" spans="2:13" ht="15" customHeight="1">
      <c r="B670" s="107"/>
      <c r="C670" s="104"/>
      <c r="D670" s="105"/>
      <c r="E670" s="106"/>
      <c r="F670" s="106"/>
      <c r="G670" s="32"/>
      <c r="H670" s="106"/>
      <c r="I670" s="106"/>
      <c r="J670" s="32"/>
      <c r="K670" s="85"/>
      <c r="L670" s="32"/>
      <c r="M670" s="32"/>
    </row>
    <row r="671" spans="2:13" ht="15" customHeight="1">
      <c r="B671" s="32"/>
      <c r="C671" s="104"/>
      <c r="D671" s="105"/>
      <c r="E671" s="106"/>
      <c r="F671" s="106"/>
      <c r="G671" s="32"/>
      <c r="H671" s="106"/>
      <c r="I671" s="106"/>
      <c r="J671" s="32"/>
      <c r="K671" s="85"/>
      <c r="L671" s="32"/>
      <c r="M671" s="32"/>
    </row>
    <row r="672" spans="2:13" ht="15" customHeight="1">
      <c r="B672" s="107"/>
      <c r="C672" s="104"/>
      <c r="D672" s="105"/>
      <c r="E672" s="106"/>
      <c r="F672" s="106"/>
      <c r="G672" s="32"/>
      <c r="H672" s="106"/>
      <c r="I672" s="106"/>
      <c r="J672" s="32"/>
      <c r="K672" s="85"/>
      <c r="L672" s="32"/>
      <c r="M672" s="32"/>
    </row>
    <row r="673" spans="2:13" ht="15" customHeight="1">
      <c r="B673" s="107"/>
      <c r="C673" s="104"/>
      <c r="D673" s="105"/>
      <c r="E673" s="106"/>
      <c r="F673" s="106"/>
      <c r="G673" s="32"/>
      <c r="H673" s="106"/>
      <c r="I673" s="106"/>
      <c r="J673" s="32"/>
      <c r="K673" s="85"/>
      <c r="L673" s="32"/>
      <c r="M673" s="32"/>
    </row>
    <row r="674" spans="2:13" ht="15" customHeight="1">
      <c r="B674" s="107"/>
      <c r="C674" s="104"/>
      <c r="D674" s="105"/>
      <c r="E674" s="106"/>
      <c r="F674" s="106"/>
      <c r="G674" s="32"/>
      <c r="H674" s="106"/>
      <c r="I674" s="106"/>
      <c r="J674" s="32"/>
      <c r="K674" s="85"/>
      <c r="L674" s="32"/>
      <c r="M674" s="32"/>
    </row>
    <row r="675" spans="2:13" ht="15" customHeight="1">
      <c r="B675" s="32"/>
      <c r="C675" s="104"/>
      <c r="D675" s="105"/>
      <c r="E675" s="106"/>
      <c r="F675" s="106"/>
      <c r="G675" s="32"/>
      <c r="H675" s="106"/>
      <c r="I675" s="106"/>
      <c r="J675" s="32"/>
      <c r="K675" s="85"/>
      <c r="L675" s="32"/>
      <c r="M675" s="32"/>
    </row>
    <row r="676" spans="2:13" ht="15" customHeight="1">
      <c r="B676" s="107"/>
      <c r="C676" s="104"/>
      <c r="D676" s="105"/>
      <c r="E676" s="106"/>
      <c r="F676" s="106"/>
      <c r="G676" s="32"/>
      <c r="H676" s="106"/>
      <c r="I676" s="106"/>
      <c r="J676" s="32"/>
      <c r="K676" s="85"/>
      <c r="L676" s="32"/>
      <c r="M676" s="32"/>
    </row>
    <row r="677" spans="2:13" ht="15" customHeight="1">
      <c r="B677" s="107"/>
      <c r="C677" s="104"/>
      <c r="D677" s="105"/>
      <c r="E677" s="106"/>
      <c r="F677" s="106"/>
      <c r="G677" s="32"/>
      <c r="H677" s="106"/>
      <c r="I677" s="106"/>
      <c r="J677" s="32"/>
      <c r="K677" s="85"/>
      <c r="L677" s="32"/>
      <c r="M677" s="32"/>
    </row>
    <row r="678" spans="2:13" ht="15" customHeight="1">
      <c r="B678" s="32"/>
      <c r="C678" s="104"/>
      <c r="D678" s="105"/>
      <c r="E678" s="106"/>
      <c r="F678" s="106"/>
      <c r="G678" s="32"/>
      <c r="H678" s="106"/>
      <c r="I678" s="106"/>
      <c r="J678" s="32"/>
      <c r="K678" s="85"/>
      <c r="L678" s="32"/>
      <c r="M678" s="32"/>
    </row>
    <row r="679" spans="2:13" ht="15" customHeight="1">
      <c r="B679" s="107"/>
      <c r="C679" s="104"/>
      <c r="D679" s="105"/>
      <c r="E679" s="106"/>
      <c r="F679" s="106"/>
      <c r="G679" s="32"/>
      <c r="H679" s="106"/>
      <c r="I679" s="106"/>
      <c r="J679" s="32"/>
      <c r="K679" s="85"/>
      <c r="L679" s="32"/>
      <c r="M679" s="32"/>
    </row>
    <row r="680" spans="2:13" ht="15" customHeight="1">
      <c r="B680" s="32"/>
      <c r="C680" s="104"/>
      <c r="D680" s="105"/>
      <c r="E680" s="106"/>
      <c r="F680" s="106"/>
      <c r="G680" s="32"/>
      <c r="H680" s="106"/>
      <c r="I680" s="106"/>
      <c r="J680" s="32"/>
      <c r="K680" s="85"/>
      <c r="L680" s="32"/>
      <c r="M680" s="32"/>
    </row>
    <row r="681" spans="2:13" ht="15" customHeight="1">
      <c r="B681" s="107"/>
      <c r="C681" s="104"/>
      <c r="D681" s="105"/>
      <c r="E681" s="106"/>
      <c r="F681" s="106"/>
      <c r="G681" s="32"/>
      <c r="H681" s="106"/>
      <c r="I681" s="106"/>
      <c r="J681" s="32"/>
      <c r="K681" s="85"/>
      <c r="L681" s="32"/>
      <c r="M681" s="32"/>
    </row>
    <row r="682" spans="2:13" ht="15" customHeight="1">
      <c r="B682" s="32"/>
      <c r="C682" s="104"/>
      <c r="D682" s="105"/>
      <c r="E682" s="106"/>
      <c r="F682" s="106"/>
      <c r="G682" s="32"/>
      <c r="H682" s="106"/>
      <c r="I682" s="106"/>
      <c r="J682" s="32"/>
      <c r="K682" s="85"/>
      <c r="L682" s="32"/>
      <c r="M682" s="32"/>
    </row>
    <row r="683" spans="2:13" ht="15" customHeight="1">
      <c r="B683" s="32"/>
      <c r="C683" s="104"/>
      <c r="D683" s="105"/>
      <c r="E683" s="106"/>
      <c r="F683" s="106"/>
      <c r="G683" s="32"/>
      <c r="H683" s="106"/>
      <c r="I683" s="106"/>
      <c r="J683" s="32"/>
      <c r="K683" s="85"/>
      <c r="L683" s="32"/>
      <c r="M683" s="32"/>
    </row>
    <row r="684" spans="2:13" ht="15" customHeight="1">
      <c r="B684" s="107"/>
      <c r="C684" s="104"/>
      <c r="D684" s="105"/>
      <c r="E684" s="106"/>
      <c r="F684" s="106"/>
      <c r="G684" s="32"/>
      <c r="H684" s="106"/>
      <c r="I684" s="106"/>
      <c r="J684" s="32"/>
      <c r="K684" s="85"/>
      <c r="L684" s="32"/>
      <c r="M684" s="32"/>
    </row>
    <row r="685" spans="2:13" ht="15" customHeight="1">
      <c r="B685" s="32"/>
      <c r="C685" s="104"/>
      <c r="D685" s="105"/>
      <c r="E685" s="106"/>
      <c r="F685" s="106"/>
      <c r="G685" s="32"/>
      <c r="H685" s="106"/>
      <c r="I685" s="106"/>
      <c r="J685" s="32"/>
      <c r="K685" s="85"/>
      <c r="L685" s="32"/>
      <c r="M685" s="32"/>
    </row>
    <row r="686" spans="2:13" ht="15" customHeight="1">
      <c r="B686" s="107"/>
      <c r="C686" s="104"/>
      <c r="D686" s="105"/>
      <c r="E686" s="106"/>
      <c r="F686" s="106"/>
      <c r="G686" s="32"/>
      <c r="H686" s="106"/>
      <c r="I686" s="106"/>
      <c r="J686" s="32"/>
      <c r="K686" s="85"/>
      <c r="L686" s="32"/>
      <c r="M686" s="32"/>
    </row>
    <row r="687" spans="2:13" ht="15" customHeight="1">
      <c r="B687" s="32"/>
      <c r="C687" s="104"/>
      <c r="D687" s="105"/>
      <c r="E687" s="106"/>
      <c r="F687" s="106"/>
      <c r="G687" s="32"/>
      <c r="H687" s="106"/>
      <c r="I687" s="106"/>
      <c r="J687" s="32"/>
      <c r="K687" s="85"/>
      <c r="L687" s="32"/>
      <c r="M687" s="32"/>
    </row>
    <row r="688" spans="2:13" ht="15" customHeight="1">
      <c r="B688" s="107"/>
      <c r="C688" s="104"/>
      <c r="D688" s="105"/>
      <c r="E688" s="106"/>
      <c r="F688" s="106"/>
      <c r="G688" s="32"/>
      <c r="H688" s="106"/>
      <c r="I688" s="106"/>
      <c r="J688" s="32"/>
      <c r="K688" s="85"/>
      <c r="L688" s="32"/>
      <c r="M688" s="32"/>
    </row>
    <row r="689" spans="2:13" ht="15" customHeight="1">
      <c r="B689" s="32"/>
      <c r="C689" s="104"/>
      <c r="D689" s="105"/>
      <c r="E689" s="106"/>
      <c r="F689" s="106"/>
      <c r="G689" s="32"/>
      <c r="H689" s="106"/>
      <c r="I689" s="106"/>
      <c r="J689" s="32"/>
      <c r="K689" s="85"/>
      <c r="L689" s="32"/>
      <c r="M689" s="32"/>
    </row>
    <row r="690" spans="2:13" ht="15" customHeight="1">
      <c r="B690" s="107"/>
      <c r="C690" s="104"/>
      <c r="D690" s="105"/>
      <c r="E690" s="106"/>
      <c r="F690" s="106"/>
      <c r="G690" s="32"/>
      <c r="H690" s="106"/>
      <c r="I690" s="106"/>
      <c r="J690" s="32"/>
      <c r="K690" s="85"/>
      <c r="L690" s="32"/>
      <c r="M690" s="32"/>
    </row>
    <row r="691" spans="2:13" ht="15" customHeight="1">
      <c r="B691" s="107"/>
      <c r="C691" s="104"/>
      <c r="D691" s="105"/>
      <c r="E691" s="106"/>
      <c r="F691" s="106"/>
      <c r="G691" s="32"/>
      <c r="H691" s="106"/>
      <c r="I691" s="106"/>
      <c r="J691" s="32"/>
      <c r="K691" s="85"/>
      <c r="L691" s="32"/>
      <c r="M691" s="32"/>
    </row>
    <row r="692" spans="2:13" ht="15" customHeight="1">
      <c r="B692" s="32"/>
      <c r="C692" s="104"/>
      <c r="D692" s="105"/>
      <c r="E692" s="106"/>
      <c r="F692" s="106"/>
      <c r="G692" s="32"/>
      <c r="H692" s="106"/>
      <c r="I692" s="106"/>
      <c r="J692" s="32"/>
      <c r="K692" s="85"/>
      <c r="L692" s="32"/>
      <c r="M692" s="32"/>
    </row>
    <row r="693" spans="2:13" ht="15" customHeight="1">
      <c r="B693" s="107"/>
      <c r="C693" s="104"/>
      <c r="D693" s="105"/>
      <c r="E693" s="106"/>
      <c r="F693" s="106"/>
      <c r="G693" s="32"/>
      <c r="H693" s="106"/>
      <c r="I693" s="106"/>
      <c r="J693" s="32"/>
      <c r="K693" s="85"/>
      <c r="L693" s="32"/>
      <c r="M693" s="32"/>
    </row>
    <row r="694" spans="2:13" ht="15" customHeight="1">
      <c r="B694" s="32"/>
      <c r="C694" s="104"/>
      <c r="D694" s="105"/>
      <c r="E694" s="106"/>
      <c r="F694" s="106"/>
      <c r="G694" s="32"/>
      <c r="H694" s="106"/>
      <c r="I694" s="106"/>
      <c r="J694" s="32"/>
      <c r="K694" s="85"/>
      <c r="L694" s="32"/>
      <c r="M694" s="32"/>
    </row>
    <row r="695" spans="2:13" ht="15" customHeight="1">
      <c r="B695" s="107"/>
      <c r="C695" s="104"/>
      <c r="D695" s="105"/>
      <c r="E695" s="106"/>
      <c r="F695" s="106"/>
      <c r="G695" s="32"/>
      <c r="H695" s="106"/>
      <c r="I695" s="106"/>
      <c r="J695" s="32"/>
      <c r="K695" s="85"/>
      <c r="L695" s="32"/>
      <c r="M695" s="32"/>
    </row>
    <row r="696" spans="2:13" ht="15" customHeight="1">
      <c r="B696" s="32"/>
      <c r="C696" s="104"/>
      <c r="D696" s="105"/>
      <c r="E696" s="106"/>
      <c r="F696" s="106"/>
      <c r="G696" s="32"/>
      <c r="H696" s="106"/>
      <c r="I696" s="106"/>
      <c r="J696" s="32"/>
      <c r="K696" s="85"/>
      <c r="L696" s="32"/>
      <c r="M696" s="32"/>
    </row>
    <row r="697" spans="2:13" ht="15" customHeight="1">
      <c r="B697" s="107"/>
      <c r="C697" s="104"/>
      <c r="D697" s="105"/>
      <c r="E697" s="106"/>
      <c r="F697" s="106"/>
      <c r="G697" s="32"/>
      <c r="H697" s="106"/>
      <c r="I697" s="106"/>
      <c r="J697" s="32"/>
      <c r="K697" s="85"/>
      <c r="L697" s="32"/>
      <c r="M697" s="32"/>
    </row>
    <row r="698" spans="2:13" ht="15" customHeight="1">
      <c r="B698" s="32"/>
      <c r="C698" s="104"/>
      <c r="D698" s="105"/>
      <c r="E698" s="106"/>
      <c r="F698" s="106"/>
      <c r="G698" s="32"/>
      <c r="H698" s="106"/>
      <c r="I698" s="106"/>
      <c r="J698" s="32"/>
      <c r="K698" s="85"/>
      <c r="L698" s="32"/>
      <c r="M698" s="32"/>
    </row>
    <row r="699" spans="2:13" ht="15" customHeight="1">
      <c r="B699" s="107"/>
      <c r="C699" s="104"/>
      <c r="D699" s="105"/>
      <c r="E699" s="106"/>
      <c r="F699" s="106"/>
      <c r="G699" s="32"/>
      <c r="H699" s="106"/>
      <c r="I699" s="106"/>
      <c r="J699" s="32"/>
      <c r="K699" s="85"/>
      <c r="L699" s="32"/>
      <c r="M699" s="32"/>
    </row>
    <row r="700" spans="2:13" ht="15" customHeight="1">
      <c r="B700" s="32"/>
      <c r="C700" s="104"/>
      <c r="D700" s="105"/>
      <c r="E700" s="106"/>
      <c r="F700" s="106"/>
      <c r="G700" s="32"/>
      <c r="H700" s="106"/>
      <c r="I700" s="106"/>
      <c r="J700" s="32"/>
      <c r="K700" s="85"/>
      <c r="L700" s="32"/>
      <c r="M700" s="32"/>
    </row>
    <row r="701" spans="2:13" ht="15" customHeight="1">
      <c r="B701" s="107"/>
      <c r="C701" s="104"/>
      <c r="D701" s="105"/>
      <c r="E701" s="106"/>
      <c r="F701" s="106"/>
      <c r="G701" s="32"/>
      <c r="H701" s="106"/>
      <c r="I701" s="106"/>
      <c r="J701" s="32"/>
      <c r="K701" s="85"/>
      <c r="L701" s="32"/>
      <c r="M701" s="32"/>
    </row>
    <row r="702" spans="2:13" ht="15" customHeight="1">
      <c r="B702" s="107"/>
      <c r="C702" s="104"/>
      <c r="D702" s="105"/>
      <c r="E702" s="106"/>
      <c r="F702" s="106"/>
      <c r="G702" s="32"/>
      <c r="H702" s="106"/>
      <c r="I702" s="106"/>
      <c r="J702" s="32"/>
      <c r="K702" s="85"/>
      <c r="L702" s="32"/>
      <c r="M702" s="32"/>
    </row>
    <row r="703" spans="2:13" ht="15" customHeight="1">
      <c r="B703" s="32"/>
      <c r="C703" s="104"/>
      <c r="D703" s="105"/>
      <c r="E703" s="106"/>
      <c r="F703" s="106"/>
      <c r="G703" s="32"/>
      <c r="H703" s="106"/>
      <c r="I703" s="106"/>
      <c r="J703" s="32"/>
      <c r="K703" s="85"/>
      <c r="L703" s="32"/>
      <c r="M703" s="32"/>
    </row>
    <row r="704" spans="2:13" ht="15" customHeight="1">
      <c r="B704" s="107"/>
      <c r="C704" s="104"/>
      <c r="D704" s="105"/>
      <c r="E704" s="106"/>
      <c r="F704" s="106"/>
      <c r="G704" s="32"/>
      <c r="H704" s="106"/>
      <c r="I704" s="106"/>
      <c r="J704" s="32"/>
      <c r="K704" s="85"/>
      <c r="L704" s="32"/>
      <c r="M704" s="32"/>
    </row>
    <row r="705" spans="2:13" ht="15" customHeight="1">
      <c r="B705" s="107"/>
      <c r="C705" s="104"/>
      <c r="D705" s="105"/>
      <c r="E705" s="106"/>
      <c r="F705" s="106"/>
      <c r="G705" s="32"/>
      <c r="H705" s="106"/>
      <c r="I705" s="106"/>
      <c r="J705" s="32"/>
      <c r="K705" s="85"/>
      <c r="L705" s="32"/>
      <c r="M705" s="32"/>
    </row>
    <row r="706" spans="2:13" ht="15" customHeight="1">
      <c r="B706" s="107"/>
      <c r="C706" s="104"/>
      <c r="D706" s="105"/>
      <c r="E706" s="106"/>
      <c r="F706" s="106"/>
      <c r="G706" s="32"/>
      <c r="H706" s="106"/>
      <c r="I706" s="106"/>
      <c r="J706" s="32"/>
      <c r="K706" s="85"/>
      <c r="L706" s="32"/>
      <c r="M706" s="32"/>
    </row>
    <row r="707" spans="2:13" ht="15" customHeight="1">
      <c r="B707" s="107"/>
      <c r="C707" s="104"/>
      <c r="D707" s="105"/>
      <c r="E707" s="106"/>
      <c r="F707" s="106"/>
      <c r="G707" s="32"/>
      <c r="H707" s="106"/>
      <c r="I707" s="106"/>
      <c r="J707" s="32"/>
      <c r="K707" s="85"/>
      <c r="L707" s="32"/>
      <c r="M707" s="32"/>
    </row>
    <row r="708" spans="2:13" ht="15" customHeight="1">
      <c r="B708" s="32"/>
      <c r="C708" s="104"/>
      <c r="D708" s="105"/>
      <c r="E708" s="106"/>
      <c r="F708" s="106"/>
      <c r="G708" s="32"/>
      <c r="H708" s="106"/>
      <c r="I708" s="106"/>
      <c r="J708" s="32"/>
      <c r="K708" s="85"/>
      <c r="L708" s="32"/>
      <c r="M708" s="32"/>
    </row>
    <row r="709" spans="2:13" ht="15" customHeight="1">
      <c r="B709" s="107"/>
      <c r="C709" s="104"/>
      <c r="D709" s="105"/>
      <c r="E709" s="106"/>
      <c r="F709" s="106"/>
      <c r="G709" s="32"/>
      <c r="H709" s="106"/>
      <c r="I709" s="106"/>
      <c r="J709" s="32"/>
      <c r="K709" s="85"/>
      <c r="L709" s="32"/>
      <c r="M709" s="32"/>
    </row>
    <row r="710" spans="2:13" ht="15" customHeight="1">
      <c r="B710" s="32"/>
      <c r="C710" s="104"/>
      <c r="D710" s="105"/>
      <c r="E710" s="106"/>
      <c r="F710" s="106"/>
      <c r="G710" s="32"/>
      <c r="H710" s="106"/>
      <c r="I710" s="106"/>
      <c r="J710" s="32"/>
      <c r="K710" s="85"/>
      <c r="L710" s="32"/>
      <c r="M710" s="32"/>
    </row>
    <row r="711" spans="2:13" ht="15" customHeight="1">
      <c r="B711" s="107"/>
      <c r="C711" s="104"/>
      <c r="D711" s="105"/>
      <c r="E711" s="106"/>
      <c r="F711" s="106"/>
      <c r="G711" s="32"/>
      <c r="H711" s="106"/>
      <c r="I711" s="106"/>
      <c r="J711" s="32"/>
      <c r="K711" s="85"/>
      <c r="L711" s="32"/>
      <c r="M711" s="32"/>
    </row>
    <row r="712" spans="2:13" ht="15" customHeight="1">
      <c r="B712" s="32"/>
      <c r="C712" s="104"/>
      <c r="D712" s="105"/>
      <c r="E712" s="106"/>
      <c r="F712" s="106"/>
      <c r="G712" s="32"/>
      <c r="H712" s="106"/>
      <c r="I712" s="106"/>
      <c r="J712" s="32"/>
      <c r="K712" s="85"/>
      <c r="L712" s="32"/>
      <c r="M712" s="32"/>
    </row>
    <row r="713" spans="2:13" ht="15" customHeight="1">
      <c r="B713" s="107"/>
      <c r="C713" s="104"/>
      <c r="D713" s="105"/>
      <c r="E713" s="106"/>
      <c r="F713" s="106"/>
      <c r="G713" s="32"/>
      <c r="H713" s="106"/>
      <c r="I713" s="106"/>
      <c r="J713" s="32"/>
      <c r="K713" s="85"/>
      <c r="L713" s="32"/>
      <c r="M713" s="32"/>
    </row>
    <row r="714" spans="2:13" ht="15" customHeight="1">
      <c r="B714" s="32"/>
      <c r="C714" s="104"/>
      <c r="D714" s="105"/>
      <c r="E714" s="106"/>
      <c r="F714" s="106"/>
      <c r="G714" s="32"/>
      <c r="H714" s="106"/>
      <c r="I714" s="106"/>
      <c r="J714" s="32"/>
      <c r="K714" s="85"/>
      <c r="L714" s="32"/>
      <c r="M714" s="32"/>
    </row>
    <row r="715" spans="2:13" ht="15" customHeight="1">
      <c r="B715" s="107"/>
      <c r="C715" s="104"/>
      <c r="D715" s="105"/>
      <c r="E715" s="106"/>
      <c r="F715" s="106"/>
      <c r="G715" s="32"/>
      <c r="H715" s="106"/>
      <c r="I715" s="106"/>
      <c r="J715" s="32"/>
      <c r="K715" s="85"/>
      <c r="L715" s="32"/>
      <c r="M715" s="32"/>
    </row>
    <row r="716" spans="2:13" ht="15" customHeight="1">
      <c r="B716" s="32"/>
      <c r="C716" s="104"/>
      <c r="D716" s="105"/>
      <c r="E716" s="106"/>
      <c r="F716" s="106"/>
      <c r="G716" s="32"/>
      <c r="H716" s="106"/>
      <c r="I716" s="106"/>
      <c r="J716" s="32"/>
      <c r="K716" s="85"/>
      <c r="L716" s="32"/>
      <c r="M716" s="32"/>
    </row>
    <row r="717" spans="2:13" ht="15" customHeight="1">
      <c r="B717" s="107"/>
      <c r="C717" s="104"/>
      <c r="D717" s="105"/>
      <c r="E717" s="106"/>
      <c r="F717" s="106"/>
      <c r="G717" s="32"/>
      <c r="H717" s="106"/>
      <c r="I717" s="106"/>
      <c r="J717" s="32"/>
      <c r="K717" s="85"/>
      <c r="L717" s="32"/>
      <c r="M717" s="32"/>
    </row>
    <row r="718" spans="2:13" ht="15" customHeight="1">
      <c r="B718" s="107"/>
      <c r="C718" s="104"/>
      <c r="D718" s="105"/>
      <c r="E718" s="106"/>
      <c r="F718" s="106"/>
      <c r="G718" s="32"/>
      <c r="H718" s="106"/>
      <c r="I718" s="106"/>
      <c r="J718" s="32"/>
      <c r="K718" s="85"/>
      <c r="L718" s="32"/>
      <c r="M718" s="32"/>
    </row>
    <row r="719" spans="2:13" ht="15" customHeight="1">
      <c r="B719" s="32"/>
      <c r="C719" s="104"/>
      <c r="D719" s="105"/>
      <c r="E719" s="106"/>
      <c r="F719" s="106"/>
      <c r="G719" s="32"/>
      <c r="H719" s="106"/>
      <c r="I719" s="106"/>
      <c r="J719" s="32"/>
      <c r="K719" s="85"/>
      <c r="L719" s="32"/>
      <c r="M719" s="32"/>
    </row>
    <row r="720" spans="2:13" ht="15" customHeight="1">
      <c r="B720" s="107"/>
      <c r="C720" s="104"/>
      <c r="D720" s="105"/>
      <c r="E720" s="106"/>
      <c r="F720" s="106"/>
      <c r="G720" s="32"/>
      <c r="H720" s="106"/>
      <c r="I720" s="106"/>
      <c r="J720" s="32"/>
      <c r="K720" s="85"/>
      <c r="L720" s="32"/>
      <c r="M720" s="32"/>
    </row>
    <row r="721" spans="2:13" ht="15" customHeight="1">
      <c r="B721" s="107"/>
      <c r="C721" s="104"/>
      <c r="D721" s="105"/>
      <c r="E721" s="106"/>
      <c r="F721" s="106"/>
      <c r="G721" s="32"/>
      <c r="H721" s="106"/>
      <c r="I721" s="106"/>
      <c r="J721" s="32"/>
      <c r="K721" s="85"/>
      <c r="L721" s="32"/>
      <c r="M721" s="32"/>
    </row>
    <row r="722" spans="2:13" ht="15" customHeight="1">
      <c r="B722" s="107"/>
      <c r="C722" s="104"/>
      <c r="D722" s="105"/>
      <c r="E722" s="106"/>
      <c r="F722" s="106"/>
      <c r="G722" s="32"/>
      <c r="H722" s="106"/>
      <c r="I722" s="106"/>
      <c r="J722" s="32"/>
      <c r="K722" s="85"/>
      <c r="L722" s="32"/>
      <c r="M722" s="32"/>
    </row>
    <row r="723" spans="2:13" ht="15" customHeight="1">
      <c r="B723" s="32"/>
      <c r="C723" s="104"/>
      <c r="D723" s="105"/>
      <c r="E723" s="106"/>
      <c r="F723" s="106"/>
      <c r="G723" s="32"/>
      <c r="H723" s="106"/>
      <c r="I723" s="106"/>
      <c r="J723" s="32"/>
      <c r="K723" s="85"/>
      <c r="L723" s="32"/>
      <c r="M723" s="32"/>
    </row>
    <row r="724" spans="2:13" ht="15" customHeight="1">
      <c r="B724" s="107"/>
      <c r="C724" s="104"/>
      <c r="D724" s="105"/>
      <c r="E724" s="106"/>
      <c r="F724" s="106"/>
      <c r="G724" s="32"/>
      <c r="H724" s="106"/>
      <c r="I724" s="106"/>
      <c r="J724" s="32"/>
      <c r="K724" s="85"/>
      <c r="L724" s="32"/>
      <c r="M724" s="32"/>
    </row>
    <row r="725" spans="2:13" ht="15" customHeight="1">
      <c r="B725" s="32"/>
      <c r="C725" s="104"/>
      <c r="D725" s="105"/>
      <c r="E725" s="106"/>
      <c r="F725" s="106"/>
      <c r="G725" s="32"/>
      <c r="H725" s="106"/>
      <c r="I725" s="106"/>
      <c r="J725" s="32"/>
      <c r="K725" s="85"/>
      <c r="L725" s="32"/>
      <c r="M725" s="32"/>
    </row>
    <row r="726" spans="2:13" ht="15" customHeight="1">
      <c r="B726" s="107"/>
      <c r="C726" s="104"/>
      <c r="D726" s="105"/>
      <c r="E726" s="106"/>
      <c r="F726" s="106"/>
      <c r="G726" s="32"/>
      <c r="H726" s="106"/>
      <c r="I726" s="106"/>
      <c r="J726" s="32"/>
      <c r="K726" s="85"/>
      <c r="L726" s="32"/>
      <c r="M726" s="32"/>
    </row>
    <row r="727" spans="2:13" ht="15" customHeight="1">
      <c r="B727" s="32"/>
      <c r="C727" s="104"/>
      <c r="D727" s="105"/>
      <c r="E727" s="106"/>
      <c r="F727" s="106"/>
      <c r="G727" s="32"/>
      <c r="H727" s="106"/>
      <c r="I727" s="106"/>
      <c r="J727" s="32"/>
      <c r="K727" s="85"/>
      <c r="L727" s="32"/>
      <c r="M727" s="32"/>
    </row>
    <row r="728" spans="2:13" ht="15" customHeight="1">
      <c r="B728" s="107"/>
      <c r="C728" s="104"/>
      <c r="D728" s="105"/>
      <c r="E728" s="106"/>
      <c r="F728" s="106"/>
      <c r="G728" s="32"/>
      <c r="H728" s="106"/>
      <c r="I728" s="106"/>
      <c r="J728" s="32"/>
      <c r="K728" s="85"/>
      <c r="L728" s="32"/>
      <c r="M728" s="32"/>
    </row>
    <row r="729" spans="2:13" ht="15" customHeight="1">
      <c r="B729" s="32"/>
      <c r="C729" s="104"/>
      <c r="D729" s="105"/>
      <c r="E729" s="106"/>
      <c r="F729" s="106"/>
      <c r="G729" s="32"/>
      <c r="H729" s="106"/>
      <c r="I729" s="106"/>
      <c r="J729" s="32"/>
      <c r="K729" s="85"/>
      <c r="L729" s="32"/>
      <c r="M729" s="32"/>
    </row>
    <row r="730" spans="2:13" ht="15" customHeight="1">
      <c r="B730" s="107"/>
      <c r="C730" s="104"/>
      <c r="D730" s="105"/>
      <c r="E730" s="106"/>
      <c r="F730" s="106"/>
      <c r="G730" s="32"/>
      <c r="H730" s="106"/>
      <c r="I730" s="106"/>
      <c r="J730" s="32"/>
      <c r="K730" s="85"/>
      <c r="L730" s="32"/>
      <c r="M730" s="32"/>
    </row>
    <row r="731" spans="2:13" ht="15" customHeight="1">
      <c r="B731" s="32"/>
      <c r="C731" s="104"/>
      <c r="D731" s="105"/>
      <c r="E731" s="106"/>
      <c r="F731" s="106"/>
      <c r="G731" s="32"/>
      <c r="H731" s="106"/>
      <c r="I731" s="106"/>
      <c r="J731" s="32"/>
      <c r="K731" s="85"/>
      <c r="L731" s="32"/>
      <c r="M731" s="32"/>
    </row>
    <row r="732" spans="2:13" ht="15" customHeight="1">
      <c r="B732" s="107"/>
      <c r="C732" s="104"/>
      <c r="D732" s="105"/>
      <c r="E732" s="106"/>
      <c r="F732" s="106"/>
      <c r="G732" s="32"/>
      <c r="H732" s="106"/>
      <c r="I732" s="106"/>
      <c r="J732" s="32"/>
      <c r="K732" s="85"/>
      <c r="L732" s="32"/>
      <c r="M732" s="32"/>
    </row>
    <row r="733" spans="2:13" ht="15" customHeight="1">
      <c r="B733" s="32"/>
      <c r="C733" s="104"/>
      <c r="D733" s="105"/>
      <c r="E733" s="106"/>
      <c r="F733" s="106"/>
      <c r="G733" s="32"/>
      <c r="H733" s="106"/>
      <c r="I733" s="106"/>
      <c r="J733" s="32"/>
      <c r="K733" s="85"/>
      <c r="L733" s="32"/>
      <c r="M733" s="32"/>
    </row>
    <row r="734" spans="2:13" ht="15" customHeight="1">
      <c r="B734" s="32"/>
      <c r="C734" s="104"/>
      <c r="D734" s="105"/>
      <c r="E734" s="106"/>
      <c r="F734" s="106"/>
      <c r="G734" s="32"/>
      <c r="H734" s="106"/>
      <c r="I734" s="106"/>
      <c r="J734" s="32"/>
      <c r="K734" s="85"/>
      <c r="L734" s="32"/>
      <c r="M734" s="32"/>
    </row>
    <row r="735" spans="2:13" ht="15" customHeight="1">
      <c r="B735" s="107"/>
      <c r="C735" s="104"/>
      <c r="D735" s="105"/>
      <c r="E735" s="106"/>
      <c r="F735" s="106"/>
      <c r="G735" s="32"/>
      <c r="H735" s="106"/>
      <c r="I735" s="106"/>
      <c r="J735" s="32"/>
      <c r="K735" s="85"/>
      <c r="L735" s="32"/>
      <c r="M735" s="32"/>
    </row>
    <row r="736" spans="2:13" ht="15" customHeight="1">
      <c r="B736" s="32"/>
      <c r="C736" s="104"/>
      <c r="D736" s="105"/>
      <c r="E736" s="106"/>
      <c r="F736" s="106"/>
      <c r="G736" s="32"/>
      <c r="H736" s="106"/>
      <c r="I736" s="106"/>
      <c r="J736" s="32"/>
      <c r="K736" s="85"/>
      <c r="L736" s="32"/>
      <c r="M736" s="32"/>
    </row>
    <row r="737" spans="2:13" ht="15" customHeight="1">
      <c r="B737" s="107"/>
      <c r="C737" s="104"/>
      <c r="D737" s="105"/>
      <c r="E737" s="106"/>
      <c r="F737" s="106"/>
      <c r="G737" s="32"/>
      <c r="H737" s="106"/>
      <c r="I737" s="106"/>
      <c r="J737" s="32"/>
      <c r="K737" s="85"/>
      <c r="L737" s="32"/>
      <c r="M737" s="32"/>
    </row>
    <row r="738" spans="2:13" ht="15" customHeight="1">
      <c r="B738" s="32"/>
      <c r="C738" s="104"/>
      <c r="D738" s="105"/>
      <c r="E738" s="106"/>
      <c r="F738" s="106"/>
      <c r="G738" s="32"/>
      <c r="H738" s="106"/>
      <c r="I738" s="106"/>
      <c r="J738" s="32"/>
      <c r="K738" s="85"/>
      <c r="L738" s="32"/>
      <c r="M738" s="32"/>
    </row>
    <row r="739" spans="2:13" ht="15" customHeight="1">
      <c r="B739" s="107"/>
      <c r="C739" s="104"/>
      <c r="D739" s="105"/>
      <c r="E739" s="106"/>
      <c r="F739" s="106"/>
      <c r="G739" s="32"/>
      <c r="H739" s="106"/>
      <c r="I739" s="106"/>
      <c r="J739" s="32"/>
      <c r="K739" s="85"/>
      <c r="L739" s="32"/>
      <c r="M739" s="32"/>
    </row>
    <row r="740" spans="2:13" ht="15" customHeight="1">
      <c r="B740" s="107"/>
      <c r="C740" s="104"/>
      <c r="D740" s="105"/>
      <c r="E740" s="106"/>
      <c r="F740" s="106"/>
      <c r="G740" s="32"/>
      <c r="H740" s="106"/>
      <c r="I740" s="106"/>
      <c r="J740" s="32"/>
      <c r="K740" s="85"/>
      <c r="L740" s="32"/>
      <c r="M740" s="32"/>
    </row>
    <row r="741" spans="2:13" ht="15" customHeight="1">
      <c r="B741" s="32"/>
      <c r="C741" s="104"/>
      <c r="D741" s="105"/>
      <c r="E741" s="106"/>
      <c r="F741" s="106"/>
      <c r="G741" s="32"/>
      <c r="H741" s="106"/>
      <c r="I741" s="106"/>
      <c r="J741" s="32"/>
      <c r="K741" s="85"/>
      <c r="L741" s="32"/>
      <c r="M741" s="32"/>
    </row>
    <row r="742" spans="2:13" ht="15" customHeight="1">
      <c r="B742" s="107"/>
      <c r="C742" s="104"/>
      <c r="D742" s="105"/>
      <c r="E742" s="106"/>
      <c r="F742" s="106"/>
      <c r="G742" s="32"/>
      <c r="H742" s="106"/>
      <c r="I742" s="106"/>
      <c r="J742" s="32"/>
      <c r="K742" s="85"/>
      <c r="L742" s="32"/>
      <c r="M742" s="32"/>
    </row>
    <row r="743" spans="2:13" ht="15" customHeight="1">
      <c r="B743" s="32"/>
      <c r="C743" s="104"/>
      <c r="D743" s="105"/>
      <c r="E743" s="106"/>
      <c r="F743" s="106"/>
      <c r="G743" s="32"/>
      <c r="H743" s="106"/>
      <c r="I743" s="106"/>
      <c r="J743" s="32"/>
      <c r="K743" s="85"/>
      <c r="L743" s="32"/>
      <c r="M743" s="32"/>
    </row>
    <row r="744" spans="2:13" ht="15" customHeight="1">
      <c r="B744" s="107"/>
      <c r="C744" s="104"/>
      <c r="D744" s="105"/>
      <c r="E744" s="106"/>
      <c r="F744" s="106"/>
      <c r="G744" s="32"/>
      <c r="H744" s="106"/>
      <c r="I744" s="106"/>
      <c r="J744" s="32"/>
      <c r="K744" s="85"/>
      <c r="L744" s="32"/>
      <c r="M744" s="32"/>
    </row>
    <row r="745" spans="2:13" ht="15" customHeight="1">
      <c r="B745" s="32"/>
      <c r="C745" s="104"/>
      <c r="D745" s="105"/>
      <c r="E745" s="106"/>
      <c r="F745" s="106"/>
      <c r="G745" s="32"/>
      <c r="H745" s="106"/>
      <c r="I745" s="106"/>
      <c r="J745" s="32"/>
      <c r="K745" s="85"/>
      <c r="L745" s="32"/>
      <c r="M745" s="32"/>
    </row>
    <row r="746" spans="2:13" ht="15" customHeight="1">
      <c r="B746" s="107"/>
      <c r="C746" s="104"/>
      <c r="D746" s="105"/>
      <c r="E746" s="106"/>
      <c r="F746" s="106"/>
      <c r="G746" s="32"/>
      <c r="H746" s="106"/>
      <c r="I746" s="106"/>
      <c r="J746" s="32"/>
      <c r="K746" s="85"/>
      <c r="L746" s="32"/>
      <c r="M746" s="32"/>
    </row>
    <row r="747" spans="2:13" ht="15" customHeight="1">
      <c r="B747" s="32"/>
      <c r="C747" s="104"/>
      <c r="D747" s="105"/>
      <c r="E747" s="106"/>
      <c r="F747" s="106"/>
      <c r="G747" s="32"/>
      <c r="H747" s="106"/>
      <c r="I747" s="106"/>
      <c r="J747" s="32"/>
      <c r="K747" s="85"/>
      <c r="L747" s="32"/>
      <c r="M747" s="32"/>
    </row>
    <row r="748" spans="2:13" ht="15" customHeight="1">
      <c r="B748" s="107"/>
      <c r="C748" s="104"/>
      <c r="D748" s="105"/>
      <c r="E748" s="106"/>
      <c r="F748" s="106"/>
      <c r="G748" s="32"/>
      <c r="H748" s="106"/>
      <c r="I748" s="106"/>
      <c r="J748" s="32"/>
      <c r="K748" s="85"/>
      <c r="L748" s="32"/>
      <c r="M748" s="32"/>
    </row>
    <row r="749" spans="2:13" ht="15" customHeight="1">
      <c r="B749" s="32"/>
      <c r="C749" s="104"/>
      <c r="D749" s="105"/>
      <c r="E749" s="106"/>
      <c r="F749" s="106"/>
      <c r="G749" s="32"/>
      <c r="H749" s="106"/>
      <c r="I749" s="106"/>
      <c r="J749" s="32"/>
      <c r="K749" s="85"/>
      <c r="L749" s="32"/>
      <c r="M749" s="32"/>
    </row>
    <row r="750" spans="2:13" ht="15" customHeight="1">
      <c r="B750" s="107"/>
      <c r="C750" s="104"/>
      <c r="D750" s="105"/>
      <c r="E750" s="106"/>
      <c r="F750" s="106"/>
      <c r="G750" s="32"/>
      <c r="H750" s="106"/>
      <c r="I750" s="106"/>
      <c r="J750" s="32"/>
      <c r="K750" s="85"/>
      <c r="L750" s="32"/>
      <c r="M750" s="32"/>
    </row>
    <row r="751" spans="2:13" ht="15" customHeight="1">
      <c r="B751" s="32"/>
      <c r="C751" s="104"/>
      <c r="D751" s="105"/>
      <c r="E751" s="106"/>
      <c r="F751" s="106"/>
      <c r="G751" s="32"/>
      <c r="H751" s="106"/>
      <c r="I751" s="106"/>
      <c r="J751" s="32"/>
      <c r="K751" s="85"/>
      <c r="L751" s="32"/>
      <c r="M751" s="32"/>
    </row>
    <row r="752" spans="2:13" ht="15" customHeight="1">
      <c r="B752" s="32"/>
      <c r="C752" s="104"/>
      <c r="D752" s="105"/>
      <c r="E752" s="106"/>
      <c r="F752" s="106"/>
      <c r="G752" s="32"/>
      <c r="H752" s="106"/>
      <c r="I752" s="106"/>
      <c r="J752" s="32"/>
      <c r="K752" s="85"/>
      <c r="L752" s="32"/>
      <c r="M752" s="32"/>
    </row>
    <row r="753" spans="2:13" ht="15" customHeight="1">
      <c r="B753" s="32"/>
      <c r="C753" s="104"/>
      <c r="D753" s="105"/>
      <c r="E753" s="106"/>
      <c r="F753" s="106"/>
      <c r="G753" s="32"/>
      <c r="H753" s="106"/>
      <c r="I753" s="106"/>
      <c r="J753" s="32"/>
      <c r="K753" s="85"/>
      <c r="L753" s="32"/>
      <c r="M753" s="32"/>
    </row>
    <row r="754" spans="2:13" ht="15" customHeight="1">
      <c r="B754" s="107"/>
      <c r="C754" s="104"/>
      <c r="D754" s="105"/>
      <c r="E754" s="106"/>
      <c r="F754" s="106"/>
      <c r="G754" s="32"/>
      <c r="H754" s="106"/>
      <c r="I754" s="106"/>
      <c r="J754" s="32"/>
      <c r="K754" s="85"/>
      <c r="L754" s="32"/>
      <c r="M754" s="32"/>
    </row>
    <row r="755" spans="2:13" ht="15" customHeight="1">
      <c r="B755" s="32"/>
      <c r="C755" s="104"/>
      <c r="D755" s="105"/>
      <c r="E755" s="106"/>
      <c r="F755" s="106"/>
      <c r="G755" s="32"/>
      <c r="H755" s="106"/>
      <c r="I755" s="106"/>
      <c r="J755" s="32"/>
      <c r="K755" s="85"/>
      <c r="L755" s="32"/>
      <c r="M755" s="32"/>
    </row>
    <row r="756" spans="2:13" ht="15" customHeight="1">
      <c r="B756" s="107"/>
      <c r="C756" s="104"/>
      <c r="D756" s="105"/>
      <c r="E756" s="106"/>
      <c r="F756" s="106"/>
      <c r="G756" s="32"/>
      <c r="H756" s="106"/>
      <c r="I756" s="106"/>
      <c r="J756" s="32"/>
      <c r="K756" s="85"/>
      <c r="L756" s="32"/>
      <c r="M756" s="32"/>
    </row>
    <row r="757" spans="2:13" ht="15" customHeight="1">
      <c r="B757" s="107"/>
      <c r="C757" s="104"/>
      <c r="D757" s="105"/>
      <c r="E757" s="106"/>
      <c r="F757" s="106"/>
      <c r="G757" s="32"/>
      <c r="H757" s="106"/>
      <c r="I757" s="106"/>
      <c r="J757" s="32"/>
      <c r="K757" s="85"/>
      <c r="L757" s="32"/>
      <c r="M757" s="32"/>
    </row>
    <row r="758" spans="2:13" ht="15" customHeight="1">
      <c r="B758" s="32"/>
      <c r="C758" s="104"/>
      <c r="D758" s="105"/>
      <c r="E758" s="106"/>
      <c r="F758" s="106"/>
      <c r="G758" s="32"/>
      <c r="H758" s="106"/>
      <c r="I758" s="106"/>
      <c r="J758" s="32"/>
      <c r="K758" s="85"/>
      <c r="L758" s="32"/>
      <c r="M758" s="32"/>
    </row>
    <row r="759" spans="2:13" ht="15" customHeight="1">
      <c r="B759" s="107"/>
      <c r="C759" s="104"/>
      <c r="D759" s="105"/>
      <c r="E759" s="106"/>
      <c r="F759" s="106"/>
      <c r="G759" s="32"/>
      <c r="H759" s="106"/>
      <c r="I759" s="106"/>
      <c r="J759" s="32"/>
      <c r="K759" s="85"/>
      <c r="L759" s="32"/>
      <c r="M759" s="32"/>
    </row>
    <row r="760" spans="2:13" ht="15" customHeight="1">
      <c r="B760" s="32"/>
      <c r="C760" s="104"/>
      <c r="D760" s="105"/>
      <c r="E760" s="106"/>
      <c r="F760" s="106"/>
      <c r="G760" s="32"/>
      <c r="H760" s="106"/>
      <c r="I760" s="106"/>
      <c r="J760" s="32"/>
      <c r="K760" s="85"/>
      <c r="L760" s="32"/>
      <c r="M760" s="32"/>
    </row>
    <row r="761" spans="2:13" ht="15" customHeight="1">
      <c r="B761" s="107"/>
      <c r="C761" s="104"/>
      <c r="D761" s="105"/>
      <c r="E761" s="106"/>
      <c r="F761" s="106"/>
      <c r="G761" s="32"/>
      <c r="H761" s="106"/>
      <c r="I761" s="106"/>
      <c r="J761" s="32"/>
      <c r="K761" s="85"/>
      <c r="L761" s="32"/>
      <c r="M761" s="32"/>
    </row>
    <row r="762" spans="2:13" ht="15" customHeight="1">
      <c r="B762" s="32"/>
      <c r="C762" s="104"/>
      <c r="D762" s="105"/>
      <c r="E762" s="106"/>
      <c r="F762" s="106"/>
      <c r="G762" s="32"/>
      <c r="H762" s="106"/>
      <c r="I762" s="106"/>
      <c r="J762" s="32"/>
      <c r="K762" s="85"/>
      <c r="L762" s="32"/>
      <c r="M762" s="32"/>
    </row>
    <row r="763" spans="2:13" ht="15" customHeight="1">
      <c r="B763" s="107"/>
      <c r="C763" s="104"/>
      <c r="D763" s="105"/>
      <c r="E763" s="106"/>
      <c r="F763" s="106"/>
      <c r="G763" s="32"/>
      <c r="H763" s="106"/>
      <c r="I763" s="106"/>
      <c r="J763" s="32"/>
      <c r="K763" s="85"/>
      <c r="L763" s="32"/>
      <c r="M763" s="32"/>
    </row>
    <row r="764" spans="2:13" ht="15" customHeight="1">
      <c r="B764" s="32"/>
      <c r="C764" s="104"/>
      <c r="D764" s="105"/>
      <c r="E764" s="106"/>
      <c r="F764" s="106"/>
      <c r="G764" s="32"/>
      <c r="H764" s="106"/>
      <c r="I764" s="106"/>
      <c r="J764" s="32"/>
      <c r="K764" s="85"/>
      <c r="L764" s="32"/>
      <c r="M764" s="32"/>
    </row>
    <row r="765" spans="2:13" ht="15" customHeight="1">
      <c r="B765" s="107"/>
      <c r="C765" s="104"/>
      <c r="D765" s="105"/>
      <c r="E765" s="106"/>
      <c r="F765" s="106"/>
      <c r="G765" s="32"/>
      <c r="H765" s="106"/>
      <c r="I765" s="106"/>
      <c r="J765" s="32"/>
      <c r="K765" s="85"/>
      <c r="L765" s="32"/>
      <c r="M765" s="32"/>
    </row>
    <row r="766" spans="2:13" ht="15" customHeight="1">
      <c r="B766" s="32"/>
      <c r="C766" s="104"/>
      <c r="D766" s="105"/>
      <c r="E766" s="106"/>
      <c r="F766" s="106"/>
      <c r="G766" s="32"/>
      <c r="H766" s="106"/>
      <c r="I766" s="106"/>
      <c r="J766" s="32"/>
      <c r="K766" s="85"/>
      <c r="L766" s="32"/>
      <c r="M766" s="32"/>
    </row>
    <row r="767" spans="2:13" ht="15" customHeight="1">
      <c r="B767" s="107"/>
      <c r="C767" s="104"/>
      <c r="D767" s="105"/>
      <c r="E767" s="106"/>
      <c r="F767" s="106"/>
      <c r="G767" s="32"/>
      <c r="H767" s="106"/>
      <c r="I767" s="106"/>
      <c r="J767" s="32"/>
      <c r="K767" s="85"/>
      <c r="L767" s="32"/>
      <c r="M767" s="32"/>
    </row>
    <row r="768" spans="2:13" ht="15" customHeight="1">
      <c r="B768" s="32"/>
      <c r="C768" s="104"/>
      <c r="D768" s="105"/>
      <c r="E768" s="106"/>
      <c r="F768" s="106"/>
      <c r="G768" s="32"/>
      <c r="H768" s="106"/>
      <c r="I768" s="106"/>
      <c r="J768" s="32"/>
      <c r="K768" s="85"/>
      <c r="L768" s="32"/>
      <c r="M768" s="32"/>
    </row>
    <row r="769" spans="2:13" ht="15" customHeight="1">
      <c r="B769" s="107"/>
      <c r="C769" s="104"/>
      <c r="D769" s="105"/>
      <c r="E769" s="106"/>
      <c r="F769" s="106"/>
      <c r="G769" s="32"/>
      <c r="H769" s="106"/>
      <c r="I769" s="106"/>
      <c r="J769" s="32"/>
      <c r="K769" s="85"/>
      <c r="L769" s="32"/>
      <c r="M769" s="32"/>
    </row>
    <row r="770" spans="2:13" ht="15" customHeight="1">
      <c r="B770" s="32"/>
      <c r="C770" s="104"/>
      <c r="D770" s="105"/>
      <c r="E770" s="106"/>
      <c r="F770" s="106"/>
      <c r="G770" s="32"/>
      <c r="H770" s="106"/>
      <c r="I770" s="106"/>
      <c r="J770" s="32"/>
      <c r="K770" s="85"/>
      <c r="L770" s="32"/>
      <c r="M770" s="32"/>
    </row>
    <row r="771" spans="2:13" ht="15" customHeight="1">
      <c r="B771" s="107"/>
      <c r="C771" s="104"/>
      <c r="D771" s="105"/>
      <c r="E771" s="106"/>
      <c r="F771" s="106"/>
      <c r="G771" s="32"/>
      <c r="H771" s="106"/>
      <c r="I771" s="106"/>
      <c r="J771" s="32"/>
      <c r="K771" s="85"/>
      <c r="L771" s="32"/>
      <c r="M771" s="32"/>
    </row>
    <row r="772" spans="2:13" ht="15" customHeight="1">
      <c r="B772" s="32"/>
      <c r="C772" s="104"/>
      <c r="D772" s="105"/>
      <c r="E772" s="106"/>
      <c r="F772" s="106"/>
      <c r="G772" s="32"/>
      <c r="H772" s="106"/>
      <c r="I772" s="106"/>
      <c r="J772" s="32"/>
      <c r="K772" s="85"/>
      <c r="L772" s="32"/>
      <c r="M772" s="32"/>
    </row>
    <row r="773" spans="2:13" ht="15" customHeight="1">
      <c r="B773" s="107"/>
      <c r="C773" s="104"/>
      <c r="D773" s="105"/>
      <c r="E773" s="106"/>
      <c r="F773" s="106"/>
      <c r="G773" s="32"/>
      <c r="H773" s="106"/>
      <c r="I773" s="106"/>
      <c r="J773" s="32"/>
      <c r="K773" s="85"/>
      <c r="L773" s="32"/>
      <c r="M773" s="32"/>
    </row>
    <row r="774" spans="2:13" ht="15" customHeight="1">
      <c r="B774" s="107"/>
      <c r="C774" s="104"/>
      <c r="D774" s="105"/>
      <c r="E774" s="106"/>
      <c r="F774" s="106"/>
      <c r="G774" s="32"/>
      <c r="H774" s="106"/>
      <c r="I774" s="106"/>
      <c r="J774" s="32"/>
      <c r="K774" s="85"/>
      <c r="L774" s="32"/>
      <c r="M774" s="32"/>
    </row>
    <row r="775" spans="2:13" ht="15" customHeight="1">
      <c r="B775" s="32"/>
      <c r="C775" s="104"/>
      <c r="D775" s="105"/>
      <c r="E775" s="106"/>
      <c r="F775" s="106"/>
      <c r="G775" s="32"/>
      <c r="H775" s="106"/>
      <c r="I775" s="106"/>
      <c r="J775" s="32"/>
      <c r="K775" s="85"/>
      <c r="L775" s="32"/>
      <c r="M775" s="32"/>
    </row>
    <row r="776" spans="2:13" ht="15" customHeight="1">
      <c r="B776" s="107"/>
      <c r="C776" s="104"/>
      <c r="D776" s="105"/>
      <c r="E776" s="106"/>
      <c r="F776" s="106"/>
      <c r="G776" s="32"/>
      <c r="H776" s="106"/>
      <c r="I776" s="106"/>
      <c r="J776" s="32"/>
      <c r="K776" s="85"/>
      <c r="L776" s="32"/>
      <c r="M776" s="32"/>
    </row>
    <row r="777" spans="2:13" ht="15" customHeight="1">
      <c r="B777" s="32"/>
      <c r="C777" s="104"/>
      <c r="D777" s="105"/>
      <c r="E777" s="106"/>
      <c r="F777" s="106"/>
      <c r="G777" s="32"/>
      <c r="H777" s="106"/>
      <c r="I777" s="106"/>
      <c r="J777" s="32"/>
      <c r="K777" s="85"/>
      <c r="L777" s="32"/>
      <c r="M777" s="32"/>
    </row>
    <row r="778" spans="2:13" ht="15" customHeight="1">
      <c r="B778" s="107"/>
      <c r="C778" s="104"/>
      <c r="D778" s="105"/>
      <c r="E778" s="106"/>
      <c r="F778" s="106"/>
      <c r="G778" s="32"/>
      <c r="H778" s="106"/>
      <c r="I778" s="106"/>
      <c r="J778" s="32"/>
      <c r="K778" s="85"/>
      <c r="L778" s="32"/>
      <c r="M778" s="32"/>
    </row>
    <row r="779" spans="2:13" ht="15" customHeight="1">
      <c r="B779" s="32"/>
      <c r="C779" s="104"/>
      <c r="D779" s="105"/>
      <c r="E779" s="106"/>
      <c r="F779" s="106"/>
      <c r="G779" s="32"/>
      <c r="H779" s="106"/>
      <c r="I779" s="106"/>
      <c r="J779" s="32"/>
      <c r="K779" s="85"/>
      <c r="L779" s="32"/>
      <c r="M779" s="32"/>
    </row>
    <row r="780" spans="2:13" ht="15" customHeight="1">
      <c r="B780" s="107"/>
      <c r="C780" s="104"/>
      <c r="D780" s="105"/>
      <c r="E780" s="106"/>
      <c r="F780" s="106"/>
      <c r="G780" s="32"/>
      <c r="H780" s="106"/>
      <c r="I780" s="106"/>
      <c r="J780" s="32"/>
      <c r="K780" s="85"/>
      <c r="L780" s="32"/>
      <c r="M780" s="32"/>
    </row>
    <row r="781" spans="2:13" ht="15" customHeight="1">
      <c r="B781" s="32"/>
      <c r="C781" s="104"/>
      <c r="D781" s="105"/>
      <c r="E781" s="106"/>
      <c r="F781" s="106"/>
      <c r="G781" s="32"/>
      <c r="H781" s="106"/>
      <c r="I781" s="106"/>
      <c r="J781" s="32"/>
      <c r="K781" s="85"/>
      <c r="L781" s="32"/>
      <c r="M781" s="32"/>
    </row>
    <row r="782" spans="2:13" ht="15" customHeight="1">
      <c r="B782" s="107"/>
      <c r="C782" s="104"/>
      <c r="D782" s="105"/>
      <c r="E782" s="106"/>
      <c r="F782" s="106"/>
      <c r="G782" s="32"/>
      <c r="H782" s="106"/>
      <c r="I782" s="106"/>
      <c r="J782" s="32"/>
      <c r="K782" s="85"/>
      <c r="L782" s="32"/>
      <c r="M782" s="32"/>
    </row>
    <row r="783" spans="2:13" ht="15" customHeight="1">
      <c r="B783" s="32"/>
      <c r="C783" s="104"/>
      <c r="D783" s="105"/>
      <c r="E783" s="106"/>
      <c r="F783" s="106"/>
      <c r="G783" s="32"/>
      <c r="H783" s="106"/>
      <c r="I783" s="106"/>
      <c r="J783" s="32"/>
      <c r="K783" s="85"/>
      <c r="L783" s="32"/>
      <c r="M783" s="32"/>
    </row>
    <row r="784" spans="2:13" ht="15" customHeight="1">
      <c r="B784" s="107"/>
      <c r="C784" s="104"/>
      <c r="D784" s="105"/>
      <c r="E784" s="106"/>
      <c r="F784" s="106"/>
      <c r="G784" s="32"/>
      <c r="H784" s="106"/>
      <c r="I784" s="106"/>
      <c r="J784" s="32"/>
      <c r="K784" s="85"/>
      <c r="L784" s="32"/>
      <c r="M784" s="32"/>
    </row>
    <row r="785" spans="2:13" ht="15" customHeight="1">
      <c r="B785" s="32"/>
      <c r="C785" s="104"/>
      <c r="D785" s="105"/>
      <c r="E785" s="106"/>
      <c r="F785" s="106"/>
      <c r="G785" s="32"/>
      <c r="H785" s="106"/>
      <c r="I785" s="106"/>
      <c r="J785" s="32"/>
      <c r="K785" s="85"/>
      <c r="L785" s="32"/>
      <c r="M785" s="32"/>
    </row>
    <row r="786" spans="2:13" ht="15" customHeight="1">
      <c r="B786" s="107"/>
      <c r="C786" s="104"/>
      <c r="D786" s="105"/>
      <c r="E786" s="106"/>
      <c r="F786" s="106"/>
      <c r="G786" s="32"/>
      <c r="H786" s="106"/>
      <c r="I786" s="106"/>
      <c r="J786" s="32"/>
      <c r="K786" s="85"/>
      <c r="L786" s="32"/>
      <c r="M786" s="32"/>
    </row>
    <row r="787" spans="2:13" ht="15" customHeight="1">
      <c r="B787" s="107"/>
      <c r="C787" s="104"/>
      <c r="D787" s="105"/>
      <c r="E787" s="106"/>
      <c r="F787" s="106"/>
      <c r="G787" s="32"/>
      <c r="H787" s="106"/>
      <c r="I787" s="106"/>
      <c r="J787" s="32"/>
      <c r="K787" s="85"/>
      <c r="L787" s="32"/>
      <c r="M787" s="32"/>
    </row>
    <row r="788" spans="2:13" ht="15" customHeight="1">
      <c r="B788" s="32"/>
      <c r="C788" s="104"/>
      <c r="D788" s="105"/>
      <c r="E788" s="106"/>
      <c r="F788" s="106"/>
      <c r="G788" s="32"/>
      <c r="H788" s="106"/>
      <c r="I788" s="106"/>
      <c r="J788" s="32"/>
      <c r="K788" s="85"/>
      <c r="L788" s="32"/>
      <c r="M788" s="32"/>
    </row>
    <row r="789" spans="2:13" ht="15" customHeight="1">
      <c r="B789" s="107"/>
      <c r="C789" s="104"/>
      <c r="D789" s="105"/>
      <c r="E789" s="106"/>
      <c r="F789" s="106"/>
      <c r="G789" s="32"/>
      <c r="H789" s="106"/>
      <c r="I789" s="106"/>
      <c r="J789" s="32"/>
      <c r="K789" s="85"/>
      <c r="L789" s="32"/>
      <c r="M789" s="32"/>
    </row>
    <row r="790" spans="2:13" ht="15" customHeight="1">
      <c r="B790" s="32"/>
      <c r="C790" s="104"/>
      <c r="D790" s="105"/>
      <c r="E790" s="106"/>
      <c r="F790" s="106"/>
      <c r="G790" s="32"/>
      <c r="H790" s="106"/>
      <c r="I790" s="106"/>
      <c r="J790" s="32"/>
      <c r="K790" s="85"/>
      <c r="L790" s="32"/>
      <c r="M790" s="32"/>
    </row>
    <row r="791" spans="2:13" ht="15" customHeight="1">
      <c r="B791" s="107"/>
      <c r="C791" s="104"/>
      <c r="D791" s="105"/>
      <c r="E791" s="106"/>
      <c r="F791" s="106"/>
      <c r="G791" s="32"/>
      <c r="H791" s="106"/>
      <c r="I791" s="106"/>
      <c r="J791" s="32"/>
      <c r="K791" s="85"/>
      <c r="L791" s="32"/>
      <c r="M791" s="32"/>
    </row>
    <row r="792" spans="2:13" ht="15" customHeight="1">
      <c r="B792" s="32"/>
      <c r="C792" s="104"/>
      <c r="D792" s="105"/>
      <c r="E792" s="106"/>
      <c r="F792" s="106"/>
      <c r="G792" s="32"/>
      <c r="H792" s="106"/>
      <c r="I792" s="106"/>
      <c r="J792" s="32"/>
      <c r="K792" s="85"/>
      <c r="L792" s="32"/>
      <c r="M792" s="32"/>
    </row>
    <row r="793" spans="2:13" ht="15" customHeight="1">
      <c r="B793" s="107"/>
      <c r="C793" s="104"/>
      <c r="D793" s="105"/>
      <c r="E793" s="106"/>
      <c r="F793" s="106"/>
      <c r="G793" s="32"/>
      <c r="H793" s="106"/>
      <c r="I793" s="106"/>
      <c r="J793" s="32"/>
      <c r="K793" s="85"/>
      <c r="L793" s="32"/>
      <c r="M793" s="32"/>
    </row>
    <row r="794" spans="2:13" ht="15" customHeight="1">
      <c r="B794" s="32"/>
      <c r="C794" s="104"/>
      <c r="D794" s="105"/>
      <c r="E794" s="106"/>
      <c r="F794" s="106"/>
      <c r="G794" s="32"/>
      <c r="H794" s="106"/>
      <c r="I794" s="106"/>
      <c r="J794" s="32"/>
      <c r="K794" s="85"/>
      <c r="L794" s="32"/>
      <c r="M794" s="32"/>
    </row>
    <row r="795" spans="2:13" ht="15" customHeight="1">
      <c r="B795" s="107"/>
      <c r="C795" s="104"/>
      <c r="D795" s="105"/>
      <c r="E795" s="106"/>
      <c r="F795" s="106"/>
      <c r="G795" s="32"/>
      <c r="H795" s="106"/>
      <c r="I795" s="106"/>
      <c r="J795" s="32"/>
      <c r="K795" s="85"/>
      <c r="L795" s="32"/>
      <c r="M795" s="32"/>
    </row>
    <row r="796" spans="2:13" ht="15" customHeight="1">
      <c r="B796" s="32"/>
      <c r="C796" s="104"/>
      <c r="D796" s="105"/>
      <c r="E796" s="106"/>
      <c r="F796" s="106"/>
      <c r="G796" s="32"/>
      <c r="H796" s="106"/>
      <c r="I796" s="106"/>
      <c r="J796" s="32"/>
      <c r="K796" s="85"/>
      <c r="L796" s="32"/>
      <c r="M796" s="32"/>
    </row>
    <row r="797" spans="2:13" ht="15" customHeight="1">
      <c r="B797" s="107"/>
      <c r="C797" s="104"/>
      <c r="D797" s="105"/>
      <c r="E797" s="106"/>
      <c r="F797" s="106"/>
      <c r="G797" s="32"/>
      <c r="H797" s="106"/>
      <c r="I797" s="106"/>
      <c r="J797" s="32"/>
      <c r="K797" s="85"/>
      <c r="L797" s="32"/>
      <c r="M797" s="32"/>
    </row>
    <row r="798" spans="2:13" ht="15" customHeight="1">
      <c r="B798" s="32"/>
      <c r="C798" s="104"/>
      <c r="D798" s="105"/>
      <c r="E798" s="106"/>
      <c r="F798" s="106"/>
      <c r="G798" s="32"/>
      <c r="H798" s="106"/>
      <c r="I798" s="106"/>
      <c r="J798" s="32"/>
      <c r="K798" s="85"/>
      <c r="L798" s="32"/>
      <c r="M798" s="32"/>
    </row>
    <row r="799" spans="2:13" ht="15" customHeight="1">
      <c r="B799" s="107"/>
      <c r="C799" s="104"/>
      <c r="D799" s="105"/>
      <c r="E799" s="106"/>
      <c r="F799" s="106"/>
      <c r="G799" s="32"/>
      <c r="H799" s="106"/>
      <c r="I799" s="106"/>
      <c r="J799" s="32"/>
      <c r="K799" s="85"/>
      <c r="L799" s="32"/>
      <c r="M799" s="32"/>
    </row>
    <row r="800" spans="2:13" ht="15" customHeight="1">
      <c r="B800" s="32"/>
      <c r="C800" s="104"/>
      <c r="D800" s="105"/>
      <c r="E800" s="106"/>
      <c r="F800" s="106"/>
      <c r="G800" s="32"/>
      <c r="H800" s="106"/>
      <c r="I800" s="106"/>
      <c r="J800" s="32"/>
      <c r="K800" s="85"/>
      <c r="L800" s="32"/>
      <c r="M800" s="32"/>
    </row>
    <row r="801" spans="2:13" ht="15" customHeight="1">
      <c r="B801" s="107"/>
      <c r="C801" s="104"/>
      <c r="D801" s="105"/>
      <c r="E801" s="106"/>
      <c r="F801" s="106"/>
      <c r="G801" s="32"/>
      <c r="H801" s="106"/>
      <c r="I801" s="106"/>
      <c r="J801" s="32"/>
      <c r="K801" s="85"/>
      <c r="L801" s="32"/>
      <c r="M801" s="32"/>
    </row>
    <row r="802" spans="2:13" ht="15" customHeight="1">
      <c r="B802" s="32"/>
      <c r="C802" s="104"/>
      <c r="D802" s="105"/>
      <c r="E802" s="106"/>
      <c r="F802" s="106"/>
      <c r="G802" s="32"/>
      <c r="H802" s="106"/>
      <c r="I802" s="106"/>
      <c r="J802" s="32"/>
      <c r="K802" s="85"/>
      <c r="L802" s="32"/>
      <c r="M802" s="32"/>
    </row>
    <row r="803" spans="2:13" ht="15" customHeight="1">
      <c r="B803" s="107"/>
      <c r="C803" s="104"/>
      <c r="D803" s="105"/>
      <c r="E803" s="106"/>
      <c r="F803" s="106"/>
      <c r="G803" s="32"/>
      <c r="H803" s="106"/>
      <c r="I803" s="106"/>
      <c r="J803" s="32"/>
      <c r="K803" s="85"/>
      <c r="L803" s="32"/>
      <c r="M803" s="32"/>
    </row>
    <row r="804" spans="2:13" ht="15" customHeight="1">
      <c r="B804" s="32"/>
      <c r="C804" s="104"/>
      <c r="D804" s="105"/>
      <c r="E804" s="106"/>
      <c r="F804" s="106"/>
      <c r="G804" s="32"/>
      <c r="H804" s="106"/>
      <c r="I804" s="106"/>
      <c r="J804" s="32"/>
      <c r="K804" s="85"/>
      <c r="L804" s="32"/>
      <c r="M804" s="32"/>
    </row>
    <row r="805" spans="2:13" ht="15" customHeight="1">
      <c r="B805" s="107"/>
      <c r="C805" s="104"/>
      <c r="D805" s="105"/>
      <c r="E805" s="106"/>
      <c r="F805" s="106"/>
      <c r="G805" s="32"/>
      <c r="H805" s="106"/>
      <c r="I805" s="106"/>
      <c r="J805" s="32"/>
      <c r="K805" s="85"/>
      <c r="L805" s="32"/>
      <c r="M805" s="32"/>
    </row>
    <row r="806" spans="2:13" ht="15" customHeight="1">
      <c r="B806" s="32"/>
      <c r="C806" s="104"/>
      <c r="D806" s="105"/>
      <c r="E806" s="106"/>
      <c r="F806" s="106"/>
      <c r="G806" s="32"/>
      <c r="H806" s="106"/>
      <c r="I806" s="106"/>
      <c r="J806" s="32"/>
      <c r="K806" s="85"/>
      <c r="L806" s="32"/>
      <c r="M806" s="32"/>
    </row>
    <row r="807" spans="2:13" ht="15" customHeight="1">
      <c r="B807" s="107"/>
      <c r="C807" s="104"/>
      <c r="D807" s="105"/>
      <c r="E807" s="106"/>
      <c r="F807" s="106"/>
      <c r="G807" s="32"/>
      <c r="H807" s="106"/>
      <c r="I807" s="106"/>
      <c r="J807" s="32"/>
      <c r="K807" s="85"/>
      <c r="L807" s="32"/>
      <c r="M807" s="32"/>
    </row>
    <row r="808" spans="2:13" ht="15" customHeight="1">
      <c r="B808" s="32"/>
      <c r="C808" s="104"/>
      <c r="D808" s="105"/>
      <c r="E808" s="106"/>
      <c r="F808" s="106"/>
      <c r="G808" s="32"/>
      <c r="H808" s="106"/>
      <c r="I808" s="106"/>
      <c r="J808" s="32"/>
      <c r="K808" s="85"/>
      <c r="L808" s="32"/>
      <c r="M808" s="32"/>
    </row>
    <row r="809" spans="2:13" ht="15" customHeight="1">
      <c r="B809" s="107"/>
      <c r="C809" s="104"/>
      <c r="D809" s="105"/>
      <c r="E809" s="106"/>
      <c r="F809" s="106"/>
      <c r="G809" s="32"/>
      <c r="H809" s="106"/>
      <c r="I809" s="106"/>
      <c r="J809" s="32"/>
      <c r="K809" s="85"/>
      <c r="L809" s="32"/>
      <c r="M809" s="32"/>
    </row>
    <row r="810" spans="2:13" ht="15" customHeight="1">
      <c r="B810" s="32"/>
      <c r="C810" s="104"/>
      <c r="D810" s="105"/>
      <c r="E810" s="106"/>
      <c r="F810" s="106"/>
      <c r="G810" s="32"/>
      <c r="H810" s="106"/>
      <c r="I810" s="106"/>
      <c r="J810" s="32"/>
      <c r="K810" s="85"/>
      <c r="L810" s="32"/>
      <c r="M810" s="32"/>
    </row>
    <row r="811" spans="2:13" ht="15" customHeight="1">
      <c r="B811" s="107"/>
      <c r="C811" s="104"/>
      <c r="D811" s="105"/>
      <c r="E811" s="106"/>
      <c r="F811" s="106"/>
      <c r="G811" s="32"/>
      <c r="H811" s="106"/>
      <c r="I811" s="106"/>
      <c r="J811" s="32"/>
      <c r="K811" s="85"/>
      <c r="L811" s="32"/>
      <c r="M811" s="32"/>
    </row>
    <row r="812" spans="2:13" ht="15" customHeight="1">
      <c r="B812" s="32"/>
      <c r="C812" s="104"/>
      <c r="D812" s="105"/>
      <c r="E812" s="106"/>
      <c r="F812" s="106"/>
      <c r="G812" s="32"/>
      <c r="H812" s="106"/>
      <c r="I812" s="106"/>
      <c r="J812" s="32"/>
      <c r="K812" s="85"/>
      <c r="L812" s="32"/>
      <c r="M812" s="32"/>
    </row>
    <row r="813" spans="2:13" ht="15" customHeight="1">
      <c r="B813" s="107"/>
      <c r="C813" s="104"/>
      <c r="D813" s="105"/>
      <c r="E813" s="106"/>
      <c r="F813" s="106"/>
      <c r="G813" s="32"/>
      <c r="H813" s="106"/>
      <c r="I813" s="106"/>
      <c r="J813" s="32"/>
      <c r="K813" s="85"/>
      <c r="L813" s="32"/>
      <c r="M813" s="32"/>
    </row>
    <row r="814" spans="2:13" ht="15" customHeight="1">
      <c r="B814" s="32"/>
      <c r="C814" s="104"/>
      <c r="D814" s="105"/>
      <c r="E814" s="106"/>
      <c r="F814" s="106"/>
      <c r="G814" s="32"/>
      <c r="H814" s="106"/>
      <c r="I814" s="106"/>
      <c r="J814" s="32"/>
      <c r="K814" s="85"/>
      <c r="L814" s="32"/>
      <c r="M814" s="32"/>
    </row>
    <row r="815" spans="2:13" ht="15" customHeight="1">
      <c r="B815" s="107"/>
      <c r="C815" s="104"/>
      <c r="D815" s="105"/>
      <c r="E815" s="106"/>
      <c r="F815" s="106"/>
      <c r="G815" s="32"/>
      <c r="H815" s="106"/>
      <c r="I815" s="106"/>
      <c r="J815" s="32"/>
      <c r="K815" s="85"/>
      <c r="L815" s="32"/>
      <c r="M815" s="32"/>
    </row>
    <row r="816" spans="2:13" ht="15" customHeight="1">
      <c r="B816" s="32"/>
      <c r="C816" s="104"/>
      <c r="D816" s="105"/>
      <c r="E816" s="106"/>
      <c r="F816" s="106"/>
      <c r="G816" s="32"/>
      <c r="H816" s="106"/>
      <c r="I816" s="106"/>
      <c r="J816" s="32"/>
      <c r="K816" s="85"/>
      <c r="L816" s="32"/>
      <c r="M816" s="32"/>
    </row>
    <row r="817" spans="2:13" ht="15" customHeight="1">
      <c r="B817" s="107"/>
      <c r="C817" s="104"/>
      <c r="D817" s="105"/>
      <c r="E817" s="106"/>
      <c r="F817" s="106"/>
      <c r="G817" s="32"/>
      <c r="H817" s="106"/>
      <c r="I817" s="106"/>
      <c r="J817" s="32"/>
      <c r="K817" s="85"/>
      <c r="L817" s="32"/>
      <c r="M817" s="32"/>
    </row>
    <row r="818" spans="2:13" ht="15" customHeight="1">
      <c r="B818" s="32"/>
      <c r="C818" s="104"/>
      <c r="D818" s="105"/>
      <c r="E818" s="106"/>
      <c r="F818" s="106"/>
      <c r="G818" s="32"/>
      <c r="H818" s="106"/>
      <c r="I818" s="106"/>
      <c r="J818" s="32"/>
      <c r="K818" s="85"/>
      <c r="L818" s="32"/>
      <c r="M818" s="32"/>
    </row>
    <row r="819" spans="2:13" ht="15" customHeight="1">
      <c r="B819" s="107"/>
      <c r="C819" s="104"/>
      <c r="D819" s="105"/>
      <c r="E819" s="106"/>
      <c r="F819" s="106"/>
      <c r="G819" s="32"/>
      <c r="H819" s="106"/>
      <c r="I819" s="106"/>
      <c r="J819" s="32"/>
      <c r="K819" s="85"/>
      <c r="L819" s="32"/>
      <c r="M819" s="32"/>
    </row>
    <row r="820" spans="2:13" ht="15" customHeight="1">
      <c r="B820" s="32"/>
      <c r="C820" s="104"/>
      <c r="D820" s="105"/>
      <c r="E820" s="106"/>
      <c r="F820" s="106"/>
      <c r="G820" s="32"/>
      <c r="H820" s="106"/>
      <c r="I820" s="106"/>
      <c r="J820" s="32"/>
      <c r="K820" s="85"/>
      <c r="L820" s="32"/>
      <c r="M820" s="32"/>
    </row>
    <row r="821" spans="2:13" ht="15" customHeight="1">
      <c r="B821" s="107"/>
      <c r="C821" s="104"/>
      <c r="D821" s="105"/>
      <c r="E821" s="106"/>
      <c r="F821" s="106"/>
      <c r="G821" s="32"/>
      <c r="H821" s="106"/>
      <c r="I821" s="106"/>
      <c r="J821" s="32"/>
      <c r="K821" s="85"/>
      <c r="L821" s="32"/>
      <c r="M821" s="32"/>
    </row>
    <row r="822" spans="2:13" ht="15" customHeight="1">
      <c r="B822" s="32"/>
      <c r="C822" s="104"/>
      <c r="D822" s="105"/>
      <c r="E822" s="106"/>
      <c r="F822" s="106"/>
      <c r="G822" s="32"/>
      <c r="H822" s="106"/>
      <c r="I822" s="106"/>
      <c r="J822" s="32"/>
      <c r="K822" s="85"/>
      <c r="L822" s="32"/>
      <c r="M822" s="32"/>
    </row>
    <row r="823" spans="2:13" ht="15" customHeight="1">
      <c r="B823" s="107"/>
      <c r="C823" s="104"/>
      <c r="D823" s="105"/>
      <c r="E823" s="106"/>
      <c r="F823" s="106"/>
      <c r="G823" s="32"/>
      <c r="H823" s="106"/>
      <c r="I823" s="106"/>
      <c r="J823" s="32"/>
      <c r="K823" s="85"/>
      <c r="L823" s="32"/>
      <c r="M823" s="32"/>
    </row>
    <row r="824" spans="2:13" ht="15" customHeight="1">
      <c r="B824" s="32"/>
      <c r="C824" s="104"/>
      <c r="D824" s="105"/>
      <c r="E824" s="106"/>
      <c r="F824" s="106"/>
      <c r="G824" s="32"/>
      <c r="H824" s="106"/>
      <c r="I824" s="106"/>
      <c r="J824" s="32"/>
      <c r="K824" s="85"/>
      <c r="L824" s="32"/>
      <c r="M824" s="32"/>
    </row>
    <row r="825" spans="2:13" ht="15" customHeight="1">
      <c r="B825" s="107"/>
      <c r="C825" s="104"/>
      <c r="D825" s="105"/>
      <c r="E825" s="106"/>
      <c r="F825" s="106"/>
      <c r="G825" s="32"/>
      <c r="H825" s="106"/>
      <c r="I825" s="106"/>
      <c r="J825" s="32"/>
      <c r="K825" s="85"/>
      <c r="L825" s="32"/>
      <c r="M825" s="32"/>
    </row>
    <row r="826" spans="2:13" ht="15" customHeight="1">
      <c r="B826" s="32"/>
      <c r="C826" s="104"/>
      <c r="D826" s="105"/>
      <c r="E826" s="106"/>
      <c r="F826" s="106"/>
      <c r="G826" s="32"/>
      <c r="H826" s="106"/>
      <c r="I826" s="106"/>
      <c r="J826" s="32"/>
      <c r="K826" s="85"/>
      <c r="L826" s="32"/>
      <c r="M826" s="32"/>
    </row>
    <row r="827" spans="2:13" ht="15" customHeight="1">
      <c r="B827" s="107"/>
      <c r="C827" s="104"/>
      <c r="D827" s="105"/>
      <c r="E827" s="106"/>
      <c r="F827" s="106"/>
      <c r="G827" s="32"/>
      <c r="H827" s="106"/>
      <c r="I827" s="106"/>
      <c r="J827" s="32"/>
      <c r="K827" s="85"/>
      <c r="L827" s="32"/>
      <c r="M827" s="32"/>
    </row>
    <row r="828" spans="2:13" ht="15" customHeight="1">
      <c r="B828" s="32"/>
      <c r="C828" s="104"/>
      <c r="D828" s="105"/>
      <c r="E828" s="106"/>
      <c r="F828" s="106"/>
      <c r="G828" s="32"/>
      <c r="H828" s="106"/>
      <c r="I828" s="106"/>
      <c r="J828" s="32"/>
      <c r="K828" s="85"/>
      <c r="L828" s="32"/>
      <c r="M828" s="32"/>
    </row>
    <row r="829" spans="2:13" ht="15" customHeight="1">
      <c r="B829" s="107"/>
      <c r="C829" s="104"/>
      <c r="D829" s="105"/>
      <c r="E829" s="106"/>
      <c r="F829" s="106"/>
      <c r="G829" s="32"/>
      <c r="H829" s="106"/>
      <c r="I829" s="106"/>
      <c r="J829" s="32"/>
      <c r="K829" s="85"/>
      <c r="L829" s="32"/>
      <c r="M829" s="32"/>
    </row>
    <row r="830" spans="2:13" ht="15" customHeight="1">
      <c r="B830" s="32"/>
      <c r="C830" s="104"/>
      <c r="D830" s="105"/>
      <c r="E830" s="106"/>
      <c r="F830" s="106"/>
      <c r="G830" s="32"/>
      <c r="H830" s="106"/>
      <c r="I830" s="106"/>
      <c r="J830" s="32"/>
      <c r="K830" s="85"/>
      <c r="L830" s="32"/>
      <c r="M830" s="32"/>
    </row>
    <row r="831" spans="2:13" ht="15" customHeight="1">
      <c r="B831" s="32"/>
      <c r="C831" s="104"/>
      <c r="D831" s="105"/>
      <c r="E831" s="106"/>
      <c r="F831" s="106"/>
      <c r="G831" s="32"/>
      <c r="H831" s="106"/>
      <c r="I831" s="106"/>
      <c r="J831" s="32"/>
      <c r="K831" s="85"/>
      <c r="L831" s="32"/>
      <c r="M831" s="32"/>
    </row>
    <row r="832" spans="2:13" ht="15" customHeight="1">
      <c r="B832" s="107"/>
      <c r="C832" s="104"/>
      <c r="D832" s="105"/>
      <c r="E832" s="106"/>
      <c r="F832" s="106"/>
      <c r="G832" s="32"/>
      <c r="H832" s="106"/>
      <c r="I832" s="106"/>
      <c r="J832" s="32"/>
      <c r="K832" s="85"/>
      <c r="L832" s="32"/>
      <c r="M832" s="32"/>
    </row>
    <row r="833" spans="2:13" ht="15" customHeight="1">
      <c r="B833" s="32"/>
      <c r="C833" s="104"/>
      <c r="D833" s="105"/>
      <c r="E833" s="106"/>
      <c r="F833" s="106"/>
      <c r="G833" s="32"/>
      <c r="H833" s="106"/>
      <c r="I833" s="106"/>
      <c r="J833" s="32"/>
      <c r="K833" s="85"/>
      <c r="L833" s="32"/>
      <c r="M833" s="32"/>
    </row>
    <row r="834" spans="2:13" ht="15" customHeight="1">
      <c r="B834" s="107"/>
      <c r="C834" s="104"/>
      <c r="D834" s="105"/>
      <c r="E834" s="106"/>
      <c r="F834" s="106"/>
      <c r="G834" s="32"/>
      <c r="H834" s="106"/>
      <c r="I834" s="106"/>
      <c r="J834" s="32"/>
      <c r="K834" s="85"/>
      <c r="L834" s="32"/>
      <c r="M834" s="32"/>
    </row>
    <row r="835" spans="2:13" ht="15" customHeight="1">
      <c r="B835" s="32"/>
      <c r="C835" s="104"/>
      <c r="D835" s="105"/>
      <c r="E835" s="106"/>
      <c r="F835" s="106"/>
      <c r="G835" s="32"/>
      <c r="H835" s="106"/>
      <c r="I835" s="106"/>
      <c r="J835" s="32"/>
      <c r="K835" s="85"/>
      <c r="L835" s="32"/>
      <c r="M835" s="32"/>
    </row>
    <row r="836" spans="2:13" ht="15" customHeight="1">
      <c r="B836" s="107"/>
      <c r="C836" s="104"/>
      <c r="D836" s="105"/>
      <c r="E836" s="106"/>
      <c r="F836" s="106"/>
      <c r="G836" s="32"/>
      <c r="H836" s="106"/>
      <c r="I836" s="106"/>
      <c r="J836" s="32"/>
      <c r="K836" s="85"/>
      <c r="L836" s="32"/>
      <c r="M836" s="32"/>
    </row>
    <row r="837" spans="2:13" ht="15" customHeight="1">
      <c r="B837" s="32"/>
      <c r="C837" s="104"/>
      <c r="D837" s="105"/>
      <c r="E837" s="106"/>
      <c r="F837" s="106"/>
      <c r="G837" s="32"/>
      <c r="H837" s="106"/>
      <c r="I837" s="106"/>
      <c r="J837" s="32"/>
      <c r="K837" s="85"/>
      <c r="L837" s="32"/>
      <c r="M837" s="32"/>
    </row>
    <row r="838" spans="2:13" ht="15" customHeight="1">
      <c r="B838" s="107"/>
      <c r="C838" s="104"/>
      <c r="D838" s="105"/>
      <c r="E838" s="106"/>
      <c r="F838" s="106"/>
      <c r="G838" s="32"/>
      <c r="H838" s="106"/>
      <c r="I838" s="106"/>
      <c r="J838" s="32"/>
      <c r="K838" s="85"/>
      <c r="L838" s="32"/>
      <c r="M838" s="32"/>
    </row>
    <row r="839" spans="2:13" ht="15" customHeight="1">
      <c r="B839" s="32"/>
      <c r="C839" s="104"/>
      <c r="D839" s="105"/>
      <c r="E839" s="106"/>
      <c r="F839" s="106"/>
      <c r="G839" s="32"/>
      <c r="H839" s="106"/>
      <c r="I839" s="106"/>
      <c r="J839" s="32"/>
      <c r="K839" s="85"/>
      <c r="L839" s="32"/>
      <c r="M839" s="32"/>
    </row>
    <row r="840" spans="2:13" ht="15" customHeight="1">
      <c r="B840" s="107"/>
      <c r="C840" s="104"/>
      <c r="D840" s="105"/>
      <c r="E840" s="106"/>
      <c r="F840" s="106"/>
      <c r="G840" s="32"/>
      <c r="H840" s="106"/>
      <c r="I840" s="106"/>
      <c r="J840" s="32"/>
      <c r="K840" s="85"/>
      <c r="L840" s="32"/>
      <c r="M840" s="32"/>
    </row>
    <row r="841" spans="2:13" ht="15" customHeight="1">
      <c r="B841" s="32"/>
      <c r="C841" s="104"/>
      <c r="D841" s="105"/>
      <c r="E841" s="106"/>
      <c r="F841" s="106"/>
      <c r="G841" s="32"/>
      <c r="H841" s="106"/>
      <c r="I841" s="106"/>
      <c r="J841" s="32"/>
      <c r="K841" s="85"/>
      <c r="L841" s="32"/>
      <c r="M841" s="32"/>
    </row>
    <row r="842" spans="2:13" ht="15" customHeight="1">
      <c r="B842" s="107"/>
      <c r="C842" s="104"/>
      <c r="D842" s="105"/>
      <c r="E842" s="106"/>
      <c r="F842" s="106"/>
      <c r="G842" s="32"/>
      <c r="H842" s="106"/>
      <c r="I842" s="106"/>
      <c r="J842" s="32"/>
      <c r="K842" s="85"/>
      <c r="L842" s="32"/>
      <c r="M842" s="32"/>
    </row>
    <row r="843" spans="2:13" ht="15" customHeight="1">
      <c r="B843" s="32"/>
      <c r="C843" s="104"/>
      <c r="D843" s="105"/>
      <c r="E843" s="106"/>
      <c r="F843" s="106"/>
      <c r="G843" s="32"/>
      <c r="H843" s="106"/>
      <c r="I843" s="106"/>
      <c r="J843" s="32"/>
      <c r="K843" s="85"/>
      <c r="L843" s="32"/>
      <c r="M843" s="32"/>
    </row>
    <row r="844" spans="2:13" ht="15" customHeight="1">
      <c r="B844" s="107"/>
      <c r="C844" s="104"/>
      <c r="D844" s="105"/>
      <c r="E844" s="106"/>
      <c r="F844" s="106"/>
      <c r="G844" s="32"/>
      <c r="H844" s="106"/>
      <c r="I844" s="106"/>
      <c r="J844" s="32"/>
      <c r="K844" s="85"/>
      <c r="L844" s="32"/>
      <c r="M844" s="32"/>
    </row>
    <row r="845" spans="2:13" ht="15" customHeight="1">
      <c r="B845" s="32"/>
      <c r="C845" s="104"/>
      <c r="D845" s="105"/>
      <c r="E845" s="106"/>
      <c r="F845" s="106"/>
      <c r="G845" s="32"/>
      <c r="H845" s="106"/>
      <c r="I845" s="106"/>
      <c r="J845" s="32"/>
      <c r="K845" s="85"/>
      <c r="L845" s="32"/>
      <c r="M845" s="32"/>
    </row>
    <row r="846" spans="2:13" ht="15" customHeight="1">
      <c r="B846" s="107"/>
      <c r="C846" s="104"/>
      <c r="D846" s="105"/>
      <c r="E846" s="106"/>
      <c r="F846" s="106"/>
      <c r="G846" s="32"/>
      <c r="H846" s="106"/>
      <c r="I846" s="106"/>
      <c r="J846" s="32"/>
      <c r="K846" s="85"/>
      <c r="L846" s="32"/>
      <c r="M846" s="32"/>
    </row>
    <row r="847" spans="2:13" ht="15" customHeight="1">
      <c r="B847" s="32"/>
      <c r="C847" s="104"/>
      <c r="D847" s="105"/>
      <c r="E847" s="106"/>
      <c r="F847" s="106"/>
      <c r="G847" s="32"/>
      <c r="H847" s="106"/>
      <c r="I847" s="106"/>
      <c r="J847" s="32"/>
      <c r="K847" s="85"/>
      <c r="L847" s="32"/>
      <c r="M847" s="32"/>
    </row>
    <row r="848" spans="2:13" ht="15" customHeight="1">
      <c r="B848" s="107"/>
      <c r="C848" s="104"/>
      <c r="D848" s="105"/>
      <c r="E848" s="106"/>
      <c r="F848" s="106"/>
      <c r="G848" s="32"/>
      <c r="H848" s="106"/>
      <c r="I848" s="106"/>
      <c r="J848" s="32"/>
      <c r="K848" s="85"/>
      <c r="L848" s="32"/>
      <c r="M848" s="32"/>
    </row>
    <row r="849" spans="2:13" ht="15" customHeight="1">
      <c r="B849" s="32"/>
      <c r="C849" s="104"/>
      <c r="D849" s="105"/>
      <c r="E849" s="106"/>
      <c r="F849" s="106"/>
      <c r="G849" s="32"/>
      <c r="H849" s="106"/>
      <c r="I849" s="106"/>
      <c r="J849" s="32"/>
      <c r="K849" s="85"/>
      <c r="L849" s="32"/>
      <c r="M849" s="32"/>
    </row>
    <row r="850" spans="2:13" ht="15" customHeight="1">
      <c r="B850" s="107"/>
      <c r="C850" s="104"/>
      <c r="D850" s="105"/>
      <c r="E850" s="106"/>
      <c r="F850" s="106"/>
      <c r="G850" s="32"/>
      <c r="H850" s="106"/>
      <c r="I850" s="106"/>
      <c r="J850" s="32"/>
      <c r="K850" s="85"/>
      <c r="L850" s="32"/>
      <c r="M850" s="32"/>
    </row>
    <row r="851" spans="2:13" ht="15" customHeight="1">
      <c r="B851" s="32"/>
      <c r="C851" s="104"/>
      <c r="D851" s="105"/>
      <c r="E851" s="106"/>
      <c r="F851" s="106"/>
      <c r="G851" s="32"/>
      <c r="H851" s="106"/>
      <c r="I851" s="106"/>
      <c r="J851" s="32"/>
      <c r="K851" s="85"/>
      <c r="L851" s="32"/>
      <c r="M851" s="32"/>
    </row>
    <row r="852" spans="2:13" ht="15" customHeight="1">
      <c r="B852" s="107"/>
      <c r="C852" s="104"/>
      <c r="D852" s="105"/>
      <c r="E852" s="106"/>
      <c r="F852" s="106"/>
      <c r="G852" s="32"/>
      <c r="H852" s="106"/>
      <c r="I852" s="106"/>
      <c r="J852" s="32"/>
      <c r="K852" s="85"/>
      <c r="L852" s="32"/>
      <c r="M852" s="32"/>
    </row>
    <row r="853" spans="2:13" ht="15" customHeight="1">
      <c r="B853" s="32"/>
      <c r="C853" s="104"/>
      <c r="D853" s="105"/>
      <c r="E853" s="106"/>
      <c r="F853" s="106"/>
      <c r="G853" s="32"/>
      <c r="H853" s="106"/>
      <c r="I853" s="106"/>
      <c r="J853" s="32"/>
      <c r="K853" s="85"/>
      <c r="L853" s="32"/>
      <c r="M853" s="32"/>
    </row>
    <row r="854" spans="2:13" ht="15" customHeight="1">
      <c r="B854" s="107"/>
      <c r="C854" s="104"/>
      <c r="D854" s="105"/>
      <c r="E854" s="106"/>
      <c r="F854" s="106"/>
      <c r="G854" s="32"/>
      <c r="H854" s="106"/>
      <c r="I854" s="106"/>
      <c r="J854" s="32"/>
      <c r="K854" s="85"/>
      <c r="L854" s="32"/>
      <c r="M854" s="32"/>
    </row>
    <row r="855" spans="2:13" ht="15" customHeight="1">
      <c r="B855" s="32"/>
      <c r="C855" s="104"/>
      <c r="D855" s="105"/>
      <c r="E855" s="106"/>
      <c r="F855" s="106"/>
      <c r="G855" s="32"/>
      <c r="H855" s="106"/>
      <c r="I855" s="106"/>
      <c r="J855" s="32"/>
      <c r="K855" s="85"/>
      <c r="L855" s="32"/>
      <c r="M855" s="32"/>
    </row>
    <row r="856" spans="2:13" ht="15" customHeight="1">
      <c r="B856" s="107"/>
      <c r="C856" s="104"/>
      <c r="D856" s="105"/>
      <c r="E856" s="106"/>
      <c r="F856" s="106"/>
      <c r="G856" s="32"/>
      <c r="H856" s="106"/>
      <c r="I856" s="106"/>
      <c r="J856" s="32"/>
      <c r="K856" s="85"/>
      <c r="L856" s="32"/>
      <c r="M856" s="32"/>
    </row>
    <row r="857" spans="2:13" ht="15" customHeight="1">
      <c r="B857" s="32"/>
      <c r="C857" s="104"/>
      <c r="D857" s="105"/>
      <c r="E857" s="106"/>
      <c r="F857" s="106"/>
      <c r="G857" s="32"/>
      <c r="H857" s="106"/>
      <c r="I857" s="106"/>
      <c r="J857" s="32"/>
      <c r="K857" s="85"/>
      <c r="L857" s="32"/>
      <c r="M857" s="32"/>
    </row>
    <row r="858" spans="2:13" ht="15" customHeight="1">
      <c r="B858" s="107"/>
      <c r="C858" s="104"/>
      <c r="D858" s="105"/>
      <c r="E858" s="106"/>
      <c r="F858" s="106"/>
      <c r="G858" s="32"/>
      <c r="H858" s="106"/>
      <c r="I858" s="106"/>
      <c r="J858" s="32"/>
      <c r="K858" s="85"/>
      <c r="L858" s="32"/>
      <c r="M858" s="32"/>
    </row>
    <row r="859" spans="2:13" ht="15" customHeight="1">
      <c r="B859" s="32"/>
      <c r="C859" s="104"/>
      <c r="D859" s="105"/>
      <c r="E859" s="106"/>
      <c r="F859" s="106"/>
      <c r="G859" s="32"/>
      <c r="H859" s="106"/>
      <c r="I859" s="106"/>
      <c r="J859" s="32"/>
      <c r="K859" s="85"/>
      <c r="L859" s="32"/>
      <c r="M859" s="32"/>
    </row>
    <row r="860" spans="2:13" ht="15" customHeight="1">
      <c r="B860" s="107"/>
      <c r="C860" s="104"/>
      <c r="D860" s="105"/>
      <c r="E860" s="106"/>
      <c r="F860" s="106"/>
      <c r="G860" s="32"/>
      <c r="H860" s="106"/>
      <c r="I860" s="106"/>
      <c r="J860" s="32"/>
      <c r="K860" s="85"/>
      <c r="L860" s="32"/>
      <c r="M860" s="32"/>
    </row>
    <row r="861" spans="2:13" ht="15" customHeight="1">
      <c r="B861" s="32"/>
      <c r="C861" s="104"/>
      <c r="D861" s="105"/>
      <c r="E861" s="106"/>
      <c r="F861" s="106"/>
      <c r="G861" s="32"/>
      <c r="H861" s="106"/>
      <c r="I861" s="106"/>
      <c r="J861" s="32"/>
      <c r="K861" s="85"/>
      <c r="L861" s="32"/>
      <c r="M861" s="32"/>
    </row>
    <row r="862" spans="2:13" ht="15" customHeight="1">
      <c r="B862" s="107"/>
      <c r="C862" s="104"/>
      <c r="D862" s="105"/>
      <c r="E862" s="106"/>
      <c r="F862" s="106"/>
      <c r="G862" s="32"/>
      <c r="H862" s="106"/>
      <c r="I862" s="106"/>
      <c r="J862" s="32"/>
      <c r="K862" s="85"/>
      <c r="L862" s="32"/>
      <c r="M862" s="32"/>
    </row>
    <row r="863" spans="2:13" ht="15" customHeight="1">
      <c r="B863" s="32"/>
      <c r="C863" s="104"/>
      <c r="D863" s="105"/>
      <c r="E863" s="106"/>
      <c r="F863" s="106"/>
      <c r="G863" s="32"/>
      <c r="H863" s="106"/>
      <c r="I863" s="106"/>
      <c r="J863" s="32"/>
      <c r="K863" s="85"/>
      <c r="L863" s="32"/>
      <c r="M863" s="32"/>
    </row>
    <row r="864" spans="2:13" ht="15" customHeight="1">
      <c r="B864" s="107"/>
      <c r="C864" s="104"/>
      <c r="D864" s="105"/>
      <c r="E864" s="106"/>
      <c r="F864" s="106"/>
      <c r="G864" s="32"/>
      <c r="H864" s="106"/>
      <c r="I864" s="106"/>
      <c r="J864" s="32"/>
      <c r="K864" s="85"/>
      <c r="L864" s="32"/>
      <c r="M864" s="32"/>
    </row>
    <row r="865" spans="2:13" ht="15" customHeight="1">
      <c r="B865" s="32"/>
      <c r="C865" s="104"/>
      <c r="D865" s="105"/>
      <c r="E865" s="106"/>
      <c r="F865" s="106"/>
      <c r="G865" s="32"/>
      <c r="H865" s="106"/>
      <c r="I865" s="106"/>
      <c r="J865" s="32"/>
      <c r="K865" s="85"/>
      <c r="L865" s="32"/>
      <c r="M865" s="32"/>
    </row>
    <row r="866" spans="2:13" ht="15" customHeight="1">
      <c r="B866" s="107"/>
      <c r="C866" s="104"/>
      <c r="D866" s="105"/>
      <c r="E866" s="106"/>
      <c r="F866" s="106"/>
      <c r="G866" s="32"/>
      <c r="H866" s="106"/>
      <c r="I866" s="106"/>
      <c r="J866" s="32"/>
      <c r="K866" s="85"/>
      <c r="L866" s="32"/>
      <c r="M866" s="32"/>
    </row>
    <row r="867" spans="2:13" ht="15" customHeight="1">
      <c r="B867" s="32"/>
      <c r="C867" s="104"/>
      <c r="D867" s="105"/>
      <c r="E867" s="106"/>
      <c r="F867" s="106"/>
      <c r="G867" s="32"/>
      <c r="H867" s="106"/>
      <c r="I867" s="106"/>
      <c r="J867" s="32"/>
      <c r="K867" s="85"/>
      <c r="L867" s="32"/>
      <c r="M867" s="32"/>
    </row>
    <row r="868" spans="2:13" ht="15" customHeight="1">
      <c r="B868" s="107"/>
      <c r="C868" s="104"/>
      <c r="D868" s="105"/>
      <c r="E868" s="106"/>
      <c r="F868" s="106"/>
      <c r="G868" s="32"/>
      <c r="H868" s="106"/>
      <c r="I868" s="106"/>
      <c r="J868" s="32"/>
      <c r="K868" s="85"/>
      <c r="L868" s="32"/>
      <c r="M868" s="32"/>
    </row>
    <row r="869" spans="2:13" ht="15" customHeight="1">
      <c r="B869" s="32"/>
      <c r="C869" s="104"/>
      <c r="D869" s="105"/>
      <c r="E869" s="106"/>
      <c r="F869" s="106"/>
      <c r="G869" s="32"/>
      <c r="H869" s="106"/>
      <c r="I869" s="106"/>
      <c r="J869" s="32"/>
      <c r="K869" s="85"/>
      <c r="L869" s="32"/>
      <c r="M869" s="32"/>
    </row>
    <row r="870" spans="2:13" ht="15" customHeight="1">
      <c r="B870" s="107"/>
      <c r="C870" s="104"/>
      <c r="D870" s="105"/>
      <c r="E870" s="106"/>
      <c r="F870" s="106"/>
      <c r="G870" s="32"/>
      <c r="H870" s="106"/>
      <c r="I870" s="106"/>
      <c r="J870" s="32"/>
      <c r="K870" s="85"/>
      <c r="L870" s="32"/>
      <c r="M870" s="32"/>
    </row>
    <row r="871" spans="2:13" ht="15" customHeight="1">
      <c r="B871" s="32"/>
      <c r="C871" s="104"/>
      <c r="D871" s="105"/>
      <c r="E871" s="106"/>
      <c r="F871" s="106"/>
      <c r="G871" s="32"/>
      <c r="H871" s="106"/>
      <c r="I871" s="106"/>
      <c r="J871" s="32"/>
      <c r="K871" s="85"/>
      <c r="L871" s="32"/>
      <c r="M871" s="32"/>
    </row>
    <row r="872" spans="2:13" ht="15" customHeight="1">
      <c r="B872" s="107"/>
      <c r="C872" s="104"/>
      <c r="D872" s="105"/>
      <c r="E872" s="106"/>
      <c r="F872" s="106"/>
      <c r="G872" s="32"/>
      <c r="H872" s="106"/>
      <c r="I872" s="106"/>
      <c r="J872" s="32"/>
      <c r="K872" s="85"/>
      <c r="L872" s="32"/>
      <c r="M872" s="32"/>
    </row>
    <row r="873" spans="2:13" ht="15" customHeight="1">
      <c r="B873" s="32"/>
      <c r="C873" s="104"/>
      <c r="D873" s="105"/>
      <c r="E873" s="106"/>
      <c r="F873" s="106"/>
      <c r="G873" s="32"/>
      <c r="H873" s="106"/>
      <c r="I873" s="106"/>
      <c r="J873" s="32"/>
      <c r="K873" s="85"/>
      <c r="L873" s="32"/>
      <c r="M873" s="32"/>
    </row>
    <row r="874" spans="2:13" ht="15" customHeight="1">
      <c r="B874" s="32"/>
      <c r="C874" s="104"/>
      <c r="D874" s="105"/>
      <c r="E874" s="106"/>
      <c r="F874" s="106"/>
      <c r="G874" s="32"/>
      <c r="H874" s="106"/>
      <c r="I874" s="106"/>
      <c r="J874" s="32"/>
      <c r="K874" s="85"/>
      <c r="L874" s="32"/>
      <c r="M874" s="32"/>
    </row>
    <row r="875" spans="2:13" ht="15" customHeight="1">
      <c r="B875" s="107"/>
      <c r="C875" s="104"/>
      <c r="D875" s="105"/>
      <c r="E875" s="106"/>
      <c r="F875" s="106"/>
      <c r="G875" s="32"/>
      <c r="H875" s="106"/>
      <c r="I875" s="106"/>
      <c r="J875" s="32"/>
      <c r="K875" s="85"/>
      <c r="L875" s="32"/>
      <c r="M875" s="32"/>
    </row>
    <row r="876" spans="2:13" ht="15" customHeight="1">
      <c r="B876" s="32"/>
      <c r="C876" s="104"/>
      <c r="D876" s="105"/>
      <c r="E876" s="106"/>
      <c r="F876" s="106"/>
      <c r="G876" s="32"/>
      <c r="H876" s="106"/>
      <c r="I876" s="106"/>
      <c r="J876" s="32"/>
      <c r="K876" s="85"/>
      <c r="L876" s="32"/>
      <c r="M876" s="32"/>
    </row>
    <row r="877" spans="2:13" ht="15" customHeight="1">
      <c r="B877" s="107"/>
      <c r="C877" s="104"/>
      <c r="D877" s="105"/>
      <c r="E877" s="106"/>
      <c r="F877" s="106"/>
      <c r="G877" s="32"/>
      <c r="H877" s="106"/>
      <c r="I877" s="106"/>
      <c r="J877" s="32"/>
      <c r="K877" s="85"/>
      <c r="L877" s="32"/>
      <c r="M877" s="32"/>
    </row>
    <row r="878" spans="2:13" ht="15" customHeight="1">
      <c r="B878" s="32"/>
      <c r="C878" s="104"/>
      <c r="D878" s="105"/>
      <c r="E878" s="106"/>
      <c r="F878" s="106"/>
      <c r="G878" s="32"/>
      <c r="H878" s="106"/>
      <c r="I878" s="106"/>
      <c r="J878" s="32"/>
      <c r="K878" s="85"/>
      <c r="L878" s="32"/>
      <c r="M878" s="32"/>
    </row>
    <row r="879" spans="2:13" ht="15" customHeight="1">
      <c r="B879" s="107"/>
      <c r="C879" s="104"/>
      <c r="D879" s="105"/>
      <c r="E879" s="106"/>
      <c r="F879" s="106"/>
      <c r="G879" s="32"/>
      <c r="H879" s="106"/>
      <c r="I879" s="106"/>
      <c r="J879" s="32"/>
      <c r="K879" s="85"/>
      <c r="L879" s="32"/>
      <c r="M879" s="32"/>
    </row>
    <row r="880" spans="2:13" ht="15" customHeight="1">
      <c r="B880" s="32"/>
      <c r="C880" s="104"/>
      <c r="D880" s="105"/>
      <c r="E880" s="106"/>
      <c r="F880" s="106"/>
      <c r="G880" s="32"/>
      <c r="H880" s="106"/>
      <c r="I880" s="106"/>
      <c r="J880" s="32"/>
      <c r="K880" s="85"/>
      <c r="L880" s="32"/>
      <c r="M880" s="32"/>
    </row>
    <row r="881" spans="2:13" ht="15" customHeight="1">
      <c r="B881" s="107"/>
      <c r="C881" s="104"/>
      <c r="D881" s="105"/>
      <c r="E881" s="106"/>
      <c r="F881" s="106"/>
      <c r="G881" s="32"/>
      <c r="H881" s="106"/>
      <c r="I881" s="106"/>
      <c r="J881" s="32"/>
      <c r="K881" s="85"/>
      <c r="L881" s="32"/>
      <c r="M881" s="32"/>
    </row>
    <row r="882" spans="2:13" ht="15" customHeight="1">
      <c r="B882" s="32"/>
      <c r="C882" s="104"/>
      <c r="D882" s="105"/>
      <c r="E882" s="106"/>
      <c r="F882" s="106"/>
      <c r="G882" s="32"/>
      <c r="H882" s="106"/>
      <c r="I882" s="106"/>
      <c r="J882" s="32"/>
      <c r="K882" s="85"/>
      <c r="L882" s="32"/>
      <c r="M882" s="32"/>
    </row>
    <row r="883" spans="2:13" ht="15" customHeight="1">
      <c r="B883" s="107"/>
      <c r="C883" s="104"/>
      <c r="D883" s="105"/>
      <c r="E883" s="106"/>
      <c r="F883" s="106"/>
      <c r="G883" s="32"/>
      <c r="H883" s="106"/>
      <c r="I883" s="106"/>
      <c r="J883" s="32"/>
      <c r="K883" s="85"/>
      <c r="L883" s="32"/>
      <c r="M883" s="32"/>
    </row>
    <row r="884" spans="2:13" ht="15" customHeight="1">
      <c r="B884" s="32"/>
      <c r="C884" s="104"/>
      <c r="D884" s="105"/>
      <c r="E884" s="106"/>
      <c r="F884" s="106"/>
      <c r="G884" s="32"/>
      <c r="H884" s="106"/>
      <c r="I884" s="106"/>
      <c r="J884" s="32"/>
      <c r="K884" s="85"/>
      <c r="L884" s="32"/>
      <c r="M884" s="32"/>
    </row>
    <row r="885" spans="2:13" ht="15" customHeight="1">
      <c r="B885" s="107"/>
      <c r="C885" s="104"/>
      <c r="D885" s="105"/>
      <c r="E885" s="106"/>
      <c r="F885" s="106"/>
      <c r="G885" s="32"/>
      <c r="H885" s="106"/>
      <c r="I885" s="106"/>
      <c r="J885" s="32"/>
      <c r="K885" s="85"/>
      <c r="L885" s="32"/>
      <c r="M885" s="32"/>
    </row>
    <row r="886" spans="2:13" ht="15" customHeight="1">
      <c r="B886" s="32"/>
      <c r="C886" s="104"/>
      <c r="D886" s="105"/>
      <c r="E886" s="106"/>
      <c r="F886" s="106"/>
      <c r="G886" s="32"/>
      <c r="H886" s="106"/>
      <c r="I886" s="106"/>
      <c r="J886" s="32"/>
      <c r="K886" s="85"/>
      <c r="L886" s="32"/>
      <c r="M886" s="32"/>
    </row>
    <row r="887" spans="2:13" ht="15" customHeight="1">
      <c r="B887" s="107"/>
      <c r="C887" s="104"/>
      <c r="D887" s="105"/>
      <c r="E887" s="106"/>
      <c r="F887" s="106"/>
      <c r="G887" s="32"/>
      <c r="H887" s="106"/>
      <c r="I887" s="106"/>
      <c r="J887" s="32"/>
      <c r="K887" s="85"/>
      <c r="L887" s="32"/>
      <c r="M887" s="32"/>
    </row>
    <row r="888" spans="2:13" ht="15" customHeight="1">
      <c r="B888" s="32"/>
      <c r="C888" s="104"/>
      <c r="D888" s="105"/>
      <c r="E888" s="106"/>
      <c r="F888" s="106"/>
      <c r="G888" s="32"/>
      <c r="H888" s="106"/>
      <c r="I888" s="106"/>
      <c r="J888" s="32"/>
      <c r="K888" s="85"/>
      <c r="L888" s="32"/>
      <c r="M888" s="32"/>
    </row>
    <row r="889" spans="2:13" ht="15" customHeight="1">
      <c r="B889" s="107"/>
      <c r="C889" s="104"/>
      <c r="D889" s="105"/>
      <c r="E889" s="106"/>
      <c r="F889" s="106"/>
      <c r="G889" s="32"/>
      <c r="H889" s="106"/>
      <c r="I889" s="106"/>
      <c r="J889" s="32"/>
      <c r="K889" s="85"/>
      <c r="L889" s="32"/>
      <c r="M889" s="32"/>
    </row>
    <row r="890" spans="2:13" ht="15" customHeight="1">
      <c r="B890" s="32"/>
      <c r="C890" s="104"/>
      <c r="D890" s="105"/>
      <c r="E890" s="106"/>
      <c r="F890" s="106"/>
      <c r="G890" s="32"/>
      <c r="H890" s="106"/>
      <c r="I890" s="106"/>
      <c r="J890" s="32"/>
      <c r="K890" s="85"/>
      <c r="L890" s="32"/>
      <c r="M890" s="32"/>
    </row>
    <row r="891" spans="2:13" ht="15" customHeight="1">
      <c r="B891" s="107"/>
      <c r="C891" s="104"/>
      <c r="D891" s="105"/>
      <c r="E891" s="106"/>
      <c r="F891" s="106"/>
      <c r="G891" s="32"/>
      <c r="H891" s="106"/>
      <c r="I891" s="106"/>
      <c r="J891" s="32"/>
      <c r="K891" s="85"/>
      <c r="L891" s="32"/>
      <c r="M891" s="32"/>
    </row>
    <row r="892" spans="2:13" ht="15" customHeight="1">
      <c r="B892" s="32"/>
      <c r="C892" s="104"/>
      <c r="D892" s="105"/>
      <c r="E892" s="106"/>
      <c r="F892" s="106"/>
      <c r="G892" s="32"/>
      <c r="H892" s="106"/>
      <c r="I892" s="106"/>
      <c r="J892" s="32"/>
      <c r="K892" s="85"/>
      <c r="L892" s="32"/>
      <c r="M892" s="32"/>
    </row>
    <row r="893" spans="2:13" ht="15" customHeight="1">
      <c r="B893" s="107"/>
      <c r="C893" s="104"/>
      <c r="D893" s="105"/>
      <c r="E893" s="106"/>
      <c r="F893" s="106"/>
      <c r="G893" s="32"/>
      <c r="H893" s="106"/>
      <c r="I893" s="106"/>
      <c r="J893" s="32"/>
      <c r="K893" s="85"/>
      <c r="L893" s="32"/>
      <c r="M893" s="32"/>
    </row>
    <row r="894" spans="2:13" ht="15" customHeight="1">
      <c r="B894" s="32"/>
      <c r="C894" s="104"/>
      <c r="D894" s="105"/>
      <c r="E894" s="106"/>
      <c r="F894" s="106"/>
      <c r="G894" s="32"/>
      <c r="H894" s="106"/>
      <c r="I894" s="106"/>
      <c r="J894" s="32"/>
      <c r="K894" s="85"/>
      <c r="L894" s="32"/>
      <c r="M894" s="32"/>
    </row>
    <row r="895" spans="2:13" ht="15" customHeight="1">
      <c r="B895" s="107"/>
      <c r="C895" s="104"/>
      <c r="D895" s="105"/>
      <c r="E895" s="106"/>
      <c r="F895" s="106"/>
      <c r="G895" s="32"/>
      <c r="H895" s="106"/>
      <c r="I895" s="106"/>
      <c r="J895" s="32"/>
      <c r="K895" s="85"/>
      <c r="L895" s="32"/>
      <c r="M895" s="32"/>
    </row>
    <row r="896" spans="2:13" ht="15" customHeight="1">
      <c r="B896" s="32"/>
      <c r="C896" s="104"/>
      <c r="D896" s="105"/>
      <c r="E896" s="106"/>
      <c r="F896" s="106"/>
      <c r="G896" s="32"/>
      <c r="H896" s="106"/>
      <c r="I896" s="106"/>
      <c r="J896" s="32"/>
      <c r="K896" s="85"/>
      <c r="L896" s="32"/>
      <c r="M896" s="32"/>
    </row>
    <row r="897" spans="2:13" ht="15" customHeight="1">
      <c r="B897" s="107"/>
      <c r="C897" s="104"/>
      <c r="D897" s="105"/>
      <c r="E897" s="106"/>
      <c r="F897" s="106"/>
      <c r="G897" s="32"/>
      <c r="H897" s="106"/>
      <c r="I897" s="106"/>
      <c r="J897" s="32"/>
      <c r="K897" s="85"/>
      <c r="L897" s="32"/>
      <c r="M897" s="32"/>
    </row>
    <row r="898" spans="2:13" ht="15" customHeight="1">
      <c r="B898" s="32"/>
      <c r="C898" s="104"/>
      <c r="D898" s="105"/>
      <c r="E898" s="106"/>
      <c r="F898" s="106"/>
      <c r="G898" s="32"/>
      <c r="H898" s="106"/>
      <c r="I898" s="106"/>
      <c r="J898" s="32"/>
      <c r="K898" s="85"/>
      <c r="L898" s="32"/>
      <c r="M898" s="32"/>
    </row>
    <row r="899" spans="2:13" ht="15" customHeight="1">
      <c r="B899" s="107"/>
      <c r="C899" s="104"/>
      <c r="D899" s="105"/>
      <c r="E899" s="106"/>
      <c r="F899" s="106"/>
      <c r="G899" s="32"/>
      <c r="H899" s="106"/>
      <c r="I899" s="106"/>
      <c r="J899" s="32"/>
      <c r="K899" s="85"/>
      <c r="L899" s="32"/>
      <c r="M899" s="32"/>
    </row>
    <row r="900" spans="2:13" ht="15" customHeight="1">
      <c r="B900" s="32"/>
      <c r="C900" s="104"/>
      <c r="D900" s="105"/>
      <c r="E900" s="106"/>
      <c r="F900" s="106"/>
      <c r="G900" s="32"/>
      <c r="H900" s="106"/>
      <c r="I900" s="106"/>
      <c r="J900" s="32"/>
      <c r="K900" s="85"/>
      <c r="L900" s="32"/>
      <c r="M900" s="32"/>
    </row>
    <row r="901" spans="2:13" ht="15" customHeight="1">
      <c r="B901" s="107"/>
      <c r="C901" s="104"/>
      <c r="D901" s="105"/>
      <c r="E901" s="106"/>
      <c r="F901" s="106"/>
      <c r="G901" s="32"/>
      <c r="H901" s="106"/>
      <c r="I901" s="106"/>
      <c r="J901" s="32"/>
      <c r="K901" s="85"/>
      <c r="L901" s="32"/>
      <c r="M901" s="32"/>
    </row>
    <row r="902" spans="2:13" ht="15" customHeight="1">
      <c r="B902" s="32"/>
      <c r="C902" s="104"/>
      <c r="D902" s="105"/>
      <c r="E902" s="106"/>
      <c r="F902" s="106"/>
      <c r="G902" s="32"/>
      <c r="H902" s="106"/>
      <c r="I902" s="106"/>
      <c r="J902" s="32"/>
      <c r="K902" s="85"/>
      <c r="L902" s="32"/>
      <c r="M902" s="32"/>
    </row>
    <row r="903" spans="2:13" ht="15" customHeight="1">
      <c r="B903" s="107"/>
      <c r="C903" s="104"/>
      <c r="D903" s="105"/>
      <c r="E903" s="106"/>
      <c r="F903" s="106"/>
      <c r="G903" s="32"/>
      <c r="H903" s="106"/>
      <c r="I903" s="106"/>
      <c r="J903" s="32"/>
      <c r="K903" s="85"/>
      <c r="L903" s="32"/>
      <c r="M903" s="32"/>
    </row>
    <row r="904" spans="2:13" ht="15" customHeight="1">
      <c r="B904" s="32"/>
      <c r="C904" s="104"/>
      <c r="D904" s="105"/>
      <c r="E904" s="106"/>
      <c r="F904" s="106"/>
      <c r="G904" s="32"/>
      <c r="H904" s="106"/>
      <c r="I904" s="106"/>
      <c r="J904" s="32"/>
      <c r="K904" s="85"/>
      <c r="L904" s="32"/>
      <c r="M904" s="32"/>
    </row>
    <row r="905" spans="2:13" ht="15" customHeight="1">
      <c r="B905" s="107"/>
      <c r="C905" s="104"/>
      <c r="D905" s="105"/>
      <c r="E905" s="106"/>
      <c r="F905" s="106"/>
      <c r="G905" s="32"/>
      <c r="H905" s="106"/>
      <c r="I905" s="106"/>
      <c r="J905" s="32"/>
      <c r="K905" s="85"/>
      <c r="L905" s="32"/>
      <c r="M905" s="32"/>
    </row>
    <row r="906" spans="2:13" ht="15" customHeight="1">
      <c r="B906" s="32"/>
      <c r="C906" s="104"/>
      <c r="D906" s="105"/>
      <c r="E906" s="106"/>
      <c r="F906" s="106"/>
      <c r="G906" s="32"/>
      <c r="H906" s="106"/>
      <c r="I906" s="106"/>
      <c r="J906" s="32"/>
      <c r="K906" s="85"/>
      <c r="L906" s="32"/>
      <c r="M906" s="32"/>
    </row>
    <row r="907" spans="2:13" ht="15" customHeight="1">
      <c r="B907" s="107"/>
      <c r="C907" s="104"/>
      <c r="D907" s="105"/>
      <c r="E907" s="106"/>
      <c r="F907" s="106"/>
      <c r="G907" s="32"/>
      <c r="H907" s="106"/>
      <c r="I907" s="106"/>
      <c r="J907" s="32"/>
      <c r="K907" s="85"/>
      <c r="L907" s="32"/>
      <c r="M907" s="32"/>
    </row>
    <row r="908" spans="2:13" ht="15" customHeight="1">
      <c r="B908" s="32"/>
      <c r="C908" s="104"/>
      <c r="D908" s="105"/>
      <c r="E908" s="106"/>
      <c r="F908" s="106"/>
      <c r="G908" s="32"/>
      <c r="H908" s="106"/>
      <c r="I908" s="106"/>
      <c r="J908" s="32"/>
      <c r="K908" s="85"/>
      <c r="L908" s="32"/>
      <c r="M908" s="32"/>
    </row>
    <row r="909" spans="2:13" ht="15" customHeight="1">
      <c r="B909" s="107"/>
      <c r="C909" s="104"/>
      <c r="D909" s="105"/>
      <c r="E909" s="106"/>
      <c r="F909" s="106"/>
      <c r="G909" s="32"/>
      <c r="H909" s="106"/>
      <c r="I909" s="106"/>
      <c r="J909" s="32"/>
      <c r="K909" s="85"/>
      <c r="L909" s="32"/>
      <c r="M909" s="32"/>
    </row>
    <row r="910" spans="2:13" ht="15" customHeight="1">
      <c r="B910" s="32"/>
      <c r="C910" s="104"/>
      <c r="D910" s="105"/>
      <c r="E910" s="106"/>
      <c r="F910" s="106"/>
      <c r="G910" s="32"/>
      <c r="H910" s="106"/>
      <c r="I910" s="106"/>
      <c r="J910" s="32"/>
      <c r="K910" s="85"/>
      <c r="L910" s="32"/>
      <c r="M910" s="32"/>
    </row>
    <row r="911" spans="2:13" ht="15" customHeight="1">
      <c r="B911" s="107"/>
      <c r="C911" s="104"/>
      <c r="D911" s="105"/>
      <c r="E911" s="106"/>
      <c r="F911" s="106"/>
      <c r="G911" s="32"/>
      <c r="H911" s="106"/>
      <c r="I911" s="106"/>
      <c r="J911" s="32"/>
      <c r="K911" s="85"/>
      <c r="L911" s="32"/>
      <c r="M911" s="32"/>
    </row>
    <row r="912" spans="2:13" ht="15" customHeight="1">
      <c r="B912" s="32"/>
      <c r="C912" s="104"/>
      <c r="D912" s="105"/>
      <c r="E912" s="106"/>
      <c r="F912" s="106"/>
      <c r="G912" s="32"/>
      <c r="H912" s="106"/>
      <c r="I912" s="106"/>
      <c r="J912" s="32"/>
      <c r="K912" s="85"/>
      <c r="L912" s="32"/>
      <c r="M912" s="32"/>
    </row>
    <row r="913" spans="2:13" ht="15" customHeight="1">
      <c r="B913" s="107"/>
      <c r="C913" s="104"/>
      <c r="D913" s="105"/>
      <c r="E913" s="106"/>
      <c r="F913" s="106"/>
      <c r="G913" s="32"/>
      <c r="H913" s="106"/>
      <c r="I913" s="106"/>
      <c r="J913" s="32"/>
      <c r="K913" s="85"/>
      <c r="L913" s="32"/>
      <c r="M913" s="32"/>
    </row>
    <row r="914" spans="2:13" ht="15" customHeight="1">
      <c r="B914" s="32"/>
      <c r="C914" s="104"/>
      <c r="D914" s="105"/>
      <c r="E914" s="106"/>
      <c r="F914" s="106"/>
      <c r="G914" s="32"/>
      <c r="H914" s="106"/>
      <c r="I914" s="106"/>
      <c r="J914" s="32"/>
      <c r="K914" s="85"/>
      <c r="L914" s="32"/>
      <c r="M914" s="32"/>
    </row>
    <row r="915" spans="2:13" ht="15" customHeight="1">
      <c r="B915" s="107"/>
      <c r="C915" s="104"/>
      <c r="D915" s="105"/>
      <c r="E915" s="106"/>
      <c r="F915" s="106"/>
      <c r="G915" s="32"/>
      <c r="H915" s="106"/>
      <c r="I915" s="106"/>
      <c r="J915" s="32"/>
      <c r="K915" s="85"/>
      <c r="L915" s="32"/>
      <c r="M915" s="32"/>
    </row>
    <row r="916" spans="2:13" ht="15" customHeight="1">
      <c r="B916" s="32"/>
      <c r="C916" s="104"/>
      <c r="D916" s="105"/>
      <c r="E916" s="106"/>
      <c r="F916" s="106"/>
      <c r="G916" s="32"/>
      <c r="H916" s="106"/>
      <c r="I916" s="106"/>
      <c r="J916" s="32"/>
      <c r="K916" s="85"/>
      <c r="L916" s="32"/>
      <c r="M916" s="32"/>
    </row>
    <row r="917" spans="2:13" ht="15" customHeight="1">
      <c r="B917" s="32"/>
      <c r="C917" s="104"/>
      <c r="D917" s="105"/>
      <c r="E917" s="106"/>
      <c r="F917" s="106"/>
      <c r="G917" s="32"/>
      <c r="H917" s="106"/>
      <c r="I917" s="106"/>
      <c r="J917" s="32"/>
      <c r="K917" s="85"/>
      <c r="L917" s="32"/>
      <c r="M917" s="32"/>
    </row>
    <row r="918" spans="2:13" ht="15" customHeight="1">
      <c r="B918" s="107"/>
      <c r="C918" s="104"/>
      <c r="D918" s="105"/>
      <c r="E918" s="106"/>
      <c r="F918" s="106"/>
      <c r="G918" s="32"/>
      <c r="H918" s="106"/>
      <c r="I918" s="106"/>
      <c r="J918" s="32"/>
      <c r="K918" s="85"/>
      <c r="L918" s="32"/>
      <c r="M918" s="32"/>
    </row>
    <row r="919" spans="2:13" ht="15" customHeight="1">
      <c r="B919" s="32"/>
      <c r="C919" s="104"/>
      <c r="D919" s="105"/>
      <c r="E919" s="106"/>
      <c r="F919" s="106"/>
      <c r="G919" s="32"/>
      <c r="H919" s="106"/>
      <c r="I919" s="106"/>
      <c r="J919" s="32"/>
      <c r="K919" s="85"/>
      <c r="L919" s="32"/>
      <c r="M919" s="32"/>
    </row>
    <row r="920" spans="2:13" ht="15" customHeight="1">
      <c r="B920" s="107"/>
      <c r="C920" s="104"/>
      <c r="D920" s="105"/>
      <c r="E920" s="106"/>
      <c r="F920" s="106"/>
      <c r="G920" s="32"/>
      <c r="H920" s="106"/>
      <c r="I920" s="106"/>
      <c r="J920" s="32"/>
      <c r="K920" s="85"/>
      <c r="L920" s="32"/>
      <c r="M920" s="32"/>
    </row>
    <row r="921" spans="2:13" ht="15" customHeight="1">
      <c r="B921" s="32"/>
      <c r="C921" s="104"/>
      <c r="D921" s="105"/>
      <c r="E921" s="106"/>
      <c r="F921" s="106"/>
      <c r="G921" s="32"/>
      <c r="H921" s="106"/>
      <c r="I921" s="106"/>
      <c r="J921" s="32"/>
      <c r="K921" s="85"/>
      <c r="L921" s="32"/>
      <c r="M921" s="32"/>
    </row>
    <row r="922" spans="2:13" ht="15" customHeight="1">
      <c r="B922" s="107"/>
      <c r="C922" s="104"/>
      <c r="D922" s="105"/>
      <c r="E922" s="106"/>
      <c r="F922" s="106"/>
      <c r="G922" s="32"/>
      <c r="H922" s="106"/>
      <c r="I922" s="106"/>
      <c r="J922" s="32"/>
      <c r="K922" s="85"/>
      <c r="L922" s="32"/>
      <c r="M922" s="32"/>
    </row>
    <row r="923" spans="2:13" ht="15" customHeight="1">
      <c r="B923" s="32"/>
      <c r="C923" s="104"/>
      <c r="D923" s="105"/>
      <c r="E923" s="106"/>
      <c r="F923" s="106"/>
      <c r="G923" s="32"/>
      <c r="H923" s="106"/>
      <c r="I923" s="106"/>
      <c r="J923" s="32"/>
      <c r="K923" s="85"/>
      <c r="L923" s="32"/>
      <c r="M923" s="32"/>
    </row>
    <row r="924" spans="2:13" ht="15" customHeight="1">
      <c r="B924" s="107"/>
      <c r="C924" s="104"/>
      <c r="D924" s="105"/>
      <c r="E924" s="106"/>
      <c r="F924" s="106"/>
      <c r="G924" s="32"/>
      <c r="H924" s="106"/>
      <c r="I924" s="106"/>
      <c r="J924" s="32"/>
      <c r="K924" s="85"/>
      <c r="L924" s="32"/>
      <c r="M924" s="32"/>
    </row>
    <row r="925" spans="2:13" ht="15" customHeight="1">
      <c r="B925" s="32"/>
      <c r="C925" s="104"/>
      <c r="D925" s="105"/>
      <c r="E925" s="106"/>
      <c r="F925" s="106"/>
      <c r="G925" s="32"/>
      <c r="H925" s="106"/>
      <c r="I925" s="106"/>
      <c r="J925" s="32"/>
      <c r="K925" s="85"/>
      <c r="L925" s="32"/>
      <c r="M925" s="32"/>
    </row>
    <row r="926" spans="2:13" ht="15" customHeight="1">
      <c r="B926" s="107"/>
      <c r="C926" s="104"/>
      <c r="D926" s="105"/>
      <c r="E926" s="106"/>
      <c r="F926" s="106"/>
      <c r="G926" s="32"/>
      <c r="H926" s="106"/>
      <c r="I926" s="106"/>
      <c r="J926" s="32"/>
      <c r="K926" s="85"/>
      <c r="L926" s="32"/>
      <c r="M926" s="32"/>
    </row>
    <row r="927" spans="2:13" ht="15" customHeight="1">
      <c r="B927" s="32"/>
      <c r="C927" s="104"/>
      <c r="D927" s="105"/>
      <c r="E927" s="106"/>
      <c r="F927" s="106"/>
      <c r="G927" s="32"/>
      <c r="H927" s="106"/>
      <c r="I927" s="106"/>
      <c r="J927" s="32"/>
      <c r="K927" s="85"/>
      <c r="L927" s="32"/>
      <c r="M927" s="32"/>
    </row>
    <row r="928" spans="2:13" ht="15" customHeight="1">
      <c r="B928" s="107"/>
      <c r="C928" s="104"/>
      <c r="D928" s="105"/>
      <c r="E928" s="106"/>
      <c r="F928" s="106"/>
      <c r="G928" s="32"/>
      <c r="H928" s="106"/>
      <c r="I928" s="106"/>
      <c r="J928" s="32"/>
      <c r="K928" s="85"/>
      <c r="L928" s="32"/>
      <c r="M928" s="32"/>
    </row>
    <row r="929" spans="2:13" ht="15" customHeight="1">
      <c r="B929" s="32"/>
      <c r="C929" s="104"/>
      <c r="D929" s="105"/>
      <c r="E929" s="106"/>
      <c r="F929" s="106"/>
      <c r="G929" s="32"/>
      <c r="H929" s="106"/>
      <c r="I929" s="106"/>
      <c r="J929" s="32"/>
      <c r="K929" s="85"/>
      <c r="L929" s="32"/>
      <c r="M929" s="32"/>
    </row>
    <row r="930" spans="2:13" ht="15" customHeight="1">
      <c r="B930" s="107"/>
      <c r="C930" s="104"/>
      <c r="D930" s="105"/>
      <c r="E930" s="106"/>
      <c r="F930" s="106"/>
      <c r="G930" s="32"/>
      <c r="H930" s="106"/>
      <c r="I930" s="106"/>
      <c r="J930" s="32"/>
      <c r="K930" s="85"/>
      <c r="L930" s="32"/>
      <c r="M930" s="32"/>
    </row>
    <row r="931" spans="2:13" ht="15" customHeight="1">
      <c r="B931" s="32"/>
      <c r="C931" s="104"/>
      <c r="D931" s="105"/>
      <c r="E931" s="106"/>
      <c r="F931" s="106"/>
      <c r="G931" s="32"/>
      <c r="H931" s="106"/>
      <c r="I931" s="106"/>
      <c r="J931" s="32"/>
      <c r="K931" s="85"/>
      <c r="L931" s="32"/>
      <c r="M931" s="32"/>
    </row>
    <row r="932" spans="2:13" ht="15" customHeight="1">
      <c r="B932" s="107"/>
      <c r="C932" s="104"/>
      <c r="D932" s="105"/>
      <c r="E932" s="106"/>
      <c r="F932" s="106"/>
      <c r="G932" s="32"/>
      <c r="H932" s="106"/>
      <c r="I932" s="106"/>
      <c r="J932" s="32"/>
      <c r="K932" s="85"/>
      <c r="L932" s="32"/>
      <c r="M932" s="32"/>
    </row>
    <row r="933" spans="2:13" ht="15" customHeight="1">
      <c r="B933" s="32"/>
      <c r="C933" s="104"/>
      <c r="D933" s="105"/>
      <c r="E933" s="106"/>
      <c r="F933" s="106"/>
      <c r="G933" s="32"/>
      <c r="H933" s="106"/>
      <c r="I933" s="106"/>
      <c r="J933" s="32"/>
      <c r="K933" s="85"/>
      <c r="L933" s="32"/>
      <c r="M933" s="32"/>
    </row>
    <row r="934" spans="2:13" ht="15" customHeight="1">
      <c r="B934" s="107"/>
      <c r="C934" s="104"/>
      <c r="D934" s="105"/>
      <c r="E934" s="106"/>
      <c r="F934" s="106"/>
      <c r="G934" s="32"/>
      <c r="H934" s="106"/>
      <c r="I934" s="106"/>
      <c r="J934" s="32"/>
      <c r="K934" s="85"/>
      <c r="L934" s="32"/>
      <c r="M934" s="32"/>
    </row>
    <row r="935" spans="2:13" ht="15" customHeight="1">
      <c r="B935" s="32"/>
      <c r="C935" s="104"/>
      <c r="D935" s="105"/>
      <c r="E935" s="106"/>
      <c r="F935" s="106"/>
      <c r="G935" s="32"/>
      <c r="H935" s="106"/>
      <c r="I935" s="106"/>
      <c r="J935" s="32"/>
      <c r="K935" s="85"/>
      <c r="L935" s="32"/>
      <c r="M935" s="32"/>
    </row>
    <row r="936" spans="2:13" ht="15" customHeight="1">
      <c r="B936" s="107"/>
      <c r="C936" s="104"/>
      <c r="D936" s="105"/>
      <c r="E936" s="106"/>
      <c r="F936" s="106"/>
      <c r="G936" s="32"/>
      <c r="H936" s="106"/>
      <c r="I936" s="106"/>
      <c r="J936" s="32"/>
      <c r="K936" s="85"/>
      <c r="L936" s="32"/>
      <c r="M936" s="32"/>
    </row>
    <row r="937" spans="2:13" ht="15" customHeight="1">
      <c r="B937" s="32"/>
      <c r="C937" s="104"/>
      <c r="D937" s="105"/>
      <c r="E937" s="106"/>
      <c r="F937" s="106"/>
      <c r="G937" s="32"/>
      <c r="H937" s="106"/>
      <c r="I937" s="106"/>
      <c r="J937" s="32"/>
      <c r="K937" s="85"/>
      <c r="L937" s="32"/>
      <c r="M937" s="32"/>
    </row>
    <row r="938" spans="2:13" ht="15" customHeight="1">
      <c r="B938" s="107"/>
      <c r="C938" s="104"/>
      <c r="D938" s="105"/>
      <c r="E938" s="106"/>
      <c r="F938" s="106"/>
      <c r="G938" s="32"/>
      <c r="H938" s="106"/>
      <c r="I938" s="106"/>
      <c r="J938" s="32"/>
      <c r="K938" s="85"/>
      <c r="L938" s="32"/>
      <c r="M938" s="32"/>
    </row>
    <row r="939" spans="2:13" ht="15" customHeight="1">
      <c r="B939" s="32"/>
      <c r="C939" s="104"/>
      <c r="D939" s="105"/>
      <c r="E939" s="106"/>
      <c r="F939" s="106"/>
      <c r="G939" s="32"/>
      <c r="H939" s="106"/>
      <c r="I939" s="106"/>
      <c r="J939" s="32"/>
      <c r="K939" s="85"/>
      <c r="L939" s="32"/>
      <c r="M939" s="32"/>
    </row>
    <row r="940" spans="2:13" ht="15" customHeight="1">
      <c r="B940" s="107"/>
      <c r="C940" s="104"/>
      <c r="D940" s="105"/>
      <c r="E940" s="106"/>
      <c r="F940" s="106"/>
      <c r="G940" s="32"/>
      <c r="H940" s="106"/>
      <c r="I940" s="106"/>
      <c r="J940" s="32"/>
      <c r="K940" s="85"/>
      <c r="L940" s="32"/>
      <c r="M940" s="32"/>
    </row>
    <row r="941" spans="2:13" ht="15" customHeight="1">
      <c r="B941" s="32"/>
      <c r="C941" s="104"/>
      <c r="D941" s="105"/>
      <c r="E941" s="106"/>
      <c r="F941" s="106"/>
      <c r="G941" s="32"/>
      <c r="H941" s="106"/>
      <c r="I941" s="106"/>
      <c r="J941" s="32"/>
      <c r="K941" s="85"/>
      <c r="L941" s="32"/>
      <c r="M941" s="32"/>
    </row>
    <row r="942" spans="2:13" ht="15" customHeight="1">
      <c r="B942" s="107"/>
      <c r="C942" s="104"/>
      <c r="D942" s="105"/>
      <c r="E942" s="106"/>
      <c r="F942" s="106"/>
      <c r="G942" s="32"/>
      <c r="H942" s="106"/>
      <c r="I942" s="106"/>
      <c r="J942" s="32"/>
      <c r="K942" s="85"/>
      <c r="L942" s="32"/>
      <c r="M942" s="32"/>
    </row>
    <row r="943" spans="2:13" ht="15" customHeight="1">
      <c r="B943" s="32"/>
      <c r="C943" s="104"/>
      <c r="D943" s="105"/>
      <c r="E943" s="106"/>
      <c r="F943" s="106"/>
      <c r="G943" s="32"/>
      <c r="H943" s="106"/>
      <c r="I943" s="106"/>
      <c r="J943" s="32"/>
      <c r="K943" s="85"/>
      <c r="L943" s="32"/>
      <c r="M943" s="32"/>
    </row>
    <row r="944" spans="2:13" ht="15" customHeight="1">
      <c r="B944" s="107"/>
      <c r="C944" s="104"/>
      <c r="D944" s="105"/>
      <c r="E944" s="106"/>
      <c r="F944" s="106"/>
      <c r="G944" s="32"/>
      <c r="H944" s="106"/>
      <c r="I944" s="106"/>
      <c r="J944" s="32"/>
      <c r="K944" s="85"/>
      <c r="L944" s="32"/>
      <c r="M944" s="32"/>
    </row>
    <row r="945" spans="2:13" ht="15" customHeight="1">
      <c r="B945" s="32"/>
      <c r="C945" s="104"/>
      <c r="D945" s="105"/>
      <c r="E945" s="106"/>
      <c r="F945" s="106"/>
      <c r="G945" s="32"/>
      <c r="H945" s="106"/>
      <c r="I945" s="106"/>
      <c r="J945" s="32"/>
      <c r="K945" s="85"/>
      <c r="L945" s="32"/>
      <c r="M945" s="32"/>
    </row>
    <row r="946" spans="2:13" ht="15" customHeight="1">
      <c r="B946" s="107"/>
      <c r="C946" s="104"/>
      <c r="D946" s="105"/>
      <c r="E946" s="106"/>
      <c r="F946" s="106"/>
      <c r="G946" s="32"/>
      <c r="H946" s="106"/>
      <c r="I946" s="106"/>
      <c r="J946" s="32"/>
      <c r="K946" s="85"/>
      <c r="L946" s="32"/>
      <c r="M946" s="32"/>
    </row>
    <row r="947" spans="2:13" ht="15" customHeight="1">
      <c r="B947" s="32"/>
      <c r="C947" s="104"/>
      <c r="D947" s="105"/>
      <c r="E947" s="106"/>
      <c r="F947" s="106"/>
      <c r="G947" s="32"/>
      <c r="H947" s="106"/>
      <c r="I947" s="106"/>
      <c r="J947" s="32"/>
      <c r="K947" s="85"/>
      <c r="L947" s="32"/>
      <c r="M947" s="32"/>
    </row>
    <row r="948" spans="2:13" ht="15" customHeight="1">
      <c r="B948" s="107"/>
      <c r="C948" s="104"/>
      <c r="D948" s="105"/>
      <c r="E948" s="106"/>
      <c r="F948" s="106"/>
      <c r="G948" s="32"/>
      <c r="H948" s="106"/>
      <c r="I948" s="106"/>
      <c r="J948" s="32"/>
      <c r="K948" s="85"/>
      <c r="L948" s="32"/>
      <c r="M948" s="32"/>
    </row>
    <row r="949" spans="2:13" ht="15" customHeight="1">
      <c r="B949" s="32"/>
      <c r="C949" s="104"/>
      <c r="D949" s="105"/>
      <c r="E949" s="106"/>
      <c r="F949" s="106"/>
      <c r="G949" s="32"/>
      <c r="H949" s="106"/>
      <c r="I949" s="106"/>
      <c r="J949" s="32"/>
      <c r="K949" s="85"/>
      <c r="L949" s="32"/>
      <c r="M949" s="32"/>
    </row>
    <row r="950" spans="2:13" ht="15" customHeight="1">
      <c r="B950" s="107"/>
      <c r="C950" s="104"/>
      <c r="D950" s="105"/>
      <c r="E950" s="106"/>
      <c r="F950" s="106"/>
      <c r="G950" s="32"/>
      <c r="H950" s="106"/>
      <c r="I950" s="106"/>
      <c r="J950" s="32"/>
      <c r="K950" s="85"/>
      <c r="L950" s="32"/>
      <c r="M950" s="32"/>
    </row>
    <row r="951" spans="2:13" ht="15" customHeight="1">
      <c r="B951" s="32"/>
      <c r="C951" s="104"/>
      <c r="D951" s="105"/>
      <c r="E951" s="106"/>
      <c r="F951" s="106"/>
      <c r="G951" s="32"/>
      <c r="H951" s="106"/>
      <c r="I951" s="106"/>
      <c r="J951" s="32"/>
      <c r="K951" s="85"/>
      <c r="L951" s="32"/>
      <c r="M951" s="32"/>
    </row>
    <row r="952" spans="2:13" ht="15" customHeight="1">
      <c r="B952" s="107"/>
      <c r="C952" s="104"/>
      <c r="D952" s="105"/>
      <c r="E952" s="106"/>
      <c r="F952" s="106"/>
      <c r="G952" s="32"/>
      <c r="H952" s="106"/>
      <c r="I952" s="106"/>
      <c r="J952" s="32"/>
      <c r="K952" s="85"/>
      <c r="L952" s="32"/>
      <c r="M952" s="32"/>
    </row>
    <row r="953" spans="2:13" ht="15" customHeight="1">
      <c r="B953" s="32"/>
      <c r="C953" s="104"/>
      <c r="D953" s="105"/>
      <c r="E953" s="106"/>
      <c r="F953" s="106"/>
      <c r="G953" s="32"/>
      <c r="H953" s="106"/>
      <c r="I953" s="106"/>
      <c r="J953" s="32"/>
      <c r="K953" s="85"/>
      <c r="L953" s="32"/>
      <c r="M953" s="32"/>
    </row>
    <row r="954" spans="2:13" ht="15" customHeight="1">
      <c r="B954" s="107"/>
      <c r="C954" s="104"/>
      <c r="D954" s="105"/>
      <c r="E954" s="106"/>
      <c r="F954" s="106"/>
      <c r="G954" s="32"/>
      <c r="H954" s="106"/>
      <c r="I954" s="106"/>
      <c r="J954" s="32"/>
      <c r="K954" s="85"/>
      <c r="L954" s="32"/>
      <c r="M954" s="32"/>
    </row>
    <row r="955" spans="2:13" ht="15" customHeight="1">
      <c r="B955" s="32"/>
      <c r="C955" s="104"/>
      <c r="D955" s="105"/>
      <c r="E955" s="106"/>
      <c r="F955" s="106"/>
      <c r="G955" s="32"/>
      <c r="H955" s="106"/>
      <c r="I955" s="106"/>
      <c r="J955" s="32"/>
      <c r="K955" s="85"/>
      <c r="L955" s="32"/>
      <c r="M955" s="32"/>
    </row>
    <row r="956" spans="2:13" ht="15" customHeight="1">
      <c r="B956" s="107"/>
      <c r="C956" s="104"/>
      <c r="D956" s="105"/>
      <c r="E956" s="106"/>
      <c r="F956" s="106"/>
      <c r="G956" s="32"/>
      <c r="H956" s="106"/>
      <c r="I956" s="106"/>
      <c r="J956" s="32"/>
      <c r="K956" s="85"/>
      <c r="L956" s="32"/>
      <c r="M956" s="32"/>
    </row>
    <row r="957" spans="2:13" ht="15" customHeight="1">
      <c r="B957" s="32"/>
      <c r="C957" s="104"/>
      <c r="D957" s="105"/>
      <c r="E957" s="106"/>
      <c r="F957" s="106"/>
      <c r="G957" s="32"/>
      <c r="H957" s="106"/>
      <c r="I957" s="106"/>
      <c r="J957" s="32"/>
      <c r="K957" s="85"/>
      <c r="L957" s="32"/>
      <c r="M957" s="32"/>
    </row>
    <row r="958" spans="2:13" ht="15" customHeight="1">
      <c r="B958" s="107"/>
      <c r="C958" s="104"/>
      <c r="D958" s="105"/>
      <c r="E958" s="106"/>
      <c r="F958" s="106"/>
      <c r="G958" s="32"/>
      <c r="H958" s="106"/>
      <c r="I958" s="106"/>
      <c r="J958" s="32"/>
      <c r="K958" s="85"/>
      <c r="L958" s="32"/>
      <c r="M958" s="32"/>
    </row>
    <row r="959" spans="2:13" ht="15" customHeight="1">
      <c r="B959" s="32"/>
      <c r="C959" s="104"/>
      <c r="D959" s="105"/>
      <c r="E959" s="106"/>
      <c r="F959" s="106"/>
      <c r="G959" s="32"/>
      <c r="H959" s="106"/>
      <c r="I959" s="106"/>
      <c r="J959" s="32"/>
      <c r="K959" s="85"/>
      <c r="L959" s="32"/>
      <c r="M959" s="32"/>
    </row>
    <row r="960" spans="2:13" ht="15" customHeight="1">
      <c r="B960" s="32"/>
      <c r="C960" s="104"/>
      <c r="D960" s="105"/>
      <c r="E960" s="106"/>
      <c r="F960" s="106"/>
      <c r="G960" s="32"/>
      <c r="H960" s="106"/>
      <c r="I960" s="106"/>
      <c r="J960" s="32"/>
      <c r="K960" s="85"/>
      <c r="L960" s="32"/>
      <c r="M960" s="32"/>
    </row>
    <row r="961" spans="2:13" ht="15" customHeight="1">
      <c r="B961" s="107"/>
      <c r="C961" s="104"/>
      <c r="D961" s="105"/>
      <c r="E961" s="106"/>
      <c r="F961" s="106"/>
      <c r="G961" s="32"/>
      <c r="H961" s="106"/>
      <c r="I961" s="106"/>
      <c r="J961" s="32"/>
      <c r="K961" s="85"/>
      <c r="L961" s="32"/>
      <c r="M961" s="32"/>
    </row>
    <row r="962" spans="2:13" ht="15" customHeight="1">
      <c r="B962" s="32"/>
      <c r="C962" s="104"/>
      <c r="D962" s="105"/>
      <c r="E962" s="106"/>
      <c r="F962" s="106"/>
      <c r="G962" s="32"/>
      <c r="H962" s="106"/>
      <c r="I962" s="106"/>
      <c r="J962" s="32"/>
      <c r="K962" s="85"/>
      <c r="L962" s="32"/>
      <c r="M962" s="32"/>
    </row>
    <row r="963" spans="2:13" ht="15" customHeight="1">
      <c r="B963" s="107"/>
      <c r="C963" s="104"/>
      <c r="D963" s="105"/>
      <c r="E963" s="106"/>
      <c r="F963" s="106"/>
      <c r="G963" s="32"/>
      <c r="H963" s="106"/>
      <c r="I963" s="106"/>
      <c r="J963" s="32"/>
      <c r="K963" s="85"/>
      <c r="L963" s="32"/>
      <c r="M963" s="32"/>
    </row>
    <row r="964" spans="2:13" ht="15" customHeight="1">
      <c r="B964" s="32"/>
      <c r="C964" s="104"/>
      <c r="D964" s="105"/>
      <c r="E964" s="106"/>
      <c r="F964" s="106"/>
      <c r="G964" s="32"/>
      <c r="H964" s="106"/>
      <c r="I964" s="106"/>
      <c r="J964" s="32"/>
      <c r="K964" s="85"/>
      <c r="L964" s="32"/>
      <c r="M964" s="32"/>
    </row>
    <row r="965" spans="2:13" ht="15" customHeight="1">
      <c r="B965" s="107"/>
      <c r="C965" s="104"/>
      <c r="D965" s="105"/>
      <c r="E965" s="106"/>
      <c r="F965" s="106"/>
      <c r="G965" s="32"/>
      <c r="H965" s="106"/>
      <c r="I965" s="106"/>
      <c r="J965" s="32"/>
      <c r="K965" s="85"/>
      <c r="L965" s="32"/>
      <c r="M965" s="32"/>
    </row>
    <row r="966" spans="2:13" ht="15" customHeight="1">
      <c r="B966" s="32"/>
      <c r="C966" s="104"/>
      <c r="D966" s="105"/>
      <c r="E966" s="106"/>
      <c r="F966" s="106"/>
      <c r="G966" s="32"/>
      <c r="H966" s="106"/>
      <c r="I966" s="106"/>
      <c r="J966" s="32"/>
      <c r="K966" s="85"/>
      <c r="L966" s="32"/>
      <c r="M966" s="32"/>
    </row>
    <row r="967" spans="2:13" ht="15" customHeight="1">
      <c r="B967" s="107"/>
      <c r="C967" s="104"/>
      <c r="D967" s="105"/>
      <c r="E967" s="106"/>
      <c r="F967" s="106"/>
      <c r="G967" s="32"/>
      <c r="H967" s="106"/>
      <c r="I967" s="106"/>
      <c r="J967" s="32"/>
      <c r="K967" s="85"/>
      <c r="L967" s="32"/>
      <c r="M967" s="32"/>
    </row>
    <row r="968" spans="2:13" ht="15" customHeight="1">
      <c r="B968" s="32"/>
      <c r="C968" s="104"/>
      <c r="D968" s="105"/>
      <c r="E968" s="106"/>
      <c r="F968" s="106"/>
      <c r="G968" s="32"/>
      <c r="H968" s="106"/>
      <c r="I968" s="106"/>
      <c r="J968" s="32"/>
      <c r="K968" s="85"/>
      <c r="L968" s="32"/>
      <c r="M968" s="32"/>
    </row>
    <row r="969" spans="2:13" ht="15" customHeight="1">
      <c r="B969" s="107"/>
      <c r="C969" s="104"/>
      <c r="D969" s="105"/>
      <c r="E969" s="106"/>
      <c r="F969" s="106"/>
      <c r="G969" s="32"/>
      <c r="H969" s="106"/>
      <c r="I969" s="106"/>
      <c r="J969" s="32"/>
      <c r="K969" s="85"/>
      <c r="L969" s="32"/>
      <c r="M969" s="32"/>
    </row>
    <row r="970" spans="2:13" ht="15" customHeight="1">
      <c r="B970" s="32"/>
      <c r="C970" s="104"/>
      <c r="D970" s="105"/>
      <c r="E970" s="106"/>
      <c r="F970" s="106"/>
      <c r="G970" s="32"/>
      <c r="H970" s="106"/>
      <c r="I970" s="106"/>
      <c r="J970" s="32"/>
      <c r="K970" s="85"/>
      <c r="L970" s="32"/>
      <c r="M970" s="32"/>
    </row>
    <row r="971" spans="2:13" ht="15" customHeight="1">
      <c r="B971" s="107"/>
      <c r="C971" s="104"/>
      <c r="D971" s="105"/>
      <c r="E971" s="106"/>
      <c r="F971" s="106"/>
      <c r="G971" s="32"/>
      <c r="H971" s="106"/>
      <c r="I971" s="106"/>
      <c r="J971" s="32"/>
      <c r="K971" s="85"/>
      <c r="L971" s="32"/>
      <c r="M971" s="32"/>
    </row>
    <row r="972" spans="2:13" ht="15" customHeight="1">
      <c r="B972" s="32"/>
      <c r="C972" s="104"/>
      <c r="D972" s="105"/>
      <c r="E972" s="106"/>
      <c r="F972" s="106"/>
      <c r="G972" s="32"/>
      <c r="H972" s="106"/>
      <c r="I972" s="106"/>
      <c r="J972" s="32"/>
      <c r="K972" s="85"/>
      <c r="L972" s="32"/>
      <c r="M972" s="32"/>
    </row>
    <row r="973" spans="2:13" ht="15" customHeight="1">
      <c r="B973" s="107"/>
      <c r="C973" s="104"/>
      <c r="D973" s="105"/>
      <c r="E973" s="106"/>
      <c r="F973" s="106"/>
      <c r="G973" s="32"/>
      <c r="H973" s="106"/>
      <c r="I973" s="106"/>
      <c r="J973" s="32"/>
      <c r="K973" s="85"/>
      <c r="L973" s="32"/>
      <c r="M973" s="32"/>
    </row>
    <row r="974" spans="2:13" ht="15" customHeight="1">
      <c r="B974" s="32"/>
      <c r="C974" s="104"/>
      <c r="D974" s="105"/>
      <c r="E974" s="106"/>
      <c r="F974" s="106"/>
      <c r="G974" s="32"/>
      <c r="H974" s="106"/>
      <c r="I974" s="106"/>
      <c r="J974" s="32"/>
      <c r="K974" s="85"/>
      <c r="L974" s="32"/>
      <c r="M974" s="32"/>
    </row>
    <row r="975" spans="2:13" ht="15" customHeight="1">
      <c r="B975" s="107"/>
      <c r="C975" s="104"/>
      <c r="D975" s="105"/>
      <c r="E975" s="106"/>
      <c r="F975" s="106"/>
      <c r="G975" s="32"/>
      <c r="H975" s="106"/>
      <c r="I975" s="106"/>
      <c r="J975" s="32"/>
      <c r="K975" s="85"/>
      <c r="L975" s="32"/>
      <c r="M975" s="32"/>
    </row>
    <row r="976" spans="2:13" ht="15" customHeight="1">
      <c r="B976" s="32"/>
      <c r="C976" s="104"/>
      <c r="D976" s="105"/>
      <c r="E976" s="106"/>
      <c r="F976" s="106"/>
      <c r="G976" s="32"/>
      <c r="H976" s="106"/>
      <c r="I976" s="106"/>
      <c r="J976" s="32"/>
      <c r="K976" s="85"/>
      <c r="L976" s="32"/>
      <c r="M976" s="32"/>
    </row>
    <row r="977" spans="2:13" ht="15" customHeight="1">
      <c r="B977" s="107"/>
      <c r="C977" s="104"/>
      <c r="D977" s="105"/>
      <c r="E977" s="106"/>
      <c r="F977" s="106"/>
      <c r="G977" s="32"/>
      <c r="H977" s="106"/>
      <c r="I977" s="106"/>
      <c r="J977" s="32"/>
      <c r="K977" s="85"/>
      <c r="L977" s="32"/>
      <c r="M977" s="32"/>
    </row>
    <row r="978" spans="2:13" ht="15" customHeight="1">
      <c r="B978" s="32"/>
      <c r="C978" s="104"/>
      <c r="D978" s="105"/>
      <c r="E978" s="106"/>
      <c r="F978" s="106"/>
      <c r="G978" s="32"/>
      <c r="H978" s="106"/>
      <c r="I978" s="106"/>
      <c r="J978" s="32"/>
      <c r="K978" s="85"/>
      <c r="L978" s="32"/>
      <c r="M978" s="32"/>
    </row>
    <row r="979" spans="2:13" ht="15" customHeight="1">
      <c r="B979" s="107"/>
      <c r="C979" s="104"/>
      <c r="D979" s="105"/>
      <c r="E979" s="106"/>
      <c r="F979" s="106"/>
      <c r="G979" s="32"/>
      <c r="H979" s="106"/>
      <c r="I979" s="106"/>
      <c r="J979" s="32"/>
      <c r="K979" s="85"/>
      <c r="L979" s="32"/>
      <c r="M979" s="32"/>
    </row>
    <row r="980" spans="2:13" ht="15" customHeight="1">
      <c r="B980" s="32"/>
      <c r="C980" s="104"/>
      <c r="D980" s="105"/>
      <c r="E980" s="106"/>
      <c r="F980" s="106"/>
      <c r="G980" s="32"/>
      <c r="H980" s="106"/>
      <c r="I980" s="106"/>
      <c r="J980" s="32"/>
      <c r="K980" s="85"/>
      <c r="L980" s="32"/>
      <c r="M980" s="32"/>
    </row>
    <row r="981" spans="2:13" ht="15" customHeight="1">
      <c r="B981" s="107"/>
      <c r="C981" s="104"/>
      <c r="D981" s="105"/>
      <c r="E981" s="106"/>
      <c r="F981" s="106"/>
      <c r="G981" s="32"/>
      <c r="H981" s="106"/>
      <c r="I981" s="106"/>
      <c r="J981" s="32"/>
      <c r="K981" s="85"/>
      <c r="L981" s="32"/>
      <c r="M981" s="32"/>
    </row>
    <row r="982" spans="2:13" ht="15" customHeight="1">
      <c r="B982" s="32"/>
      <c r="C982" s="104"/>
      <c r="D982" s="105"/>
      <c r="E982" s="106"/>
      <c r="F982" s="106"/>
      <c r="G982" s="32"/>
      <c r="H982" s="106"/>
      <c r="I982" s="106"/>
      <c r="J982" s="32"/>
      <c r="K982" s="85"/>
      <c r="L982" s="32"/>
      <c r="M982" s="32"/>
    </row>
    <row r="983" spans="2:13" ht="15" customHeight="1">
      <c r="B983" s="107"/>
      <c r="C983" s="104"/>
      <c r="D983" s="105"/>
      <c r="E983" s="106"/>
      <c r="F983" s="106"/>
      <c r="G983" s="32"/>
      <c r="H983" s="106"/>
      <c r="I983" s="106"/>
      <c r="J983" s="32"/>
      <c r="K983" s="85"/>
      <c r="L983" s="32"/>
      <c r="M983" s="32"/>
    </row>
    <row r="984" spans="2:13" ht="15" customHeight="1">
      <c r="B984" s="32"/>
      <c r="C984" s="104"/>
      <c r="D984" s="105"/>
      <c r="E984" s="106"/>
      <c r="F984" s="106"/>
      <c r="G984" s="32"/>
      <c r="H984" s="106"/>
      <c r="I984" s="106"/>
      <c r="J984" s="32"/>
      <c r="K984" s="85"/>
      <c r="L984" s="32"/>
      <c r="M984" s="32"/>
    </row>
    <row r="985" spans="2:13" ht="15" customHeight="1">
      <c r="B985" s="107"/>
      <c r="C985" s="104"/>
      <c r="D985" s="105"/>
      <c r="E985" s="106"/>
      <c r="F985" s="106"/>
      <c r="G985" s="32"/>
      <c r="H985" s="106"/>
      <c r="I985" s="106"/>
      <c r="J985" s="32"/>
      <c r="K985" s="85"/>
      <c r="L985" s="32"/>
      <c r="M985" s="32"/>
    </row>
    <row r="986" spans="2:13" ht="15" customHeight="1">
      <c r="B986" s="32"/>
      <c r="C986" s="104"/>
      <c r="D986" s="105"/>
      <c r="E986" s="106"/>
      <c r="F986" s="106"/>
      <c r="G986" s="32"/>
      <c r="H986" s="106"/>
      <c r="I986" s="106"/>
      <c r="J986" s="32"/>
      <c r="K986" s="85"/>
      <c r="L986" s="32"/>
      <c r="M986" s="32"/>
    </row>
    <row r="987" spans="2:13" ht="15" customHeight="1">
      <c r="B987" s="107"/>
      <c r="C987" s="104"/>
      <c r="D987" s="105"/>
      <c r="E987" s="106"/>
      <c r="F987" s="106"/>
      <c r="G987" s="32"/>
      <c r="H987" s="106"/>
      <c r="I987" s="106"/>
      <c r="J987" s="32"/>
      <c r="K987" s="85"/>
      <c r="L987" s="32"/>
      <c r="M987" s="32"/>
    </row>
    <row r="988" spans="2:13" ht="15" customHeight="1">
      <c r="B988" s="32"/>
      <c r="C988" s="104"/>
      <c r="D988" s="105"/>
      <c r="E988" s="106"/>
      <c r="F988" s="106"/>
      <c r="G988" s="32"/>
      <c r="H988" s="106"/>
      <c r="I988" s="106"/>
      <c r="J988" s="32"/>
      <c r="K988" s="85"/>
      <c r="L988" s="32"/>
      <c r="M988" s="32"/>
    </row>
    <row r="989" spans="2:13" ht="15" customHeight="1">
      <c r="B989" s="107"/>
      <c r="C989" s="104"/>
      <c r="D989" s="105"/>
      <c r="E989" s="106"/>
      <c r="F989" s="106"/>
      <c r="G989" s="32"/>
      <c r="H989" s="106"/>
      <c r="I989" s="106"/>
      <c r="J989" s="32"/>
      <c r="K989" s="85"/>
      <c r="L989" s="32"/>
      <c r="M989" s="32"/>
    </row>
    <row r="990" spans="2:13" ht="15" customHeight="1">
      <c r="B990" s="32"/>
      <c r="C990" s="104"/>
      <c r="D990" s="105"/>
      <c r="E990" s="106"/>
      <c r="F990" s="106"/>
      <c r="G990" s="32"/>
      <c r="H990" s="106"/>
      <c r="I990" s="106"/>
      <c r="J990" s="32"/>
      <c r="K990" s="85"/>
      <c r="L990" s="32"/>
      <c r="M990" s="32"/>
    </row>
    <row r="991" spans="2:13" ht="15" customHeight="1">
      <c r="B991" s="107"/>
      <c r="C991" s="104"/>
      <c r="D991" s="105"/>
      <c r="E991" s="106"/>
      <c r="F991" s="106"/>
      <c r="G991" s="32"/>
      <c r="H991" s="106"/>
      <c r="I991" s="106"/>
      <c r="J991" s="32"/>
      <c r="K991" s="85"/>
      <c r="L991" s="32"/>
      <c r="M991" s="32"/>
    </row>
    <row r="992" spans="2:13" ht="15" customHeight="1">
      <c r="B992" s="32"/>
      <c r="C992" s="104"/>
      <c r="D992" s="105"/>
      <c r="E992" s="106"/>
      <c r="F992" s="106"/>
      <c r="G992" s="32"/>
      <c r="H992" s="106"/>
      <c r="I992" s="106"/>
      <c r="J992" s="32"/>
      <c r="K992" s="85"/>
      <c r="L992" s="32"/>
      <c r="M992" s="32"/>
    </row>
    <row r="993" spans="2:13" ht="15" customHeight="1">
      <c r="B993" s="107"/>
      <c r="C993" s="104"/>
      <c r="D993" s="105"/>
      <c r="E993" s="106"/>
      <c r="F993" s="106"/>
      <c r="G993" s="32"/>
      <c r="H993" s="106"/>
      <c r="I993" s="106"/>
      <c r="J993" s="32"/>
      <c r="K993" s="85"/>
      <c r="L993" s="32"/>
      <c r="M993" s="32"/>
    </row>
    <row r="994" spans="2:13" ht="15" customHeight="1">
      <c r="B994" s="32"/>
      <c r="C994" s="104"/>
      <c r="D994" s="105"/>
      <c r="E994" s="106"/>
      <c r="F994" s="106"/>
      <c r="G994" s="32"/>
      <c r="H994" s="106"/>
      <c r="I994" s="106"/>
      <c r="J994" s="32"/>
      <c r="K994" s="85"/>
      <c r="L994" s="32"/>
      <c r="M994" s="32"/>
    </row>
    <row r="995" spans="2:13" ht="15" customHeight="1">
      <c r="B995" s="107"/>
      <c r="C995" s="104"/>
      <c r="D995" s="105"/>
      <c r="E995" s="106"/>
      <c r="F995" s="106"/>
      <c r="G995" s="32"/>
      <c r="H995" s="106"/>
      <c r="I995" s="106"/>
      <c r="J995" s="32"/>
      <c r="K995" s="85"/>
      <c r="L995" s="32"/>
      <c r="M995" s="32"/>
    </row>
    <row r="996" spans="2:13" ht="15" customHeight="1">
      <c r="B996" s="32"/>
      <c r="C996" s="104"/>
      <c r="D996" s="105"/>
      <c r="E996" s="106"/>
      <c r="F996" s="106"/>
      <c r="G996" s="32"/>
      <c r="H996" s="106"/>
      <c r="I996" s="106"/>
      <c r="J996" s="32"/>
      <c r="K996" s="85"/>
      <c r="L996" s="32"/>
      <c r="M996" s="32"/>
    </row>
    <row r="997" spans="2:13" ht="15" customHeight="1">
      <c r="B997" s="107"/>
      <c r="C997" s="104"/>
      <c r="D997" s="105"/>
      <c r="E997" s="106"/>
      <c r="F997" s="106"/>
      <c r="G997" s="32"/>
      <c r="H997" s="106"/>
      <c r="I997" s="106"/>
      <c r="J997" s="32"/>
      <c r="K997" s="85"/>
      <c r="L997" s="32"/>
      <c r="M997" s="32"/>
    </row>
    <row r="998" spans="2:13" ht="15" customHeight="1">
      <c r="B998" s="32"/>
      <c r="C998" s="104"/>
      <c r="D998" s="105"/>
      <c r="E998" s="106"/>
      <c r="F998" s="106"/>
      <c r="G998" s="32"/>
      <c r="H998" s="106"/>
      <c r="I998" s="106"/>
      <c r="J998" s="32"/>
      <c r="K998" s="85"/>
      <c r="L998" s="32"/>
      <c r="M998" s="32"/>
    </row>
    <row r="999" spans="2:13" ht="15" customHeight="1">
      <c r="B999" s="107"/>
      <c r="C999" s="104"/>
      <c r="D999" s="105"/>
      <c r="E999" s="106"/>
      <c r="F999" s="106"/>
      <c r="G999" s="32"/>
      <c r="H999" s="106"/>
      <c r="I999" s="106"/>
      <c r="J999" s="32"/>
      <c r="K999" s="85"/>
      <c r="L999" s="32"/>
      <c r="M999" s="32"/>
    </row>
    <row r="1000" spans="2:13" ht="15" customHeight="1">
      <c r="B1000" s="32"/>
      <c r="C1000" s="104"/>
      <c r="D1000" s="105"/>
      <c r="E1000" s="106"/>
      <c r="F1000" s="106"/>
      <c r="G1000" s="32"/>
      <c r="H1000" s="106"/>
      <c r="I1000" s="106"/>
      <c r="J1000" s="32"/>
      <c r="K1000" s="85"/>
      <c r="L1000" s="32"/>
      <c r="M1000" s="32"/>
    </row>
    <row r="1001" spans="2:13" ht="15" customHeight="1">
      <c r="B1001" s="107"/>
      <c r="C1001" s="104"/>
      <c r="D1001" s="105"/>
      <c r="E1001" s="106"/>
      <c r="F1001" s="106"/>
      <c r="G1001" s="32"/>
      <c r="H1001" s="106"/>
      <c r="I1001" s="106"/>
      <c r="J1001" s="32"/>
      <c r="K1001" s="85"/>
      <c r="L1001" s="32"/>
      <c r="M1001" s="32"/>
    </row>
    <row r="1002" spans="2:13" ht="15" customHeight="1">
      <c r="B1002" s="32"/>
      <c r="C1002" s="104"/>
      <c r="D1002" s="105"/>
      <c r="E1002" s="106"/>
      <c r="F1002" s="106"/>
      <c r="G1002" s="32"/>
      <c r="H1002" s="106"/>
      <c r="I1002" s="106"/>
      <c r="J1002" s="32"/>
      <c r="K1002" s="85"/>
      <c r="L1002" s="32"/>
      <c r="M1002" s="32"/>
    </row>
    <row r="1003" spans="2:13" ht="15" customHeight="1">
      <c r="B1003" s="32"/>
      <c r="C1003" s="104"/>
      <c r="D1003" s="105"/>
      <c r="E1003" s="106"/>
      <c r="F1003" s="106"/>
      <c r="G1003" s="32"/>
      <c r="H1003" s="106"/>
      <c r="I1003" s="106"/>
      <c r="J1003" s="32"/>
      <c r="K1003" s="85"/>
      <c r="L1003" s="32"/>
      <c r="M1003" s="32"/>
    </row>
    <row r="1004" spans="2:13" ht="15" customHeight="1">
      <c r="B1004" s="107"/>
      <c r="C1004" s="104"/>
      <c r="D1004" s="105"/>
      <c r="E1004" s="106"/>
      <c r="F1004" s="106"/>
      <c r="G1004" s="32"/>
      <c r="H1004" s="106"/>
      <c r="I1004" s="106"/>
      <c r="J1004" s="32"/>
      <c r="K1004" s="85"/>
      <c r="L1004" s="32"/>
      <c r="M1004" s="32"/>
    </row>
    <row r="1005" spans="2:13" ht="15" customHeight="1">
      <c r="B1005" s="107"/>
      <c r="C1005" s="104"/>
      <c r="D1005" s="105"/>
      <c r="E1005" s="106"/>
      <c r="F1005" s="106"/>
      <c r="G1005" s="32"/>
      <c r="H1005" s="106"/>
      <c r="I1005" s="106"/>
      <c r="J1005" s="32"/>
      <c r="K1005" s="85"/>
      <c r="L1005" s="32"/>
      <c r="M1005" s="32"/>
    </row>
    <row r="1006" spans="2:13" ht="15" customHeight="1">
      <c r="B1006" s="32"/>
      <c r="C1006" s="104"/>
      <c r="D1006" s="105"/>
      <c r="E1006" s="106"/>
      <c r="F1006" s="106"/>
      <c r="G1006" s="32"/>
      <c r="H1006" s="106"/>
      <c r="I1006" s="106"/>
      <c r="J1006" s="32"/>
      <c r="K1006" s="85"/>
      <c r="L1006" s="32"/>
      <c r="M1006" s="32"/>
    </row>
    <row r="1007" spans="2:13" ht="15" customHeight="1">
      <c r="B1007" s="107"/>
      <c r="C1007" s="104"/>
      <c r="D1007" s="105"/>
      <c r="E1007" s="106"/>
      <c r="F1007" s="106"/>
      <c r="G1007" s="32"/>
      <c r="H1007" s="106"/>
      <c r="I1007" s="106"/>
      <c r="J1007" s="32"/>
      <c r="K1007" s="85"/>
      <c r="L1007" s="32"/>
      <c r="M1007" s="32"/>
    </row>
    <row r="1008" spans="2:13" ht="15" customHeight="1">
      <c r="B1008" s="32"/>
      <c r="C1008" s="104"/>
      <c r="D1008" s="105"/>
      <c r="E1008" s="106"/>
      <c r="F1008" s="106"/>
      <c r="G1008" s="32"/>
      <c r="H1008" s="106"/>
      <c r="I1008" s="106"/>
      <c r="J1008" s="32"/>
      <c r="K1008" s="85"/>
      <c r="L1008" s="32"/>
      <c r="M1008" s="32"/>
    </row>
    <row r="1009" spans="2:13" ht="15" customHeight="1">
      <c r="B1009" s="107"/>
      <c r="C1009" s="104"/>
      <c r="D1009" s="105"/>
      <c r="E1009" s="106"/>
      <c r="F1009" s="106"/>
      <c r="G1009" s="32"/>
      <c r="H1009" s="106"/>
      <c r="I1009" s="106"/>
      <c r="J1009" s="32"/>
      <c r="K1009" s="85"/>
      <c r="L1009" s="32"/>
      <c r="M1009" s="32"/>
    </row>
    <row r="1010" spans="2:13" ht="15" customHeight="1">
      <c r="B1010" s="32"/>
      <c r="C1010" s="104"/>
      <c r="D1010" s="105"/>
      <c r="E1010" s="106"/>
      <c r="F1010" s="106"/>
      <c r="G1010" s="32"/>
      <c r="H1010" s="106"/>
      <c r="I1010" s="106"/>
      <c r="J1010" s="32"/>
      <c r="K1010" s="85"/>
      <c r="L1010" s="32"/>
      <c r="M1010" s="32"/>
    </row>
    <row r="1011" spans="2:13" ht="15" customHeight="1">
      <c r="B1011" s="107"/>
      <c r="C1011" s="104"/>
      <c r="D1011" s="105"/>
      <c r="E1011" s="106"/>
      <c r="F1011" s="106"/>
      <c r="G1011" s="32"/>
      <c r="H1011" s="106"/>
      <c r="I1011" s="106"/>
      <c r="J1011" s="32"/>
      <c r="K1011" s="85"/>
      <c r="L1011" s="32"/>
      <c r="M1011" s="32"/>
    </row>
    <row r="1012" spans="2:13" ht="15" customHeight="1">
      <c r="B1012" s="32"/>
      <c r="C1012" s="104"/>
      <c r="D1012" s="105"/>
      <c r="E1012" s="106"/>
      <c r="F1012" s="106"/>
      <c r="G1012" s="32"/>
      <c r="H1012" s="106"/>
      <c r="I1012" s="106"/>
      <c r="J1012" s="32"/>
      <c r="K1012" s="85"/>
      <c r="L1012" s="32"/>
      <c r="M1012" s="32"/>
    </row>
    <row r="1013" spans="2:13" ht="15" customHeight="1">
      <c r="B1013" s="107"/>
      <c r="C1013" s="104"/>
      <c r="D1013" s="105"/>
      <c r="E1013" s="106"/>
      <c r="F1013" s="106"/>
      <c r="G1013" s="32"/>
      <c r="H1013" s="106"/>
      <c r="I1013" s="106"/>
      <c r="J1013" s="32"/>
      <c r="K1013" s="85"/>
      <c r="L1013" s="32"/>
      <c r="M1013" s="32"/>
    </row>
    <row r="1014" spans="2:13" ht="15" customHeight="1">
      <c r="B1014" s="32"/>
      <c r="C1014" s="104"/>
      <c r="D1014" s="105"/>
      <c r="E1014" s="106"/>
      <c r="F1014" s="106"/>
      <c r="G1014" s="32"/>
      <c r="H1014" s="106"/>
      <c r="I1014" s="106"/>
      <c r="J1014" s="32"/>
      <c r="K1014" s="85"/>
      <c r="L1014" s="32"/>
      <c r="M1014" s="32"/>
    </row>
    <row r="1015" spans="2:13" ht="15" customHeight="1">
      <c r="B1015" s="107"/>
      <c r="C1015" s="104"/>
      <c r="D1015" s="105"/>
      <c r="E1015" s="106"/>
      <c r="F1015" s="106"/>
      <c r="G1015" s="32"/>
      <c r="H1015" s="106"/>
      <c r="I1015" s="106"/>
      <c r="J1015" s="32"/>
      <c r="K1015" s="85"/>
      <c r="L1015" s="32"/>
      <c r="M1015" s="32"/>
    </row>
    <row r="1016" spans="2:13" ht="15" customHeight="1">
      <c r="B1016" s="32"/>
      <c r="C1016" s="104"/>
      <c r="D1016" s="105"/>
      <c r="E1016" s="106"/>
      <c r="F1016" s="106"/>
      <c r="G1016" s="32"/>
      <c r="H1016" s="106"/>
      <c r="I1016" s="106"/>
      <c r="J1016" s="32"/>
      <c r="K1016" s="85"/>
      <c r="L1016" s="32"/>
      <c r="M1016" s="32"/>
    </row>
    <row r="1017" spans="2:13" ht="15" customHeight="1">
      <c r="B1017" s="107"/>
      <c r="C1017" s="104"/>
      <c r="D1017" s="105"/>
      <c r="E1017" s="106"/>
      <c r="F1017" s="106"/>
      <c r="G1017" s="32"/>
      <c r="H1017" s="106"/>
      <c r="I1017" s="106"/>
      <c r="J1017" s="32"/>
      <c r="K1017" s="85"/>
      <c r="L1017" s="32"/>
      <c r="M1017" s="32"/>
    </row>
    <row r="1018" spans="2:13" ht="15" customHeight="1">
      <c r="B1018" s="32"/>
      <c r="C1018" s="104"/>
      <c r="D1018" s="105"/>
      <c r="E1018" s="106"/>
      <c r="F1018" s="106"/>
      <c r="G1018" s="32"/>
      <c r="H1018" s="106"/>
      <c r="I1018" s="106"/>
      <c r="J1018" s="32"/>
      <c r="K1018" s="85"/>
      <c r="L1018" s="32"/>
      <c r="M1018" s="32"/>
    </row>
    <row r="1019" spans="2:13" ht="15" customHeight="1">
      <c r="B1019" s="107"/>
      <c r="C1019" s="104"/>
      <c r="D1019" s="105"/>
      <c r="E1019" s="106"/>
      <c r="F1019" s="106"/>
      <c r="G1019" s="32"/>
      <c r="H1019" s="106"/>
      <c r="I1019" s="106"/>
      <c r="J1019" s="32"/>
      <c r="K1019" s="85"/>
      <c r="L1019" s="32"/>
      <c r="M1019" s="32"/>
    </row>
    <row r="1020" spans="2:13" ht="15" customHeight="1">
      <c r="B1020" s="32"/>
      <c r="C1020" s="104"/>
      <c r="D1020" s="105"/>
      <c r="E1020" s="106"/>
      <c r="F1020" s="106"/>
      <c r="G1020" s="32"/>
      <c r="H1020" s="106"/>
      <c r="I1020" s="106"/>
      <c r="J1020" s="32"/>
      <c r="K1020" s="85"/>
      <c r="L1020" s="32"/>
      <c r="M1020" s="32"/>
    </row>
    <row r="1021" spans="2:13" ht="15" customHeight="1">
      <c r="B1021" s="107"/>
      <c r="C1021" s="104"/>
      <c r="D1021" s="105"/>
      <c r="E1021" s="106"/>
      <c r="F1021" s="106"/>
      <c r="G1021" s="32"/>
      <c r="H1021" s="106"/>
      <c r="I1021" s="106"/>
      <c r="J1021" s="32"/>
      <c r="K1021" s="85"/>
      <c r="L1021" s="32"/>
      <c r="M1021" s="32"/>
    </row>
    <row r="1022" spans="2:13" ht="15" customHeight="1">
      <c r="B1022" s="32"/>
      <c r="C1022" s="104"/>
      <c r="D1022" s="105"/>
      <c r="E1022" s="106"/>
      <c r="F1022" s="106"/>
      <c r="G1022" s="32"/>
      <c r="H1022" s="106"/>
      <c r="I1022" s="106"/>
      <c r="J1022" s="32"/>
      <c r="K1022" s="85"/>
      <c r="L1022" s="32"/>
      <c r="M1022" s="32"/>
    </row>
    <row r="1023" spans="2:13" ht="15" customHeight="1">
      <c r="B1023" s="107"/>
      <c r="C1023" s="104"/>
      <c r="D1023" s="105"/>
      <c r="E1023" s="106"/>
      <c r="F1023" s="106"/>
      <c r="G1023" s="32"/>
      <c r="H1023" s="106"/>
      <c r="I1023" s="106"/>
      <c r="J1023" s="32"/>
      <c r="K1023" s="85"/>
      <c r="L1023" s="32"/>
      <c r="M1023" s="32"/>
    </row>
    <row r="1024" spans="2:13" ht="15" customHeight="1">
      <c r="B1024" s="32"/>
      <c r="C1024" s="104"/>
      <c r="D1024" s="105"/>
      <c r="E1024" s="106"/>
      <c r="F1024" s="106"/>
      <c r="G1024" s="32"/>
      <c r="H1024" s="106"/>
      <c r="I1024" s="106"/>
      <c r="J1024" s="32"/>
      <c r="K1024" s="85"/>
      <c r="L1024" s="32"/>
      <c r="M1024" s="32"/>
    </row>
    <row r="1025" spans="2:13" ht="15" customHeight="1">
      <c r="B1025" s="107"/>
      <c r="C1025" s="104"/>
      <c r="D1025" s="105"/>
      <c r="E1025" s="106"/>
      <c r="F1025" s="106"/>
      <c r="G1025" s="32"/>
      <c r="H1025" s="106"/>
      <c r="I1025" s="106"/>
      <c r="J1025" s="32"/>
      <c r="K1025" s="85"/>
      <c r="L1025" s="32"/>
      <c r="M1025" s="32"/>
    </row>
    <row r="1026" spans="2:13" ht="15" customHeight="1">
      <c r="B1026" s="32"/>
      <c r="C1026" s="104"/>
      <c r="D1026" s="105"/>
      <c r="E1026" s="106"/>
      <c r="F1026" s="106"/>
      <c r="G1026" s="32"/>
      <c r="H1026" s="106"/>
      <c r="I1026" s="106"/>
      <c r="J1026" s="32"/>
      <c r="K1026" s="85"/>
      <c r="L1026" s="32"/>
      <c r="M1026" s="32"/>
    </row>
    <row r="1027" spans="2:13" ht="15" customHeight="1">
      <c r="B1027" s="107"/>
      <c r="C1027" s="104"/>
      <c r="D1027" s="105"/>
      <c r="E1027" s="106"/>
      <c r="F1027" s="106"/>
      <c r="G1027" s="32"/>
      <c r="H1027" s="106"/>
      <c r="I1027" s="106"/>
      <c r="J1027" s="32"/>
      <c r="K1027" s="85"/>
      <c r="L1027" s="32"/>
      <c r="M1027" s="32"/>
    </row>
    <row r="1028" spans="2:13" ht="15" customHeight="1">
      <c r="B1028" s="32"/>
      <c r="C1028" s="104"/>
      <c r="D1028" s="105"/>
      <c r="E1028" s="106"/>
      <c r="F1028" s="106"/>
      <c r="G1028" s="32"/>
      <c r="H1028" s="106"/>
      <c r="I1028" s="106"/>
      <c r="J1028" s="32"/>
      <c r="K1028" s="85"/>
      <c r="L1028" s="32"/>
      <c r="M1028" s="32"/>
    </row>
    <row r="1029" spans="2:13" ht="15" customHeight="1">
      <c r="B1029" s="107"/>
      <c r="C1029" s="104"/>
      <c r="D1029" s="105"/>
      <c r="E1029" s="106"/>
      <c r="F1029" s="106"/>
      <c r="G1029" s="32"/>
      <c r="H1029" s="106"/>
      <c r="I1029" s="106"/>
      <c r="J1029" s="32"/>
      <c r="K1029" s="85"/>
      <c r="L1029" s="32"/>
      <c r="M1029" s="32"/>
    </row>
    <row r="1030" spans="2:13" ht="15" customHeight="1">
      <c r="B1030" s="32"/>
      <c r="C1030" s="104"/>
      <c r="D1030" s="105"/>
      <c r="E1030" s="106"/>
      <c r="F1030" s="106"/>
      <c r="G1030" s="32"/>
      <c r="H1030" s="106"/>
      <c r="I1030" s="106"/>
      <c r="J1030" s="32"/>
      <c r="K1030" s="85"/>
      <c r="L1030" s="32"/>
      <c r="M1030" s="32"/>
    </row>
    <row r="1031" spans="2:13" ht="15" customHeight="1">
      <c r="B1031" s="107"/>
      <c r="C1031" s="104"/>
      <c r="D1031" s="105"/>
      <c r="E1031" s="106"/>
      <c r="F1031" s="106"/>
      <c r="G1031" s="32"/>
      <c r="H1031" s="106"/>
      <c r="I1031" s="106"/>
      <c r="J1031" s="32"/>
      <c r="K1031" s="85"/>
      <c r="L1031" s="32"/>
      <c r="M1031" s="32"/>
    </row>
    <row r="1032" spans="2:13" ht="15" customHeight="1">
      <c r="B1032" s="32"/>
      <c r="C1032" s="104"/>
      <c r="D1032" s="105"/>
      <c r="E1032" s="106"/>
      <c r="F1032" s="106"/>
      <c r="G1032" s="32"/>
      <c r="H1032" s="106"/>
      <c r="I1032" s="106"/>
      <c r="J1032" s="32"/>
      <c r="K1032" s="85"/>
      <c r="L1032" s="32"/>
      <c r="M1032" s="32"/>
    </row>
    <row r="1033" spans="2:13" ht="15" customHeight="1">
      <c r="B1033" s="107"/>
      <c r="C1033" s="104"/>
      <c r="D1033" s="105"/>
      <c r="E1033" s="106"/>
      <c r="F1033" s="106"/>
      <c r="G1033" s="32"/>
      <c r="H1033" s="106"/>
      <c r="I1033" s="106"/>
      <c r="J1033" s="32"/>
      <c r="K1033" s="85"/>
      <c r="L1033" s="32"/>
      <c r="M1033" s="32"/>
    </row>
    <row r="1034" spans="2:13" ht="15" customHeight="1">
      <c r="B1034" s="32"/>
      <c r="C1034" s="104"/>
      <c r="D1034" s="105"/>
      <c r="E1034" s="106"/>
      <c r="F1034" s="106"/>
      <c r="G1034" s="32"/>
      <c r="H1034" s="106"/>
      <c r="I1034" s="106"/>
      <c r="J1034" s="32"/>
      <c r="K1034" s="85"/>
      <c r="L1034" s="32"/>
      <c r="M1034" s="32"/>
    </row>
    <row r="1035" spans="2:13" ht="15" customHeight="1">
      <c r="B1035" s="107"/>
      <c r="C1035" s="104"/>
      <c r="D1035" s="105"/>
      <c r="E1035" s="106"/>
      <c r="F1035" s="106"/>
      <c r="G1035" s="32"/>
      <c r="H1035" s="106"/>
      <c r="I1035" s="106"/>
      <c r="J1035" s="32"/>
      <c r="K1035" s="85"/>
      <c r="L1035" s="32"/>
      <c r="M1035" s="32"/>
    </row>
    <row r="1036" spans="2:13" ht="15" customHeight="1">
      <c r="B1036" s="32"/>
      <c r="C1036" s="104"/>
      <c r="D1036" s="105"/>
      <c r="E1036" s="106"/>
      <c r="F1036" s="106"/>
      <c r="G1036" s="32"/>
      <c r="H1036" s="106"/>
      <c r="I1036" s="106"/>
      <c r="J1036" s="32"/>
      <c r="K1036" s="85"/>
      <c r="L1036" s="32"/>
      <c r="M1036" s="32"/>
    </row>
    <row r="1037" spans="2:13" ht="15" customHeight="1">
      <c r="B1037" s="107"/>
      <c r="C1037" s="104"/>
      <c r="D1037" s="105"/>
      <c r="E1037" s="106"/>
      <c r="F1037" s="106"/>
      <c r="G1037" s="32"/>
      <c r="H1037" s="106"/>
      <c r="I1037" s="106"/>
      <c r="J1037" s="32"/>
      <c r="K1037" s="85"/>
      <c r="L1037" s="32"/>
      <c r="M1037" s="32"/>
    </row>
    <row r="1038" spans="2:13" ht="15" customHeight="1">
      <c r="B1038" s="32"/>
      <c r="C1038" s="104"/>
      <c r="D1038" s="105"/>
      <c r="E1038" s="106"/>
      <c r="F1038" s="106"/>
      <c r="G1038" s="32"/>
      <c r="H1038" s="106"/>
      <c r="I1038" s="106"/>
      <c r="J1038" s="32"/>
      <c r="K1038" s="85"/>
      <c r="L1038" s="32"/>
      <c r="M1038" s="32"/>
    </row>
    <row r="1039" spans="2:13" ht="15" customHeight="1">
      <c r="B1039" s="107"/>
      <c r="C1039" s="104"/>
      <c r="D1039" s="105"/>
      <c r="E1039" s="106"/>
      <c r="F1039" s="106"/>
      <c r="G1039" s="32"/>
      <c r="H1039" s="106"/>
      <c r="I1039" s="106"/>
      <c r="J1039" s="32"/>
      <c r="K1039" s="85"/>
      <c r="L1039" s="32"/>
      <c r="M1039" s="32"/>
    </row>
    <row r="1040" spans="2:13" ht="15" customHeight="1">
      <c r="B1040" s="32"/>
      <c r="C1040" s="104"/>
      <c r="D1040" s="105"/>
      <c r="E1040" s="106"/>
      <c r="F1040" s="106"/>
      <c r="G1040" s="32"/>
      <c r="H1040" s="106"/>
      <c r="I1040" s="106"/>
      <c r="J1040" s="32"/>
      <c r="K1040" s="85"/>
      <c r="L1040" s="32"/>
      <c r="M1040" s="32"/>
    </row>
    <row r="1041" spans="2:13" ht="15" customHeight="1">
      <c r="B1041" s="107"/>
      <c r="C1041" s="104"/>
      <c r="D1041" s="105"/>
      <c r="E1041" s="106"/>
      <c r="F1041" s="106"/>
      <c r="G1041" s="32"/>
      <c r="H1041" s="106"/>
      <c r="I1041" s="106"/>
      <c r="J1041" s="32"/>
      <c r="K1041" s="85"/>
      <c r="L1041" s="32"/>
      <c r="M1041" s="32"/>
    </row>
    <row r="1042" spans="2:13" ht="15" customHeight="1">
      <c r="B1042" s="32"/>
      <c r="C1042" s="104"/>
      <c r="D1042" s="105"/>
      <c r="E1042" s="106"/>
      <c r="F1042" s="106"/>
      <c r="G1042" s="32"/>
      <c r="H1042" s="106"/>
      <c r="I1042" s="106"/>
      <c r="J1042" s="32"/>
      <c r="K1042" s="85"/>
      <c r="L1042" s="32"/>
      <c r="M1042" s="32"/>
    </row>
    <row r="1043" spans="2:13" ht="15" customHeight="1">
      <c r="B1043" s="107"/>
      <c r="C1043" s="104"/>
      <c r="D1043" s="105"/>
      <c r="E1043" s="106"/>
      <c r="F1043" s="106"/>
      <c r="G1043" s="32"/>
      <c r="H1043" s="106"/>
      <c r="I1043" s="106"/>
      <c r="J1043" s="32"/>
      <c r="K1043" s="85"/>
      <c r="L1043" s="32"/>
      <c r="M1043" s="32"/>
    </row>
    <row r="1044" spans="2:13" ht="15" customHeight="1">
      <c r="B1044" s="32"/>
      <c r="C1044" s="104"/>
      <c r="D1044" s="105"/>
      <c r="E1044" s="106"/>
      <c r="F1044" s="106"/>
      <c r="G1044" s="32"/>
      <c r="H1044" s="106"/>
      <c r="I1044" s="106"/>
      <c r="J1044" s="32"/>
      <c r="K1044" s="85"/>
      <c r="L1044" s="32"/>
      <c r="M1044" s="32"/>
    </row>
    <row r="1045" spans="2:13" ht="15" customHeight="1">
      <c r="B1045" s="107"/>
      <c r="C1045" s="104"/>
      <c r="D1045" s="105"/>
      <c r="E1045" s="106"/>
      <c r="F1045" s="106"/>
      <c r="G1045" s="32"/>
      <c r="H1045" s="106"/>
      <c r="I1045" s="106"/>
      <c r="J1045" s="32"/>
      <c r="K1045" s="85"/>
      <c r="L1045" s="32"/>
      <c r="M1045" s="32"/>
    </row>
    <row r="1046" spans="2:13" ht="15" customHeight="1">
      <c r="B1046" s="32"/>
      <c r="C1046" s="104"/>
      <c r="D1046" s="105"/>
      <c r="E1046" s="106"/>
      <c r="F1046" s="106"/>
      <c r="G1046" s="32"/>
      <c r="H1046" s="106"/>
      <c r="I1046" s="106"/>
      <c r="J1046" s="32"/>
      <c r="K1046" s="85"/>
      <c r="L1046" s="32"/>
      <c r="M1046" s="32"/>
    </row>
    <row r="1047" spans="2:13" ht="15" customHeight="1">
      <c r="B1047" s="107"/>
      <c r="C1047" s="104"/>
      <c r="D1047" s="105"/>
      <c r="E1047" s="106"/>
      <c r="F1047" s="106"/>
      <c r="G1047" s="32"/>
      <c r="H1047" s="106"/>
      <c r="I1047" s="106"/>
      <c r="J1047" s="32"/>
      <c r="K1047" s="85"/>
      <c r="L1047" s="32"/>
      <c r="M1047" s="32"/>
    </row>
    <row r="1048" spans="2:13" ht="15" customHeight="1">
      <c r="B1048" s="32"/>
      <c r="C1048" s="104"/>
      <c r="D1048" s="105"/>
      <c r="E1048" s="106"/>
      <c r="F1048" s="106"/>
      <c r="G1048" s="32"/>
      <c r="H1048" s="106"/>
      <c r="I1048" s="106"/>
      <c r="J1048" s="32"/>
      <c r="K1048" s="85"/>
      <c r="L1048" s="32"/>
      <c r="M1048" s="32"/>
    </row>
    <row r="1049" spans="2:13" ht="15" customHeight="1">
      <c r="B1049" s="107"/>
      <c r="C1049" s="104"/>
      <c r="D1049" s="105"/>
      <c r="E1049" s="106"/>
      <c r="F1049" s="106"/>
      <c r="G1049" s="32"/>
      <c r="H1049" s="106"/>
      <c r="I1049" s="106"/>
      <c r="J1049" s="32"/>
      <c r="K1049" s="85"/>
      <c r="L1049" s="32"/>
      <c r="M1049" s="32"/>
    </row>
    <row r="1050" spans="2:13" ht="15" customHeight="1">
      <c r="B1050" s="32"/>
      <c r="C1050" s="104"/>
      <c r="D1050" s="105"/>
      <c r="E1050" s="106"/>
      <c r="F1050" s="106"/>
      <c r="G1050" s="32"/>
      <c r="H1050" s="106"/>
      <c r="I1050" s="106"/>
      <c r="J1050" s="32"/>
      <c r="K1050" s="85"/>
      <c r="L1050" s="32"/>
      <c r="M1050" s="32"/>
    </row>
    <row r="1051" spans="2:13" ht="15" customHeight="1">
      <c r="B1051" s="107"/>
      <c r="C1051" s="104"/>
      <c r="D1051" s="105"/>
      <c r="E1051" s="106"/>
      <c r="F1051" s="106"/>
      <c r="G1051" s="32"/>
      <c r="H1051" s="106"/>
      <c r="I1051" s="106"/>
      <c r="J1051" s="32"/>
      <c r="K1051" s="85"/>
      <c r="L1051" s="32"/>
      <c r="M1051" s="32"/>
    </row>
    <row r="1052" spans="2:13" ht="15" customHeight="1">
      <c r="B1052" s="32"/>
      <c r="C1052" s="104"/>
      <c r="D1052" s="105"/>
      <c r="E1052" s="106"/>
      <c r="F1052" s="106"/>
      <c r="G1052" s="32"/>
      <c r="H1052" s="106"/>
      <c r="I1052" s="106"/>
      <c r="J1052" s="32"/>
      <c r="K1052" s="85"/>
      <c r="L1052" s="32"/>
      <c r="M1052" s="32"/>
    </row>
    <row r="1053" spans="2:13" ht="15" customHeight="1">
      <c r="B1053" s="107"/>
      <c r="C1053" s="104"/>
      <c r="D1053" s="105"/>
      <c r="E1053" s="106"/>
      <c r="F1053" s="106"/>
      <c r="G1053" s="32"/>
      <c r="H1053" s="106"/>
      <c r="I1053" s="106"/>
      <c r="J1053" s="32"/>
      <c r="K1053" s="85"/>
      <c r="L1053" s="32"/>
      <c r="M1053" s="32"/>
    </row>
    <row r="1054" spans="2:13" ht="15" customHeight="1">
      <c r="B1054" s="32"/>
      <c r="C1054" s="104"/>
      <c r="D1054" s="105"/>
      <c r="E1054" s="106"/>
      <c r="F1054" s="106"/>
      <c r="G1054" s="32"/>
      <c r="H1054" s="106"/>
      <c r="I1054" s="106"/>
      <c r="J1054" s="32"/>
      <c r="K1054" s="85"/>
      <c r="L1054" s="32"/>
      <c r="M1054" s="32"/>
    </row>
    <row r="1055" spans="2:13" ht="15" customHeight="1">
      <c r="B1055" s="107"/>
      <c r="C1055" s="104"/>
      <c r="D1055" s="105"/>
      <c r="E1055" s="106"/>
      <c r="F1055" s="106"/>
      <c r="G1055" s="32"/>
      <c r="H1055" s="106"/>
      <c r="I1055" s="106"/>
      <c r="J1055" s="32"/>
      <c r="K1055" s="85"/>
      <c r="L1055" s="32"/>
      <c r="M1055" s="32"/>
    </row>
    <row r="1056" spans="2:13" ht="15" customHeight="1">
      <c r="B1056" s="32"/>
      <c r="C1056" s="104"/>
      <c r="D1056" s="105"/>
      <c r="E1056" s="106"/>
      <c r="F1056" s="106"/>
      <c r="G1056" s="32"/>
      <c r="H1056" s="106"/>
      <c r="I1056" s="106"/>
      <c r="J1056" s="32"/>
      <c r="K1056" s="85"/>
      <c r="L1056" s="32"/>
      <c r="M1056" s="32"/>
    </row>
    <row r="1057" spans="2:13" ht="15" customHeight="1">
      <c r="B1057" s="107"/>
      <c r="C1057" s="104"/>
      <c r="D1057" s="105"/>
      <c r="E1057" s="106"/>
      <c r="F1057" s="106"/>
      <c r="G1057" s="32"/>
      <c r="H1057" s="106"/>
      <c r="I1057" s="106"/>
      <c r="J1057" s="32"/>
      <c r="K1057" s="85"/>
      <c r="L1057" s="32"/>
      <c r="M1057" s="32"/>
    </row>
    <row r="1058" spans="2:13" ht="15" customHeight="1">
      <c r="B1058" s="32"/>
      <c r="C1058" s="104"/>
      <c r="D1058" s="105"/>
      <c r="E1058" s="106"/>
      <c r="F1058" s="106"/>
      <c r="G1058" s="32"/>
      <c r="H1058" s="106"/>
      <c r="I1058" s="106"/>
      <c r="J1058" s="32"/>
      <c r="K1058" s="85"/>
      <c r="L1058" s="32"/>
      <c r="M1058" s="32"/>
    </row>
    <row r="1059" spans="2:13" ht="15" customHeight="1">
      <c r="B1059" s="107"/>
      <c r="C1059" s="104"/>
      <c r="D1059" s="105"/>
      <c r="E1059" s="106"/>
      <c r="F1059" s="106"/>
      <c r="G1059" s="32"/>
      <c r="H1059" s="106"/>
      <c r="I1059" s="106"/>
      <c r="J1059" s="32"/>
      <c r="K1059" s="85"/>
      <c r="L1059" s="32"/>
      <c r="M1059" s="32"/>
    </row>
    <row r="1060" spans="2:13" ht="15" customHeight="1">
      <c r="B1060" s="32"/>
      <c r="C1060" s="104"/>
      <c r="D1060" s="105"/>
      <c r="E1060" s="106"/>
      <c r="F1060" s="106"/>
      <c r="G1060" s="32"/>
      <c r="H1060" s="106"/>
      <c r="I1060" s="106"/>
      <c r="J1060" s="32"/>
      <c r="K1060" s="85"/>
      <c r="L1060" s="32"/>
      <c r="M1060" s="32"/>
    </row>
    <row r="1061" spans="2:13" ht="15" customHeight="1">
      <c r="B1061" s="107"/>
      <c r="C1061" s="104"/>
      <c r="D1061" s="105"/>
      <c r="E1061" s="106"/>
      <c r="F1061" s="106"/>
      <c r="G1061" s="32"/>
      <c r="H1061" s="106"/>
      <c r="I1061" s="106"/>
      <c r="J1061" s="32"/>
      <c r="K1061" s="85"/>
      <c r="L1061" s="32"/>
      <c r="M1061" s="32"/>
    </row>
    <row r="1062" spans="2:13" ht="15" customHeight="1">
      <c r="B1062" s="32"/>
      <c r="C1062" s="104"/>
      <c r="D1062" s="105"/>
      <c r="E1062" s="106"/>
      <c r="F1062" s="106"/>
      <c r="G1062" s="32"/>
      <c r="H1062" s="106"/>
      <c r="I1062" s="106"/>
      <c r="J1062" s="32"/>
      <c r="K1062" s="85"/>
      <c r="L1062" s="32"/>
      <c r="M1062" s="32"/>
    </row>
    <row r="1063" spans="2:13" ht="15" customHeight="1">
      <c r="B1063" s="107"/>
      <c r="C1063" s="104"/>
      <c r="D1063" s="105"/>
      <c r="E1063" s="106"/>
      <c r="F1063" s="106"/>
      <c r="G1063" s="32"/>
      <c r="H1063" s="106"/>
      <c r="I1063" s="106"/>
      <c r="J1063" s="32"/>
      <c r="K1063" s="85"/>
      <c r="L1063" s="32"/>
      <c r="M1063" s="32"/>
    </row>
    <row r="1064" spans="2:13" ht="15" customHeight="1">
      <c r="B1064" s="32"/>
      <c r="C1064" s="104"/>
      <c r="D1064" s="105"/>
      <c r="E1064" s="106"/>
      <c r="F1064" s="106"/>
      <c r="G1064" s="32"/>
      <c r="H1064" s="106"/>
      <c r="I1064" s="106"/>
      <c r="J1064" s="32"/>
      <c r="K1064" s="85"/>
      <c r="L1064" s="32"/>
      <c r="M1064" s="32"/>
    </row>
    <row r="1065" spans="2:13" ht="15" customHeight="1">
      <c r="B1065" s="107"/>
      <c r="C1065" s="104"/>
      <c r="D1065" s="105"/>
      <c r="E1065" s="106"/>
      <c r="F1065" s="106"/>
      <c r="G1065" s="32"/>
      <c r="H1065" s="106"/>
      <c r="I1065" s="106"/>
      <c r="J1065" s="32"/>
      <c r="K1065" s="85"/>
      <c r="L1065" s="32"/>
      <c r="M1065" s="32"/>
    </row>
    <row r="1066" spans="2:13" ht="15" customHeight="1">
      <c r="B1066" s="32"/>
      <c r="C1066" s="104"/>
      <c r="D1066" s="105"/>
      <c r="E1066" s="106"/>
      <c r="F1066" s="106"/>
      <c r="G1066" s="32"/>
      <c r="H1066" s="106"/>
      <c r="I1066" s="106"/>
      <c r="J1066" s="32"/>
      <c r="K1066" s="85"/>
      <c r="L1066" s="32"/>
      <c r="M1066" s="32"/>
    </row>
    <row r="1067" spans="2:13" ht="15" customHeight="1">
      <c r="B1067" s="107"/>
      <c r="C1067" s="104"/>
      <c r="D1067" s="105"/>
      <c r="E1067" s="106"/>
      <c r="F1067" s="106"/>
      <c r="G1067" s="32"/>
      <c r="H1067" s="106"/>
      <c r="I1067" s="106"/>
      <c r="J1067" s="32"/>
      <c r="K1067" s="85"/>
      <c r="L1067" s="32"/>
      <c r="M1067" s="32"/>
    </row>
    <row r="1068" spans="2:13" ht="15" customHeight="1">
      <c r="B1068" s="32"/>
      <c r="C1068" s="104"/>
      <c r="D1068" s="105"/>
      <c r="E1068" s="106"/>
      <c r="F1068" s="106"/>
      <c r="G1068" s="32"/>
      <c r="H1068" s="106"/>
      <c r="I1068" s="106"/>
      <c r="J1068" s="32"/>
      <c r="K1068" s="85"/>
      <c r="L1068" s="32"/>
      <c r="M1068" s="32"/>
    </row>
    <row r="1069" spans="2:13" ht="15" customHeight="1">
      <c r="B1069" s="107"/>
      <c r="C1069" s="104"/>
      <c r="D1069" s="105"/>
      <c r="E1069" s="106"/>
      <c r="F1069" s="106"/>
      <c r="G1069" s="32"/>
      <c r="H1069" s="106"/>
      <c r="I1069" s="106"/>
      <c r="J1069" s="32"/>
      <c r="K1069" s="85"/>
      <c r="L1069" s="32"/>
      <c r="M1069" s="32"/>
    </row>
    <row r="1070" spans="2:13" ht="15" customHeight="1">
      <c r="B1070" s="32"/>
      <c r="C1070" s="104"/>
      <c r="D1070" s="105"/>
      <c r="E1070" s="106"/>
      <c r="F1070" s="106"/>
      <c r="G1070" s="32"/>
      <c r="H1070" s="106"/>
      <c r="I1070" s="106"/>
      <c r="J1070" s="32"/>
      <c r="K1070" s="85"/>
      <c r="L1070" s="32"/>
      <c r="M1070" s="32"/>
    </row>
    <row r="1071" spans="2:13" ht="15" customHeight="1">
      <c r="B1071" s="107"/>
      <c r="C1071" s="104"/>
      <c r="D1071" s="105"/>
      <c r="E1071" s="106"/>
      <c r="F1071" s="106"/>
      <c r="G1071" s="32"/>
      <c r="H1071" s="106"/>
      <c r="I1071" s="106"/>
      <c r="J1071" s="32"/>
      <c r="K1071" s="85"/>
      <c r="L1071" s="32"/>
      <c r="M1071" s="32"/>
    </row>
    <row r="1072" spans="2:13" ht="15" customHeight="1">
      <c r="B1072" s="32"/>
      <c r="C1072" s="104"/>
      <c r="D1072" s="105"/>
      <c r="E1072" s="106"/>
      <c r="F1072" s="106"/>
      <c r="G1072" s="32"/>
      <c r="H1072" s="106"/>
      <c r="I1072" s="106"/>
      <c r="J1072" s="32"/>
      <c r="K1072" s="85"/>
      <c r="L1072" s="32"/>
      <c r="M1072" s="32"/>
    </row>
    <row r="1073" spans="2:13" ht="15" customHeight="1">
      <c r="B1073" s="107"/>
      <c r="C1073" s="104"/>
      <c r="D1073" s="105"/>
      <c r="E1073" s="106"/>
      <c r="F1073" s="106"/>
      <c r="G1073" s="32"/>
      <c r="H1073" s="106"/>
      <c r="I1073" s="106"/>
      <c r="J1073" s="32"/>
      <c r="K1073" s="85"/>
      <c r="L1073" s="32"/>
      <c r="M1073" s="32"/>
    </row>
    <row r="1074" spans="2:13" ht="15" customHeight="1">
      <c r="B1074" s="32"/>
      <c r="C1074" s="104"/>
      <c r="D1074" s="105"/>
      <c r="E1074" s="106"/>
      <c r="F1074" s="106"/>
      <c r="G1074" s="32"/>
      <c r="H1074" s="106"/>
      <c r="I1074" s="106"/>
      <c r="J1074" s="32"/>
      <c r="K1074" s="85"/>
      <c r="L1074" s="32"/>
      <c r="M1074" s="32"/>
    </row>
    <row r="1075" spans="2:13" ht="15" customHeight="1">
      <c r="B1075" s="107"/>
      <c r="C1075" s="104"/>
      <c r="D1075" s="105"/>
      <c r="E1075" s="106"/>
      <c r="F1075" s="106"/>
      <c r="G1075" s="32"/>
      <c r="H1075" s="106"/>
      <c r="I1075" s="106"/>
      <c r="J1075" s="32"/>
      <c r="K1075" s="85"/>
      <c r="L1075" s="32"/>
      <c r="M1075" s="32"/>
    </row>
    <row r="1076" spans="2:13" ht="15" customHeight="1">
      <c r="B1076" s="32"/>
      <c r="C1076" s="104"/>
      <c r="D1076" s="105"/>
      <c r="E1076" s="106"/>
      <c r="F1076" s="106"/>
      <c r="G1076" s="32"/>
      <c r="H1076" s="106"/>
      <c r="I1076" s="106"/>
      <c r="J1076" s="32"/>
      <c r="K1076" s="85"/>
      <c r="L1076" s="32"/>
      <c r="M1076" s="32"/>
    </row>
    <row r="1077" spans="2:13" ht="15" customHeight="1">
      <c r="B1077" s="107"/>
      <c r="C1077" s="104"/>
      <c r="D1077" s="105"/>
      <c r="E1077" s="106"/>
      <c r="F1077" s="106"/>
      <c r="G1077" s="32"/>
      <c r="H1077" s="106"/>
      <c r="I1077" s="106"/>
      <c r="J1077" s="32"/>
      <c r="K1077" s="85"/>
      <c r="L1077" s="32"/>
      <c r="M1077" s="32"/>
    </row>
    <row r="1078" spans="2:13" ht="15" customHeight="1">
      <c r="B1078" s="32"/>
      <c r="C1078" s="104"/>
      <c r="D1078" s="105"/>
      <c r="E1078" s="106"/>
      <c r="F1078" s="106"/>
      <c r="G1078" s="32"/>
      <c r="H1078" s="106"/>
      <c r="I1078" s="106"/>
      <c r="J1078" s="32"/>
      <c r="K1078" s="85"/>
      <c r="L1078" s="32"/>
      <c r="M1078" s="32"/>
    </row>
    <row r="1079" spans="2:13" ht="15" customHeight="1">
      <c r="B1079" s="107"/>
      <c r="C1079" s="104"/>
      <c r="D1079" s="105"/>
      <c r="E1079" s="106"/>
      <c r="F1079" s="106"/>
      <c r="G1079" s="32"/>
      <c r="H1079" s="106"/>
      <c r="I1079" s="106"/>
      <c r="J1079" s="32"/>
      <c r="K1079" s="85"/>
      <c r="L1079" s="32"/>
      <c r="M1079" s="32"/>
    </row>
    <row r="1080" spans="2:13" ht="15" customHeight="1">
      <c r="B1080" s="32"/>
      <c r="C1080" s="104"/>
      <c r="D1080" s="105"/>
      <c r="E1080" s="106"/>
      <c r="F1080" s="106"/>
      <c r="G1080" s="32"/>
      <c r="H1080" s="106"/>
      <c r="I1080" s="106"/>
      <c r="J1080" s="32"/>
      <c r="K1080" s="85"/>
      <c r="L1080" s="32"/>
      <c r="M1080" s="32"/>
    </row>
    <row r="1081" spans="2:13" ht="15" customHeight="1">
      <c r="B1081" s="107"/>
      <c r="C1081" s="104"/>
      <c r="D1081" s="105"/>
      <c r="E1081" s="106"/>
      <c r="F1081" s="106"/>
      <c r="G1081" s="32"/>
      <c r="H1081" s="106"/>
      <c r="I1081" s="106"/>
      <c r="J1081" s="32"/>
      <c r="K1081" s="85"/>
      <c r="L1081" s="32"/>
      <c r="M1081" s="32"/>
    </row>
    <row r="1082" spans="2:13" ht="15" customHeight="1">
      <c r="B1082" s="32"/>
      <c r="C1082" s="104"/>
      <c r="D1082" s="105"/>
      <c r="E1082" s="106"/>
      <c r="F1082" s="106"/>
      <c r="G1082" s="32"/>
      <c r="H1082" s="106"/>
      <c r="I1082" s="106"/>
      <c r="J1082" s="32"/>
      <c r="K1082" s="85"/>
      <c r="L1082" s="32"/>
      <c r="M1082" s="32"/>
    </row>
    <row r="1083" spans="2:13" ht="15" customHeight="1">
      <c r="B1083" s="107"/>
      <c r="C1083" s="104"/>
      <c r="D1083" s="105"/>
      <c r="E1083" s="106"/>
      <c r="F1083" s="106"/>
      <c r="G1083" s="32"/>
      <c r="H1083" s="106"/>
      <c r="I1083" s="106"/>
      <c r="J1083" s="32"/>
      <c r="K1083" s="85"/>
      <c r="L1083" s="32"/>
      <c r="M1083" s="32"/>
    </row>
    <row r="1084" spans="2:13" ht="15" customHeight="1">
      <c r="B1084" s="32"/>
      <c r="C1084" s="104"/>
      <c r="D1084" s="105"/>
      <c r="E1084" s="106"/>
      <c r="F1084" s="106"/>
      <c r="G1084" s="32"/>
      <c r="H1084" s="106"/>
      <c r="I1084" s="106"/>
      <c r="J1084" s="32"/>
      <c r="K1084" s="85"/>
      <c r="L1084" s="32"/>
      <c r="M1084" s="32"/>
    </row>
    <row r="1085" spans="2:13" ht="15" customHeight="1">
      <c r="B1085" s="107"/>
      <c r="C1085" s="104"/>
      <c r="D1085" s="105"/>
      <c r="E1085" s="106"/>
      <c r="F1085" s="106"/>
      <c r="G1085" s="32"/>
      <c r="H1085" s="106"/>
      <c r="I1085" s="106"/>
      <c r="J1085" s="32"/>
      <c r="K1085" s="85"/>
      <c r="L1085" s="32"/>
      <c r="M1085" s="32"/>
    </row>
    <row r="1086" spans="2:13" ht="15" customHeight="1">
      <c r="B1086" s="32"/>
      <c r="C1086" s="104"/>
      <c r="D1086" s="105"/>
      <c r="E1086" s="106"/>
      <c r="F1086" s="106"/>
      <c r="G1086" s="32"/>
      <c r="H1086" s="106"/>
      <c r="I1086" s="106"/>
      <c r="J1086" s="32"/>
      <c r="K1086" s="85"/>
      <c r="L1086" s="32"/>
      <c r="M1086" s="32"/>
    </row>
    <row r="1087" spans="2:13" ht="15" customHeight="1">
      <c r="B1087" s="107"/>
      <c r="C1087" s="104"/>
      <c r="D1087" s="105"/>
      <c r="E1087" s="106"/>
      <c r="F1087" s="106"/>
      <c r="G1087" s="32"/>
      <c r="H1087" s="106"/>
      <c r="I1087" s="106"/>
      <c r="J1087" s="32"/>
      <c r="K1087" s="85"/>
      <c r="L1087" s="32"/>
      <c r="M1087" s="32"/>
    </row>
    <row r="1088" spans="2:13" ht="15" customHeight="1">
      <c r="B1088" s="32"/>
      <c r="C1088" s="104"/>
      <c r="D1088" s="105"/>
      <c r="E1088" s="106"/>
      <c r="F1088" s="106"/>
      <c r="G1088" s="32"/>
      <c r="H1088" s="106"/>
      <c r="I1088" s="106"/>
      <c r="J1088" s="32"/>
      <c r="K1088" s="85"/>
      <c r="L1088" s="32"/>
      <c r="M1088" s="32"/>
    </row>
    <row r="1089" spans="2:13" ht="15" customHeight="1">
      <c r="B1089" s="107"/>
      <c r="C1089" s="104"/>
      <c r="D1089" s="105"/>
      <c r="E1089" s="106"/>
      <c r="F1089" s="106"/>
      <c r="G1089" s="32"/>
      <c r="H1089" s="106"/>
      <c r="I1089" s="106"/>
      <c r="J1089" s="32"/>
      <c r="K1089" s="85"/>
      <c r="L1089" s="32"/>
      <c r="M1089" s="32"/>
    </row>
    <row r="1090" spans="2:13" ht="15" customHeight="1">
      <c r="B1090" s="107"/>
      <c r="C1090" s="104"/>
      <c r="D1090" s="105"/>
      <c r="E1090" s="106"/>
      <c r="F1090" s="106"/>
      <c r="G1090" s="32"/>
      <c r="H1090" s="106"/>
      <c r="I1090" s="106"/>
      <c r="J1090" s="32"/>
      <c r="K1090" s="85"/>
      <c r="L1090" s="32"/>
      <c r="M1090" s="32"/>
    </row>
    <row r="1091" spans="2:13" ht="15" customHeight="1">
      <c r="B1091" s="32"/>
      <c r="C1091" s="104"/>
      <c r="D1091" s="105"/>
      <c r="E1091" s="106"/>
      <c r="F1091" s="106"/>
      <c r="G1091" s="32"/>
      <c r="H1091" s="106"/>
      <c r="I1091" s="106"/>
      <c r="J1091" s="32"/>
      <c r="K1091" s="85"/>
      <c r="L1091" s="32"/>
      <c r="M1091" s="32"/>
    </row>
    <row r="1092" spans="2:13" ht="15" customHeight="1">
      <c r="B1092" s="107"/>
      <c r="C1092" s="104"/>
      <c r="D1092" s="105"/>
      <c r="E1092" s="106"/>
      <c r="F1092" s="106"/>
      <c r="G1092" s="32"/>
      <c r="H1092" s="106"/>
      <c r="I1092" s="106"/>
      <c r="J1092" s="32"/>
      <c r="K1092" s="85"/>
      <c r="L1092" s="32"/>
      <c r="M1092" s="32"/>
    </row>
    <row r="1093" spans="2:13" ht="15" customHeight="1">
      <c r="B1093" s="32"/>
      <c r="C1093" s="104"/>
      <c r="D1093" s="105"/>
      <c r="E1093" s="106"/>
      <c r="F1093" s="106"/>
      <c r="G1093" s="32"/>
      <c r="H1093" s="106"/>
      <c r="I1093" s="106"/>
      <c r="J1093" s="32"/>
      <c r="K1093" s="85"/>
      <c r="L1093" s="32"/>
      <c r="M1093" s="32"/>
    </row>
    <row r="1094" spans="2:13" ht="15" customHeight="1">
      <c r="B1094" s="107"/>
      <c r="C1094" s="104"/>
      <c r="D1094" s="105"/>
      <c r="E1094" s="106"/>
      <c r="F1094" s="106"/>
      <c r="G1094" s="32"/>
      <c r="H1094" s="106"/>
      <c r="I1094" s="106"/>
      <c r="J1094" s="32"/>
      <c r="K1094" s="85"/>
      <c r="L1094" s="32"/>
      <c r="M1094" s="32"/>
    </row>
    <row r="1095" spans="2:13" ht="15" customHeight="1">
      <c r="B1095" s="32"/>
      <c r="C1095" s="104"/>
      <c r="D1095" s="105"/>
      <c r="E1095" s="106"/>
      <c r="F1095" s="106"/>
      <c r="G1095" s="32"/>
      <c r="H1095" s="106"/>
      <c r="I1095" s="106"/>
      <c r="J1095" s="32"/>
      <c r="K1095" s="85"/>
      <c r="L1095" s="32"/>
      <c r="M1095" s="32"/>
    </row>
    <row r="1096" spans="2:13" ht="15" customHeight="1">
      <c r="B1096" s="107"/>
      <c r="C1096" s="104"/>
      <c r="D1096" s="105"/>
      <c r="E1096" s="106"/>
      <c r="F1096" s="106"/>
      <c r="G1096" s="32"/>
      <c r="H1096" s="106"/>
      <c r="I1096" s="106"/>
      <c r="J1096" s="32"/>
      <c r="K1096" s="85"/>
      <c r="L1096" s="32"/>
      <c r="M1096" s="32"/>
    </row>
    <row r="1097" spans="2:13" ht="15" customHeight="1">
      <c r="B1097" s="32"/>
      <c r="C1097" s="104"/>
      <c r="D1097" s="105"/>
      <c r="E1097" s="106"/>
      <c r="F1097" s="106"/>
      <c r="G1097" s="32"/>
      <c r="H1097" s="106"/>
      <c r="I1097" s="106"/>
      <c r="J1097" s="32"/>
      <c r="K1097" s="85"/>
      <c r="L1097" s="32"/>
      <c r="M1097" s="32"/>
    </row>
    <row r="1098" spans="2:13" ht="15" customHeight="1">
      <c r="B1098" s="107"/>
      <c r="C1098" s="104"/>
      <c r="D1098" s="105"/>
      <c r="E1098" s="106"/>
      <c r="F1098" s="106"/>
      <c r="G1098" s="32"/>
      <c r="H1098" s="106"/>
      <c r="I1098" s="106"/>
      <c r="J1098" s="32"/>
      <c r="K1098" s="85"/>
      <c r="L1098" s="32"/>
      <c r="M1098" s="32"/>
    </row>
    <row r="1099" spans="2:13" ht="15" customHeight="1">
      <c r="B1099" s="32"/>
      <c r="C1099" s="104"/>
      <c r="D1099" s="105"/>
      <c r="E1099" s="106"/>
      <c r="F1099" s="106"/>
      <c r="G1099" s="32"/>
      <c r="H1099" s="106"/>
      <c r="I1099" s="106"/>
      <c r="J1099" s="32"/>
      <c r="K1099" s="85"/>
      <c r="L1099" s="32"/>
      <c r="M1099" s="32"/>
    </row>
    <row r="1100" spans="2:13" ht="15" customHeight="1">
      <c r="B1100" s="107"/>
      <c r="C1100" s="104"/>
      <c r="D1100" s="105"/>
      <c r="E1100" s="106"/>
      <c r="F1100" s="106"/>
      <c r="G1100" s="32"/>
      <c r="H1100" s="106"/>
      <c r="I1100" s="106"/>
      <c r="J1100" s="32"/>
      <c r="K1100" s="85"/>
      <c r="L1100" s="32"/>
      <c r="M1100" s="32"/>
    </row>
    <row r="1101" spans="2:13" ht="15" customHeight="1">
      <c r="B1101" s="32"/>
      <c r="C1101" s="104"/>
      <c r="D1101" s="105"/>
      <c r="E1101" s="106"/>
      <c r="F1101" s="106"/>
      <c r="G1101" s="32"/>
      <c r="H1101" s="106"/>
      <c r="I1101" s="106"/>
      <c r="J1101" s="32"/>
      <c r="K1101" s="85"/>
      <c r="L1101" s="32"/>
      <c r="M1101" s="32"/>
    </row>
    <row r="1102" spans="2:13" ht="15" customHeight="1">
      <c r="B1102" s="107"/>
      <c r="C1102" s="104"/>
      <c r="D1102" s="105"/>
      <c r="E1102" s="106"/>
      <c r="F1102" s="106"/>
      <c r="G1102" s="32"/>
      <c r="H1102" s="106"/>
      <c r="I1102" s="106"/>
      <c r="J1102" s="32"/>
      <c r="K1102" s="85"/>
      <c r="L1102" s="32"/>
      <c r="M1102" s="32"/>
    </row>
    <row r="1103" spans="2:13" ht="15" customHeight="1">
      <c r="B1103" s="32"/>
      <c r="C1103" s="104"/>
      <c r="D1103" s="105"/>
      <c r="E1103" s="106"/>
      <c r="F1103" s="106"/>
      <c r="G1103" s="32"/>
      <c r="H1103" s="106"/>
      <c r="I1103" s="106"/>
      <c r="J1103" s="32"/>
      <c r="K1103" s="85"/>
      <c r="L1103" s="32"/>
      <c r="M1103" s="32"/>
    </row>
    <row r="1104" spans="2:13" ht="15" customHeight="1">
      <c r="B1104" s="107"/>
      <c r="C1104" s="104"/>
      <c r="D1104" s="105"/>
      <c r="E1104" s="106"/>
      <c r="F1104" s="106"/>
      <c r="G1104" s="32"/>
      <c r="H1104" s="106"/>
      <c r="I1104" s="106"/>
      <c r="J1104" s="32"/>
      <c r="K1104" s="85"/>
      <c r="L1104" s="32"/>
      <c r="M1104" s="32"/>
    </row>
    <row r="1105" spans="2:13" ht="15" customHeight="1">
      <c r="B1105" s="32"/>
      <c r="C1105" s="104"/>
      <c r="D1105" s="105"/>
      <c r="E1105" s="106"/>
      <c r="F1105" s="106"/>
      <c r="G1105" s="32"/>
      <c r="H1105" s="106"/>
      <c r="I1105" s="106"/>
      <c r="J1105" s="32"/>
      <c r="K1105" s="85"/>
      <c r="L1105" s="32"/>
      <c r="M1105" s="32"/>
    </row>
    <row r="1106" spans="2:13" ht="15" customHeight="1">
      <c r="B1106" s="107"/>
      <c r="C1106" s="104"/>
      <c r="D1106" s="105"/>
      <c r="E1106" s="106"/>
      <c r="F1106" s="106"/>
      <c r="G1106" s="32"/>
      <c r="H1106" s="106"/>
      <c r="I1106" s="106"/>
      <c r="J1106" s="32"/>
      <c r="K1106" s="85"/>
      <c r="L1106" s="32"/>
      <c r="M1106" s="32"/>
    </row>
    <row r="1107" spans="2:13" ht="15" customHeight="1">
      <c r="B1107" s="32"/>
      <c r="C1107" s="104"/>
      <c r="D1107" s="105"/>
      <c r="E1107" s="106"/>
      <c r="F1107" s="106"/>
      <c r="G1107" s="32"/>
      <c r="H1107" s="106"/>
      <c r="I1107" s="106"/>
      <c r="J1107" s="32"/>
      <c r="K1107" s="85"/>
      <c r="L1107" s="32"/>
      <c r="M1107" s="32"/>
    </row>
    <row r="1108" spans="2:13" ht="15" customHeight="1">
      <c r="B1108" s="107"/>
      <c r="C1108" s="104"/>
      <c r="D1108" s="105"/>
      <c r="E1108" s="106"/>
      <c r="F1108" s="106"/>
      <c r="G1108" s="32"/>
      <c r="H1108" s="106"/>
      <c r="I1108" s="106"/>
      <c r="J1108" s="32"/>
      <c r="K1108" s="85"/>
      <c r="L1108" s="32"/>
      <c r="M1108" s="32"/>
    </row>
    <row r="1109" spans="2:13" ht="15" customHeight="1">
      <c r="B1109" s="32"/>
      <c r="C1109" s="104"/>
      <c r="D1109" s="105"/>
      <c r="E1109" s="106"/>
      <c r="F1109" s="106"/>
      <c r="G1109" s="32"/>
      <c r="H1109" s="106"/>
      <c r="I1109" s="106"/>
      <c r="J1109" s="32"/>
      <c r="K1109" s="85"/>
      <c r="L1109" s="32"/>
      <c r="M1109" s="32"/>
    </row>
    <row r="1110" spans="2:13" ht="15" customHeight="1">
      <c r="B1110" s="107"/>
      <c r="C1110" s="104"/>
      <c r="D1110" s="105"/>
      <c r="E1110" s="106"/>
      <c r="F1110" s="106"/>
      <c r="G1110" s="32"/>
      <c r="H1110" s="106"/>
      <c r="I1110" s="106"/>
      <c r="J1110" s="32"/>
      <c r="K1110" s="85"/>
      <c r="L1110" s="32"/>
      <c r="M1110" s="32"/>
    </row>
    <row r="1111" spans="2:13" ht="15" customHeight="1">
      <c r="B1111" s="32"/>
      <c r="C1111" s="104"/>
      <c r="D1111" s="105"/>
      <c r="E1111" s="106"/>
      <c r="F1111" s="106"/>
      <c r="G1111" s="32"/>
      <c r="H1111" s="106"/>
      <c r="I1111" s="106"/>
      <c r="J1111" s="32"/>
      <c r="K1111" s="85"/>
      <c r="L1111" s="32"/>
      <c r="M1111" s="32"/>
    </row>
    <row r="1112" spans="2:13" ht="15" customHeight="1">
      <c r="B1112" s="107"/>
      <c r="C1112" s="104"/>
      <c r="D1112" s="105"/>
      <c r="E1112" s="106"/>
      <c r="F1112" s="106"/>
      <c r="G1112" s="32"/>
      <c r="H1112" s="106"/>
      <c r="I1112" s="106"/>
      <c r="J1112" s="32"/>
      <c r="K1112" s="85"/>
      <c r="L1112" s="32"/>
      <c r="M1112" s="32"/>
    </row>
    <row r="1113" spans="2:13" ht="15" customHeight="1">
      <c r="B1113" s="32"/>
      <c r="C1113" s="104"/>
      <c r="D1113" s="105"/>
      <c r="E1113" s="106"/>
      <c r="F1113" s="106"/>
      <c r="G1113" s="32"/>
      <c r="H1113" s="106"/>
      <c r="I1113" s="106"/>
      <c r="J1113" s="32"/>
      <c r="K1113" s="85"/>
      <c r="L1113" s="32"/>
      <c r="M1113" s="32"/>
    </row>
    <row r="1114" spans="2:13" ht="15" customHeight="1">
      <c r="B1114" s="107"/>
      <c r="C1114" s="104"/>
      <c r="D1114" s="105"/>
      <c r="E1114" s="106"/>
      <c r="F1114" s="106"/>
      <c r="G1114" s="32"/>
      <c r="H1114" s="106"/>
      <c r="I1114" s="106"/>
      <c r="J1114" s="32"/>
      <c r="K1114" s="85"/>
      <c r="L1114" s="32"/>
      <c r="M1114" s="32"/>
    </row>
    <row r="1115" spans="2:13" ht="15" customHeight="1">
      <c r="B1115" s="32"/>
      <c r="C1115" s="104"/>
      <c r="D1115" s="105"/>
      <c r="E1115" s="106"/>
      <c r="F1115" s="106"/>
      <c r="G1115" s="32"/>
      <c r="H1115" s="106"/>
      <c r="I1115" s="106"/>
      <c r="J1115" s="32"/>
      <c r="K1115" s="85"/>
      <c r="L1115" s="32"/>
      <c r="M1115" s="32"/>
    </row>
    <row r="1116" spans="2:13" ht="15" customHeight="1">
      <c r="B1116" s="107"/>
      <c r="C1116" s="104"/>
      <c r="D1116" s="105"/>
      <c r="E1116" s="106"/>
      <c r="F1116" s="106"/>
      <c r="G1116" s="32"/>
      <c r="H1116" s="106"/>
      <c r="I1116" s="106"/>
      <c r="J1116" s="32"/>
      <c r="K1116" s="85"/>
      <c r="L1116" s="32"/>
      <c r="M1116" s="32"/>
    </row>
    <row r="1117" spans="2:13" ht="15" customHeight="1">
      <c r="B1117" s="32"/>
      <c r="C1117" s="104"/>
      <c r="D1117" s="105"/>
      <c r="E1117" s="106"/>
      <c r="F1117" s="106"/>
      <c r="G1117" s="32"/>
      <c r="H1117" s="106"/>
      <c r="I1117" s="106"/>
      <c r="J1117" s="32"/>
      <c r="K1117" s="85"/>
      <c r="L1117" s="32"/>
      <c r="M1117" s="32"/>
    </row>
    <row r="1118" spans="2:13" ht="15" customHeight="1">
      <c r="B1118" s="107"/>
      <c r="C1118" s="104"/>
      <c r="D1118" s="105"/>
      <c r="E1118" s="106"/>
      <c r="F1118" s="106"/>
      <c r="G1118" s="32"/>
      <c r="H1118" s="106"/>
      <c r="I1118" s="106"/>
      <c r="J1118" s="32"/>
      <c r="K1118" s="85"/>
      <c r="L1118" s="32"/>
      <c r="M1118" s="32"/>
    </row>
    <row r="1119" spans="2:13" ht="15" customHeight="1">
      <c r="B1119" s="32"/>
      <c r="C1119" s="104"/>
      <c r="D1119" s="105"/>
      <c r="E1119" s="106"/>
      <c r="F1119" s="106"/>
      <c r="G1119" s="32"/>
      <c r="H1119" s="106"/>
      <c r="I1119" s="106"/>
      <c r="J1119" s="32"/>
      <c r="K1119" s="85"/>
      <c r="L1119" s="32"/>
      <c r="M1119" s="32"/>
    </row>
    <row r="1120" spans="2:13" ht="15" customHeight="1">
      <c r="B1120" s="107"/>
      <c r="C1120" s="104"/>
      <c r="D1120" s="105"/>
      <c r="E1120" s="106"/>
      <c r="F1120" s="106"/>
      <c r="G1120" s="32"/>
      <c r="H1120" s="106"/>
      <c r="I1120" s="106"/>
      <c r="J1120" s="32"/>
      <c r="K1120" s="85"/>
      <c r="L1120" s="32"/>
      <c r="M1120" s="32"/>
    </row>
    <row r="1121" spans="2:13" ht="15" customHeight="1">
      <c r="B1121" s="32"/>
      <c r="C1121" s="104"/>
      <c r="D1121" s="105"/>
      <c r="E1121" s="106"/>
      <c r="F1121" s="106"/>
      <c r="G1121" s="32"/>
      <c r="H1121" s="106"/>
      <c r="I1121" s="106"/>
      <c r="J1121" s="32"/>
      <c r="K1121" s="85"/>
      <c r="L1121" s="32"/>
      <c r="M1121" s="32"/>
    </row>
    <row r="1122" spans="2:13" ht="15" customHeight="1">
      <c r="B1122" s="107"/>
      <c r="C1122" s="104"/>
      <c r="D1122" s="105"/>
      <c r="E1122" s="106"/>
      <c r="F1122" s="106"/>
      <c r="G1122" s="32"/>
      <c r="H1122" s="106"/>
      <c r="I1122" s="106"/>
      <c r="J1122" s="32"/>
      <c r="K1122" s="85"/>
      <c r="L1122" s="32"/>
      <c r="M1122" s="32"/>
    </row>
    <row r="1123" spans="2:13" ht="15" customHeight="1">
      <c r="B1123" s="32"/>
      <c r="C1123" s="104"/>
      <c r="D1123" s="105"/>
      <c r="E1123" s="106"/>
      <c r="F1123" s="106"/>
      <c r="G1123" s="32"/>
      <c r="H1123" s="106"/>
      <c r="I1123" s="106"/>
      <c r="J1123" s="32"/>
      <c r="K1123" s="85"/>
      <c r="L1123" s="32"/>
      <c r="M1123" s="32"/>
    </row>
    <row r="1124" spans="2:13" ht="15" customHeight="1">
      <c r="B1124" s="107"/>
      <c r="C1124" s="104"/>
      <c r="D1124" s="105"/>
      <c r="E1124" s="106"/>
      <c r="F1124" s="106"/>
      <c r="G1124" s="32"/>
      <c r="H1124" s="106"/>
      <c r="I1124" s="106"/>
      <c r="J1124" s="32"/>
      <c r="K1124" s="85"/>
      <c r="L1124" s="32"/>
      <c r="M1124" s="32"/>
    </row>
    <row r="1125" spans="2:13" ht="15" customHeight="1">
      <c r="B1125" s="32"/>
      <c r="C1125" s="104"/>
      <c r="D1125" s="105"/>
      <c r="E1125" s="106"/>
      <c r="F1125" s="106"/>
      <c r="G1125" s="32"/>
      <c r="H1125" s="106"/>
      <c r="I1125" s="106"/>
      <c r="J1125" s="32"/>
      <c r="K1125" s="85"/>
      <c r="L1125" s="32"/>
      <c r="M1125" s="32"/>
    </row>
    <row r="1126" spans="2:13" ht="15" customHeight="1">
      <c r="B1126" s="107"/>
      <c r="C1126" s="104"/>
      <c r="D1126" s="105"/>
      <c r="E1126" s="106"/>
      <c r="F1126" s="106"/>
      <c r="G1126" s="32"/>
      <c r="H1126" s="106"/>
      <c r="I1126" s="106"/>
      <c r="J1126" s="32"/>
      <c r="K1126" s="85"/>
      <c r="L1126" s="32"/>
      <c r="M1126" s="32"/>
    </row>
    <row r="1127" spans="2:13" ht="15" customHeight="1">
      <c r="B1127" s="32"/>
      <c r="C1127" s="104"/>
      <c r="D1127" s="105"/>
      <c r="E1127" s="106"/>
      <c r="F1127" s="106"/>
      <c r="G1127" s="32"/>
      <c r="H1127" s="106"/>
      <c r="I1127" s="106"/>
      <c r="J1127" s="32"/>
      <c r="K1127" s="85"/>
      <c r="L1127" s="32"/>
      <c r="M1127" s="32"/>
    </row>
    <row r="1128" spans="2:13" ht="15" customHeight="1">
      <c r="B1128" s="107"/>
      <c r="C1128" s="104"/>
      <c r="D1128" s="105"/>
      <c r="E1128" s="106"/>
      <c r="F1128" s="106"/>
      <c r="G1128" s="32"/>
      <c r="H1128" s="106"/>
      <c r="I1128" s="106"/>
      <c r="J1128" s="32"/>
      <c r="K1128" s="85"/>
      <c r="L1128" s="32"/>
      <c r="M1128" s="32"/>
    </row>
    <row r="1129" spans="2:13" ht="15" customHeight="1">
      <c r="B1129" s="32"/>
      <c r="C1129" s="104"/>
      <c r="D1129" s="105"/>
      <c r="E1129" s="106"/>
      <c r="F1129" s="106"/>
      <c r="G1129" s="32"/>
      <c r="H1129" s="106"/>
      <c r="I1129" s="106"/>
      <c r="J1129" s="32"/>
      <c r="K1129" s="85"/>
      <c r="L1129" s="32"/>
      <c r="M1129" s="32"/>
    </row>
    <row r="1130" spans="2:13" ht="15" customHeight="1">
      <c r="B1130" s="107"/>
      <c r="C1130" s="104"/>
      <c r="D1130" s="105"/>
      <c r="E1130" s="106"/>
      <c r="F1130" s="106"/>
      <c r="G1130" s="32"/>
      <c r="H1130" s="106"/>
      <c r="I1130" s="106"/>
      <c r="J1130" s="32"/>
      <c r="K1130" s="85"/>
      <c r="L1130" s="32"/>
      <c r="M1130" s="32"/>
    </row>
    <row r="1131" spans="2:13" ht="15" customHeight="1">
      <c r="B1131" s="32"/>
      <c r="C1131" s="104"/>
      <c r="D1131" s="105"/>
      <c r="E1131" s="106"/>
      <c r="F1131" s="106"/>
      <c r="G1131" s="32"/>
      <c r="H1131" s="106"/>
      <c r="I1131" s="106"/>
      <c r="J1131" s="32"/>
      <c r="K1131" s="85"/>
      <c r="L1131" s="32"/>
      <c r="M1131" s="32"/>
    </row>
    <row r="1132" spans="2:13" ht="15" customHeight="1">
      <c r="B1132" s="107"/>
      <c r="C1132" s="104"/>
      <c r="D1132" s="105"/>
      <c r="E1132" s="106"/>
      <c r="F1132" s="106"/>
      <c r="G1132" s="32"/>
      <c r="H1132" s="106"/>
      <c r="I1132" s="106"/>
      <c r="J1132" s="32"/>
      <c r="K1132" s="85"/>
      <c r="L1132" s="32"/>
      <c r="M1132" s="32"/>
    </row>
    <row r="1133" spans="2:13" ht="15" customHeight="1">
      <c r="B1133" s="32"/>
      <c r="C1133" s="104"/>
      <c r="D1133" s="105"/>
      <c r="E1133" s="106"/>
      <c r="F1133" s="106"/>
      <c r="G1133" s="32"/>
      <c r="H1133" s="106"/>
      <c r="I1133" s="106"/>
      <c r="J1133" s="32"/>
      <c r="K1133" s="85"/>
      <c r="L1133" s="32"/>
      <c r="M1133" s="32"/>
    </row>
    <row r="1134" spans="2:13" ht="15" customHeight="1">
      <c r="B1134" s="107"/>
      <c r="C1134" s="104"/>
      <c r="D1134" s="105"/>
      <c r="E1134" s="106"/>
      <c r="F1134" s="106"/>
      <c r="G1134" s="32"/>
      <c r="H1134" s="106"/>
      <c r="I1134" s="106"/>
      <c r="J1134" s="32"/>
      <c r="K1134" s="85"/>
      <c r="L1134" s="32"/>
      <c r="M1134" s="32"/>
    </row>
    <row r="1135" spans="2:13" ht="15" customHeight="1">
      <c r="B1135" s="32"/>
      <c r="C1135" s="104"/>
      <c r="D1135" s="105"/>
      <c r="E1135" s="106"/>
      <c r="F1135" s="106"/>
      <c r="G1135" s="32"/>
      <c r="H1135" s="106"/>
      <c r="I1135" s="106"/>
      <c r="J1135" s="32"/>
      <c r="K1135" s="85"/>
      <c r="L1135" s="32"/>
      <c r="M1135" s="32"/>
    </row>
    <row r="1136" spans="2:13" ht="15" customHeight="1">
      <c r="B1136" s="107"/>
      <c r="C1136" s="104"/>
      <c r="D1136" s="105"/>
      <c r="E1136" s="106"/>
      <c r="F1136" s="106"/>
      <c r="G1136" s="32"/>
      <c r="H1136" s="106"/>
      <c r="I1136" s="106"/>
      <c r="J1136" s="32"/>
      <c r="K1136" s="85"/>
      <c r="L1136" s="32"/>
      <c r="M1136" s="32"/>
    </row>
    <row r="1137" spans="2:13" ht="15" customHeight="1">
      <c r="B1137" s="32"/>
      <c r="C1137" s="104"/>
      <c r="D1137" s="105"/>
      <c r="E1137" s="106"/>
      <c r="F1137" s="106"/>
      <c r="G1137" s="32"/>
      <c r="H1137" s="106"/>
      <c r="I1137" s="106"/>
      <c r="J1137" s="32"/>
      <c r="K1137" s="85"/>
      <c r="L1137" s="32"/>
      <c r="M1137" s="32"/>
    </row>
    <row r="1138" spans="2:13" ht="15" customHeight="1">
      <c r="B1138" s="107"/>
      <c r="C1138" s="104"/>
      <c r="D1138" s="105"/>
      <c r="E1138" s="106"/>
      <c r="F1138" s="106"/>
      <c r="G1138" s="32"/>
      <c r="H1138" s="106"/>
      <c r="I1138" s="106"/>
      <c r="J1138" s="32"/>
      <c r="K1138" s="85"/>
      <c r="L1138" s="32"/>
      <c r="M1138" s="32"/>
    </row>
    <row r="1139" spans="2:13" ht="15" customHeight="1">
      <c r="B1139" s="32"/>
      <c r="C1139" s="104"/>
      <c r="D1139" s="105"/>
      <c r="E1139" s="106"/>
      <c r="F1139" s="106"/>
      <c r="G1139" s="32"/>
      <c r="H1139" s="106"/>
      <c r="I1139" s="106"/>
      <c r="J1139" s="32"/>
      <c r="K1139" s="85"/>
      <c r="L1139" s="32"/>
      <c r="M1139" s="32"/>
    </row>
    <row r="1140" spans="2:13" ht="15" customHeight="1">
      <c r="B1140" s="107"/>
      <c r="C1140" s="104"/>
      <c r="D1140" s="105"/>
      <c r="E1140" s="106"/>
      <c r="F1140" s="106"/>
      <c r="G1140" s="32"/>
      <c r="H1140" s="106"/>
      <c r="I1140" s="106"/>
      <c r="J1140" s="32"/>
      <c r="K1140" s="85"/>
      <c r="L1140" s="32"/>
      <c r="M1140" s="32"/>
    </row>
    <row r="1141" spans="2:13" ht="15" customHeight="1">
      <c r="B1141" s="32"/>
      <c r="C1141" s="104"/>
      <c r="D1141" s="105"/>
      <c r="E1141" s="106"/>
      <c r="F1141" s="106"/>
      <c r="G1141" s="32"/>
      <c r="H1141" s="106"/>
      <c r="I1141" s="106"/>
      <c r="J1141" s="32"/>
      <c r="K1141" s="85"/>
      <c r="L1141" s="32"/>
      <c r="M1141" s="32"/>
    </row>
    <row r="1142" spans="2:13" ht="15" customHeight="1">
      <c r="B1142" s="32"/>
      <c r="C1142" s="104"/>
      <c r="D1142" s="105"/>
      <c r="E1142" s="106"/>
      <c r="F1142" s="106"/>
      <c r="G1142" s="32"/>
      <c r="H1142" s="106"/>
      <c r="I1142" s="106"/>
      <c r="J1142" s="32"/>
      <c r="K1142" s="85"/>
      <c r="L1142" s="32"/>
      <c r="M1142" s="32"/>
    </row>
    <row r="1143" spans="2:13" ht="15" customHeight="1">
      <c r="B1143" s="107"/>
      <c r="C1143" s="104"/>
      <c r="D1143" s="105"/>
      <c r="E1143" s="106"/>
      <c r="F1143" s="106"/>
      <c r="G1143" s="32"/>
      <c r="H1143" s="106"/>
      <c r="I1143" s="106"/>
      <c r="J1143" s="32"/>
      <c r="K1143" s="85"/>
      <c r="L1143" s="32"/>
      <c r="M1143" s="32"/>
    </row>
    <row r="1144" spans="2:13" ht="15" customHeight="1">
      <c r="B1144" s="32"/>
      <c r="C1144" s="104"/>
      <c r="D1144" s="105"/>
      <c r="E1144" s="106"/>
      <c r="F1144" s="106"/>
      <c r="G1144" s="32"/>
      <c r="H1144" s="106"/>
      <c r="I1144" s="106"/>
      <c r="J1144" s="32"/>
      <c r="K1144" s="85"/>
      <c r="L1144" s="32"/>
      <c r="M1144" s="32"/>
    </row>
    <row r="1145" spans="2:13" ht="15" customHeight="1">
      <c r="B1145" s="107"/>
      <c r="C1145" s="104"/>
      <c r="D1145" s="105"/>
      <c r="E1145" s="106"/>
      <c r="F1145" s="106"/>
      <c r="G1145" s="32"/>
      <c r="H1145" s="106"/>
      <c r="I1145" s="106"/>
      <c r="J1145" s="32"/>
      <c r="K1145" s="85"/>
      <c r="L1145" s="32"/>
      <c r="M1145" s="32"/>
    </row>
    <row r="1146" spans="2:13" ht="15" customHeight="1">
      <c r="B1146" s="32"/>
      <c r="C1146" s="104"/>
      <c r="D1146" s="105"/>
      <c r="E1146" s="106"/>
      <c r="F1146" s="106"/>
      <c r="G1146" s="32"/>
      <c r="H1146" s="106"/>
      <c r="I1146" s="106"/>
      <c r="J1146" s="32"/>
      <c r="K1146" s="85"/>
      <c r="L1146" s="32"/>
      <c r="M1146" s="32"/>
    </row>
    <row r="1147" spans="2:13" ht="15" customHeight="1">
      <c r="B1147" s="107"/>
      <c r="C1147" s="104"/>
      <c r="D1147" s="105"/>
      <c r="E1147" s="106"/>
      <c r="F1147" s="106"/>
      <c r="G1147" s="32"/>
      <c r="H1147" s="106"/>
      <c r="I1147" s="106"/>
      <c r="J1147" s="32"/>
      <c r="K1147" s="85"/>
      <c r="L1147" s="32"/>
      <c r="M1147" s="32"/>
    </row>
    <row r="1148" spans="2:13" ht="15" customHeight="1">
      <c r="B1148" s="32"/>
      <c r="C1148" s="104"/>
      <c r="D1148" s="105"/>
      <c r="E1148" s="106"/>
      <c r="F1148" s="106"/>
      <c r="G1148" s="32"/>
      <c r="H1148" s="106"/>
      <c r="I1148" s="106"/>
      <c r="J1148" s="32"/>
      <c r="K1148" s="85"/>
      <c r="L1148" s="32"/>
      <c r="M1148" s="32"/>
    </row>
    <row r="1149" spans="2:13" ht="15" customHeight="1">
      <c r="B1149" s="107"/>
      <c r="C1149" s="104"/>
      <c r="D1149" s="105"/>
      <c r="E1149" s="106"/>
      <c r="F1149" s="106"/>
      <c r="G1149" s="32"/>
      <c r="H1149" s="106"/>
      <c r="I1149" s="106"/>
      <c r="J1149" s="32"/>
      <c r="K1149" s="85"/>
      <c r="L1149" s="32"/>
      <c r="M1149" s="32"/>
    </row>
    <row r="1150" spans="2:13" ht="15" customHeight="1">
      <c r="B1150" s="32"/>
      <c r="C1150" s="104"/>
      <c r="D1150" s="105"/>
      <c r="E1150" s="106"/>
      <c r="F1150" s="106"/>
      <c r="G1150" s="32"/>
      <c r="H1150" s="106"/>
      <c r="I1150" s="106"/>
      <c r="J1150" s="32"/>
      <c r="K1150" s="85"/>
      <c r="L1150" s="32"/>
      <c r="M1150" s="32"/>
    </row>
    <row r="1151" spans="2:13" ht="15" customHeight="1">
      <c r="B1151" s="107"/>
      <c r="C1151" s="104"/>
      <c r="D1151" s="105"/>
      <c r="E1151" s="106"/>
      <c r="F1151" s="106"/>
      <c r="G1151" s="32"/>
      <c r="H1151" s="106"/>
      <c r="I1151" s="106"/>
      <c r="J1151" s="32"/>
      <c r="K1151" s="85"/>
      <c r="L1151" s="32"/>
      <c r="M1151" s="32"/>
    </row>
    <row r="1152" spans="2:13" ht="15" customHeight="1">
      <c r="B1152" s="32"/>
      <c r="C1152" s="104"/>
      <c r="D1152" s="105"/>
      <c r="E1152" s="106"/>
      <c r="F1152" s="106"/>
      <c r="G1152" s="32"/>
      <c r="H1152" s="106"/>
      <c r="I1152" s="106"/>
      <c r="J1152" s="32"/>
      <c r="K1152" s="85"/>
      <c r="L1152" s="32"/>
      <c r="M1152" s="32"/>
    </row>
    <row r="1153" spans="2:13" ht="15" customHeight="1">
      <c r="B1153" s="107"/>
      <c r="C1153" s="104"/>
      <c r="D1153" s="105"/>
      <c r="E1153" s="106"/>
      <c r="F1153" s="106"/>
      <c r="G1153" s="32"/>
      <c r="H1153" s="106"/>
      <c r="I1153" s="106"/>
      <c r="J1153" s="32"/>
      <c r="K1153" s="85"/>
      <c r="L1153" s="32"/>
      <c r="M1153" s="32"/>
    </row>
    <row r="1154" spans="2:13" ht="15" customHeight="1">
      <c r="B1154" s="32"/>
      <c r="C1154" s="104"/>
      <c r="D1154" s="105"/>
      <c r="E1154" s="106"/>
      <c r="F1154" s="106"/>
      <c r="G1154" s="32"/>
      <c r="H1154" s="106"/>
      <c r="I1154" s="106"/>
      <c r="J1154" s="32"/>
      <c r="K1154" s="85"/>
      <c r="L1154" s="32"/>
      <c r="M1154" s="32"/>
    </row>
    <row r="1155" spans="2:13" ht="15" customHeight="1">
      <c r="B1155" s="107"/>
      <c r="C1155" s="104"/>
      <c r="D1155" s="105"/>
      <c r="E1155" s="106"/>
      <c r="F1155" s="106"/>
      <c r="G1155" s="32"/>
      <c r="H1155" s="106"/>
      <c r="I1155" s="106"/>
      <c r="J1155" s="32"/>
      <c r="K1155" s="85"/>
      <c r="L1155" s="32"/>
      <c r="M1155" s="32"/>
    </row>
    <row r="1156" spans="2:13" ht="15" customHeight="1">
      <c r="B1156" s="32"/>
      <c r="C1156" s="104"/>
      <c r="D1156" s="105"/>
      <c r="E1156" s="106"/>
      <c r="F1156" s="106"/>
      <c r="G1156" s="32"/>
      <c r="H1156" s="106"/>
      <c r="I1156" s="106"/>
      <c r="J1156" s="32"/>
      <c r="K1156" s="85"/>
      <c r="L1156" s="32"/>
      <c r="M1156" s="32"/>
    </row>
    <row r="1157" spans="2:13" ht="15" customHeight="1">
      <c r="B1157" s="107"/>
      <c r="C1157" s="104"/>
      <c r="D1157" s="105"/>
      <c r="E1157" s="106"/>
      <c r="F1157" s="106"/>
      <c r="G1157" s="32"/>
      <c r="H1157" s="106"/>
      <c r="I1157" s="106"/>
      <c r="J1157" s="32"/>
      <c r="K1157" s="85"/>
      <c r="L1157" s="32"/>
      <c r="M1157" s="32"/>
    </row>
    <row r="1158" spans="2:13" ht="15" customHeight="1">
      <c r="B1158" s="32"/>
      <c r="C1158" s="104"/>
      <c r="D1158" s="105"/>
      <c r="E1158" s="106"/>
      <c r="F1158" s="106"/>
      <c r="G1158" s="32"/>
      <c r="H1158" s="106"/>
      <c r="I1158" s="106"/>
      <c r="J1158" s="32"/>
      <c r="K1158" s="85"/>
      <c r="L1158" s="32"/>
      <c r="M1158" s="32"/>
    </row>
    <row r="1159" spans="2:13" ht="15" customHeight="1">
      <c r="B1159" s="107"/>
      <c r="C1159" s="104"/>
      <c r="D1159" s="105"/>
      <c r="E1159" s="106"/>
      <c r="F1159" s="106"/>
      <c r="G1159" s="32"/>
      <c r="H1159" s="106"/>
      <c r="I1159" s="106"/>
      <c r="J1159" s="32"/>
      <c r="K1159" s="85"/>
      <c r="L1159" s="32"/>
      <c r="M1159" s="32"/>
    </row>
    <row r="1160" spans="2:13" ht="15" customHeight="1">
      <c r="B1160" s="32"/>
      <c r="C1160" s="104"/>
      <c r="D1160" s="105"/>
      <c r="E1160" s="106"/>
      <c r="F1160" s="106"/>
      <c r="G1160" s="32"/>
      <c r="H1160" s="106"/>
      <c r="I1160" s="106"/>
      <c r="J1160" s="32"/>
      <c r="K1160" s="85"/>
      <c r="L1160" s="32"/>
      <c r="M1160" s="32"/>
    </row>
    <row r="1161" spans="2:13" ht="15" customHeight="1">
      <c r="B1161" s="107"/>
      <c r="C1161" s="104"/>
      <c r="D1161" s="105"/>
      <c r="E1161" s="106"/>
      <c r="F1161" s="106"/>
      <c r="G1161" s="32"/>
      <c r="H1161" s="106"/>
      <c r="I1161" s="106"/>
      <c r="J1161" s="32"/>
      <c r="K1161" s="85"/>
      <c r="L1161" s="32"/>
      <c r="M1161" s="32"/>
    </row>
    <row r="1162" spans="2:13" ht="15" customHeight="1">
      <c r="B1162" s="32"/>
      <c r="C1162" s="104"/>
      <c r="D1162" s="105"/>
      <c r="E1162" s="106"/>
      <c r="F1162" s="106"/>
      <c r="G1162" s="32"/>
      <c r="H1162" s="106"/>
      <c r="I1162" s="106"/>
      <c r="J1162" s="32"/>
      <c r="K1162" s="85"/>
      <c r="L1162" s="32"/>
      <c r="M1162" s="32"/>
    </row>
    <row r="1163" spans="2:13" ht="15" customHeight="1">
      <c r="B1163" s="107"/>
      <c r="C1163" s="104"/>
      <c r="D1163" s="105"/>
      <c r="E1163" s="106"/>
      <c r="F1163" s="106"/>
      <c r="G1163" s="32"/>
      <c r="H1163" s="106"/>
      <c r="I1163" s="106"/>
      <c r="J1163" s="32"/>
      <c r="K1163" s="85"/>
      <c r="L1163" s="32"/>
      <c r="M1163" s="32"/>
    </row>
    <row r="1164" spans="2:13" ht="15" customHeight="1">
      <c r="B1164" s="32"/>
      <c r="C1164" s="104"/>
      <c r="D1164" s="105"/>
      <c r="E1164" s="106"/>
      <c r="F1164" s="106"/>
      <c r="G1164" s="32"/>
      <c r="H1164" s="106"/>
      <c r="I1164" s="106"/>
      <c r="J1164" s="32"/>
      <c r="K1164" s="85"/>
      <c r="L1164" s="32"/>
      <c r="M1164" s="32"/>
    </row>
    <row r="1165" spans="2:13" ht="15" customHeight="1">
      <c r="B1165" s="107"/>
      <c r="C1165" s="104"/>
      <c r="D1165" s="105"/>
      <c r="E1165" s="106"/>
      <c r="F1165" s="106"/>
      <c r="G1165" s="32"/>
      <c r="H1165" s="106"/>
      <c r="I1165" s="106"/>
      <c r="J1165" s="32"/>
      <c r="K1165" s="85"/>
      <c r="L1165" s="32"/>
      <c r="M1165" s="32"/>
    </row>
    <row r="1166" spans="2:13" ht="15" customHeight="1">
      <c r="B1166" s="32"/>
      <c r="C1166" s="104"/>
      <c r="D1166" s="105"/>
      <c r="E1166" s="106"/>
      <c r="F1166" s="106"/>
      <c r="G1166" s="32"/>
      <c r="H1166" s="106"/>
      <c r="I1166" s="106"/>
      <c r="J1166" s="32"/>
      <c r="K1166" s="85"/>
      <c r="L1166" s="32"/>
      <c r="M1166" s="32"/>
    </row>
    <row r="1167" spans="2:13" ht="15" customHeight="1">
      <c r="B1167" s="107"/>
      <c r="C1167" s="104"/>
      <c r="D1167" s="105"/>
      <c r="E1167" s="106"/>
      <c r="F1167" s="106"/>
      <c r="G1167" s="32"/>
      <c r="H1167" s="106"/>
      <c r="I1167" s="106"/>
      <c r="J1167" s="32"/>
      <c r="K1167" s="85"/>
      <c r="L1167" s="32"/>
      <c r="M1167" s="32"/>
    </row>
    <row r="1168" spans="2:13" ht="15" customHeight="1">
      <c r="B1168" s="32"/>
      <c r="C1168" s="104"/>
      <c r="D1168" s="105"/>
      <c r="E1168" s="106"/>
      <c r="F1168" s="106"/>
      <c r="G1168" s="32"/>
      <c r="H1168" s="106"/>
      <c r="I1168" s="106"/>
      <c r="J1168" s="32"/>
      <c r="K1168" s="85"/>
      <c r="L1168" s="32"/>
      <c r="M1168" s="32"/>
    </row>
    <row r="1169" spans="2:13" ht="15" customHeight="1">
      <c r="B1169" s="107"/>
      <c r="C1169" s="104"/>
      <c r="D1169" s="105"/>
      <c r="E1169" s="106"/>
      <c r="F1169" s="106"/>
      <c r="G1169" s="32"/>
      <c r="H1169" s="106"/>
      <c r="I1169" s="106"/>
      <c r="J1169" s="32"/>
      <c r="K1169" s="85"/>
      <c r="L1169" s="32"/>
      <c r="M1169" s="32"/>
    </row>
    <row r="1170" spans="2:13" ht="15" customHeight="1">
      <c r="B1170" s="32"/>
      <c r="C1170" s="104"/>
      <c r="D1170" s="105"/>
      <c r="E1170" s="106"/>
      <c r="F1170" s="106"/>
      <c r="G1170" s="32"/>
      <c r="H1170" s="106"/>
      <c r="I1170" s="106"/>
      <c r="J1170" s="32"/>
      <c r="K1170" s="85"/>
      <c r="L1170" s="32"/>
      <c r="M1170" s="32"/>
    </row>
    <row r="1171" spans="2:13" ht="15" customHeight="1">
      <c r="B1171" s="107"/>
      <c r="C1171" s="104"/>
      <c r="D1171" s="105"/>
      <c r="E1171" s="106"/>
      <c r="F1171" s="106"/>
      <c r="G1171" s="32"/>
      <c r="H1171" s="106"/>
      <c r="I1171" s="106"/>
      <c r="J1171" s="32"/>
      <c r="K1171" s="85"/>
      <c r="L1171" s="32"/>
      <c r="M1171" s="32"/>
    </row>
    <row r="1172" spans="2:13" ht="15" customHeight="1">
      <c r="B1172" s="32"/>
      <c r="C1172" s="104"/>
      <c r="D1172" s="105"/>
      <c r="E1172" s="106"/>
      <c r="F1172" s="106"/>
      <c r="G1172" s="32"/>
      <c r="H1172" s="106"/>
      <c r="I1172" s="106"/>
      <c r="J1172" s="32"/>
      <c r="K1172" s="85"/>
      <c r="L1172" s="32"/>
      <c r="M1172" s="32"/>
    </row>
    <row r="1173" spans="2:13" ht="15" customHeight="1">
      <c r="B1173" s="107"/>
      <c r="C1173" s="104"/>
      <c r="D1173" s="105"/>
      <c r="E1173" s="106"/>
      <c r="F1173" s="106"/>
      <c r="G1173" s="32"/>
      <c r="H1173" s="106"/>
      <c r="I1173" s="106"/>
      <c r="J1173" s="32"/>
      <c r="K1173" s="85"/>
      <c r="L1173" s="32"/>
      <c r="M1173" s="32"/>
    </row>
    <row r="1174" spans="2:13" ht="15" customHeight="1">
      <c r="B1174" s="32"/>
      <c r="C1174" s="104"/>
      <c r="D1174" s="105"/>
      <c r="E1174" s="106"/>
      <c r="F1174" s="106"/>
      <c r="G1174" s="32"/>
      <c r="H1174" s="106"/>
      <c r="I1174" s="106"/>
      <c r="J1174" s="32"/>
      <c r="K1174" s="85"/>
      <c r="L1174" s="32"/>
      <c r="M1174" s="32"/>
    </row>
    <row r="1175" spans="2:13" ht="15" customHeight="1">
      <c r="B1175" s="107"/>
      <c r="C1175" s="104"/>
      <c r="D1175" s="105"/>
      <c r="E1175" s="106"/>
      <c r="F1175" s="106"/>
      <c r="G1175" s="32"/>
      <c r="H1175" s="106"/>
      <c r="I1175" s="106"/>
      <c r="J1175" s="32"/>
      <c r="K1175" s="85"/>
      <c r="L1175" s="32"/>
      <c r="M1175" s="32"/>
    </row>
    <row r="1176" spans="2:13" ht="15" customHeight="1">
      <c r="B1176" s="32"/>
      <c r="C1176" s="104"/>
      <c r="D1176" s="105"/>
      <c r="E1176" s="106"/>
      <c r="F1176" s="106"/>
      <c r="G1176" s="32"/>
      <c r="H1176" s="106"/>
      <c r="I1176" s="106"/>
      <c r="J1176" s="32"/>
      <c r="K1176" s="85"/>
      <c r="L1176" s="32"/>
      <c r="M1176" s="32"/>
    </row>
    <row r="1177" spans="2:13" ht="15" customHeight="1">
      <c r="B1177" s="107"/>
      <c r="C1177" s="104"/>
      <c r="D1177" s="105"/>
      <c r="E1177" s="106"/>
      <c r="F1177" s="106"/>
      <c r="G1177" s="32"/>
      <c r="H1177" s="106"/>
      <c r="I1177" s="106"/>
      <c r="J1177" s="32"/>
      <c r="K1177" s="85"/>
      <c r="L1177" s="32"/>
      <c r="M1177" s="32"/>
    </row>
    <row r="1178" spans="2:13" ht="15" customHeight="1">
      <c r="B1178" s="32"/>
      <c r="C1178" s="104"/>
      <c r="D1178" s="105"/>
      <c r="E1178" s="106"/>
      <c r="F1178" s="106"/>
      <c r="G1178" s="32"/>
      <c r="H1178" s="106"/>
      <c r="I1178" s="106"/>
      <c r="J1178" s="32"/>
      <c r="K1178" s="85"/>
      <c r="L1178" s="32"/>
      <c r="M1178" s="32"/>
    </row>
    <row r="1179" spans="2:13" ht="15" customHeight="1">
      <c r="B1179" s="107"/>
      <c r="C1179" s="104"/>
      <c r="D1179" s="105"/>
      <c r="E1179" s="106"/>
      <c r="F1179" s="106"/>
      <c r="G1179" s="32"/>
      <c r="H1179" s="106"/>
      <c r="I1179" s="106"/>
      <c r="J1179" s="32"/>
      <c r="K1179" s="85"/>
      <c r="L1179" s="32"/>
      <c r="M1179" s="32"/>
    </row>
    <row r="1180" spans="2:13" ht="15" customHeight="1">
      <c r="B1180" s="32"/>
      <c r="C1180" s="104"/>
      <c r="D1180" s="105"/>
      <c r="E1180" s="106"/>
      <c r="F1180" s="106"/>
      <c r="G1180" s="32"/>
      <c r="H1180" s="106"/>
      <c r="I1180" s="106"/>
      <c r="J1180" s="32"/>
      <c r="K1180" s="85"/>
      <c r="L1180" s="32"/>
      <c r="M1180" s="32"/>
    </row>
    <row r="1181" spans="2:13" ht="15" customHeight="1">
      <c r="B1181" s="107"/>
      <c r="C1181" s="104"/>
      <c r="D1181" s="105"/>
      <c r="E1181" s="106"/>
      <c r="F1181" s="106"/>
      <c r="G1181" s="32"/>
      <c r="H1181" s="106"/>
      <c r="I1181" s="106"/>
      <c r="J1181" s="32"/>
      <c r="K1181" s="85"/>
      <c r="L1181" s="32"/>
      <c r="M1181" s="32"/>
    </row>
    <row r="1182" spans="2:13" ht="15" customHeight="1">
      <c r="B1182" s="32"/>
      <c r="C1182" s="104"/>
      <c r="D1182" s="105"/>
      <c r="E1182" s="106"/>
      <c r="F1182" s="106"/>
      <c r="G1182" s="32"/>
      <c r="H1182" s="106"/>
      <c r="I1182" s="106"/>
      <c r="J1182" s="32"/>
      <c r="K1182" s="85"/>
      <c r="L1182" s="32"/>
      <c r="M1182" s="32"/>
    </row>
    <row r="1183" spans="2:13" ht="15" customHeight="1">
      <c r="B1183" s="107"/>
      <c r="C1183" s="104"/>
      <c r="D1183" s="105"/>
      <c r="E1183" s="106"/>
      <c r="F1183" s="106"/>
      <c r="G1183" s="32"/>
      <c r="H1183" s="106"/>
      <c r="I1183" s="106"/>
      <c r="J1183" s="32"/>
      <c r="K1183" s="85"/>
      <c r="L1183" s="32"/>
      <c r="M1183" s="32"/>
    </row>
    <row r="1184" spans="2:13" ht="15" customHeight="1">
      <c r="B1184" s="32"/>
      <c r="C1184" s="104"/>
      <c r="D1184" s="105"/>
      <c r="E1184" s="106"/>
      <c r="F1184" s="106"/>
      <c r="G1184" s="32"/>
      <c r="H1184" s="106"/>
      <c r="I1184" s="106"/>
      <c r="J1184" s="32"/>
      <c r="K1184" s="85"/>
      <c r="L1184" s="32"/>
      <c r="M1184" s="32"/>
    </row>
    <row r="1185" spans="2:13" ht="15" customHeight="1">
      <c r="B1185" s="107"/>
      <c r="C1185" s="104"/>
      <c r="D1185" s="105"/>
      <c r="E1185" s="106"/>
      <c r="F1185" s="106"/>
      <c r="G1185" s="32"/>
      <c r="H1185" s="106"/>
      <c r="I1185" s="106"/>
      <c r="J1185" s="32"/>
      <c r="K1185" s="85"/>
      <c r="L1185" s="32"/>
      <c r="M1185" s="32"/>
    </row>
    <row r="1186" spans="2:13" ht="15" customHeight="1">
      <c r="B1186" s="32"/>
      <c r="C1186" s="104"/>
      <c r="D1186" s="105"/>
      <c r="E1186" s="106"/>
      <c r="F1186" s="106"/>
      <c r="G1186" s="32"/>
      <c r="H1186" s="106"/>
      <c r="I1186" s="106"/>
      <c r="J1186" s="32"/>
      <c r="K1186" s="85"/>
      <c r="L1186" s="32"/>
      <c r="M1186" s="32"/>
    </row>
    <row r="1187" spans="2:13" ht="15" customHeight="1">
      <c r="B1187" s="107"/>
      <c r="C1187" s="104"/>
      <c r="D1187" s="105"/>
      <c r="E1187" s="106"/>
      <c r="F1187" s="106"/>
      <c r="G1187" s="32"/>
      <c r="H1187" s="106"/>
      <c r="I1187" s="106"/>
      <c r="J1187" s="32"/>
      <c r="K1187" s="85"/>
      <c r="L1187" s="32"/>
      <c r="M1187" s="32"/>
    </row>
    <row r="1188" spans="2:13" ht="15" customHeight="1">
      <c r="B1188" s="32"/>
      <c r="C1188" s="104"/>
      <c r="D1188" s="105"/>
      <c r="E1188" s="106"/>
      <c r="F1188" s="106"/>
      <c r="G1188" s="32"/>
      <c r="H1188" s="106"/>
      <c r="I1188" s="106"/>
      <c r="J1188" s="32"/>
      <c r="K1188" s="85"/>
      <c r="L1188" s="32"/>
      <c r="M1188" s="32"/>
    </row>
    <row r="1189" spans="2:13" ht="15" customHeight="1">
      <c r="B1189" s="107"/>
      <c r="C1189" s="104"/>
      <c r="D1189" s="105"/>
      <c r="E1189" s="106"/>
      <c r="F1189" s="106"/>
      <c r="G1189" s="32"/>
      <c r="H1189" s="106"/>
      <c r="I1189" s="106"/>
      <c r="J1189" s="32"/>
      <c r="K1189" s="85"/>
      <c r="L1189" s="32"/>
      <c r="M1189" s="32"/>
    </row>
    <row r="1190" spans="2:13" ht="15" customHeight="1">
      <c r="B1190" s="32"/>
      <c r="C1190" s="104"/>
      <c r="D1190" s="105"/>
      <c r="E1190" s="106"/>
      <c r="F1190" s="106"/>
      <c r="G1190" s="32"/>
      <c r="H1190" s="106"/>
      <c r="I1190" s="106"/>
      <c r="J1190" s="32"/>
      <c r="K1190" s="85"/>
      <c r="L1190" s="32"/>
      <c r="M1190" s="32"/>
    </row>
    <row r="1191" spans="2:13" ht="15" customHeight="1">
      <c r="B1191" s="107"/>
      <c r="C1191" s="104"/>
      <c r="D1191" s="105"/>
      <c r="E1191" s="106"/>
      <c r="F1191" s="106"/>
      <c r="G1191" s="32"/>
      <c r="H1191" s="106"/>
      <c r="I1191" s="106"/>
      <c r="J1191" s="32"/>
      <c r="K1191" s="85"/>
      <c r="L1191" s="32"/>
      <c r="M1191" s="32"/>
    </row>
    <row r="1192" spans="2:13" ht="15" customHeight="1">
      <c r="B1192" s="32"/>
      <c r="C1192" s="104"/>
      <c r="D1192" s="105"/>
      <c r="E1192" s="106"/>
      <c r="F1192" s="106"/>
      <c r="G1192" s="32"/>
      <c r="H1192" s="106"/>
      <c r="I1192" s="106"/>
      <c r="J1192" s="32"/>
      <c r="K1192" s="85"/>
      <c r="L1192" s="32"/>
      <c r="M1192" s="32"/>
    </row>
    <row r="1193" spans="2:13" ht="15" customHeight="1">
      <c r="B1193" s="107"/>
      <c r="C1193" s="104"/>
      <c r="D1193" s="105"/>
      <c r="E1193" s="106"/>
      <c r="F1193" s="106"/>
      <c r="G1193" s="32"/>
      <c r="H1193" s="106"/>
      <c r="I1193" s="106"/>
      <c r="J1193" s="32"/>
      <c r="K1193" s="85"/>
      <c r="L1193" s="32"/>
      <c r="M1193" s="32"/>
    </row>
    <row r="1194" spans="2:13" ht="15" customHeight="1">
      <c r="B1194" s="107"/>
      <c r="C1194" s="104"/>
      <c r="D1194" s="105"/>
      <c r="E1194" s="106"/>
      <c r="F1194" s="106"/>
      <c r="G1194" s="32"/>
      <c r="H1194" s="106"/>
      <c r="I1194" s="106"/>
      <c r="J1194" s="32"/>
      <c r="K1194" s="85"/>
      <c r="L1194" s="32"/>
      <c r="M1194" s="32"/>
    </row>
    <row r="1195" spans="2:13" ht="15" customHeight="1">
      <c r="B1195" s="32"/>
      <c r="C1195" s="104"/>
      <c r="D1195" s="105"/>
      <c r="E1195" s="106"/>
      <c r="F1195" s="106"/>
      <c r="G1195" s="32"/>
      <c r="H1195" s="106"/>
      <c r="I1195" s="106"/>
      <c r="J1195" s="32"/>
      <c r="K1195" s="85"/>
      <c r="L1195" s="32"/>
      <c r="M1195" s="32"/>
    </row>
    <row r="1196" spans="2:13" ht="15" customHeight="1">
      <c r="B1196" s="107"/>
      <c r="C1196" s="104"/>
      <c r="D1196" s="105"/>
      <c r="E1196" s="106"/>
      <c r="F1196" s="106"/>
      <c r="G1196" s="32"/>
      <c r="H1196" s="106"/>
      <c r="I1196" s="106"/>
      <c r="J1196" s="32"/>
      <c r="K1196" s="85"/>
      <c r="L1196" s="32"/>
      <c r="M1196" s="32"/>
    </row>
    <row r="1197" spans="2:13" ht="15" customHeight="1">
      <c r="B1197" s="32"/>
      <c r="C1197" s="104"/>
      <c r="D1197" s="105"/>
      <c r="E1197" s="106"/>
      <c r="F1197" s="106"/>
      <c r="G1197" s="32"/>
      <c r="H1197" s="106"/>
      <c r="I1197" s="106"/>
      <c r="J1197" s="32"/>
      <c r="K1197" s="85"/>
      <c r="L1197" s="32"/>
      <c r="M1197" s="32"/>
    </row>
    <row r="1198" spans="2:13" ht="15" customHeight="1">
      <c r="B1198" s="107"/>
      <c r="C1198" s="104"/>
      <c r="D1198" s="105"/>
      <c r="E1198" s="106"/>
      <c r="F1198" s="106"/>
      <c r="G1198" s="32"/>
      <c r="H1198" s="106"/>
      <c r="I1198" s="106"/>
      <c r="J1198" s="32"/>
      <c r="K1198" s="85"/>
      <c r="L1198" s="32"/>
      <c r="M1198" s="32"/>
    </row>
    <row r="1199" spans="2:13" ht="15" customHeight="1">
      <c r="B1199" s="32"/>
      <c r="C1199" s="104"/>
      <c r="D1199" s="105"/>
      <c r="E1199" s="106"/>
      <c r="F1199" s="106"/>
      <c r="G1199" s="32"/>
      <c r="H1199" s="106"/>
      <c r="I1199" s="106"/>
      <c r="J1199" s="32"/>
      <c r="K1199" s="85"/>
      <c r="L1199" s="32"/>
      <c r="M1199" s="32"/>
    </row>
    <row r="1200" spans="2:13" ht="15" customHeight="1">
      <c r="B1200" s="107"/>
      <c r="C1200" s="104"/>
      <c r="D1200" s="105"/>
      <c r="E1200" s="106"/>
      <c r="F1200" s="106"/>
      <c r="G1200" s="32"/>
      <c r="H1200" s="106"/>
      <c r="I1200" s="106"/>
      <c r="J1200" s="32"/>
      <c r="K1200" s="85"/>
      <c r="L1200" s="32"/>
      <c r="M1200" s="32"/>
    </row>
    <row r="1201" spans="2:13" ht="15" customHeight="1">
      <c r="B1201" s="32"/>
      <c r="C1201" s="104"/>
      <c r="D1201" s="105"/>
      <c r="E1201" s="106"/>
      <c r="F1201" s="106"/>
      <c r="G1201" s="32"/>
      <c r="H1201" s="106"/>
      <c r="I1201" s="106"/>
      <c r="J1201" s="32"/>
      <c r="K1201" s="85"/>
      <c r="L1201" s="32"/>
      <c r="M1201" s="32"/>
    </row>
    <row r="1202" spans="2:13" ht="15" customHeight="1">
      <c r="B1202" s="107"/>
      <c r="C1202" s="104"/>
      <c r="D1202" s="105"/>
      <c r="E1202" s="106"/>
      <c r="F1202" s="106"/>
      <c r="G1202" s="32"/>
      <c r="H1202" s="109"/>
      <c r="I1202" s="106"/>
      <c r="J1202" s="32"/>
      <c r="K1202" s="85"/>
      <c r="L1202" s="32"/>
      <c r="M1202" s="32"/>
    </row>
    <row r="1203" spans="2:13" ht="15" customHeight="1">
      <c r="B1203" s="107"/>
      <c r="C1203" s="104"/>
      <c r="D1203" s="105"/>
      <c r="E1203" s="106"/>
      <c r="F1203" s="106"/>
      <c r="G1203" s="32"/>
      <c r="H1203" s="106"/>
      <c r="I1203" s="106"/>
      <c r="J1203" s="32"/>
      <c r="K1203" s="85"/>
      <c r="L1203" s="32"/>
      <c r="M1203" s="32"/>
    </row>
    <row r="1204" spans="2:13" ht="15" customHeight="1">
      <c r="B1204" s="32"/>
      <c r="C1204" s="104"/>
      <c r="D1204" s="105"/>
      <c r="E1204" s="106"/>
      <c r="F1204" s="106"/>
      <c r="G1204" s="32"/>
      <c r="H1204" s="106"/>
      <c r="I1204" s="106"/>
      <c r="J1204" s="32"/>
      <c r="K1204" s="85"/>
      <c r="L1204" s="32"/>
      <c r="M1204" s="32"/>
    </row>
    <row r="1205" spans="2:13" ht="15" customHeight="1">
      <c r="B1205" s="107"/>
      <c r="C1205" s="104"/>
      <c r="D1205" s="105"/>
      <c r="E1205" s="106"/>
      <c r="F1205" s="106"/>
      <c r="G1205" s="32"/>
      <c r="H1205" s="106"/>
      <c r="I1205" s="106"/>
      <c r="J1205" s="32"/>
      <c r="K1205" s="85"/>
      <c r="L1205" s="32"/>
      <c r="M1205" s="32"/>
    </row>
    <row r="1206" spans="2:13" ht="15" customHeight="1">
      <c r="B1206" s="32"/>
      <c r="C1206" s="104"/>
      <c r="D1206" s="105"/>
      <c r="E1206" s="106"/>
      <c r="F1206" s="106"/>
      <c r="G1206" s="32"/>
      <c r="H1206" s="106"/>
      <c r="I1206" s="106"/>
      <c r="J1206" s="32"/>
      <c r="K1206" s="85"/>
      <c r="L1206" s="32"/>
      <c r="M1206" s="32"/>
    </row>
    <row r="1207" spans="2:13" ht="15" customHeight="1">
      <c r="B1207" s="107"/>
      <c r="C1207" s="104"/>
      <c r="D1207" s="105"/>
      <c r="E1207" s="106"/>
      <c r="F1207" s="106"/>
      <c r="G1207" s="32"/>
      <c r="H1207" s="106"/>
      <c r="I1207" s="106"/>
      <c r="J1207" s="32"/>
      <c r="K1207" s="85"/>
      <c r="L1207" s="32"/>
      <c r="M1207" s="32"/>
    </row>
    <row r="1208" spans="2:13" ht="15" customHeight="1">
      <c r="B1208" s="32"/>
      <c r="C1208" s="104"/>
      <c r="D1208" s="105"/>
      <c r="E1208" s="106"/>
      <c r="F1208" s="106"/>
      <c r="G1208" s="32"/>
      <c r="H1208" s="106"/>
      <c r="I1208" s="106"/>
      <c r="J1208" s="32"/>
      <c r="K1208" s="85"/>
      <c r="L1208" s="32"/>
      <c r="M1208" s="32"/>
    </row>
    <row r="1209" spans="2:13" ht="15" customHeight="1">
      <c r="B1209" s="107"/>
      <c r="C1209" s="104"/>
      <c r="D1209" s="105"/>
      <c r="E1209" s="106"/>
      <c r="F1209" s="106"/>
      <c r="G1209" s="32"/>
      <c r="H1209" s="106"/>
      <c r="I1209" s="106"/>
      <c r="J1209" s="32"/>
      <c r="K1209" s="85"/>
      <c r="L1209" s="32"/>
      <c r="M1209" s="32"/>
    </row>
    <row r="1210" spans="2:13" ht="15" customHeight="1">
      <c r="B1210" s="32"/>
      <c r="C1210" s="104"/>
      <c r="D1210" s="105"/>
      <c r="E1210" s="106"/>
      <c r="F1210" s="106"/>
      <c r="G1210" s="32"/>
      <c r="H1210" s="106"/>
      <c r="I1210" s="106"/>
      <c r="J1210" s="32"/>
      <c r="K1210" s="85"/>
      <c r="L1210" s="32"/>
      <c r="M1210" s="32"/>
    </row>
    <row r="1211" spans="2:13" ht="15" customHeight="1">
      <c r="B1211" s="107"/>
      <c r="C1211" s="104"/>
      <c r="D1211" s="105"/>
      <c r="E1211" s="106"/>
      <c r="F1211" s="106"/>
      <c r="G1211" s="32"/>
      <c r="H1211" s="106"/>
      <c r="I1211" s="106"/>
      <c r="J1211" s="32"/>
      <c r="K1211" s="85"/>
      <c r="L1211" s="32"/>
      <c r="M1211" s="32"/>
    </row>
    <row r="1212" spans="2:13" ht="15" customHeight="1">
      <c r="B1212" s="32"/>
      <c r="C1212" s="104"/>
      <c r="D1212" s="105"/>
      <c r="E1212" s="106"/>
      <c r="F1212" s="106"/>
      <c r="G1212" s="32"/>
      <c r="H1212" s="106"/>
      <c r="I1212" s="106"/>
      <c r="J1212" s="32"/>
      <c r="K1212" s="85"/>
      <c r="L1212" s="32"/>
      <c r="M1212" s="32"/>
    </row>
    <row r="1213" spans="2:13" ht="15" customHeight="1">
      <c r="B1213" s="107"/>
      <c r="C1213" s="104"/>
      <c r="D1213" s="105"/>
      <c r="E1213" s="106"/>
      <c r="F1213" s="106"/>
      <c r="G1213" s="32"/>
      <c r="H1213" s="106"/>
      <c r="I1213" s="106"/>
      <c r="J1213" s="32"/>
      <c r="K1213" s="85"/>
      <c r="L1213" s="32"/>
      <c r="M1213" s="32"/>
    </row>
    <row r="1214" spans="2:13" ht="15" customHeight="1">
      <c r="B1214" s="32"/>
      <c r="C1214" s="104"/>
      <c r="D1214" s="105"/>
      <c r="E1214" s="106"/>
      <c r="F1214" s="106"/>
      <c r="G1214" s="32"/>
      <c r="H1214" s="106"/>
      <c r="I1214" s="106"/>
      <c r="J1214" s="32"/>
      <c r="K1214" s="85"/>
      <c r="L1214" s="32"/>
      <c r="M1214" s="32"/>
    </row>
    <row r="1215" spans="2:13" ht="15" customHeight="1">
      <c r="B1215" s="107"/>
      <c r="C1215" s="104"/>
      <c r="D1215" s="105"/>
      <c r="E1215" s="106"/>
      <c r="F1215" s="106"/>
      <c r="G1215" s="32"/>
      <c r="H1215" s="106"/>
      <c r="I1215" s="106"/>
      <c r="J1215" s="32"/>
      <c r="K1215" s="85"/>
      <c r="L1215" s="32"/>
      <c r="M1215" s="32"/>
    </row>
    <row r="1216" spans="2:13" ht="15" customHeight="1">
      <c r="B1216" s="32"/>
      <c r="C1216" s="104"/>
      <c r="D1216" s="105"/>
      <c r="E1216" s="106"/>
      <c r="F1216" s="106"/>
      <c r="G1216" s="32"/>
      <c r="H1216" s="106"/>
      <c r="I1216" s="106"/>
      <c r="J1216" s="32"/>
      <c r="K1216" s="85"/>
      <c r="L1216" s="32"/>
      <c r="M1216" s="32"/>
    </row>
    <row r="1217" spans="2:13" ht="15" customHeight="1">
      <c r="B1217" s="107"/>
      <c r="C1217" s="104"/>
      <c r="D1217" s="105"/>
      <c r="E1217" s="106"/>
      <c r="F1217" s="106"/>
      <c r="G1217" s="32"/>
      <c r="H1217" s="106"/>
      <c r="I1217" s="106"/>
      <c r="J1217" s="32"/>
      <c r="K1217" s="85"/>
      <c r="L1217" s="32"/>
      <c r="M1217" s="32"/>
    </row>
    <row r="1218" spans="2:13" ht="15" customHeight="1">
      <c r="B1218" s="107"/>
      <c r="C1218" s="104"/>
      <c r="D1218" s="105"/>
      <c r="E1218" s="106"/>
      <c r="F1218" s="106"/>
      <c r="G1218" s="32"/>
      <c r="H1218" s="106"/>
      <c r="I1218" s="106"/>
      <c r="J1218" s="32"/>
      <c r="K1218" s="85"/>
      <c r="L1218" s="32"/>
      <c r="M1218" s="32"/>
    </row>
    <row r="1219" spans="2:13" ht="15" customHeight="1">
      <c r="B1219" s="32"/>
      <c r="C1219" s="104"/>
      <c r="D1219" s="105"/>
      <c r="E1219" s="106"/>
      <c r="F1219" s="106"/>
      <c r="G1219" s="32"/>
      <c r="H1219" s="106"/>
      <c r="I1219" s="106"/>
      <c r="J1219" s="32"/>
      <c r="K1219" s="85"/>
      <c r="L1219" s="32"/>
      <c r="M1219" s="32"/>
    </row>
    <row r="1220" spans="2:13" ht="15" customHeight="1">
      <c r="B1220" s="107"/>
      <c r="C1220" s="104"/>
      <c r="D1220" s="105"/>
      <c r="E1220" s="106"/>
      <c r="F1220" s="106"/>
      <c r="G1220" s="32"/>
      <c r="H1220" s="106"/>
      <c r="I1220" s="106"/>
      <c r="J1220" s="32"/>
      <c r="K1220" s="85"/>
      <c r="L1220" s="32"/>
      <c r="M1220" s="32"/>
    </row>
    <row r="1221" spans="2:13" ht="15" customHeight="1">
      <c r="B1221" s="32"/>
      <c r="C1221" s="104"/>
      <c r="D1221" s="105"/>
      <c r="E1221" s="106"/>
      <c r="F1221" s="106"/>
      <c r="G1221" s="32"/>
      <c r="H1221" s="106"/>
      <c r="I1221" s="106"/>
      <c r="J1221" s="32"/>
      <c r="K1221" s="85"/>
      <c r="L1221" s="32"/>
      <c r="M1221" s="32"/>
    </row>
    <row r="1222" spans="2:13" ht="15" customHeight="1">
      <c r="B1222" s="107"/>
      <c r="C1222" s="104"/>
      <c r="D1222" s="105"/>
      <c r="E1222" s="106"/>
      <c r="F1222" s="106"/>
      <c r="G1222" s="32"/>
      <c r="H1222" s="106"/>
      <c r="I1222" s="106"/>
      <c r="J1222" s="32"/>
      <c r="K1222" s="85"/>
      <c r="L1222" s="32"/>
      <c r="M1222" s="32"/>
    </row>
    <row r="1223" spans="2:13" ht="15" customHeight="1">
      <c r="B1223" s="32"/>
      <c r="C1223" s="104"/>
      <c r="D1223" s="105"/>
      <c r="E1223" s="106"/>
      <c r="F1223" s="106"/>
      <c r="G1223" s="32"/>
      <c r="H1223" s="106"/>
      <c r="I1223" s="106"/>
      <c r="J1223" s="32"/>
      <c r="K1223" s="85"/>
      <c r="L1223" s="32"/>
      <c r="M1223" s="32"/>
    </row>
    <row r="1224" spans="2:13" ht="15" customHeight="1">
      <c r="B1224" s="107"/>
      <c r="C1224" s="104"/>
      <c r="D1224" s="105"/>
      <c r="E1224" s="106"/>
      <c r="F1224" s="106"/>
      <c r="G1224" s="32"/>
      <c r="H1224" s="106"/>
      <c r="I1224" s="106"/>
      <c r="J1224" s="32"/>
      <c r="K1224" s="85"/>
      <c r="L1224" s="32"/>
      <c r="M1224" s="32"/>
    </row>
    <row r="1225" spans="2:13" ht="15" customHeight="1">
      <c r="B1225" s="32"/>
      <c r="C1225" s="104"/>
      <c r="D1225" s="105"/>
      <c r="E1225" s="106"/>
      <c r="F1225" s="106"/>
      <c r="G1225" s="32"/>
      <c r="H1225" s="106"/>
      <c r="I1225" s="106"/>
      <c r="J1225" s="32"/>
      <c r="K1225" s="85"/>
      <c r="L1225" s="32"/>
      <c r="M1225" s="32"/>
    </row>
    <row r="1226" spans="2:13" ht="15" customHeight="1">
      <c r="B1226" s="107"/>
      <c r="C1226" s="104"/>
      <c r="D1226" s="105"/>
      <c r="E1226" s="106"/>
      <c r="F1226" s="106"/>
      <c r="G1226" s="32"/>
      <c r="H1226" s="106"/>
      <c r="I1226" s="106"/>
      <c r="J1226" s="32"/>
      <c r="K1226" s="85"/>
      <c r="L1226" s="32"/>
      <c r="M1226" s="32"/>
    </row>
    <row r="1227" spans="2:13" ht="15" customHeight="1">
      <c r="B1227" s="107"/>
      <c r="C1227" s="104"/>
      <c r="D1227" s="105"/>
      <c r="E1227" s="106"/>
      <c r="F1227" s="106"/>
      <c r="G1227" s="32"/>
      <c r="H1227" s="106"/>
      <c r="I1227" s="106"/>
      <c r="J1227" s="32"/>
      <c r="K1227" s="85"/>
      <c r="L1227" s="32"/>
      <c r="M1227" s="32"/>
    </row>
    <row r="1228" spans="2:13" ht="15" customHeight="1">
      <c r="B1228" s="32"/>
      <c r="C1228" s="104"/>
      <c r="D1228" s="105"/>
      <c r="E1228" s="106"/>
      <c r="F1228" s="106"/>
      <c r="G1228" s="32"/>
      <c r="H1228" s="106"/>
      <c r="I1228" s="106"/>
      <c r="J1228" s="32"/>
      <c r="K1228" s="85"/>
      <c r="L1228" s="32"/>
      <c r="M1228" s="32"/>
    </row>
    <row r="1229" spans="2:13" ht="15" customHeight="1">
      <c r="B1229" s="107"/>
      <c r="C1229" s="104"/>
      <c r="D1229" s="105"/>
      <c r="E1229" s="106"/>
      <c r="F1229" s="106"/>
      <c r="G1229" s="32"/>
      <c r="H1229" s="106"/>
      <c r="I1229" s="106"/>
      <c r="J1229" s="32"/>
      <c r="K1229" s="85"/>
      <c r="L1229" s="32"/>
      <c r="M1229" s="32"/>
    </row>
    <row r="1230" spans="2:13" ht="15" customHeight="1">
      <c r="B1230" s="32"/>
      <c r="C1230" s="104"/>
      <c r="D1230" s="105"/>
      <c r="E1230" s="106"/>
      <c r="F1230" s="106"/>
      <c r="G1230" s="32"/>
      <c r="H1230" s="106"/>
      <c r="I1230" s="106"/>
      <c r="J1230" s="32"/>
      <c r="K1230" s="85"/>
      <c r="L1230" s="32"/>
      <c r="M1230" s="32"/>
    </row>
    <row r="1231" spans="2:13" ht="15" customHeight="1">
      <c r="B1231" s="107"/>
      <c r="C1231" s="104"/>
      <c r="D1231" s="105"/>
      <c r="E1231" s="106"/>
      <c r="F1231" s="106"/>
      <c r="G1231" s="32"/>
      <c r="H1231" s="106"/>
      <c r="I1231" s="106"/>
      <c r="J1231" s="32"/>
      <c r="K1231" s="85"/>
      <c r="L1231" s="32"/>
      <c r="M1231" s="32"/>
    </row>
    <row r="1232" spans="2:13" ht="15" customHeight="1">
      <c r="B1232" s="32"/>
      <c r="C1232" s="104"/>
      <c r="D1232" s="105"/>
      <c r="E1232" s="106"/>
      <c r="F1232" s="106"/>
      <c r="G1232" s="32"/>
      <c r="H1232" s="106"/>
      <c r="I1232" s="106"/>
      <c r="J1232" s="32"/>
      <c r="K1232" s="85"/>
      <c r="L1232" s="32"/>
      <c r="M1232" s="32"/>
    </row>
    <row r="1233" spans="2:13" ht="15" customHeight="1">
      <c r="B1233" s="107"/>
      <c r="C1233" s="104"/>
      <c r="D1233" s="105"/>
      <c r="E1233" s="106"/>
      <c r="F1233" s="106"/>
      <c r="G1233" s="32"/>
      <c r="H1233" s="106"/>
      <c r="I1233" s="106"/>
      <c r="J1233" s="32"/>
      <c r="K1233" s="85"/>
      <c r="L1233" s="32"/>
      <c r="M1233" s="32"/>
    </row>
    <row r="1234" spans="2:13" ht="15" customHeight="1">
      <c r="B1234" s="32"/>
      <c r="C1234" s="104"/>
      <c r="D1234" s="105"/>
      <c r="E1234" s="106"/>
      <c r="F1234" s="106"/>
      <c r="G1234" s="32"/>
      <c r="H1234" s="106"/>
      <c r="I1234" s="106"/>
      <c r="J1234" s="32"/>
      <c r="K1234" s="85"/>
      <c r="L1234" s="32"/>
      <c r="M1234" s="32"/>
    </row>
    <row r="1235" spans="2:13" ht="15" customHeight="1">
      <c r="B1235" s="107"/>
      <c r="C1235" s="104"/>
      <c r="D1235" s="105"/>
      <c r="E1235" s="106"/>
      <c r="F1235" s="106"/>
      <c r="G1235" s="32"/>
      <c r="H1235" s="106"/>
      <c r="I1235" s="106"/>
      <c r="J1235" s="32"/>
      <c r="K1235" s="85"/>
      <c r="L1235" s="32"/>
      <c r="M1235" s="32"/>
    </row>
    <row r="1236" spans="2:13" ht="15" customHeight="1">
      <c r="B1236" s="32"/>
      <c r="C1236" s="104"/>
      <c r="D1236" s="105"/>
      <c r="E1236" s="106"/>
      <c r="F1236" s="106"/>
      <c r="G1236" s="32"/>
      <c r="H1236" s="106"/>
      <c r="I1236" s="106"/>
      <c r="J1236" s="32"/>
      <c r="K1236" s="85"/>
      <c r="L1236" s="32"/>
      <c r="M1236" s="32"/>
    </row>
    <row r="1237" spans="2:13" ht="15" customHeight="1">
      <c r="B1237" s="107"/>
      <c r="C1237" s="104"/>
      <c r="D1237" s="105"/>
      <c r="E1237" s="106"/>
      <c r="F1237" s="106"/>
      <c r="G1237" s="32"/>
      <c r="H1237" s="106"/>
      <c r="I1237" s="106"/>
      <c r="J1237" s="32"/>
      <c r="K1237" s="85"/>
      <c r="L1237" s="32"/>
      <c r="M1237" s="32"/>
    </row>
    <row r="1238" spans="2:13" ht="15" customHeight="1">
      <c r="B1238" s="32"/>
      <c r="C1238" s="104"/>
      <c r="D1238" s="105"/>
      <c r="E1238" s="106"/>
      <c r="F1238" s="106"/>
      <c r="G1238" s="32"/>
      <c r="H1238" s="106"/>
      <c r="I1238" s="106"/>
      <c r="J1238" s="32"/>
      <c r="K1238" s="85"/>
      <c r="L1238" s="32"/>
      <c r="M1238" s="32"/>
    </row>
    <row r="1239" spans="2:13" ht="15" customHeight="1">
      <c r="B1239" s="107"/>
      <c r="C1239" s="104"/>
      <c r="D1239" s="105"/>
      <c r="E1239" s="106"/>
      <c r="F1239" s="106"/>
      <c r="G1239" s="32"/>
      <c r="H1239" s="106"/>
      <c r="I1239" s="106"/>
      <c r="J1239" s="32"/>
      <c r="K1239" s="85"/>
      <c r="L1239" s="32"/>
      <c r="M1239" s="32"/>
    </row>
    <row r="1240" spans="2:13" ht="15" customHeight="1">
      <c r="B1240" s="32"/>
      <c r="C1240" s="104"/>
      <c r="D1240" s="105"/>
      <c r="E1240" s="106"/>
      <c r="F1240" s="106"/>
      <c r="G1240" s="32"/>
      <c r="H1240" s="106"/>
      <c r="I1240" s="106"/>
      <c r="J1240" s="32"/>
      <c r="K1240" s="85"/>
      <c r="L1240" s="32"/>
      <c r="M1240" s="32"/>
    </row>
    <row r="1241" spans="2:13" ht="15" customHeight="1">
      <c r="B1241" s="107"/>
      <c r="C1241" s="104"/>
      <c r="D1241" s="105"/>
      <c r="E1241" s="106"/>
      <c r="F1241" s="106"/>
      <c r="G1241" s="32"/>
      <c r="H1241" s="106"/>
      <c r="I1241" s="106"/>
      <c r="J1241" s="32"/>
      <c r="K1241" s="85"/>
      <c r="L1241" s="32"/>
      <c r="M1241" s="32"/>
    </row>
    <row r="1242" spans="2:13" ht="15" customHeight="1">
      <c r="B1242" s="107"/>
      <c r="C1242" s="104"/>
      <c r="D1242" s="105"/>
      <c r="E1242" s="106"/>
      <c r="F1242" s="106"/>
      <c r="G1242" s="32"/>
      <c r="H1242" s="106"/>
      <c r="I1242" s="106"/>
      <c r="J1242" s="32"/>
      <c r="K1242" s="85"/>
      <c r="L1242" s="32"/>
      <c r="M1242" s="32"/>
    </row>
    <row r="1243" spans="2:13" ht="15" customHeight="1">
      <c r="B1243" s="32"/>
      <c r="C1243" s="104"/>
      <c r="D1243" s="105"/>
      <c r="E1243" s="106"/>
      <c r="F1243" s="106"/>
      <c r="G1243" s="32"/>
      <c r="H1243" s="106"/>
      <c r="I1243" s="106"/>
      <c r="J1243" s="32"/>
      <c r="K1243" s="85"/>
      <c r="L1243" s="32"/>
      <c r="M1243" s="32"/>
    </row>
    <row r="1244" spans="2:13" ht="15" customHeight="1">
      <c r="B1244" s="107"/>
      <c r="C1244" s="104"/>
      <c r="D1244" s="105"/>
      <c r="E1244" s="106"/>
      <c r="F1244" s="106"/>
      <c r="G1244" s="32"/>
      <c r="H1244" s="106"/>
      <c r="I1244" s="106"/>
      <c r="J1244" s="32"/>
      <c r="K1244" s="85"/>
      <c r="L1244" s="32"/>
      <c r="M1244" s="32"/>
    </row>
    <row r="1245" spans="2:13" ht="15" customHeight="1">
      <c r="B1245" s="32"/>
      <c r="C1245" s="104"/>
      <c r="D1245" s="105"/>
      <c r="E1245" s="106"/>
      <c r="F1245" s="106"/>
      <c r="G1245" s="32"/>
      <c r="H1245" s="106"/>
      <c r="I1245" s="106"/>
      <c r="J1245" s="32"/>
      <c r="K1245" s="85"/>
      <c r="L1245" s="32"/>
      <c r="M1245" s="32"/>
    </row>
    <row r="1246" spans="2:13" ht="15" customHeight="1">
      <c r="B1246" s="107"/>
      <c r="C1246" s="104"/>
      <c r="D1246" s="105"/>
      <c r="E1246" s="106"/>
      <c r="F1246" s="106"/>
      <c r="G1246" s="32"/>
      <c r="H1246" s="106"/>
      <c r="I1246" s="106"/>
      <c r="J1246" s="32"/>
      <c r="K1246" s="85"/>
      <c r="L1246" s="32"/>
      <c r="M1246" s="32"/>
    </row>
    <row r="1247" spans="2:13" ht="15" customHeight="1">
      <c r="B1247" s="32"/>
      <c r="C1247" s="104"/>
      <c r="D1247" s="105"/>
      <c r="E1247" s="106"/>
      <c r="F1247" s="106"/>
      <c r="G1247" s="32"/>
      <c r="H1247" s="106"/>
      <c r="I1247" s="106"/>
      <c r="J1247" s="32"/>
      <c r="K1247" s="85"/>
      <c r="L1247" s="32"/>
      <c r="M1247" s="32"/>
    </row>
    <row r="1248" spans="2:13" ht="15" customHeight="1">
      <c r="B1248" s="107"/>
      <c r="C1248" s="104"/>
      <c r="D1248" s="105"/>
      <c r="E1248" s="106"/>
      <c r="F1248" s="106"/>
      <c r="G1248" s="32"/>
      <c r="H1248" s="106"/>
      <c r="I1248" s="106"/>
      <c r="J1248" s="32"/>
      <c r="K1248" s="85"/>
      <c r="L1248" s="32"/>
      <c r="M1248" s="32"/>
    </row>
    <row r="1249" spans="2:13" ht="15" customHeight="1">
      <c r="B1249" s="107"/>
      <c r="C1249" s="104"/>
      <c r="D1249" s="105"/>
      <c r="E1249" s="106"/>
      <c r="F1249" s="106"/>
      <c r="G1249" s="32"/>
      <c r="H1249" s="106"/>
      <c r="I1249" s="106"/>
      <c r="J1249" s="32"/>
      <c r="K1249" s="85"/>
      <c r="L1249" s="32"/>
      <c r="M1249" s="32"/>
    </row>
    <row r="1250" spans="2:13" ht="15" customHeight="1">
      <c r="B1250" s="32"/>
      <c r="C1250" s="104"/>
      <c r="D1250" s="105"/>
      <c r="E1250" s="106"/>
      <c r="F1250" s="106"/>
      <c r="G1250" s="32"/>
      <c r="H1250" s="106"/>
      <c r="I1250" s="106"/>
      <c r="J1250" s="32"/>
      <c r="K1250" s="85"/>
      <c r="L1250" s="32"/>
      <c r="M1250" s="32"/>
    </row>
    <row r="1251" spans="2:13" ht="15" customHeight="1">
      <c r="B1251" s="107"/>
      <c r="C1251" s="104"/>
      <c r="D1251" s="105"/>
      <c r="E1251" s="106"/>
      <c r="F1251" s="106"/>
      <c r="G1251" s="32"/>
      <c r="H1251" s="106"/>
      <c r="I1251" s="106"/>
      <c r="J1251" s="32"/>
      <c r="K1251" s="85"/>
      <c r="L1251" s="32"/>
      <c r="M1251" s="32"/>
    </row>
    <row r="1252" spans="2:13" ht="15" customHeight="1">
      <c r="B1252" s="32"/>
      <c r="C1252" s="104"/>
      <c r="D1252" s="105"/>
      <c r="E1252" s="106"/>
      <c r="F1252" s="106"/>
      <c r="G1252" s="32"/>
      <c r="H1252" s="106"/>
      <c r="I1252" s="106"/>
      <c r="J1252" s="32"/>
      <c r="K1252" s="85"/>
      <c r="L1252" s="32"/>
      <c r="M1252" s="32"/>
    </row>
    <row r="1253" spans="2:13" ht="15" customHeight="1">
      <c r="B1253" s="107"/>
      <c r="C1253" s="104"/>
      <c r="D1253" s="105"/>
      <c r="E1253" s="106"/>
      <c r="F1253" s="106"/>
      <c r="G1253" s="32"/>
      <c r="H1253" s="106"/>
      <c r="I1253" s="106"/>
      <c r="J1253" s="32"/>
      <c r="K1253" s="85"/>
      <c r="L1253" s="32"/>
      <c r="M1253" s="32"/>
    </row>
    <row r="1254" spans="2:13" ht="15" customHeight="1">
      <c r="B1254" s="32"/>
      <c r="C1254" s="104"/>
      <c r="D1254" s="105"/>
      <c r="E1254" s="106"/>
      <c r="F1254" s="106"/>
      <c r="G1254" s="32"/>
      <c r="H1254" s="106"/>
      <c r="I1254" s="106"/>
      <c r="J1254" s="32"/>
      <c r="K1254" s="85"/>
      <c r="L1254" s="32"/>
      <c r="M1254" s="32"/>
    </row>
    <row r="1255" spans="2:13" ht="15" customHeight="1">
      <c r="B1255" s="107"/>
      <c r="C1255" s="104"/>
      <c r="D1255" s="105"/>
      <c r="E1255" s="106"/>
      <c r="F1255" s="106"/>
      <c r="G1255" s="32"/>
      <c r="H1255" s="106"/>
      <c r="I1255" s="106"/>
      <c r="J1255" s="32"/>
      <c r="K1255" s="85"/>
      <c r="L1255" s="32"/>
      <c r="M1255" s="32"/>
    </row>
    <row r="1256" spans="2:13" ht="15" customHeight="1">
      <c r="B1256" s="32"/>
      <c r="C1256" s="104"/>
      <c r="D1256" s="105"/>
      <c r="E1256" s="106"/>
      <c r="F1256" s="106"/>
      <c r="G1256" s="32"/>
      <c r="H1256" s="106"/>
      <c r="I1256" s="106"/>
      <c r="J1256" s="32"/>
      <c r="K1256" s="85"/>
      <c r="L1256" s="32"/>
      <c r="M1256" s="32"/>
    </row>
    <row r="1257" spans="2:13" ht="15" customHeight="1">
      <c r="B1257" s="107"/>
      <c r="C1257" s="104"/>
      <c r="D1257" s="105"/>
      <c r="E1257" s="106"/>
      <c r="F1257" s="106"/>
      <c r="G1257" s="32"/>
      <c r="H1257" s="106"/>
      <c r="I1257" s="106"/>
      <c r="J1257" s="32"/>
      <c r="K1257" s="85"/>
      <c r="L1257" s="32"/>
      <c r="M1257" s="32"/>
    </row>
    <row r="1258" spans="2:13" ht="15" customHeight="1">
      <c r="B1258" s="32"/>
      <c r="C1258" s="104"/>
      <c r="D1258" s="105"/>
      <c r="E1258" s="106"/>
      <c r="F1258" s="106"/>
      <c r="G1258" s="32"/>
      <c r="H1258" s="106"/>
      <c r="I1258" s="106"/>
      <c r="J1258" s="32"/>
      <c r="K1258" s="85"/>
      <c r="L1258" s="32"/>
      <c r="M1258" s="32"/>
    </row>
    <row r="1259" spans="2:13" ht="15" customHeight="1">
      <c r="B1259" s="107"/>
      <c r="C1259" s="104"/>
      <c r="D1259" s="105"/>
      <c r="E1259" s="106"/>
      <c r="F1259" s="106"/>
      <c r="G1259" s="32"/>
      <c r="H1259" s="106"/>
      <c r="I1259" s="106"/>
      <c r="J1259" s="32"/>
      <c r="K1259" s="85"/>
      <c r="L1259" s="32"/>
      <c r="M1259" s="32"/>
    </row>
    <row r="1260" spans="2:13" ht="15" customHeight="1">
      <c r="B1260" s="32"/>
      <c r="C1260" s="104"/>
      <c r="D1260" s="105"/>
      <c r="E1260" s="106"/>
      <c r="F1260" s="106"/>
      <c r="G1260" s="32"/>
      <c r="H1260" s="106"/>
      <c r="I1260" s="106"/>
      <c r="J1260" s="32"/>
      <c r="K1260" s="85"/>
      <c r="L1260" s="32"/>
      <c r="M1260" s="32"/>
    </row>
    <row r="1261" spans="2:13" ht="15" customHeight="1">
      <c r="B1261" s="107"/>
      <c r="C1261" s="104"/>
      <c r="D1261" s="105"/>
      <c r="E1261" s="106"/>
      <c r="F1261" s="106"/>
      <c r="G1261" s="32"/>
      <c r="H1261" s="106"/>
      <c r="I1261" s="106"/>
      <c r="J1261" s="32"/>
      <c r="K1261" s="85"/>
      <c r="L1261" s="32"/>
      <c r="M1261" s="32"/>
    </row>
    <row r="1262" spans="2:13" ht="15" customHeight="1">
      <c r="B1262" s="32"/>
      <c r="C1262" s="104"/>
      <c r="D1262" s="105"/>
      <c r="E1262" s="106"/>
      <c r="F1262" s="106"/>
      <c r="G1262" s="32"/>
      <c r="H1262" s="106"/>
      <c r="I1262" s="106"/>
      <c r="J1262" s="32"/>
      <c r="K1262" s="85"/>
      <c r="L1262" s="32"/>
      <c r="M1262" s="32"/>
    </row>
    <row r="1263" spans="2:13" ht="15" customHeight="1">
      <c r="B1263" s="107"/>
      <c r="C1263" s="104"/>
      <c r="D1263" s="105"/>
      <c r="E1263" s="106"/>
      <c r="F1263" s="106"/>
      <c r="G1263" s="32"/>
      <c r="H1263" s="106"/>
      <c r="I1263" s="106"/>
      <c r="J1263" s="32"/>
      <c r="K1263" s="85"/>
      <c r="L1263" s="32"/>
      <c r="M1263" s="32"/>
    </row>
    <row r="1264" spans="2:13" ht="15" customHeight="1">
      <c r="B1264" s="107"/>
      <c r="C1264" s="104"/>
      <c r="D1264" s="105"/>
      <c r="E1264" s="106"/>
      <c r="F1264" s="106"/>
      <c r="G1264" s="32"/>
      <c r="H1264" s="106"/>
      <c r="I1264" s="106"/>
      <c r="J1264" s="32"/>
      <c r="K1264" s="85"/>
      <c r="L1264" s="32"/>
      <c r="M1264" s="32"/>
    </row>
    <row r="1265" spans="2:13" ht="15" customHeight="1">
      <c r="B1265" s="32"/>
      <c r="C1265" s="104"/>
      <c r="D1265" s="105"/>
      <c r="E1265" s="106"/>
      <c r="F1265" s="106"/>
      <c r="G1265" s="32"/>
      <c r="H1265" s="106"/>
      <c r="I1265" s="106"/>
      <c r="J1265" s="32"/>
      <c r="K1265" s="85"/>
      <c r="L1265" s="32"/>
      <c r="M1265" s="32"/>
    </row>
    <row r="1266" spans="2:13" ht="15" customHeight="1">
      <c r="B1266" s="107"/>
      <c r="C1266" s="104"/>
      <c r="D1266" s="105"/>
      <c r="E1266" s="106"/>
      <c r="F1266" s="106"/>
      <c r="G1266" s="32"/>
      <c r="H1266" s="106"/>
      <c r="I1266" s="106"/>
      <c r="J1266" s="32"/>
      <c r="K1266" s="85"/>
      <c r="L1266" s="32"/>
      <c r="M1266" s="32"/>
    </row>
    <row r="1267" spans="2:13" ht="15" customHeight="1">
      <c r="B1267" s="32"/>
      <c r="C1267" s="104"/>
      <c r="D1267" s="105"/>
      <c r="E1267" s="106"/>
      <c r="F1267" s="106"/>
      <c r="G1267" s="32"/>
      <c r="H1267" s="106"/>
      <c r="I1267" s="106"/>
      <c r="J1267" s="32"/>
      <c r="K1267" s="85"/>
      <c r="L1267" s="32"/>
      <c r="M1267" s="32"/>
    </row>
    <row r="1268" spans="2:13" ht="15" customHeight="1">
      <c r="B1268" s="107"/>
      <c r="C1268" s="104"/>
      <c r="D1268" s="105"/>
      <c r="E1268" s="106"/>
      <c r="F1268" s="106"/>
      <c r="G1268" s="32"/>
      <c r="H1268" s="106"/>
      <c r="I1268" s="106"/>
      <c r="J1268" s="32"/>
      <c r="K1268" s="85"/>
      <c r="L1268" s="32"/>
      <c r="M1268" s="32"/>
    </row>
    <row r="1269" spans="2:13" ht="15" customHeight="1">
      <c r="B1269" s="32"/>
      <c r="C1269" s="104"/>
      <c r="D1269" s="105"/>
      <c r="E1269" s="106"/>
      <c r="F1269" s="106"/>
      <c r="G1269" s="32"/>
      <c r="H1269" s="106"/>
      <c r="I1269" s="106"/>
      <c r="J1269" s="32"/>
      <c r="K1269" s="85"/>
      <c r="L1269" s="32"/>
      <c r="M1269" s="32"/>
    </row>
    <row r="1270" spans="2:13" ht="15" customHeight="1">
      <c r="B1270" s="107"/>
      <c r="C1270" s="104"/>
      <c r="D1270" s="105"/>
      <c r="E1270" s="106"/>
      <c r="F1270" s="106"/>
      <c r="G1270" s="32"/>
      <c r="H1270" s="106"/>
      <c r="I1270" s="106"/>
      <c r="J1270" s="32"/>
      <c r="K1270" s="85"/>
      <c r="L1270" s="32"/>
      <c r="M1270" s="32"/>
    </row>
    <row r="1271" spans="2:13" ht="15" customHeight="1">
      <c r="B1271" s="107"/>
      <c r="C1271" s="104"/>
      <c r="D1271" s="105"/>
      <c r="E1271" s="106"/>
      <c r="F1271" s="106"/>
      <c r="G1271" s="32"/>
      <c r="H1271" s="106"/>
      <c r="I1271" s="106"/>
      <c r="J1271" s="32"/>
      <c r="K1271" s="85"/>
      <c r="L1271" s="32"/>
      <c r="M1271" s="32"/>
    </row>
    <row r="1272" spans="2:13" ht="15" customHeight="1">
      <c r="B1272" s="32"/>
      <c r="C1272" s="104"/>
      <c r="D1272" s="105"/>
      <c r="E1272" s="106"/>
      <c r="F1272" s="106"/>
      <c r="G1272" s="32"/>
      <c r="H1272" s="106"/>
      <c r="I1272" s="106"/>
      <c r="J1272" s="32"/>
      <c r="K1272" s="85"/>
      <c r="L1272" s="32"/>
      <c r="M1272" s="32"/>
    </row>
    <row r="1273" spans="2:13" ht="15" customHeight="1">
      <c r="B1273" s="107"/>
      <c r="C1273" s="104"/>
      <c r="D1273" s="105"/>
      <c r="E1273" s="106"/>
      <c r="F1273" s="106"/>
      <c r="G1273" s="32"/>
      <c r="H1273" s="106"/>
      <c r="I1273" s="106"/>
      <c r="J1273" s="32"/>
      <c r="K1273" s="85"/>
      <c r="L1273" s="32"/>
      <c r="M1273" s="32"/>
    </row>
    <row r="1274" spans="2:13" ht="15" customHeight="1">
      <c r="B1274" s="32"/>
      <c r="C1274" s="104"/>
      <c r="D1274" s="105"/>
      <c r="E1274" s="106"/>
      <c r="F1274" s="106"/>
      <c r="G1274" s="32"/>
      <c r="H1274" s="106"/>
      <c r="I1274" s="106"/>
      <c r="J1274" s="32"/>
      <c r="K1274" s="85"/>
      <c r="L1274" s="32"/>
      <c r="M1274" s="32"/>
    </row>
    <row r="1275" spans="2:13" ht="15" customHeight="1">
      <c r="B1275" s="107"/>
      <c r="C1275" s="104"/>
      <c r="D1275" s="105"/>
      <c r="E1275" s="106"/>
      <c r="F1275" s="106"/>
      <c r="G1275" s="32"/>
      <c r="H1275" s="106"/>
      <c r="I1275" s="106"/>
      <c r="J1275" s="32"/>
      <c r="K1275" s="85"/>
      <c r="L1275" s="32"/>
      <c r="M1275" s="32"/>
    </row>
    <row r="1276" spans="2:13" ht="15" customHeight="1">
      <c r="B1276" s="32"/>
      <c r="C1276" s="104"/>
      <c r="D1276" s="105"/>
      <c r="E1276" s="106"/>
      <c r="F1276" s="106"/>
      <c r="G1276" s="32"/>
      <c r="H1276" s="106"/>
      <c r="I1276" s="106"/>
      <c r="J1276" s="32"/>
      <c r="K1276" s="85"/>
      <c r="L1276" s="32"/>
      <c r="M1276" s="32"/>
    </row>
    <row r="1277" spans="2:13" ht="15" customHeight="1">
      <c r="B1277" s="107"/>
      <c r="C1277" s="104"/>
      <c r="D1277" s="105"/>
      <c r="E1277" s="106"/>
      <c r="F1277" s="106"/>
      <c r="G1277" s="32"/>
      <c r="H1277" s="106"/>
      <c r="I1277" s="106"/>
      <c r="J1277" s="32"/>
      <c r="K1277" s="85"/>
      <c r="L1277" s="32"/>
      <c r="M1277" s="32"/>
    </row>
    <row r="1278" spans="2:13" ht="15" customHeight="1">
      <c r="B1278" s="32"/>
      <c r="C1278" s="104"/>
      <c r="D1278" s="105"/>
      <c r="E1278" s="106"/>
      <c r="F1278" s="106"/>
      <c r="G1278" s="32"/>
      <c r="H1278" s="106"/>
      <c r="I1278" s="106"/>
      <c r="J1278" s="32"/>
      <c r="K1278" s="85"/>
      <c r="L1278" s="32"/>
      <c r="M1278" s="32"/>
    </row>
    <row r="1279" spans="2:13" ht="15" customHeight="1">
      <c r="B1279" s="107"/>
      <c r="C1279" s="104"/>
      <c r="D1279" s="105"/>
      <c r="E1279" s="106"/>
      <c r="F1279" s="106"/>
      <c r="G1279" s="32"/>
      <c r="H1279" s="106"/>
      <c r="I1279" s="106"/>
      <c r="J1279" s="32"/>
      <c r="K1279" s="85"/>
      <c r="L1279" s="32"/>
      <c r="M1279" s="32"/>
    </row>
    <row r="1280" spans="2:13" ht="15" customHeight="1">
      <c r="B1280" s="32"/>
      <c r="C1280" s="104"/>
      <c r="D1280" s="105"/>
      <c r="E1280" s="106"/>
      <c r="F1280" s="106"/>
      <c r="G1280" s="32"/>
      <c r="H1280" s="106"/>
      <c r="I1280" s="106"/>
      <c r="J1280" s="32"/>
      <c r="K1280" s="85"/>
      <c r="L1280" s="32"/>
      <c r="M1280" s="32"/>
    </row>
    <row r="1281" spans="2:13" ht="15" customHeight="1">
      <c r="B1281" s="107"/>
      <c r="C1281" s="104"/>
      <c r="D1281" s="105"/>
      <c r="E1281" s="106"/>
      <c r="F1281" s="106"/>
      <c r="G1281" s="32"/>
      <c r="H1281" s="106"/>
      <c r="I1281" s="106"/>
      <c r="J1281" s="32"/>
      <c r="K1281" s="85"/>
      <c r="L1281" s="32"/>
      <c r="M1281" s="32"/>
    </row>
    <row r="1282" spans="2:13" ht="15" customHeight="1">
      <c r="B1282" s="32"/>
      <c r="C1282" s="104"/>
      <c r="D1282" s="105"/>
      <c r="E1282" s="106"/>
      <c r="F1282" s="106"/>
      <c r="G1282" s="32"/>
      <c r="H1282" s="106"/>
      <c r="I1282" s="106"/>
      <c r="J1282" s="32"/>
      <c r="K1282" s="85"/>
      <c r="L1282" s="32"/>
      <c r="M1282" s="32"/>
    </row>
    <row r="1283" spans="2:13" ht="15" customHeight="1">
      <c r="B1283" s="107"/>
      <c r="C1283" s="104"/>
      <c r="D1283" s="105"/>
      <c r="E1283" s="106"/>
      <c r="F1283" s="106"/>
      <c r="G1283" s="32"/>
      <c r="H1283" s="106"/>
      <c r="I1283" s="106"/>
      <c r="J1283" s="32"/>
      <c r="K1283" s="85"/>
      <c r="L1283" s="32"/>
      <c r="M1283" s="32"/>
    </row>
    <row r="1284" spans="2:13" ht="15" customHeight="1">
      <c r="B1284" s="32"/>
      <c r="C1284" s="104"/>
      <c r="D1284" s="105"/>
      <c r="E1284" s="106"/>
      <c r="F1284" s="106"/>
      <c r="G1284" s="32"/>
      <c r="H1284" s="106"/>
      <c r="I1284" s="106"/>
      <c r="J1284" s="32"/>
      <c r="K1284" s="85"/>
      <c r="L1284" s="32"/>
      <c r="M1284" s="32"/>
    </row>
    <row r="1285" spans="2:13" ht="15" customHeight="1">
      <c r="B1285" s="107"/>
      <c r="C1285" s="104"/>
      <c r="D1285" s="105"/>
      <c r="E1285" s="106"/>
      <c r="F1285" s="106"/>
      <c r="G1285" s="32"/>
      <c r="H1285" s="106"/>
      <c r="I1285" s="106"/>
      <c r="J1285" s="32"/>
      <c r="K1285" s="85"/>
      <c r="L1285" s="32"/>
      <c r="M1285" s="32"/>
    </row>
    <row r="1286" spans="2:13" ht="15" customHeight="1">
      <c r="B1286" s="32"/>
      <c r="C1286" s="104"/>
      <c r="D1286" s="105"/>
      <c r="E1286" s="106"/>
      <c r="F1286" s="106"/>
      <c r="G1286" s="32"/>
      <c r="H1286" s="106"/>
      <c r="I1286" s="106"/>
      <c r="J1286" s="32"/>
      <c r="K1286" s="85"/>
      <c r="L1286" s="32"/>
      <c r="M1286" s="32"/>
    </row>
    <row r="1287" spans="2:13" ht="15" customHeight="1">
      <c r="B1287" s="107"/>
      <c r="C1287" s="104"/>
      <c r="D1287" s="105"/>
      <c r="E1287" s="106"/>
      <c r="F1287" s="106"/>
      <c r="G1287" s="32"/>
      <c r="H1287" s="106"/>
      <c r="I1287" s="106"/>
      <c r="J1287" s="32"/>
      <c r="K1287" s="85"/>
      <c r="L1287" s="32"/>
      <c r="M1287" s="32"/>
    </row>
    <row r="1288" spans="2:13" ht="15" customHeight="1">
      <c r="B1288" s="32"/>
      <c r="C1288" s="104"/>
      <c r="D1288" s="105"/>
      <c r="E1288" s="106"/>
      <c r="F1288" s="106"/>
      <c r="G1288" s="32"/>
      <c r="H1288" s="106"/>
      <c r="I1288" s="106"/>
      <c r="J1288" s="32"/>
      <c r="K1288" s="85"/>
      <c r="L1288" s="32"/>
      <c r="M1288" s="32"/>
    </row>
    <row r="1289" spans="2:13" ht="15" customHeight="1">
      <c r="B1289" s="107"/>
      <c r="C1289" s="104"/>
      <c r="D1289" s="105"/>
      <c r="E1289" s="106"/>
      <c r="F1289" s="106"/>
      <c r="G1289" s="32"/>
      <c r="H1289" s="106"/>
      <c r="I1289" s="106"/>
      <c r="J1289" s="32"/>
      <c r="K1289" s="85"/>
      <c r="L1289" s="32"/>
      <c r="M1289" s="32"/>
    </row>
    <row r="1290" spans="2:13" ht="15" customHeight="1">
      <c r="B1290" s="32"/>
      <c r="C1290" s="104"/>
      <c r="D1290" s="105"/>
      <c r="E1290" s="106"/>
      <c r="F1290" s="106"/>
      <c r="G1290" s="32"/>
      <c r="H1290" s="106"/>
      <c r="I1290" s="106"/>
      <c r="J1290" s="32"/>
      <c r="K1290" s="85"/>
      <c r="L1290" s="32"/>
      <c r="M1290" s="32"/>
    </row>
    <row r="1291" spans="2:13" ht="15" customHeight="1">
      <c r="B1291" s="107"/>
      <c r="C1291" s="104"/>
      <c r="D1291" s="105"/>
      <c r="E1291" s="106"/>
      <c r="F1291" s="106"/>
      <c r="G1291" s="32"/>
      <c r="H1291" s="106"/>
      <c r="I1291" s="106"/>
      <c r="J1291" s="32"/>
      <c r="K1291" s="85"/>
      <c r="L1291" s="32"/>
      <c r="M1291" s="32"/>
    </row>
    <row r="1292" spans="2:13" ht="15" customHeight="1">
      <c r="B1292" s="32"/>
      <c r="C1292" s="104"/>
      <c r="D1292" s="105"/>
      <c r="E1292" s="106"/>
      <c r="F1292" s="106"/>
      <c r="G1292" s="32"/>
      <c r="H1292" s="106"/>
      <c r="I1292" s="106"/>
      <c r="J1292" s="32"/>
      <c r="K1292" s="85"/>
      <c r="L1292" s="32"/>
      <c r="M1292" s="32"/>
    </row>
    <row r="1293" spans="2:13" ht="15" customHeight="1">
      <c r="B1293" s="107"/>
      <c r="C1293" s="104"/>
      <c r="D1293" s="105"/>
      <c r="E1293" s="106"/>
      <c r="F1293" s="106"/>
      <c r="G1293" s="32"/>
      <c r="H1293" s="106"/>
      <c r="I1293" s="106"/>
      <c r="J1293" s="32"/>
      <c r="K1293" s="85"/>
      <c r="L1293" s="32"/>
      <c r="M1293" s="32"/>
    </row>
    <row r="1294" spans="2:13" ht="15" customHeight="1">
      <c r="B1294" s="107"/>
      <c r="C1294" s="104"/>
      <c r="D1294" s="105"/>
      <c r="E1294" s="106"/>
      <c r="F1294" s="106"/>
      <c r="G1294" s="32"/>
      <c r="H1294" s="106"/>
      <c r="I1294" s="106"/>
      <c r="J1294" s="32"/>
      <c r="K1294" s="85"/>
      <c r="L1294" s="32"/>
      <c r="M1294" s="32"/>
    </row>
    <row r="1295" spans="2:13" ht="15" customHeight="1">
      <c r="B1295" s="32"/>
      <c r="C1295" s="104"/>
      <c r="D1295" s="105"/>
      <c r="E1295" s="106"/>
      <c r="F1295" s="106"/>
      <c r="G1295" s="32"/>
      <c r="H1295" s="106"/>
      <c r="I1295" s="106"/>
      <c r="J1295" s="32"/>
      <c r="K1295" s="85"/>
      <c r="L1295" s="32"/>
      <c r="M1295" s="32"/>
    </row>
    <row r="1296" spans="2:13" ht="15" customHeight="1">
      <c r="B1296" s="107"/>
      <c r="C1296" s="104"/>
      <c r="D1296" s="105"/>
      <c r="E1296" s="106"/>
      <c r="F1296" s="106"/>
      <c r="G1296" s="32"/>
      <c r="H1296" s="106"/>
      <c r="I1296" s="106"/>
      <c r="J1296" s="32"/>
      <c r="K1296" s="85"/>
      <c r="L1296" s="32"/>
      <c r="M1296" s="32"/>
    </row>
    <row r="1297" spans="2:13" ht="15" customHeight="1">
      <c r="B1297" s="32"/>
      <c r="C1297" s="104"/>
      <c r="D1297" s="105"/>
      <c r="E1297" s="106"/>
      <c r="F1297" s="106"/>
      <c r="G1297" s="32"/>
      <c r="H1297" s="106"/>
      <c r="I1297" s="106"/>
      <c r="J1297" s="32"/>
      <c r="K1297" s="85"/>
      <c r="L1297" s="32"/>
      <c r="M1297" s="32"/>
    </row>
    <row r="1298" spans="2:13" ht="15" customHeight="1">
      <c r="B1298" s="107"/>
      <c r="C1298" s="104"/>
      <c r="D1298" s="105"/>
      <c r="E1298" s="106"/>
      <c r="F1298" s="106"/>
      <c r="G1298" s="32"/>
      <c r="H1298" s="106"/>
      <c r="I1298" s="106"/>
      <c r="J1298" s="32"/>
      <c r="K1298" s="85"/>
      <c r="L1298" s="32"/>
      <c r="M1298" s="32"/>
    </row>
    <row r="1299" spans="2:13" ht="15" customHeight="1">
      <c r="B1299" s="32"/>
      <c r="C1299" s="104"/>
      <c r="D1299" s="105"/>
      <c r="E1299" s="106"/>
      <c r="F1299" s="106"/>
      <c r="G1299" s="32"/>
      <c r="H1299" s="106"/>
      <c r="I1299" s="106"/>
      <c r="J1299" s="32"/>
      <c r="K1299" s="85"/>
      <c r="L1299" s="32"/>
      <c r="M1299" s="32"/>
    </row>
    <row r="1300" spans="2:13" ht="15" customHeight="1">
      <c r="B1300" s="107"/>
      <c r="C1300" s="104"/>
      <c r="D1300" s="105"/>
      <c r="E1300" s="106"/>
      <c r="F1300" s="106"/>
      <c r="G1300" s="32"/>
      <c r="H1300" s="106"/>
      <c r="I1300" s="106"/>
      <c r="J1300" s="32"/>
      <c r="K1300" s="85"/>
      <c r="L1300" s="32"/>
      <c r="M1300" s="32"/>
    </row>
    <row r="1301" spans="2:13" ht="15" customHeight="1">
      <c r="B1301" s="32"/>
      <c r="C1301" s="104"/>
      <c r="D1301" s="105"/>
      <c r="E1301" s="106"/>
      <c r="F1301" s="106"/>
      <c r="G1301" s="32"/>
      <c r="H1301" s="106"/>
      <c r="I1301" s="106"/>
      <c r="J1301" s="32"/>
      <c r="K1301" s="85"/>
      <c r="L1301" s="32"/>
      <c r="M1301" s="32"/>
    </row>
    <row r="1302" spans="2:13" ht="15" customHeight="1">
      <c r="B1302" s="107"/>
      <c r="C1302" s="104"/>
      <c r="D1302" s="105"/>
      <c r="E1302" s="106"/>
      <c r="F1302" s="106"/>
      <c r="G1302" s="32"/>
      <c r="H1302" s="106"/>
      <c r="I1302" s="106"/>
      <c r="J1302" s="32"/>
      <c r="K1302" s="85"/>
      <c r="L1302" s="32"/>
      <c r="M1302" s="32"/>
    </row>
    <row r="1303" spans="2:13" ht="15" customHeight="1">
      <c r="B1303" s="32"/>
      <c r="C1303" s="104"/>
      <c r="D1303" s="105"/>
      <c r="E1303" s="106"/>
      <c r="F1303" s="106"/>
      <c r="G1303" s="32"/>
      <c r="H1303" s="106"/>
      <c r="I1303" s="106"/>
      <c r="J1303" s="32"/>
      <c r="K1303" s="85"/>
      <c r="L1303" s="32"/>
      <c r="M1303" s="32"/>
    </row>
    <row r="1304" spans="2:13" ht="15" customHeight="1">
      <c r="B1304" s="107"/>
      <c r="C1304" s="104"/>
      <c r="D1304" s="105"/>
      <c r="E1304" s="106"/>
      <c r="F1304" s="106"/>
      <c r="G1304" s="32"/>
      <c r="H1304" s="106"/>
      <c r="I1304" s="106"/>
      <c r="J1304" s="32"/>
      <c r="K1304" s="85"/>
      <c r="L1304" s="32"/>
      <c r="M1304" s="32"/>
    </row>
    <row r="1305" spans="2:13" ht="15" customHeight="1">
      <c r="B1305" s="32"/>
      <c r="C1305" s="104"/>
      <c r="D1305" s="105"/>
      <c r="E1305" s="106"/>
      <c r="F1305" s="106"/>
      <c r="G1305" s="32"/>
      <c r="H1305" s="106"/>
      <c r="I1305" s="106"/>
      <c r="J1305" s="32"/>
      <c r="K1305" s="85"/>
      <c r="L1305" s="32"/>
      <c r="M1305" s="32"/>
    </row>
    <row r="1306" spans="2:13" ht="15" customHeight="1">
      <c r="B1306" s="107"/>
      <c r="C1306" s="104"/>
      <c r="D1306" s="105"/>
      <c r="E1306" s="106"/>
      <c r="F1306" s="106"/>
      <c r="G1306" s="32"/>
      <c r="H1306" s="106"/>
      <c r="I1306" s="106"/>
      <c r="J1306" s="32"/>
      <c r="K1306" s="85"/>
      <c r="L1306" s="32"/>
      <c r="M1306" s="32"/>
    </row>
    <row r="1307" spans="2:13" ht="15" customHeight="1">
      <c r="B1307" s="32"/>
      <c r="C1307" s="104"/>
      <c r="D1307" s="105"/>
      <c r="E1307" s="106"/>
      <c r="F1307" s="106"/>
      <c r="G1307" s="32"/>
      <c r="H1307" s="106"/>
      <c r="I1307" s="106"/>
      <c r="J1307" s="32"/>
      <c r="K1307" s="85"/>
      <c r="L1307" s="32"/>
      <c r="M1307" s="32"/>
    </row>
    <row r="1308" spans="2:13" ht="15" customHeight="1">
      <c r="B1308" s="107"/>
      <c r="C1308" s="104"/>
      <c r="D1308" s="105"/>
      <c r="E1308" s="106"/>
      <c r="F1308" s="106"/>
      <c r="G1308" s="32"/>
      <c r="H1308" s="106"/>
      <c r="I1308" s="106"/>
      <c r="J1308" s="32"/>
      <c r="K1308" s="85"/>
      <c r="L1308" s="32"/>
      <c r="M1308" s="32"/>
    </row>
    <row r="1309" spans="2:13" ht="15" customHeight="1">
      <c r="B1309" s="32"/>
      <c r="C1309" s="104"/>
      <c r="D1309" s="105"/>
      <c r="E1309" s="106"/>
      <c r="F1309" s="106"/>
      <c r="G1309" s="32"/>
      <c r="H1309" s="106"/>
      <c r="I1309" s="106"/>
      <c r="J1309" s="32"/>
      <c r="K1309" s="85"/>
      <c r="L1309" s="32"/>
      <c r="M1309" s="32"/>
    </row>
    <row r="1310" spans="2:13" ht="15" customHeight="1">
      <c r="B1310" s="107"/>
      <c r="C1310" s="104"/>
      <c r="D1310" s="105"/>
      <c r="E1310" s="106"/>
      <c r="F1310" s="106"/>
      <c r="G1310" s="32"/>
      <c r="H1310" s="106"/>
      <c r="I1310" s="106"/>
      <c r="J1310" s="32"/>
      <c r="K1310" s="85"/>
      <c r="L1310" s="32"/>
      <c r="M1310" s="32"/>
    </row>
    <row r="1311" spans="2:13" ht="15" customHeight="1">
      <c r="B1311" s="32"/>
      <c r="C1311" s="104"/>
      <c r="D1311" s="105"/>
      <c r="E1311" s="106"/>
      <c r="F1311" s="106"/>
      <c r="G1311" s="32"/>
      <c r="H1311" s="106"/>
      <c r="I1311" s="106"/>
      <c r="J1311" s="32"/>
      <c r="K1311" s="85"/>
      <c r="L1311" s="32"/>
      <c r="M1311" s="32"/>
    </row>
    <row r="1312" spans="2:13" ht="15" customHeight="1">
      <c r="B1312" s="107"/>
      <c r="C1312" s="104"/>
      <c r="D1312" s="105"/>
      <c r="E1312" s="106"/>
      <c r="F1312" s="106"/>
      <c r="G1312" s="32"/>
      <c r="H1312" s="106"/>
      <c r="I1312" s="106"/>
      <c r="J1312" s="32"/>
      <c r="K1312" s="85"/>
      <c r="L1312" s="32"/>
      <c r="M1312" s="32"/>
    </row>
    <row r="1313" spans="2:13" ht="15" customHeight="1">
      <c r="B1313" s="107"/>
      <c r="C1313" s="104"/>
      <c r="D1313" s="105"/>
      <c r="E1313" s="106"/>
      <c r="F1313" s="106"/>
      <c r="G1313" s="32"/>
      <c r="H1313" s="106"/>
      <c r="I1313" s="106"/>
      <c r="J1313" s="32"/>
      <c r="K1313" s="85"/>
      <c r="L1313" s="32"/>
      <c r="M1313" s="32"/>
    </row>
    <row r="1314" spans="2:13" ht="15" customHeight="1">
      <c r="B1314" s="32"/>
      <c r="C1314" s="104"/>
      <c r="D1314" s="105"/>
      <c r="E1314" s="106"/>
      <c r="F1314" s="106"/>
      <c r="G1314" s="32"/>
      <c r="H1314" s="106"/>
      <c r="I1314" s="106"/>
      <c r="J1314" s="32"/>
      <c r="K1314" s="85"/>
      <c r="L1314" s="32"/>
      <c r="M1314" s="32"/>
    </row>
    <row r="1315" spans="2:13" ht="15" customHeight="1">
      <c r="B1315" s="107"/>
      <c r="C1315" s="104"/>
      <c r="D1315" s="105"/>
      <c r="E1315" s="106"/>
      <c r="F1315" s="106"/>
      <c r="G1315" s="32"/>
      <c r="H1315" s="106"/>
      <c r="I1315" s="106"/>
      <c r="J1315" s="32"/>
      <c r="K1315" s="85"/>
      <c r="L1315" s="32"/>
      <c r="M1315" s="32"/>
    </row>
    <row r="1316" spans="2:13" ht="15" customHeight="1">
      <c r="B1316" s="32"/>
      <c r="C1316" s="104"/>
      <c r="D1316" s="105"/>
      <c r="E1316" s="106"/>
      <c r="F1316" s="106"/>
      <c r="G1316" s="32"/>
      <c r="H1316" s="106"/>
      <c r="I1316" s="106"/>
      <c r="J1316" s="32"/>
      <c r="K1316" s="85"/>
      <c r="L1316" s="32"/>
      <c r="M1316" s="32"/>
    </row>
    <row r="1317" spans="2:13" ht="15" customHeight="1">
      <c r="B1317" s="107"/>
      <c r="C1317" s="104"/>
      <c r="D1317" s="105"/>
      <c r="E1317" s="106"/>
      <c r="F1317" s="106"/>
      <c r="G1317" s="32"/>
      <c r="H1317" s="106"/>
      <c r="I1317" s="106"/>
      <c r="J1317" s="32"/>
      <c r="K1317" s="85"/>
      <c r="L1317" s="32"/>
      <c r="M1317" s="32"/>
    </row>
    <row r="1318" spans="2:13" ht="15" customHeight="1">
      <c r="B1318" s="32"/>
      <c r="C1318" s="104"/>
      <c r="D1318" s="105"/>
      <c r="E1318" s="106"/>
      <c r="F1318" s="106"/>
      <c r="G1318" s="32"/>
      <c r="H1318" s="106"/>
      <c r="I1318" s="106"/>
      <c r="J1318" s="32"/>
      <c r="K1318" s="85"/>
      <c r="L1318" s="32"/>
      <c r="M1318" s="32"/>
    </row>
    <row r="1319" spans="2:13" ht="15" customHeight="1">
      <c r="B1319" s="107"/>
      <c r="C1319" s="104"/>
      <c r="D1319" s="105"/>
      <c r="E1319" s="106"/>
      <c r="F1319" s="106"/>
      <c r="G1319" s="32"/>
      <c r="H1319" s="106"/>
      <c r="I1319" s="106"/>
      <c r="J1319" s="32"/>
      <c r="K1319" s="85"/>
      <c r="L1319" s="32"/>
      <c r="M1319" s="32"/>
    </row>
    <row r="1320" spans="2:13" ht="15" customHeight="1">
      <c r="B1320" s="32"/>
      <c r="C1320" s="104"/>
      <c r="D1320" s="105"/>
      <c r="E1320" s="106"/>
      <c r="F1320" s="106"/>
      <c r="G1320" s="32"/>
      <c r="H1320" s="106"/>
      <c r="I1320" s="106"/>
      <c r="J1320" s="32"/>
      <c r="K1320" s="85"/>
      <c r="L1320" s="32"/>
      <c r="M1320" s="32"/>
    </row>
    <row r="1321" spans="2:13" ht="15" customHeight="1">
      <c r="B1321" s="107"/>
      <c r="C1321" s="104"/>
      <c r="D1321" s="105"/>
      <c r="E1321" s="106"/>
      <c r="F1321" s="106"/>
      <c r="G1321" s="32"/>
      <c r="H1321" s="106"/>
      <c r="I1321" s="106"/>
      <c r="J1321" s="32"/>
      <c r="K1321" s="85"/>
      <c r="L1321" s="32"/>
      <c r="M1321" s="32"/>
    </row>
    <row r="1322" spans="2:13" ht="15" customHeight="1">
      <c r="B1322" s="32"/>
      <c r="C1322" s="104"/>
      <c r="D1322" s="105"/>
      <c r="E1322" s="106"/>
      <c r="F1322" s="106"/>
      <c r="G1322" s="32"/>
      <c r="H1322" s="106"/>
      <c r="I1322" s="106"/>
      <c r="J1322" s="32"/>
      <c r="K1322" s="85"/>
      <c r="L1322" s="32"/>
      <c r="M1322" s="32"/>
    </row>
    <row r="1323" spans="2:13" ht="15" customHeight="1">
      <c r="B1323" s="107"/>
      <c r="C1323" s="104"/>
      <c r="D1323" s="105"/>
      <c r="E1323" s="106"/>
      <c r="F1323" s="106"/>
      <c r="G1323" s="32"/>
      <c r="H1323" s="106"/>
      <c r="I1323" s="106"/>
      <c r="J1323" s="32"/>
      <c r="K1323" s="85"/>
      <c r="L1323" s="32"/>
      <c r="M1323" s="32"/>
    </row>
    <row r="1324" spans="2:13" ht="15" customHeight="1">
      <c r="B1324" s="107"/>
      <c r="C1324" s="104"/>
      <c r="D1324" s="105"/>
      <c r="E1324" s="106"/>
      <c r="F1324" s="106"/>
      <c r="G1324" s="32"/>
      <c r="H1324" s="106"/>
      <c r="I1324" s="106"/>
      <c r="J1324" s="32"/>
      <c r="K1324" s="85"/>
      <c r="L1324" s="32"/>
      <c r="M1324" s="32"/>
    </row>
    <row r="1325" spans="2:13" ht="15" customHeight="1">
      <c r="B1325" s="107"/>
      <c r="C1325" s="104"/>
      <c r="D1325" s="105"/>
      <c r="E1325" s="106"/>
      <c r="F1325" s="106"/>
      <c r="G1325" s="32"/>
      <c r="H1325" s="106"/>
      <c r="I1325" s="106"/>
      <c r="J1325" s="32"/>
      <c r="K1325" s="85"/>
      <c r="L1325" s="32"/>
      <c r="M1325" s="32"/>
    </row>
    <row r="1326" spans="2:13" ht="15" customHeight="1">
      <c r="B1326" s="107"/>
      <c r="C1326" s="104"/>
      <c r="D1326" s="105"/>
      <c r="E1326" s="106"/>
      <c r="F1326" s="106"/>
      <c r="G1326" s="32"/>
      <c r="H1326" s="106"/>
      <c r="I1326" s="106"/>
      <c r="J1326" s="32"/>
      <c r="K1326" s="85"/>
      <c r="L1326" s="32"/>
      <c r="M1326" s="32"/>
    </row>
    <row r="1327" spans="2:13" ht="15" customHeight="1">
      <c r="B1327" s="32"/>
      <c r="C1327" s="104"/>
      <c r="D1327" s="105"/>
      <c r="E1327" s="106"/>
      <c r="F1327" s="106"/>
      <c r="G1327" s="32"/>
      <c r="H1327" s="106"/>
      <c r="I1327" s="106"/>
      <c r="J1327" s="32"/>
      <c r="K1327" s="85"/>
      <c r="L1327" s="32"/>
      <c r="M1327" s="32"/>
    </row>
    <row r="1328" spans="2:13" ht="15" customHeight="1">
      <c r="B1328" s="32"/>
      <c r="C1328" s="104"/>
      <c r="D1328" s="105"/>
      <c r="E1328" s="106"/>
      <c r="F1328" s="106"/>
      <c r="G1328" s="32"/>
      <c r="H1328" s="106"/>
      <c r="I1328" s="106"/>
      <c r="J1328" s="32"/>
      <c r="K1328" s="85"/>
      <c r="L1328" s="32"/>
      <c r="M1328" s="32"/>
    </row>
    <row r="1329" spans="2:13" ht="15" customHeight="1">
      <c r="B1329" s="107"/>
      <c r="C1329" s="104"/>
      <c r="D1329" s="105"/>
      <c r="E1329" s="106"/>
      <c r="F1329" s="106"/>
      <c r="G1329" s="32"/>
      <c r="H1329" s="106"/>
      <c r="I1329" s="106"/>
      <c r="J1329" s="32"/>
      <c r="K1329" s="85"/>
      <c r="L1329" s="32"/>
      <c r="M1329" s="32"/>
    </row>
    <row r="1330" spans="2:13" ht="15" customHeight="1">
      <c r="B1330" s="32"/>
      <c r="C1330" s="104"/>
      <c r="D1330" s="105"/>
      <c r="E1330" s="106"/>
      <c r="F1330" s="106"/>
      <c r="G1330" s="32"/>
      <c r="H1330" s="106"/>
      <c r="I1330" s="106"/>
      <c r="J1330" s="32"/>
      <c r="K1330" s="85"/>
      <c r="L1330" s="32"/>
      <c r="M1330" s="32"/>
    </row>
    <row r="1331" spans="2:13" ht="15" customHeight="1">
      <c r="B1331" s="107"/>
      <c r="C1331" s="104"/>
      <c r="D1331" s="105"/>
      <c r="E1331" s="106"/>
      <c r="F1331" s="106"/>
      <c r="G1331" s="32"/>
      <c r="H1331" s="106"/>
      <c r="I1331" s="106"/>
      <c r="J1331" s="32"/>
      <c r="K1331" s="85"/>
      <c r="L1331" s="32"/>
      <c r="M1331" s="32"/>
    </row>
    <row r="1332" spans="2:13" ht="15" customHeight="1">
      <c r="B1332" s="32"/>
      <c r="C1332" s="104"/>
      <c r="D1332" s="105"/>
      <c r="E1332" s="106"/>
      <c r="F1332" s="106"/>
      <c r="G1332" s="32"/>
      <c r="H1332" s="106"/>
      <c r="I1332" s="106"/>
      <c r="J1332" s="32"/>
      <c r="K1332" s="85"/>
      <c r="L1332" s="32"/>
      <c r="M1332" s="32"/>
    </row>
    <row r="1333" spans="2:13" ht="15" customHeight="1">
      <c r="B1333" s="107"/>
      <c r="C1333" s="104"/>
      <c r="D1333" s="105"/>
      <c r="E1333" s="106"/>
      <c r="F1333" s="106"/>
      <c r="G1333" s="32"/>
      <c r="H1333" s="106"/>
      <c r="I1333" s="106"/>
      <c r="J1333" s="32"/>
      <c r="K1333" s="85"/>
      <c r="L1333" s="32"/>
      <c r="M1333" s="32"/>
    </row>
    <row r="1334" spans="2:13" ht="15" customHeight="1">
      <c r="B1334" s="32"/>
      <c r="C1334" s="104"/>
      <c r="D1334" s="105"/>
      <c r="E1334" s="106"/>
      <c r="F1334" s="106"/>
      <c r="G1334" s="32"/>
      <c r="H1334" s="106"/>
      <c r="I1334" s="106"/>
      <c r="J1334" s="32"/>
      <c r="K1334" s="85"/>
      <c r="L1334" s="32"/>
      <c r="M1334" s="32"/>
    </row>
    <row r="1335" spans="2:13" ht="15" customHeight="1">
      <c r="B1335" s="107"/>
      <c r="C1335" s="104"/>
      <c r="D1335" s="105"/>
      <c r="E1335" s="106"/>
      <c r="F1335" s="106"/>
      <c r="G1335" s="32"/>
      <c r="H1335" s="106"/>
      <c r="I1335" s="106"/>
      <c r="J1335" s="32"/>
      <c r="K1335" s="85"/>
      <c r="L1335" s="32"/>
      <c r="M1335" s="32"/>
    </row>
    <row r="1336" spans="2:13" ht="15" customHeight="1">
      <c r="B1336" s="32"/>
      <c r="C1336" s="104"/>
      <c r="D1336" s="105"/>
      <c r="E1336" s="106"/>
      <c r="F1336" s="106"/>
      <c r="G1336" s="32"/>
      <c r="H1336" s="106"/>
      <c r="I1336" s="106"/>
      <c r="J1336" s="32"/>
      <c r="K1336" s="85"/>
      <c r="L1336" s="32"/>
      <c r="M1336" s="32"/>
    </row>
    <row r="1337" spans="2:13" ht="15" customHeight="1">
      <c r="B1337" s="107"/>
      <c r="C1337" s="104"/>
      <c r="D1337" s="105"/>
      <c r="E1337" s="106"/>
      <c r="F1337" s="106"/>
      <c r="G1337" s="32"/>
      <c r="H1337" s="106"/>
      <c r="I1337" s="106"/>
      <c r="J1337" s="32"/>
      <c r="K1337" s="85"/>
      <c r="L1337" s="32"/>
      <c r="M1337" s="32"/>
    </row>
    <row r="1338" spans="2:13" ht="15" customHeight="1">
      <c r="B1338" s="32"/>
      <c r="C1338" s="104"/>
      <c r="D1338" s="105"/>
      <c r="E1338" s="106"/>
      <c r="F1338" s="106"/>
      <c r="G1338" s="32"/>
      <c r="H1338" s="106"/>
      <c r="I1338" s="106"/>
      <c r="J1338" s="32"/>
      <c r="K1338" s="85"/>
      <c r="L1338" s="32"/>
      <c r="M1338" s="32"/>
    </row>
    <row r="1339" spans="2:13" ht="15" customHeight="1">
      <c r="B1339" s="107"/>
      <c r="C1339" s="104"/>
      <c r="D1339" s="105"/>
      <c r="E1339" s="106"/>
      <c r="F1339" s="106"/>
      <c r="G1339" s="32"/>
      <c r="H1339" s="106"/>
      <c r="I1339" s="106"/>
      <c r="J1339" s="32"/>
      <c r="K1339" s="85"/>
      <c r="L1339" s="32"/>
      <c r="M1339" s="32"/>
    </row>
    <row r="1340" spans="2:13" ht="15" customHeight="1">
      <c r="B1340" s="107"/>
      <c r="C1340" s="104"/>
      <c r="D1340" s="105"/>
      <c r="E1340" s="106"/>
      <c r="F1340" s="106"/>
      <c r="G1340" s="32"/>
      <c r="H1340" s="106"/>
      <c r="I1340" s="106"/>
      <c r="J1340" s="32"/>
      <c r="K1340" s="85"/>
      <c r="L1340" s="32"/>
      <c r="M1340" s="32"/>
    </row>
    <row r="1341" spans="2:13" ht="15" customHeight="1">
      <c r="B1341" s="32"/>
      <c r="C1341" s="104"/>
      <c r="D1341" s="105"/>
      <c r="E1341" s="106"/>
      <c r="F1341" s="106"/>
      <c r="G1341" s="32"/>
      <c r="H1341" s="106"/>
      <c r="I1341" s="106"/>
      <c r="J1341" s="32"/>
      <c r="K1341" s="85"/>
      <c r="L1341" s="32"/>
      <c r="M1341" s="32"/>
    </row>
    <row r="1342" spans="2:13" ht="15" customHeight="1">
      <c r="B1342" s="107"/>
      <c r="C1342" s="104"/>
      <c r="D1342" s="105"/>
      <c r="E1342" s="106"/>
      <c r="F1342" s="106"/>
      <c r="G1342" s="32"/>
      <c r="H1342" s="106"/>
      <c r="I1342" s="106"/>
      <c r="J1342" s="32"/>
      <c r="K1342" s="85"/>
      <c r="L1342" s="32"/>
      <c r="M1342" s="32"/>
    </row>
    <row r="1343" spans="2:13" ht="15" customHeight="1">
      <c r="B1343" s="32"/>
      <c r="C1343" s="104"/>
      <c r="D1343" s="105"/>
      <c r="E1343" s="106"/>
      <c r="F1343" s="106"/>
      <c r="G1343" s="32"/>
      <c r="H1343" s="106"/>
      <c r="I1343" s="106"/>
      <c r="J1343" s="32"/>
      <c r="K1343" s="85"/>
      <c r="L1343" s="32"/>
      <c r="M1343" s="32"/>
    </row>
    <row r="1344" spans="2:13" ht="15" customHeight="1">
      <c r="B1344" s="107"/>
      <c r="C1344" s="104"/>
      <c r="D1344" s="105"/>
      <c r="E1344" s="106"/>
      <c r="F1344" s="106"/>
      <c r="G1344" s="32"/>
      <c r="H1344" s="106"/>
      <c r="I1344" s="106"/>
      <c r="J1344" s="32"/>
      <c r="K1344" s="85"/>
      <c r="L1344" s="32"/>
      <c r="M1344" s="32"/>
    </row>
    <row r="1345" spans="2:13" ht="15" customHeight="1">
      <c r="B1345" s="32"/>
      <c r="C1345" s="104"/>
      <c r="D1345" s="105"/>
      <c r="E1345" s="106"/>
      <c r="F1345" s="106"/>
      <c r="G1345" s="32"/>
      <c r="H1345" s="106"/>
      <c r="I1345" s="106"/>
      <c r="J1345" s="32"/>
      <c r="K1345" s="85"/>
      <c r="L1345" s="32"/>
      <c r="M1345" s="32"/>
    </row>
    <row r="1346" spans="2:13" ht="15" customHeight="1">
      <c r="B1346" s="107"/>
      <c r="C1346" s="104"/>
      <c r="D1346" s="105"/>
      <c r="E1346" s="106"/>
      <c r="F1346" s="106"/>
      <c r="G1346" s="32"/>
      <c r="H1346" s="106"/>
      <c r="I1346" s="106"/>
      <c r="J1346" s="32"/>
      <c r="K1346" s="85"/>
      <c r="L1346" s="32"/>
      <c r="M1346" s="32"/>
    </row>
    <row r="1347" spans="2:13" ht="15" customHeight="1">
      <c r="B1347" s="32"/>
      <c r="C1347" s="104"/>
      <c r="D1347" s="105"/>
      <c r="E1347" s="106"/>
      <c r="F1347" s="106"/>
      <c r="G1347" s="32"/>
      <c r="H1347" s="106"/>
      <c r="I1347" s="106"/>
      <c r="J1347" s="32"/>
      <c r="K1347" s="85"/>
      <c r="L1347" s="32"/>
      <c r="M1347" s="32"/>
    </row>
    <row r="1348" spans="2:13" ht="15" customHeight="1">
      <c r="B1348" s="107"/>
      <c r="C1348" s="104"/>
      <c r="D1348" s="105"/>
      <c r="E1348" s="106"/>
      <c r="F1348" s="106"/>
      <c r="G1348" s="32"/>
      <c r="H1348" s="106"/>
      <c r="I1348" s="106"/>
      <c r="J1348" s="32"/>
      <c r="K1348" s="85"/>
      <c r="L1348" s="32"/>
      <c r="M1348" s="32"/>
    </row>
    <row r="1349" spans="2:13" ht="15" customHeight="1">
      <c r="B1349" s="32"/>
      <c r="C1349" s="104"/>
      <c r="D1349" s="105"/>
      <c r="E1349" s="106"/>
      <c r="F1349" s="106"/>
      <c r="G1349" s="32"/>
      <c r="H1349" s="106"/>
      <c r="I1349" s="106"/>
      <c r="J1349" s="32"/>
      <c r="K1349" s="85"/>
      <c r="L1349" s="32"/>
      <c r="M1349" s="32"/>
    </row>
    <row r="1350" spans="2:13" ht="15" customHeight="1">
      <c r="B1350" s="107"/>
      <c r="C1350" s="104"/>
      <c r="D1350" s="105"/>
      <c r="E1350" s="106"/>
      <c r="F1350" s="106"/>
      <c r="G1350" s="32"/>
      <c r="H1350" s="106"/>
      <c r="I1350" s="106"/>
      <c r="J1350" s="32"/>
      <c r="K1350" s="85"/>
      <c r="L1350" s="32"/>
      <c r="M1350" s="32"/>
    </row>
    <row r="1351" spans="2:13" ht="15" customHeight="1">
      <c r="B1351" s="32"/>
      <c r="C1351" s="104"/>
      <c r="D1351" s="105"/>
      <c r="E1351" s="106"/>
      <c r="F1351" s="106"/>
      <c r="G1351" s="32"/>
      <c r="H1351" s="106"/>
      <c r="I1351" s="106"/>
      <c r="J1351" s="32"/>
      <c r="K1351" s="85"/>
      <c r="L1351" s="32"/>
      <c r="M1351" s="32"/>
    </row>
    <row r="1352" spans="2:13" ht="15" customHeight="1">
      <c r="B1352" s="107"/>
      <c r="C1352" s="104"/>
      <c r="D1352" s="105"/>
      <c r="E1352" s="106"/>
      <c r="F1352" s="106"/>
      <c r="G1352" s="32"/>
      <c r="H1352" s="106"/>
      <c r="I1352" s="106"/>
      <c r="J1352" s="32"/>
      <c r="K1352" s="85"/>
      <c r="L1352" s="32"/>
      <c r="M1352" s="32"/>
    </row>
    <row r="1353" spans="2:13" ht="15" customHeight="1">
      <c r="B1353" s="107"/>
      <c r="C1353" s="104"/>
      <c r="D1353" s="105"/>
      <c r="E1353" s="106"/>
      <c r="F1353" s="106"/>
      <c r="G1353" s="32"/>
      <c r="H1353" s="106"/>
      <c r="I1353" s="106"/>
      <c r="J1353" s="32"/>
      <c r="K1353" s="85"/>
      <c r="L1353" s="32"/>
      <c r="M1353" s="32"/>
    </row>
    <row r="1354" spans="2:13" ht="15" customHeight="1">
      <c r="B1354" s="32"/>
      <c r="C1354" s="104"/>
      <c r="D1354" s="105"/>
      <c r="E1354" s="106"/>
      <c r="F1354" s="106"/>
      <c r="G1354" s="32"/>
      <c r="H1354" s="106"/>
      <c r="I1354" s="106"/>
      <c r="J1354" s="32"/>
      <c r="K1354" s="85"/>
      <c r="L1354" s="32"/>
      <c r="M1354" s="32"/>
    </row>
    <row r="1355" spans="2:13" ht="15" customHeight="1">
      <c r="B1355" s="107"/>
      <c r="C1355" s="104"/>
      <c r="D1355" s="105"/>
      <c r="E1355" s="106"/>
      <c r="F1355" s="106"/>
      <c r="G1355" s="32"/>
      <c r="H1355" s="106"/>
      <c r="I1355" s="106"/>
      <c r="J1355" s="32"/>
      <c r="K1355" s="85"/>
      <c r="L1355" s="32"/>
      <c r="M1355" s="32"/>
    </row>
    <row r="1356" spans="2:13" ht="15" customHeight="1">
      <c r="B1356" s="32"/>
      <c r="C1356" s="104"/>
      <c r="D1356" s="105"/>
      <c r="E1356" s="106"/>
      <c r="F1356" s="106"/>
      <c r="G1356" s="32"/>
      <c r="H1356" s="106"/>
      <c r="I1356" s="106"/>
      <c r="J1356" s="32"/>
      <c r="K1356" s="85"/>
      <c r="L1356" s="32"/>
      <c r="M1356" s="32"/>
    </row>
    <row r="1357" spans="2:13" ht="15" customHeight="1">
      <c r="B1357" s="107"/>
      <c r="C1357" s="104"/>
      <c r="D1357" s="105"/>
      <c r="E1357" s="106"/>
      <c r="F1357" s="106"/>
      <c r="G1357" s="32"/>
      <c r="H1357" s="106"/>
      <c r="I1357" s="106"/>
      <c r="J1357" s="32"/>
      <c r="K1357" s="85"/>
      <c r="L1357" s="32"/>
      <c r="M1357" s="32"/>
    </row>
    <row r="1358" spans="2:13" ht="15" customHeight="1">
      <c r="B1358" s="32"/>
      <c r="C1358" s="104"/>
      <c r="D1358" s="105"/>
      <c r="E1358" s="106"/>
      <c r="F1358" s="106"/>
      <c r="G1358" s="32"/>
      <c r="H1358" s="106"/>
      <c r="I1358" s="106"/>
      <c r="J1358" s="32"/>
      <c r="K1358" s="85"/>
      <c r="L1358" s="32"/>
      <c r="M1358" s="32"/>
    </row>
    <row r="1359" spans="2:13" ht="15" customHeight="1">
      <c r="B1359" s="107"/>
      <c r="C1359" s="104"/>
      <c r="D1359" s="105"/>
      <c r="E1359" s="106"/>
      <c r="F1359" s="106"/>
      <c r="G1359" s="32"/>
      <c r="H1359" s="106"/>
      <c r="I1359" s="106"/>
      <c r="J1359" s="32"/>
      <c r="K1359" s="85"/>
      <c r="L1359" s="32"/>
      <c r="M1359" s="32"/>
    </row>
    <row r="1360" spans="2:13" ht="15" customHeight="1">
      <c r="B1360" s="32"/>
      <c r="C1360" s="104"/>
      <c r="D1360" s="105"/>
      <c r="E1360" s="106"/>
      <c r="F1360" s="106"/>
      <c r="G1360" s="32"/>
      <c r="H1360" s="106"/>
      <c r="I1360" s="106"/>
      <c r="J1360" s="32"/>
      <c r="K1360" s="85"/>
      <c r="L1360" s="32"/>
      <c r="M1360" s="32"/>
    </row>
    <row r="1361" spans="2:13" ht="15" customHeight="1">
      <c r="B1361" s="32"/>
      <c r="C1361" s="104"/>
      <c r="D1361" s="105"/>
      <c r="E1361" s="106"/>
      <c r="F1361" s="106"/>
      <c r="G1361" s="32"/>
      <c r="H1361" s="106"/>
      <c r="I1361" s="106"/>
      <c r="J1361" s="32"/>
      <c r="K1361" s="85"/>
      <c r="L1361" s="32"/>
      <c r="M1361" s="32"/>
    </row>
    <row r="1362" spans="2:13" ht="15" customHeight="1">
      <c r="B1362" s="107"/>
      <c r="C1362" s="104"/>
      <c r="D1362" s="105"/>
      <c r="E1362" s="106"/>
      <c r="F1362" s="106"/>
      <c r="G1362" s="32"/>
      <c r="H1362" s="106"/>
      <c r="I1362" s="106"/>
      <c r="J1362" s="32"/>
      <c r="K1362" s="85"/>
      <c r="L1362" s="32"/>
      <c r="M1362" s="32"/>
    </row>
    <row r="1363" spans="2:13" ht="15" customHeight="1">
      <c r="B1363" s="32"/>
      <c r="C1363" s="104"/>
      <c r="D1363" s="105"/>
      <c r="E1363" s="106"/>
      <c r="F1363" s="106"/>
      <c r="G1363" s="32"/>
      <c r="H1363" s="106"/>
      <c r="I1363" s="106"/>
      <c r="J1363" s="32"/>
      <c r="K1363" s="85"/>
      <c r="L1363" s="32"/>
      <c r="M1363" s="32"/>
    </row>
    <row r="1364" spans="2:13" ht="15" customHeight="1">
      <c r="B1364" s="107"/>
      <c r="C1364" s="104"/>
      <c r="D1364" s="105"/>
      <c r="E1364" s="106"/>
      <c r="F1364" s="106"/>
      <c r="G1364" s="32"/>
      <c r="H1364" s="106"/>
      <c r="I1364" s="106"/>
      <c r="J1364" s="32"/>
      <c r="K1364" s="85"/>
      <c r="L1364" s="32"/>
      <c r="M1364" s="32"/>
    </row>
    <row r="1365" spans="2:13" ht="15" customHeight="1">
      <c r="B1365" s="32"/>
      <c r="C1365" s="104"/>
      <c r="D1365" s="105"/>
      <c r="E1365" s="106"/>
      <c r="F1365" s="106"/>
      <c r="G1365" s="32"/>
      <c r="H1365" s="106"/>
      <c r="I1365" s="106"/>
      <c r="J1365" s="32"/>
      <c r="K1365" s="85"/>
      <c r="L1365" s="32"/>
      <c r="M1365" s="32"/>
    </row>
    <row r="1366" spans="2:13" ht="15" customHeight="1">
      <c r="B1366" s="107"/>
      <c r="C1366" s="104"/>
      <c r="D1366" s="105"/>
      <c r="E1366" s="106"/>
      <c r="F1366" s="106"/>
      <c r="G1366" s="32"/>
      <c r="H1366" s="106"/>
      <c r="I1366" s="106"/>
      <c r="J1366" s="32"/>
      <c r="K1366" s="85"/>
      <c r="L1366" s="32"/>
      <c r="M1366" s="32"/>
    </row>
    <row r="1367" spans="2:13" ht="15" customHeight="1">
      <c r="B1367" s="32"/>
      <c r="C1367" s="104"/>
      <c r="D1367" s="105"/>
      <c r="E1367" s="106"/>
      <c r="F1367" s="106"/>
      <c r="G1367" s="32"/>
      <c r="H1367" s="106"/>
      <c r="I1367" s="106"/>
      <c r="J1367" s="32"/>
      <c r="K1367" s="85"/>
      <c r="L1367" s="32"/>
      <c r="M1367" s="32"/>
    </row>
    <row r="1368" spans="2:13" ht="15" customHeight="1">
      <c r="B1368" s="107"/>
      <c r="C1368" s="104"/>
      <c r="D1368" s="105"/>
      <c r="E1368" s="106"/>
      <c r="F1368" s="106"/>
      <c r="G1368" s="32"/>
      <c r="H1368" s="106"/>
      <c r="I1368" s="106"/>
      <c r="J1368" s="32"/>
      <c r="K1368" s="85"/>
      <c r="L1368" s="32"/>
      <c r="M1368" s="32"/>
    </row>
    <row r="1369" spans="2:13" ht="15" customHeight="1">
      <c r="B1369" s="32"/>
      <c r="C1369" s="104"/>
      <c r="D1369" s="105"/>
      <c r="E1369" s="106"/>
      <c r="F1369" s="106"/>
      <c r="G1369" s="32"/>
      <c r="H1369" s="106"/>
      <c r="I1369" s="106"/>
      <c r="J1369" s="32"/>
      <c r="K1369" s="85"/>
      <c r="L1369" s="32"/>
      <c r="M1369" s="32"/>
    </row>
    <row r="1370" spans="2:13" ht="15" customHeight="1">
      <c r="B1370" s="107"/>
      <c r="C1370" s="104"/>
      <c r="D1370" s="105"/>
      <c r="E1370" s="106"/>
      <c r="F1370" s="106"/>
      <c r="G1370" s="32"/>
      <c r="H1370" s="106"/>
      <c r="I1370" s="106"/>
      <c r="J1370" s="32"/>
      <c r="K1370" s="85"/>
      <c r="L1370" s="32"/>
      <c r="M1370" s="32"/>
    </row>
    <row r="1371" spans="2:13" ht="15" customHeight="1">
      <c r="B1371" s="32"/>
      <c r="C1371" s="104"/>
      <c r="D1371" s="105"/>
      <c r="E1371" s="106"/>
      <c r="F1371" s="106"/>
      <c r="G1371" s="32"/>
      <c r="H1371" s="106"/>
      <c r="I1371" s="106"/>
      <c r="J1371" s="32"/>
      <c r="K1371" s="85"/>
      <c r="L1371" s="32"/>
      <c r="M1371" s="32"/>
    </row>
    <row r="1372" spans="2:13" ht="15" customHeight="1">
      <c r="B1372" s="107"/>
      <c r="C1372" s="104"/>
      <c r="D1372" s="105"/>
      <c r="E1372" s="106"/>
      <c r="F1372" s="106"/>
      <c r="G1372" s="32"/>
      <c r="H1372" s="106"/>
      <c r="I1372" s="106"/>
      <c r="J1372" s="32"/>
      <c r="K1372" s="85"/>
      <c r="L1372" s="32"/>
      <c r="M1372" s="32"/>
    </row>
    <row r="1373" spans="2:13" ht="15" customHeight="1">
      <c r="B1373" s="32"/>
      <c r="C1373" s="104"/>
      <c r="D1373" s="105"/>
      <c r="E1373" s="106"/>
      <c r="F1373" s="106"/>
      <c r="G1373" s="32"/>
      <c r="H1373" s="106"/>
      <c r="I1373" s="106"/>
      <c r="J1373" s="32"/>
      <c r="K1373" s="85"/>
      <c r="L1373" s="32"/>
      <c r="M1373" s="32"/>
    </row>
    <row r="1374" spans="2:13" ht="15" customHeight="1">
      <c r="B1374" s="107"/>
      <c r="C1374" s="104"/>
      <c r="D1374" s="105"/>
      <c r="E1374" s="106"/>
      <c r="F1374" s="106"/>
      <c r="G1374" s="32"/>
      <c r="H1374" s="106"/>
      <c r="I1374" s="106"/>
      <c r="J1374" s="32"/>
      <c r="K1374" s="85"/>
      <c r="L1374" s="32"/>
      <c r="M1374" s="32"/>
    </row>
    <row r="1375" spans="2:13" ht="15" customHeight="1">
      <c r="B1375" s="107"/>
      <c r="C1375" s="104"/>
      <c r="D1375" s="105"/>
      <c r="E1375" s="106"/>
      <c r="F1375" s="106"/>
      <c r="G1375" s="32"/>
      <c r="H1375" s="106"/>
      <c r="I1375" s="106"/>
      <c r="J1375" s="32"/>
      <c r="K1375" s="85"/>
      <c r="L1375" s="32"/>
      <c r="M1375" s="32"/>
    </row>
    <row r="1376" spans="2:13" ht="15" customHeight="1">
      <c r="B1376" s="32"/>
      <c r="C1376" s="104"/>
      <c r="D1376" s="105"/>
      <c r="E1376" s="106"/>
      <c r="F1376" s="106"/>
      <c r="G1376" s="32"/>
      <c r="H1376" s="106"/>
      <c r="I1376" s="106"/>
      <c r="J1376" s="32"/>
      <c r="K1376" s="85"/>
      <c r="L1376" s="32"/>
      <c r="M1376" s="32"/>
    </row>
    <row r="1377" spans="2:13" ht="15" customHeight="1">
      <c r="B1377" s="107"/>
      <c r="C1377" s="104"/>
      <c r="D1377" s="105"/>
      <c r="E1377" s="106"/>
      <c r="F1377" s="106"/>
      <c r="G1377" s="32"/>
      <c r="H1377" s="106"/>
      <c r="I1377" s="106"/>
      <c r="J1377" s="32"/>
      <c r="K1377" s="85"/>
      <c r="L1377" s="32"/>
      <c r="M1377" s="32"/>
    </row>
    <row r="1378" spans="2:13" ht="15" customHeight="1">
      <c r="B1378" s="32"/>
      <c r="C1378" s="104"/>
      <c r="D1378" s="105"/>
      <c r="E1378" s="106"/>
      <c r="F1378" s="106"/>
      <c r="G1378" s="32"/>
      <c r="H1378" s="106"/>
      <c r="I1378" s="106"/>
      <c r="J1378" s="32"/>
      <c r="K1378" s="85"/>
      <c r="L1378" s="32"/>
      <c r="M1378" s="32"/>
    </row>
    <row r="1379" spans="2:13" ht="15" customHeight="1">
      <c r="B1379" s="107"/>
      <c r="C1379" s="104"/>
      <c r="D1379" s="105"/>
      <c r="E1379" s="106"/>
      <c r="F1379" s="106"/>
      <c r="G1379" s="32"/>
      <c r="H1379" s="106"/>
      <c r="I1379" s="106"/>
      <c r="J1379" s="32"/>
      <c r="K1379" s="85"/>
      <c r="L1379" s="32"/>
      <c r="M1379" s="32"/>
    </row>
    <row r="1380" spans="2:13" ht="15" customHeight="1">
      <c r="B1380" s="32"/>
      <c r="C1380" s="104"/>
      <c r="D1380" s="105"/>
      <c r="E1380" s="106"/>
      <c r="F1380" s="106"/>
      <c r="G1380" s="32"/>
      <c r="H1380" s="106"/>
      <c r="I1380" s="106"/>
      <c r="J1380" s="32"/>
      <c r="K1380" s="85"/>
      <c r="L1380" s="32"/>
      <c r="M1380" s="32"/>
    </row>
    <row r="1381" spans="2:13" ht="15" customHeight="1">
      <c r="B1381" s="107"/>
      <c r="C1381" s="104"/>
      <c r="D1381" s="105"/>
      <c r="E1381" s="106"/>
      <c r="F1381" s="106"/>
      <c r="G1381" s="32"/>
      <c r="H1381" s="106"/>
      <c r="I1381" s="106"/>
      <c r="J1381" s="32"/>
      <c r="K1381" s="85"/>
      <c r="L1381" s="32"/>
      <c r="M1381" s="32"/>
    </row>
    <row r="1382" spans="2:13" ht="15" customHeight="1">
      <c r="B1382" s="32"/>
      <c r="C1382" s="104"/>
      <c r="D1382" s="105"/>
      <c r="E1382" s="106"/>
      <c r="F1382" s="106"/>
      <c r="G1382" s="32"/>
      <c r="H1382" s="106"/>
      <c r="I1382" s="106"/>
      <c r="J1382" s="32"/>
      <c r="K1382" s="85"/>
      <c r="L1382" s="32"/>
      <c r="M1382" s="32"/>
    </row>
    <row r="1383" spans="2:13" ht="15" customHeight="1">
      <c r="B1383" s="107"/>
      <c r="C1383" s="104"/>
      <c r="D1383" s="105"/>
      <c r="E1383" s="106"/>
      <c r="F1383" s="106"/>
      <c r="G1383" s="32"/>
      <c r="H1383" s="106"/>
      <c r="I1383" s="106"/>
      <c r="J1383" s="32"/>
      <c r="K1383" s="85"/>
      <c r="L1383" s="32"/>
      <c r="M1383" s="32"/>
    </row>
    <row r="1384" spans="2:13" ht="15" customHeight="1">
      <c r="B1384" s="32"/>
      <c r="C1384" s="104"/>
      <c r="D1384" s="105"/>
      <c r="E1384" s="106"/>
      <c r="F1384" s="106"/>
      <c r="G1384" s="32"/>
      <c r="H1384" s="106"/>
      <c r="I1384" s="106"/>
      <c r="J1384" s="32"/>
      <c r="K1384" s="85"/>
      <c r="L1384" s="32"/>
      <c r="M1384" s="32"/>
    </row>
    <row r="1385" spans="2:13" ht="15" customHeight="1">
      <c r="B1385" s="107"/>
      <c r="C1385" s="104"/>
      <c r="D1385" s="105"/>
      <c r="E1385" s="106"/>
      <c r="F1385" s="106"/>
      <c r="G1385" s="32"/>
      <c r="H1385" s="106"/>
      <c r="I1385" s="106"/>
      <c r="J1385" s="32"/>
      <c r="K1385" s="85"/>
      <c r="L1385" s="32"/>
      <c r="M1385" s="32"/>
    </row>
    <row r="1386" spans="2:13" ht="15" customHeight="1">
      <c r="B1386" s="32"/>
      <c r="C1386" s="104"/>
      <c r="D1386" s="105"/>
      <c r="E1386" s="106"/>
      <c r="F1386" s="106"/>
      <c r="G1386" s="32"/>
      <c r="H1386" s="106"/>
      <c r="I1386" s="106"/>
      <c r="J1386" s="32"/>
      <c r="K1386" s="85"/>
      <c r="L1386" s="32"/>
      <c r="M1386" s="32"/>
    </row>
    <row r="1387" spans="2:13" ht="15" customHeight="1">
      <c r="B1387" s="107"/>
      <c r="C1387" s="104"/>
      <c r="D1387" s="105"/>
      <c r="E1387" s="106"/>
      <c r="F1387" s="106"/>
      <c r="G1387" s="32"/>
      <c r="H1387" s="106"/>
      <c r="I1387" s="106"/>
      <c r="J1387" s="32"/>
      <c r="K1387" s="85"/>
      <c r="L1387" s="32"/>
      <c r="M1387" s="32"/>
    </row>
    <row r="1388" spans="2:13" ht="15" customHeight="1">
      <c r="B1388" s="107"/>
      <c r="C1388" s="104"/>
      <c r="D1388" s="105"/>
      <c r="E1388" s="106"/>
      <c r="F1388" s="106"/>
      <c r="G1388" s="32"/>
      <c r="H1388" s="106"/>
      <c r="I1388" s="106"/>
      <c r="J1388" s="32"/>
      <c r="K1388" s="85"/>
      <c r="L1388" s="32"/>
      <c r="M1388" s="32"/>
    </row>
    <row r="1389" spans="2:13" ht="15" customHeight="1">
      <c r="B1389" s="32"/>
      <c r="C1389" s="104"/>
      <c r="D1389" s="105"/>
      <c r="E1389" s="106"/>
      <c r="F1389" s="106"/>
      <c r="G1389" s="32"/>
      <c r="H1389" s="106"/>
      <c r="I1389" s="106"/>
      <c r="J1389" s="32"/>
      <c r="K1389" s="85"/>
      <c r="L1389" s="32"/>
      <c r="M1389" s="32"/>
    </row>
    <row r="1390" spans="2:13" ht="15" customHeight="1">
      <c r="B1390" s="107"/>
      <c r="C1390" s="104"/>
      <c r="D1390" s="105"/>
      <c r="E1390" s="106"/>
      <c r="F1390" s="106"/>
      <c r="G1390" s="32"/>
      <c r="H1390" s="106"/>
      <c r="I1390" s="106"/>
      <c r="J1390" s="32"/>
      <c r="K1390" s="85"/>
      <c r="L1390" s="32"/>
      <c r="M1390" s="32"/>
    </row>
    <row r="1391" spans="2:13" ht="15" customHeight="1">
      <c r="B1391" s="32"/>
      <c r="C1391" s="104"/>
      <c r="D1391" s="105"/>
      <c r="E1391" s="106"/>
      <c r="F1391" s="106"/>
      <c r="G1391" s="32"/>
      <c r="H1391" s="106"/>
      <c r="I1391" s="106"/>
      <c r="J1391" s="32"/>
      <c r="K1391" s="85"/>
      <c r="L1391" s="32"/>
      <c r="M1391" s="32"/>
    </row>
    <row r="1392" spans="2:13" ht="15" customHeight="1">
      <c r="B1392" s="107"/>
      <c r="C1392" s="104"/>
      <c r="D1392" s="105"/>
      <c r="E1392" s="106"/>
      <c r="F1392" s="106"/>
      <c r="G1392" s="32"/>
      <c r="H1392" s="106"/>
      <c r="I1392" s="106"/>
      <c r="J1392" s="32"/>
      <c r="K1392" s="85"/>
      <c r="L1392" s="32"/>
      <c r="M1392" s="32"/>
    </row>
    <row r="1393" spans="2:13" ht="15" customHeight="1">
      <c r="B1393" s="32"/>
      <c r="C1393" s="104"/>
      <c r="D1393" s="105"/>
      <c r="E1393" s="106"/>
      <c r="F1393" s="106"/>
      <c r="G1393" s="32"/>
      <c r="H1393" s="106"/>
      <c r="I1393" s="106"/>
      <c r="J1393" s="32"/>
      <c r="K1393" s="85"/>
      <c r="L1393" s="32"/>
      <c r="M1393" s="32"/>
    </row>
    <row r="1394" spans="2:13" ht="15" customHeight="1">
      <c r="B1394" s="107"/>
      <c r="C1394" s="104"/>
      <c r="D1394" s="105"/>
      <c r="E1394" s="106"/>
      <c r="F1394" s="106"/>
      <c r="G1394" s="32"/>
      <c r="H1394" s="106"/>
      <c r="I1394" s="106"/>
      <c r="J1394" s="32"/>
      <c r="K1394" s="85"/>
      <c r="L1394" s="32"/>
      <c r="M1394" s="32"/>
    </row>
    <row r="1395" spans="2:13" ht="15" customHeight="1">
      <c r="B1395" s="32"/>
      <c r="C1395" s="104"/>
      <c r="D1395" s="105"/>
      <c r="E1395" s="106"/>
      <c r="F1395" s="106"/>
      <c r="G1395" s="32"/>
      <c r="H1395" s="106"/>
      <c r="I1395" s="106"/>
      <c r="J1395" s="32"/>
      <c r="K1395" s="85"/>
      <c r="L1395" s="32"/>
      <c r="M1395" s="32"/>
    </row>
    <row r="1396" spans="2:13" ht="15" customHeight="1">
      <c r="B1396" s="107"/>
      <c r="C1396" s="104"/>
      <c r="D1396" s="105"/>
      <c r="E1396" s="106"/>
      <c r="F1396" s="106"/>
      <c r="G1396" s="32"/>
      <c r="H1396" s="106"/>
      <c r="I1396" s="106"/>
      <c r="J1396" s="32"/>
      <c r="K1396" s="85"/>
      <c r="L1396" s="32"/>
      <c r="M1396" s="32"/>
    </row>
    <row r="1397" spans="2:13" ht="15" customHeight="1">
      <c r="B1397" s="32"/>
      <c r="C1397" s="104"/>
      <c r="D1397" s="105"/>
      <c r="E1397" s="106"/>
      <c r="F1397" s="106"/>
      <c r="G1397" s="32"/>
      <c r="H1397" s="106"/>
      <c r="I1397" s="106"/>
      <c r="J1397" s="32"/>
      <c r="K1397" s="85"/>
      <c r="L1397" s="32"/>
      <c r="M1397" s="32"/>
    </row>
    <row r="1398" spans="2:13" ht="15" customHeight="1">
      <c r="B1398" s="107"/>
      <c r="C1398" s="104"/>
      <c r="D1398" s="105"/>
      <c r="E1398" s="106"/>
      <c r="F1398" s="106"/>
      <c r="G1398" s="32"/>
      <c r="H1398" s="106"/>
      <c r="I1398" s="106"/>
      <c r="J1398" s="32"/>
      <c r="K1398" s="85"/>
      <c r="L1398" s="32"/>
      <c r="M1398" s="32"/>
    </row>
    <row r="1399" spans="2:13" ht="15" customHeight="1">
      <c r="B1399" s="32"/>
      <c r="C1399" s="104"/>
      <c r="D1399" s="105"/>
      <c r="E1399" s="106"/>
      <c r="F1399" s="106"/>
      <c r="G1399" s="32"/>
      <c r="H1399" s="106"/>
      <c r="I1399" s="106"/>
      <c r="J1399" s="32"/>
      <c r="K1399" s="85"/>
      <c r="L1399" s="32"/>
      <c r="M1399" s="32"/>
    </row>
    <row r="1400" spans="2:13" ht="15" customHeight="1">
      <c r="B1400" s="107"/>
      <c r="C1400" s="104"/>
      <c r="D1400" s="105"/>
      <c r="E1400" s="106"/>
      <c r="F1400" s="106"/>
      <c r="G1400" s="32"/>
      <c r="H1400" s="106"/>
      <c r="I1400" s="106"/>
      <c r="J1400" s="32"/>
      <c r="K1400" s="85"/>
      <c r="L1400" s="32"/>
      <c r="M1400" s="32"/>
    </row>
    <row r="1401" spans="2:13" ht="15" customHeight="1">
      <c r="B1401" s="107"/>
      <c r="C1401" s="104"/>
      <c r="D1401" s="105"/>
      <c r="E1401" s="106"/>
      <c r="F1401" s="106"/>
      <c r="G1401" s="32"/>
      <c r="H1401" s="106"/>
      <c r="I1401" s="106"/>
      <c r="J1401" s="32"/>
      <c r="K1401" s="85"/>
      <c r="L1401" s="32"/>
      <c r="M1401" s="32"/>
    </row>
    <row r="1402" spans="2:13" ht="15" customHeight="1">
      <c r="B1402" s="32"/>
      <c r="C1402" s="104"/>
      <c r="D1402" s="105"/>
      <c r="E1402" s="106"/>
      <c r="F1402" s="106"/>
      <c r="G1402" s="32"/>
      <c r="H1402" s="106"/>
      <c r="I1402" s="106"/>
      <c r="J1402" s="32"/>
      <c r="K1402" s="85"/>
      <c r="L1402" s="32"/>
      <c r="M1402" s="32"/>
    </row>
    <row r="1403" spans="2:13" ht="15" customHeight="1">
      <c r="B1403" s="107"/>
      <c r="C1403" s="104"/>
      <c r="D1403" s="105"/>
      <c r="E1403" s="106"/>
      <c r="F1403" s="106"/>
      <c r="G1403" s="32"/>
      <c r="H1403" s="106"/>
      <c r="I1403" s="106"/>
      <c r="J1403" s="32"/>
      <c r="K1403" s="85"/>
      <c r="L1403" s="32"/>
      <c r="M1403" s="32"/>
    </row>
    <row r="1404" spans="2:13" ht="15" customHeight="1">
      <c r="B1404" s="32"/>
      <c r="C1404" s="104"/>
      <c r="D1404" s="105"/>
      <c r="E1404" s="106"/>
      <c r="F1404" s="106"/>
      <c r="G1404" s="32"/>
      <c r="H1404" s="106"/>
      <c r="I1404" s="106"/>
      <c r="J1404" s="32"/>
      <c r="K1404" s="85"/>
      <c r="L1404" s="32"/>
      <c r="M1404" s="32"/>
    </row>
    <row r="1405" spans="2:13" ht="15" customHeight="1">
      <c r="B1405" s="107"/>
      <c r="C1405" s="104"/>
      <c r="D1405" s="105"/>
      <c r="E1405" s="106"/>
      <c r="F1405" s="106"/>
      <c r="G1405" s="32"/>
      <c r="H1405" s="106"/>
      <c r="I1405" s="106"/>
      <c r="J1405" s="32"/>
      <c r="K1405" s="85"/>
      <c r="L1405" s="32"/>
      <c r="M1405" s="32"/>
    </row>
    <row r="1406" spans="2:13" ht="15" customHeight="1">
      <c r="B1406" s="32"/>
      <c r="C1406" s="104"/>
      <c r="D1406" s="105"/>
      <c r="E1406" s="106"/>
      <c r="F1406" s="106"/>
      <c r="G1406" s="32"/>
      <c r="H1406" s="106"/>
      <c r="I1406" s="106"/>
      <c r="J1406" s="32"/>
      <c r="K1406" s="85"/>
      <c r="L1406" s="32"/>
      <c r="M1406" s="32"/>
    </row>
    <row r="1407" spans="2:13" ht="15" customHeight="1">
      <c r="B1407" s="107"/>
      <c r="C1407" s="104"/>
      <c r="D1407" s="105"/>
      <c r="E1407" s="106"/>
      <c r="F1407" s="106"/>
      <c r="G1407" s="32"/>
      <c r="H1407" s="106"/>
      <c r="I1407" s="106"/>
      <c r="J1407" s="32"/>
      <c r="K1407" s="85"/>
      <c r="L1407" s="32"/>
      <c r="M1407" s="32"/>
    </row>
    <row r="1408" spans="2:13" ht="15" customHeight="1">
      <c r="B1408" s="32"/>
      <c r="C1408" s="104"/>
      <c r="D1408" s="105"/>
      <c r="E1408" s="106"/>
      <c r="F1408" s="106"/>
      <c r="G1408" s="32"/>
      <c r="H1408" s="106"/>
      <c r="I1408" s="106"/>
      <c r="J1408" s="32"/>
      <c r="K1408" s="85"/>
      <c r="L1408" s="32"/>
      <c r="M1408" s="32"/>
    </row>
    <row r="1409" spans="2:13" ht="15" customHeight="1">
      <c r="B1409" s="107"/>
      <c r="C1409" s="104"/>
      <c r="D1409" s="105"/>
      <c r="E1409" s="106"/>
      <c r="F1409" s="106"/>
      <c r="G1409" s="32"/>
      <c r="H1409" s="106"/>
      <c r="I1409" s="106"/>
      <c r="J1409" s="32"/>
      <c r="K1409" s="85"/>
      <c r="L1409" s="32"/>
      <c r="M1409" s="32"/>
    </row>
    <row r="1410" spans="2:13" ht="15" customHeight="1">
      <c r="B1410" s="32"/>
      <c r="C1410" s="104"/>
      <c r="D1410" s="105"/>
      <c r="E1410" s="106"/>
      <c r="F1410" s="106"/>
      <c r="G1410" s="32"/>
      <c r="H1410" s="106"/>
      <c r="I1410" s="106"/>
      <c r="J1410" s="32"/>
      <c r="K1410" s="85"/>
      <c r="L1410" s="32"/>
      <c r="M1410" s="32"/>
    </row>
    <row r="1411" spans="2:13" ht="15" customHeight="1">
      <c r="B1411" s="107"/>
      <c r="C1411" s="104"/>
      <c r="D1411" s="105"/>
      <c r="E1411" s="106"/>
      <c r="F1411" s="106"/>
      <c r="G1411" s="32"/>
      <c r="H1411" s="106"/>
      <c r="I1411" s="106"/>
      <c r="J1411" s="32"/>
      <c r="K1411" s="85"/>
      <c r="L1411" s="32"/>
      <c r="M1411" s="32"/>
    </row>
    <row r="1412" spans="2:13" ht="15" customHeight="1">
      <c r="B1412" s="32"/>
      <c r="C1412" s="104"/>
      <c r="D1412" s="105"/>
      <c r="E1412" s="106"/>
      <c r="F1412" s="106"/>
      <c r="G1412" s="32"/>
      <c r="H1412" s="106"/>
      <c r="I1412" s="106"/>
      <c r="J1412" s="32"/>
      <c r="K1412" s="85"/>
      <c r="L1412" s="32"/>
      <c r="M1412" s="32"/>
    </row>
    <row r="1413" spans="2:13" ht="15" customHeight="1">
      <c r="B1413" s="107"/>
      <c r="C1413" s="104"/>
      <c r="D1413" s="105"/>
      <c r="E1413" s="106"/>
      <c r="F1413" s="106"/>
      <c r="G1413" s="32"/>
      <c r="H1413" s="106"/>
      <c r="I1413" s="106"/>
      <c r="J1413" s="32"/>
      <c r="K1413" s="85"/>
      <c r="L1413" s="32"/>
      <c r="M1413" s="32"/>
    </row>
    <row r="1414" spans="2:13" ht="15" customHeight="1">
      <c r="B1414" s="32"/>
      <c r="C1414" s="104"/>
      <c r="D1414" s="105"/>
      <c r="E1414" s="106"/>
      <c r="F1414" s="106"/>
      <c r="G1414" s="32"/>
      <c r="H1414" s="106"/>
      <c r="I1414" s="106"/>
      <c r="J1414" s="32"/>
      <c r="K1414" s="85"/>
      <c r="L1414" s="32"/>
      <c r="M1414" s="32"/>
    </row>
    <row r="1415" spans="2:13" ht="15" customHeight="1">
      <c r="B1415" s="107"/>
      <c r="C1415" s="104"/>
      <c r="D1415" s="105"/>
      <c r="E1415" s="106"/>
      <c r="F1415" s="106"/>
      <c r="G1415" s="32"/>
      <c r="H1415" s="106"/>
      <c r="I1415" s="106"/>
      <c r="J1415" s="32"/>
      <c r="K1415" s="85"/>
      <c r="L1415" s="32"/>
      <c r="M1415" s="32"/>
    </row>
    <row r="1416" spans="2:13" ht="15" customHeight="1">
      <c r="B1416" s="32"/>
      <c r="C1416" s="104"/>
      <c r="D1416" s="105"/>
      <c r="E1416" s="106"/>
      <c r="F1416" s="106"/>
      <c r="G1416" s="32"/>
      <c r="H1416" s="106"/>
      <c r="I1416" s="106"/>
      <c r="J1416" s="32"/>
      <c r="K1416" s="85"/>
      <c r="L1416" s="32"/>
      <c r="M1416" s="32"/>
    </row>
    <row r="1417" spans="2:13" ht="15" customHeight="1">
      <c r="B1417" s="107"/>
      <c r="C1417" s="104"/>
      <c r="D1417" s="105"/>
      <c r="E1417" s="106"/>
      <c r="F1417" s="106"/>
      <c r="G1417" s="32"/>
      <c r="H1417" s="106"/>
      <c r="I1417" s="106"/>
      <c r="J1417" s="32"/>
      <c r="K1417" s="85"/>
      <c r="L1417" s="32"/>
      <c r="M1417" s="32"/>
    </row>
    <row r="1418" spans="2:13" ht="15" customHeight="1">
      <c r="B1418" s="32"/>
      <c r="C1418" s="104"/>
      <c r="D1418" s="105"/>
      <c r="E1418" s="106"/>
      <c r="F1418" s="106"/>
      <c r="G1418" s="32"/>
      <c r="H1418" s="106"/>
      <c r="I1418" s="106"/>
      <c r="J1418" s="32"/>
      <c r="K1418" s="85"/>
      <c r="L1418" s="32"/>
      <c r="M1418" s="32"/>
    </row>
    <row r="1419" spans="2:13" ht="15" customHeight="1">
      <c r="B1419" s="107"/>
      <c r="C1419" s="104"/>
      <c r="D1419" s="105"/>
      <c r="E1419" s="106"/>
      <c r="F1419" s="106"/>
      <c r="G1419" s="32"/>
      <c r="H1419" s="106"/>
      <c r="I1419" s="106"/>
      <c r="J1419" s="32"/>
      <c r="K1419" s="85"/>
      <c r="L1419" s="32"/>
      <c r="M1419" s="32"/>
    </row>
    <row r="1420" spans="2:13" ht="15" customHeight="1">
      <c r="B1420" s="32"/>
      <c r="C1420" s="104"/>
      <c r="D1420" s="105"/>
      <c r="E1420" s="106"/>
      <c r="F1420" s="106"/>
      <c r="G1420" s="32"/>
      <c r="H1420" s="106"/>
      <c r="I1420" s="106"/>
      <c r="J1420" s="32"/>
      <c r="K1420" s="85"/>
      <c r="L1420" s="32"/>
      <c r="M1420" s="32"/>
    </row>
    <row r="1421" spans="2:13" ht="15" customHeight="1">
      <c r="B1421" s="107"/>
      <c r="C1421" s="104"/>
      <c r="D1421" s="105"/>
      <c r="E1421" s="106"/>
      <c r="F1421" s="106"/>
      <c r="G1421" s="32"/>
      <c r="H1421" s="106"/>
      <c r="I1421" s="106"/>
      <c r="J1421" s="32"/>
      <c r="K1421" s="85"/>
      <c r="L1421" s="32"/>
      <c r="M1421" s="32"/>
    </row>
    <row r="1422" spans="2:13" ht="15" customHeight="1">
      <c r="B1422" s="32"/>
      <c r="C1422" s="104"/>
      <c r="D1422" s="105"/>
      <c r="E1422" s="106"/>
      <c r="F1422" s="106"/>
      <c r="G1422" s="32"/>
      <c r="H1422" s="106"/>
      <c r="I1422" s="106"/>
      <c r="J1422" s="32"/>
      <c r="K1422" s="85"/>
      <c r="L1422" s="32"/>
      <c r="M1422" s="32"/>
    </row>
    <row r="1423" spans="2:13" ht="15" customHeight="1">
      <c r="B1423" s="107"/>
      <c r="C1423" s="104"/>
      <c r="D1423" s="105"/>
      <c r="E1423" s="106"/>
      <c r="F1423" s="106"/>
      <c r="G1423" s="32"/>
      <c r="H1423" s="106"/>
      <c r="I1423" s="106"/>
      <c r="J1423" s="32"/>
      <c r="K1423" s="85"/>
      <c r="L1423" s="32"/>
      <c r="M1423" s="32"/>
    </row>
    <row r="1424" spans="2:13" ht="15" customHeight="1">
      <c r="B1424" s="32"/>
      <c r="C1424" s="104"/>
      <c r="D1424" s="105"/>
      <c r="E1424" s="106"/>
      <c r="F1424" s="106"/>
      <c r="G1424" s="32"/>
      <c r="H1424" s="106"/>
      <c r="I1424" s="106"/>
      <c r="J1424" s="32"/>
      <c r="K1424" s="85"/>
      <c r="L1424" s="32"/>
      <c r="M1424" s="32"/>
    </row>
    <row r="1425" spans="2:13" ht="15" customHeight="1">
      <c r="B1425" s="107"/>
      <c r="C1425" s="104"/>
      <c r="D1425" s="105"/>
      <c r="E1425" s="106"/>
      <c r="F1425" s="106"/>
      <c r="G1425" s="32"/>
      <c r="H1425" s="106"/>
      <c r="I1425" s="106"/>
      <c r="J1425" s="32"/>
      <c r="K1425" s="85"/>
      <c r="L1425" s="32"/>
      <c r="M1425" s="32"/>
    </row>
    <row r="1426" spans="2:13" ht="15" customHeight="1">
      <c r="B1426" s="32"/>
      <c r="C1426" s="104"/>
      <c r="D1426" s="105"/>
      <c r="E1426" s="106"/>
      <c r="F1426" s="106"/>
      <c r="G1426" s="32"/>
      <c r="H1426" s="106"/>
      <c r="I1426" s="106"/>
      <c r="J1426" s="32"/>
      <c r="K1426" s="85"/>
      <c r="L1426" s="32"/>
      <c r="M1426" s="32"/>
    </row>
    <row r="1427" spans="2:13" ht="15" customHeight="1">
      <c r="B1427" s="107"/>
      <c r="C1427" s="104"/>
      <c r="D1427" s="105"/>
      <c r="E1427" s="106"/>
      <c r="F1427" s="106"/>
      <c r="G1427" s="32"/>
      <c r="H1427" s="106"/>
      <c r="I1427" s="106"/>
      <c r="J1427" s="32"/>
      <c r="K1427" s="85"/>
      <c r="L1427" s="32"/>
      <c r="M1427" s="32"/>
    </row>
    <row r="1428" spans="2:13" ht="15" customHeight="1">
      <c r="B1428" s="32"/>
      <c r="C1428" s="104"/>
      <c r="D1428" s="105"/>
      <c r="E1428" s="106"/>
      <c r="F1428" s="106"/>
      <c r="G1428" s="32"/>
      <c r="H1428" s="106"/>
      <c r="I1428" s="106"/>
      <c r="J1428" s="32"/>
      <c r="K1428" s="85"/>
      <c r="L1428" s="32"/>
      <c r="M1428" s="32"/>
    </row>
    <row r="1429" spans="2:13" ht="15" customHeight="1">
      <c r="B1429" s="32"/>
      <c r="C1429" s="104"/>
      <c r="D1429" s="105"/>
      <c r="E1429" s="106"/>
      <c r="F1429" s="106"/>
      <c r="G1429" s="32"/>
      <c r="H1429" s="106"/>
      <c r="I1429" s="106"/>
      <c r="J1429" s="32"/>
      <c r="K1429" s="85"/>
      <c r="L1429" s="32"/>
      <c r="M1429" s="32"/>
    </row>
    <row r="1430" spans="2:13" ht="15" customHeight="1">
      <c r="B1430" s="107"/>
      <c r="C1430" s="104"/>
      <c r="D1430" s="105"/>
      <c r="E1430" s="106"/>
      <c r="F1430" s="106"/>
      <c r="G1430" s="32"/>
      <c r="H1430" s="106"/>
      <c r="I1430" s="106"/>
      <c r="J1430" s="32"/>
      <c r="K1430" s="85"/>
      <c r="L1430" s="32"/>
      <c r="M1430" s="32"/>
    </row>
    <row r="1431" spans="2:13" ht="15" customHeight="1">
      <c r="B1431" s="32"/>
      <c r="C1431" s="104"/>
      <c r="D1431" s="105"/>
      <c r="E1431" s="106"/>
      <c r="F1431" s="106"/>
      <c r="G1431" s="32"/>
      <c r="H1431" s="106"/>
      <c r="I1431" s="106"/>
      <c r="J1431" s="32"/>
      <c r="K1431" s="85"/>
      <c r="L1431" s="32"/>
      <c r="M1431" s="32"/>
    </row>
    <row r="1432" spans="2:13" ht="15" customHeight="1">
      <c r="B1432" s="107"/>
      <c r="C1432" s="104"/>
      <c r="D1432" s="105"/>
      <c r="E1432" s="106"/>
      <c r="F1432" s="106"/>
      <c r="G1432" s="32"/>
      <c r="H1432" s="106"/>
      <c r="I1432" s="106"/>
      <c r="J1432" s="32"/>
      <c r="K1432" s="85"/>
      <c r="L1432" s="32"/>
      <c r="M1432" s="32"/>
    </row>
    <row r="1433" spans="2:13" ht="15" customHeight="1">
      <c r="B1433" s="32"/>
      <c r="C1433" s="104"/>
      <c r="D1433" s="105"/>
      <c r="E1433" s="106"/>
      <c r="F1433" s="106"/>
      <c r="G1433" s="32"/>
      <c r="H1433" s="106"/>
      <c r="I1433" s="106"/>
      <c r="J1433" s="32"/>
      <c r="K1433" s="85"/>
      <c r="L1433" s="32"/>
      <c r="M1433" s="32"/>
    </row>
    <row r="1434" spans="2:13" ht="15" customHeight="1">
      <c r="B1434" s="107"/>
      <c r="C1434" s="104"/>
      <c r="D1434" s="105"/>
      <c r="E1434" s="106"/>
      <c r="F1434" s="106"/>
      <c r="G1434" s="32"/>
      <c r="H1434" s="106"/>
      <c r="I1434" s="106"/>
      <c r="J1434" s="32"/>
      <c r="K1434" s="85"/>
      <c r="L1434" s="32"/>
      <c r="M1434" s="32"/>
    </row>
    <row r="1435" spans="2:13" ht="15" customHeight="1">
      <c r="B1435" s="32"/>
      <c r="C1435" s="104"/>
      <c r="D1435" s="105"/>
      <c r="E1435" s="106"/>
      <c r="F1435" s="106"/>
      <c r="G1435" s="32"/>
      <c r="H1435" s="106"/>
      <c r="I1435" s="106"/>
      <c r="J1435" s="32"/>
      <c r="K1435" s="85"/>
      <c r="L1435" s="32"/>
      <c r="M1435" s="32"/>
    </row>
    <row r="1436" spans="2:13" ht="15" customHeight="1">
      <c r="B1436" s="107"/>
      <c r="C1436" s="104"/>
      <c r="D1436" s="105"/>
      <c r="E1436" s="106"/>
      <c r="F1436" s="106"/>
      <c r="G1436" s="32"/>
      <c r="H1436" s="106"/>
      <c r="I1436" s="106"/>
      <c r="J1436" s="32"/>
      <c r="K1436" s="85"/>
      <c r="L1436" s="32"/>
      <c r="M1436" s="32"/>
    </row>
    <row r="1437" spans="2:13" ht="15" customHeight="1">
      <c r="B1437" s="32"/>
      <c r="C1437" s="104"/>
      <c r="D1437" s="105"/>
      <c r="E1437" s="106"/>
      <c r="F1437" s="106"/>
      <c r="G1437" s="32"/>
      <c r="H1437" s="106"/>
      <c r="I1437" s="106"/>
      <c r="J1437" s="32"/>
      <c r="K1437" s="85"/>
      <c r="L1437" s="32"/>
      <c r="M1437" s="32"/>
    </row>
    <row r="1438" spans="2:13" ht="15" customHeight="1">
      <c r="B1438" s="107"/>
      <c r="C1438" s="104"/>
      <c r="D1438" s="105"/>
      <c r="E1438" s="106"/>
      <c r="F1438" s="106"/>
      <c r="G1438" s="32"/>
      <c r="H1438" s="106"/>
      <c r="I1438" s="106"/>
      <c r="J1438" s="32"/>
      <c r="K1438" s="85"/>
      <c r="L1438" s="32"/>
      <c r="M1438" s="32"/>
    </row>
    <row r="1439" spans="2:13" ht="15" customHeight="1">
      <c r="B1439" s="32"/>
      <c r="C1439" s="104"/>
      <c r="D1439" s="105"/>
      <c r="E1439" s="106"/>
      <c r="F1439" s="106"/>
      <c r="G1439" s="32"/>
      <c r="H1439" s="106"/>
      <c r="I1439" s="106"/>
      <c r="J1439" s="32"/>
      <c r="K1439" s="85"/>
      <c r="L1439" s="32"/>
      <c r="M1439" s="32"/>
    </row>
    <row r="1440" spans="2:13" ht="15" customHeight="1">
      <c r="B1440" s="107"/>
      <c r="C1440" s="104"/>
      <c r="D1440" s="105"/>
      <c r="E1440" s="106"/>
      <c r="F1440" s="106"/>
      <c r="G1440" s="32"/>
      <c r="H1440" s="106"/>
      <c r="I1440" s="106"/>
      <c r="J1440" s="32"/>
      <c r="K1440" s="85"/>
      <c r="L1440" s="32"/>
      <c r="M1440" s="32"/>
    </row>
    <row r="1441" spans="2:13" ht="15" customHeight="1">
      <c r="B1441" s="32"/>
      <c r="C1441" s="104"/>
      <c r="D1441" s="105"/>
      <c r="E1441" s="106"/>
      <c r="F1441" s="106"/>
      <c r="G1441" s="32"/>
      <c r="H1441" s="106"/>
      <c r="I1441" s="106"/>
      <c r="J1441" s="32"/>
      <c r="K1441" s="85"/>
      <c r="L1441" s="32"/>
      <c r="M1441" s="32"/>
    </row>
    <row r="1442" spans="2:13" ht="15" customHeight="1">
      <c r="B1442" s="107"/>
      <c r="C1442" s="104"/>
      <c r="D1442" s="105"/>
      <c r="E1442" s="106"/>
      <c r="F1442" s="106"/>
      <c r="G1442" s="32"/>
      <c r="H1442" s="106"/>
      <c r="I1442" s="106"/>
      <c r="J1442" s="32"/>
      <c r="K1442" s="85"/>
      <c r="L1442" s="32"/>
      <c r="M1442" s="32"/>
    </row>
    <row r="1443" spans="2:13" ht="15" customHeight="1">
      <c r="B1443" s="32"/>
      <c r="C1443" s="104"/>
      <c r="D1443" s="105"/>
      <c r="E1443" s="106"/>
      <c r="F1443" s="106"/>
      <c r="G1443" s="32"/>
      <c r="H1443" s="106"/>
      <c r="I1443" s="106"/>
      <c r="J1443" s="32"/>
      <c r="K1443" s="85"/>
      <c r="L1443" s="32"/>
      <c r="M1443" s="32"/>
    </row>
    <row r="1444" spans="2:13" ht="15" customHeight="1">
      <c r="B1444" s="32"/>
      <c r="C1444" s="104"/>
      <c r="D1444" s="105"/>
      <c r="E1444" s="106"/>
      <c r="F1444" s="106"/>
      <c r="G1444" s="32"/>
      <c r="H1444" s="106"/>
      <c r="I1444" s="106"/>
      <c r="J1444" s="32"/>
      <c r="K1444" s="85"/>
      <c r="L1444" s="32"/>
      <c r="M1444" s="32"/>
    </row>
    <row r="1445" spans="2:13" ht="15" customHeight="1">
      <c r="B1445" s="107"/>
      <c r="C1445" s="104"/>
      <c r="D1445" s="105"/>
      <c r="E1445" s="106"/>
      <c r="F1445" s="106"/>
      <c r="G1445" s="32"/>
      <c r="H1445" s="106"/>
      <c r="I1445" s="106"/>
      <c r="J1445" s="32"/>
      <c r="K1445" s="85"/>
      <c r="L1445" s="32"/>
      <c r="M1445" s="32"/>
    </row>
    <row r="1446" spans="2:13" ht="15" customHeight="1">
      <c r="B1446" s="32"/>
      <c r="C1446" s="104"/>
      <c r="D1446" s="105"/>
      <c r="E1446" s="106"/>
      <c r="F1446" s="106"/>
      <c r="G1446" s="32"/>
      <c r="H1446" s="106"/>
      <c r="I1446" s="106"/>
      <c r="J1446" s="32"/>
      <c r="K1446" s="85"/>
      <c r="L1446" s="32"/>
      <c r="M1446" s="32"/>
    </row>
    <row r="1447" spans="2:13" ht="15" customHeight="1">
      <c r="B1447" s="107"/>
      <c r="C1447" s="104"/>
      <c r="D1447" s="105"/>
      <c r="E1447" s="106"/>
      <c r="F1447" s="106"/>
      <c r="G1447" s="32"/>
      <c r="H1447" s="106"/>
      <c r="I1447" s="106"/>
      <c r="J1447" s="32"/>
      <c r="K1447" s="85"/>
      <c r="L1447" s="32"/>
      <c r="M1447" s="32"/>
    </row>
    <row r="1448" spans="2:13" ht="15" customHeight="1">
      <c r="B1448" s="32"/>
      <c r="C1448" s="104"/>
      <c r="D1448" s="105"/>
      <c r="E1448" s="106"/>
      <c r="F1448" s="106"/>
      <c r="G1448" s="32"/>
      <c r="H1448" s="106"/>
      <c r="I1448" s="106"/>
      <c r="J1448" s="32"/>
      <c r="K1448" s="85"/>
      <c r="L1448" s="32"/>
      <c r="M1448" s="32"/>
    </row>
    <row r="1449" spans="2:13" ht="15" customHeight="1">
      <c r="B1449" s="107"/>
      <c r="C1449" s="104"/>
      <c r="D1449" s="105"/>
      <c r="E1449" s="106"/>
      <c r="F1449" s="106"/>
      <c r="G1449" s="32"/>
      <c r="H1449" s="106"/>
      <c r="I1449" s="106"/>
      <c r="J1449" s="32"/>
      <c r="K1449" s="85"/>
      <c r="L1449" s="32"/>
      <c r="M1449" s="32"/>
    </row>
    <row r="1450" spans="2:13" ht="15" customHeight="1">
      <c r="B1450" s="32"/>
      <c r="C1450" s="104"/>
      <c r="D1450" s="105"/>
      <c r="E1450" s="106"/>
      <c r="F1450" s="106"/>
      <c r="G1450" s="32"/>
      <c r="H1450" s="106"/>
      <c r="I1450" s="106"/>
      <c r="J1450" s="32"/>
      <c r="K1450" s="85"/>
      <c r="L1450" s="32"/>
      <c r="M1450" s="32"/>
    </row>
    <row r="1451" spans="2:13" ht="15" customHeight="1">
      <c r="B1451" s="107"/>
      <c r="C1451" s="104"/>
      <c r="D1451" s="105"/>
      <c r="E1451" s="106"/>
      <c r="F1451" s="106"/>
      <c r="G1451" s="32"/>
      <c r="H1451" s="106"/>
      <c r="I1451" s="106"/>
      <c r="J1451" s="32"/>
      <c r="K1451" s="85"/>
      <c r="L1451" s="32"/>
      <c r="M1451" s="32"/>
    </row>
    <row r="1452" spans="2:13" ht="15" customHeight="1">
      <c r="B1452" s="32"/>
      <c r="C1452" s="104"/>
      <c r="D1452" s="105"/>
      <c r="E1452" s="106"/>
      <c r="F1452" s="106"/>
      <c r="G1452" s="32"/>
      <c r="H1452" s="106"/>
      <c r="I1452" s="106"/>
      <c r="J1452" s="32"/>
      <c r="K1452" s="85"/>
      <c r="L1452" s="32"/>
      <c r="M1452" s="32"/>
    </row>
    <row r="1453" spans="2:13" ht="15" customHeight="1">
      <c r="B1453" s="107"/>
      <c r="C1453" s="104"/>
      <c r="D1453" s="105"/>
      <c r="E1453" s="106"/>
      <c r="F1453" s="106"/>
      <c r="G1453" s="32"/>
      <c r="H1453" s="106"/>
      <c r="I1453" s="106"/>
      <c r="J1453" s="32"/>
      <c r="K1453" s="85"/>
      <c r="L1453" s="32"/>
      <c r="M1453" s="32"/>
    </row>
    <row r="1454" spans="2:13" ht="15" customHeight="1">
      <c r="B1454" s="32"/>
      <c r="C1454" s="104"/>
      <c r="D1454" s="105"/>
      <c r="E1454" s="106"/>
      <c r="F1454" s="106"/>
      <c r="G1454" s="32"/>
      <c r="H1454" s="106"/>
      <c r="I1454" s="106"/>
      <c r="J1454" s="32"/>
      <c r="K1454" s="85"/>
      <c r="L1454" s="32"/>
      <c r="M1454" s="32"/>
    </row>
    <row r="1455" spans="2:13" ht="15" customHeight="1">
      <c r="B1455" s="107"/>
      <c r="C1455" s="104"/>
      <c r="D1455" s="105"/>
      <c r="E1455" s="106"/>
      <c r="F1455" s="106"/>
      <c r="G1455" s="32"/>
      <c r="H1455" s="106"/>
      <c r="I1455" s="106"/>
      <c r="J1455" s="32"/>
      <c r="K1455" s="85"/>
      <c r="L1455" s="32"/>
      <c r="M1455" s="32"/>
    </row>
    <row r="1456" spans="2:13" ht="15" customHeight="1">
      <c r="B1456" s="32"/>
      <c r="C1456" s="104"/>
      <c r="D1456" s="105"/>
      <c r="E1456" s="106"/>
      <c r="F1456" s="106"/>
      <c r="G1456" s="32"/>
      <c r="H1456" s="106"/>
      <c r="I1456" s="106"/>
      <c r="J1456" s="32"/>
      <c r="K1456" s="85"/>
      <c r="L1456" s="32"/>
      <c r="M1456" s="32"/>
    </row>
    <row r="1457" spans="2:13" ht="15" customHeight="1">
      <c r="B1457" s="107"/>
      <c r="C1457" s="104"/>
      <c r="D1457" s="105"/>
      <c r="E1457" s="106"/>
      <c r="F1457" s="106"/>
      <c r="G1457" s="32"/>
      <c r="H1457" s="106"/>
      <c r="I1457" s="106"/>
      <c r="J1457" s="32"/>
      <c r="K1457" s="85"/>
      <c r="L1457" s="32"/>
      <c r="M1457" s="32"/>
    </row>
    <row r="1458" spans="2:13" ht="15" customHeight="1">
      <c r="B1458" s="32"/>
      <c r="C1458" s="104"/>
      <c r="D1458" s="105"/>
      <c r="E1458" s="106"/>
      <c r="F1458" s="106"/>
      <c r="G1458" s="32"/>
      <c r="H1458" s="106"/>
      <c r="I1458" s="106"/>
      <c r="J1458" s="32"/>
      <c r="K1458" s="85"/>
      <c r="L1458" s="32"/>
      <c r="M1458" s="32"/>
    </row>
    <row r="1459" spans="2:13" ht="15" customHeight="1">
      <c r="B1459" s="107"/>
      <c r="C1459" s="104"/>
      <c r="D1459" s="105"/>
      <c r="E1459" s="106"/>
      <c r="F1459" s="106"/>
      <c r="G1459" s="32"/>
      <c r="H1459" s="106"/>
      <c r="I1459" s="106"/>
      <c r="J1459" s="32"/>
      <c r="K1459" s="85"/>
      <c r="L1459" s="32"/>
      <c r="M1459" s="32"/>
    </row>
    <row r="1460" spans="2:13" ht="15" customHeight="1">
      <c r="B1460" s="107"/>
      <c r="C1460" s="104"/>
      <c r="D1460" s="105"/>
      <c r="E1460" s="106"/>
      <c r="F1460" s="106"/>
      <c r="G1460" s="32"/>
      <c r="H1460" s="106"/>
      <c r="I1460" s="106"/>
      <c r="J1460" s="32"/>
      <c r="K1460" s="85"/>
      <c r="L1460" s="32"/>
      <c r="M1460" s="32"/>
    </row>
    <row r="1461" spans="2:13" ht="15" customHeight="1">
      <c r="B1461" s="32"/>
      <c r="C1461" s="104"/>
      <c r="D1461" s="105"/>
      <c r="E1461" s="106"/>
      <c r="F1461" s="106"/>
      <c r="G1461" s="32"/>
      <c r="H1461" s="106"/>
      <c r="I1461" s="106"/>
      <c r="J1461" s="32"/>
      <c r="K1461" s="85"/>
      <c r="L1461" s="32"/>
      <c r="M1461" s="32"/>
    </row>
    <row r="1462" spans="2:13" ht="15" customHeight="1">
      <c r="B1462" s="107"/>
      <c r="C1462" s="104"/>
      <c r="D1462" s="105"/>
      <c r="E1462" s="106"/>
      <c r="F1462" s="106"/>
      <c r="G1462" s="32"/>
      <c r="H1462" s="106"/>
      <c r="I1462" s="106"/>
      <c r="J1462" s="32"/>
      <c r="K1462" s="85"/>
      <c r="L1462" s="32"/>
      <c r="M1462" s="32"/>
    </row>
    <row r="1463" spans="2:13" ht="15" customHeight="1">
      <c r="B1463" s="32"/>
      <c r="C1463" s="104"/>
      <c r="D1463" s="105"/>
      <c r="E1463" s="106"/>
      <c r="F1463" s="106"/>
      <c r="G1463" s="32"/>
      <c r="H1463" s="106"/>
      <c r="I1463" s="106"/>
      <c r="J1463" s="32"/>
      <c r="K1463" s="85"/>
      <c r="L1463" s="32"/>
      <c r="M1463" s="32"/>
    </row>
    <row r="1464" spans="2:13" ht="15" customHeight="1">
      <c r="B1464" s="107"/>
      <c r="C1464" s="104"/>
      <c r="D1464" s="105"/>
      <c r="E1464" s="106"/>
      <c r="F1464" s="106"/>
      <c r="G1464" s="32"/>
      <c r="H1464" s="106"/>
      <c r="I1464" s="106"/>
      <c r="J1464" s="32"/>
      <c r="K1464" s="85"/>
      <c r="L1464" s="32"/>
      <c r="M1464" s="32"/>
    </row>
    <row r="1465" spans="2:13" ht="15" customHeight="1">
      <c r="B1465" s="32"/>
      <c r="C1465" s="104"/>
      <c r="D1465" s="105"/>
      <c r="E1465" s="106"/>
      <c r="F1465" s="106"/>
      <c r="G1465" s="32"/>
      <c r="H1465" s="106"/>
      <c r="I1465" s="106"/>
      <c r="J1465" s="32"/>
      <c r="K1465" s="85"/>
      <c r="L1465" s="32"/>
      <c r="M1465" s="32"/>
    </row>
    <row r="1466" spans="2:13" ht="15" customHeight="1">
      <c r="B1466" s="107"/>
      <c r="C1466" s="104"/>
      <c r="D1466" s="105"/>
      <c r="E1466" s="106"/>
      <c r="F1466" s="106"/>
      <c r="G1466" s="32"/>
      <c r="H1466" s="106"/>
      <c r="I1466" s="106"/>
      <c r="J1466" s="32"/>
      <c r="K1466" s="85"/>
      <c r="L1466" s="32"/>
      <c r="M1466" s="32"/>
    </row>
    <row r="1467" spans="2:13" ht="15" customHeight="1">
      <c r="B1467" s="32"/>
      <c r="C1467" s="104"/>
      <c r="D1467" s="105"/>
      <c r="E1467" s="106"/>
      <c r="F1467" s="106"/>
      <c r="G1467" s="32"/>
      <c r="H1467" s="106"/>
      <c r="I1467" s="106"/>
      <c r="J1467" s="32"/>
      <c r="K1467" s="85"/>
      <c r="L1467" s="32"/>
      <c r="M1467" s="32"/>
    </row>
    <row r="1468" spans="2:13" ht="15" customHeight="1">
      <c r="B1468" s="107"/>
      <c r="C1468" s="104"/>
      <c r="D1468" s="105"/>
      <c r="E1468" s="106"/>
      <c r="F1468" s="106"/>
      <c r="G1468" s="32"/>
      <c r="H1468" s="106"/>
      <c r="I1468" s="106"/>
      <c r="J1468" s="32"/>
      <c r="K1468" s="85"/>
      <c r="L1468" s="32"/>
      <c r="M1468" s="32"/>
    </row>
    <row r="1469" spans="2:13" ht="15" customHeight="1">
      <c r="B1469" s="32"/>
      <c r="C1469" s="104"/>
      <c r="D1469" s="105"/>
      <c r="E1469" s="106"/>
      <c r="F1469" s="106"/>
      <c r="G1469" s="32"/>
      <c r="H1469" s="106"/>
      <c r="I1469" s="106"/>
      <c r="J1469" s="32"/>
      <c r="K1469" s="85"/>
      <c r="L1469" s="32"/>
      <c r="M1469" s="32"/>
    </row>
    <row r="1470" spans="2:13" ht="15" customHeight="1">
      <c r="B1470" s="107"/>
      <c r="C1470" s="104"/>
      <c r="D1470" s="105"/>
      <c r="E1470" s="106"/>
      <c r="F1470" s="106"/>
      <c r="G1470" s="32"/>
      <c r="H1470" s="106"/>
      <c r="I1470" s="106"/>
      <c r="J1470" s="32"/>
      <c r="K1470" s="85"/>
      <c r="L1470" s="32"/>
      <c r="M1470" s="32"/>
    </row>
    <row r="1471" spans="2:13" ht="15" customHeight="1">
      <c r="B1471" s="32"/>
      <c r="C1471" s="104"/>
      <c r="D1471" s="105"/>
      <c r="E1471" s="106"/>
      <c r="F1471" s="106"/>
      <c r="G1471" s="32"/>
      <c r="H1471" s="106"/>
      <c r="I1471" s="106"/>
      <c r="J1471" s="32"/>
      <c r="K1471" s="85"/>
      <c r="L1471" s="32"/>
      <c r="M1471" s="32"/>
    </row>
    <row r="1472" spans="2:13" ht="15" customHeight="1">
      <c r="B1472" s="107"/>
      <c r="C1472" s="104"/>
      <c r="D1472" s="105"/>
      <c r="E1472" s="106"/>
      <c r="F1472" s="106"/>
      <c r="G1472" s="32"/>
      <c r="H1472" s="106"/>
      <c r="I1472" s="106"/>
      <c r="J1472" s="32"/>
      <c r="K1472" s="85"/>
      <c r="L1472" s="32"/>
      <c r="M1472" s="32"/>
    </row>
    <row r="1473" spans="2:13" ht="15" customHeight="1">
      <c r="B1473" s="32"/>
      <c r="C1473" s="104"/>
      <c r="D1473" s="105"/>
      <c r="E1473" s="106"/>
      <c r="F1473" s="106"/>
      <c r="G1473" s="32"/>
      <c r="H1473" s="106"/>
      <c r="I1473" s="106"/>
      <c r="J1473" s="32"/>
      <c r="K1473" s="85"/>
      <c r="L1473" s="32"/>
      <c r="M1473" s="32"/>
    </row>
    <row r="1474" spans="2:13" ht="15" customHeight="1">
      <c r="B1474" s="107"/>
      <c r="C1474" s="104"/>
      <c r="D1474" s="105"/>
      <c r="E1474" s="106"/>
      <c r="F1474" s="106"/>
      <c r="G1474" s="32"/>
      <c r="H1474" s="106"/>
      <c r="I1474" s="106"/>
      <c r="J1474" s="32"/>
      <c r="K1474" s="85"/>
      <c r="L1474" s="32"/>
      <c r="M1474" s="32"/>
    </row>
    <row r="1475" spans="2:13" ht="15" customHeight="1">
      <c r="B1475" s="32"/>
      <c r="C1475" s="104"/>
      <c r="D1475" s="105"/>
      <c r="E1475" s="106"/>
      <c r="F1475" s="106"/>
      <c r="G1475" s="32"/>
      <c r="H1475" s="106"/>
      <c r="I1475" s="106"/>
      <c r="J1475" s="32"/>
      <c r="K1475" s="85"/>
      <c r="L1475" s="32"/>
      <c r="M1475" s="32"/>
    </row>
    <row r="1476" spans="2:13" ht="15" customHeight="1">
      <c r="B1476" s="107"/>
      <c r="C1476" s="104"/>
      <c r="D1476" s="105"/>
      <c r="E1476" s="106"/>
      <c r="F1476" s="106"/>
      <c r="G1476" s="32"/>
      <c r="H1476" s="106"/>
      <c r="I1476" s="106"/>
      <c r="J1476" s="32"/>
      <c r="K1476" s="85"/>
      <c r="L1476" s="32"/>
      <c r="M1476" s="32"/>
    </row>
    <row r="1477" spans="2:13" ht="15" customHeight="1">
      <c r="B1477" s="32"/>
      <c r="C1477" s="104"/>
      <c r="D1477" s="105"/>
      <c r="E1477" s="106"/>
      <c r="F1477" s="106"/>
      <c r="G1477" s="32"/>
      <c r="H1477" s="106"/>
      <c r="I1477" s="106"/>
      <c r="J1477" s="32"/>
      <c r="K1477" s="85"/>
      <c r="L1477" s="32"/>
      <c r="M1477" s="32"/>
    </row>
    <row r="1478" spans="2:13" ht="15" customHeight="1">
      <c r="B1478" s="32"/>
      <c r="C1478" s="104"/>
      <c r="D1478" s="105"/>
      <c r="E1478" s="106"/>
      <c r="F1478" s="106"/>
      <c r="G1478" s="32"/>
      <c r="H1478" s="106"/>
      <c r="I1478" s="106"/>
      <c r="J1478" s="32"/>
      <c r="K1478" s="85"/>
      <c r="L1478" s="32"/>
      <c r="M1478" s="32"/>
    </row>
    <row r="1479" spans="2:13" ht="15" customHeight="1">
      <c r="B1479" s="107"/>
      <c r="C1479" s="104"/>
      <c r="D1479" s="105"/>
      <c r="E1479" s="106"/>
      <c r="F1479" s="106"/>
      <c r="G1479" s="32"/>
      <c r="H1479" s="106"/>
      <c r="I1479" s="106"/>
      <c r="J1479" s="32"/>
      <c r="K1479" s="85"/>
      <c r="L1479" s="32"/>
      <c r="M1479" s="32"/>
    </row>
    <row r="1480" spans="2:13" ht="15" customHeight="1">
      <c r="B1480" s="32"/>
      <c r="C1480" s="104"/>
      <c r="D1480" s="105"/>
      <c r="E1480" s="106"/>
      <c r="F1480" s="106"/>
      <c r="G1480" s="32"/>
      <c r="H1480" s="106"/>
      <c r="I1480" s="106"/>
      <c r="J1480" s="32"/>
      <c r="K1480" s="85"/>
      <c r="L1480" s="32"/>
      <c r="M1480" s="32"/>
    </row>
    <row r="1481" spans="2:13" ht="15" customHeight="1">
      <c r="B1481" s="107"/>
      <c r="C1481" s="104"/>
      <c r="D1481" s="105"/>
      <c r="E1481" s="106"/>
      <c r="F1481" s="106"/>
      <c r="G1481" s="32"/>
      <c r="H1481" s="106"/>
      <c r="I1481" s="106"/>
      <c r="J1481" s="32"/>
      <c r="K1481" s="85"/>
      <c r="L1481" s="32"/>
      <c r="M1481" s="32"/>
    </row>
    <row r="1482" spans="2:13" ht="15" customHeight="1">
      <c r="B1482" s="32"/>
      <c r="C1482" s="104"/>
      <c r="D1482" s="105"/>
      <c r="E1482" s="106"/>
      <c r="F1482" s="106"/>
      <c r="G1482" s="32"/>
      <c r="H1482" s="106"/>
      <c r="I1482" s="106"/>
      <c r="J1482" s="32"/>
      <c r="K1482" s="85"/>
      <c r="L1482" s="32"/>
      <c r="M1482" s="32"/>
    </row>
    <row r="1483" spans="2:13" ht="15" customHeight="1">
      <c r="B1483" s="107"/>
      <c r="C1483" s="104"/>
      <c r="D1483" s="105"/>
      <c r="E1483" s="106"/>
      <c r="F1483" s="106"/>
      <c r="G1483" s="32"/>
      <c r="H1483" s="106"/>
      <c r="I1483" s="106"/>
      <c r="J1483" s="32"/>
      <c r="K1483" s="85"/>
      <c r="L1483" s="32"/>
      <c r="M1483" s="32"/>
    </row>
    <row r="1484" spans="2:13" ht="15" customHeight="1">
      <c r="B1484" s="32"/>
      <c r="C1484" s="104"/>
      <c r="D1484" s="105"/>
      <c r="E1484" s="106"/>
      <c r="F1484" s="106"/>
      <c r="G1484" s="32"/>
      <c r="H1484" s="106"/>
      <c r="I1484" s="106"/>
      <c r="J1484" s="32"/>
      <c r="K1484" s="85"/>
      <c r="L1484" s="32"/>
      <c r="M1484" s="32"/>
    </row>
    <row r="1485" spans="2:13" ht="15" customHeight="1">
      <c r="B1485" s="107"/>
      <c r="C1485" s="104"/>
      <c r="D1485" s="105"/>
      <c r="E1485" s="106"/>
      <c r="F1485" s="106"/>
      <c r="G1485" s="32"/>
      <c r="H1485" s="106"/>
      <c r="I1485" s="106"/>
      <c r="J1485" s="32"/>
      <c r="K1485" s="85"/>
      <c r="L1485" s="32"/>
      <c r="M1485" s="32"/>
    </row>
    <row r="1486" spans="2:13" ht="15" customHeight="1">
      <c r="B1486" s="32"/>
      <c r="C1486" s="104"/>
      <c r="D1486" s="105"/>
      <c r="E1486" s="106"/>
      <c r="F1486" s="106"/>
      <c r="G1486" s="32"/>
      <c r="H1486" s="106"/>
      <c r="I1486" s="106"/>
      <c r="J1486" s="32"/>
      <c r="K1486" s="85"/>
      <c r="L1486" s="32"/>
      <c r="M1486" s="32"/>
    </row>
    <row r="1487" spans="2:13" ht="15" customHeight="1">
      <c r="B1487" s="107"/>
      <c r="C1487" s="104"/>
      <c r="D1487" s="105"/>
      <c r="E1487" s="106"/>
      <c r="F1487" s="106"/>
      <c r="G1487" s="32"/>
      <c r="H1487" s="106"/>
      <c r="I1487" s="106"/>
      <c r="J1487" s="32"/>
      <c r="K1487" s="85"/>
      <c r="L1487" s="32"/>
      <c r="M1487" s="32"/>
    </row>
    <row r="1488" spans="2:13" ht="15" customHeight="1">
      <c r="B1488" s="32"/>
      <c r="C1488" s="104"/>
      <c r="D1488" s="105"/>
      <c r="E1488" s="106"/>
      <c r="F1488" s="106"/>
      <c r="G1488" s="32"/>
      <c r="H1488" s="106"/>
      <c r="I1488" s="106"/>
      <c r="J1488" s="32"/>
      <c r="K1488" s="85"/>
      <c r="L1488" s="32"/>
      <c r="M1488" s="32"/>
    </row>
    <row r="1489" spans="2:13" ht="15" customHeight="1">
      <c r="B1489" s="107"/>
      <c r="C1489" s="104"/>
      <c r="D1489" s="105"/>
      <c r="E1489" s="106"/>
      <c r="F1489" s="106"/>
      <c r="G1489" s="32"/>
      <c r="H1489" s="106"/>
      <c r="I1489" s="106"/>
      <c r="J1489" s="32"/>
      <c r="K1489" s="85"/>
      <c r="L1489" s="32"/>
      <c r="M1489" s="32"/>
    </row>
    <row r="1490" spans="2:13" ht="15" customHeight="1">
      <c r="B1490" s="32"/>
      <c r="C1490" s="104"/>
      <c r="D1490" s="105"/>
      <c r="E1490" s="106"/>
      <c r="F1490" s="106"/>
      <c r="G1490" s="32"/>
      <c r="H1490" s="106"/>
      <c r="I1490" s="106"/>
      <c r="J1490" s="32"/>
      <c r="K1490" s="85"/>
      <c r="L1490" s="32"/>
      <c r="M1490" s="32"/>
    </row>
    <row r="1491" spans="2:13" ht="15" customHeight="1">
      <c r="B1491" s="107"/>
      <c r="C1491" s="104"/>
      <c r="D1491" s="105"/>
      <c r="E1491" s="106"/>
      <c r="F1491" s="106"/>
      <c r="G1491" s="32"/>
      <c r="H1491" s="106"/>
      <c r="I1491" s="106"/>
      <c r="J1491" s="32"/>
      <c r="K1491" s="85"/>
      <c r="L1491" s="32"/>
      <c r="M1491" s="32"/>
    </row>
    <row r="1492" spans="2:13" ht="15" customHeight="1">
      <c r="B1492" s="32"/>
      <c r="C1492" s="104"/>
      <c r="D1492" s="105"/>
      <c r="E1492" s="106"/>
      <c r="F1492" s="106"/>
      <c r="G1492" s="32"/>
      <c r="H1492" s="106"/>
      <c r="I1492" s="106"/>
      <c r="J1492" s="32"/>
      <c r="K1492" s="85"/>
      <c r="L1492" s="32"/>
      <c r="M1492" s="32"/>
    </row>
    <row r="1493" spans="2:13" ht="15" customHeight="1">
      <c r="B1493" s="107"/>
      <c r="C1493" s="104"/>
      <c r="D1493" s="105"/>
      <c r="E1493" s="106"/>
      <c r="F1493" s="106"/>
      <c r="G1493" s="32"/>
      <c r="H1493" s="106"/>
      <c r="I1493" s="106"/>
      <c r="J1493" s="32"/>
      <c r="K1493" s="85"/>
      <c r="L1493" s="32"/>
      <c r="M1493" s="32"/>
    </row>
    <row r="1494" spans="2:13" ht="15" customHeight="1">
      <c r="B1494" s="32"/>
      <c r="C1494" s="104"/>
      <c r="D1494" s="105"/>
      <c r="E1494" s="106"/>
      <c r="F1494" s="106"/>
      <c r="G1494" s="32"/>
      <c r="H1494" s="106"/>
      <c r="I1494" s="106"/>
      <c r="J1494" s="32"/>
      <c r="K1494" s="85"/>
      <c r="L1494" s="32"/>
      <c r="M1494" s="32"/>
    </row>
    <row r="1495" spans="2:13" ht="15" customHeight="1">
      <c r="B1495" s="107"/>
      <c r="C1495" s="104"/>
      <c r="D1495" s="105"/>
      <c r="E1495" s="106"/>
      <c r="F1495" s="106"/>
      <c r="G1495" s="32"/>
      <c r="H1495" s="106"/>
      <c r="I1495" s="106"/>
      <c r="J1495" s="32"/>
      <c r="K1495" s="85"/>
      <c r="L1495" s="32"/>
      <c r="M1495" s="32"/>
    </row>
    <row r="1496" spans="2:13" ht="15" customHeight="1">
      <c r="B1496" s="32"/>
      <c r="C1496" s="104"/>
      <c r="D1496" s="105"/>
      <c r="E1496" s="106"/>
      <c r="F1496" s="106"/>
      <c r="G1496" s="32"/>
      <c r="H1496" s="106"/>
      <c r="I1496" s="106"/>
      <c r="J1496" s="32"/>
      <c r="K1496" s="85"/>
      <c r="L1496" s="32"/>
      <c r="M1496" s="32"/>
    </row>
    <row r="1497" spans="2:13" ht="15" customHeight="1">
      <c r="B1497" s="32"/>
      <c r="C1497" s="104"/>
      <c r="D1497" s="105"/>
      <c r="E1497" s="106"/>
      <c r="F1497" s="106"/>
      <c r="G1497" s="32"/>
      <c r="H1497" s="106"/>
      <c r="I1497" s="106"/>
      <c r="J1497" s="32"/>
      <c r="K1497" s="85"/>
      <c r="L1497" s="32"/>
      <c r="M1497" s="32"/>
    </row>
    <row r="1498" spans="2:13" ht="15" customHeight="1">
      <c r="B1498" s="107"/>
      <c r="C1498" s="104"/>
      <c r="D1498" s="105"/>
      <c r="E1498" s="106"/>
      <c r="F1498" s="106"/>
      <c r="G1498" s="32"/>
      <c r="H1498" s="106"/>
      <c r="I1498" s="106"/>
      <c r="J1498" s="32"/>
      <c r="K1498" s="85"/>
      <c r="L1498" s="32"/>
      <c r="M1498" s="32"/>
    </row>
    <row r="1499" spans="2:13" ht="15" customHeight="1">
      <c r="B1499" s="32"/>
      <c r="C1499" s="104"/>
      <c r="D1499" s="105"/>
      <c r="E1499" s="106"/>
      <c r="F1499" s="106"/>
      <c r="G1499" s="32"/>
      <c r="H1499" s="106"/>
      <c r="I1499" s="106"/>
      <c r="J1499" s="32"/>
      <c r="K1499" s="85"/>
      <c r="L1499" s="32"/>
      <c r="M1499" s="32"/>
    </row>
    <row r="1500" spans="2:13" ht="15" customHeight="1">
      <c r="B1500" s="107"/>
      <c r="C1500" s="104"/>
      <c r="D1500" s="105"/>
      <c r="E1500" s="106"/>
      <c r="F1500" s="106"/>
      <c r="G1500" s="32"/>
      <c r="H1500" s="106"/>
      <c r="I1500" s="106"/>
      <c r="J1500" s="32"/>
      <c r="K1500" s="85"/>
      <c r="L1500" s="32"/>
      <c r="M1500" s="32"/>
    </row>
    <row r="1501" spans="2:13" ht="15" customHeight="1">
      <c r="B1501" s="32"/>
      <c r="C1501" s="104"/>
      <c r="D1501" s="105"/>
      <c r="E1501" s="106"/>
      <c r="F1501" s="106"/>
      <c r="G1501" s="32"/>
      <c r="H1501" s="106"/>
      <c r="I1501" s="106"/>
      <c r="J1501" s="32"/>
      <c r="K1501" s="85"/>
      <c r="L1501" s="32"/>
      <c r="M1501" s="32"/>
    </row>
    <row r="1502" spans="2:13" ht="15" customHeight="1">
      <c r="B1502" s="107"/>
      <c r="C1502" s="104"/>
      <c r="D1502" s="105"/>
      <c r="E1502" s="106"/>
      <c r="F1502" s="106"/>
      <c r="G1502" s="32"/>
      <c r="H1502" s="106"/>
      <c r="I1502" s="106"/>
      <c r="J1502" s="32"/>
      <c r="K1502" s="85"/>
      <c r="L1502" s="32"/>
      <c r="M1502" s="32"/>
    </row>
    <row r="1503" spans="2:13" ht="15" customHeight="1">
      <c r="B1503" s="32"/>
      <c r="C1503" s="104"/>
      <c r="D1503" s="105"/>
      <c r="E1503" s="106"/>
      <c r="F1503" s="106"/>
      <c r="G1503" s="32"/>
      <c r="H1503" s="106"/>
      <c r="I1503" s="106"/>
      <c r="J1503" s="32"/>
      <c r="K1503" s="85"/>
      <c r="L1503" s="32"/>
      <c r="M1503" s="32"/>
    </row>
    <row r="1504" spans="2:13" ht="15" customHeight="1">
      <c r="B1504" s="107"/>
      <c r="C1504" s="104"/>
      <c r="D1504" s="105"/>
      <c r="E1504" s="106"/>
      <c r="F1504" s="106"/>
      <c r="G1504" s="32"/>
      <c r="H1504" s="106"/>
      <c r="I1504" s="106"/>
      <c r="J1504" s="32"/>
      <c r="K1504" s="85"/>
      <c r="L1504" s="32"/>
      <c r="M1504" s="32"/>
    </row>
    <row r="1505" spans="2:13" ht="15" customHeight="1">
      <c r="B1505" s="32"/>
      <c r="C1505" s="104"/>
      <c r="D1505" s="105"/>
      <c r="E1505" s="106"/>
      <c r="F1505" s="106"/>
      <c r="G1505" s="32"/>
      <c r="H1505" s="106"/>
      <c r="I1505" s="106"/>
      <c r="J1505" s="32"/>
      <c r="K1505" s="85"/>
      <c r="L1505" s="32"/>
      <c r="M1505" s="32"/>
    </row>
    <row r="1506" spans="2:13" ht="15" customHeight="1">
      <c r="B1506" s="107"/>
      <c r="C1506" s="104"/>
      <c r="D1506" s="105"/>
      <c r="E1506" s="106"/>
      <c r="F1506" s="106"/>
      <c r="G1506" s="32"/>
      <c r="H1506" s="106"/>
      <c r="I1506" s="106"/>
      <c r="J1506" s="32"/>
      <c r="K1506" s="85"/>
      <c r="L1506" s="32"/>
      <c r="M1506" s="32"/>
    </row>
    <row r="1507" spans="2:13" ht="15" customHeight="1">
      <c r="B1507" s="32"/>
      <c r="C1507" s="104"/>
      <c r="D1507" s="105"/>
      <c r="E1507" s="106"/>
      <c r="F1507" s="106"/>
      <c r="G1507" s="32"/>
      <c r="H1507" s="106"/>
      <c r="I1507" s="106"/>
      <c r="J1507" s="32"/>
      <c r="K1507" s="85"/>
      <c r="L1507" s="32"/>
      <c r="M1507" s="32"/>
    </row>
    <row r="1508" spans="2:13" ht="15" customHeight="1">
      <c r="B1508" s="107"/>
      <c r="C1508" s="104"/>
      <c r="D1508" s="105"/>
      <c r="E1508" s="106"/>
      <c r="F1508" s="106"/>
      <c r="G1508" s="32"/>
      <c r="H1508" s="106"/>
      <c r="I1508" s="106"/>
      <c r="J1508" s="32"/>
      <c r="K1508" s="85"/>
      <c r="L1508" s="32"/>
      <c r="M1508" s="32"/>
    </row>
    <row r="1509" spans="2:13" ht="15" customHeight="1">
      <c r="B1509" s="32"/>
      <c r="C1509" s="104"/>
      <c r="D1509" s="105"/>
      <c r="E1509" s="106"/>
      <c r="F1509" s="106"/>
      <c r="G1509" s="32"/>
      <c r="H1509" s="106"/>
      <c r="I1509" s="106"/>
      <c r="J1509" s="32"/>
      <c r="K1509" s="85"/>
      <c r="L1509" s="32"/>
      <c r="M1509" s="32"/>
    </row>
    <row r="1510" spans="2:13" ht="15" customHeight="1">
      <c r="B1510" s="107"/>
      <c r="C1510" s="104"/>
      <c r="D1510" s="105"/>
      <c r="E1510" s="106"/>
      <c r="F1510" s="106"/>
      <c r="G1510" s="32"/>
      <c r="H1510" s="106"/>
      <c r="I1510" s="106"/>
      <c r="J1510" s="32"/>
      <c r="K1510" s="85"/>
      <c r="L1510" s="32"/>
      <c r="M1510" s="32"/>
    </row>
    <row r="1511" spans="2:13" ht="15" customHeight="1">
      <c r="B1511" s="32"/>
      <c r="C1511" s="104"/>
      <c r="D1511" s="105"/>
      <c r="E1511" s="106"/>
      <c r="F1511" s="106"/>
      <c r="G1511" s="32"/>
      <c r="H1511" s="106"/>
      <c r="I1511" s="106"/>
      <c r="J1511" s="32"/>
      <c r="K1511" s="85"/>
      <c r="L1511" s="32"/>
      <c r="M1511" s="32"/>
    </row>
    <row r="1512" spans="2:13" ht="15" customHeight="1">
      <c r="B1512" s="107"/>
      <c r="C1512" s="104"/>
      <c r="D1512" s="105"/>
      <c r="E1512" s="106"/>
      <c r="F1512" s="106"/>
      <c r="G1512" s="32"/>
      <c r="H1512" s="106"/>
      <c r="I1512" s="106"/>
      <c r="J1512" s="32"/>
      <c r="K1512" s="85"/>
      <c r="L1512" s="32"/>
      <c r="M1512" s="32"/>
    </row>
    <row r="1513" spans="2:13" ht="15" customHeight="1">
      <c r="B1513" s="32"/>
      <c r="C1513" s="104"/>
      <c r="D1513" s="105"/>
      <c r="E1513" s="106"/>
      <c r="F1513" s="106"/>
      <c r="G1513" s="32"/>
      <c r="H1513" s="106"/>
      <c r="I1513" s="106"/>
      <c r="J1513" s="32"/>
      <c r="K1513" s="85"/>
      <c r="L1513" s="32"/>
      <c r="M1513" s="32"/>
    </row>
    <row r="1514" spans="2:13" ht="15" customHeight="1">
      <c r="B1514" s="107"/>
      <c r="C1514" s="104"/>
      <c r="D1514" s="105"/>
      <c r="E1514" s="106"/>
      <c r="F1514" s="106"/>
      <c r="G1514" s="32"/>
      <c r="H1514" s="106"/>
      <c r="I1514" s="106"/>
      <c r="J1514" s="32"/>
      <c r="K1514" s="85"/>
      <c r="L1514" s="32"/>
      <c r="M1514" s="32"/>
    </row>
    <row r="1515" spans="2:13" ht="15" customHeight="1">
      <c r="B1515" s="32"/>
      <c r="C1515" s="104"/>
      <c r="D1515" s="105"/>
      <c r="E1515" s="106"/>
      <c r="F1515" s="106"/>
      <c r="G1515" s="32"/>
      <c r="H1515" s="106"/>
      <c r="I1515" s="106"/>
      <c r="J1515" s="32"/>
      <c r="K1515" s="85"/>
      <c r="L1515" s="32"/>
      <c r="M1515" s="32"/>
    </row>
    <row r="1516" spans="2:13" ht="15" customHeight="1">
      <c r="B1516" s="107"/>
      <c r="C1516" s="104"/>
      <c r="D1516" s="105"/>
      <c r="E1516" s="106"/>
      <c r="F1516" s="106"/>
      <c r="G1516" s="32"/>
      <c r="H1516" s="106"/>
      <c r="I1516" s="106"/>
      <c r="J1516" s="32"/>
      <c r="K1516" s="85"/>
      <c r="L1516" s="32"/>
      <c r="M1516" s="32"/>
    </row>
    <row r="1517" spans="2:13" ht="15" customHeight="1">
      <c r="B1517" s="32"/>
      <c r="C1517" s="104"/>
      <c r="D1517" s="105"/>
      <c r="E1517" s="106"/>
      <c r="F1517" s="106"/>
      <c r="G1517" s="32"/>
      <c r="H1517" s="106"/>
      <c r="I1517" s="106"/>
      <c r="J1517" s="32"/>
      <c r="K1517" s="85"/>
      <c r="L1517" s="32"/>
      <c r="M1517" s="32"/>
    </row>
    <row r="1518" spans="2:13" ht="15" customHeight="1">
      <c r="B1518" s="107"/>
      <c r="C1518" s="104"/>
      <c r="D1518" s="105"/>
      <c r="E1518" s="106"/>
      <c r="F1518" s="106"/>
      <c r="G1518" s="32"/>
      <c r="H1518" s="106"/>
      <c r="I1518" s="106"/>
      <c r="J1518" s="32"/>
      <c r="K1518" s="85"/>
      <c r="L1518" s="32"/>
      <c r="M1518" s="32"/>
    </row>
    <row r="1519" spans="2:13" ht="15" customHeight="1">
      <c r="B1519" s="32"/>
      <c r="C1519" s="104"/>
      <c r="D1519" s="105"/>
      <c r="E1519" s="106"/>
      <c r="F1519" s="106"/>
      <c r="G1519" s="32"/>
      <c r="H1519" s="106"/>
      <c r="I1519" s="106"/>
      <c r="J1519" s="32"/>
      <c r="K1519" s="85"/>
      <c r="L1519" s="32"/>
      <c r="M1519" s="32"/>
    </row>
    <row r="1520" spans="2:13" ht="15" customHeight="1">
      <c r="B1520" s="107"/>
      <c r="C1520" s="104"/>
      <c r="D1520" s="105"/>
      <c r="E1520" s="106"/>
      <c r="F1520" s="106"/>
      <c r="G1520" s="32"/>
      <c r="H1520" s="106"/>
      <c r="I1520" s="106"/>
      <c r="J1520" s="32"/>
      <c r="K1520" s="85"/>
      <c r="L1520" s="32"/>
      <c r="M1520" s="32"/>
    </row>
    <row r="1521" spans="2:13" ht="15" customHeight="1">
      <c r="B1521" s="32"/>
      <c r="C1521" s="104"/>
      <c r="D1521" s="105"/>
      <c r="E1521" s="106"/>
      <c r="F1521" s="106"/>
      <c r="G1521" s="32"/>
      <c r="H1521" s="106"/>
      <c r="I1521" s="106"/>
      <c r="J1521" s="32"/>
      <c r="K1521" s="85"/>
      <c r="L1521" s="32"/>
      <c r="M1521" s="32"/>
    </row>
    <row r="1522" spans="2:13" ht="15" customHeight="1">
      <c r="B1522" s="107"/>
      <c r="C1522" s="104"/>
      <c r="D1522" s="105"/>
      <c r="E1522" s="106"/>
      <c r="F1522" s="106"/>
      <c r="G1522" s="32"/>
      <c r="H1522" s="106"/>
      <c r="I1522" s="106"/>
      <c r="J1522" s="32"/>
      <c r="K1522" s="85"/>
      <c r="L1522" s="32"/>
      <c r="M1522" s="32"/>
    </row>
    <row r="1523" spans="2:13" ht="15" customHeight="1">
      <c r="B1523" s="32"/>
      <c r="C1523" s="104"/>
      <c r="D1523" s="105"/>
      <c r="E1523" s="106"/>
      <c r="F1523" s="106"/>
      <c r="G1523" s="32"/>
      <c r="H1523" s="106"/>
      <c r="I1523" s="106"/>
      <c r="J1523" s="32"/>
      <c r="K1523" s="85"/>
      <c r="L1523" s="32"/>
      <c r="M1523" s="32"/>
    </row>
    <row r="1524" spans="2:13" ht="15" customHeight="1">
      <c r="B1524" s="107"/>
      <c r="C1524" s="104"/>
      <c r="D1524" s="105"/>
      <c r="E1524" s="106"/>
      <c r="F1524" s="106"/>
      <c r="G1524" s="32"/>
      <c r="H1524" s="106"/>
      <c r="I1524" s="106"/>
      <c r="J1524" s="32"/>
      <c r="K1524" s="85"/>
      <c r="L1524" s="32"/>
      <c r="M1524" s="32"/>
    </row>
    <row r="1525" spans="2:13" ht="15" customHeight="1">
      <c r="B1525" s="32"/>
      <c r="C1525" s="104"/>
      <c r="D1525" s="105"/>
      <c r="E1525" s="106"/>
      <c r="F1525" s="106"/>
      <c r="G1525" s="32"/>
      <c r="H1525" s="106"/>
      <c r="I1525" s="106"/>
      <c r="J1525" s="32"/>
      <c r="K1525" s="85"/>
      <c r="L1525" s="32"/>
      <c r="M1525" s="32"/>
    </row>
    <row r="1526" spans="2:13" ht="15" customHeight="1">
      <c r="B1526" s="107"/>
      <c r="C1526" s="104"/>
      <c r="D1526" s="105"/>
      <c r="E1526" s="106"/>
      <c r="F1526" s="106"/>
      <c r="G1526" s="32"/>
      <c r="H1526" s="106"/>
      <c r="I1526" s="106"/>
      <c r="J1526" s="32"/>
      <c r="K1526" s="85"/>
      <c r="L1526" s="32"/>
      <c r="M1526" s="32"/>
    </row>
    <row r="1527" spans="2:13" ht="15" customHeight="1">
      <c r="B1527" s="32"/>
      <c r="C1527" s="104"/>
      <c r="D1527" s="105"/>
      <c r="E1527" s="106"/>
      <c r="F1527" s="106"/>
      <c r="G1527" s="32"/>
      <c r="H1527" s="106"/>
      <c r="I1527" s="106"/>
      <c r="J1527" s="32"/>
      <c r="K1527" s="85"/>
      <c r="L1527" s="32"/>
      <c r="M1527" s="32"/>
    </row>
    <row r="1528" spans="2:13" ht="15" customHeight="1">
      <c r="B1528" s="107"/>
      <c r="C1528" s="104"/>
      <c r="D1528" s="105"/>
      <c r="E1528" s="106"/>
      <c r="F1528" s="106"/>
      <c r="G1528" s="32"/>
      <c r="H1528" s="106"/>
      <c r="I1528" s="106"/>
      <c r="J1528" s="32"/>
      <c r="K1528" s="85"/>
      <c r="L1528" s="32"/>
      <c r="M1528" s="32"/>
    </row>
    <row r="1529" spans="2:13" ht="15" customHeight="1">
      <c r="B1529" s="32"/>
      <c r="C1529" s="104"/>
      <c r="D1529" s="105"/>
      <c r="E1529" s="106"/>
      <c r="F1529" s="106"/>
      <c r="G1529" s="32"/>
      <c r="H1529" s="106"/>
      <c r="I1529" s="106"/>
      <c r="J1529" s="32"/>
      <c r="K1529" s="85"/>
      <c r="L1529" s="32"/>
      <c r="M1529" s="32"/>
    </row>
    <row r="1530" spans="2:13" ht="15" customHeight="1">
      <c r="B1530" s="107"/>
      <c r="C1530" s="104"/>
      <c r="D1530" s="105"/>
      <c r="E1530" s="106"/>
      <c r="F1530" s="106"/>
      <c r="G1530" s="32"/>
      <c r="H1530" s="106"/>
      <c r="I1530" s="106"/>
      <c r="J1530" s="32"/>
      <c r="K1530" s="85"/>
      <c r="L1530" s="32"/>
      <c r="M1530" s="32"/>
    </row>
    <row r="1531" spans="2:13" ht="15" customHeight="1">
      <c r="B1531" s="32"/>
      <c r="C1531" s="104"/>
      <c r="D1531" s="105"/>
      <c r="E1531" s="106"/>
      <c r="F1531" s="106"/>
      <c r="G1531" s="32"/>
      <c r="H1531" s="106"/>
      <c r="I1531" s="106"/>
      <c r="J1531" s="32"/>
      <c r="K1531" s="85"/>
      <c r="L1531" s="32"/>
      <c r="M1531" s="32"/>
    </row>
    <row r="1532" spans="2:13" ht="15" customHeight="1">
      <c r="B1532" s="107"/>
      <c r="C1532" s="104"/>
      <c r="D1532" s="105"/>
      <c r="E1532" s="106"/>
      <c r="F1532" s="106"/>
      <c r="G1532" s="32"/>
      <c r="H1532" s="106"/>
      <c r="I1532" s="106"/>
      <c r="J1532" s="32"/>
      <c r="K1532" s="85"/>
      <c r="L1532" s="32"/>
      <c r="M1532" s="32"/>
    </row>
    <row r="1533" spans="2:13" ht="15" customHeight="1">
      <c r="B1533" s="107"/>
      <c r="C1533" s="104"/>
      <c r="D1533" s="105"/>
      <c r="E1533" s="106"/>
      <c r="F1533" s="106"/>
      <c r="G1533" s="32"/>
      <c r="H1533" s="106"/>
      <c r="I1533" s="106"/>
      <c r="J1533" s="32"/>
      <c r="K1533" s="85"/>
      <c r="L1533" s="32"/>
      <c r="M1533" s="32"/>
    </row>
    <row r="1534" spans="2:13" ht="15" customHeight="1">
      <c r="B1534" s="32"/>
      <c r="C1534" s="104"/>
      <c r="D1534" s="105"/>
      <c r="E1534" s="106"/>
      <c r="F1534" s="106"/>
      <c r="G1534" s="32"/>
      <c r="H1534" s="106"/>
      <c r="I1534" s="106"/>
      <c r="J1534" s="32"/>
      <c r="K1534" s="85"/>
      <c r="L1534" s="32"/>
      <c r="M1534" s="32"/>
    </row>
    <row r="1535" spans="2:13" ht="15" customHeight="1">
      <c r="B1535" s="107"/>
      <c r="C1535" s="104"/>
      <c r="D1535" s="105"/>
      <c r="E1535" s="106"/>
      <c r="F1535" s="106"/>
      <c r="G1535" s="32"/>
      <c r="H1535" s="106"/>
      <c r="I1535" s="106"/>
      <c r="J1535" s="32"/>
      <c r="K1535" s="85"/>
      <c r="L1535" s="32"/>
      <c r="M1535" s="32"/>
    </row>
    <row r="1536" spans="2:13" ht="15" customHeight="1">
      <c r="B1536" s="32"/>
      <c r="C1536" s="104"/>
      <c r="D1536" s="105"/>
      <c r="E1536" s="106"/>
      <c r="F1536" s="106"/>
      <c r="G1536" s="32"/>
      <c r="H1536" s="106"/>
      <c r="I1536" s="106"/>
      <c r="J1536" s="32"/>
      <c r="K1536" s="85"/>
      <c r="L1536" s="32"/>
      <c r="M1536" s="32"/>
    </row>
    <row r="1537" spans="2:13" ht="15" customHeight="1">
      <c r="B1537" s="107"/>
      <c r="C1537" s="104"/>
      <c r="D1537" s="105"/>
      <c r="E1537" s="106"/>
      <c r="F1537" s="106"/>
      <c r="G1537" s="32"/>
      <c r="H1537" s="106"/>
      <c r="I1537" s="106"/>
      <c r="J1537" s="32"/>
      <c r="K1537" s="85"/>
      <c r="L1537" s="32"/>
      <c r="M1537" s="32"/>
    </row>
    <row r="1538" spans="2:13" ht="15" customHeight="1">
      <c r="B1538" s="32"/>
      <c r="C1538" s="104"/>
      <c r="D1538" s="105"/>
      <c r="E1538" s="106"/>
      <c r="F1538" s="106"/>
      <c r="G1538" s="32"/>
      <c r="H1538" s="106"/>
      <c r="I1538" s="106"/>
      <c r="J1538" s="32"/>
      <c r="K1538" s="85"/>
      <c r="L1538" s="32"/>
      <c r="M1538" s="32"/>
    </row>
    <row r="1539" spans="2:13" ht="15" customHeight="1">
      <c r="B1539" s="107"/>
      <c r="C1539" s="104"/>
      <c r="D1539" s="105"/>
      <c r="E1539" s="106"/>
      <c r="F1539" s="106"/>
      <c r="G1539" s="32"/>
      <c r="H1539" s="106"/>
      <c r="I1539" s="106"/>
      <c r="J1539" s="32"/>
      <c r="K1539" s="85"/>
      <c r="L1539" s="32"/>
      <c r="M1539" s="32"/>
    </row>
    <row r="1540" spans="2:13" ht="15" customHeight="1">
      <c r="B1540" s="32"/>
      <c r="C1540" s="104"/>
      <c r="D1540" s="105"/>
      <c r="E1540" s="106"/>
      <c r="F1540" s="106"/>
      <c r="G1540" s="32"/>
      <c r="H1540" s="106"/>
      <c r="I1540" s="106"/>
      <c r="J1540" s="32"/>
      <c r="K1540" s="85"/>
      <c r="L1540" s="32"/>
      <c r="M1540" s="32"/>
    </row>
    <row r="1541" spans="2:13" ht="15" customHeight="1">
      <c r="B1541" s="107"/>
      <c r="C1541" s="104"/>
      <c r="D1541" s="105"/>
      <c r="E1541" s="106"/>
      <c r="F1541" s="106"/>
      <c r="G1541" s="32"/>
      <c r="H1541" s="106"/>
      <c r="I1541" s="106"/>
      <c r="J1541" s="32"/>
      <c r="K1541" s="85"/>
      <c r="L1541" s="32"/>
      <c r="M1541" s="32"/>
    </row>
    <row r="1542" spans="2:13" ht="15" customHeight="1">
      <c r="B1542" s="32"/>
      <c r="C1542" s="104"/>
      <c r="D1542" s="105"/>
      <c r="E1542" s="106"/>
      <c r="F1542" s="106"/>
      <c r="G1542" s="32"/>
      <c r="H1542" s="106"/>
      <c r="I1542" s="106"/>
      <c r="J1542" s="32"/>
      <c r="K1542" s="85"/>
      <c r="L1542" s="32"/>
      <c r="M1542" s="32"/>
    </row>
    <row r="1543" spans="2:13" ht="15" customHeight="1">
      <c r="B1543" s="107"/>
      <c r="C1543" s="104"/>
      <c r="D1543" s="105"/>
      <c r="E1543" s="106"/>
      <c r="F1543" s="106"/>
      <c r="G1543" s="32"/>
      <c r="H1543" s="106"/>
      <c r="I1543" s="106"/>
      <c r="J1543" s="32"/>
      <c r="K1543" s="85"/>
      <c r="L1543" s="32"/>
      <c r="M1543" s="32"/>
    </row>
    <row r="1544" spans="2:13" ht="15" customHeight="1">
      <c r="B1544" s="32"/>
      <c r="C1544" s="104"/>
      <c r="D1544" s="105"/>
      <c r="E1544" s="106"/>
      <c r="F1544" s="106"/>
      <c r="G1544" s="32"/>
      <c r="H1544" s="106"/>
      <c r="I1544" s="106"/>
      <c r="J1544" s="32"/>
      <c r="K1544" s="85"/>
      <c r="L1544" s="32"/>
      <c r="M1544" s="32"/>
    </row>
    <row r="1545" spans="2:13" ht="15" customHeight="1">
      <c r="B1545" s="107"/>
      <c r="C1545" s="104"/>
      <c r="D1545" s="105"/>
      <c r="E1545" s="106"/>
      <c r="F1545" s="106"/>
      <c r="G1545" s="32"/>
      <c r="H1545" s="106"/>
      <c r="I1545" s="106"/>
      <c r="J1545" s="32"/>
      <c r="K1545" s="85"/>
      <c r="L1545" s="32"/>
      <c r="M1545" s="32"/>
    </row>
    <row r="1546" spans="2:13" ht="15" customHeight="1">
      <c r="B1546" s="32"/>
      <c r="C1546" s="104"/>
      <c r="D1546" s="105"/>
      <c r="E1546" s="106"/>
      <c r="F1546" s="106"/>
      <c r="G1546" s="32"/>
      <c r="H1546" s="106"/>
      <c r="I1546" s="106"/>
      <c r="J1546" s="32"/>
      <c r="K1546" s="85"/>
      <c r="L1546" s="32"/>
      <c r="M1546" s="32"/>
    </row>
    <row r="1547" spans="2:13" ht="15" customHeight="1">
      <c r="B1547" s="107"/>
      <c r="C1547" s="104"/>
      <c r="D1547" s="105"/>
      <c r="E1547" s="106"/>
      <c r="F1547" s="106"/>
      <c r="G1547" s="32"/>
      <c r="H1547" s="106"/>
      <c r="I1547" s="106"/>
      <c r="J1547" s="32"/>
      <c r="K1547" s="85"/>
      <c r="L1547" s="32"/>
      <c r="M1547" s="32"/>
    </row>
    <row r="1548" spans="2:13" ht="15" customHeight="1">
      <c r="B1548" s="32"/>
      <c r="C1548" s="104"/>
      <c r="D1548" s="105"/>
      <c r="E1548" s="106"/>
      <c r="F1548" s="106"/>
      <c r="G1548" s="32"/>
      <c r="H1548" s="106"/>
      <c r="I1548" s="106"/>
      <c r="J1548" s="32"/>
      <c r="K1548" s="85"/>
      <c r="L1548" s="32"/>
      <c r="M1548" s="32"/>
    </row>
    <row r="1549" spans="2:13" ht="15" customHeight="1">
      <c r="B1549" s="107"/>
      <c r="C1549" s="104"/>
      <c r="D1549" s="105"/>
      <c r="E1549" s="106"/>
      <c r="F1549" s="106"/>
      <c r="G1549" s="32"/>
      <c r="H1549" s="106"/>
      <c r="I1549" s="106"/>
      <c r="J1549" s="32"/>
      <c r="K1549" s="85"/>
      <c r="L1549" s="32"/>
      <c r="M1549" s="32"/>
    </row>
    <row r="1550" spans="2:13" ht="15" customHeight="1">
      <c r="B1550" s="32"/>
      <c r="C1550" s="104"/>
      <c r="D1550" s="105"/>
      <c r="E1550" s="106"/>
      <c r="F1550" s="106"/>
      <c r="G1550" s="32"/>
      <c r="H1550" s="106"/>
      <c r="I1550" s="106"/>
      <c r="J1550" s="32"/>
      <c r="K1550" s="85"/>
      <c r="L1550" s="32"/>
      <c r="M1550" s="32"/>
    </row>
    <row r="1551" spans="2:13" ht="15" customHeight="1">
      <c r="B1551" s="107"/>
      <c r="C1551" s="104"/>
      <c r="D1551" s="105"/>
      <c r="E1551" s="106"/>
      <c r="F1551" s="106"/>
      <c r="G1551" s="32"/>
      <c r="H1551" s="106"/>
      <c r="I1551" s="106"/>
      <c r="J1551" s="32"/>
      <c r="K1551" s="85"/>
      <c r="L1551" s="32"/>
      <c r="M1551" s="32"/>
    </row>
    <row r="1552" spans="2:13" ht="15" customHeight="1">
      <c r="B1552" s="32"/>
      <c r="C1552" s="104"/>
      <c r="D1552" s="105"/>
      <c r="E1552" s="106"/>
      <c r="F1552" s="106"/>
      <c r="G1552" s="32"/>
      <c r="H1552" s="106"/>
      <c r="I1552" s="106"/>
      <c r="J1552" s="32"/>
      <c r="K1552" s="85"/>
      <c r="L1552" s="32"/>
      <c r="M1552" s="32"/>
    </row>
    <row r="1553" spans="2:13" ht="15" customHeight="1">
      <c r="B1553" s="107"/>
      <c r="C1553" s="104"/>
      <c r="D1553" s="105"/>
      <c r="E1553" s="106"/>
      <c r="F1553" s="106"/>
      <c r="G1553" s="32"/>
      <c r="H1553" s="106"/>
      <c r="I1553" s="106"/>
      <c r="J1553" s="32"/>
      <c r="K1553" s="85"/>
      <c r="L1553" s="32"/>
      <c r="M1553" s="32"/>
    </row>
    <row r="1554" spans="2:13" ht="15" customHeight="1">
      <c r="B1554" s="32"/>
      <c r="C1554" s="104"/>
      <c r="D1554" s="105"/>
      <c r="E1554" s="106"/>
      <c r="F1554" s="106"/>
      <c r="G1554" s="32"/>
      <c r="H1554" s="106"/>
      <c r="I1554" s="106"/>
      <c r="J1554" s="32"/>
      <c r="K1554" s="85"/>
      <c r="L1554" s="32"/>
      <c r="M1554" s="32"/>
    </row>
    <row r="1555" spans="2:13" ht="15" customHeight="1">
      <c r="B1555" s="107"/>
      <c r="C1555" s="104"/>
      <c r="D1555" s="105"/>
      <c r="E1555" s="106"/>
      <c r="F1555" s="106"/>
      <c r="G1555" s="32"/>
      <c r="H1555" s="106"/>
      <c r="I1555" s="106"/>
      <c r="J1555" s="32"/>
      <c r="K1555" s="85"/>
      <c r="L1555" s="32"/>
      <c r="M1555" s="32"/>
    </row>
    <row r="1556" spans="2:13" ht="15" customHeight="1">
      <c r="B1556" s="32"/>
      <c r="C1556" s="104"/>
      <c r="D1556" s="105"/>
      <c r="E1556" s="106"/>
      <c r="F1556" s="106"/>
      <c r="G1556" s="32"/>
      <c r="H1556" s="106"/>
      <c r="I1556" s="106"/>
      <c r="J1556" s="32"/>
      <c r="K1556" s="85"/>
      <c r="L1556" s="32"/>
      <c r="M1556" s="32"/>
    </row>
    <row r="1557" spans="2:13" ht="15" customHeight="1">
      <c r="B1557" s="107"/>
      <c r="C1557" s="104"/>
      <c r="D1557" s="105"/>
      <c r="E1557" s="106"/>
      <c r="F1557" s="106"/>
      <c r="G1557" s="32"/>
      <c r="H1557" s="106"/>
      <c r="I1557" s="106"/>
      <c r="J1557" s="32"/>
      <c r="K1557" s="85"/>
      <c r="L1557" s="32"/>
      <c r="M1557" s="32"/>
    </row>
    <row r="1558" spans="2:13" ht="15" customHeight="1">
      <c r="B1558" s="32"/>
      <c r="C1558" s="104"/>
      <c r="D1558" s="105"/>
      <c r="E1558" s="106"/>
      <c r="F1558" s="106"/>
      <c r="G1558" s="32"/>
      <c r="H1558" s="106"/>
      <c r="I1558" s="106"/>
      <c r="J1558" s="32"/>
      <c r="K1558" s="85"/>
      <c r="L1558" s="32"/>
      <c r="M1558" s="32"/>
    </row>
    <row r="1559" spans="2:13" ht="15" customHeight="1">
      <c r="B1559" s="107"/>
      <c r="C1559" s="104"/>
      <c r="D1559" s="105"/>
      <c r="E1559" s="106"/>
      <c r="F1559" s="106"/>
      <c r="G1559" s="32"/>
      <c r="H1559" s="106"/>
      <c r="I1559" s="106"/>
      <c r="J1559" s="32"/>
      <c r="K1559" s="85"/>
      <c r="L1559" s="32"/>
      <c r="M1559" s="32"/>
    </row>
    <row r="1560" spans="2:13" ht="15" customHeight="1">
      <c r="B1560" s="32"/>
      <c r="C1560" s="104"/>
      <c r="D1560" s="105"/>
      <c r="E1560" s="106"/>
      <c r="F1560" s="106"/>
      <c r="G1560" s="32"/>
      <c r="H1560" s="106"/>
      <c r="I1560" s="106"/>
      <c r="J1560" s="32"/>
      <c r="K1560" s="85"/>
      <c r="L1560" s="32"/>
      <c r="M1560" s="32"/>
    </row>
    <row r="1561" spans="2:13" ht="15" customHeight="1">
      <c r="B1561" s="107"/>
      <c r="C1561" s="104"/>
      <c r="D1561" s="105"/>
      <c r="E1561" s="106"/>
      <c r="F1561" s="106"/>
      <c r="G1561" s="32"/>
      <c r="H1561" s="106"/>
      <c r="I1561" s="106"/>
      <c r="J1561" s="32"/>
      <c r="K1561" s="85"/>
      <c r="L1561" s="32"/>
      <c r="M1561" s="32"/>
    </row>
    <row r="1562" spans="2:13" ht="15" customHeight="1">
      <c r="B1562" s="32"/>
      <c r="C1562" s="104"/>
      <c r="D1562" s="105"/>
      <c r="E1562" s="106"/>
      <c r="F1562" s="106"/>
      <c r="G1562" s="32"/>
      <c r="H1562" s="106"/>
      <c r="I1562" s="106"/>
      <c r="J1562" s="32"/>
      <c r="K1562" s="85"/>
      <c r="L1562" s="32"/>
      <c r="M1562" s="32"/>
    </row>
    <row r="1563" spans="2:13" ht="15" customHeight="1">
      <c r="B1563" s="107"/>
      <c r="C1563" s="104"/>
      <c r="D1563" s="105"/>
      <c r="E1563" s="106"/>
      <c r="F1563" s="106"/>
      <c r="G1563" s="32"/>
      <c r="H1563" s="106"/>
      <c r="I1563" s="106"/>
      <c r="J1563" s="32"/>
      <c r="K1563" s="85"/>
      <c r="L1563" s="32"/>
      <c r="M1563" s="32"/>
    </row>
    <row r="1564" spans="2:13" ht="15" customHeight="1">
      <c r="B1564" s="32"/>
      <c r="C1564" s="104"/>
      <c r="D1564" s="105"/>
      <c r="E1564" s="106"/>
      <c r="F1564" s="106"/>
      <c r="G1564" s="32"/>
      <c r="H1564" s="106"/>
      <c r="I1564" s="106"/>
      <c r="J1564" s="32"/>
      <c r="K1564" s="85"/>
      <c r="L1564" s="32"/>
      <c r="M1564" s="32"/>
    </row>
    <row r="1565" spans="2:13" ht="15" customHeight="1">
      <c r="B1565" s="107"/>
      <c r="C1565" s="104"/>
      <c r="D1565" s="105"/>
      <c r="E1565" s="106"/>
      <c r="F1565" s="106"/>
      <c r="G1565" s="32"/>
      <c r="H1565" s="106"/>
      <c r="I1565" s="106"/>
      <c r="J1565" s="32"/>
      <c r="K1565" s="85"/>
      <c r="L1565" s="32"/>
      <c r="M1565" s="32"/>
    </row>
    <row r="1566" spans="2:13" ht="15" customHeight="1">
      <c r="B1566" s="32"/>
      <c r="C1566" s="104"/>
      <c r="D1566" s="105"/>
      <c r="E1566" s="106"/>
      <c r="F1566" s="106"/>
      <c r="G1566" s="32"/>
      <c r="H1566" s="106"/>
      <c r="I1566" s="106"/>
      <c r="J1566" s="32"/>
      <c r="K1566" s="85"/>
      <c r="L1566" s="32"/>
      <c r="M1566" s="32"/>
    </row>
    <row r="1567" spans="2:13" ht="15" customHeight="1">
      <c r="B1567" s="107"/>
      <c r="C1567" s="104"/>
      <c r="D1567" s="105"/>
      <c r="E1567" s="106"/>
      <c r="F1567" s="106"/>
      <c r="G1567" s="32"/>
      <c r="H1567" s="106"/>
      <c r="I1567" s="106"/>
      <c r="J1567" s="32"/>
      <c r="K1567" s="85"/>
      <c r="L1567" s="32"/>
      <c r="M1567" s="32"/>
    </row>
    <row r="1568" spans="2:13" ht="15" customHeight="1">
      <c r="B1568" s="32"/>
      <c r="C1568" s="104"/>
      <c r="D1568" s="105"/>
      <c r="E1568" s="106"/>
      <c r="F1568" s="106"/>
      <c r="G1568" s="32"/>
      <c r="H1568" s="106"/>
      <c r="I1568" s="106"/>
      <c r="J1568" s="32"/>
      <c r="K1568" s="85"/>
      <c r="L1568" s="32"/>
      <c r="M1568" s="32"/>
    </row>
    <row r="1569" spans="2:13" ht="15" customHeight="1">
      <c r="B1569" s="107"/>
      <c r="C1569" s="104"/>
      <c r="D1569" s="105"/>
      <c r="E1569" s="106"/>
      <c r="F1569" s="106"/>
      <c r="G1569" s="32"/>
      <c r="H1569" s="106"/>
      <c r="I1569" s="106"/>
      <c r="J1569" s="32"/>
      <c r="K1569" s="85"/>
      <c r="L1569" s="32"/>
      <c r="M1569" s="32"/>
    </row>
    <row r="1570" spans="2:13" ht="15" customHeight="1">
      <c r="B1570" s="107"/>
      <c r="C1570" s="104"/>
      <c r="D1570" s="105"/>
      <c r="E1570" s="106"/>
      <c r="F1570" s="106"/>
      <c r="G1570" s="32"/>
      <c r="H1570" s="106"/>
      <c r="I1570" s="106"/>
      <c r="J1570" s="32"/>
      <c r="K1570" s="85"/>
      <c r="L1570" s="32"/>
      <c r="M1570" s="32"/>
    </row>
    <row r="1571" spans="2:13" ht="15" customHeight="1">
      <c r="B1571" s="32"/>
      <c r="C1571" s="104"/>
      <c r="D1571" s="105"/>
      <c r="E1571" s="106"/>
      <c r="F1571" s="106"/>
      <c r="G1571" s="32"/>
      <c r="H1571" s="106"/>
      <c r="I1571" s="106"/>
      <c r="J1571" s="32"/>
      <c r="K1571" s="85"/>
      <c r="L1571" s="32"/>
      <c r="M1571" s="32"/>
    </row>
    <row r="1572" spans="2:13" ht="15" customHeight="1">
      <c r="B1572" s="107"/>
      <c r="C1572" s="104"/>
      <c r="D1572" s="105"/>
      <c r="E1572" s="106"/>
      <c r="F1572" s="106"/>
      <c r="G1572" s="32"/>
      <c r="H1572" s="106"/>
      <c r="I1572" s="106"/>
      <c r="J1572" s="32"/>
      <c r="K1572" s="85"/>
      <c r="L1572" s="32"/>
      <c r="M1572" s="32"/>
    </row>
    <row r="1573" spans="2:13" ht="15" customHeight="1">
      <c r="B1573" s="32"/>
      <c r="C1573" s="104"/>
      <c r="D1573" s="105"/>
      <c r="E1573" s="106"/>
      <c r="F1573" s="106"/>
      <c r="G1573" s="32"/>
      <c r="H1573" s="106"/>
      <c r="I1573" s="106"/>
      <c r="J1573" s="32"/>
      <c r="K1573" s="85"/>
      <c r="L1573" s="32"/>
      <c r="M1573" s="32"/>
    </row>
    <row r="1574" spans="2:13" ht="15" customHeight="1">
      <c r="B1574" s="107"/>
      <c r="C1574" s="104"/>
      <c r="D1574" s="105"/>
      <c r="E1574" s="106"/>
      <c r="F1574" s="106"/>
      <c r="G1574" s="32"/>
      <c r="H1574" s="106"/>
      <c r="I1574" s="106"/>
      <c r="J1574" s="32"/>
      <c r="K1574" s="85"/>
      <c r="L1574" s="32"/>
      <c r="M1574" s="32"/>
    </row>
    <row r="1575" spans="2:13" ht="15" customHeight="1">
      <c r="B1575" s="32"/>
      <c r="C1575" s="104"/>
      <c r="D1575" s="105"/>
      <c r="E1575" s="106"/>
      <c r="F1575" s="106"/>
      <c r="G1575" s="32"/>
      <c r="H1575" s="106"/>
      <c r="I1575" s="106"/>
      <c r="J1575" s="32"/>
      <c r="K1575" s="85"/>
      <c r="L1575" s="32"/>
      <c r="M1575" s="32"/>
    </row>
    <row r="1576" spans="2:13" ht="15" customHeight="1">
      <c r="B1576" s="107"/>
      <c r="C1576" s="104"/>
      <c r="D1576" s="105"/>
      <c r="E1576" s="106"/>
      <c r="F1576" s="106"/>
      <c r="G1576" s="32"/>
      <c r="H1576" s="106"/>
      <c r="I1576" s="106"/>
      <c r="J1576" s="32"/>
      <c r="K1576" s="85"/>
      <c r="L1576" s="32"/>
      <c r="M1576" s="32"/>
    </row>
    <row r="1577" spans="2:13" ht="15" customHeight="1">
      <c r="B1577" s="32"/>
      <c r="C1577" s="104"/>
      <c r="D1577" s="105"/>
      <c r="E1577" s="106"/>
      <c r="F1577" s="106"/>
      <c r="G1577" s="32"/>
      <c r="H1577" s="106"/>
      <c r="I1577" s="106"/>
      <c r="J1577" s="32"/>
      <c r="K1577" s="85"/>
      <c r="L1577" s="32"/>
      <c r="M1577" s="32"/>
    </row>
    <row r="1578" spans="2:13" ht="15" customHeight="1">
      <c r="B1578" s="107"/>
      <c r="C1578" s="104"/>
      <c r="D1578" s="105"/>
      <c r="E1578" s="106"/>
      <c r="F1578" s="106"/>
      <c r="G1578" s="32"/>
      <c r="H1578" s="106"/>
      <c r="I1578" s="106"/>
      <c r="J1578" s="32"/>
      <c r="K1578" s="85"/>
      <c r="L1578" s="32"/>
      <c r="M1578" s="32"/>
    </row>
    <row r="1579" spans="2:13" ht="15" customHeight="1">
      <c r="B1579" s="32"/>
      <c r="C1579" s="104"/>
      <c r="D1579" s="105"/>
      <c r="E1579" s="106"/>
      <c r="F1579" s="106"/>
      <c r="G1579" s="32"/>
      <c r="H1579" s="106"/>
      <c r="I1579" s="106"/>
      <c r="J1579" s="32"/>
      <c r="K1579" s="85"/>
      <c r="L1579" s="32"/>
      <c r="M1579" s="32"/>
    </row>
    <row r="1580" spans="2:13" ht="15" customHeight="1">
      <c r="B1580" s="107"/>
      <c r="C1580" s="104"/>
      <c r="D1580" s="105"/>
      <c r="E1580" s="106"/>
      <c r="F1580" s="106"/>
      <c r="G1580" s="32"/>
      <c r="H1580" s="106"/>
      <c r="I1580" s="106"/>
      <c r="J1580" s="32"/>
      <c r="K1580" s="85"/>
      <c r="L1580" s="32"/>
      <c r="M1580" s="32"/>
    </row>
    <row r="1581" spans="2:13" ht="15" customHeight="1">
      <c r="B1581" s="32"/>
      <c r="C1581" s="104"/>
      <c r="D1581" s="105"/>
      <c r="E1581" s="106"/>
      <c r="F1581" s="106"/>
      <c r="G1581" s="32"/>
      <c r="H1581" s="106"/>
      <c r="I1581" s="106"/>
      <c r="J1581" s="32"/>
      <c r="K1581" s="85"/>
      <c r="L1581" s="32"/>
      <c r="M1581" s="32"/>
    </row>
    <row r="1582" spans="2:13" ht="15" customHeight="1">
      <c r="B1582" s="107"/>
      <c r="C1582" s="104"/>
      <c r="D1582" s="105"/>
      <c r="E1582" s="106"/>
      <c r="F1582" s="106"/>
      <c r="G1582" s="32"/>
      <c r="H1582" s="106"/>
      <c r="I1582" s="106"/>
      <c r="J1582" s="32"/>
      <c r="K1582" s="85"/>
      <c r="L1582" s="32"/>
      <c r="M1582" s="32"/>
    </row>
    <row r="1583" spans="2:13" ht="15" customHeight="1">
      <c r="B1583" s="32"/>
      <c r="C1583" s="104"/>
      <c r="D1583" s="105"/>
      <c r="E1583" s="106"/>
      <c r="F1583" s="106"/>
      <c r="G1583" s="32"/>
      <c r="H1583" s="106"/>
      <c r="I1583" s="106"/>
      <c r="J1583" s="32"/>
      <c r="K1583" s="85"/>
      <c r="L1583" s="32"/>
      <c r="M1583" s="32"/>
    </row>
    <row r="1584" spans="2:13" ht="15" customHeight="1">
      <c r="B1584" s="107"/>
      <c r="C1584" s="104"/>
      <c r="D1584" s="105"/>
      <c r="E1584" s="106"/>
      <c r="F1584" s="106"/>
      <c r="G1584" s="32"/>
      <c r="H1584" s="106"/>
      <c r="I1584" s="106"/>
      <c r="J1584" s="32"/>
      <c r="K1584" s="85"/>
      <c r="L1584" s="32"/>
      <c r="M1584" s="32"/>
    </row>
    <row r="1585" spans="2:13" ht="15" customHeight="1">
      <c r="B1585" s="32"/>
      <c r="C1585" s="104"/>
      <c r="D1585" s="105"/>
      <c r="E1585" s="106"/>
      <c r="F1585" s="106"/>
      <c r="G1585" s="32"/>
      <c r="H1585" s="106"/>
      <c r="I1585" s="106"/>
      <c r="J1585" s="32"/>
      <c r="K1585" s="85"/>
      <c r="L1585" s="32"/>
      <c r="M1585" s="32"/>
    </row>
    <row r="1586" spans="2:13" ht="15" customHeight="1">
      <c r="B1586" s="107"/>
      <c r="C1586" s="104"/>
      <c r="D1586" s="105"/>
      <c r="E1586" s="106"/>
      <c r="F1586" s="106"/>
      <c r="G1586" s="32"/>
      <c r="H1586" s="106"/>
      <c r="I1586" s="106"/>
      <c r="J1586" s="32"/>
      <c r="K1586" s="85"/>
      <c r="L1586" s="32"/>
      <c r="M1586" s="32"/>
    </row>
    <row r="1587" spans="2:13" ht="15" customHeight="1">
      <c r="B1587" s="107"/>
      <c r="C1587" s="104"/>
      <c r="D1587" s="105"/>
      <c r="E1587" s="106"/>
      <c r="F1587" s="106"/>
      <c r="G1587" s="32"/>
      <c r="H1587" s="106"/>
      <c r="I1587" s="106"/>
      <c r="J1587" s="32"/>
      <c r="K1587" s="85"/>
      <c r="L1587" s="32"/>
      <c r="M1587" s="32"/>
    </row>
    <row r="1588" spans="2:13" ht="15" customHeight="1">
      <c r="B1588" s="32"/>
      <c r="C1588" s="104"/>
      <c r="D1588" s="105"/>
      <c r="E1588" s="106"/>
      <c r="F1588" s="106"/>
      <c r="G1588" s="32"/>
      <c r="H1588" s="106"/>
      <c r="I1588" s="106"/>
      <c r="J1588" s="32"/>
      <c r="K1588" s="85"/>
      <c r="L1588" s="32"/>
      <c r="M1588" s="32"/>
    </row>
    <row r="1589" spans="2:13" ht="15" customHeight="1">
      <c r="B1589" s="107"/>
      <c r="C1589" s="104"/>
      <c r="D1589" s="105"/>
      <c r="E1589" s="106"/>
      <c r="F1589" s="106"/>
      <c r="G1589" s="32"/>
      <c r="H1589" s="106"/>
      <c r="I1589" s="106"/>
      <c r="J1589" s="32"/>
      <c r="K1589" s="85"/>
      <c r="L1589" s="32"/>
      <c r="M1589" s="32"/>
    </row>
    <row r="1590" spans="2:13" ht="15" customHeight="1">
      <c r="B1590" s="32"/>
      <c r="C1590" s="104"/>
      <c r="D1590" s="105"/>
      <c r="E1590" s="106"/>
      <c r="F1590" s="106"/>
      <c r="G1590" s="32"/>
      <c r="H1590" s="106"/>
      <c r="I1590" s="106"/>
      <c r="J1590" s="32"/>
      <c r="K1590" s="85"/>
      <c r="L1590" s="32"/>
      <c r="M1590" s="32"/>
    </row>
    <row r="1591" spans="2:13" ht="15" customHeight="1">
      <c r="B1591" s="107"/>
      <c r="C1591" s="104"/>
      <c r="D1591" s="105"/>
      <c r="E1591" s="106"/>
      <c r="F1591" s="106"/>
      <c r="G1591" s="32"/>
      <c r="H1591" s="106"/>
      <c r="I1591" s="106"/>
      <c r="J1591" s="32"/>
      <c r="K1591" s="85"/>
      <c r="L1591" s="32"/>
      <c r="M1591" s="32"/>
    </row>
    <row r="1592" spans="2:13" ht="15" customHeight="1">
      <c r="B1592" s="32"/>
      <c r="C1592" s="104"/>
      <c r="D1592" s="105"/>
      <c r="E1592" s="106"/>
      <c r="F1592" s="106"/>
      <c r="G1592" s="32"/>
      <c r="H1592" s="106"/>
      <c r="I1592" s="106"/>
      <c r="J1592" s="32"/>
      <c r="K1592" s="85"/>
      <c r="L1592" s="32"/>
      <c r="M1592" s="32"/>
    </row>
    <row r="1593" spans="2:13" ht="15" customHeight="1">
      <c r="B1593" s="107"/>
      <c r="C1593" s="104"/>
      <c r="D1593" s="105"/>
      <c r="E1593" s="106"/>
      <c r="F1593" s="106"/>
      <c r="G1593" s="32"/>
      <c r="H1593" s="106"/>
      <c r="I1593" s="106"/>
      <c r="J1593" s="32"/>
      <c r="K1593" s="85"/>
      <c r="L1593" s="32"/>
      <c r="M1593" s="32"/>
    </row>
    <row r="1594" spans="2:13" ht="15" customHeight="1">
      <c r="B1594" s="32"/>
      <c r="C1594" s="104"/>
      <c r="D1594" s="105"/>
      <c r="E1594" s="106"/>
      <c r="F1594" s="106"/>
      <c r="G1594" s="32"/>
      <c r="H1594" s="106"/>
      <c r="I1594" s="106"/>
      <c r="J1594" s="32"/>
      <c r="K1594" s="85"/>
      <c r="L1594" s="32"/>
      <c r="M1594" s="32"/>
    </row>
    <row r="1595" spans="2:13" ht="15" customHeight="1">
      <c r="B1595" s="107"/>
      <c r="C1595" s="104"/>
      <c r="D1595" s="105"/>
      <c r="E1595" s="106"/>
      <c r="F1595" s="106"/>
      <c r="G1595" s="32"/>
      <c r="H1595" s="106"/>
      <c r="I1595" s="106"/>
      <c r="J1595" s="32"/>
      <c r="K1595" s="85"/>
      <c r="L1595" s="32"/>
      <c r="M1595" s="32"/>
    </row>
    <row r="1596" spans="2:13" ht="15" customHeight="1">
      <c r="B1596" s="32"/>
      <c r="C1596" s="104"/>
      <c r="D1596" s="105"/>
      <c r="E1596" s="106"/>
      <c r="F1596" s="106"/>
      <c r="G1596" s="32"/>
      <c r="H1596" s="106"/>
      <c r="I1596" s="106"/>
      <c r="J1596" s="32"/>
      <c r="K1596" s="85"/>
      <c r="L1596" s="32"/>
      <c r="M1596" s="32"/>
    </row>
    <row r="1597" spans="2:13" ht="15" customHeight="1">
      <c r="B1597" s="107"/>
      <c r="C1597" s="104"/>
      <c r="D1597" s="105"/>
      <c r="E1597" s="106"/>
      <c r="F1597" s="106"/>
      <c r="G1597" s="32"/>
      <c r="H1597" s="106"/>
      <c r="I1597" s="106"/>
      <c r="J1597" s="32"/>
      <c r="K1597" s="85"/>
      <c r="L1597" s="32"/>
      <c r="M1597" s="32"/>
    </row>
    <row r="1598" spans="2:13" ht="15" customHeight="1">
      <c r="B1598" s="32"/>
      <c r="C1598" s="104"/>
      <c r="D1598" s="105"/>
      <c r="E1598" s="106"/>
      <c r="F1598" s="106"/>
      <c r="G1598" s="32"/>
      <c r="H1598" s="106"/>
      <c r="I1598" s="106"/>
      <c r="J1598" s="32"/>
      <c r="K1598" s="85"/>
      <c r="L1598" s="32"/>
      <c r="M1598" s="32"/>
    </row>
    <row r="1599" spans="2:13" ht="15" customHeight="1">
      <c r="B1599" s="107"/>
      <c r="C1599" s="104"/>
      <c r="D1599" s="105"/>
      <c r="E1599" s="106"/>
      <c r="F1599" s="106"/>
      <c r="G1599" s="32"/>
      <c r="H1599" s="106"/>
      <c r="I1599" s="106"/>
      <c r="J1599" s="32"/>
      <c r="K1599" s="85"/>
      <c r="L1599" s="32"/>
      <c r="M1599" s="32"/>
    </row>
    <row r="1600" spans="2:13" ht="15" customHeight="1">
      <c r="B1600" s="32"/>
      <c r="C1600" s="104"/>
      <c r="D1600" s="105"/>
      <c r="E1600" s="106"/>
      <c r="F1600" s="106"/>
      <c r="G1600" s="32"/>
      <c r="H1600" s="106"/>
      <c r="I1600" s="106"/>
      <c r="J1600" s="32"/>
      <c r="K1600" s="85"/>
      <c r="L1600" s="32"/>
      <c r="M1600" s="32"/>
    </row>
    <row r="1601" spans="2:13" ht="15" customHeight="1">
      <c r="B1601" s="107"/>
      <c r="C1601" s="104"/>
      <c r="D1601" s="105"/>
      <c r="E1601" s="106"/>
      <c r="F1601" s="106"/>
      <c r="G1601" s="32"/>
      <c r="H1601" s="106"/>
      <c r="I1601" s="106"/>
      <c r="J1601" s="32"/>
      <c r="K1601" s="85"/>
      <c r="L1601" s="32"/>
      <c r="M1601" s="32"/>
    </row>
    <row r="1602" spans="2:13" ht="15" customHeight="1">
      <c r="B1602" s="107"/>
      <c r="C1602" s="104"/>
      <c r="D1602" s="105"/>
      <c r="E1602" s="106"/>
      <c r="F1602" s="106"/>
      <c r="G1602" s="32"/>
      <c r="H1602" s="106"/>
      <c r="I1602" s="106"/>
      <c r="J1602" s="32"/>
      <c r="K1602" s="85"/>
      <c r="L1602" s="32"/>
      <c r="M1602" s="32"/>
    </row>
    <row r="1603" spans="2:13" ht="15" customHeight="1">
      <c r="B1603" s="32"/>
      <c r="C1603" s="104"/>
      <c r="D1603" s="105"/>
      <c r="E1603" s="106"/>
      <c r="F1603" s="106"/>
      <c r="G1603" s="32"/>
      <c r="H1603" s="106"/>
      <c r="I1603" s="106"/>
      <c r="J1603" s="32"/>
      <c r="K1603" s="85"/>
      <c r="L1603" s="32"/>
      <c r="M1603" s="32"/>
    </row>
    <row r="1604" spans="2:13" ht="15" customHeight="1">
      <c r="B1604" s="107"/>
      <c r="C1604" s="104"/>
      <c r="D1604" s="105"/>
      <c r="E1604" s="106"/>
      <c r="F1604" s="106"/>
      <c r="G1604" s="32"/>
      <c r="H1604" s="106"/>
      <c r="I1604" s="106"/>
      <c r="J1604" s="32"/>
      <c r="K1604" s="85"/>
      <c r="L1604" s="32"/>
      <c r="M1604" s="32"/>
    </row>
    <row r="1605" spans="2:13" ht="15" customHeight="1">
      <c r="B1605" s="32"/>
      <c r="C1605" s="104"/>
      <c r="D1605" s="105"/>
      <c r="E1605" s="106"/>
      <c r="F1605" s="106"/>
      <c r="G1605" s="32"/>
      <c r="H1605" s="106"/>
      <c r="I1605" s="106"/>
      <c r="J1605" s="32"/>
      <c r="K1605" s="85"/>
      <c r="L1605" s="32"/>
      <c r="M1605" s="32"/>
    </row>
    <row r="1606" spans="2:13" ht="15" customHeight="1">
      <c r="B1606" s="107"/>
      <c r="C1606" s="104"/>
      <c r="D1606" s="105"/>
      <c r="E1606" s="106"/>
      <c r="F1606" s="106"/>
      <c r="G1606" s="32"/>
      <c r="H1606" s="106"/>
      <c r="I1606" s="106"/>
      <c r="J1606" s="32"/>
      <c r="K1606" s="85"/>
      <c r="L1606" s="32"/>
      <c r="M1606" s="32"/>
    </row>
    <row r="1607" spans="2:13" ht="15" customHeight="1">
      <c r="B1607" s="32"/>
      <c r="C1607" s="104"/>
      <c r="D1607" s="105"/>
      <c r="E1607" s="106"/>
      <c r="F1607" s="106"/>
      <c r="G1607" s="32"/>
      <c r="H1607" s="106"/>
      <c r="I1607" s="106"/>
      <c r="J1607" s="32"/>
      <c r="K1607" s="85"/>
      <c r="L1607" s="32"/>
      <c r="M1607" s="32"/>
    </row>
    <row r="1608" spans="2:13" ht="15" customHeight="1">
      <c r="B1608" s="107"/>
      <c r="C1608" s="104"/>
      <c r="D1608" s="105"/>
      <c r="E1608" s="106"/>
      <c r="F1608" s="106"/>
      <c r="G1608" s="32"/>
      <c r="H1608" s="106"/>
      <c r="I1608" s="106"/>
      <c r="J1608" s="32"/>
      <c r="K1608" s="85"/>
      <c r="L1608" s="32"/>
      <c r="M1608" s="32"/>
    </row>
    <row r="1609" spans="2:13" ht="15" customHeight="1">
      <c r="B1609" s="32"/>
      <c r="C1609" s="104"/>
      <c r="D1609" s="105"/>
      <c r="E1609" s="106"/>
      <c r="F1609" s="106"/>
      <c r="G1609" s="32"/>
      <c r="H1609" s="106"/>
      <c r="I1609" s="106"/>
      <c r="J1609" s="32"/>
      <c r="K1609" s="85"/>
      <c r="L1609" s="32"/>
      <c r="M1609" s="32"/>
    </row>
    <row r="1610" spans="2:13" ht="15" customHeight="1">
      <c r="B1610" s="107"/>
      <c r="C1610" s="104"/>
      <c r="D1610" s="105"/>
      <c r="E1610" s="106"/>
      <c r="F1610" s="106"/>
      <c r="G1610" s="32"/>
      <c r="H1610" s="106"/>
      <c r="I1610" s="106"/>
      <c r="J1610" s="32"/>
      <c r="K1610" s="85"/>
      <c r="L1610" s="32"/>
      <c r="M1610" s="32"/>
    </row>
    <row r="1611" spans="2:13" ht="15" customHeight="1">
      <c r="B1611" s="32"/>
      <c r="C1611" s="104"/>
      <c r="D1611" s="105"/>
      <c r="E1611" s="106"/>
      <c r="F1611" s="106"/>
      <c r="G1611" s="32"/>
      <c r="H1611" s="106"/>
      <c r="I1611" s="106"/>
      <c r="J1611" s="32"/>
      <c r="K1611" s="85"/>
      <c r="L1611" s="32"/>
      <c r="M1611" s="32"/>
    </row>
    <row r="1612" spans="2:13" ht="15" customHeight="1">
      <c r="B1612" s="107"/>
      <c r="C1612" s="104"/>
      <c r="D1612" s="105"/>
      <c r="E1612" s="106"/>
      <c r="F1612" s="106"/>
      <c r="G1612" s="32"/>
      <c r="H1612" s="106"/>
      <c r="I1612" s="106"/>
      <c r="J1612" s="32"/>
      <c r="K1612" s="85"/>
      <c r="L1612" s="32"/>
      <c r="M1612" s="32"/>
    </row>
    <row r="1613" spans="2:13" ht="15" customHeight="1">
      <c r="B1613" s="32"/>
      <c r="C1613" s="104"/>
      <c r="D1613" s="105"/>
      <c r="E1613" s="106"/>
      <c r="F1613" s="106"/>
      <c r="G1613" s="32"/>
      <c r="H1613" s="106"/>
      <c r="I1613" s="106"/>
      <c r="J1613" s="32"/>
      <c r="K1613" s="85"/>
      <c r="L1613" s="32"/>
      <c r="M1613" s="32"/>
    </row>
    <row r="1614" spans="2:13" ht="15" customHeight="1">
      <c r="B1614" s="107"/>
      <c r="C1614" s="104"/>
      <c r="D1614" s="105"/>
      <c r="E1614" s="106"/>
      <c r="F1614" s="106"/>
      <c r="G1614" s="32"/>
      <c r="H1614" s="106"/>
      <c r="I1614" s="106"/>
      <c r="J1614" s="32"/>
      <c r="K1614" s="85"/>
      <c r="L1614" s="32"/>
      <c r="M1614" s="32"/>
    </row>
    <row r="1615" spans="2:13" ht="15" customHeight="1">
      <c r="B1615" s="32"/>
      <c r="C1615" s="104"/>
      <c r="D1615" s="105"/>
      <c r="E1615" s="106"/>
      <c r="F1615" s="106"/>
      <c r="G1615" s="32"/>
      <c r="H1615" s="106"/>
      <c r="I1615" s="106"/>
      <c r="J1615" s="32"/>
      <c r="K1615" s="85"/>
      <c r="L1615" s="32"/>
      <c r="M1615" s="32"/>
    </row>
    <row r="1616" spans="2:13" ht="15" customHeight="1">
      <c r="B1616" s="107"/>
      <c r="C1616" s="104"/>
      <c r="D1616" s="105"/>
      <c r="E1616" s="106"/>
      <c r="F1616" s="106"/>
      <c r="G1616" s="32"/>
      <c r="H1616" s="106"/>
      <c r="I1616" s="106"/>
      <c r="J1616" s="32"/>
      <c r="K1616" s="85"/>
      <c r="L1616" s="32"/>
      <c r="M1616" s="32"/>
    </row>
    <row r="1617" spans="2:13" ht="15" customHeight="1">
      <c r="B1617" s="32"/>
      <c r="C1617" s="104"/>
      <c r="D1617" s="105"/>
      <c r="E1617" s="106"/>
      <c r="F1617" s="106"/>
      <c r="G1617" s="32"/>
      <c r="H1617" s="106"/>
      <c r="I1617" s="106"/>
      <c r="J1617" s="32"/>
      <c r="K1617" s="85"/>
      <c r="L1617" s="32"/>
      <c r="M1617" s="32"/>
    </row>
    <row r="1618" spans="2:13" ht="15" customHeight="1">
      <c r="B1618" s="107"/>
      <c r="C1618" s="104"/>
      <c r="D1618" s="105"/>
      <c r="E1618" s="106"/>
      <c r="F1618" s="106"/>
      <c r="G1618" s="32"/>
      <c r="H1618" s="106"/>
      <c r="I1618" s="106"/>
      <c r="J1618" s="32"/>
      <c r="K1618" s="85"/>
      <c r="L1618" s="32"/>
      <c r="M1618" s="32"/>
    </row>
    <row r="1619" spans="2:13" ht="15" customHeight="1">
      <c r="B1619" s="32"/>
      <c r="C1619" s="104"/>
      <c r="D1619" s="105"/>
      <c r="E1619" s="106"/>
      <c r="F1619" s="106"/>
      <c r="G1619" s="32"/>
      <c r="H1619" s="106"/>
      <c r="I1619" s="106"/>
      <c r="J1619" s="32"/>
      <c r="K1619" s="85"/>
      <c r="L1619" s="32"/>
      <c r="M1619" s="32"/>
    </row>
    <row r="1620" spans="2:13" ht="15" customHeight="1">
      <c r="B1620" s="107"/>
      <c r="C1620" s="104"/>
      <c r="D1620" s="105"/>
      <c r="E1620" s="106"/>
      <c r="F1620" s="106"/>
      <c r="G1620" s="32"/>
      <c r="H1620" s="106"/>
      <c r="I1620" s="106"/>
      <c r="J1620" s="32"/>
      <c r="K1620" s="85"/>
      <c r="L1620" s="32"/>
      <c r="M1620" s="32"/>
    </row>
    <row r="1621" spans="2:13" ht="15" customHeight="1">
      <c r="B1621" s="32"/>
      <c r="C1621" s="104"/>
      <c r="D1621" s="105"/>
      <c r="E1621" s="106"/>
      <c r="F1621" s="106"/>
      <c r="G1621" s="32"/>
      <c r="H1621" s="106"/>
      <c r="I1621" s="106"/>
      <c r="J1621" s="32"/>
      <c r="K1621" s="85"/>
      <c r="L1621" s="32"/>
      <c r="M1621" s="32"/>
    </row>
    <row r="1622" spans="2:13" ht="15" customHeight="1">
      <c r="B1622" s="107"/>
      <c r="C1622" s="104"/>
      <c r="D1622" s="105"/>
      <c r="E1622" s="106"/>
      <c r="F1622" s="106"/>
      <c r="G1622" s="32"/>
      <c r="H1622" s="106"/>
      <c r="I1622" s="106"/>
      <c r="J1622" s="32"/>
      <c r="K1622" s="85"/>
      <c r="L1622" s="32"/>
      <c r="M1622" s="32"/>
    </row>
    <row r="1623" spans="2:13" ht="15" customHeight="1">
      <c r="B1623" s="32"/>
      <c r="C1623" s="104"/>
      <c r="D1623" s="105"/>
      <c r="E1623" s="106"/>
      <c r="F1623" s="106"/>
      <c r="G1623" s="32"/>
      <c r="H1623" s="106"/>
      <c r="I1623" s="106"/>
      <c r="J1623" s="32"/>
      <c r="K1623" s="85"/>
      <c r="L1623" s="32"/>
      <c r="M1623" s="32"/>
    </row>
    <row r="1624" spans="2:13" ht="15" customHeight="1">
      <c r="B1624" s="107"/>
      <c r="C1624" s="104"/>
      <c r="D1624" s="105"/>
      <c r="E1624" s="106"/>
      <c r="F1624" s="106"/>
      <c r="G1624" s="32"/>
      <c r="H1624" s="106"/>
      <c r="I1624" s="106"/>
      <c r="J1624" s="32"/>
      <c r="K1624" s="85"/>
      <c r="L1624" s="32"/>
      <c r="M1624" s="32"/>
    </row>
    <row r="1625" spans="2:13" ht="15" customHeight="1">
      <c r="B1625" s="32"/>
      <c r="C1625" s="104"/>
      <c r="D1625" s="105"/>
      <c r="E1625" s="106"/>
      <c r="F1625" s="106"/>
      <c r="G1625" s="32"/>
      <c r="H1625" s="106"/>
      <c r="I1625" s="106"/>
      <c r="J1625" s="32"/>
      <c r="K1625" s="85"/>
      <c r="L1625" s="32"/>
      <c r="M1625" s="32"/>
    </row>
    <row r="1626" spans="2:13" ht="15" customHeight="1">
      <c r="B1626" s="107"/>
      <c r="C1626" s="104"/>
      <c r="D1626" s="105"/>
      <c r="E1626" s="106"/>
      <c r="F1626" s="106"/>
      <c r="G1626" s="32"/>
      <c r="H1626" s="106"/>
      <c r="I1626" s="106"/>
      <c r="J1626" s="32"/>
      <c r="K1626" s="85"/>
      <c r="L1626" s="32"/>
      <c r="M1626" s="32"/>
    </row>
    <row r="1627" spans="2:13" ht="15" customHeight="1">
      <c r="B1627" s="32"/>
      <c r="C1627" s="104"/>
      <c r="D1627" s="105"/>
      <c r="E1627" s="106"/>
      <c r="F1627" s="106"/>
      <c r="G1627" s="32"/>
      <c r="H1627" s="106"/>
      <c r="I1627" s="106"/>
      <c r="J1627" s="32"/>
      <c r="K1627" s="85"/>
      <c r="L1627" s="32"/>
      <c r="M1627" s="32"/>
    </row>
    <row r="1628" spans="2:13" ht="15" customHeight="1">
      <c r="B1628" s="107"/>
      <c r="C1628" s="104"/>
      <c r="D1628" s="105"/>
      <c r="E1628" s="106"/>
      <c r="F1628" s="106"/>
      <c r="G1628" s="32"/>
      <c r="H1628" s="106"/>
      <c r="I1628" s="106"/>
      <c r="J1628" s="32"/>
      <c r="K1628" s="85"/>
      <c r="L1628" s="32"/>
      <c r="M1628" s="32"/>
    </row>
    <row r="1629" spans="2:13" ht="15" customHeight="1">
      <c r="B1629" s="32"/>
      <c r="C1629" s="104"/>
      <c r="D1629" s="105"/>
      <c r="E1629" s="106"/>
      <c r="F1629" s="106"/>
      <c r="G1629" s="32"/>
      <c r="H1629" s="106"/>
      <c r="I1629" s="106"/>
      <c r="J1629" s="32"/>
      <c r="K1629" s="85"/>
      <c r="L1629" s="32"/>
      <c r="M1629" s="32"/>
    </row>
    <row r="1630" spans="2:13" ht="15" customHeight="1">
      <c r="B1630" s="107"/>
      <c r="C1630" s="104"/>
      <c r="D1630" s="105"/>
      <c r="E1630" s="106"/>
      <c r="F1630" s="106"/>
      <c r="G1630" s="32"/>
      <c r="H1630" s="106"/>
      <c r="I1630" s="106"/>
      <c r="J1630" s="32"/>
      <c r="K1630" s="85"/>
      <c r="L1630" s="32"/>
      <c r="M1630" s="32"/>
    </row>
    <row r="1631" spans="2:13" ht="15" customHeight="1">
      <c r="B1631" s="32"/>
      <c r="C1631" s="104"/>
      <c r="D1631" s="105"/>
      <c r="E1631" s="106"/>
      <c r="F1631" s="106"/>
      <c r="G1631" s="32"/>
      <c r="H1631" s="106"/>
      <c r="I1631" s="106"/>
      <c r="J1631" s="32"/>
      <c r="K1631" s="85"/>
      <c r="L1631" s="32"/>
      <c r="M1631" s="32"/>
    </row>
    <row r="1632" spans="2:13" ht="15" customHeight="1">
      <c r="B1632" s="107"/>
      <c r="C1632" s="104"/>
      <c r="D1632" s="105"/>
      <c r="E1632" s="106"/>
      <c r="F1632" s="106"/>
      <c r="G1632" s="32"/>
      <c r="H1632" s="106"/>
      <c r="I1632" s="106"/>
      <c r="J1632" s="32"/>
      <c r="K1632" s="85"/>
      <c r="L1632" s="32"/>
      <c r="M1632" s="32"/>
    </row>
    <row r="1633" spans="2:13" ht="15" customHeight="1">
      <c r="B1633" s="32"/>
      <c r="C1633" s="104"/>
      <c r="D1633" s="105"/>
      <c r="E1633" s="106"/>
      <c r="F1633" s="106"/>
      <c r="G1633" s="32"/>
      <c r="H1633" s="106"/>
      <c r="I1633" s="106"/>
      <c r="J1633" s="32"/>
      <c r="K1633" s="85"/>
      <c r="L1633" s="32"/>
      <c r="M1633" s="32"/>
    </row>
    <row r="1634" spans="2:13" ht="15" customHeight="1">
      <c r="B1634" s="107"/>
      <c r="C1634" s="104"/>
      <c r="D1634" s="105"/>
      <c r="E1634" s="106"/>
      <c r="F1634" s="106"/>
      <c r="G1634" s="32"/>
      <c r="H1634" s="106"/>
      <c r="I1634" s="106"/>
      <c r="J1634" s="32"/>
      <c r="K1634" s="85"/>
      <c r="L1634" s="32"/>
      <c r="M1634" s="32"/>
    </row>
    <row r="1635" spans="2:13" ht="15" customHeight="1">
      <c r="B1635" s="32"/>
      <c r="C1635" s="104"/>
      <c r="D1635" s="105"/>
      <c r="E1635" s="106"/>
      <c r="F1635" s="106"/>
      <c r="G1635" s="32"/>
      <c r="H1635" s="106"/>
      <c r="I1635" s="106"/>
      <c r="J1635" s="32"/>
      <c r="K1635" s="85"/>
      <c r="L1635" s="32"/>
      <c r="M1635" s="32"/>
    </row>
    <row r="1636" spans="2:13" ht="15" customHeight="1">
      <c r="B1636" s="107"/>
      <c r="C1636" s="104"/>
      <c r="D1636" s="105"/>
      <c r="E1636" s="106"/>
      <c r="F1636" s="106"/>
      <c r="G1636" s="32"/>
      <c r="H1636" s="106"/>
      <c r="I1636" s="106"/>
      <c r="J1636" s="32"/>
      <c r="K1636" s="85"/>
      <c r="L1636" s="32"/>
      <c r="M1636" s="32"/>
    </row>
    <row r="1637" spans="2:13" ht="15" customHeight="1">
      <c r="B1637" s="32"/>
      <c r="C1637" s="104"/>
      <c r="D1637" s="105"/>
      <c r="E1637" s="106"/>
      <c r="F1637" s="106"/>
      <c r="G1637" s="32"/>
      <c r="H1637" s="106"/>
      <c r="I1637" s="106"/>
      <c r="J1637" s="32"/>
      <c r="K1637" s="85"/>
      <c r="L1637" s="32"/>
      <c r="M1637" s="32"/>
    </row>
    <row r="1638" spans="2:13" ht="15" customHeight="1">
      <c r="B1638" s="107"/>
      <c r="C1638" s="104"/>
      <c r="D1638" s="105"/>
      <c r="E1638" s="106"/>
      <c r="F1638" s="106"/>
      <c r="G1638" s="32"/>
      <c r="H1638" s="106"/>
      <c r="I1638" s="106"/>
      <c r="J1638" s="32"/>
      <c r="K1638" s="85"/>
      <c r="L1638" s="32"/>
      <c r="M1638" s="32"/>
    </row>
    <row r="1639" spans="2:13" ht="15" customHeight="1">
      <c r="B1639" s="32"/>
      <c r="C1639" s="104"/>
      <c r="D1639" s="105"/>
      <c r="E1639" s="106"/>
      <c r="F1639" s="106"/>
      <c r="G1639" s="32"/>
      <c r="H1639" s="106"/>
      <c r="I1639" s="106"/>
      <c r="J1639" s="32"/>
      <c r="K1639" s="85"/>
      <c r="L1639" s="32"/>
      <c r="M1639" s="32"/>
    </row>
    <row r="1640" spans="2:13" ht="15" customHeight="1">
      <c r="B1640" s="107"/>
      <c r="C1640" s="104"/>
      <c r="D1640" s="105"/>
      <c r="E1640" s="106"/>
      <c r="F1640" s="106"/>
      <c r="G1640" s="32"/>
      <c r="H1640" s="106"/>
      <c r="I1640" s="106"/>
      <c r="J1640" s="32"/>
      <c r="K1640" s="85"/>
      <c r="L1640" s="32"/>
      <c r="M1640" s="32"/>
    </row>
    <row r="1641" spans="2:13" ht="15" customHeight="1">
      <c r="B1641" s="32"/>
      <c r="C1641" s="104"/>
      <c r="D1641" s="105"/>
      <c r="E1641" s="106"/>
      <c r="F1641" s="106"/>
      <c r="G1641" s="32"/>
      <c r="H1641" s="106"/>
      <c r="I1641" s="106"/>
      <c r="J1641" s="32"/>
      <c r="K1641" s="85"/>
      <c r="L1641" s="32"/>
      <c r="M1641" s="32"/>
    </row>
    <row r="1642" spans="2:13" ht="15" customHeight="1">
      <c r="B1642" s="107"/>
      <c r="C1642" s="104"/>
      <c r="D1642" s="105"/>
      <c r="E1642" s="106"/>
      <c r="F1642" s="106"/>
      <c r="G1642" s="32"/>
      <c r="H1642" s="106"/>
      <c r="I1642" s="106"/>
      <c r="J1642" s="32"/>
      <c r="K1642" s="85"/>
      <c r="L1642" s="32"/>
      <c r="M1642" s="32"/>
    </row>
    <row r="1643" spans="2:13" ht="15" customHeight="1">
      <c r="B1643" s="32"/>
      <c r="C1643" s="104"/>
      <c r="D1643" s="105"/>
      <c r="E1643" s="106"/>
      <c r="F1643" s="106"/>
      <c r="G1643" s="32"/>
      <c r="H1643" s="106"/>
      <c r="I1643" s="106"/>
      <c r="J1643" s="32"/>
      <c r="K1643" s="85"/>
      <c r="L1643" s="32"/>
      <c r="M1643" s="32"/>
    </row>
    <row r="1644" spans="2:13" ht="15" customHeight="1">
      <c r="B1644" s="107"/>
      <c r="C1644" s="104"/>
      <c r="D1644" s="105"/>
      <c r="E1644" s="106"/>
      <c r="F1644" s="106"/>
      <c r="G1644" s="32"/>
      <c r="H1644" s="106"/>
      <c r="I1644" s="106"/>
      <c r="J1644" s="32"/>
      <c r="K1644" s="85"/>
      <c r="L1644" s="32"/>
      <c r="M1644" s="32"/>
    </row>
    <row r="1645" spans="2:13" ht="15" customHeight="1">
      <c r="B1645" s="32"/>
      <c r="C1645" s="104"/>
      <c r="D1645" s="105"/>
      <c r="E1645" s="106"/>
      <c r="F1645" s="106"/>
      <c r="G1645" s="32"/>
      <c r="H1645" s="106"/>
      <c r="I1645" s="106"/>
      <c r="J1645" s="32"/>
      <c r="K1645" s="85"/>
      <c r="L1645" s="32"/>
      <c r="M1645" s="32"/>
    </row>
    <row r="1646" spans="2:13" ht="15" customHeight="1">
      <c r="B1646" s="107"/>
      <c r="C1646" s="104"/>
      <c r="D1646" s="105"/>
      <c r="E1646" s="106"/>
      <c r="F1646" s="106"/>
      <c r="G1646" s="32"/>
      <c r="H1646" s="106"/>
      <c r="I1646" s="106"/>
      <c r="J1646" s="32"/>
      <c r="K1646" s="85"/>
      <c r="L1646" s="32"/>
      <c r="M1646" s="32"/>
    </row>
    <row r="1647" spans="2:13" ht="15" customHeight="1">
      <c r="B1647" s="32"/>
      <c r="C1647" s="104"/>
      <c r="D1647" s="105"/>
      <c r="E1647" s="106"/>
      <c r="F1647" s="106"/>
      <c r="G1647" s="32"/>
      <c r="H1647" s="106"/>
      <c r="I1647" s="106"/>
      <c r="J1647" s="32"/>
      <c r="K1647" s="85"/>
      <c r="L1647" s="32"/>
      <c r="M1647" s="32"/>
    </row>
    <row r="1648" spans="2:13" ht="15" customHeight="1">
      <c r="B1648" s="107"/>
      <c r="C1648" s="104"/>
      <c r="D1648" s="105"/>
      <c r="E1648" s="106"/>
      <c r="F1648" s="106"/>
      <c r="G1648" s="32"/>
      <c r="H1648" s="106"/>
      <c r="I1648" s="106"/>
      <c r="J1648" s="32"/>
      <c r="K1648" s="85"/>
      <c r="L1648" s="32"/>
      <c r="M1648" s="32"/>
    </row>
    <row r="1649" spans="2:13" ht="15" customHeight="1">
      <c r="B1649" s="32"/>
      <c r="C1649" s="104"/>
      <c r="D1649" s="105"/>
      <c r="E1649" s="106"/>
      <c r="F1649" s="106"/>
      <c r="G1649" s="32"/>
      <c r="H1649" s="106"/>
      <c r="I1649" s="106"/>
      <c r="J1649" s="32"/>
      <c r="K1649" s="85"/>
      <c r="L1649" s="32"/>
      <c r="M1649" s="32"/>
    </row>
    <row r="1650" spans="2:13" ht="15" customHeight="1">
      <c r="B1650" s="107"/>
      <c r="C1650" s="104"/>
      <c r="D1650" s="105"/>
      <c r="E1650" s="106"/>
      <c r="F1650" s="106"/>
      <c r="G1650" s="32"/>
      <c r="H1650" s="106"/>
      <c r="I1650" s="106"/>
      <c r="J1650" s="32"/>
      <c r="K1650" s="85"/>
      <c r="L1650" s="32"/>
      <c r="M1650" s="32"/>
    </row>
    <row r="1651" spans="2:13" ht="15" customHeight="1">
      <c r="B1651" s="32"/>
      <c r="C1651" s="104"/>
      <c r="D1651" s="105"/>
      <c r="E1651" s="106"/>
      <c r="F1651" s="106"/>
      <c r="G1651" s="32"/>
      <c r="H1651" s="106"/>
      <c r="I1651" s="106"/>
      <c r="J1651" s="32"/>
      <c r="K1651" s="85"/>
      <c r="L1651" s="32"/>
      <c r="M1651" s="32"/>
    </row>
    <row r="1652" spans="2:13" ht="15" customHeight="1">
      <c r="B1652" s="107"/>
      <c r="C1652" s="104"/>
      <c r="D1652" s="105"/>
      <c r="E1652" s="106"/>
      <c r="F1652" s="106"/>
      <c r="G1652" s="32"/>
      <c r="H1652" s="106"/>
      <c r="I1652" s="106"/>
      <c r="J1652" s="32"/>
      <c r="K1652" s="85"/>
      <c r="L1652" s="32"/>
      <c r="M1652" s="32"/>
    </row>
    <row r="1653" spans="2:13" ht="15" customHeight="1">
      <c r="B1653" s="32"/>
      <c r="C1653" s="104"/>
      <c r="D1653" s="105"/>
      <c r="E1653" s="106"/>
      <c r="F1653" s="106"/>
      <c r="G1653" s="32"/>
      <c r="H1653" s="106"/>
      <c r="I1653" s="106"/>
      <c r="J1653" s="32"/>
      <c r="K1653" s="85"/>
      <c r="L1653" s="32"/>
      <c r="M1653" s="32"/>
    </row>
    <row r="1654" spans="2:13" ht="15" customHeight="1">
      <c r="B1654" s="107"/>
      <c r="C1654" s="104"/>
      <c r="D1654" s="105"/>
      <c r="E1654" s="106"/>
      <c r="F1654" s="106"/>
      <c r="G1654" s="32"/>
      <c r="H1654" s="106"/>
      <c r="I1654" s="106"/>
      <c r="J1654" s="32"/>
      <c r="K1654" s="85"/>
      <c r="L1654" s="32"/>
      <c r="M1654" s="32"/>
    </row>
    <row r="1655" spans="2:13" ht="15" customHeight="1">
      <c r="B1655" s="32"/>
      <c r="C1655" s="104"/>
      <c r="D1655" s="105"/>
      <c r="E1655" s="106"/>
      <c r="F1655" s="106"/>
      <c r="G1655" s="32"/>
      <c r="H1655" s="106"/>
      <c r="I1655" s="106"/>
      <c r="J1655" s="32"/>
      <c r="K1655" s="85"/>
      <c r="L1655" s="32"/>
      <c r="M1655" s="32"/>
    </row>
    <row r="1656" spans="2:13" ht="15" customHeight="1">
      <c r="B1656" s="107"/>
      <c r="C1656" s="104"/>
      <c r="D1656" s="105"/>
      <c r="E1656" s="106"/>
      <c r="F1656" s="106"/>
      <c r="G1656" s="32"/>
      <c r="H1656" s="106"/>
      <c r="I1656" s="106"/>
      <c r="J1656" s="32"/>
      <c r="K1656" s="85"/>
      <c r="L1656" s="32"/>
      <c r="M1656" s="32"/>
    </row>
    <row r="1657" spans="2:13" ht="15" customHeight="1">
      <c r="B1657" s="32"/>
      <c r="C1657" s="104"/>
      <c r="D1657" s="105"/>
      <c r="E1657" s="106"/>
      <c r="F1657" s="106"/>
      <c r="G1657" s="32"/>
      <c r="H1657" s="106"/>
      <c r="I1657" s="106"/>
      <c r="J1657" s="32"/>
      <c r="K1657" s="85"/>
      <c r="L1657" s="32"/>
      <c r="M1657" s="32"/>
    </row>
    <row r="1658" spans="2:13" ht="15" customHeight="1">
      <c r="K1658" s="85"/>
      <c r="L1658" s="32"/>
      <c r="M1658" s="32"/>
    </row>
    <row r="1659" spans="2:13" ht="15" customHeight="1">
      <c r="K1659" s="85"/>
      <c r="L1659" s="32"/>
      <c r="M1659" s="32"/>
    </row>
    <row r="1660" spans="2:13" ht="15" customHeight="1">
      <c r="K1660" s="85"/>
      <c r="L1660" s="32"/>
      <c r="M1660" s="32"/>
    </row>
    <row r="1661" spans="2:13" ht="15" customHeight="1">
      <c r="K1661" s="85"/>
      <c r="L1661" s="32"/>
      <c r="M1661" s="32"/>
    </row>
    <row r="1662" spans="2:13" ht="15" customHeight="1">
      <c r="K1662" s="85"/>
      <c r="L1662" s="32"/>
      <c r="M1662" s="32"/>
    </row>
    <row r="1663" spans="2:13" ht="15" customHeight="1">
      <c r="K1663" s="85"/>
      <c r="L1663" s="32"/>
      <c r="M1663" s="32"/>
    </row>
    <row r="1664" spans="2:13" ht="15" customHeight="1">
      <c r="K1664" s="85"/>
      <c r="L1664" s="32"/>
      <c r="M1664" s="32"/>
    </row>
    <row r="1665" spans="11:13" ht="15" customHeight="1">
      <c r="K1665" s="85"/>
      <c r="L1665" s="32"/>
      <c r="M1665" s="32"/>
    </row>
    <row r="1666" spans="11:13" ht="15" customHeight="1">
      <c r="K1666" s="85"/>
      <c r="L1666" s="32"/>
      <c r="M1666" s="32"/>
    </row>
    <row r="1667" spans="11:13" ht="15" customHeight="1">
      <c r="K1667" s="85"/>
      <c r="L1667" s="32"/>
      <c r="M1667" s="32"/>
    </row>
    <row r="1668" spans="11:13" ht="15" customHeight="1">
      <c r="K1668" s="85"/>
      <c r="L1668" s="32"/>
      <c r="M1668" s="32"/>
    </row>
    <row r="1669" spans="11:13" ht="15" customHeight="1">
      <c r="K1669" s="85"/>
      <c r="L1669" s="32"/>
      <c r="M1669" s="32"/>
    </row>
    <row r="1670" spans="11:13" ht="15" customHeight="1">
      <c r="K1670" s="85"/>
      <c r="L1670" s="32"/>
      <c r="M1670" s="32"/>
    </row>
    <row r="1671" spans="11:13" ht="15" customHeight="1">
      <c r="K1671" s="85"/>
      <c r="L1671" s="32"/>
      <c r="M1671" s="32"/>
    </row>
    <row r="1672" spans="11:13" ht="15" customHeight="1">
      <c r="K1672" s="85"/>
      <c r="L1672" s="32"/>
      <c r="M1672" s="32"/>
    </row>
    <row r="1673" spans="11:13" ht="15" customHeight="1">
      <c r="K1673" s="85"/>
      <c r="L1673" s="32"/>
      <c r="M1673" s="32"/>
    </row>
    <row r="1674" spans="11:13" ht="15" customHeight="1">
      <c r="K1674" s="85"/>
      <c r="L1674" s="32"/>
      <c r="M1674" s="32"/>
    </row>
  </sheetData>
  <mergeCells count="32">
    <mergeCell ref="B3:C3"/>
    <mergeCell ref="D3:D4"/>
    <mergeCell ref="L3:M3"/>
    <mergeCell ref="R6:S6"/>
    <mergeCell ref="U6:V6"/>
    <mergeCell ref="U3:V3"/>
    <mergeCell ref="U4:V4"/>
    <mergeCell ref="I1:J1"/>
    <mergeCell ref="E2:G2"/>
    <mergeCell ref="H2:J2"/>
    <mergeCell ref="O3:P4"/>
    <mergeCell ref="R3:S3"/>
    <mergeCell ref="R4:S4"/>
    <mergeCell ref="R7:S7"/>
    <mergeCell ref="U7:V7"/>
    <mergeCell ref="R8:S8"/>
    <mergeCell ref="U8:V8"/>
    <mergeCell ref="R9:S9"/>
    <mergeCell ref="U9:V9"/>
    <mergeCell ref="R10:S10"/>
    <mergeCell ref="U10:V10"/>
    <mergeCell ref="R11:S11"/>
    <mergeCell ref="U11:V11"/>
    <mergeCell ref="R12:S12"/>
    <mergeCell ref="U12:V12"/>
    <mergeCell ref="O52:P53"/>
    <mergeCell ref="R13:S13"/>
    <mergeCell ref="U13:V13"/>
    <mergeCell ref="R14:S14"/>
    <mergeCell ref="U14:V14"/>
    <mergeCell ref="R15:S15"/>
    <mergeCell ref="U15:V15"/>
  </mergeCells>
  <phoneticPr fontId="3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D1F78-2C2E-4B4E-ACA7-5C333AEA052E}">
  <dimension ref="A1:J409"/>
  <sheetViews>
    <sheetView tabSelected="1" workbookViewId="0">
      <selection activeCell="D1" sqref="D1"/>
    </sheetView>
  </sheetViews>
  <sheetFormatPr baseColWidth="10" defaultRowHeight="15"/>
  <sheetData>
    <row r="1" spans="1:10">
      <c r="A1" t="s">
        <v>1585</v>
      </c>
      <c r="C1" t="s">
        <v>1586</v>
      </c>
      <c r="F1" t="s">
        <v>1587</v>
      </c>
      <c r="G1" t="s">
        <v>1588</v>
      </c>
      <c r="I1" t="s">
        <v>1587</v>
      </c>
      <c r="J1" t="s">
        <v>1588</v>
      </c>
    </row>
    <row r="2" spans="1:10">
      <c r="A2">
        <v>4</v>
      </c>
      <c r="C2">
        <v>10</v>
      </c>
      <c r="E2" t="s">
        <v>607</v>
      </c>
      <c r="F2">
        <v>2.36</v>
      </c>
      <c r="G2">
        <v>11.80416</v>
      </c>
      <c r="H2" t="s">
        <v>121</v>
      </c>
      <c r="I2">
        <v>2.88</v>
      </c>
      <c r="J2">
        <v>14.537279999999999</v>
      </c>
    </row>
    <row r="3" spans="1:10">
      <c r="A3">
        <v>4</v>
      </c>
      <c r="C3">
        <v>11</v>
      </c>
      <c r="E3" t="s">
        <v>607</v>
      </c>
      <c r="F3">
        <v>3.66</v>
      </c>
      <c r="G3">
        <v>18.636959999999998</v>
      </c>
      <c r="H3" t="s">
        <v>125</v>
      </c>
      <c r="I3">
        <v>2.46</v>
      </c>
      <c r="J3">
        <v>12.329759999999998</v>
      </c>
    </row>
    <row r="4" spans="1:10">
      <c r="A4">
        <v>4</v>
      </c>
      <c r="C4">
        <v>12</v>
      </c>
      <c r="E4" t="s">
        <v>607</v>
      </c>
      <c r="F4">
        <v>7.26</v>
      </c>
      <c r="G4">
        <v>37.55856</v>
      </c>
      <c r="H4" t="s">
        <v>129</v>
      </c>
      <c r="I4">
        <v>4.8499999999999996</v>
      </c>
      <c r="J4">
        <v>24.891600000000004</v>
      </c>
    </row>
    <row r="5" spans="1:10">
      <c r="A5">
        <v>4</v>
      </c>
      <c r="C5">
        <v>13</v>
      </c>
      <c r="E5" t="s">
        <v>607</v>
      </c>
      <c r="F5">
        <v>3.88</v>
      </c>
      <c r="G5">
        <v>19.793279999999999</v>
      </c>
      <c r="H5" t="s">
        <v>125</v>
      </c>
      <c r="I5">
        <v>5.08</v>
      </c>
      <c r="J5">
        <v>26.100480000000005</v>
      </c>
    </row>
    <row r="6" spans="1:10">
      <c r="A6">
        <v>5</v>
      </c>
      <c r="C6">
        <v>11</v>
      </c>
      <c r="E6" t="s">
        <v>607</v>
      </c>
      <c r="F6">
        <v>3.37</v>
      </c>
      <c r="G6">
        <v>17.112719999999999</v>
      </c>
      <c r="H6" t="s">
        <v>125</v>
      </c>
      <c r="I6">
        <v>2.25</v>
      </c>
      <c r="J6">
        <v>11.226000000000001</v>
      </c>
    </row>
    <row r="7" spans="1:10">
      <c r="A7">
        <v>5</v>
      </c>
      <c r="C7">
        <v>12</v>
      </c>
      <c r="E7" t="s">
        <v>607</v>
      </c>
      <c r="F7">
        <v>4.6100000000000003</v>
      </c>
      <c r="G7">
        <v>23.63016</v>
      </c>
      <c r="H7" t="s">
        <v>129</v>
      </c>
      <c r="I7">
        <v>3.66</v>
      </c>
      <c r="J7">
        <v>18.636959999999998</v>
      </c>
    </row>
    <row r="8" spans="1:10">
      <c r="A8">
        <v>5</v>
      </c>
      <c r="C8">
        <v>13</v>
      </c>
      <c r="E8" t="s">
        <v>607</v>
      </c>
      <c r="F8">
        <v>5.34</v>
      </c>
      <c r="G8">
        <v>27.467040000000001</v>
      </c>
      <c r="H8" t="s">
        <v>129</v>
      </c>
      <c r="I8">
        <v>4.4800000000000004</v>
      </c>
      <c r="J8">
        <v>22.946880000000004</v>
      </c>
    </row>
    <row r="9" spans="1:10">
      <c r="A9">
        <v>5</v>
      </c>
      <c r="C9">
        <v>14</v>
      </c>
      <c r="E9" t="s">
        <v>607</v>
      </c>
      <c r="F9">
        <v>5.33</v>
      </c>
      <c r="G9">
        <v>27.414480000000005</v>
      </c>
      <c r="H9" t="s">
        <v>129</v>
      </c>
      <c r="I9">
        <v>6.14</v>
      </c>
      <c r="J9">
        <v>31.67184</v>
      </c>
    </row>
    <row r="10" spans="1:10">
      <c r="A10">
        <v>5</v>
      </c>
      <c r="C10">
        <v>15</v>
      </c>
      <c r="E10" t="s">
        <v>607</v>
      </c>
      <c r="F10">
        <v>7.32</v>
      </c>
      <c r="G10">
        <v>37.873920000000005</v>
      </c>
      <c r="H10" t="s">
        <v>129</v>
      </c>
      <c r="I10">
        <v>8.69</v>
      </c>
      <c r="J10">
        <v>45.074640000000002</v>
      </c>
    </row>
    <row r="11" spans="1:10">
      <c r="A11">
        <v>5</v>
      </c>
      <c r="C11">
        <v>16</v>
      </c>
      <c r="E11" t="s">
        <v>607</v>
      </c>
      <c r="F11">
        <v>4.82</v>
      </c>
      <c r="G11">
        <v>24.733920000000001</v>
      </c>
      <c r="H11" t="s">
        <v>129</v>
      </c>
      <c r="I11">
        <v>3.75</v>
      </c>
      <c r="J11">
        <v>19.11</v>
      </c>
    </row>
    <row r="12" spans="1:10">
      <c r="A12">
        <v>5</v>
      </c>
      <c r="C12">
        <v>17</v>
      </c>
      <c r="E12" t="s">
        <v>607</v>
      </c>
      <c r="F12">
        <v>5.63</v>
      </c>
      <c r="G12">
        <v>28.991280000000003</v>
      </c>
      <c r="H12" t="s">
        <v>129</v>
      </c>
      <c r="I12">
        <v>5.3</v>
      </c>
      <c r="J12">
        <v>27.256799999999998</v>
      </c>
    </row>
    <row r="13" spans="1:10">
      <c r="A13">
        <v>5</v>
      </c>
      <c r="C13">
        <v>18</v>
      </c>
      <c r="E13" t="s">
        <v>607</v>
      </c>
      <c r="F13">
        <v>4.21</v>
      </c>
      <c r="G13">
        <v>21.527760000000001</v>
      </c>
      <c r="H13" t="s">
        <v>129</v>
      </c>
      <c r="I13">
        <v>4.9800000000000004</v>
      </c>
      <c r="J13">
        <v>25.57488</v>
      </c>
    </row>
    <row r="14" spans="1:10">
      <c r="A14">
        <v>5</v>
      </c>
      <c r="C14">
        <v>19</v>
      </c>
      <c r="E14" t="s">
        <v>607</v>
      </c>
      <c r="F14">
        <v>3.04</v>
      </c>
      <c r="G14">
        <v>15.37824</v>
      </c>
      <c r="H14" t="s">
        <v>125</v>
      </c>
      <c r="I14">
        <v>4.2699999999999996</v>
      </c>
      <c r="J14">
        <v>21.843119999999999</v>
      </c>
    </row>
    <row r="15" spans="1:10">
      <c r="A15">
        <v>6</v>
      </c>
      <c r="C15">
        <v>10</v>
      </c>
      <c r="E15" t="s">
        <v>607</v>
      </c>
      <c r="F15">
        <v>2.4500000000000002</v>
      </c>
      <c r="G15">
        <v>12.277199999999999</v>
      </c>
      <c r="H15" t="s">
        <v>121</v>
      </c>
      <c r="I15">
        <v>2.1800000000000002</v>
      </c>
      <c r="J15">
        <v>10.858079999999999</v>
      </c>
    </row>
    <row r="16" spans="1:10">
      <c r="A16">
        <v>6</v>
      </c>
      <c r="C16">
        <v>12</v>
      </c>
      <c r="E16" t="s">
        <v>607</v>
      </c>
      <c r="F16">
        <v>2.79</v>
      </c>
      <c r="G16">
        <v>14.06424</v>
      </c>
      <c r="H16" t="s">
        <v>121</v>
      </c>
      <c r="I16">
        <v>2.4900000000000002</v>
      </c>
      <c r="J16">
        <v>12.487439999999999</v>
      </c>
    </row>
    <row r="17" spans="1:10">
      <c r="A17">
        <v>6</v>
      </c>
      <c r="C17">
        <v>13</v>
      </c>
      <c r="E17" t="s">
        <v>607</v>
      </c>
      <c r="F17">
        <v>6.68</v>
      </c>
      <c r="G17">
        <v>34.510080000000002</v>
      </c>
      <c r="H17" t="s">
        <v>129</v>
      </c>
      <c r="I17">
        <v>6.57</v>
      </c>
      <c r="J17">
        <v>33.931920000000005</v>
      </c>
    </row>
    <row r="18" spans="1:10">
      <c r="A18">
        <v>6</v>
      </c>
      <c r="C18">
        <v>14</v>
      </c>
      <c r="E18" t="s">
        <v>607</v>
      </c>
      <c r="F18">
        <v>5.57</v>
      </c>
      <c r="G18">
        <v>28.675920000000005</v>
      </c>
      <c r="H18" t="s">
        <v>129</v>
      </c>
      <c r="I18">
        <v>5.16</v>
      </c>
      <c r="J18">
        <v>26.520960000000002</v>
      </c>
    </row>
    <row r="19" spans="1:10">
      <c r="A19">
        <v>6</v>
      </c>
      <c r="C19">
        <v>15</v>
      </c>
      <c r="E19" t="s">
        <v>607</v>
      </c>
      <c r="F19">
        <v>6.05</v>
      </c>
      <c r="G19">
        <v>31.198800000000002</v>
      </c>
      <c r="H19" t="s">
        <v>129</v>
      </c>
      <c r="I19">
        <v>6.17</v>
      </c>
      <c r="J19">
        <v>31.829519999999999</v>
      </c>
    </row>
    <row r="20" spans="1:10">
      <c r="A20">
        <v>6</v>
      </c>
      <c r="C20">
        <v>17</v>
      </c>
      <c r="E20" t="s">
        <v>607</v>
      </c>
      <c r="F20">
        <v>5.17</v>
      </c>
      <c r="G20">
        <v>26.573520000000006</v>
      </c>
      <c r="H20" t="s">
        <v>129</v>
      </c>
      <c r="I20">
        <v>5.74</v>
      </c>
      <c r="J20">
        <v>29.569440000000004</v>
      </c>
    </row>
    <row r="21" spans="1:10">
      <c r="A21">
        <v>6</v>
      </c>
      <c r="C21">
        <v>19</v>
      </c>
      <c r="E21" t="s">
        <v>607</v>
      </c>
      <c r="F21">
        <v>3.23</v>
      </c>
      <c r="G21">
        <v>16.37688</v>
      </c>
      <c r="H21" t="s">
        <v>125</v>
      </c>
      <c r="I21">
        <v>2.93</v>
      </c>
      <c r="J21">
        <v>14.800080000000001</v>
      </c>
    </row>
    <row r="22" spans="1:10">
      <c r="A22">
        <v>7</v>
      </c>
      <c r="C22">
        <v>12</v>
      </c>
      <c r="E22" t="s">
        <v>607</v>
      </c>
      <c r="F22">
        <v>4.66</v>
      </c>
      <c r="G22">
        <v>23.892960000000002</v>
      </c>
      <c r="H22" t="s">
        <v>129</v>
      </c>
      <c r="I22">
        <v>3.24</v>
      </c>
      <c r="J22">
        <v>16.429440000000003</v>
      </c>
    </row>
    <row r="23" spans="1:10">
      <c r="A23">
        <v>7</v>
      </c>
      <c r="C23">
        <v>14</v>
      </c>
      <c r="E23" t="s">
        <v>607</v>
      </c>
      <c r="F23">
        <v>5.67</v>
      </c>
      <c r="G23">
        <v>29.201520000000002</v>
      </c>
      <c r="H23" t="s">
        <v>129</v>
      </c>
      <c r="I23">
        <v>6.4</v>
      </c>
      <c r="J23">
        <v>33.03840000000001</v>
      </c>
    </row>
    <row r="24" spans="1:10">
      <c r="A24">
        <v>7</v>
      </c>
      <c r="C24">
        <v>16</v>
      </c>
      <c r="E24" t="s">
        <v>607</v>
      </c>
      <c r="F24">
        <v>4.95</v>
      </c>
      <c r="G24">
        <v>25.417200000000001</v>
      </c>
      <c r="H24" t="s">
        <v>129</v>
      </c>
      <c r="I24">
        <v>8.93</v>
      </c>
      <c r="J24">
        <v>46.336080000000003</v>
      </c>
    </row>
    <row r="25" spans="1:10">
      <c r="A25">
        <v>7</v>
      </c>
      <c r="C25">
        <v>20</v>
      </c>
      <c r="E25" t="s">
        <v>607</v>
      </c>
      <c r="F25">
        <v>2.5</v>
      </c>
      <c r="G25">
        <v>12.539999999999997</v>
      </c>
      <c r="H25" t="s">
        <v>121</v>
      </c>
      <c r="I25">
        <v>2.97</v>
      </c>
      <c r="J25">
        <v>15.010320000000002</v>
      </c>
    </row>
    <row r="26" spans="1:10">
      <c r="A26">
        <v>7</v>
      </c>
      <c r="C26">
        <v>22</v>
      </c>
      <c r="E26" t="s">
        <v>607</v>
      </c>
      <c r="F26">
        <v>1.44</v>
      </c>
      <c r="G26">
        <v>6.9686400000000006</v>
      </c>
      <c r="H26" t="s">
        <v>115</v>
      </c>
      <c r="I26">
        <v>1.6</v>
      </c>
      <c r="J26">
        <v>7.8096000000000014</v>
      </c>
    </row>
    <row r="27" spans="1:10">
      <c r="A27">
        <v>8</v>
      </c>
      <c r="C27">
        <v>8</v>
      </c>
      <c r="E27" t="s">
        <v>607</v>
      </c>
      <c r="F27">
        <v>1.82</v>
      </c>
      <c r="G27">
        <v>8.9659200000000006</v>
      </c>
      <c r="H27" t="s">
        <v>117</v>
      </c>
      <c r="I27">
        <v>1.58</v>
      </c>
      <c r="J27">
        <v>7.7044800000000011</v>
      </c>
    </row>
    <row r="28" spans="1:10">
      <c r="A28">
        <v>8</v>
      </c>
      <c r="C28">
        <v>12</v>
      </c>
      <c r="E28" t="s">
        <v>607</v>
      </c>
      <c r="F28">
        <v>3.94</v>
      </c>
      <c r="G28">
        <v>20.108640000000001</v>
      </c>
      <c r="H28" t="s">
        <v>129</v>
      </c>
      <c r="I28">
        <v>3.45</v>
      </c>
      <c r="J28">
        <v>17.533200000000001</v>
      </c>
    </row>
    <row r="29" spans="1:10">
      <c r="A29">
        <v>8</v>
      </c>
      <c r="C29">
        <v>13</v>
      </c>
      <c r="E29" t="s">
        <v>607</v>
      </c>
      <c r="F29">
        <v>5.91</v>
      </c>
      <c r="G29">
        <v>30.462960000000002</v>
      </c>
      <c r="H29" t="s">
        <v>129</v>
      </c>
      <c r="I29">
        <v>4.21</v>
      </c>
      <c r="J29">
        <v>21.527760000000001</v>
      </c>
    </row>
    <row r="30" spans="1:10">
      <c r="A30">
        <v>8</v>
      </c>
      <c r="C30">
        <v>14</v>
      </c>
      <c r="E30" t="s">
        <v>607</v>
      </c>
      <c r="F30">
        <v>5.92</v>
      </c>
      <c r="G30">
        <v>30.515520000000006</v>
      </c>
      <c r="H30" t="s">
        <v>129</v>
      </c>
      <c r="I30">
        <v>5.35</v>
      </c>
      <c r="J30">
        <v>27.519599999999997</v>
      </c>
    </row>
    <row r="31" spans="1:10">
      <c r="A31">
        <v>8</v>
      </c>
      <c r="C31">
        <v>15</v>
      </c>
      <c r="E31" t="s">
        <v>607</v>
      </c>
      <c r="F31">
        <v>2.9</v>
      </c>
      <c r="G31">
        <v>14.642399999999999</v>
      </c>
      <c r="H31" t="s">
        <v>121</v>
      </c>
      <c r="I31">
        <v>4.28</v>
      </c>
      <c r="J31">
        <v>21.895680000000002</v>
      </c>
    </row>
    <row r="32" spans="1:10">
      <c r="A32">
        <v>8</v>
      </c>
      <c r="C32">
        <v>16</v>
      </c>
      <c r="E32" t="s">
        <v>607</v>
      </c>
      <c r="F32">
        <v>6.33</v>
      </c>
      <c r="G32">
        <v>32.670480000000005</v>
      </c>
      <c r="H32" t="s">
        <v>129</v>
      </c>
      <c r="I32">
        <v>6.81</v>
      </c>
      <c r="J32">
        <v>35.193359999999998</v>
      </c>
    </row>
    <row r="33" spans="1:10">
      <c r="A33">
        <v>8</v>
      </c>
      <c r="C33">
        <v>20</v>
      </c>
      <c r="E33" t="s">
        <v>607</v>
      </c>
      <c r="F33">
        <v>2.4</v>
      </c>
      <c r="G33">
        <v>12.0144</v>
      </c>
      <c r="H33" t="s">
        <v>121</v>
      </c>
      <c r="I33">
        <v>2.5099999999999998</v>
      </c>
      <c r="J33">
        <v>12.592559999999997</v>
      </c>
    </row>
    <row r="34" spans="1:10">
      <c r="A34">
        <v>8</v>
      </c>
      <c r="C34">
        <v>21</v>
      </c>
      <c r="E34" t="s">
        <v>607</v>
      </c>
      <c r="F34">
        <v>2.59</v>
      </c>
      <c r="G34">
        <v>13.013039999999998</v>
      </c>
      <c r="H34" t="s">
        <v>121</v>
      </c>
      <c r="I34">
        <v>3.88</v>
      </c>
      <c r="J34">
        <v>19.793279999999999</v>
      </c>
    </row>
    <row r="35" spans="1:10">
      <c r="A35">
        <v>8</v>
      </c>
      <c r="C35">
        <v>22</v>
      </c>
    </row>
    <row r="36" spans="1:10">
      <c r="A36">
        <v>9</v>
      </c>
      <c r="C36">
        <v>8</v>
      </c>
      <c r="E36" t="s">
        <v>607</v>
      </c>
      <c r="F36">
        <v>1.95</v>
      </c>
      <c r="G36">
        <v>9.6492000000000004</v>
      </c>
      <c r="H36" t="s">
        <v>117</v>
      </c>
      <c r="I36">
        <v>1.3</v>
      </c>
      <c r="J36">
        <v>6.232800000000001</v>
      </c>
    </row>
    <row r="37" spans="1:10">
      <c r="A37">
        <v>9</v>
      </c>
      <c r="C37">
        <v>9</v>
      </c>
      <c r="E37" t="s">
        <v>607</v>
      </c>
      <c r="F37">
        <v>1.99</v>
      </c>
      <c r="G37">
        <v>9.8594400000000011</v>
      </c>
      <c r="H37" t="s">
        <v>117</v>
      </c>
      <c r="I37">
        <v>1.85</v>
      </c>
      <c r="J37">
        <v>9.1235999999999997</v>
      </c>
    </row>
    <row r="38" spans="1:10">
      <c r="A38">
        <v>9</v>
      </c>
      <c r="C38">
        <v>13</v>
      </c>
      <c r="E38" t="s">
        <v>607</v>
      </c>
      <c r="F38">
        <v>1.49</v>
      </c>
      <c r="G38">
        <v>7.2314399999999992</v>
      </c>
      <c r="H38" t="s">
        <v>115</v>
      </c>
      <c r="I38">
        <v>2.69</v>
      </c>
      <c r="J38">
        <v>13.538640000000001</v>
      </c>
    </row>
    <row r="39" spans="1:10">
      <c r="A39">
        <v>9</v>
      </c>
      <c r="C39">
        <v>14</v>
      </c>
      <c r="E39" t="s">
        <v>607</v>
      </c>
      <c r="F39">
        <v>3.82</v>
      </c>
      <c r="G39">
        <v>19.477919999999997</v>
      </c>
      <c r="H39" t="s">
        <v>125</v>
      </c>
      <c r="I39">
        <v>4.32</v>
      </c>
      <c r="J39">
        <v>22.105920000000001</v>
      </c>
    </row>
    <row r="40" spans="1:10">
      <c r="A40">
        <v>9</v>
      </c>
      <c r="C40">
        <v>17</v>
      </c>
      <c r="E40" t="s">
        <v>607</v>
      </c>
      <c r="F40">
        <v>8.57</v>
      </c>
      <c r="G40">
        <v>44.443920000000006</v>
      </c>
      <c r="H40" t="s">
        <v>129</v>
      </c>
      <c r="I40">
        <v>6.84</v>
      </c>
      <c r="J40">
        <v>35.351039999999998</v>
      </c>
    </row>
    <row r="41" spans="1:10">
      <c r="A41">
        <v>9</v>
      </c>
      <c r="C41">
        <v>18</v>
      </c>
      <c r="E41" t="s">
        <v>607</v>
      </c>
      <c r="F41">
        <v>6.32</v>
      </c>
      <c r="G41">
        <v>32.617920000000005</v>
      </c>
      <c r="H41" t="s">
        <v>129</v>
      </c>
      <c r="I41">
        <v>4.29</v>
      </c>
      <c r="J41">
        <v>21.948240000000002</v>
      </c>
    </row>
    <row r="42" spans="1:10">
      <c r="A42">
        <v>9</v>
      </c>
      <c r="C42">
        <v>21</v>
      </c>
      <c r="E42" t="s">
        <v>607</v>
      </c>
      <c r="F42">
        <v>6.03</v>
      </c>
      <c r="G42">
        <v>31.093680000000003</v>
      </c>
      <c r="H42" t="s">
        <v>129</v>
      </c>
      <c r="I42">
        <v>3.3</v>
      </c>
      <c r="J42">
        <v>16.744799999999994</v>
      </c>
    </row>
    <row r="43" spans="1:10">
      <c r="A43">
        <v>10</v>
      </c>
      <c r="C43">
        <v>5</v>
      </c>
      <c r="E43" t="s">
        <v>607</v>
      </c>
      <c r="F43">
        <v>0.4</v>
      </c>
      <c r="G43">
        <v>1.5024000000000002</v>
      </c>
      <c r="H43" t="s">
        <v>103</v>
      </c>
      <c r="I43">
        <v>0.47</v>
      </c>
      <c r="J43">
        <v>1.8703199999999998</v>
      </c>
    </row>
    <row r="44" spans="1:10">
      <c r="A44">
        <v>10</v>
      </c>
      <c r="C44">
        <v>9</v>
      </c>
      <c r="E44" t="s">
        <v>607</v>
      </c>
      <c r="F44">
        <v>1.54</v>
      </c>
      <c r="G44">
        <v>7.4942400000000005</v>
      </c>
      <c r="H44" t="s">
        <v>115</v>
      </c>
      <c r="I44">
        <v>1.45</v>
      </c>
      <c r="J44">
        <v>7.0211999999999994</v>
      </c>
    </row>
    <row r="45" spans="1:10">
      <c r="A45">
        <v>10</v>
      </c>
      <c r="C45">
        <v>10</v>
      </c>
      <c r="E45" t="s">
        <v>607</v>
      </c>
      <c r="F45">
        <v>3.25</v>
      </c>
      <c r="G45">
        <v>16.481999999999999</v>
      </c>
      <c r="H45" t="s">
        <v>125</v>
      </c>
      <c r="I45">
        <v>5.86</v>
      </c>
      <c r="J45">
        <v>30.20016</v>
      </c>
    </row>
    <row r="46" spans="1:10">
      <c r="A46">
        <v>10</v>
      </c>
      <c r="C46">
        <v>13</v>
      </c>
      <c r="E46" t="s">
        <v>607</v>
      </c>
      <c r="F46">
        <v>3.94</v>
      </c>
      <c r="G46">
        <v>20.108640000000001</v>
      </c>
      <c r="H46" t="s">
        <v>129</v>
      </c>
      <c r="I46">
        <v>3.75</v>
      </c>
      <c r="J46">
        <v>19.11</v>
      </c>
    </row>
    <row r="47" spans="1:10">
      <c r="A47">
        <v>10</v>
      </c>
      <c r="C47">
        <v>15</v>
      </c>
      <c r="E47" t="s">
        <v>607</v>
      </c>
      <c r="F47">
        <v>4.74</v>
      </c>
      <c r="G47">
        <v>24.313440000000003</v>
      </c>
      <c r="H47" t="s">
        <v>129</v>
      </c>
      <c r="I47">
        <v>5.05</v>
      </c>
      <c r="J47">
        <v>25.942799999999998</v>
      </c>
    </row>
    <row r="48" spans="1:10">
      <c r="A48">
        <v>10</v>
      </c>
      <c r="C48">
        <v>16</v>
      </c>
      <c r="E48" t="s">
        <v>607</v>
      </c>
      <c r="F48">
        <v>5.68</v>
      </c>
      <c r="G48">
        <v>29.254080000000002</v>
      </c>
      <c r="H48" t="s">
        <v>129</v>
      </c>
      <c r="I48">
        <v>5.55</v>
      </c>
      <c r="J48">
        <v>28.570800000000002</v>
      </c>
    </row>
    <row r="49" spans="1:10">
      <c r="A49">
        <v>10</v>
      </c>
      <c r="C49">
        <v>17</v>
      </c>
      <c r="E49" t="s">
        <v>607</v>
      </c>
      <c r="F49">
        <v>3.24</v>
      </c>
      <c r="G49">
        <v>16.429440000000003</v>
      </c>
      <c r="H49" t="s">
        <v>125</v>
      </c>
      <c r="I49">
        <v>4.1399999999999997</v>
      </c>
      <c r="J49">
        <v>21.159839999999999</v>
      </c>
    </row>
    <row r="50" spans="1:10">
      <c r="A50">
        <v>10</v>
      </c>
      <c r="C50">
        <v>19</v>
      </c>
      <c r="E50" t="s">
        <v>607</v>
      </c>
      <c r="F50">
        <v>3.48</v>
      </c>
      <c r="G50">
        <v>17.69088</v>
      </c>
      <c r="H50" t="s">
        <v>125</v>
      </c>
      <c r="I50">
        <v>3.26</v>
      </c>
      <c r="J50">
        <v>16.534559999999999</v>
      </c>
    </row>
    <row r="51" spans="1:10">
      <c r="A51">
        <v>10</v>
      </c>
      <c r="C51">
        <v>20</v>
      </c>
      <c r="E51" t="s">
        <v>607</v>
      </c>
      <c r="F51">
        <v>1.78</v>
      </c>
      <c r="G51">
        <v>8.7556799999999999</v>
      </c>
      <c r="H51" t="s">
        <v>117</v>
      </c>
      <c r="I51">
        <v>3.22</v>
      </c>
      <c r="J51">
        <v>16.32432</v>
      </c>
    </row>
    <row r="52" spans="1:10">
      <c r="A52">
        <v>10</v>
      </c>
      <c r="C52">
        <v>21</v>
      </c>
      <c r="E52" t="s">
        <v>607</v>
      </c>
      <c r="F52">
        <v>2.87</v>
      </c>
      <c r="G52">
        <v>14.484719999999999</v>
      </c>
      <c r="H52" t="s">
        <v>121</v>
      </c>
      <c r="I52">
        <v>3.56</v>
      </c>
      <c r="J52">
        <v>18.111360000000001</v>
      </c>
    </row>
    <row r="53" spans="1:10">
      <c r="A53">
        <v>11</v>
      </c>
      <c r="C53">
        <v>4</v>
      </c>
      <c r="E53" t="s">
        <v>607</v>
      </c>
      <c r="F53">
        <v>0.34</v>
      </c>
      <c r="G53">
        <v>1.1870400000000001</v>
      </c>
      <c r="H53" t="s">
        <v>103</v>
      </c>
      <c r="I53">
        <v>0.3</v>
      </c>
      <c r="J53">
        <v>0.9768</v>
      </c>
    </row>
    <row r="54" spans="1:10">
      <c r="A54">
        <v>11</v>
      </c>
      <c r="C54">
        <v>10</v>
      </c>
      <c r="E54" t="s">
        <v>607</v>
      </c>
      <c r="F54">
        <v>1.61</v>
      </c>
      <c r="G54">
        <v>7.8621600000000011</v>
      </c>
      <c r="H54" t="s">
        <v>117</v>
      </c>
      <c r="I54">
        <v>1.33</v>
      </c>
      <c r="J54">
        <v>6.3904800000000002</v>
      </c>
    </row>
    <row r="55" spans="1:10">
      <c r="A55">
        <v>11</v>
      </c>
      <c r="C55">
        <v>11</v>
      </c>
      <c r="E55" t="s">
        <v>607</v>
      </c>
      <c r="F55">
        <v>1.28</v>
      </c>
      <c r="G55">
        <v>6.1276800000000016</v>
      </c>
      <c r="H55" t="s">
        <v>115</v>
      </c>
      <c r="I55">
        <v>1.27</v>
      </c>
      <c r="J55">
        <v>6.0751200000000001</v>
      </c>
    </row>
    <row r="56" spans="1:10">
      <c r="A56">
        <v>11</v>
      </c>
      <c r="C56">
        <v>12</v>
      </c>
      <c r="E56" t="s">
        <v>607</v>
      </c>
      <c r="F56">
        <v>3.28</v>
      </c>
      <c r="G56">
        <v>16.639680000000002</v>
      </c>
      <c r="H56" t="s">
        <v>125</v>
      </c>
      <c r="I56">
        <v>4.05</v>
      </c>
      <c r="J56">
        <v>20.686799999999998</v>
      </c>
    </row>
    <row r="57" spans="1:10">
      <c r="A57">
        <v>11</v>
      </c>
      <c r="C57">
        <v>13</v>
      </c>
      <c r="E57" t="s">
        <v>607</v>
      </c>
      <c r="F57">
        <v>2.6</v>
      </c>
      <c r="G57">
        <v>13.0656</v>
      </c>
      <c r="H57" t="s">
        <v>121</v>
      </c>
      <c r="I57">
        <v>3.16</v>
      </c>
      <c r="J57">
        <v>16.008960000000002</v>
      </c>
    </row>
    <row r="58" spans="1:10">
      <c r="A58">
        <v>11</v>
      </c>
      <c r="C58">
        <v>15</v>
      </c>
      <c r="E58" t="s">
        <v>607</v>
      </c>
      <c r="F58">
        <v>5.81</v>
      </c>
      <c r="G58">
        <v>29.937360000000002</v>
      </c>
      <c r="H58" t="s">
        <v>129</v>
      </c>
      <c r="I58">
        <v>4.96</v>
      </c>
      <c r="J58">
        <v>25.469760000000004</v>
      </c>
    </row>
    <row r="59" spans="1:10">
      <c r="A59">
        <v>11</v>
      </c>
      <c r="C59">
        <v>16</v>
      </c>
      <c r="E59" t="s">
        <v>607</v>
      </c>
      <c r="F59">
        <v>5.72</v>
      </c>
      <c r="G59">
        <v>29.464320000000001</v>
      </c>
      <c r="H59" t="s">
        <v>129</v>
      </c>
      <c r="I59">
        <v>5.54</v>
      </c>
      <c r="J59">
        <v>28.518240000000002</v>
      </c>
    </row>
    <row r="60" spans="1:10">
      <c r="A60">
        <v>11</v>
      </c>
      <c r="C60">
        <v>17</v>
      </c>
      <c r="E60" t="s">
        <v>607</v>
      </c>
      <c r="F60">
        <v>5.97</v>
      </c>
      <c r="G60">
        <v>30.778320000000004</v>
      </c>
      <c r="H60" t="s">
        <v>129</v>
      </c>
      <c r="I60">
        <v>6.26</v>
      </c>
      <c r="J60">
        <v>32.302560000000007</v>
      </c>
    </row>
    <row r="61" spans="1:10">
      <c r="A61">
        <v>11</v>
      </c>
      <c r="C61">
        <v>18</v>
      </c>
      <c r="E61" t="s">
        <v>607</v>
      </c>
      <c r="F61">
        <v>3.52</v>
      </c>
      <c r="G61">
        <v>17.901119999999999</v>
      </c>
      <c r="H61" t="s">
        <v>125</v>
      </c>
      <c r="I61">
        <v>2.8</v>
      </c>
      <c r="J61">
        <v>14.1168</v>
      </c>
    </row>
    <row r="62" spans="1:10">
      <c r="A62">
        <v>11</v>
      </c>
      <c r="C62">
        <v>21</v>
      </c>
      <c r="E62" t="s">
        <v>607</v>
      </c>
      <c r="F62">
        <v>4.58</v>
      </c>
      <c r="G62">
        <v>23.472480000000001</v>
      </c>
      <c r="H62" t="s">
        <v>129</v>
      </c>
      <c r="I62">
        <v>4.0199999999999996</v>
      </c>
      <c r="J62">
        <v>20.529119999999999</v>
      </c>
    </row>
    <row r="63" spans="1:10">
      <c r="A63">
        <v>11</v>
      </c>
      <c r="C63">
        <v>22</v>
      </c>
      <c r="E63" t="s">
        <v>607</v>
      </c>
      <c r="F63">
        <v>2.4500000000000002</v>
      </c>
      <c r="G63">
        <v>12.277199999999999</v>
      </c>
      <c r="H63" t="s">
        <v>121</v>
      </c>
      <c r="I63">
        <v>2.14</v>
      </c>
      <c r="J63">
        <v>10.64784</v>
      </c>
    </row>
    <row r="64" spans="1:10">
      <c r="A64">
        <v>12</v>
      </c>
      <c r="C64">
        <v>4</v>
      </c>
      <c r="E64" t="s">
        <v>607</v>
      </c>
      <c r="F64">
        <v>0.46</v>
      </c>
      <c r="G64">
        <v>1.81776</v>
      </c>
      <c r="H64" t="s">
        <v>103</v>
      </c>
      <c r="I64">
        <v>0.52</v>
      </c>
      <c r="J64">
        <v>2.1331199999999999</v>
      </c>
    </row>
    <row r="65" spans="1:10">
      <c r="A65">
        <v>12</v>
      </c>
      <c r="C65">
        <v>5</v>
      </c>
      <c r="E65" t="s">
        <v>607</v>
      </c>
      <c r="F65">
        <v>0.44</v>
      </c>
      <c r="G65">
        <v>1.7126399999999999</v>
      </c>
      <c r="H65" t="s">
        <v>103</v>
      </c>
      <c r="I65">
        <v>0.65</v>
      </c>
      <c r="J65">
        <v>2.8164000000000002</v>
      </c>
    </row>
    <row r="66" spans="1:10">
      <c r="A66">
        <v>12</v>
      </c>
      <c r="C66">
        <v>11</v>
      </c>
      <c r="E66" t="s">
        <v>607</v>
      </c>
      <c r="F66">
        <v>0.92</v>
      </c>
      <c r="G66">
        <v>4.2355199999999993</v>
      </c>
      <c r="H66" t="s">
        <v>111</v>
      </c>
      <c r="I66">
        <v>1.1499999999999999</v>
      </c>
      <c r="J66">
        <v>5.4443999999999999</v>
      </c>
    </row>
    <row r="67" spans="1:10">
      <c r="A67">
        <v>12</v>
      </c>
      <c r="C67">
        <v>12</v>
      </c>
      <c r="E67" t="s">
        <v>607</v>
      </c>
      <c r="F67">
        <v>1.56</v>
      </c>
      <c r="G67">
        <v>7.5993600000000008</v>
      </c>
      <c r="H67" t="s">
        <v>117</v>
      </c>
      <c r="I67">
        <v>1.22</v>
      </c>
      <c r="J67">
        <v>5.8123199999999997</v>
      </c>
    </row>
    <row r="68" spans="1:10">
      <c r="A68">
        <v>12</v>
      </c>
      <c r="C68">
        <v>16</v>
      </c>
      <c r="E68" t="s">
        <v>607</v>
      </c>
      <c r="F68">
        <v>4.96</v>
      </c>
      <c r="G68">
        <v>25.469760000000004</v>
      </c>
      <c r="H68" t="s">
        <v>129</v>
      </c>
      <c r="I68">
        <v>6.61</v>
      </c>
      <c r="J68">
        <v>34.142160000000004</v>
      </c>
    </row>
    <row r="69" spans="1:10">
      <c r="A69">
        <v>12</v>
      </c>
      <c r="C69">
        <v>19</v>
      </c>
      <c r="E69" t="s">
        <v>607</v>
      </c>
      <c r="F69">
        <v>5.88</v>
      </c>
      <c r="G69">
        <v>30.30528</v>
      </c>
      <c r="H69" t="s">
        <v>129</v>
      </c>
      <c r="I69">
        <v>9.92</v>
      </c>
      <c r="J69">
        <v>51.539520000000003</v>
      </c>
    </row>
    <row r="70" spans="1:10">
      <c r="A70">
        <v>12</v>
      </c>
      <c r="C70">
        <v>20</v>
      </c>
      <c r="E70" t="s">
        <v>607</v>
      </c>
      <c r="F70">
        <v>4.95</v>
      </c>
      <c r="G70">
        <v>25.417200000000001</v>
      </c>
      <c r="H70" t="s">
        <v>129</v>
      </c>
      <c r="I70">
        <v>5.62</v>
      </c>
      <c r="J70">
        <v>28.93872</v>
      </c>
    </row>
    <row r="71" spans="1:10">
      <c r="A71">
        <v>12</v>
      </c>
      <c r="C71">
        <v>21</v>
      </c>
      <c r="E71" t="s">
        <v>607</v>
      </c>
      <c r="F71">
        <v>5.39</v>
      </c>
      <c r="G71">
        <v>27.729839999999999</v>
      </c>
      <c r="H71" t="s">
        <v>129</v>
      </c>
      <c r="I71">
        <v>3.08</v>
      </c>
      <c r="J71">
        <v>15.588479999999999</v>
      </c>
    </row>
    <row r="72" spans="1:10">
      <c r="A72">
        <v>12</v>
      </c>
      <c r="C72">
        <v>22</v>
      </c>
      <c r="E72" t="s">
        <v>607</v>
      </c>
      <c r="F72">
        <v>2.74</v>
      </c>
      <c r="G72">
        <v>13.801440000000001</v>
      </c>
      <c r="H72" t="s">
        <v>121</v>
      </c>
      <c r="I72">
        <v>3.73</v>
      </c>
      <c r="J72">
        <v>19.00488</v>
      </c>
    </row>
    <row r="73" spans="1:10">
      <c r="A73">
        <v>12</v>
      </c>
      <c r="C73">
        <v>23</v>
      </c>
      <c r="E73" t="s">
        <v>607</v>
      </c>
      <c r="F73">
        <v>8.43</v>
      </c>
      <c r="G73">
        <v>43.708080000000002</v>
      </c>
      <c r="H73" t="s">
        <v>129</v>
      </c>
      <c r="I73">
        <v>7.06</v>
      </c>
      <c r="J73">
        <v>36.507359999999998</v>
      </c>
    </row>
    <row r="74" spans="1:10">
      <c r="A74">
        <v>12</v>
      </c>
      <c r="C74">
        <v>24</v>
      </c>
      <c r="E74" t="s">
        <v>607</v>
      </c>
      <c r="F74">
        <v>5.04</v>
      </c>
      <c r="G74">
        <v>25.890240000000006</v>
      </c>
      <c r="H74" t="s">
        <v>129</v>
      </c>
      <c r="I74">
        <v>5.7</v>
      </c>
      <c r="J74">
        <v>29.359200000000001</v>
      </c>
    </row>
    <row r="75" spans="1:10">
      <c r="A75">
        <v>13</v>
      </c>
      <c r="C75">
        <v>4</v>
      </c>
      <c r="E75" t="s">
        <v>607</v>
      </c>
      <c r="F75">
        <v>0.43</v>
      </c>
      <c r="G75">
        <v>1.66008</v>
      </c>
      <c r="H75" t="s">
        <v>103</v>
      </c>
      <c r="I75">
        <v>0.48</v>
      </c>
      <c r="J75">
        <v>1.9228799999999999</v>
      </c>
    </row>
    <row r="76" spans="1:10">
      <c r="A76">
        <v>13</v>
      </c>
      <c r="C76">
        <v>5</v>
      </c>
      <c r="E76" t="s">
        <v>607</v>
      </c>
      <c r="F76">
        <v>1.1299999999999999</v>
      </c>
      <c r="G76">
        <v>5.3392799999999996</v>
      </c>
      <c r="H76" t="s">
        <v>115</v>
      </c>
      <c r="I76">
        <v>1.33</v>
      </c>
      <c r="J76">
        <v>6.3904800000000002</v>
      </c>
    </row>
    <row r="77" spans="1:10">
      <c r="A77">
        <v>13</v>
      </c>
      <c r="C77">
        <v>6</v>
      </c>
      <c r="E77" t="s">
        <v>607</v>
      </c>
      <c r="F77">
        <v>0.54</v>
      </c>
      <c r="G77">
        <v>2.2382400000000002</v>
      </c>
      <c r="H77" t="s">
        <v>107</v>
      </c>
      <c r="I77">
        <v>0.64</v>
      </c>
      <c r="J77">
        <v>2.7638400000000001</v>
      </c>
    </row>
    <row r="78" spans="1:10">
      <c r="A78">
        <v>13</v>
      </c>
      <c r="C78">
        <v>11</v>
      </c>
      <c r="E78" t="s">
        <v>607</v>
      </c>
      <c r="F78">
        <v>1.59</v>
      </c>
      <c r="G78">
        <v>7.7570400000000008</v>
      </c>
      <c r="H78" t="s">
        <v>117</v>
      </c>
      <c r="I78">
        <v>1.47</v>
      </c>
      <c r="J78">
        <v>7.1263199999999998</v>
      </c>
    </row>
    <row r="79" spans="1:10">
      <c r="A79">
        <v>13</v>
      </c>
      <c r="C79">
        <v>12</v>
      </c>
      <c r="E79" t="s">
        <v>607</v>
      </c>
      <c r="F79">
        <v>0.52</v>
      </c>
      <c r="G79">
        <v>2.1331199999999999</v>
      </c>
      <c r="H79" t="s">
        <v>107</v>
      </c>
      <c r="I79">
        <v>0.73</v>
      </c>
      <c r="J79">
        <v>3.2368800000000006</v>
      </c>
    </row>
    <row r="80" spans="1:10">
      <c r="A80">
        <v>13</v>
      </c>
      <c r="C80">
        <v>13</v>
      </c>
      <c r="E80" t="s">
        <v>607</v>
      </c>
      <c r="F80">
        <v>2.63</v>
      </c>
      <c r="G80">
        <v>13.223279999999999</v>
      </c>
      <c r="H80" t="s">
        <v>121</v>
      </c>
      <c r="I80">
        <v>1.82</v>
      </c>
      <c r="J80">
        <v>8.9659200000000006</v>
      </c>
    </row>
    <row r="81" spans="1:10">
      <c r="A81">
        <v>13</v>
      </c>
      <c r="C81">
        <v>14</v>
      </c>
      <c r="E81" t="s">
        <v>607</v>
      </c>
      <c r="F81">
        <v>1.06</v>
      </c>
      <c r="G81">
        <v>4.9713600000000007</v>
      </c>
      <c r="H81" t="s">
        <v>111</v>
      </c>
      <c r="I81">
        <v>2.0299999999999998</v>
      </c>
      <c r="J81">
        <v>10.06968</v>
      </c>
    </row>
    <row r="82" spans="1:10">
      <c r="A82">
        <v>13</v>
      </c>
      <c r="C82">
        <v>15</v>
      </c>
      <c r="E82" t="s">
        <v>607</v>
      </c>
      <c r="F82">
        <v>1.0900000000000001</v>
      </c>
      <c r="G82">
        <v>5.1290400000000007</v>
      </c>
      <c r="H82" t="s">
        <v>115</v>
      </c>
      <c r="I82">
        <v>1.85</v>
      </c>
      <c r="J82">
        <v>9.1235999999999997</v>
      </c>
    </row>
    <row r="83" spans="1:10">
      <c r="A83">
        <v>13</v>
      </c>
      <c r="C83">
        <v>16</v>
      </c>
      <c r="E83" t="s">
        <v>607</v>
      </c>
      <c r="F83">
        <v>2.13</v>
      </c>
      <c r="G83">
        <v>10.595279999999999</v>
      </c>
      <c r="H83" t="s">
        <v>121</v>
      </c>
      <c r="I83">
        <v>4.45</v>
      </c>
      <c r="J83">
        <v>22.789200000000005</v>
      </c>
    </row>
    <row r="84" spans="1:10">
      <c r="A84">
        <v>13</v>
      </c>
      <c r="C84">
        <v>17</v>
      </c>
      <c r="E84" t="s">
        <v>607</v>
      </c>
      <c r="F84">
        <v>2.1</v>
      </c>
      <c r="G84">
        <v>10.4376</v>
      </c>
      <c r="H84" t="s">
        <v>121</v>
      </c>
      <c r="I84">
        <v>2.7</v>
      </c>
      <c r="J84">
        <v>13.591200000000001</v>
      </c>
    </row>
    <row r="85" spans="1:10">
      <c r="A85">
        <v>13</v>
      </c>
      <c r="C85">
        <v>19</v>
      </c>
      <c r="E85" t="s">
        <v>607</v>
      </c>
      <c r="F85">
        <v>1.57</v>
      </c>
      <c r="G85">
        <v>7.6519200000000005</v>
      </c>
      <c r="H85" t="s">
        <v>117</v>
      </c>
      <c r="I85">
        <v>2.5099999999999998</v>
      </c>
      <c r="J85">
        <v>12.592559999999997</v>
      </c>
    </row>
    <row r="86" spans="1:10">
      <c r="A86">
        <v>13</v>
      </c>
      <c r="C86">
        <v>20</v>
      </c>
      <c r="E86" t="s">
        <v>607</v>
      </c>
      <c r="F86">
        <v>3.21</v>
      </c>
      <c r="G86">
        <v>16.27176</v>
      </c>
      <c r="H86" t="s">
        <v>125</v>
      </c>
      <c r="I86">
        <v>3.4</v>
      </c>
      <c r="J86">
        <v>17.270399999999999</v>
      </c>
    </row>
    <row r="87" spans="1:10">
      <c r="A87">
        <v>13</v>
      </c>
      <c r="C87">
        <v>25</v>
      </c>
      <c r="E87" t="s">
        <v>607</v>
      </c>
      <c r="F87">
        <v>3.94</v>
      </c>
      <c r="G87">
        <v>20.108640000000001</v>
      </c>
      <c r="H87" t="s">
        <v>129</v>
      </c>
      <c r="I87">
        <v>5.01</v>
      </c>
      <c r="J87">
        <v>25.732560000000007</v>
      </c>
    </row>
    <row r="88" spans="1:10">
      <c r="A88">
        <v>13</v>
      </c>
      <c r="C88">
        <v>26</v>
      </c>
      <c r="E88" t="s">
        <v>607</v>
      </c>
      <c r="F88">
        <v>5.0999999999999996</v>
      </c>
      <c r="G88">
        <v>26.2056</v>
      </c>
      <c r="H88" t="s">
        <v>129</v>
      </c>
      <c r="I88">
        <v>7</v>
      </c>
      <c r="J88">
        <v>36.192</v>
      </c>
    </row>
    <row r="89" spans="1:10">
      <c r="A89">
        <v>13</v>
      </c>
      <c r="C89">
        <v>27</v>
      </c>
      <c r="E89" t="s">
        <v>607</v>
      </c>
      <c r="F89">
        <v>8.5</v>
      </c>
      <c r="G89">
        <v>44.076000000000001</v>
      </c>
      <c r="H89" t="s">
        <v>129</v>
      </c>
      <c r="I89">
        <v>5.75</v>
      </c>
      <c r="J89">
        <v>29.622</v>
      </c>
    </row>
    <row r="90" spans="1:10">
      <c r="A90">
        <v>14</v>
      </c>
      <c r="C90">
        <v>7</v>
      </c>
      <c r="E90" t="s">
        <v>607</v>
      </c>
      <c r="F90">
        <v>0.62</v>
      </c>
      <c r="G90">
        <v>2.6587199999999998</v>
      </c>
      <c r="H90" t="s">
        <v>107</v>
      </c>
      <c r="I90">
        <v>0.62</v>
      </c>
      <c r="J90">
        <v>2.6587199999999998</v>
      </c>
    </row>
    <row r="91" spans="1:10">
      <c r="A91">
        <v>14</v>
      </c>
      <c r="C91">
        <v>8</v>
      </c>
      <c r="E91" t="s">
        <v>607</v>
      </c>
      <c r="F91">
        <v>0.47</v>
      </c>
      <c r="G91">
        <v>1.8703199999999998</v>
      </c>
      <c r="H91" t="s">
        <v>103</v>
      </c>
      <c r="I91">
        <v>0.5</v>
      </c>
      <c r="J91">
        <v>2.028</v>
      </c>
    </row>
    <row r="92" spans="1:10">
      <c r="A92">
        <v>14</v>
      </c>
      <c r="C92">
        <v>9</v>
      </c>
      <c r="E92" t="s">
        <v>607</v>
      </c>
      <c r="F92">
        <v>0.67</v>
      </c>
      <c r="G92">
        <v>2.9215200000000001</v>
      </c>
      <c r="H92" t="s">
        <v>107</v>
      </c>
      <c r="I92">
        <v>0.5</v>
      </c>
      <c r="J92">
        <v>2.028</v>
      </c>
    </row>
    <row r="93" spans="1:10">
      <c r="A93">
        <v>14</v>
      </c>
      <c r="C93">
        <v>10</v>
      </c>
      <c r="E93" t="s">
        <v>607</v>
      </c>
      <c r="F93">
        <v>0.78</v>
      </c>
      <c r="G93">
        <v>3.4996800000000006</v>
      </c>
      <c r="H93" t="s">
        <v>107</v>
      </c>
      <c r="I93">
        <v>0.63</v>
      </c>
      <c r="J93">
        <v>2.7112799999999999</v>
      </c>
    </row>
    <row r="94" spans="1:10">
      <c r="A94">
        <v>14</v>
      </c>
      <c r="C94">
        <v>11</v>
      </c>
      <c r="E94" t="s">
        <v>607</v>
      </c>
      <c r="F94">
        <v>1.85</v>
      </c>
      <c r="G94">
        <v>9.1235999999999997</v>
      </c>
      <c r="H94" t="s">
        <v>117</v>
      </c>
      <c r="I94">
        <v>1.75</v>
      </c>
      <c r="J94">
        <v>8.5980000000000008</v>
      </c>
    </row>
    <row r="95" spans="1:10">
      <c r="A95">
        <v>14</v>
      </c>
      <c r="C95">
        <v>13</v>
      </c>
      <c r="E95" t="s">
        <v>607</v>
      </c>
      <c r="F95">
        <v>2.25</v>
      </c>
      <c r="G95">
        <v>11.226000000000001</v>
      </c>
      <c r="H95" t="s">
        <v>121</v>
      </c>
      <c r="I95">
        <v>1.58</v>
      </c>
      <c r="J95">
        <v>7.7044800000000011</v>
      </c>
    </row>
    <row r="96" spans="1:10">
      <c r="A96">
        <v>14</v>
      </c>
      <c r="C96">
        <v>14</v>
      </c>
      <c r="E96" t="s">
        <v>607</v>
      </c>
      <c r="F96">
        <v>0.83</v>
      </c>
      <c r="G96">
        <v>3.7624799999999996</v>
      </c>
      <c r="H96" t="s">
        <v>111</v>
      </c>
      <c r="I96">
        <v>1.02</v>
      </c>
      <c r="J96">
        <v>4.7611200000000009</v>
      </c>
    </row>
    <row r="97" spans="1:10">
      <c r="A97">
        <v>14</v>
      </c>
      <c r="C97">
        <v>17</v>
      </c>
      <c r="E97" t="s">
        <v>607</v>
      </c>
      <c r="F97">
        <v>5.75</v>
      </c>
      <c r="G97">
        <v>29.622</v>
      </c>
      <c r="H97" t="s">
        <v>129</v>
      </c>
      <c r="I97">
        <v>5.73</v>
      </c>
      <c r="J97">
        <v>29.516880000000008</v>
      </c>
    </row>
    <row r="98" spans="1:10">
      <c r="A98">
        <v>14</v>
      </c>
      <c r="C98">
        <v>18</v>
      </c>
      <c r="E98" t="s">
        <v>607</v>
      </c>
      <c r="F98">
        <v>3.56</v>
      </c>
      <c r="G98">
        <v>18.111360000000001</v>
      </c>
      <c r="H98" t="s">
        <v>125</v>
      </c>
      <c r="I98">
        <v>3.5</v>
      </c>
      <c r="J98">
        <v>17.795999999999999</v>
      </c>
    </row>
    <row r="99" spans="1:10">
      <c r="A99">
        <v>14</v>
      </c>
      <c r="C99">
        <v>19</v>
      </c>
      <c r="E99" t="s">
        <v>607</v>
      </c>
      <c r="F99">
        <v>2.35</v>
      </c>
      <c r="G99">
        <v>11.7516</v>
      </c>
      <c r="H99" t="s">
        <v>121</v>
      </c>
      <c r="I99">
        <v>2.2999999999999998</v>
      </c>
      <c r="J99">
        <v>11.488799999999998</v>
      </c>
    </row>
    <row r="100" spans="1:10">
      <c r="A100">
        <v>14</v>
      </c>
      <c r="C100">
        <v>20</v>
      </c>
      <c r="E100" t="s">
        <v>607</v>
      </c>
      <c r="F100">
        <v>2.2000000000000002</v>
      </c>
      <c r="G100">
        <v>10.963200000000001</v>
      </c>
      <c r="H100" t="s">
        <v>121</v>
      </c>
      <c r="I100">
        <v>2.79</v>
      </c>
      <c r="J100">
        <v>14.06424</v>
      </c>
    </row>
    <row r="101" spans="1:10">
      <c r="A101">
        <v>14</v>
      </c>
      <c r="C101">
        <v>21</v>
      </c>
      <c r="E101" t="s">
        <v>607</v>
      </c>
      <c r="F101">
        <v>4.62</v>
      </c>
      <c r="G101">
        <v>23.682720000000003</v>
      </c>
      <c r="H101" t="s">
        <v>129</v>
      </c>
      <c r="I101">
        <v>3.35</v>
      </c>
      <c r="J101">
        <v>17.0076</v>
      </c>
    </row>
    <row r="102" spans="1:10">
      <c r="A102">
        <v>14</v>
      </c>
      <c r="C102">
        <v>27</v>
      </c>
      <c r="E102" t="s">
        <v>607</v>
      </c>
      <c r="F102">
        <v>10.050000000000001</v>
      </c>
      <c r="G102">
        <v>52.222799999999999</v>
      </c>
      <c r="H102" t="s">
        <v>129</v>
      </c>
      <c r="I102">
        <v>6.75</v>
      </c>
      <c r="J102">
        <v>34.878</v>
      </c>
    </row>
    <row r="103" spans="1:10">
      <c r="A103">
        <v>14</v>
      </c>
      <c r="C103">
        <v>28</v>
      </c>
      <c r="E103" t="s">
        <v>607</v>
      </c>
      <c r="F103">
        <v>3.8</v>
      </c>
      <c r="G103">
        <v>19.372799999999998</v>
      </c>
      <c r="H103" t="s">
        <v>125</v>
      </c>
      <c r="I103">
        <v>3.75</v>
      </c>
      <c r="J103">
        <v>19.11</v>
      </c>
    </row>
    <row r="104" spans="1:10">
      <c r="A104">
        <v>15</v>
      </c>
      <c r="C104">
        <v>7</v>
      </c>
      <c r="E104" t="s">
        <v>607</v>
      </c>
      <c r="F104">
        <v>0.46</v>
      </c>
      <c r="G104">
        <v>1.81776</v>
      </c>
      <c r="H104" t="s">
        <v>103</v>
      </c>
      <c r="I104">
        <v>0.45</v>
      </c>
      <c r="J104">
        <v>1.7652000000000001</v>
      </c>
    </row>
    <row r="105" spans="1:10">
      <c r="A105">
        <v>15</v>
      </c>
      <c r="C105">
        <v>8</v>
      </c>
      <c r="E105" t="s">
        <v>607</v>
      </c>
      <c r="F105">
        <v>1.04</v>
      </c>
      <c r="G105">
        <v>4.8662400000000003</v>
      </c>
      <c r="H105" t="s">
        <v>111</v>
      </c>
      <c r="I105">
        <v>0.66</v>
      </c>
      <c r="J105">
        <v>2.86896</v>
      </c>
    </row>
    <row r="106" spans="1:10">
      <c r="A106">
        <v>15</v>
      </c>
      <c r="C106">
        <v>9</v>
      </c>
      <c r="E106" t="s">
        <v>607</v>
      </c>
      <c r="F106">
        <v>0.93</v>
      </c>
      <c r="G106">
        <v>4.2880799999999999</v>
      </c>
      <c r="H106" t="s">
        <v>111</v>
      </c>
      <c r="I106">
        <v>0.84</v>
      </c>
      <c r="J106">
        <v>3.8150399999999993</v>
      </c>
    </row>
    <row r="107" spans="1:10">
      <c r="A107">
        <v>15</v>
      </c>
      <c r="C107">
        <v>10</v>
      </c>
      <c r="E107" t="s">
        <v>607</v>
      </c>
      <c r="F107">
        <v>0.77</v>
      </c>
      <c r="G107">
        <v>3.4471200000000004</v>
      </c>
      <c r="H107" t="s">
        <v>107</v>
      </c>
      <c r="I107">
        <v>0.72</v>
      </c>
      <c r="J107">
        <v>3.18432</v>
      </c>
    </row>
    <row r="108" spans="1:10">
      <c r="A108">
        <v>15</v>
      </c>
      <c r="C108">
        <v>13</v>
      </c>
      <c r="E108" t="s">
        <v>607</v>
      </c>
      <c r="F108">
        <v>1.42</v>
      </c>
      <c r="G108">
        <v>6.8635200000000003</v>
      </c>
      <c r="H108" t="s">
        <v>115</v>
      </c>
      <c r="I108">
        <v>1.56</v>
      </c>
      <c r="J108">
        <v>7.5993600000000008</v>
      </c>
    </row>
    <row r="109" spans="1:10">
      <c r="A109">
        <v>15</v>
      </c>
      <c r="C109">
        <v>14</v>
      </c>
      <c r="E109" t="s">
        <v>607</v>
      </c>
      <c r="F109">
        <v>1.3</v>
      </c>
      <c r="G109">
        <v>6.232800000000001</v>
      </c>
      <c r="H109" t="s">
        <v>115</v>
      </c>
      <c r="I109">
        <v>1.44</v>
      </c>
      <c r="J109">
        <v>6.9686400000000006</v>
      </c>
    </row>
    <row r="110" spans="1:10">
      <c r="A110">
        <v>15</v>
      </c>
      <c r="C110">
        <v>20</v>
      </c>
      <c r="E110" t="s">
        <v>607</v>
      </c>
      <c r="F110">
        <v>5.74</v>
      </c>
      <c r="G110">
        <v>29.569440000000004</v>
      </c>
      <c r="H110" t="s">
        <v>129</v>
      </c>
      <c r="I110">
        <v>3.55</v>
      </c>
      <c r="J110">
        <v>18.058799999999998</v>
      </c>
    </row>
    <row r="111" spans="1:10">
      <c r="A111">
        <v>15</v>
      </c>
      <c r="C111">
        <v>21</v>
      </c>
      <c r="E111" t="s">
        <v>607</v>
      </c>
      <c r="F111">
        <v>3.51</v>
      </c>
      <c r="G111">
        <v>17.848559999999999</v>
      </c>
      <c r="H111" t="s">
        <v>125</v>
      </c>
      <c r="I111">
        <v>2.75</v>
      </c>
      <c r="J111">
        <v>13.853999999999999</v>
      </c>
    </row>
    <row r="112" spans="1:10">
      <c r="A112">
        <v>15</v>
      </c>
      <c r="C112">
        <v>26</v>
      </c>
      <c r="E112" t="s">
        <v>607</v>
      </c>
      <c r="F112">
        <v>9.6999999999999993</v>
      </c>
      <c r="G112">
        <v>50.383199999999995</v>
      </c>
      <c r="H112" t="s">
        <v>129</v>
      </c>
      <c r="I112">
        <v>7.3</v>
      </c>
      <c r="J112">
        <v>37.768800000000006</v>
      </c>
    </row>
    <row r="113" spans="1:10">
      <c r="A113">
        <v>15</v>
      </c>
      <c r="C113">
        <v>29</v>
      </c>
      <c r="E113" t="s">
        <v>607</v>
      </c>
      <c r="F113">
        <v>6.3</v>
      </c>
      <c r="G113">
        <v>32.512799999999999</v>
      </c>
      <c r="H113" t="s">
        <v>129</v>
      </c>
      <c r="I113">
        <v>5.0999999999999996</v>
      </c>
      <c r="J113">
        <v>26.2056</v>
      </c>
    </row>
    <row r="114" spans="1:10">
      <c r="A114">
        <v>16</v>
      </c>
      <c r="C114">
        <v>10</v>
      </c>
      <c r="E114" t="s">
        <v>607</v>
      </c>
      <c r="F114">
        <v>0.63</v>
      </c>
      <c r="G114">
        <v>2.7112799999999999</v>
      </c>
      <c r="H114" t="s">
        <v>107</v>
      </c>
      <c r="I114">
        <v>0.67</v>
      </c>
      <c r="J114">
        <v>2.9215200000000001</v>
      </c>
    </row>
    <row r="115" spans="1:10">
      <c r="A115">
        <v>16</v>
      </c>
      <c r="C115">
        <v>11</v>
      </c>
      <c r="E115" t="s">
        <v>607</v>
      </c>
      <c r="F115">
        <v>0.48</v>
      </c>
      <c r="G115">
        <v>1.9228799999999999</v>
      </c>
      <c r="H115" t="s">
        <v>103</v>
      </c>
      <c r="I115">
        <v>0.43</v>
      </c>
      <c r="J115">
        <v>1.66008</v>
      </c>
    </row>
    <row r="116" spans="1:10">
      <c r="A116">
        <v>16</v>
      </c>
      <c r="C116">
        <v>21</v>
      </c>
      <c r="E116" t="s">
        <v>607</v>
      </c>
      <c r="F116">
        <v>3.15</v>
      </c>
      <c r="G116">
        <v>15.956399999999999</v>
      </c>
      <c r="H116" t="s">
        <v>125</v>
      </c>
      <c r="I116">
        <v>2.37</v>
      </c>
      <c r="J116">
        <v>11.856719999999999</v>
      </c>
    </row>
    <row r="117" spans="1:10">
      <c r="A117">
        <v>16</v>
      </c>
      <c r="C117">
        <v>22</v>
      </c>
      <c r="E117" t="s">
        <v>607</v>
      </c>
      <c r="F117">
        <v>2.91</v>
      </c>
      <c r="G117">
        <v>14.694960000000002</v>
      </c>
      <c r="H117" t="s">
        <v>121</v>
      </c>
      <c r="I117">
        <v>3.43</v>
      </c>
      <c r="J117">
        <v>17.428080000000001</v>
      </c>
    </row>
    <row r="118" spans="1:10">
      <c r="A118">
        <v>16</v>
      </c>
      <c r="C118">
        <v>23</v>
      </c>
      <c r="E118" t="s">
        <v>607</v>
      </c>
      <c r="F118">
        <v>3.2</v>
      </c>
      <c r="G118">
        <v>16.219200000000001</v>
      </c>
      <c r="H118" t="s">
        <v>125</v>
      </c>
      <c r="I118">
        <v>3.07</v>
      </c>
      <c r="J118">
        <v>15.535919999999999</v>
      </c>
    </row>
    <row r="119" spans="1:10">
      <c r="A119">
        <v>16</v>
      </c>
      <c r="C119">
        <v>24</v>
      </c>
      <c r="E119" t="s">
        <v>607</v>
      </c>
      <c r="F119">
        <v>3.73</v>
      </c>
      <c r="G119">
        <v>19.00488</v>
      </c>
      <c r="H119" t="s">
        <v>125</v>
      </c>
      <c r="I119">
        <v>3.68</v>
      </c>
      <c r="J119">
        <v>18.742080000000001</v>
      </c>
    </row>
    <row r="120" spans="1:10">
      <c r="A120">
        <v>16</v>
      </c>
      <c r="C120">
        <v>29</v>
      </c>
      <c r="E120" t="s">
        <v>607</v>
      </c>
      <c r="F120">
        <v>8.8000000000000007</v>
      </c>
      <c r="G120">
        <v>45.652800000000006</v>
      </c>
      <c r="H120" t="s">
        <v>129</v>
      </c>
      <c r="I120">
        <v>6.2</v>
      </c>
      <c r="J120">
        <v>31.987200000000001</v>
      </c>
    </row>
    <row r="121" spans="1:10">
      <c r="A121">
        <v>17</v>
      </c>
      <c r="C121">
        <v>10</v>
      </c>
      <c r="E121" t="s">
        <v>607</v>
      </c>
      <c r="F121">
        <v>0.63</v>
      </c>
      <c r="G121">
        <v>2.7112799999999999</v>
      </c>
      <c r="H121" t="s">
        <v>107</v>
      </c>
      <c r="I121">
        <v>0.43</v>
      </c>
      <c r="J121">
        <v>1.66008</v>
      </c>
    </row>
    <row r="122" spans="1:10">
      <c r="A122">
        <v>17</v>
      </c>
      <c r="C122">
        <v>11</v>
      </c>
      <c r="E122" t="s">
        <v>607</v>
      </c>
      <c r="F122">
        <v>0.36</v>
      </c>
      <c r="G122">
        <v>1.2921599999999998</v>
      </c>
      <c r="H122" t="s">
        <v>103</v>
      </c>
      <c r="I122">
        <v>0.36</v>
      </c>
      <c r="J122">
        <v>1.2921599999999998</v>
      </c>
    </row>
    <row r="123" spans="1:10">
      <c r="A123">
        <v>17</v>
      </c>
      <c r="C123">
        <v>17</v>
      </c>
      <c r="E123" t="s">
        <v>607</v>
      </c>
      <c r="F123">
        <v>2.5</v>
      </c>
      <c r="G123">
        <v>12.539999999999997</v>
      </c>
      <c r="H123" t="s">
        <v>121</v>
      </c>
      <c r="I123">
        <v>1.87</v>
      </c>
      <c r="J123">
        <v>9.2287200000000009</v>
      </c>
    </row>
    <row r="124" spans="1:10">
      <c r="A124">
        <v>17</v>
      </c>
      <c r="C124">
        <v>18</v>
      </c>
      <c r="E124" t="s">
        <v>607</v>
      </c>
      <c r="F124">
        <v>3.1</v>
      </c>
      <c r="G124">
        <v>15.693599999999998</v>
      </c>
      <c r="H124" t="s">
        <v>125</v>
      </c>
      <c r="I124">
        <v>2.84</v>
      </c>
      <c r="J124">
        <v>14.327039999999998</v>
      </c>
    </row>
    <row r="125" spans="1:10">
      <c r="A125">
        <v>17</v>
      </c>
      <c r="C125">
        <v>19</v>
      </c>
      <c r="E125" t="s">
        <v>607</v>
      </c>
      <c r="F125">
        <v>2.38</v>
      </c>
      <c r="G125">
        <v>11.909279999999999</v>
      </c>
      <c r="H125" t="s">
        <v>121</v>
      </c>
      <c r="I125">
        <v>2.27</v>
      </c>
      <c r="J125">
        <v>11.331119999999999</v>
      </c>
    </row>
    <row r="126" spans="1:10">
      <c r="A126">
        <v>17</v>
      </c>
      <c r="C126">
        <v>20</v>
      </c>
      <c r="E126" t="s">
        <v>607</v>
      </c>
      <c r="F126">
        <v>3.86</v>
      </c>
      <c r="G126">
        <v>19.68816</v>
      </c>
      <c r="H126" t="s">
        <v>125</v>
      </c>
      <c r="I126">
        <v>2.8</v>
      </c>
      <c r="J126">
        <v>14.1168</v>
      </c>
    </row>
    <row r="127" spans="1:10">
      <c r="A127">
        <v>17</v>
      </c>
      <c r="C127">
        <v>22</v>
      </c>
      <c r="E127" t="s">
        <v>607</v>
      </c>
      <c r="F127">
        <v>1.8</v>
      </c>
      <c r="G127">
        <v>8.8608000000000011</v>
      </c>
      <c r="H127" t="s">
        <v>117</v>
      </c>
      <c r="I127">
        <v>2.06</v>
      </c>
      <c r="J127">
        <v>10.227360000000001</v>
      </c>
    </row>
    <row r="128" spans="1:10">
      <c r="A128">
        <v>17</v>
      </c>
      <c r="C128">
        <v>24</v>
      </c>
      <c r="E128" t="s">
        <v>607</v>
      </c>
      <c r="F128">
        <v>3.63</v>
      </c>
      <c r="G128">
        <v>18.479279999999999</v>
      </c>
      <c r="H128" t="s">
        <v>125</v>
      </c>
      <c r="I128">
        <v>3.61</v>
      </c>
      <c r="J128">
        <v>18.37416</v>
      </c>
    </row>
    <row r="129" spans="1:10">
      <c r="A129">
        <v>17</v>
      </c>
      <c r="C129">
        <v>29</v>
      </c>
      <c r="E129" t="s">
        <v>607</v>
      </c>
      <c r="F129">
        <v>8.0500000000000007</v>
      </c>
      <c r="G129">
        <v>41.710800000000013</v>
      </c>
      <c r="H129" t="s">
        <v>129</v>
      </c>
      <c r="I129">
        <v>7.3</v>
      </c>
      <c r="J129">
        <v>37.768800000000006</v>
      </c>
    </row>
    <row r="130" spans="1:10">
      <c r="A130">
        <v>17</v>
      </c>
      <c r="C130">
        <v>30</v>
      </c>
      <c r="E130" t="s">
        <v>607</v>
      </c>
      <c r="F130">
        <v>7.6</v>
      </c>
      <c r="G130">
        <v>39.345599999999997</v>
      </c>
      <c r="H130" t="s">
        <v>129</v>
      </c>
      <c r="I130">
        <v>10.65</v>
      </c>
      <c r="J130">
        <v>55.376400000000004</v>
      </c>
    </row>
    <row r="131" spans="1:10">
      <c r="A131">
        <v>17</v>
      </c>
      <c r="C131">
        <v>31</v>
      </c>
      <c r="E131" t="s">
        <v>607</v>
      </c>
      <c r="F131">
        <v>7</v>
      </c>
      <c r="G131">
        <v>36.192</v>
      </c>
      <c r="H131" t="s">
        <v>129</v>
      </c>
      <c r="I131">
        <v>6.68</v>
      </c>
      <c r="J131">
        <v>34.510080000000002</v>
      </c>
    </row>
    <row r="132" spans="1:10">
      <c r="A132">
        <v>17</v>
      </c>
      <c r="C132">
        <v>32</v>
      </c>
      <c r="E132" t="s">
        <v>607</v>
      </c>
      <c r="F132">
        <v>4.7</v>
      </c>
      <c r="G132">
        <v>24.103200000000005</v>
      </c>
      <c r="H132" t="s">
        <v>129</v>
      </c>
      <c r="I132">
        <v>4.1500000000000004</v>
      </c>
      <c r="J132">
        <v>21.212400000000006</v>
      </c>
    </row>
    <row r="133" spans="1:10">
      <c r="A133">
        <v>17</v>
      </c>
      <c r="C133">
        <v>33</v>
      </c>
      <c r="E133" t="s">
        <v>607</v>
      </c>
      <c r="F133">
        <v>4.5999999999999996</v>
      </c>
      <c r="G133">
        <v>23.577599999999997</v>
      </c>
      <c r="H133" t="s">
        <v>129</v>
      </c>
      <c r="I133">
        <v>4.13</v>
      </c>
      <c r="J133">
        <v>21.107280000000003</v>
      </c>
    </row>
    <row r="134" spans="1:10">
      <c r="A134">
        <v>18</v>
      </c>
      <c r="C134">
        <v>11</v>
      </c>
      <c r="E134" t="s">
        <v>607</v>
      </c>
      <c r="F134">
        <v>0.47</v>
      </c>
      <c r="G134">
        <v>1.8703199999999998</v>
      </c>
      <c r="H134" t="s">
        <v>103</v>
      </c>
      <c r="I134">
        <v>0.32</v>
      </c>
      <c r="J134">
        <v>1.08192</v>
      </c>
    </row>
    <row r="135" spans="1:10">
      <c r="A135">
        <v>18</v>
      </c>
      <c r="C135">
        <v>12</v>
      </c>
      <c r="E135" t="s">
        <v>607</v>
      </c>
      <c r="F135">
        <v>0.4</v>
      </c>
      <c r="G135">
        <v>1.5024000000000002</v>
      </c>
      <c r="H135" t="s">
        <v>103</v>
      </c>
      <c r="I135">
        <v>0.35</v>
      </c>
      <c r="J135">
        <v>1.2395999999999998</v>
      </c>
    </row>
    <row r="136" spans="1:10">
      <c r="A136">
        <v>18</v>
      </c>
      <c r="C136">
        <v>19</v>
      </c>
      <c r="E136" t="s">
        <v>607</v>
      </c>
      <c r="F136">
        <v>2.5299999999999998</v>
      </c>
      <c r="G136">
        <v>12.69768</v>
      </c>
      <c r="H136" t="s">
        <v>121</v>
      </c>
      <c r="I136">
        <v>2.4500000000000002</v>
      </c>
      <c r="J136">
        <v>12.277199999999999</v>
      </c>
    </row>
    <row r="137" spans="1:10">
      <c r="A137">
        <v>18</v>
      </c>
      <c r="C137">
        <v>20</v>
      </c>
      <c r="E137" t="s">
        <v>607</v>
      </c>
      <c r="F137">
        <v>2.57</v>
      </c>
      <c r="G137">
        <v>12.907920000000001</v>
      </c>
      <c r="H137" t="s">
        <v>121</v>
      </c>
      <c r="I137">
        <v>2.4900000000000002</v>
      </c>
      <c r="J137">
        <v>12.487439999999999</v>
      </c>
    </row>
    <row r="138" spans="1:10">
      <c r="A138">
        <v>18</v>
      </c>
      <c r="C138">
        <v>23</v>
      </c>
      <c r="E138" t="s">
        <v>607</v>
      </c>
      <c r="F138">
        <v>2.84</v>
      </c>
      <c r="G138">
        <v>14.327039999999998</v>
      </c>
      <c r="H138" t="s">
        <v>121</v>
      </c>
      <c r="I138">
        <v>2.5299999999999998</v>
      </c>
      <c r="J138">
        <v>12.69768</v>
      </c>
    </row>
    <row r="139" spans="1:10">
      <c r="A139">
        <v>18</v>
      </c>
      <c r="C139">
        <v>24</v>
      </c>
      <c r="E139" t="s">
        <v>607</v>
      </c>
      <c r="F139">
        <v>3.88</v>
      </c>
      <c r="G139">
        <v>19.793279999999999</v>
      </c>
      <c r="H139" t="s">
        <v>125</v>
      </c>
      <c r="I139">
        <v>4</v>
      </c>
      <c r="J139">
        <v>20.423999999999999</v>
      </c>
    </row>
    <row r="140" spans="1:10">
      <c r="A140">
        <v>19</v>
      </c>
      <c r="C140">
        <v>34</v>
      </c>
      <c r="E140" t="s">
        <v>607</v>
      </c>
      <c r="F140">
        <v>6.5</v>
      </c>
      <c r="G140">
        <v>33.564000000000007</v>
      </c>
      <c r="H140" t="s">
        <v>129</v>
      </c>
      <c r="I140">
        <v>8.6999999999999993</v>
      </c>
      <c r="J140">
        <v>45.127199999999995</v>
      </c>
    </row>
    <row r="141" spans="1:10">
      <c r="A141">
        <v>20</v>
      </c>
      <c r="C141">
        <v>33</v>
      </c>
      <c r="E141" t="s">
        <v>607</v>
      </c>
      <c r="F141">
        <v>5.8</v>
      </c>
      <c r="G141">
        <v>29.884799999999998</v>
      </c>
      <c r="H141" t="s">
        <v>129</v>
      </c>
      <c r="I141">
        <v>6.2</v>
      </c>
      <c r="J141">
        <v>31.987200000000001</v>
      </c>
    </row>
    <row r="142" spans="1:10">
      <c r="A142">
        <v>20</v>
      </c>
      <c r="C142">
        <v>34</v>
      </c>
      <c r="E142" t="s">
        <v>607</v>
      </c>
      <c r="F142">
        <v>7</v>
      </c>
      <c r="G142">
        <v>36.192</v>
      </c>
      <c r="H142" t="s">
        <v>129</v>
      </c>
      <c r="I142">
        <v>6.3</v>
      </c>
      <c r="J142">
        <v>32.512799999999999</v>
      </c>
    </row>
    <row r="143" spans="1:10">
      <c r="A143">
        <v>20</v>
      </c>
      <c r="C143">
        <v>35</v>
      </c>
      <c r="E143" t="s">
        <v>607</v>
      </c>
      <c r="F143">
        <v>9.3000000000000007</v>
      </c>
      <c r="G143">
        <v>48.280800000000006</v>
      </c>
      <c r="H143" t="s">
        <v>129</v>
      </c>
      <c r="I143">
        <v>7.15</v>
      </c>
      <c r="J143">
        <v>36.980400000000003</v>
      </c>
    </row>
    <row r="144" spans="1:10">
      <c r="A144">
        <v>20</v>
      </c>
      <c r="C144">
        <v>44</v>
      </c>
      <c r="E144" t="s">
        <v>607</v>
      </c>
      <c r="F144">
        <v>1.69</v>
      </c>
      <c r="G144">
        <v>8.2826399999999989</v>
      </c>
      <c r="H144" t="s">
        <v>117</v>
      </c>
      <c r="I144">
        <v>1.9</v>
      </c>
      <c r="J144">
        <v>9.3864000000000001</v>
      </c>
    </row>
    <row r="145" spans="1:10">
      <c r="A145">
        <v>20</v>
      </c>
      <c r="C145">
        <v>45</v>
      </c>
      <c r="E145" t="s">
        <v>607</v>
      </c>
      <c r="F145">
        <v>3.88</v>
      </c>
      <c r="G145">
        <v>19.793279999999999</v>
      </c>
      <c r="H145" t="s">
        <v>125</v>
      </c>
      <c r="I145">
        <v>2.33</v>
      </c>
      <c r="J145">
        <v>11.64648</v>
      </c>
    </row>
    <row r="146" spans="1:10">
      <c r="A146">
        <v>20</v>
      </c>
      <c r="C146">
        <v>46</v>
      </c>
      <c r="E146" t="s">
        <v>607</v>
      </c>
      <c r="F146">
        <v>1.96</v>
      </c>
      <c r="G146">
        <v>9.7017600000000002</v>
      </c>
      <c r="H146" t="s">
        <v>117</v>
      </c>
      <c r="I146">
        <v>1.47</v>
      </c>
      <c r="J146">
        <v>7.1263199999999998</v>
      </c>
    </row>
    <row r="147" spans="1:10">
      <c r="A147">
        <v>21</v>
      </c>
      <c r="C147">
        <v>37</v>
      </c>
      <c r="E147" t="s">
        <v>607</v>
      </c>
      <c r="F147">
        <v>5.65</v>
      </c>
      <c r="G147">
        <v>29.096400000000006</v>
      </c>
      <c r="H147" t="s">
        <v>129</v>
      </c>
      <c r="I147">
        <v>6.85</v>
      </c>
      <c r="J147">
        <v>35.403599999999997</v>
      </c>
    </row>
    <row r="148" spans="1:10">
      <c r="A148">
        <v>21</v>
      </c>
      <c r="C148">
        <v>44</v>
      </c>
      <c r="E148" t="s">
        <v>607</v>
      </c>
      <c r="F148">
        <v>1.87</v>
      </c>
      <c r="G148">
        <v>9.2287200000000009</v>
      </c>
      <c r="H148" t="s">
        <v>117</v>
      </c>
      <c r="I148">
        <v>1.4</v>
      </c>
      <c r="J148">
        <v>6.7584000000000009</v>
      </c>
    </row>
    <row r="149" spans="1:10">
      <c r="A149">
        <v>21</v>
      </c>
      <c r="C149">
        <v>45</v>
      </c>
      <c r="E149" t="s">
        <v>607</v>
      </c>
      <c r="F149">
        <v>1.2</v>
      </c>
      <c r="G149">
        <v>5.7071999999999994</v>
      </c>
      <c r="H149" t="s">
        <v>115</v>
      </c>
      <c r="I149">
        <v>1.23</v>
      </c>
      <c r="J149">
        <v>5.8648800000000003</v>
      </c>
    </row>
    <row r="150" spans="1:10">
      <c r="A150">
        <v>21</v>
      </c>
      <c r="C150">
        <v>46</v>
      </c>
      <c r="E150" t="s">
        <v>607</v>
      </c>
      <c r="F150">
        <v>0.76</v>
      </c>
      <c r="G150">
        <v>3.3945600000000002</v>
      </c>
      <c r="H150" t="s">
        <v>107</v>
      </c>
      <c r="I150">
        <v>0.88</v>
      </c>
      <c r="J150">
        <v>4.0252799999999995</v>
      </c>
    </row>
    <row r="151" spans="1:10">
      <c r="A151">
        <v>21</v>
      </c>
      <c r="C151">
        <v>47</v>
      </c>
      <c r="E151" t="s">
        <v>607</v>
      </c>
      <c r="F151">
        <v>1.22</v>
      </c>
      <c r="G151">
        <v>5.8123199999999997</v>
      </c>
      <c r="H151" t="s">
        <v>115</v>
      </c>
      <c r="I151">
        <v>1.18</v>
      </c>
      <c r="J151">
        <v>5.6020799999999999</v>
      </c>
    </row>
    <row r="152" spans="1:10">
      <c r="A152">
        <v>21</v>
      </c>
      <c r="C152">
        <v>48</v>
      </c>
      <c r="E152" t="s">
        <v>607</v>
      </c>
      <c r="F152">
        <v>2.71</v>
      </c>
      <c r="G152">
        <v>13.643759999999999</v>
      </c>
      <c r="H152" t="s">
        <v>121</v>
      </c>
      <c r="I152">
        <v>2.34</v>
      </c>
      <c r="J152">
        <v>11.699039999999998</v>
      </c>
    </row>
    <row r="153" spans="1:10">
      <c r="A153">
        <v>22</v>
      </c>
      <c r="C153">
        <v>44</v>
      </c>
      <c r="E153" t="s">
        <v>607</v>
      </c>
      <c r="F153">
        <v>1.9</v>
      </c>
      <c r="G153">
        <v>9.3864000000000001</v>
      </c>
      <c r="H153" t="s">
        <v>117</v>
      </c>
      <c r="I153">
        <v>1.91</v>
      </c>
      <c r="J153">
        <v>9.4389600000000016</v>
      </c>
    </row>
    <row r="154" spans="1:10">
      <c r="A154">
        <v>22</v>
      </c>
      <c r="C154">
        <v>45</v>
      </c>
      <c r="E154" t="s">
        <v>607</v>
      </c>
      <c r="F154">
        <v>1.1499999999999999</v>
      </c>
      <c r="G154">
        <v>5.4443999999999999</v>
      </c>
      <c r="H154" t="s">
        <v>115</v>
      </c>
      <c r="I154">
        <v>1.1200000000000001</v>
      </c>
      <c r="J154">
        <v>5.2867200000000008</v>
      </c>
    </row>
    <row r="155" spans="1:10">
      <c r="A155">
        <v>22</v>
      </c>
      <c r="C155">
        <v>46</v>
      </c>
      <c r="E155" t="s">
        <v>607</v>
      </c>
      <c r="F155">
        <v>1.3</v>
      </c>
      <c r="G155">
        <v>6.232800000000001</v>
      </c>
      <c r="H155" t="s">
        <v>115</v>
      </c>
      <c r="I155">
        <v>1.76</v>
      </c>
      <c r="J155">
        <v>8.6505600000000005</v>
      </c>
    </row>
    <row r="156" spans="1:10">
      <c r="A156">
        <v>22</v>
      </c>
      <c r="C156">
        <v>47</v>
      </c>
      <c r="E156" t="s">
        <v>607</v>
      </c>
      <c r="F156">
        <v>2.13</v>
      </c>
      <c r="G156">
        <v>10.595279999999999</v>
      </c>
      <c r="H156" t="s">
        <v>121</v>
      </c>
      <c r="I156">
        <v>1.43</v>
      </c>
      <c r="J156">
        <v>6.91608</v>
      </c>
    </row>
    <row r="157" spans="1:10">
      <c r="A157">
        <v>22</v>
      </c>
      <c r="C157">
        <v>48</v>
      </c>
      <c r="E157" t="s">
        <v>607</v>
      </c>
      <c r="F157">
        <v>1</v>
      </c>
      <c r="G157">
        <v>4.6559999999999997</v>
      </c>
      <c r="H157" t="s">
        <v>111</v>
      </c>
      <c r="I157">
        <v>1.42</v>
      </c>
      <c r="J157">
        <v>6.8635200000000003</v>
      </c>
    </row>
    <row r="158" spans="1:10">
      <c r="A158">
        <v>22</v>
      </c>
      <c r="C158">
        <v>49</v>
      </c>
      <c r="E158" t="s">
        <v>607</v>
      </c>
      <c r="F158">
        <v>1.21</v>
      </c>
      <c r="G158">
        <v>5.75976</v>
      </c>
      <c r="H158" t="s">
        <v>115</v>
      </c>
      <c r="I158">
        <v>1.05</v>
      </c>
      <c r="J158">
        <v>4.9188000000000001</v>
      </c>
    </row>
    <row r="159" spans="1:10">
      <c r="A159">
        <v>22</v>
      </c>
      <c r="C159">
        <v>50</v>
      </c>
      <c r="E159" t="s">
        <v>607</v>
      </c>
      <c r="F159">
        <v>0.68</v>
      </c>
      <c r="G159">
        <v>2.9740799999999998</v>
      </c>
      <c r="H159" t="s">
        <v>107</v>
      </c>
      <c r="I159">
        <v>0.96</v>
      </c>
      <c r="J159">
        <v>4.4457599999999999</v>
      </c>
    </row>
    <row r="160" spans="1:10">
      <c r="A160">
        <v>22</v>
      </c>
      <c r="C160">
        <v>51</v>
      </c>
      <c r="E160" t="s">
        <v>607</v>
      </c>
      <c r="F160">
        <v>0.6</v>
      </c>
      <c r="G160">
        <v>2.5535999999999999</v>
      </c>
      <c r="H160" t="s">
        <v>107</v>
      </c>
      <c r="I160">
        <v>0.76</v>
      </c>
      <c r="J160">
        <v>3.3945600000000002</v>
      </c>
    </row>
    <row r="161" spans="1:10">
      <c r="A161">
        <v>22</v>
      </c>
      <c r="C161">
        <v>52</v>
      </c>
      <c r="E161" t="s">
        <v>607</v>
      </c>
      <c r="F161">
        <v>0.38</v>
      </c>
      <c r="G161">
        <v>1.3972800000000001</v>
      </c>
      <c r="H161" t="s">
        <v>103</v>
      </c>
      <c r="I161">
        <v>0.41</v>
      </c>
      <c r="J161">
        <v>1.5549599999999999</v>
      </c>
    </row>
    <row r="162" spans="1:10">
      <c r="A162">
        <v>23</v>
      </c>
      <c r="C162">
        <v>37</v>
      </c>
      <c r="E162" t="s">
        <v>607</v>
      </c>
      <c r="F162">
        <v>8.3000000000000007</v>
      </c>
      <c r="G162">
        <v>43.024800000000006</v>
      </c>
      <c r="H162" t="s">
        <v>129</v>
      </c>
      <c r="I162">
        <v>8.5399999999999991</v>
      </c>
      <c r="J162">
        <v>44.286239999999999</v>
      </c>
    </row>
    <row r="163" spans="1:10">
      <c r="A163">
        <v>23</v>
      </c>
      <c r="C163">
        <v>38</v>
      </c>
      <c r="E163" t="s">
        <v>607</v>
      </c>
      <c r="F163">
        <v>10.28</v>
      </c>
      <c r="G163">
        <v>53.43168</v>
      </c>
      <c r="H163" t="s">
        <v>129</v>
      </c>
      <c r="I163">
        <v>8.77</v>
      </c>
      <c r="J163">
        <v>45.49512</v>
      </c>
    </row>
    <row r="164" spans="1:10">
      <c r="A164">
        <v>23</v>
      </c>
      <c r="C164">
        <v>44</v>
      </c>
      <c r="E164" t="s">
        <v>607</v>
      </c>
      <c r="F164">
        <v>1.79</v>
      </c>
      <c r="G164">
        <v>8.8082399999999996</v>
      </c>
      <c r="H164" t="s">
        <v>117</v>
      </c>
      <c r="I164">
        <v>1.47</v>
      </c>
      <c r="J164">
        <v>7.1263199999999998</v>
      </c>
    </row>
    <row r="165" spans="1:10">
      <c r="A165">
        <v>23</v>
      </c>
      <c r="C165">
        <v>45</v>
      </c>
      <c r="E165" t="s">
        <v>607</v>
      </c>
      <c r="F165">
        <v>1.31</v>
      </c>
      <c r="G165">
        <v>6.2853600000000007</v>
      </c>
      <c r="H165" t="s">
        <v>115</v>
      </c>
      <c r="I165">
        <v>1.1000000000000001</v>
      </c>
      <c r="J165">
        <v>5.1816000000000004</v>
      </c>
    </row>
    <row r="166" spans="1:10">
      <c r="A166">
        <v>23</v>
      </c>
      <c r="C166">
        <v>46</v>
      </c>
      <c r="E166" t="s">
        <v>607</v>
      </c>
      <c r="F166">
        <v>1.01</v>
      </c>
      <c r="G166">
        <v>4.7085600000000003</v>
      </c>
      <c r="H166" t="s">
        <v>111</v>
      </c>
      <c r="I166">
        <v>1.44</v>
      </c>
      <c r="J166">
        <v>6.9686400000000006</v>
      </c>
    </row>
    <row r="167" spans="1:10">
      <c r="A167">
        <v>23</v>
      </c>
      <c r="C167">
        <v>47</v>
      </c>
      <c r="E167" t="s">
        <v>607</v>
      </c>
      <c r="F167">
        <v>0.89</v>
      </c>
      <c r="G167">
        <v>4.0778400000000001</v>
      </c>
      <c r="H167" t="s">
        <v>111</v>
      </c>
      <c r="I167">
        <v>1.1599999999999999</v>
      </c>
      <c r="J167">
        <v>5.4969599999999996</v>
      </c>
    </row>
    <row r="168" spans="1:10">
      <c r="A168">
        <v>23</v>
      </c>
      <c r="C168">
        <v>48</v>
      </c>
      <c r="E168" t="s">
        <v>607</v>
      </c>
      <c r="F168">
        <v>1.24</v>
      </c>
      <c r="G168">
        <v>5.9174400000000009</v>
      </c>
      <c r="H168" t="s">
        <v>115</v>
      </c>
      <c r="I168">
        <v>1.49</v>
      </c>
      <c r="J168">
        <v>7.2314399999999992</v>
      </c>
    </row>
    <row r="169" spans="1:10">
      <c r="A169">
        <v>23</v>
      </c>
      <c r="C169">
        <v>49</v>
      </c>
      <c r="E169" t="s">
        <v>607</v>
      </c>
      <c r="F169">
        <v>0.28999999999999998</v>
      </c>
      <c r="G169">
        <v>0.92423999999999995</v>
      </c>
      <c r="H169" t="s">
        <v>101</v>
      </c>
      <c r="I169">
        <v>0.43</v>
      </c>
      <c r="J169">
        <v>1.66008</v>
      </c>
    </row>
    <row r="170" spans="1:10">
      <c r="A170">
        <v>23</v>
      </c>
      <c r="C170">
        <v>50</v>
      </c>
      <c r="E170" t="s">
        <v>607</v>
      </c>
      <c r="F170">
        <v>0.67</v>
      </c>
      <c r="G170">
        <v>2.9215200000000001</v>
      </c>
      <c r="H170" t="s">
        <v>107</v>
      </c>
      <c r="I170">
        <v>0.97</v>
      </c>
      <c r="J170">
        <v>4.4983200000000005</v>
      </c>
    </row>
    <row r="171" spans="1:10">
      <c r="A171">
        <v>23</v>
      </c>
      <c r="C171">
        <v>51</v>
      </c>
      <c r="E171" t="s">
        <v>607</v>
      </c>
      <c r="F171">
        <v>0.69</v>
      </c>
      <c r="G171">
        <v>3.0266400000000004</v>
      </c>
      <c r="H171" t="s">
        <v>107</v>
      </c>
      <c r="I171">
        <v>0.89</v>
      </c>
      <c r="J171">
        <v>4.0778400000000001</v>
      </c>
    </row>
    <row r="172" spans="1:10">
      <c r="A172">
        <v>23</v>
      </c>
      <c r="C172">
        <v>52</v>
      </c>
      <c r="E172" t="s">
        <v>607</v>
      </c>
      <c r="F172">
        <v>0.43</v>
      </c>
      <c r="G172">
        <v>1.66008</v>
      </c>
      <c r="H172" t="s">
        <v>103</v>
      </c>
      <c r="I172">
        <v>0.74</v>
      </c>
      <c r="J172">
        <v>3.2894400000000004</v>
      </c>
    </row>
    <row r="173" spans="1:10">
      <c r="A173">
        <v>23</v>
      </c>
      <c r="C173">
        <v>53</v>
      </c>
      <c r="E173" t="s">
        <v>607</v>
      </c>
      <c r="F173">
        <v>0.45</v>
      </c>
      <c r="G173">
        <v>1.7652000000000001</v>
      </c>
      <c r="H173" t="s">
        <v>103</v>
      </c>
      <c r="I173">
        <v>0.36</v>
      </c>
      <c r="J173">
        <v>1.2921599999999998</v>
      </c>
    </row>
    <row r="174" spans="1:10">
      <c r="A174">
        <v>23</v>
      </c>
      <c r="C174">
        <v>54</v>
      </c>
      <c r="E174" t="s">
        <v>607</v>
      </c>
      <c r="F174">
        <v>0.33</v>
      </c>
      <c r="G174">
        <v>1.1344799999999999</v>
      </c>
      <c r="H174" t="s">
        <v>103</v>
      </c>
      <c r="I174">
        <v>0.35</v>
      </c>
      <c r="J174">
        <v>1.2395999999999998</v>
      </c>
    </row>
    <row r="175" spans="1:10">
      <c r="A175">
        <v>24</v>
      </c>
      <c r="C175">
        <v>36</v>
      </c>
      <c r="E175" t="s">
        <v>607</v>
      </c>
      <c r="F175">
        <v>6.01</v>
      </c>
      <c r="G175">
        <v>30.98856</v>
      </c>
      <c r="H175" t="s">
        <v>129</v>
      </c>
      <c r="I175">
        <v>6.08</v>
      </c>
      <c r="J175">
        <v>31.356480000000005</v>
      </c>
    </row>
    <row r="176" spans="1:10">
      <c r="A176">
        <v>24</v>
      </c>
      <c r="C176">
        <v>37</v>
      </c>
      <c r="E176" t="s">
        <v>607</v>
      </c>
      <c r="F176">
        <v>11.8</v>
      </c>
      <c r="G176">
        <v>61.4208</v>
      </c>
      <c r="H176" t="s">
        <v>129</v>
      </c>
      <c r="I176">
        <v>11.56</v>
      </c>
      <c r="J176">
        <v>60.159360000000007</v>
      </c>
    </row>
    <row r="177" spans="1:10">
      <c r="A177">
        <v>24</v>
      </c>
      <c r="C177">
        <v>38</v>
      </c>
      <c r="E177" t="s">
        <v>607</v>
      </c>
      <c r="F177">
        <v>3.47</v>
      </c>
      <c r="G177">
        <v>17.63832</v>
      </c>
      <c r="H177" t="s">
        <v>125</v>
      </c>
      <c r="I177">
        <v>2.85</v>
      </c>
      <c r="J177">
        <v>14.3796</v>
      </c>
    </row>
    <row r="178" spans="1:10">
      <c r="A178">
        <v>24</v>
      </c>
      <c r="C178">
        <v>39</v>
      </c>
      <c r="E178" t="s">
        <v>607</v>
      </c>
      <c r="F178">
        <v>4.25</v>
      </c>
      <c r="G178">
        <v>21.738000000000003</v>
      </c>
      <c r="H178" t="s">
        <v>129</v>
      </c>
      <c r="I178">
        <v>2.5499999999999998</v>
      </c>
      <c r="J178">
        <v>12.8028</v>
      </c>
    </row>
    <row r="179" spans="1:10">
      <c r="A179">
        <v>24</v>
      </c>
      <c r="C179">
        <v>40</v>
      </c>
      <c r="E179" t="s">
        <v>607</v>
      </c>
      <c r="F179">
        <v>3.5</v>
      </c>
      <c r="G179">
        <v>17.795999999999999</v>
      </c>
      <c r="H179" t="s">
        <v>125</v>
      </c>
      <c r="I179">
        <v>2.92</v>
      </c>
      <c r="J179">
        <v>14.74752</v>
      </c>
    </row>
    <row r="180" spans="1:10">
      <c r="A180">
        <v>24</v>
      </c>
      <c r="C180">
        <v>41</v>
      </c>
      <c r="E180" t="s">
        <v>607</v>
      </c>
      <c r="F180">
        <v>2.67</v>
      </c>
      <c r="G180">
        <v>13.433519999999998</v>
      </c>
      <c r="H180" t="s">
        <v>121</v>
      </c>
      <c r="I180">
        <v>2.5499999999999998</v>
      </c>
      <c r="J180">
        <v>12.8028</v>
      </c>
    </row>
    <row r="181" spans="1:10">
      <c r="A181">
        <v>24</v>
      </c>
      <c r="C181">
        <v>42</v>
      </c>
      <c r="E181" t="s">
        <v>607</v>
      </c>
      <c r="F181">
        <v>3.05</v>
      </c>
      <c r="G181">
        <v>15.4308</v>
      </c>
      <c r="H181" t="s">
        <v>125</v>
      </c>
      <c r="I181">
        <v>5.1100000000000003</v>
      </c>
      <c r="J181">
        <v>26.258160000000004</v>
      </c>
    </row>
    <row r="182" spans="1:10">
      <c r="A182">
        <v>24</v>
      </c>
      <c r="C182">
        <v>43</v>
      </c>
      <c r="E182" t="s">
        <v>607</v>
      </c>
      <c r="F182">
        <v>8.56</v>
      </c>
      <c r="G182">
        <v>44.391360000000006</v>
      </c>
      <c r="H182" t="s">
        <v>129</v>
      </c>
      <c r="I182">
        <v>5.24</v>
      </c>
      <c r="J182">
        <v>26.941440000000004</v>
      </c>
    </row>
    <row r="183" spans="1:10">
      <c r="A183">
        <v>24</v>
      </c>
      <c r="C183">
        <v>44</v>
      </c>
      <c r="E183" t="s">
        <v>607</v>
      </c>
      <c r="F183">
        <v>0.99</v>
      </c>
      <c r="G183">
        <v>4.6034400000000009</v>
      </c>
      <c r="H183" t="s">
        <v>111</v>
      </c>
      <c r="I183">
        <v>1.3</v>
      </c>
      <c r="J183">
        <v>6.232800000000001</v>
      </c>
    </row>
    <row r="184" spans="1:10">
      <c r="A184">
        <v>24</v>
      </c>
      <c r="C184">
        <v>45</v>
      </c>
      <c r="E184" t="s">
        <v>607</v>
      </c>
      <c r="F184">
        <v>1.9</v>
      </c>
      <c r="G184">
        <v>9.3864000000000001</v>
      </c>
      <c r="H184" t="s">
        <v>117</v>
      </c>
      <c r="I184">
        <v>1.5</v>
      </c>
      <c r="J184">
        <v>7.2840000000000007</v>
      </c>
    </row>
    <row r="185" spans="1:10">
      <c r="A185">
        <v>24</v>
      </c>
      <c r="C185">
        <v>46</v>
      </c>
      <c r="E185" t="s">
        <v>607</v>
      </c>
      <c r="F185">
        <v>1.86</v>
      </c>
      <c r="G185">
        <v>9.1761600000000012</v>
      </c>
      <c r="H185" t="s">
        <v>117</v>
      </c>
      <c r="I185">
        <v>1.57</v>
      </c>
      <c r="J185">
        <v>7.6519200000000005</v>
      </c>
    </row>
    <row r="186" spans="1:10">
      <c r="A186">
        <v>24</v>
      </c>
      <c r="C186">
        <v>47</v>
      </c>
      <c r="E186" t="s">
        <v>607</v>
      </c>
      <c r="F186">
        <v>2.67</v>
      </c>
      <c r="G186">
        <v>13.433519999999998</v>
      </c>
      <c r="H186" t="s">
        <v>121</v>
      </c>
      <c r="I186">
        <v>2.5499999999999998</v>
      </c>
      <c r="J186">
        <v>12.8028</v>
      </c>
    </row>
    <row r="187" spans="1:10">
      <c r="A187">
        <v>24</v>
      </c>
      <c r="C187">
        <v>48</v>
      </c>
      <c r="E187" t="s">
        <v>607</v>
      </c>
      <c r="F187">
        <v>2.8</v>
      </c>
      <c r="G187">
        <v>14.1168</v>
      </c>
      <c r="H187" t="s">
        <v>121</v>
      </c>
      <c r="I187">
        <v>1.5</v>
      </c>
      <c r="J187">
        <v>7.2840000000000007</v>
      </c>
    </row>
    <row r="188" spans="1:10">
      <c r="A188">
        <v>24</v>
      </c>
      <c r="C188">
        <v>49</v>
      </c>
      <c r="E188" t="s">
        <v>607</v>
      </c>
      <c r="F188">
        <v>2.33</v>
      </c>
      <c r="G188">
        <v>11.64648</v>
      </c>
      <c r="H188" t="s">
        <v>121</v>
      </c>
      <c r="I188">
        <v>2.2999999999999998</v>
      </c>
      <c r="J188">
        <v>11.488799999999998</v>
      </c>
    </row>
    <row r="189" spans="1:10">
      <c r="A189">
        <v>24</v>
      </c>
      <c r="C189">
        <v>50</v>
      </c>
      <c r="E189" t="s">
        <v>607</v>
      </c>
      <c r="F189">
        <v>1.37</v>
      </c>
      <c r="G189">
        <v>6.6007200000000008</v>
      </c>
      <c r="H189" t="s">
        <v>115</v>
      </c>
      <c r="I189">
        <v>1.18</v>
      </c>
      <c r="J189">
        <v>5.6020799999999999</v>
      </c>
    </row>
    <row r="190" spans="1:10">
      <c r="A190">
        <v>24</v>
      </c>
      <c r="C190">
        <v>51</v>
      </c>
      <c r="E190" t="s">
        <v>607</v>
      </c>
      <c r="F190">
        <v>1</v>
      </c>
      <c r="G190">
        <v>4.6559999999999997</v>
      </c>
      <c r="H190" t="s">
        <v>111</v>
      </c>
      <c r="I190">
        <v>1.03</v>
      </c>
      <c r="J190">
        <v>4.8136800000000006</v>
      </c>
    </row>
    <row r="191" spans="1:10">
      <c r="A191">
        <v>24</v>
      </c>
      <c r="C191">
        <v>52</v>
      </c>
      <c r="E191" t="s">
        <v>607</v>
      </c>
      <c r="F191">
        <v>0.55000000000000004</v>
      </c>
      <c r="G191">
        <v>2.2908000000000004</v>
      </c>
      <c r="H191" t="s">
        <v>107</v>
      </c>
      <c r="I191">
        <v>0.68</v>
      </c>
      <c r="J191">
        <v>2.9740799999999998</v>
      </c>
    </row>
    <row r="192" spans="1:10">
      <c r="A192">
        <v>24</v>
      </c>
      <c r="C192">
        <v>53</v>
      </c>
      <c r="E192" t="s">
        <v>607</v>
      </c>
      <c r="F192">
        <v>0.67</v>
      </c>
      <c r="G192">
        <v>2.9215200000000001</v>
      </c>
      <c r="H192" t="s">
        <v>107</v>
      </c>
      <c r="I192">
        <v>0.57999999999999996</v>
      </c>
      <c r="J192">
        <v>2.44848</v>
      </c>
    </row>
    <row r="193" spans="1:10">
      <c r="A193">
        <v>24</v>
      </c>
      <c r="C193">
        <v>54</v>
      </c>
      <c r="E193" t="s">
        <v>607</v>
      </c>
      <c r="F193">
        <v>0.31</v>
      </c>
      <c r="G193">
        <v>1.0293600000000001</v>
      </c>
      <c r="H193" t="s">
        <v>103</v>
      </c>
      <c r="I193">
        <v>0.43</v>
      </c>
      <c r="J193">
        <v>1.66008</v>
      </c>
    </row>
    <row r="194" spans="1:10">
      <c r="A194">
        <v>24</v>
      </c>
      <c r="C194">
        <v>55</v>
      </c>
      <c r="E194" t="s">
        <v>607</v>
      </c>
      <c r="F194">
        <v>0.36</v>
      </c>
      <c r="G194">
        <v>1.2921599999999998</v>
      </c>
      <c r="H194" t="s">
        <v>103</v>
      </c>
      <c r="I194">
        <v>0.3</v>
      </c>
      <c r="J194">
        <v>0.9768</v>
      </c>
    </row>
    <row r="195" spans="1:10">
      <c r="A195">
        <v>24</v>
      </c>
      <c r="C195">
        <v>58</v>
      </c>
      <c r="E195" t="s">
        <v>607</v>
      </c>
      <c r="F195">
        <v>0.33</v>
      </c>
      <c r="G195">
        <v>1.1344799999999999</v>
      </c>
      <c r="H195" t="s">
        <v>103</v>
      </c>
      <c r="I195">
        <v>0.32</v>
      </c>
      <c r="J195">
        <v>1.08192</v>
      </c>
    </row>
    <row r="196" spans="1:10">
      <c r="A196">
        <v>24</v>
      </c>
      <c r="C196">
        <v>59</v>
      </c>
      <c r="E196" t="s">
        <v>607</v>
      </c>
      <c r="F196">
        <v>0.19</v>
      </c>
      <c r="G196">
        <v>0.39864000000000005</v>
      </c>
      <c r="H196" t="s">
        <v>101</v>
      </c>
      <c r="I196">
        <v>0.19</v>
      </c>
      <c r="J196">
        <v>0.39864000000000005</v>
      </c>
    </row>
    <row r="197" spans="1:10">
      <c r="A197">
        <v>24</v>
      </c>
      <c r="C197">
        <v>60</v>
      </c>
      <c r="E197" t="s">
        <v>607</v>
      </c>
      <c r="F197">
        <v>0.21</v>
      </c>
      <c r="G197">
        <v>0.5037600000000001</v>
      </c>
      <c r="H197" t="s">
        <v>101</v>
      </c>
      <c r="I197">
        <v>0.3</v>
      </c>
      <c r="J197">
        <v>0.9768</v>
      </c>
    </row>
    <row r="198" spans="1:10">
      <c r="A198">
        <v>24</v>
      </c>
      <c r="C198">
        <v>61</v>
      </c>
      <c r="E198" t="s">
        <v>607</v>
      </c>
      <c r="F198">
        <v>0.25</v>
      </c>
      <c r="G198">
        <v>0.71400000000000008</v>
      </c>
      <c r="H198" t="s">
        <v>101</v>
      </c>
      <c r="I198">
        <v>0.21</v>
      </c>
      <c r="J198">
        <v>0.5037600000000001</v>
      </c>
    </row>
    <row r="199" spans="1:10">
      <c r="A199">
        <v>24</v>
      </c>
      <c r="C199">
        <v>62</v>
      </c>
      <c r="E199" t="s">
        <v>607</v>
      </c>
      <c r="F199">
        <v>0.19</v>
      </c>
      <c r="G199">
        <v>0.39864000000000005</v>
      </c>
      <c r="H199" t="s">
        <v>101</v>
      </c>
      <c r="I199">
        <v>0.14000000000000001</v>
      </c>
      <c r="J199">
        <v>0.1358400000000001</v>
      </c>
    </row>
    <row r="200" spans="1:10">
      <c r="A200">
        <v>24</v>
      </c>
      <c r="C200">
        <v>63</v>
      </c>
      <c r="E200" t="s">
        <v>607</v>
      </c>
      <c r="F200">
        <v>0.14000000000000001</v>
      </c>
      <c r="G200">
        <v>0.1358400000000001</v>
      </c>
      <c r="H200" t="s">
        <v>1589</v>
      </c>
      <c r="I200">
        <v>0.19</v>
      </c>
      <c r="J200">
        <v>0.39864000000000005</v>
      </c>
    </row>
    <row r="201" spans="1:10">
      <c r="A201">
        <v>25</v>
      </c>
      <c r="C201">
        <v>34</v>
      </c>
      <c r="E201" t="s">
        <v>607</v>
      </c>
      <c r="F201">
        <v>6.26</v>
      </c>
      <c r="G201">
        <v>32.302560000000007</v>
      </c>
      <c r="H201" t="s">
        <v>129</v>
      </c>
      <c r="I201">
        <v>6.11</v>
      </c>
      <c r="J201">
        <v>31.514160000000004</v>
      </c>
    </row>
    <row r="202" spans="1:10">
      <c r="A202">
        <v>25</v>
      </c>
      <c r="C202">
        <v>35</v>
      </c>
      <c r="E202" t="s">
        <v>607</v>
      </c>
      <c r="F202">
        <v>7.6</v>
      </c>
      <c r="G202">
        <v>39.345599999999997</v>
      </c>
      <c r="H202" t="s">
        <v>129</v>
      </c>
      <c r="I202">
        <v>6.04</v>
      </c>
      <c r="J202">
        <v>31.146240000000002</v>
      </c>
    </row>
    <row r="203" spans="1:10">
      <c r="A203">
        <v>25</v>
      </c>
      <c r="C203">
        <v>36</v>
      </c>
      <c r="E203" t="s">
        <v>607</v>
      </c>
      <c r="F203">
        <v>6.11</v>
      </c>
      <c r="G203">
        <v>31.514160000000004</v>
      </c>
      <c r="H203" t="s">
        <v>129</v>
      </c>
      <c r="I203">
        <v>6.62</v>
      </c>
      <c r="J203">
        <v>34.194720000000004</v>
      </c>
    </row>
    <row r="204" spans="1:10">
      <c r="A204">
        <v>25</v>
      </c>
      <c r="C204">
        <v>41</v>
      </c>
      <c r="E204" t="s">
        <v>607</v>
      </c>
      <c r="F204">
        <v>3.6</v>
      </c>
      <c r="G204">
        <v>18.3216</v>
      </c>
      <c r="H204" t="s">
        <v>125</v>
      </c>
      <c r="I204">
        <v>2.86</v>
      </c>
      <c r="J204">
        <v>14.432159999999998</v>
      </c>
    </row>
    <row r="205" spans="1:10">
      <c r="A205">
        <v>25</v>
      </c>
      <c r="C205">
        <v>42</v>
      </c>
      <c r="E205" t="s">
        <v>607</v>
      </c>
      <c r="F205">
        <v>2.33</v>
      </c>
      <c r="G205">
        <v>11.64648</v>
      </c>
      <c r="H205" t="s">
        <v>121</v>
      </c>
      <c r="I205">
        <v>1.38</v>
      </c>
      <c r="J205">
        <v>6.6532799999999996</v>
      </c>
    </row>
    <row r="206" spans="1:10">
      <c r="A206">
        <v>25</v>
      </c>
      <c r="C206">
        <v>43</v>
      </c>
      <c r="E206" t="s">
        <v>607</v>
      </c>
      <c r="F206">
        <v>3.39</v>
      </c>
      <c r="G206">
        <v>17.217839999999999</v>
      </c>
      <c r="H206" t="s">
        <v>125</v>
      </c>
      <c r="I206">
        <v>3.98</v>
      </c>
      <c r="J206">
        <v>20.31888</v>
      </c>
    </row>
    <row r="207" spans="1:10">
      <c r="A207">
        <v>25</v>
      </c>
      <c r="C207">
        <v>44</v>
      </c>
      <c r="E207" t="s">
        <v>607</v>
      </c>
      <c r="F207">
        <v>3.02</v>
      </c>
      <c r="G207">
        <v>15.273119999999999</v>
      </c>
      <c r="H207" t="s">
        <v>125</v>
      </c>
      <c r="I207">
        <v>3.13</v>
      </c>
      <c r="J207">
        <v>15.851280000000001</v>
      </c>
    </row>
    <row r="208" spans="1:10">
      <c r="A208">
        <v>25</v>
      </c>
      <c r="C208">
        <v>45</v>
      </c>
      <c r="E208" t="s">
        <v>607</v>
      </c>
      <c r="F208">
        <v>1.77</v>
      </c>
      <c r="G208">
        <v>8.7031200000000002</v>
      </c>
      <c r="H208" t="s">
        <v>117</v>
      </c>
      <c r="I208">
        <v>1.65</v>
      </c>
      <c r="J208">
        <v>8.0724</v>
      </c>
    </row>
    <row r="209" spans="1:10">
      <c r="A209">
        <v>25</v>
      </c>
      <c r="C209">
        <v>46</v>
      </c>
      <c r="E209" t="s">
        <v>607</v>
      </c>
      <c r="F209">
        <v>2.52</v>
      </c>
      <c r="G209">
        <v>12.64512</v>
      </c>
      <c r="H209" t="s">
        <v>121</v>
      </c>
      <c r="I209">
        <v>3.06</v>
      </c>
      <c r="J209">
        <v>15.483359999999999</v>
      </c>
    </row>
    <row r="210" spans="1:10">
      <c r="A210">
        <v>25</v>
      </c>
      <c r="C210">
        <v>47</v>
      </c>
      <c r="E210" t="s">
        <v>607</v>
      </c>
      <c r="F210">
        <v>0.81</v>
      </c>
      <c r="G210">
        <v>3.6573600000000006</v>
      </c>
      <c r="H210" t="s">
        <v>111</v>
      </c>
      <c r="I210">
        <v>1.62</v>
      </c>
      <c r="J210">
        <v>7.9147200000000009</v>
      </c>
    </row>
    <row r="211" spans="1:10">
      <c r="A211">
        <v>25</v>
      </c>
      <c r="C211">
        <v>48</v>
      </c>
      <c r="E211" t="s">
        <v>607</v>
      </c>
      <c r="F211">
        <v>2.4500000000000002</v>
      </c>
      <c r="G211">
        <v>12.277199999999999</v>
      </c>
      <c r="H211" t="s">
        <v>121</v>
      </c>
      <c r="I211">
        <v>2.76</v>
      </c>
      <c r="J211">
        <v>13.906559999999999</v>
      </c>
    </row>
    <row r="212" spans="1:10">
      <c r="A212">
        <v>25</v>
      </c>
      <c r="C212">
        <v>49</v>
      </c>
      <c r="E212" t="s">
        <v>607</v>
      </c>
      <c r="F212">
        <v>1.45</v>
      </c>
      <c r="G212">
        <v>7.0211999999999994</v>
      </c>
      <c r="H212" t="s">
        <v>115</v>
      </c>
      <c r="I212">
        <v>1.79</v>
      </c>
      <c r="J212">
        <v>8.8082399999999996</v>
      </c>
    </row>
    <row r="213" spans="1:10">
      <c r="A213">
        <v>25</v>
      </c>
      <c r="C213">
        <v>50</v>
      </c>
      <c r="E213" t="s">
        <v>607</v>
      </c>
      <c r="F213">
        <v>1.59</v>
      </c>
      <c r="G213">
        <v>7.7570400000000008</v>
      </c>
      <c r="H213" t="s">
        <v>117</v>
      </c>
      <c r="I213">
        <v>1.57</v>
      </c>
      <c r="J213">
        <v>7.6519200000000005</v>
      </c>
    </row>
    <row r="214" spans="1:10">
      <c r="A214">
        <v>25</v>
      </c>
      <c r="C214">
        <v>51</v>
      </c>
      <c r="E214" t="s">
        <v>607</v>
      </c>
      <c r="F214">
        <v>1.51</v>
      </c>
      <c r="G214">
        <v>7.3365600000000004</v>
      </c>
      <c r="H214" t="s">
        <v>115</v>
      </c>
      <c r="I214">
        <v>1.66</v>
      </c>
      <c r="J214">
        <v>8.1249599999999997</v>
      </c>
    </row>
    <row r="215" spans="1:10">
      <c r="A215">
        <v>25</v>
      </c>
      <c r="C215">
        <v>52</v>
      </c>
      <c r="E215" t="s">
        <v>607</v>
      </c>
      <c r="F215">
        <v>0.47</v>
      </c>
      <c r="G215">
        <v>1.8703199999999998</v>
      </c>
      <c r="H215" t="s">
        <v>103</v>
      </c>
      <c r="I215">
        <v>0.74</v>
      </c>
      <c r="J215">
        <v>3.2894400000000004</v>
      </c>
    </row>
    <row r="216" spans="1:10">
      <c r="A216">
        <v>25</v>
      </c>
      <c r="C216">
        <v>53</v>
      </c>
      <c r="E216" t="s">
        <v>607</v>
      </c>
      <c r="F216">
        <v>0.56000000000000005</v>
      </c>
      <c r="G216">
        <v>2.3433600000000001</v>
      </c>
      <c r="H216" t="s">
        <v>107</v>
      </c>
      <c r="I216">
        <v>0.6</v>
      </c>
      <c r="J216">
        <v>2.5535999999999999</v>
      </c>
    </row>
    <row r="217" spans="1:10">
      <c r="A217">
        <v>25</v>
      </c>
      <c r="C217">
        <v>54</v>
      </c>
      <c r="E217" t="s">
        <v>607</v>
      </c>
      <c r="F217">
        <v>0.24</v>
      </c>
      <c r="G217">
        <v>0.66144000000000003</v>
      </c>
      <c r="H217" t="s">
        <v>101</v>
      </c>
      <c r="I217">
        <v>0.23</v>
      </c>
      <c r="J217">
        <v>0.60888000000000009</v>
      </c>
    </row>
    <row r="218" spans="1:10">
      <c r="A218">
        <v>25</v>
      </c>
      <c r="C218">
        <v>55</v>
      </c>
      <c r="E218" t="s">
        <v>607</v>
      </c>
      <c r="F218">
        <v>0.28000000000000003</v>
      </c>
      <c r="G218">
        <v>0.87168000000000023</v>
      </c>
      <c r="H218" t="s">
        <v>101</v>
      </c>
      <c r="I218">
        <v>0.25</v>
      </c>
      <c r="J218">
        <v>0.71400000000000008</v>
      </c>
    </row>
    <row r="219" spans="1:10">
      <c r="A219">
        <v>25</v>
      </c>
      <c r="C219">
        <v>56</v>
      </c>
      <c r="E219" t="s">
        <v>607</v>
      </c>
      <c r="F219">
        <v>0.34</v>
      </c>
      <c r="G219">
        <v>1.1870400000000001</v>
      </c>
      <c r="H219" t="s">
        <v>103</v>
      </c>
      <c r="I219">
        <v>0.25</v>
      </c>
      <c r="J219">
        <v>0.71400000000000008</v>
      </c>
    </row>
    <row r="220" spans="1:10">
      <c r="A220">
        <v>25</v>
      </c>
      <c r="C220">
        <v>57</v>
      </c>
      <c r="E220" t="s">
        <v>607</v>
      </c>
      <c r="F220">
        <v>0.21</v>
      </c>
      <c r="G220">
        <v>0.5037600000000001</v>
      </c>
      <c r="H220" t="s">
        <v>101</v>
      </c>
      <c r="I220">
        <v>0.24</v>
      </c>
      <c r="J220">
        <v>0.66144000000000003</v>
      </c>
    </row>
    <row r="221" spans="1:10">
      <c r="A221">
        <v>25</v>
      </c>
      <c r="C221">
        <v>58</v>
      </c>
      <c r="E221" t="s">
        <v>607</v>
      </c>
      <c r="F221">
        <v>0.19</v>
      </c>
      <c r="G221">
        <v>0.39864000000000005</v>
      </c>
      <c r="H221" t="s">
        <v>101</v>
      </c>
      <c r="I221">
        <v>0.26</v>
      </c>
      <c r="J221">
        <v>0.76656000000000002</v>
      </c>
    </row>
    <row r="222" spans="1:10">
      <c r="A222">
        <v>25</v>
      </c>
      <c r="C222">
        <v>59</v>
      </c>
      <c r="E222" t="s">
        <v>607</v>
      </c>
      <c r="F222">
        <v>0.27</v>
      </c>
      <c r="G222">
        <v>0.81912000000000007</v>
      </c>
      <c r="H222" t="s">
        <v>101</v>
      </c>
      <c r="I222">
        <v>0.23</v>
      </c>
      <c r="J222">
        <v>0.60888000000000009</v>
      </c>
    </row>
    <row r="223" spans="1:10">
      <c r="A223">
        <v>25</v>
      </c>
      <c r="C223">
        <v>60</v>
      </c>
      <c r="E223" t="s">
        <v>607</v>
      </c>
      <c r="F223">
        <v>0.22</v>
      </c>
      <c r="G223">
        <v>0.55632000000000004</v>
      </c>
      <c r="H223" t="s">
        <v>101</v>
      </c>
      <c r="I223">
        <v>0.25</v>
      </c>
      <c r="J223">
        <v>0.71400000000000008</v>
      </c>
    </row>
    <row r="224" spans="1:10">
      <c r="A224">
        <v>25</v>
      </c>
      <c r="C224">
        <v>61</v>
      </c>
      <c r="E224" t="s">
        <v>607</v>
      </c>
      <c r="F224">
        <v>0.21</v>
      </c>
      <c r="G224">
        <v>0.5037600000000001</v>
      </c>
      <c r="H224" t="s">
        <v>101</v>
      </c>
      <c r="I224">
        <v>0.19</v>
      </c>
      <c r="J224">
        <v>0.39864000000000005</v>
      </c>
    </row>
    <row r="225" spans="1:10">
      <c r="A225">
        <v>25</v>
      </c>
      <c r="C225">
        <v>62</v>
      </c>
      <c r="E225" t="s">
        <v>607</v>
      </c>
      <c r="F225">
        <v>0.23</v>
      </c>
      <c r="G225">
        <v>0.60888000000000009</v>
      </c>
      <c r="H225" t="s">
        <v>101</v>
      </c>
      <c r="I225">
        <v>0.17</v>
      </c>
      <c r="J225">
        <v>0.29352000000000011</v>
      </c>
    </row>
    <row r="226" spans="1:10">
      <c r="A226">
        <v>25</v>
      </c>
      <c r="C226">
        <v>63</v>
      </c>
      <c r="E226" t="s">
        <v>607</v>
      </c>
      <c r="F226">
        <v>0.18</v>
      </c>
      <c r="G226">
        <v>0.34608000000000005</v>
      </c>
      <c r="H226" t="s">
        <v>101</v>
      </c>
      <c r="I226">
        <v>0.25</v>
      </c>
      <c r="J226">
        <v>0.71400000000000008</v>
      </c>
    </row>
    <row r="227" spans="1:10">
      <c r="A227">
        <v>26</v>
      </c>
      <c r="C227">
        <v>33</v>
      </c>
      <c r="E227" t="s">
        <v>607</v>
      </c>
      <c r="F227">
        <v>3.3</v>
      </c>
      <c r="G227">
        <v>16.744799999999994</v>
      </c>
      <c r="H227" t="s">
        <v>125</v>
      </c>
      <c r="I227">
        <v>2.4300000000000002</v>
      </c>
      <c r="J227">
        <v>12.172079999999999</v>
      </c>
    </row>
    <row r="228" spans="1:10">
      <c r="A228">
        <v>26</v>
      </c>
      <c r="C228">
        <v>34</v>
      </c>
      <c r="E228" t="s">
        <v>607</v>
      </c>
      <c r="F228">
        <v>2.48</v>
      </c>
      <c r="G228">
        <v>12.43488</v>
      </c>
      <c r="H228" t="s">
        <v>121</v>
      </c>
      <c r="I228">
        <v>2.13</v>
      </c>
      <c r="J228">
        <v>10.595279999999999</v>
      </c>
    </row>
    <row r="229" spans="1:10">
      <c r="A229">
        <v>26</v>
      </c>
      <c r="C229">
        <v>41</v>
      </c>
      <c r="E229" t="s">
        <v>607</v>
      </c>
      <c r="F229">
        <v>5.59</v>
      </c>
      <c r="G229">
        <v>28.781040000000001</v>
      </c>
      <c r="H229" t="s">
        <v>129</v>
      </c>
      <c r="I229">
        <v>3.81</v>
      </c>
      <c r="J229">
        <v>19.425360000000001</v>
      </c>
    </row>
    <row r="230" spans="1:10">
      <c r="A230">
        <v>26</v>
      </c>
      <c r="C230">
        <v>42</v>
      </c>
      <c r="E230" t="s">
        <v>607</v>
      </c>
      <c r="F230">
        <v>2.09</v>
      </c>
      <c r="G230">
        <v>10.38504</v>
      </c>
      <c r="H230" t="s">
        <v>121</v>
      </c>
      <c r="I230">
        <v>1.84</v>
      </c>
      <c r="J230">
        <v>9.07104</v>
      </c>
    </row>
    <row r="231" spans="1:10">
      <c r="A231">
        <v>26</v>
      </c>
      <c r="C231">
        <v>45</v>
      </c>
      <c r="E231" t="s">
        <v>607</v>
      </c>
      <c r="F231">
        <v>3.57</v>
      </c>
      <c r="G231">
        <v>18.163919999999997</v>
      </c>
      <c r="H231" t="s">
        <v>125</v>
      </c>
      <c r="I231">
        <v>3.23</v>
      </c>
      <c r="J231">
        <v>16.37688</v>
      </c>
    </row>
    <row r="232" spans="1:10">
      <c r="A232">
        <v>26</v>
      </c>
      <c r="C232">
        <v>46</v>
      </c>
      <c r="E232" t="s">
        <v>607</v>
      </c>
      <c r="F232">
        <v>2.4500000000000002</v>
      </c>
      <c r="G232">
        <v>12.277199999999999</v>
      </c>
      <c r="H232" t="s">
        <v>121</v>
      </c>
      <c r="I232">
        <v>1.66</v>
      </c>
      <c r="J232">
        <v>8.1249599999999997</v>
      </c>
    </row>
    <row r="233" spans="1:10">
      <c r="A233">
        <v>26</v>
      </c>
      <c r="C233">
        <v>47</v>
      </c>
      <c r="E233" t="s">
        <v>607</v>
      </c>
      <c r="F233">
        <v>1.74</v>
      </c>
      <c r="G233">
        <v>8.545440000000001</v>
      </c>
      <c r="H233" t="s">
        <v>117</v>
      </c>
      <c r="I233">
        <v>1.3</v>
      </c>
      <c r="J233">
        <v>6.232800000000001</v>
      </c>
    </row>
    <row r="234" spans="1:10">
      <c r="A234">
        <v>26</v>
      </c>
      <c r="C234">
        <v>48</v>
      </c>
      <c r="E234" t="s">
        <v>607</v>
      </c>
      <c r="F234">
        <v>1.98</v>
      </c>
      <c r="G234">
        <v>9.8068800000000014</v>
      </c>
      <c r="H234" t="s">
        <v>117</v>
      </c>
      <c r="I234">
        <v>1.32</v>
      </c>
      <c r="J234">
        <v>6.3379200000000013</v>
      </c>
    </row>
    <row r="235" spans="1:10">
      <c r="A235">
        <v>26</v>
      </c>
      <c r="C235">
        <v>49</v>
      </c>
      <c r="E235" t="s">
        <v>607</v>
      </c>
      <c r="F235">
        <v>2.0099999999999998</v>
      </c>
      <c r="G235">
        <v>9.9645599999999988</v>
      </c>
      <c r="H235" t="s">
        <v>117</v>
      </c>
      <c r="I235">
        <v>2.27</v>
      </c>
      <c r="J235">
        <v>11.331119999999999</v>
      </c>
    </row>
    <row r="236" spans="1:10">
      <c r="A236">
        <v>26</v>
      </c>
      <c r="C236">
        <v>50</v>
      </c>
      <c r="E236" t="s">
        <v>607</v>
      </c>
      <c r="F236">
        <v>2.42</v>
      </c>
      <c r="G236">
        <v>12.119519999999998</v>
      </c>
      <c r="H236" t="s">
        <v>121</v>
      </c>
      <c r="I236">
        <v>2.19</v>
      </c>
      <c r="J236">
        <v>10.910639999999999</v>
      </c>
    </row>
    <row r="237" spans="1:10">
      <c r="A237">
        <v>26</v>
      </c>
      <c r="C237">
        <v>51</v>
      </c>
      <c r="E237" t="s">
        <v>607</v>
      </c>
      <c r="F237">
        <v>1.75</v>
      </c>
      <c r="G237">
        <v>8.5980000000000008</v>
      </c>
      <c r="H237" t="s">
        <v>117</v>
      </c>
      <c r="I237">
        <v>3.2</v>
      </c>
      <c r="J237">
        <v>16.219200000000001</v>
      </c>
    </row>
    <row r="238" spans="1:10">
      <c r="A238">
        <v>26</v>
      </c>
      <c r="C238">
        <v>52</v>
      </c>
      <c r="E238" t="s">
        <v>607</v>
      </c>
      <c r="F238">
        <v>0.78</v>
      </c>
      <c r="G238">
        <v>3.4996800000000006</v>
      </c>
      <c r="H238" t="s">
        <v>107</v>
      </c>
      <c r="I238">
        <v>0.78</v>
      </c>
      <c r="J238">
        <v>3.4996800000000006</v>
      </c>
    </row>
    <row r="239" spans="1:10">
      <c r="A239">
        <v>26</v>
      </c>
      <c r="C239">
        <v>53</v>
      </c>
      <c r="E239" t="s">
        <v>607</v>
      </c>
      <c r="F239">
        <v>0.59</v>
      </c>
      <c r="G239">
        <v>2.5010400000000002</v>
      </c>
      <c r="H239" t="s">
        <v>107</v>
      </c>
      <c r="I239">
        <v>0.47</v>
      </c>
      <c r="J239">
        <v>1.8703199999999998</v>
      </c>
    </row>
    <row r="240" spans="1:10">
      <c r="A240">
        <v>26</v>
      </c>
      <c r="C240">
        <v>54</v>
      </c>
      <c r="E240" t="s">
        <v>607</v>
      </c>
      <c r="F240">
        <v>0.25</v>
      </c>
      <c r="G240">
        <v>0.71400000000000008</v>
      </c>
      <c r="H240" t="s">
        <v>101</v>
      </c>
      <c r="I240">
        <v>0.33</v>
      </c>
      <c r="J240">
        <v>1.1344799999999999</v>
      </c>
    </row>
    <row r="241" spans="1:10">
      <c r="A241">
        <v>26</v>
      </c>
      <c r="C241">
        <v>55</v>
      </c>
      <c r="E241" t="s">
        <v>607</v>
      </c>
      <c r="F241">
        <v>0.3</v>
      </c>
      <c r="G241">
        <v>0.9768</v>
      </c>
      <c r="H241" t="s">
        <v>101</v>
      </c>
      <c r="I241">
        <v>0.33</v>
      </c>
      <c r="J241">
        <v>1.1344799999999999</v>
      </c>
    </row>
    <row r="242" spans="1:10">
      <c r="A242">
        <v>26</v>
      </c>
      <c r="C242">
        <v>56</v>
      </c>
      <c r="E242" t="s">
        <v>607</v>
      </c>
      <c r="F242">
        <v>0.27</v>
      </c>
      <c r="G242">
        <v>0.81912000000000007</v>
      </c>
      <c r="H242" t="s">
        <v>101</v>
      </c>
      <c r="I242">
        <v>0.25</v>
      </c>
      <c r="J242">
        <v>0.71400000000000008</v>
      </c>
    </row>
    <row r="243" spans="1:10">
      <c r="A243">
        <v>26</v>
      </c>
      <c r="C243">
        <v>57</v>
      </c>
      <c r="E243" t="s">
        <v>607</v>
      </c>
      <c r="F243">
        <v>0.21</v>
      </c>
      <c r="G243">
        <v>0.5037600000000001</v>
      </c>
      <c r="H243" t="s">
        <v>101</v>
      </c>
      <c r="I243">
        <v>0.24</v>
      </c>
      <c r="J243">
        <v>0.66144000000000003</v>
      </c>
    </row>
    <row r="244" spans="1:10">
      <c r="A244">
        <v>26</v>
      </c>
      <c r="C244">
        <v>58</v>
      </c>
      <c r="E244" t="s">
        <v>607</v>
      </c>
      <c r="F244">
        <v>0.23</v>
      </c>
      <c r="G244">
        <v>0.60888000000000009</v>
      </c>
      <c r="H244" t="s">
        <v>101</v>
      </c>
      <c r="I244">
        <v>0.21</v>
      </c>
      <c r="J244">
        <v>0.5037600000000001</v>
      </c>
    </row>
    <row r="245" spans="1:10">
      <c r="A245">
        <v>26</v>
      </c>
      <c r="C245">
        <v>59</v>
      </c>
      <c r="E245" t="s">
        <v>607</v>
      </c>
      <c r="F245">
        <v>0.26</v>
      </c>
      <c r="G245">
        <v>0.76656000000000002</v>
      </c>
      <c r="H245" t="s">
        <v>101</v>
      </c>
      <c r="I245">
        <v>0.19</v>
      </c>
      <c r="J245">
        <v>0.39864000000000005</v>
      </c>
    </row>
    <row r="246" spans="1:10">
      <c r="A246">
        <v>26</v>
      </c>
      <c r="C246">
        <v>60</v>
      </c>
      <c r="E246" t="s">
        <v>607</v>
      </c>
      <c r="F246">
        <v>0.23</v>
      </c>
      <c r="G246">
        <v>0.60888000000000009</v>
      </c>
      <c r="H246" t="s">
        <v>101</v>
      </c>
      <c r="I246">
        <v>0.26</v>
      </c>
      <c r="J246">
        <v>0.76656000000000002</v>
      </c>
    </row>
    <row r="247" spans="1:10">
      <c r="A247">
        <v>26</v>
      </c>
      <c r="C247">
        <v>61</v>
      </c>
      <c r="E247" t="s">
        <v>607</v>
      </c>
      <c r="F247">
        <v>0.18</v>
      </c>
      <c r="G247">
        <v>0.34608000000000005</v>
      </c>
      <c r="H247" t="s">
        <v>101</v>
      </c>
      <c r="I247">
        <v>0.18</v>
      </c>
      <c r="J247">
        <v>0.34608000000000005</v>
      </c>
    </row>
    <row r="248" spans="1:10">
      <c r="A248">
        <v>26</v>
      </c>
      <c r="C248">
        <v>62</v>
      </c>
      <c r="E248" t="s">
        <v>607</v>
      </c>
      <c r="F248">
        <v>0.24</v>
      </c>
      <c r="G248">
        <v>0.66144000000000003</v>
      </c>
      <c r="H248" t="s">
        <v>101</v>
      </c>
      <c r="I248">
        <v>0.28999999999999998</v>
      </c>
      <c r="J248">
        <v>0.92423999999999995</v>
      </c>
    </row>
    <row r="249" spans="1:10">
      <c r="A249">
        <v>26</v>
      </c>
      <c r="C249">
        <v>63</v>
      </c>
      <c r="E249" t="s">
        <v>607</v>
      </c>
      <c r="F249">
        <v>0.37</v>
      </c>
      <c r="G249">
        <v>1.3447200000000001</v>
      </c>
      <c r="H249" t="s">
        <v>103</v>
      </c>
      <c r="I249">
        <v>0.33</v>
      </c>
      <c r="J249">
        <v>1.1344799999999999</v>
      </c>
    </row>
    <row r="250" spans="1:10">
      <c r="A250">
        <v>27</v>
      </c>
      <c r="C250">
        <v>33</v>
      </c>
      <c r="E250" t="s">
        <v>607</v>
      </c>
      <c r="F250">
        <v>2.2400000000000002</v>
      </c>
      <c r="G250">
        <v>11.173440000000001</v>
      </c>
      <c r="H250" t="s">
        <v>121</v>
      </c>
      <c r="I250">
        <v>1.88</v>
      </c>
      <c r="J250">
        <v>9.2812800000000006</v>
      </c>
    </row>
    <row r="251" spans="1:10">
      <c r="A251">
        <v>27</v>
      </c>
      <c r="C251">
        <v>45</v>
      </c>
    </row>
    <row r="252" spans="1:10">
      <c r="A252">
        <v>27</v>
      </c>
      <c r="C252">
        <v>46</v>
      </c>
      <c r="E252" t="s">
        <v>607</v>
      </c>
      <c r="F252">
        <v>2.12</v>
      </c>
      <c r="G252">
        <v>10.542719999999999</v>
      </c>
      <c r="H252" t="s">
        <v>121</v>
      </c>
      <c r="I252">
        <v>2</v>
      </c>
      <c r="J252">
        <v>9.9120000000000008</v>
      </c>
    </row>
    <row r="253" spans="1:10">
      <c r="A253">
        <v>27</v>
      </c>
      <c r="C253">
        <v>47</v>
      </c>
      <c r="E253" t="s">
        <v>607</v>
      </c>
      <c r="F253">
        <v>0.85</v>
      </c>
      <c r="G253">
        <v>3.8675999999999995</v>
      </c>
      <c r="H253" t="s">
        <v>111</v>
      </c>
      <c r="I253">
        <v>1.27</v>
      </c>
      <c r="J253">
        <v>6.0751200000000001</v>
      </c>
    </row>
    <row r="254" spans="1:10">
      <c r="A254">
        <v>27</v>
      </c>
      <c r="C254">
        <v>48</v>
      </c>
      <c r="E254" t="s">
        <v>607</v>
      </c>
      <c r="F254">
        <v>1.1000000000000001</v>
      </c>
      <c r="G254">
        <v>5.1816000000000004</v>
      </c>
      <c r="H254" t="s">
        <v>115</v>
      </c>
      <c r="I254">
        <v>1.06</v>
      </c>
      <c r="J254">
        <v>4.9713600000000007</v>
      </c>
    </row>
    <row r="255" spans="1:10">
      <c r="A255">
        <v>27</v>
      </c>
      <c r="C255">
        <v>49</v>
      </c>
      <c r="E255" t="s">
        <v>607</v>
      </c>
      <c r="F255">
        <v>1.33</v>
      </c>
      <c r="G255">
        <v>6.3904800000000002</v>
      </c>
      <c r="H255" t="s">
        <v>115</v>
      </c>
      <c r="I255">
        <v>0.9</v>
      </c>
      <c r="J255">
        <v>4.1303999999999998</v>
      </c>
    </row>
    <row r="256" spans="1:10">
      <c r="A256">
        <v>27</v>
      </c>
      <c r="C256">
        <v>50</v>
      </c>
      <c r="E256" t="s">
        <v>607</v>
      </c>
      <c r="F256">
        <v>1.9</v>
      </c>
      <c r="G256">
        <v>9.3864000000000001</v>
      </c>
      <c r="H256" t="s">
        <v>117</v>
      </c>
      <c r="I256">
        <v>2.1</v>
      </c>
      <c r="J256">
        <v>10.4376</v>
      </c>
    </row>
    <row r="257" spans="1:10">
      <c r="A257">
        <v>27</v>
      </c>
      <c r="C257">
        <v>51</v>
      </c>
      <c r="E257" t="s">
        <v>607</v>
      </c>
      <c r="F257">
        <v>1.5</v>
      </c>
      <c r="G257">
        <v>7.2840000000000007</v>
      </c>
      <c r="H257" t="s">
        <v>115</v>
      </c>
      <c r="I257">
        <v>2.2400000000000002</v>
      </c>
      <c r="J257">
        <v>11.173440000000001</v>
      </c>
    </row>
    <row r="258" spans="1:10">
      <c r="A258">
        <v>27</v>
      </c>
      <c r="C258">
        <v>52</v>
      </c>
      <c r="E258" t="s">
        <v>607</v>
      </c>
      <c r="F258">
        <v>0.84</v>
      </c>
      <c r="G258">
        <v>3.8150399999999993</v>
      </c>
      <c r="H258" t="s">
        <v>111</v>
      </c>
      <c r="I258">
        <v>1.02</v>
      </c>
      <c r="J258">
        <v>4.7611200000000009</v>
      </c>
    </row>
    <row r="259" spans="1:10">
      <c r="A259">
        <v>27</v>
      </c>
      <c r="C259">
        <v>53</v>
      </c>
      <c r="E259" t="s">
        <v>607</v>
      </c>
      <c r="F259">
        <v>0.93</v>
      </c>
      <c r="G259">
        <v>4.2880799999999999</v>
      </c>
      <c r="H259" t="s">
        <v>111</v>
      </c>
      <c r="I259">
        <v>1.38</v>
      </c>
      <c r="J259">
        <v>6.6532799999999996</v>
      </c>
    </row>
    <row r="260" spans="1:10">
      <c r="A260">
        <v>27</v>
      </c>
      <c r="C260">
        <v>54</v>
      </c>
      <c r="E260" t="s">
        <v>607</v>
      </c>
      <c r="F260">
        <v>0.97</v>
      </c>
      <c r="G260">
        <v>4.4983200000000005</v>
      </c>
      <c r="H260" t="s">
        <v>111</v>
      </c>
      <c r="I260">
        <v>1.6</v>
      </c>
      <c r="J260">
        <v>7.8096000000000014</v>
      </c>
    </row>
    <row r="261" spans="1:10">
      <c r="A261">
        <v>27</v>
      </c>
      <c r="C261">
        <v>55</v>
      </c>
      <c r="E261" t="s">
        <v>607</v>
      </c>
      <c r="F261">
        <v>0.47</v>
      </c>
      <c r="G261">
        <v>1.8703199999999998</v>
      </c>
      <c r="H261" t="s">
        <v>103</v>
      </c>
      <c r="I261">
        <v>0.45</v>
      </c>
      <c r="J261">
        <v>1.7652000000000001</v>
      </c>
    </row>
    <row r="262" spans="1:10">
      <c r="A262">
        <v>27</v>
      </c>
      <c r="C262">
        <v>56</v>
      </c>
      <c r="E262" t="s">
        <v>607</v>
      </c>
      <c r="F262">
        <v>0.25</v>
      </c>
      <c r="G262">
        <v>0.71400000000000008</v>
      </c>
      <c r="H262" t="s">
        <v>101</v>
      </c>
      <c r="I262">
        <v>0.23</v>
      </c>
      <c r="J262">
        <v>0.60888000000000009</v>
      </c>
    </row>
    <row r="263" spans="1:10">
      <c r="A263">
        <v>27</v>
      </c>
      <c r="C263">
        <v>57</v>
      </c>
      <c r="E263" t="s">
        <v>607</v>
      </c>
      <c r="F263">
        <v>0.24</v>
      </c>
      <c r="G263">
        <v>0.66144000000000003</v>
      </c>
      <c r="H263" t="s">
        <v>101</v>
      </c>
      <c r="I263">
        <v>0.22</v>
      </c>
      <c r="J263">
        <v>0.55632000000000004</v>
      </c>
    </row>
    <row r="264" spans="1:10">
      <c r="A264">
        <v>27</v>
      </c>
      <c r="C264">
        <v>58</v>
      </c>
      <c r="E264" t="s">
        <v>607</v>
      </c>
      <c r="F264">
        <v>0.28999999999999998</v>
      </c>
      <c r="G264">
        <v>0.92423999999999995</v>
      </c>
      <c r="H264" t="s">
        <v>101</v>
      </c>
      <c r="I264">
        <v>0.28999999999999998</v>
      </c>
      <c r="J264">
        <v>0.92423999999999995</v>
      </c>
    </row>
    <row r="265" spans="1:10">
      <c r="A265">
        <v>27</v>
      </c>
      <c r="C265">
        <v>59</v>
      </c>
      <c r="E265" t="s">
        <v>607</v>
      </c>
      <c r="F265">
        <v>0.22</v>
      </c>
      <c r="G265">
        <v>0.55632000000000004</v>
      </c>
      <c r="H265" t="s">
        <v>101</v>
      </c>
      <c r="I265">
        <v>0.2</v>
      </c>
      <c r="J265">
        <v>0.4512000000000001</v>
      </c>
    </row>
    <row r="266" spans="1:10">
      <c r="A266">
        <v>27</v>
      </c>
      <c r="C266">
        <v>60</v>
      </c>
      <c r="E266" t="s">
        <v>607</v>
      </c>
      <c r="F266">
        <v>0.24</v>
      </c>
      <c r="G266">
        <v>0.66144000000000003</v>
      </c>
      <c r="H266" t="s">
        <v>101</v>
      </c>
      <c r="I266">
        <v>0.25</v>
      </c>
      <c r="J266">
        <v>0.71400000000000008</v>
      </c>
    </row>
    <row r="267" spans="1:10">
      <c r="A267">
        <v>27</v>
      </c>
      <c r="C267">
        <v>61</v>
      </c>
      <c r="E267" t="s">
        <v>607</v>
      </c>
      <c r="F267">
        <v>0.23</v>
      </c>
      <c r="G267">
        <v>0.60888000000000009</v>
      </c>
      <c r="H267" t="s">
        <v>101</v>
      </c>
      <c r="I267">
        <v>0.31</v>
      </c>
      <c r="J267">
        <v>1.0293600000000001</v>
      </c>
    </row>
    <row r="268" spans="1:10">
      <c r="A268">
        <v>27</v>
      </c>
      <c r="C268">
        <v>62</v>
      </c>
      <c r="E268" t="s">
        <v>607</v>
      </c>
      <c r="F268">
        <v>0.18</v>
      </c>
      <c r="G268">
        <v>0.34608000000000005</v>
      </c>
      <c r="H268" t="s">
        <v>101</v>
      </c>
      <c r="I268">
        <v>0.19</v>
      </c>
      <c r="J268">
        <v>0.39864000000000005</v>
      </c>
    </row>
    <row r="269" spans="1:10">
      <c r="A269">
        <v>27</v>
      </c>
      <c r="C269">
        <v>63</v>
      </c>
      <c r="E269" t="s">
        <v>607</v>
      </c>
      <c r="F269">
        <v>0.2</v>
      </c>
      <c r="G269">
        <v>0.4512000000000001</v>
      </c>
      <c r="H269" t="s">
        <v>101</v>
      </c>
      <c r="I269">
        <v>0.15</v>
      </c>
      <c r="J269">
        <v>0.18840000000000001</v>
      </c>
    </row>
    <row r="270" spans="1:10">
      <c r="A270">
        <v>27</v>
      </c>
      <c r="C270">
        <v>64</v>
      </c>
      <c r="E270" t="s">
        <v>607</v>
      </c>
      <c r="F270">
        <v>0.17</v>
      </c>
      <c r="G270">
        <v>0.29352000000000011</v>
      </c>
      <c r="H270" t="s">
        <v>101</v>
      </c>
      <c r="I270">
        <v>0.17</v>
      </c>
      <c r="J270">
        <v>0.29352000000000011</v>
      </c>
    </row>
    <row r="271" spans="1:10">
      <c r="A271">
        <v>28</v>
      </c>
      <c r="C271">
        <v>33</v>
      </c>
      <c r="E271" t="s">
        <v>607</v>
      </c>
      <c r="F271">
        <v>1.37</v>
      </c>
      <c r="G271">
        <v>6.6007200000000008</v>
      </c>
      <c r="H271" t="s">
        <v>115</v>
      </c>
      <c r="I271">
        <v>1.72</v>
      </c>
      <c r="J271">
        <v>8.4403199999999998</v>
      </c>
    </row>
    <row r="272" spans="1:10">
      <c r="A272">
        <v>28</v>
      </c>
      <c r="C272">
        <v>45</v>
      </c>
      <c r="E272" t="s">
        <v>607</v>
      </c>
      <c r="F272">
        <v>2.6</v>
      </c>
      <c r="G272">
        <v>13.0656</v>
      </c>
      <c r="H272" t="s">
        <v>121</v>
      </c>
      <c r="I272">
        <v>2.35</v>
      </c>
      <c r="J272">
        <v>11.7516</v>
      </c>
    </row>
    <row r="273" spans="1:10">
      <c r="A273">
        <v>28</v>
      </c>
      <c r="C273">
        <v>46</v>
      </c>
      <c r="E273" t="s">
        <v>607</v>
      </c>
      <c r="F273">
        <v>1.93</v>
      </c>
      <c r="G273">
        <v>9.5440799999999992</v>
      </c>
      <c r="H273" t="s">
        <v>117</v>
      </c>
      <c r="I273">
        <v>1.24</v>
      </c>
      <c r="J273">
        <v>5.9174400000000009</v>
      </c>
    </row>
    <row r="274" spans="1:10">
      <c r="A274">
        <v>28</v>
      </c>
      <c r="C274">
        <v>47</v>
      </c>
      <c r="E274" t="s">
        <v>607</v>
      </c>
      <c r="F274">
        <v>2.6</v>
      </c>
      <c r="G274">
        <v>13.0656</v>
      </c>
      <c r="H274" t="s">
        <v>121</v>
      </c>
      <c r="I274">
        <v>1.82</v>
      </c>
      <c r="J274">
        <v>8.9659200000000006</v>
      </c>
    </row>
    <row r="275" spans="1:10">
      <c r="A275">
        <v>28</v>
      </c>
      <c r="C275">
        <v>48</v>
      </c>
      <c r="E275" t="s">
        <v>607</v>
      </c>
      <c r="F275" t="s">
        <v>1595</v>
      </c>
      <c r="I275" t="s">
        <v>1595</v>
      </c>
    </row>
    <row r="276" spans="1:10">
      <c r="A276">
        <v>28</v>
      </c>
      <c r="C276">
        <v>49</v>
      </c>
      <c r="E276" t="s">
        <v>607</v>
      </c>
      <c r="F276">
        <v>1.35</v>
      </c>
      <c r="G276">
        <v>6.4956000000000005</v>
      </c>
      <c r="H276" t="s">
        <v>115</v>
      </c>
      <c r="I276">
        <v>1.4</v>
      </c>
      <c r="J276">
        <v>6.7584000000000009</v>
      </c>
    </row>
    <row r="277" spans="1:10">
      <c r="A277">
        <v>28</v>
      </c>
      <c r="C277">
        <v>50</v>
      </c>
      <c r="E277" t="s">
        <v>607</v>
      </c>
      <c r="F277">
        <v>1.04</v>
      </c>
      <c r="G277">
        <v>4.8662400000000003</v>
      </c>
      <c r="H277" t="s">
        <v>111</v>
      </c>
      <c r="I277">
        <v>1.98</v>
      </c>
      <c r="J277">
        <v>9.8068800000000014</v>
      </c>
    </row>
    <row r="278" spans="1:10">
      <c r="A278">
        <v>28</v>
      </c>
      <c r="C278">
        <v>51</v>
      </c>
      <c r="E278" t="s">
        <v>607</v>
      </c>
      <c r="F278">
        <v>1.91</v>
      </c>
      <c r="G278">
        <v>9.4389600000000016</v>
      </c>
      <c r="H278" t="s">
        <v>117</v>
      </c>
      <c r="I278">
        <v>2.0299999999999998</v>
      </c>
      <c r="J278">
        <v>10.06968</v>
      </c>
    </row>
    <row r="279" spans="1:10">
      <c r="A279">
        <v>28</v>
      </c>
      <c r="C279">
        <v>52</v>
      </c>
      <c r="E279" t="s">
        <v>607</v>
      </c>
      <c r="F279">
        <v>1.1100000000000001</v>
      </c>
      <c r="G279">
        <v>5.234160000000001</v>
      </c>
      <c r="H279" t="s">
        <v>115</v>
      </c>
      <c r="I279">
        <v>1.2</v>
      </c>
      <c r="J279">
        <v>5.7071999999999994</v>
      </c>
    </row>
    <row r="280" spans="1:10">
      <c r="A280">
        <v>28</v>
      </c>
      <c r="C280">
        <v>53</v>
      </c>
      <c r="E280" t="s">
        <v>607</v>
      </c>
      <c r="F280">
        <v>2.48</v>
      </c>
      <c r="G280">
        <v>12.43488</v>
      </c>
      <c r="H280" t="s">
        <v>121</v>
      </c>
      <c r="I280">
        <v>2.58</v>
      </c>
      <c r="J280">
        <v>12.96048</v>
      </c>
    </row>
    <row r="281" spans="1:10">
      <c r="A281">
        <v>28</v>
      </c>
      <c r="C281">
        <v>54</v>
      </c>
      <c r="E281" t="s">
        <v>607</v>
      </c>
      <c r="F281">
        <v>1.3</v>
      </c>
      <c r="G281">
        <v>6.232800000000001</v>
      </c>
      <c r="H281" t="s">
        <v>115</v>
      </c>
      <c r="I281">
        <v>2.04</v>
      </c>
      <c r="J281">
        <v>10.12224</v>
      </c>
    </row>
    <row r="282" spans="1:10">
      <c r="A282">
        <v>28</v>
      </c>
      <c r="C282">
        <v>55</v>
      </c>
      <c r="E282" t="s">
        <v>607</v>
      </c>
      <c r="F282">
        <v>0.65</v>
      </c>
      <c r="G282">
        <v>2.8164000000000002</v>
      </c>
      <c r="H282" t="s">
        <v>107</v>
      </c>
      <c r="I282">
        <v>0.55000000000000004</v>
      </c>
      <c r="J282">
        <v>2.2908000000000004</v>
      </c>
    </row>
    <row r="283" spans="1:10">
      <c r="A283">
        <v>28</v>
      </c>
      <c r="C283">
        <v>56</v>
      </c>
      <c r="E283" t="s">
        <v>607</v>
      </c>
      <c r="F283">
        <v>0.36</v>
      </c>
      <c r="G283">
        <v>1.2921599999999998</v>
      </c>
      <c r="H283" t="s">
        <v>103</v>
      </c>
      <c r="I283">
        <v>0.33</v>
      </c>
      <c r="J283">
        <v>1.1344799999999999</v>
      </c>
    </row>
    <row r="284" spans="1:10">
      <c r="A284">
        <v>28</v>
      </c>
      <c r="C284">
        <v>57</v>
      </c>
      <c r="E284" t="s">
        <v>607</v>
      </c>
      <c r="F284">
        <v>0.24</v>
      </c>
      <c r="G284">
        <v>0.66144000000000003</v>
      </c>
      <c r="H284" t="s">
        <v>101</v>
      </c>
      <c r="I284">
        <v>0.26</v>
      </c>
      <c r="J284">
        <v>0.76656000000000002</v>
      </c>
    </row>
    <row r="285" spans="1:10">
      <c r="A285">
        <v>28</v>
      </c>
      <c r="C285">
        <v>58</v>
      </c>
      <c r="E285" t="s">
        <v>607</v>
      </c>
      <c r="F285">
        <v>0.26</v>
      </c>
      <c r="G285">
        <v>0.76656000000000002</v>
      </c>
      <c r="H285" t="s">
        <v>101</v>
      </c>
      <c r="I285">
        <v>0.2</v>
      </c>
      <c r="J285">
        <v>0.4512000000000001</v>
      </c>
    </row>
    <row r="286" spans="1:10">
      <c r="A286">
        <v>28</v>
      </c>
      <c r="C286">
        <v>59</v>
      </c>
      <c r="E286" t="s">
        <v>607</v>
      </c>
      <c r="F286">
        <v>0.18</v>
      </c>
      <c r="G286">
        <v>0.34608000000000005</v>
      </c>
      <c r="H286" t="s">
        <v>101</v>
      </c>
      <c r="I286">
        <v>0.25</v>
      </c>
      <c r="J286">
        <v>0.71400000000000008</v>
      </c>
    </row>
    <row r="287" spans="1:10">
      <c r="A287">
        <v>28</v>
      </c>
      <c r="C287">
        <v>60</v>
      </c>
      <c r="E287" t="s">
        <v>607</v>
      </c>
      <c r="F287">
        <v>0.22</v>
      </c>
      <c r="G287">
        <v>0.55632000000000004</v>
      </c>
      <c r="H287" t="s">
        <v>101</v>
      </c>
      <c r="I287">
        <v>0.21</v>
      </c>
      <c r="J287">
        <v>0.5037600000000001</v>
      </c>
    </row>
    <row r="288" spans="1:10">
      <c r="A288">
        <v>28</v>
      </c>
      <c r="C288">
        <v>61</v>
      </c>
      <c r="E288" t="s">
        <v>607</v>
      </c>
      <c r="F288">
        <v>0.14000000000000001</v>
      </c>
      <c r="G288">
        <v>0.1358400000000001</v>
      </c>
      <c r="H288" t="s">
        <v>1589</v>
      </c>
      <c r="I288">
        <v>0.18</v>
      </c>
      <c r="J288">
        <v>0.34608000000000005</v>
      </c>
    </row>
    <row r="289" spans="1:10">
      <c r="A289">
        <v>28</v>
      </c>
      <c r="C289">
        <v>62</v>
      </c>
      <c r="E289" t="s">
        <v>607</v>
      </c>
      <c r="F289">
        <v>0.12</v>
      </c>
      <c r="G289">
        <v>3.0720000000000011E-2</v>
      </c>
      <c r="H289" t="s">
        <v>1589</v>
      </c>
      <c r="I289">
        <v>0.14000000000000001</v>
      </c>
      <c r="J289">
        <v>0.1358400000000001</v>
      </c>
    </row>
    <row r="290" spans="1:10">
      <c r="A290">
        <v>28</v>
      </c>
      <c r="C290">
        <v>63</v>
      </c>
      <c r="E290" t="s">
        <v>607</v>
      </c>
      <c r="F290">
        <v>0.14000000000000001</v>
      </c>
      <c r="G290">
        <v>0.1358400000000001</v>
      </c>
      <c r="H290" t="s">
        <v>1589</v>
      </c>
      <c r="I290">
        <v>0.09</v>
      </c>
      <c r="J290">
        <v>-0.12695999999999999</v>
      </c>
    </row>
    <row r="291" spans="1:10">
      <c r="A291">
        <v>28</v>
      </c>
      <c r="C291">
        <v>64</v>
      </c>
      <c r="E291" t="s">
        <v>607</v>
      </c>
      <c r="F291">
        <v>0.17</v>
      </c>
      <c r="G291">
        <v>0.29352000000000011</v>
      </c>
      <c r="H291" t="s">
        <v>101</v>
      </c>
      <c r="I291">
        <v>0.18</v>
      </c>
      <c r="J291">
        <v>0.34608000000000005</v>
      </c>
    </row>
    <row r="292" spans="1:10">
      <c r="A292">
        <v>29</v>
      </c>
      <c r="C292">
        <v>33</v>
      </c>
      <c r="E292" t="s">
        <v>607</v>
      </c>
      <c r="F292">
        <v>0.69</v>
      </c>
      <c r="G292">
        <v>3.0266400000000004</v>
      </c>
      <c r="H292" t="s">
        <v>107</v>
      </c>
      <c r="I292">
        <v>0.73</v>
      </c>
      <c r="J292">
        <v>3.2368800000000006</v>
      </c>
    </row>
    <row r="293" spans="1:10">
      <c r="A293">
        <v>29</v>
      </c>
      <c r="C293">
        <v>50</v>
      </c>
      <c r="E293" t="s">
        <v>607</v>
      </c>
      <c r="F293">
        <v>0.85</v>
      </c>
      <c r="G293">
        <v>3.8675999999999995</v>
      </c>
      <c r="H293" t="s">
        <v>111</v>
      </c>
      <c r="I293">
        <v>0.72</v>
      </c>
      <c r="J293">
        <v>3.18432</v>
      </c>
    </row>
    <row r="294" spans="1:10">
      <c r="A294">
        <v>29</v>
      </c>
      <c r="C294">
        <v>51</v>
      </c>
      <c r="E294" t="s">
        <v>607</v>
      </c>
      <c r="F294">
        <v>1.03</v>
      </c>
      <c r="G294">
        <v>4.8136800000000006</v>
      </c>
      <c r="H294" t="s">
        <v>111</v>
      </c>
      <c r="I294">
        <v>0.63</v>
      </c>
      <c r="J294">
        <v>2.7112799999999999</v>
      </c>
    </row>
    <row r="295" spans="1:10">
      <c r="A295">
        <v>29</v>
      </c>
      <c r="C295">
        <v>52</v>
      </c>
      <c r="E295" t="s">
        <v>607</v>
      </c>
      <c r="F295">
        <v>0.68</v>
      </c>
      <c r="G295">
        <v>2.9740799999999998</v>
      </c>
      <c r="H295" t="s">
        <v>107</v>
      </c>
      <c r="I295">
        <v>0.8</v>
      </c>
      <c r="J295">
        <v>3.6048000000000004</v>
      </c>
    </row>
    <row r="296" spans="1:10">
      <c r="A296">
        <v>29</v>
      </c>
      <c r="C296">
        <v>53</v>
      </c>
      <c r="E296" t="s">
        <v>607</v>
      </c>
      <c r="F296">
        <v>2.2400000000000002</v>
      </c>
      <c r="G296">
        <v>11.173440000000001</v>
      </c>
      <c r="H296" t="s">
        <v>121</v>
      </c>
      <c r="I296">
        <v>2.74</v>
      </c>
      <c r="J296">
        <v>13.801440000000001</v>
      </c>
    </row>
    <row r="297" spans="1:10">
      <c r="A297">
        <v>29</v>
      </c>
      <c r="C297">
        <v>54</v>
      </c>
      <c r="E297" t="s">
        <v>607</v>
      </c>
      <c r="F297">
        <v>1.41</v>
      </c>
      <c r="G297">
        <v>6.8109599999999997</v>
      </c>
      <c r="H297" t="s">
        <v>115</v>
      </c>
      <c r="I297">
        <v>1.67</v>
      </c>
      <c r="J297">
        <v>8.1775199999999995</v>
      </c>
    </row>
    <row r="298" spans="1:10">
      <c r="A298">
        <v>29</v>
      </c>
      <c r="C298">
        <v>55</v>
      </c>
      <c r="E298" t="s">
        <v>607</v>
      </c>
      <c r="F298">
        <v>3.61</v>
      </c>
      <c r="G298">
        <v>18.37416</v>
      </c>
      <c r="H298" t="s">
        <v>125</v>
      </c>
      <c r="I298">
        <v>1.64</v>
      </c>
      <c r="J298">
        <v>8.0198400000000003</v>
      </c>
    </row>
    <row r="299" spans="1:10">
      <c r="A299">
        <v>29</v>
      </c>
      <c r="C299">
        <v>56</v>
      </c>
      <c r="E299" t="s">
        <v>607</v>
      </c>
      <c r="F299">
        <v>0.53</v>
      </c>
      <c r="G299">
        <v>2.1856800000000005</v>
      </c>
      <c r="H299" t="s">
        <v>107</v>
      </c>
      <c r="I299">
        <v>0.73</v>
      </c>
      <c r="J299">
        <v>3.2368800000000006</v>
      </c>
    </row>
    <row r="300" spans="1:10">
      <c r="A300">
        <v>29</v>
      </c>
      <c r="C300">
        <v>57</v>
      </c>
      <c r="E300" t="s">
        <v>607</v>
      </c>
      <c r="F300">
        <v>0.28999999999999998</v>
      </c>
      <c r="G300">
        <v>0.92423999999999995</v>
      </c>
      <c r="H300" t="s">
        <v>101</v>
      </c>
      <c r="I300">
        <v>0.26</v>
      </c>
      <c r="J300">
        <v>0.76656000000000002</v>
      </c>
    </row>
    <row r="301" spans="1:10">
      <c r="A301">
        <v>29</v>
      </c>
      <c r="C301">
        <v>58</v>
      </c>
      <c r="E301" t="s">
        <v>607</v>
      </c>
      <c r="F301">
        <v>0.22</v>
      </c>
      <c r="G301">
        <v>0.55632000000000004</v>
      </c>
      <c r="H301" t="s">
        <v>101</v>
      </c>
      <c r="I301">
        <v>0.2</v>
      </c>
      <c r="J301">
        <v>0.4512000000000001</v>
      </c>
    </row>
    <row r="302" spans="1:10">
      <c r="A302">
        <v>29</v>
      </c>
      <c r="C302">
        <v>59</v>
      </c>
      <c r="E302" t="s">
        <v>607</v>
      </c>
      <c r="F302">
        <v>0.21</v>
      </c>
      <c r="G302">
        <v>0.5037600000000001</v>
      </c>
      <c r="H302" t="s">
        <v>101</v>
      </c>
      <c r="I302">
        <v>0.18</v>
      </c>
      <c r="J302">
        <v>0.34608000000000005</v>
      </c>
    </row>
    <row r="303" spans="1:10">
      <c r="A303">
        <v>29</v>
      </c>
      <c r="C303">
        <v>60</v>
      </c>
      <c r="E303" t="s">
        <v>607</v>
      </c>
      <c r="F303">
        <v>0.31</v>
      </c>
      <c r="G303">
        <v>1.0293600000000001</v>
      </c>
      <c r="H303" t="s">
        <v>103</v>
      </c>
      <c r="I303">
        <v>0.25</v>
      </c>
      <c r="J303">
        <v>0.71400000000000008</v>
      </c>
    </row>
    <row r="304" spans="1:10">
      <c r="A304">
        <v>29</v>
      </c>
      <c r="C304">
        <v>61</v>
      </c>
      <c r="E304" t="s">
        <v>607</v>
      </c>
      <c r="F304">
        <v>0.18</v>
      </c>
      <c r="G304">
        <v>0.34608000000000005</v>
      </c>
      <c r="H304" t="s">
        <v>101</v>
      </c>
      <c r="I304">
        <v>0.16</v>
      </c>
      <c r="J304">
        <v>0.24096000000000006</v>
      </c>
    </row>
    <row r="305" spans="1:10">
      <c r="A305">
        <v>29</v>
      </c>
      <c r="C305">
        <v>62</v>
      </c>
      <c r="E305" t="s">
        <v>607</v>
      </c>
      <c r="F305">
        <v>0.16</v>
      </c>
      <c r="G305">
        <v>0.24096000000000006</v>
      </c>
      <c r="H305" t="s">
        <v>101</v>
      </c>
      <c r="I305">
        <v>0.2</v>
      </c>
      <c r="J305">
        <v>0.4512000000000001</v>
      </c>
    </row>
    <row r="306" spans="1:10">
      <c r="A306">
        <v>29</v>
      </c>
      <c r="C306">
        <v>63</v>
      </c>
      <c r="E306" t="s">
        <v>607</v>
      </c>
      <c r="F306">
        <v>0.2</v>
      </c>
      <c r="G306">
        <v>0.4512000000000001</v>
      </c>
      <c r="H306" t="s">
        <v>101</v>
      </c>
      <c r="I306">
        <v>0.22</v>
      </c>
      <c r="J306">
        <v>0.55632000000000004</v>
      </c>
    </row>
    <row r="307" spans="1:10">
      <c r="A307">
        <v>29</v>
      </c>
      <c r="C307">
        <v>64</v>
      </c>
      <c r="E307" t="s">
        <v>607</v>
      </c>
      <c r="F307">
        <v>0.16</v>
      </c>
      <c r="G307">
        <v>0.24096000000000006</v>
      </c>
      <c r="H307" t="s">
        <v>101</v>
      </c>
      <c r="I307">
        <v>0.16</v>
      </c>
      <c r="J307">
        <v>0.24096000000000006</v>
      </c>
    </row>
    <row r="308" spans="1:10">
      <c r="A308">
        <v>29</v>
      </c>
      <c r="C308">
        <v>45</v>
      </c>
      <c r="E308" t="s">
        <v>607</v>
      </c>
      <c r="F308">
        <v>2.87</v>
      </c>
      <c r="G308">
        <v>14.484719999999999</v>
      </c>
      <c r="H308" t="s">
        <v>115</v>
      </c>
      <c r="I308">
        <v>2.79</v>
      </c>
      <c r="J308">
        <v>14.06424</v>
      </c>
    </row>
    <row r="309" spans="1:10">
      <c r="A309">
        <v>29</v>
      </c>
      <c r="C309">
        <v>46</v>
      </c>
      <c r="E309" t="s">
        <v>607</v>
      </c>
      <c r="F309">
        <v>2.15</v>
      </c>
      <c r="G309">
        <v>10.7004</v>
      </c>
      <c r="H309" t="s">
        <v>115</v>
      </c>
      <c r="I309">
        <v>1.87</v>
      </c>
      <c r="J309">
        <v>9.2287200000000009</v>
      </c>
    </row>
    <row r="310" spans="1:10">
      <c r="A310">
        <v>29</v>
      </c>
      <c r="C310">
        <v>47</v>
      </c>
      <c r="E310" t="s">
        <v>607</v>
      </c>
      <c r="F310">
        <v>1.63</v>
      </c>
      <c r="G310">
        <v>7.9672799999999997</v>
      </c>
      <c r="H310" t="s">
        <v>115</v>
      </c>
      <c r="I310">
        <v>1.83</v>
      </c>
      <c r="J310">
        <v>9.0184800000000003</v>
      </c>
    </row>
    <row r="311" spans="1:10">
      <c r="A311">
        <v>29</v>
      </c>
      <c r="C311">
        <v>48</v>
      </c>
      <c r="E311" t="s">
        <v>607</v>
      </c>
      <c r="F311">
        <v>1.1000000000000001</v>
      </c>
      <c r="G311">
        <v>5.1816000000000004</v>
      </c>
      <c r="H311" t="s">
        <v>115</v>
      </c>
      <c r="I311">
        <v>1.41</v>
      </c>
      <c r="J311">
        <v>6.8109599999999997</v>
      </c>
    </row>
    <row r="312" spans="1:10">
      <c r="A312">
        <v>29</v>
      </c>
      <c r="C312">
        <v>49</v>
      </c>
      <c r="E312" t="s">
        <v>607</v>
      </c>
      <c r="F312">
        <v>0.94</v>
      </c>
      <c r="G312">
        <v>4.3406400000000005</v>
      </c>
      <c r="H312" t="s">
        <v>111</v>
      </c>
      <c r="I312">
        <v>1.22</v>
      </c>
      <c r="J312">
        <v>5.8123199999999997</v>
      </c>
    </row>
    <row r="313" spans="1:10">
      <c r="A313">
        <v>30</v>
      </c>
      <c r="C313">
        <v>33</v>
      </c>
      <c r="E313" t="s">
        <v>607</v>
      </c>
      <c r="F313">
        <v>0.74</v>
      </c>
      <c r="G313">
        <v>3.2894400000000004</v>
      </c>
      <c r="H313" t="s">
        <v>107</v>
      </c>
      <c r="I313">
        <v>0.8</v>
      </c>
      <c r="J313">
        <v>3.6048000000000004</v>
      </c>
    </row>
    <row r="314" spans="1:10">
      <c r="A314">
        <v>30</v>
      </c>
      <c r="C314">
        <v>50</v>
      </c>
      <c r="E314" t="s">
        <v>607</v>
      </c>
      <c r="F314">
        <v>1.1100000000000001</v>
      </c>
      <c r="G314">
        <v>5.234160000000001</v>
      </c>
      <c r="H314" t="s">
        <v>115</v>
      </c>
      <c r="I314">
        <v>0.9</v>
      </c>
      <c r="J314">
        <v>4.1303999999999998</v>
      </c>
    </row>
    <row r="315" spans="1:10">
      <c r="A315">
        <v>30</v>
      </c>
      <c r="C315">
        <v>51</v>
      </c>
      <c r="E315" t="s">
        <v>607</v>
      </c>
      <c r="F315">
        <v>0.81</v>
      </c>
      <c r="G315">
        <v>3.6573600000000006</v>
      </c>
      <c r="H315" t="s">
        <v>111</v>
      </c>
      <c r="I315">
        <v>0.65</v>
      </c>
      <c r="J315">
        <v>2.8164000000000002</v>
      </c>
    </row>
    <row r="316" spans="1:10">
      <c r="A316">
        <v>30</v>
      </c>
      <c r="C316">
        <v>52</v>
      </c>
      <c r="E316" t="s">
        <v>607</v>
      </c>
      <c r="F316">
        <v>0.98</v>
      </c>
      <c r="G316">
        <v>4.5508800000000003</v>
      </c>
      <c r="H316" t="s">
        <v>111</v>
      </c>
      <c r="I316">
        <v>1.65</v>
      </c>
      <c r="J316">
        <v>8.0724</v>
      </c>
    </row>
    <row r="317" spans="1:10">
      <c r="A317">
        <v>30</v>
      </c>
      <c r="C317">
        <v>53</v>
      </c>
      <c r="E317" t="s">
        <v>607</v>
      </c>
      <c r="F317">
        <v>0.89</v>
      </c>
      <c r="G317">
        <v>4.0778400000000001</v>
      </c>
      <c r="H317" t="s">
        <v>111</v>
      </c>
      <c r="I317">
        <v>1.39</v>
      </c>
      <c r="J317">
        <v>6.7058399999999994</v>
      </c>
    </row>
    <row r="318" spans="1:10">
      <c r="A318">
        <v>30</v>
      </c>
      <c r="C318">
        <v>54</v>
      </c>
      <c r="E318" t="s">
        <v>607</v>
      </c>
      <c r="F318">
        <v>2.46</v>
      </c>
      <c r="G318">
        <v>12.329759999999998</v>
      </c>
      <c r="H318" t="s">
        <v>121</v>
      </c>
      <c r="I318">
        <v>2.85</v>
      </c>
      <c r="J318">
        <v>14.3796</v>
      </c>
    </row>
    <row r="319" spans="1:10">
      <c r="A319">
        <v>30</v>
      </c>
      <c r="C319">
        <v>55</v>
      </c>
      <c r="E319" t="s">
        <v>607</v>
      </c>
      <c r="F319">
        <v>1.45</v>
      </c>
      <c r="G319">
        <v>7.0211999999999994</v>
      </c>
      <c r="H319" t="s">
        <v>115</v>
      </c>
      <c r="I319">
        <v>2.44</v>
      </c>
      <c r="J319">
        <v>12.224639999999999</v>
      </c>
    </row>
    <row r="320" spans="1:10">
      <c r="A320">
        <v>30</v>
      </c>
      <c r="C320">
        <v>56</v>
      </c>
    </row>
    <row r="321" spans="1:10">
      <c r="A321">
        <v>30</v>
      </c>
      <c r="C321">
        <v>57</v>
      </c>
      <c r="E321" t="s">
        <v>607</v>
      </c>
      <c r="F321">
        <v>0.45</v>
      </c>
      <c r="G321">
        <v>1.7652000000000001</v>
      </c>
      <c r="H321" t="s">
        <v>103</v>
      </c>
      <c r="I321">
        <v>0.55000000000000004</v>
      </c>
      <c r="J321">
        <v>2.2908000000000004</v>
      </c>
    </row>
    <row r="322" spans="1:10">
      <c r="A322">
        <v>30</v>
      </c>
      <c r="C322">
        <v>58</v>
      </c>
      <c r="E322" t="s">
        <v>607</v>
      </c>
      <c r="F322">
        <v>0.2</v>
      </c>
      <c r="G322">
        <v>0.4512000000000001</v>
      </c>
      <c r="H322" t="s">
        <v>101</v>
      </c>
      <c r="I322">
        <v>0.22</v>
      </c>
      <c r="J322">
        <v>0.55632000000000004</v>
      </c>
    </row>
    <row r="323" spans="1:10">
      <c r="A323">
        <v>30</v>
      </c>
      <c r="C323">
        <v>59</v>
      </c>
      <c r="E323" t="s">
        <v>607</v>
      </c>
      <c r="F323">
        <v>0.18</v>
      </c>
      <c r="G323">
        <v>0.34608000000000005</v>
      </c>
      <c r="H323" t="s">
        <v>101</v>
      </c>
      <c r="I323">
        <v>0.19</v>
      </c>
      <c r="J323">
        <v>0.39864000000000005</v>
      </c>
    </row>
    <row r="324" spans="1:10">
      <c r="A324">
        <v>30</v>
      </c>
      <c r="C324">
        <v>60</v>
      </c>
      <c r="E324" t="s">
        <v>607</v>
      </c>
      <c r="F324">
        <v>0.31</v>
      </c>
      <c r="G324">
        <v>1.0293600000000001</v>
      </c>
      <c r="H324" t="s">
        <v>103</v>
      </c>
      <c r="I324">
        <v>0.37</v>
      </c>
      <c r="J324">
        <v>1.3447200000000001</v>
      </c>
    </row>
    <row r="325" spans="1:10">
      <c r="A325">
        <v>30</v>
      </c>
      <c r="C325">
        <v>61</v>
      </c>
      <c r="E325" t="s">
        <v>607</v>
      </c>
      <c r="F325">
        <v>0.13</v>
      </c>
      <c r="G325">
        <v>8.3280000000000062E-2</v>
      </c>
      <c r="H325" t="s">
        <v>1589</v>
      </c>
      <c r="I325">
        <v>0.24</v>
      </c>
      <c r="J325">
        <v>0.66144000000000003</v>
      </c>
    </row>
    <row r="326" spans="1:10">
      <c r="A326">
        <v>30</v>
      </c>
      <c r="C326">
        <v>62</v>
      </c>
      <c r="E326" t="s">
        <v>607</v>
      </c>
      <c r="F326">
        <v>0.17</v>
      </c>
      <c r="G326">
        <v>0.29352000000000011</v>
      </c>
      <c r="H326" t="s">
        <v>101</v>
      </c>
      <c r="I326">
        <v>0.14000000000000001</v>
      </c>
      <c r="J326">
        <v>0.1358400000000001</v>
      </c>
    </row>
    <row r="327" spans="1:10">
      <c r="A327">
        <v>30</v>
      </c>
      <c r="C327">
        <v>63</v>
      </c>
      <c r="E327" t="s">
        <v>607</v>
      </c>
      <c r="F327">
        <v>0.18</v>
      </c>
      <c r="G327">
        <v>0.34608000000000005</v>
      </c>
      <c r="H327" t="s">
        <v>101</v>
      </c>
      <c r="I327">
        <v>0.24</v>
      </c>
      <c r="J327">
        <v>0.66144000000000003</v>
      </c>
    </row>
    <row r="328" spans="1:10">
      <c r="A328">
        <v>30</v>
      </c>
      <c r="C328">
        <v>64</v>
      </c>
      <c r="E328" t="s">
        <v>607</v>
      </c>
      <c r="F328">
        <v>0.16</v>
      </c>
      <c r="G328">
        <v>0.24096000000000006</v>
      </c>
      <c r="H328" t="s">
        <v>101</v>
      </c>
      <c r="I328">
        <v>0.18</v>
      </c>
      <c r="J328">
        <v>0.34608000000000005</v>
      </c>
    </row>
    <row r="329" spans="1:10">
      <c r="A329">
        <v>30</v>
      </c>
      <c r="C329">
        <v>45</v>
      </c>
      <c r="E329" t="s">
        <v>607</v>
      </c>
      <c r="F329">
        <v>3.57</v>
      </c>
      <c r="G329">
        <v>18.163919999999997</v>
      </c>
      <c r="H329" t="s">
        <v>115</v>
      </c>
      <c r="I329">
        <v>2.79</v>
      </c>
      <c r="J329">
        <v>14.06424</v>
      </c>
    </row>
    <row r="330" spans="1:10">
      <c r="A330">
        <v>30</v>
      </c>
      <c r="C330">
        <v>46</v>
      </c>
      <c r="E330" t="s">
        <v>607</v>
      </c>
      <c r="F330">
        <v>1.66</v>
      </c>
      <c r="G330">
        <v>8.1249599999999997</v>
      </c>
      <c r="H330" t="s">
        <v>115</v>
      </c>
      <c r="I330">
        <v>2.63</v>
      </c>
      <c r="J330">
        <v>13.223279999999999</v>
      </c>
    </row>
    <row r="331" spans="1:10">
      <c r="A331">
        <v>30</v>
      </c>
      <c r="C331">
        <v>47</v>
      </c>
      <c r="E331" t="s">
        <v>607</v>
      </c>
      <c r="F331">
        <v>3.31</v>
      </c>
      <c r="G331">
        <v>16.797360000000001</v>
      </c>
      <c r="H331" t="s">
        <v>115</v>
      </c>
      <c r="I331">
        <v>2.76</v>
      </c>
      <c r="J331">
        <v>13.906559999999999</v>
      </c>
    </row>
    <row r="332" spans="1:10">
      <c r="A332">
        <v>30</v>
      </c>
      <c r="C332">
        <v>48</v>
      </c>
      <c r="E332" t="s">
        <v>607</v>
      </c>
      <c r="F332">
        <v>1.51</v>
      </c>
      <c r="G332">
        <v>7.3365600000000004</v>
      </c>
      <c r="H332" t="s">
        <v>115</v>
      </c>
      <c r="I332">
        <v>1.72</v>
      </c>
      <c r="J332">
        <v>8.4403199999999998</v>
      </c>
    </row>
    <row r="333" spans="1:10">
      <c r="A333">
        <v>30</v>
      </c>
      <c r="C333">
        <v>49</v>
      </c>
      <c r="E333" t="s">
        <v>607</v>
      </c>
      <c r="F333">
        <v>0.9</v>
      </c>
      <c r="G333">
        <v>4.1303999999999998</v>
      </c>
      <c r="H333" t="s">
        <v>111</v>
      </c>
      <c r="I333">
        <v>1.05</v>
      </c>
      <c r="J333">
        <v>4.9188000000000001</v>
      </c>
    </row>
    <row r="334" spans="1:10">
      <c r="A334">
        <v>31</v>
      </c>
      <c r="C334">
        <v>56</v>
      </c>
      <c r="E334" t="s">
        <v>607</v>
      </c>
      <c r="F334">
        <v>0.77</v>
      </c>
      <c r="G334">
        <v>3.4471200000000004</v>
      </c>
      <c r="H334" t="s">
        <v>107</v>
      </c>
      <c r="I334">
        <v>0.86</v>
      </c>
      <c r="J334">
        <v>3.9201599999999996</v>
      </c>
    </row>
    <row r="335" spans="1:10">
      <c r="A335">
        <v>31</v>
      </c>
      <c r="C335">
        <v>33</v>
      </c>
      <c r="E335" t="s">
        <v>607</v>
      </c>
      <c r="F335">
        <v>0.99</v>
      </c>
      <c r="G335">
        <v>4.6034400000000009</v>
      </c>
      <c r="H335" t="s">
        <v>111</v>
      </c>
      <c r="I335">
        <v>0.77</v>
      </c>
      <c r="J335">
        <v>3.4471200000000004</v>
      </c>
    </row>
    <row r="336" spans="1:10">
      <c r="A336">
        <v>31</v>
      </c>
      <c r="C336">
        <v>50</v>
      </c>
      <c r="E336" t="s">
        <v>607</v>
      </c>
      <c r="F336">
        <v>1.37</v>
      </c>
      <c r="G336">
        <v>6.6007200000000008</v>
      </c>
      <c r="H336" t="s">
        <v>115</v>
      </c>
      <c r="I336">
        <v>1.19</v>
      </c>
      <c r="J336">
        <v>5.6546400000000006</v>
      </c>
    </row>
    <row r="337" spans="1:10">
      <c r="A337">
        <v>31</v>
      </c>
      <c r="C337">
        <v>51</v>
      </c>
      <c r="E337" t="s">
        <v>607</v>
      </c>
      <c r="F337">
        <v>0.7</v>
      </c>
      <c r="G337">
        <v>3.0792000000000002</v>
      </c>
      <c r="H337" t="s">
        <v>107</v>
      </c>
      <c r="I337">
        <v>0.67</v>
      </c>
      <c r="J337">
        <v>2.9215200000000001</v>
      </c>
    </row>
    <row r="338" spans="1:10">
      <c r="A338">
        <v>31</v>
      </c>
      <c r="C338">
        <v>52</v>
      </c>
      <c r="E338" t="s">
        <v>607</v>
      </c>
      <c r="F338">
        <v>0.69</v>
      </c>
      <c r="G338">
        <v>3.0266400000000004</v>
      </c>
      <c r="H338" t="s">
        <v>107</v>
      </c>
      <c r="I338">
        <v>0.62</v>
      </c>
      <c r="J338">
        <v>2.6587199999999998</v>
      </c>
    </row>
    <row r="339" spans="1:10">
      <c r="A339">
        <v>31</v>
      </c>
      <c r="C339">
        <v>53</v>
      </c>
      <c r="E339" t="s">
        <v>607</v>
      </c>
      <c r="F339">
        <v>0.64</v>
      </c>
      <c r="G339">
        <v>2.7638400000000001</v>
      </c>
      <c r="H339" t="s">
        <v>107</v>
      </c>
      <c r="I339">
        <v>0.67</v>
      </c>
      <c r="J339">
        <v>2.9215200000000001</v>
      </c>
    </row>
    <row r="340" spans="1:10">
      <c r="A340">
        <v>31</v>
      </c>
      <c r="C340">
        <v>54</v>
      </c>
      <c r="E340" t="s">
        <v>607</v>
      </c>
      <c r="F340">
        <v>1.04</v>
      </c>
      <c r="G340">
        <v>4.8662400000000003</v>
      </c>
      <c r="H340" t="s">
        <v>111</v>
      </c>
      <c r="I340">
        <v>1.65</v>
      </c>
      <c r="J340">
        <v>8.0724</v>
      </c>
    </row>
    <row r="341" spans="1:10">
      <c r="A341">
        <v>31</v>
      </c>
      <c r="C341">
        <v>55</v>
      </c>
      <c r="E341" t="s">
        <v>607</v>
      </c>
      <c r="F341">
        <v>1.08</v>
      </c>
      <c r="G341">
        <v>5.0764800000000001</v>
      </c>
      <c r="H341" t="s">
        <v>115</v>
      </c>
      <c r="I341">
        <v>2.1</v>
      </c>
      <c r="J341">
        <v>10.4376</v>
      </c>
    </row>
    <row r="342" spans="1:10">
      <c r="A342">
        <v>31</v>
      </c>
      <c r="C342">
        <v>56</v>
      </c>
      <c r="E342" t="s">
        <v>607</v>
      </c>
      <c r="F342">
        <v>1.05</v>
      </c>
      <c r="G342">
        <v>4.9188000000000001</v>
      </c>
      <c r="H342" t="s">
        <v>111</v>
      </c>
      <c r="I342">
        <v>2.62</v>
      </c>
      <c r="J342">
        <v>13.170719999999999</v>
      </c>
    </row>
    <row r="343" spans="1:10">
      <c r="A343">
        <v>31</v>
      </c>
      <c r="C343">
        <v>57</v>
      </c>
      <c r="E343" t="s">
        <v>607</v>
      </c>
      <c r="F343">
        <v>0.92</v>
      </c>
      <c r="G343">
        <v>4.2355199999999993</v>
      </c>
      <c r="H343" t="s">
        <v>111</v>
      </c>
      <c r="I343">
        <v>1.03</v>
      </c>
      <c r="J343">
        <v>4.8136800000000006</v>
      </c>
    </row>
    <row r="344" spans="1:10">
      <c r="A344">
        <v>31</v>
      </c>
      <c r="C344">
        <v>58</v>
      </c>
      <c r="E344" t="s">
        <v>607</v>
      </c>
      <c r="F344">
        <v>0.69</v>
      </c>
      <c r="G344">
        <v>3.0266400000000004</v>
      </c>
      <c r="H344" t="s">
        <v>107</v>
      </c>
      <c r="I344">
        <v>0.77</v>
      </c>
      <c r="J344">
        <v>3.4471200000000004</v>
      </c>
    </row>
    <row r="345" spans="1:10">
      <c r="A345">
        <v>31</v>
      </c>
      <c r="C345">
        <v>60</v>
      </c>
      <c r="E345" t="s">
        <v>607</v>
      </c>
      <c r="F345">
        <v>0.2</v>
      </c>
      <c r="G345">
        <v>0.4512000000000001</v>
      </c>
      <c r="H345" t="s">
        <v>101</v>
      </c>
      <c r="I345">
        <v>0.21</v>
      </c>
      <c r="J345">
        <v>0.5037600000000001</v>
      </c>
    </row>
    <row r="346" spans="1:10">
      <c r="A346">
        <v>31</v>
      </c>
      <c r="C346">
        <v>61</v>
      </c>
      <c r="E346" t="s">
        <v>607</v>
      </c>
      <c r="F346">
        <v>0.28000000000000003</v>
      </c>
      <c r="G346">
        <v>0.87168000000000023</v>
      </c>
      <c r="H346" t="s">
        <v>101</v>
      </c>
      <c r="I346">
        <v>0.3</v>
      </c>
      <c r="J346">
        <v>0.9768</v>
      </c>
    </row>
    <row r="347" spans="1:10">
      <c r="A347">
        <v>31</v>
      </c>
      <c r="C347">
        <v>62</v>
      </c>
      <c r="E347" t="s">
        <v>607</v>
      </c>
      <c r="F347">
        <v>0.16</v>
      </c>
      <c r="G347">
        <v>0.24096000000000006</v>
      </c>
      <c r="H347" t="s">
        <v>101</v>
      </c>
      <c r="I347">
        <v>0.16</v>
      </c>
      <c r="J347">
        <v>0.24096000000000006</v>
      </c>
    </row>
    <row r="348" spans="1:10">
      <c r="A348">
        <v>31</v>
      </c>
      <c r="C348">
        <v>63</v>
      </c>
      <c r="E348" t="s">
        <v>607</v>
      </c>
      <c r="F348">
        <v>0.12</v>
      </c>
      <c r="G348">
        <v>3.0720000000000011E-2</v>
      </c>
      <c r="H348" t="s">
        <v>1589</v>
      </c>
      <c r="I348">
        <v>0.14000000000000001</v>
      </c>
      <c r="J348">
        <v>0.1358400000000001</v>
      </c>
    </row>
    <row r="349" spans="1:10">
      <c r="A349">
        <v>31</v>
      </c>
      <c r="C349">
        <v>64</v>
      </c>
      <c r="E349" t="s">
        <v>607</v>
      </c>
      <c r="F349">
        <v>0.11</v>
      </c>
      <c r="G349">
        <v>-2.1839999999999964E-2</v>
      </c>
      <c r="H349" t="s">
        <v>1589</v>
      </c>
      <c r="I349">
        <v>0.13</v>
      </c>
      <c r="J349">
        <v>8.3280000000000062E-2</v>
      </c>
    </row>
    <row r="350" spans="1:10">
      <c r="A350">
        <v>31</v>
      </c>
      <c r="C350">
        <v>46</v>
      </c>
      <c r="E350" t="s">
        <v>607</v>
      </c>
      <c r="F350">
        <v>2.99</v>
      </c>
      <c r="G350">
        <v>15.115440000000001</v>
      </c>
      <c r="H350" t="s">
        <v>115</v>
      </c>
      <c r="I350">
        <v>2.62</v>
      </c>
      <c r="J350">
        <v>13.170719999999999</v>
      </c>
    </row>
    <row r="351" spans="1:10">
      <c r="A351">
        <v>31</v>
      </c>
      <c r="C351">
        <v>47</v>
      </c>
      <c r="E351" t="s">
        <v>607</v>
      </c>
      <c r="F351">
        <v>3</v>
      </c>
      <c r="G351">
        <v>15.167999999999999</v>
      </c>
      <c r="H351" t="s">
        <v>115</v>
      </c>
      <c r="I351">
        <v>2.5299999999999998</v>
      </c>
      <c r="J351">
        <v>12.69768</v>
      </c>
    </row>
    <row r="352" spans="1:10">
      <c r="A352">
        <v>31</v>
      </c>
      <c r="C352">
        <v>48</v>
      </c>
      <c r="E352" t="s">
        <v>607</v>
      </c>
      <c r="F352">
        <v>2.86</v>
      </c>
      <c r="G352">
        <v>14.432159999999998</v>
      </c>
      <c r="H352" t="s">
        <v>115</v>
      </c>
      <c r="I352">
        <v>2.75</v>
      </c>
      <c r="J352">
        <v>13.853999999999999</v>
      </c>
    </row>
    <row r="353" spans="1:10">
      <c r="A353">
        <v>31</v>
      </c>
      <c r="C353">
        <v>49</v>
      </c>
      <c r="E353" t="s">
        <v>607</v>
      </c>
      <c r="F353">
        <v>1.49</v>
      </c>
      <c r="G353">
        <v>7.2314399999999992</v>
      </c>
      <c r="H353" t="s">
        <v>115</v>
      </c>
      <c r="I353">
        <v>1.46</v>
      </c>
      <c r="J353">
        <v>7.07376</v>
      </c>
    </row>
    <row r="354" spans="1:10">
      <c r="A354">
        <v>32</v>
      </c>
      <c r="C354">
        <v>33</v>
      </c>
      <c r="E354" t="s">
        <v>607</v>
      </c>
      <c r="F354">
        <v>0.77</v>
      </c>
      <c r="G354">
        <v>3.4471200000000004</v>
      </c>
      <c r="H354" t="s">
        <v>107</v>
      </c>
      <c r="I354">
        <v>0.81</v>
      </c>
      <c r="J354">
        <v>3.6573600000000006</v>
      </c>
    </row>
    <row r="355" spans="1:10">
      <c r="A355">
        <v>32</v>
      </c>
      <c r="C355">
        <v>46</v>
      </c>
      <c r="E355" t="s">
        <v>607</v>
      </c>
      <c r="F355">
        <v>3.33</v>
      </c>
      <c r="G355">
        <v>16.902480000000001</v>
      </c>
      <c r="H355" t="s">
        <v>125</v>
      </c>
      <c r="I355">
        <v>3.06</v>
      </c>
      <c r="J355">
        <v>15.483359999999999</v>
      </c>
    </row>
    <row r="356" spans="1:10">
      <c r="A356">
        <v>32</v>
      </c>
      <c r="C356">
        <v>51</v>
      </c>
      <c r="E356" t="s">
        <v>607</v>
      </c>
      <c r="F356">
        <v>0.53</v>
      </c>
      <c r="G356">
        <v>2.1856800000000005</v>
      </c>
      <c r="H356" t="s">
        <v>107</v>
      </c>
      <c r="I356">
        <v>0.46</v>
      </c>
      <c r="J356">
        <v>1.81776</v>
      </c>
    </row>
    <row r="357" spans="1:10">
      <c r="A357">
        <v>32</v>
      </c>
      <c r="C357">
        <v>52</v>
      </c>
      <c r="E357" t="s">
        <v>607</v>
      </c>
      <c r="F357">
        <v>0.51</v>
      </c>
      <c r="G357">
        <v>2.0805599999999997</v>
      </c>
      <c r="H357" t="s">
        <v>107</v>
      </c>
      <c r="I357">
        <v>0.41</v>
      </c>
      <c r="J357">
        <v>1.5549599999999999</v>
      </c>
    </row>
    <row r="358" spans="1:10">
      <c r="A358">
        <v>32</v>
      </c>
      <c r="C358">
        <v>53</v>
      </c>
      <c r="E358" t="s">
        <v>607</v>
      </c>
      <c r="F358">
        <v>0.44</v>
      </c>
      <c r="G358">
        <v>1.7126399999999999</v>
      </c>
      <c r="H358" t="s">
        <v>103</v>
      </c>
      <c r="I358">
        <v>0.48</v>
      </c>
      <c r="J358">
        <v>1.9228799999999999</v>
      </c>
    </row>
    <row r="359" spans="1:10">
      <c r="A359">
        <v>32</v>
      </c>
      <c r="C359">
        <v>54</v>
      </c>
      <c r="E359" t="s">
        <v>607</v>
      </c>
      <c r="F359">
        <v>1.02</v>
      </c>
      <c r="G359">
        <v>4.7611200000000009</v>
      </c>
      <c r="H359" t="s">
        <v>111</v>
      </c>
      <c r="I359">
        <v>1.62</v>
      </c>
      <c r="J359">
        <v>7.9147200000000009</v>
      </c>
    </row>
    <row r="360" spans="1:10">
      <c r="A360">
        <v>32</v>
      </c>
      <c r="C360">
        <v>55</v>
      </c>
      <c r="E360" t="s">
        <v>607</v>
      </c>
      <c r="F360">
        <v>7.34</v>
      </c>
      <c r="G360">
        <v>37.979039999999998</v>
      </c>
      <c r="H360" t="s">
        <v>129</v>
      </c>
      <c r="I360">
        <v>4.9400000000000004</v>
      </c>
      <c r="J360">
        <v>25.364640000000005</v>
      </c>
    </row>
    <row r="361" spans="1:10">
      <c r="A361">
        <v>32</v>
      </c>
      <c r="C361">
        <v>61</v>
      </c>
      <c r="E361" t="s">
        <v>607</v>
      </c>
      <c r="F361">
        <v>0.14000000000000001</v>
      </c>
      <c r="G361">
        <v>0.1358400000000001</v>
      </c>
      <c r="H361" t="s">
        <v>1589</v>
      </c>
      <c r="I361">
        <v>0.16</v>
      </c>
      <c r="J361">
        <v>0.24096000000000006</v>
      </c>
    </row>
    <row r="362" spans="1:10">
      <c r="A362">
        <v>32</v>
      </c>
      <c r="C362">
        <v>62</v>
      </c>
      <c r="E362" t="s">
        <v>607</v>
      </c>
      <c r="F362">
        <v>0.18</v>
      </c>
      <c r="G362">
        <v>0.34608000000000005</v>
      </c>
      <c r="H362" t="s">
        <v>101</v>
      </c>
      <c r="I362">
        <v>0.16</v>
      </c>
      <c r="J362">
        <v>0.24096000000000006</v>
      </c>
    </row>
    <row r="363" spans="1:10">
      <c r="A363">
        <v>32</v>
      </c>
      <c r="C363">
        <v>63</v>
      </c>
      <c r="E363" t="s">
        <v>607</v>
      </c>
      <c r="F363">
        <v>0.17</v>
      </c>
      <c r="G363">
        <v>0.29352000000000011</v>
      </c>
      <c r="H363" t="s">
        <v>101</v>
      </c>
      <c r="I363">
        <v>0.19</v>
      </c>
      <c r="J363">
        <v>0.39864000000000005</v>
      </c>
    </row>
    <row r="364" spans="1:10">
      <c r="A364">
        <v>32</v>
      </c>
      <c r="C364">
        <v>64</v>
      </c>
      <c r="E364" t="s">
        <v>607</v>
      </c>
      <c r="F364">
        <v>0.12</v>
      </c>
      <c r="G364">
        <v>3.0720000000000011E-2</v>
      </c>
      <c r="H364" t="s">
        <v>1589</v>
      </c>
      <c r="I364">
        <v>0.18</v>
      </c>
      <c r="J364">
        <v>0.34608000000000005</v>
      </c>
    </row>
    <row r="365" spans="1:10">
      <c r="A365">
        <v>32</v>
      </c>
      <c r="C365">
        <v>47</v>
      </c>
      <c r="E365" t="s">
        <v>607</v>
      </c>
      <c r="F365">
        <v>1.66</v>
      </c>
      <c r="G365">
        <v>8.1249599999999997</v>
      </c>
      <c r="H365" t="s">
        <v>115</v>
      </c>
      <c r="I365">
        <v>1.35</v>
      </c>
      <c r="J365">
        <v>6.4956000000000005</v>
      </c>
    </row>
    <row r="366" spans="1:10">
      <c r="A366">
        <v>32</v>
      </c>
      <c r="C366">
        <v>48</v>
      </c>
      <c r="E366" t="s">
        <v>607</v>
      </c>
      <c r="F366">
        <v>2.5099999999999998</v>
      </c>
      <c r="G366">
        <v>12.592559999999997</v>
      </c>
      <c r="H366" t="s">
        <v>115</v>
      </c>
      <c r="I366">
        <v>4.21</v>
      </c>
      <c r="J366">
        <v>21.527760000000001</v>
      </c>
    </row>
    <row r="367" spans="1:10">
      <c r="A367">
        <v>32</v>
      </c>
      <c r="C367">
        <v>49</v>
      </c>
      <c r="E367" t="s">
        <v>607</v>
      </c>
      <c r="F367">
        <v>2</v>
      </c>
      <c r="G367">
        <v>9.9120000000000008</v>
      </c>
      <c r="H367" t="s">
        <v>115</v>
      </c>
      <c r="I367">
        <v>1.65</v>
      </c>
      <c r="J367">
        <v>8.0724</v>
      </c>
    </row>
    <row r="368" spans="1:10">
      <c r="A368">
        <v>32</v>
      </c>
      <c r="C368">
        <v>50</v>
      </c>
      <c r="E368" t="s">
        <v>607</v>
      </c>
      <c r="F368">
        <v>1.07</v>
      </c>
      <c r="G368">
        <v>5.0239200000000013</v>
      </c>
      <c r="H368" t="s">
        <v>115</v>
      </c>
      <c r="I368">
        <v>0.99</v>
      </c>
      <c r="J368">
        <v>4.6034400000000009</v>
      </c>
    </row>
    <row r="369" spans="1:10">
      <c r="A369">
        <v>33</v>
      </c>
      <c r="C369">
        <v>33</v>
      </c>
      <c r="E369" t="s">
        <v>607</v>
      </c>
      <c r="F369">
        <v>1.04</v>
      </c>
      <c r="G369">
        <v>4.8662400000000003</v>
      </c>
      <c r="H369" t="s">
        <v>111</v>
      </c>
      <c r="I369">
        <v>1.03</v>
      </c>
      <c r="J369">
        <v>4.8136800000000006</v>
      </c>
    </row>
    <row r="370" spans="1:10">
      <c r="A370">
        <v>33</v>
      </c>
      <c r="C370">
        <v>45</v>
      </c>
      <c r="E370" t="s">
        <v>607</v>
      </c>
      <c r="F370">
        <v>5.7</v>
      </c>
      <c r="G370">
        <v>29.359200000000001</v>
      </c>
      <c r="H370" t="s">
        <v>129</v>
      </c>
      <c r="I370">
        <v>5.95</v>
      </c>
      <c r="J370">
        <v>30.673200000000005</v>
      </c>
    </row>
    <row r="371" spans="1:10">
      <c r="A371">
        <v>33</v>
      </c>
      <c r="C371">
        <v>46</v>
      </c>
      <c r="E371" t="s">
        <v>607</v>
      </c>
      <c r="F371">
        <v>6.54</v>
      </c>
      <c r="G371">
        <v>33.774240000000006</v>
      </c>
      <c r="H371" t="s">
        <v>129</v>
      </c>
      <c r="I371">
        <v>3.95</v>
      </c>
      <c r="J371">
        <v>20.161200000000001</v>
      </c>
    </row>
    <row r="372" spans="1:10">
      <c r="A372">
        <v>33</v>
      </c>
      <c r="C372">
        <v>51</v>
      </c>
      <c r="E372" t="s">
        <v>607</v>
      </c>
      <c r="F372">
        <v>0.82</v>
      </c>
      <c r="G372">
        <v>3.7099199999999994</v>
      </c>
      <c r="H372" t="s">
        <v>111</v>
      </c>
      <c r="I372">
        <v>0.76</v>
      </c>
      <c r="J372">
        <v>3.3945600000000002</v>
      </c>
    </row>
    <row r="373" spans="1:10">
      <c r="A373">
        <v>33</v>
      </c>
      <c r="C373">
        <v>52</v>
      </c>
      <c r="E373" t="s">
        <v>607</v>
      </c>
      <c r="F373">
        <v>0.65</v>
      </c>
      <c r="G373">
        <v>2.8164000000000002</v>
      </c>
      <c r="H373" t="s">
        <v>107</v>
      </c>
      <c r="I373">
        <v>0.7</v>
      </c>
      <c r="J373">
        <v>3.0792000000000002</v>
      </c>
    </row>
    <row r="374" spans="1:10">
      <c r="A374">
        <v>33</v>
      </c>
      <c r="C374">
        <v>53</v>
      </c>
      <c r="E374" t="s">
        <v>607</v>
      </c>
      <c r="F374">
        <v>0.42</v>
      </c>
      <c r="G374">
        <v>1.6075200000000001</v>
      </c>
      <c r="H374" t="s">
        <v>103</v>
      </c>
      <c r="I374">
        <v>0.4</v>
      </c>
      <c r="J374">
        <v>1.5024000000000002</v>
      </c>
    </row>
    <row r="375" spans="1:10">
      <c r="A375">
        <v>33</v>
      </c>
      <c r="C375">
        <v>54</v>
      </c>
      <c r="E375" t="s">
        <v>607</v>
      </c>
      <c r="F375">
        <v>2.13</v>
      </c>
      <c r="G375">
        <v>10.595279999999999</v>
      </c>
      <c r="H375" t="s">
        <v>121</v>
      </c>
      <c r="I375">
        <v>1.77</v>
      </c>
      <c r="J375">
        <v>8.7031200000000002</v>
      </c>
    </row>
    <row r="376" spans="1:10">
      <c r="A376">
        <v>33</v>
      </c>
      <c r="C376">
        <v>62</v>
      </c>
      <c r="E376" t="s">
        <v>607</v>
      </c>
      <c r="F376">
        <v>0.16</v>
      </c>
      <c r="G376">
        <v>0.24096000000000006</v>
      </c>
      <c r="H376" t="s">
        <v>101</v>
      </c>
      <c r="I376">
        <v>0.15</v>
      </c>
      <c r="J376">
        <v>0.18840000000000001</v>
      </c>
    </row>
    <row r="377" spans="1:10">
      <c r="A377">
        <v>33</v>
      </c>
      <c r="C377">
        <v>63</v>
      </c>
      <c r="E377" t="s">
        <v>607</v>
      </c>
      <c r="F377">
        <v>0.12</v>
      </c>
      <c r="G377">
        <v>3.0720000000000011E-2</v>
      </c>
      <c r="H377" t="s">
        <v>1589</v>
      </c>
      <c r="I377">
        <v>0.16</v>
      </c>
      <c r="J377">
        <v>0.24096000000000006</v>
      </c>
    </row>
    <row r="378" spans="1:10">
      <c r="A378">
        <v>33</v>
      </c>
      <c r="C378">
        <v>47</v>
      </c>
      <c r="E378" t="s">
        <v>607</v>
      </c>
      <c r="F378">
        <v>6.07</v>
      </c>
      <c r="G378">
        <v>31.303920000000002</v>
      </c>
      <c r="H378" t="s">
        <v>115</v>
      </c>
      <c r="I378">
        <v>4.83</v>
      </c>
      <c r="J378">
        <v>24.786480000000005</v>
      </c>
    </row>
    <row r="379" spans="1:10">
      <c r="A379">
        <v>33</v>
      </c>
      <c r="C379">
        <v>48</v>
      </c>
      <c r="E379" t="s">
        <v>607</v>
      </c>
      <c r="F379">
        <v>2.59</v>
      </c>
      <c r="G379">
        <v>13.013039999999998</v>
      </c>
      <c r="H379" t="s">
        <v>115</v>
      </c>
      <c r="I379">
        <v>3.7</v>
      </c>
      <c r="J379">
        <v>18.847200000000001</v>
      </c>
    </row>
    <row r="380" spans="1:10">
      <c r="A380">
        <v>33</v>
      </c>
      <c r="C380">
        <v>49</v>
      </c>
      <c r="E380" t="s">
        <v>607</v>
      </c>
      <c r="F380">
        <v>3.52</v>
      </c>
      <c r="G380">
        <v>17.901119999999999</v>
      </c>
      <c r="H380" t="s">
        <v>115</v>
      </c>
      <c r="I380">
        <v>3.24</v>
      </c>
      <c r="J380">
        <v>16.429440000000003</v>
      </c>
    </row>
    <row r="381" spans="1:10">
      <c r="A381">
        <v>33</v>
      </c>
      <c r="C381">
        <v>50</v>
      </c>
      <c r="E381" t="s">
        <v>607</v>
      </c>
      <c r="F381">
        <v>0.93</v>
      </c>
      <c r="G381">
        <v>4.2880799999999999</v>
      </c>
      <c r="H381" t="s">
        <v>111</v>
      </c>
      <c r="I381">
        <v>1.21</v>
      </c>
      <c r="J381">
        <v>5.75976</v>
      </c>
    </row>
    <row r="382" spans="1:10">
      <c r="A382">
        <v>34</v>
      </c>
      <c r="C382">
        <v>33</v>
      </c>
      <c r="E382" t="s">
        <v>607</v>
      </c>
      <c r="F382">
        <v>1.03</v>
      </c>
      <c r="G382">
        <v>4.8136800000000006</v>
      </c>
      <c r="H382" t="s">
        <v>111</v>
      </c>
      <c r="I382">
        <v>0.86</v>
      </c>
      <c r="J382">
        <v>3.9201599999999996</v>
      </c>
    </row>
    <row r="383" spans="1:10">
      <c r="A383">
        <v>34</v>
      </c>
      <c r="C383">
        <v>36</v>
      </c>
      <c r="E383" t="s">
        <v>607</v>
      </c>
      <c r="F383">
        <v>0.74</v>
      </c>
      <c r="G383">
        <v>3.2894400000000004</v>
      </c>
      <c r="H383" t="s">
        <v>107</v>
      </c>
      <c r="I383">
        <v>0.68</v>
      </c>
      <c r="J383">
        <v>2.9740799999999998</v>
      </c>
    </row>
    <row r="384" spans="1:10">
      <c r="A384">
        <v>34</v>
      </c>
      <c r="C384">
        <v>37</v>
      </c>
      <c r="E384" t="s">
        <v>607</v>
      </c>
      <c r="F384" t="s">
        <v>1595</v>
      </c>
      <c r="I384" t="s">
        <v>1595</v>
      </c>
    </row>
    <row r="385" spans="1:10">
      <c r="A385">
        <v>34</v>
      </c>
      <c r="C385">
        <v>38</v>
      </c>
      <c r="E385" t="s">
        <v>607</v>
      </c>
      <c r="F385" t="s">
        <v>1595</v>
      </c>
      <c r="I385" t="s">
        <v>1595</v>
      </c>
    </row>
    <row r="386" spans="1:10">
      <c r="A386">
        <v>34</v>
      </c>
      <c r="C386">
        <v>39</v>
      </c>
      <c r="E386" t="s">
        <v>607</v>
      </c>
      <c r="F386">
        <v>2.78</v>
      </c>
      <c r="G386">
        <v>14.011679999999998</v>
      </c>
      <c r="H386" t="s">
        <v>121</v>
      </c>
      <c r="I386">
        <v>2.54</v>
      </c>
      <c r="J386">
        <v>12.75024</v>
      </c>
    </row>
    <row r="387" spans="1:10">
      <c r="A387">
        <v>34</v>
      </c>
      <c r="C387">
        <v>40</v>
      </c>
      <c r="E387" t="s">
        <v>607</v>
      </c>
      <c r="F387">
        <v>3.23</v>
      </c>
      <c r="G387">
        <v>16.37688</v>
      </c>
      <c r="H387" t="s">
        <v>125</v>
      </c>
      <c r="I387">
        <v>3.65</v>
      </c>
      <c r="J387">
        <v>18.584400000000002</v>
      </c>
    </row>
    <row r="388" spans="1:10">
      <c r="A388">
        <v>34</v>
      </c>
      <c r="C388">
        <v>41</v>
      </c>
      <c r="E388" t="s">
        <v>607</v>
      </c>
      <c r="F388">
        <v>5.0599999999999996</v>
      </c>
      <c r="G388">
        <v>25.995359999999998</v>
      </c>
      <c r="H388" t="s">
        <v>129</v>
      </c>
      <c r="I388">
        <v>3.93</v>
      </c>
      <c r="J388">
        <v>20.056080000000001</v>
      </c>
    </row>
    <row r="389" spans="1:10">
      <c r="A389">
        <v>34</v>
      </c>
      <c r="C389">
        <v>42</v>
      </c>
      <c r="E389" t="s">
        <v>607</v>
      </c>
      <c r="F389">
        <v>8.56</v>
      </c>
      <c r="G389">
        <v>44.391360000000006</v>
      </c>
      <c r="H389" t="s">
        <v>129</v>
      </c>
      <c r="I389">
        <v>6.6</v>
      </c>
      <c r="J389">
        <v>34.089599999999997</v>
      </c>
    </row>
    <row r="390" spans="1:10">
      <c r="A390">
        <v>34</v>
      </c>
      <c r="C390">
        <v>43</v>
      </c>
      <c r="E390" t="s">
        <v>607</v>
      </c>
      <c r="F390">
        <v>5.57</v>
      </c>
      <c r="G390">
        <v>28.675920000000005</v>
      </c>
      <c r="H390" t="s">
        <v>129</v>
      </c>
      <c r="I390">
        <v>7.6</v>
      </c>
      <c r="J390">
        <v>39.345599999999997</v>
      </c>
    </row>
    <row r="391" spans="1:10">
      <c r="A391">
        <v>34</v>
      </c>
      <c r="C391">
        <v>44</v>
      </c>
      <c r="E391" t="s">
        <v>607</v>
      </c>
      <c r="F391">
        <v>16.21</v>
      </c>
      <c r="G391">
        <v>84.599759999999989</v>
      </c>
      <c r="H391" t="s">
        <v>129</v>
      </c>
      <c r="I391">
        <v>14.02</v>
      </c>
      <c r="J391">
        <v>73.089119999999994</v>
      </c>
    </row>
    <row r="392" spans="1:10">
      <c r="A392">
        <v>34</v>
      </c>
      <c r="C392">
        <v>46</v>
      </c>
      <c r="E392" t="s">
        <v>607</v>
      </c>
      <c r="F392">
        <v>5.65</v>
      </c>
      <c r="G392">
        <v>29.096400000000006</v>
      </c>
      <c r="H392" t="s">
        <v>129</v>
      </c>
      <c r="I392">
        <v>6</v>
      </c>
      <c r="J392">
        <v>30.936000000000003</v>
      </c>
    </row>
    <row r="393" spans="1:10">
      <c r="A393">
        <v>34</v>
      </c>
      <c r="C393">
        <v>51</v>
      </c>
      <c r="E393" t="s">
        <v>607</v>
      </c>
      <c r="F393">
        <v>1.98</v>
      </c>
      <c r="G393">
        <v>9.8068800000000014</v>
      </c>
      <c r="H393" t="s">
        <v>117</v>
      </c>
      <c r="I393">
        <v>1.34</v>
      </c>
      <c r="J393">
        <v>6.4430400000000008</v>
      </c>
    </row>
    <row r="394" spans="1:10">
      <c r="A394">
        <v>34</v>
      </c>
      <c r="C394">
        <v>62</v>
      </c>
      <c r="E394" t="s">
        <v>607</v>
      </c>
      <c r="F394">
        <v>0.14000000000000001</v>
      </c>
      <c r="G394">
        <v>0.1358400000000001</v>
      </c>
      <c r="H394" t="s">
        <v>1589</v>
      </c>
      <c r="I394">
        <v>0.22</v>
      </c>
      <c r="J394">
        <v>0.55632000000000004</v>
      </c>
    </row>
    <row r="395" spans="1:10">
      <c r="A395">
        <v>34</v>
      </c>
      <c r="C395">
        <v>63</v>
      </c>
      <c r="E395" t="s">
        <v>607</v>
      </c>
      <c r="F395">
        <v>0.16</v>
      </c>
      <c r="G395">
        <v>0.24096000000000006</v>
      </c>
      <c r="H395" t="s">
        <v>101</v>
      </c>
      <c r="I395">
        <v>0.14000000000000001</v>
      </c>
      <c r="J395">
        <v>0.1358400000000001</v>
      </c>
    </row>
    <row r="396" spans="1:10">
      <c r="A396">
        <v>34</v>
      </c>
      <c r="C396">
        <v>47</v>
      </c>
      <c r="E396" t="s">
        <v>607</v>
      </c>
      <c r="F396">
        <v>2.44</v>
      </c>
      <c r="G396">
        <v>12.224639999999999</v>
      </c>
      <c r="H396" t="s">
        <v>115</v>
      </c>
      <c r="I396">
        <v>3.9</v>
      </c>
      <c r="J396">
        <v>19.898400000000002</v>
      </c>
    </row>
    <row r="397" spans="1:10">
      <c r="A397">
        <v>34</v>
      </c>
      <c r="C397">
        <v>48</v>
      </c>
      <c r="E397" t="s">
        <v>607</v>
      </c>
      <c r="F397">
        <v>6.09</v>
      </c>
      <c r="G397">
        <v>31.409040000000001</v>
      </c>
      <c r="H397" t="s">
        <v>115</v>
      </c>
      <c r="I397">
        <v>5.0599999999999996</v>
      </c>
      <c r="J397">
        <v>25.995359999999998</v>
      </c>
    </row>
    <row r="398" spans="1:10">
      <c r="A398">
        <v>34</v>
      </c>
      <c r="C398">
        <v>49</v>
      </c>
      <c r="E398" t="s">
        <v>607</v>
      </c>
      <c r="F398">
        <v>4.88</v>
      </c>
      <c r="G398">
        <v>25.049280000000003</v>
      </c>
      <c r="H398" t="s">
        <v>115</v>
      </c>
      <c r="I398">
        <v>3.17</v>
      </c>
      <c r="J398">
        <v>16.061520000000002</v>
      </c>
    </row>
    <row r="399" spans="1:10">
      <c r="A399">
        <v>34</v>
      </c>
      <c r="C399">
        <v>50</v>
      </c>
      <c r="E399" t="s">
        <v>607</v>
      </c>
      <c r="F399">
        <v>7.04</v>
      </c>
      <c r="G399">
        <v>36.402240000000006</v>
      </c>
      <c r="H399" t="s">
        <v>115</v>
      </c>
      <c r="I399">
        <v>4.78</v>
      </c>
      <c r="J399">
        <v>24.523680000000002</v>
      </c>
    </row>
    <row r="400" spans="1:10">
      <c r="A400">
        <v>35</v>
      </c>
      <c r="C400">
        <v>35</v>
      </c>
      <c r="E400" t="s">
        <v>607</v>
      </c>
      <c r="F400">
        <v>0.73</v>
      </c>
      <c r="G400">
        <v>3.2368800000000006</v>
      </c>
      <c r="H400" t="s">
        <v>107</v>
      </c>
      <c r="I400">
        <v>0.68</v>
      </c>
      <c r="J400">
        <v>2.9740799999999998</v>
      </c>
    </row>
    <row r="401" spans="1:10">
      <c r="A401">
        <v>35</v>
      </c>
      <c r="C401">
        <v>38</v>
      </c>
      <c r="E401" t="s">
        <v>607</v>
      </c>
      <c r="F401" t="s">
        <v>1595</v>
      </c>
      <c r="I401" t="s">
        <v>1595</v>
      </c>
    </row>
    <row r="402" spans="1:10">
      <c r="A402">
        <v>35</v>
      </c>
      <c r="C402">
        <v>39</v>
      </c>
      <c r="E402" t="s">
        <v>607</v>
      </c>
      <c r="F402" t="s">
        <v>1595</v>
      </c>
      <c r="I402" t="s">
        <v>1595</v>
      </c>
    </row>
    <row r="403" spans="1:10">
      <c r="A403">
        <v>35</v>
      </c>
      <c r="C403">
        <v>47</v>
      </c>
      <c r="E403" t="s">
        <v>607</v>
      </c>
      <c r="F403">
        <v>18.84</v>
      </c>
      <c r="G403">
        <v>98.42304</v>
      </c>
      <c r="H403" t="s">
        <v>115</v>
      </c>
      <c r="I403">
        <v>23.75</v>
      </c>
      <c r="J403">
        <v>124.23</v>
      </c>
    </row>
    <row r="404" spans="1:10">
      <c r="A404">
        <v>36</v>
      </c>
      <c r="C404">
        <v>33</v>
      </c>
      <c r="E404" t="s">
        <v>607</v>
      </c>
      <c r="F404">
        <v>0.51</v>
      </c>
      <c r="G404">
        <v>2.0805599999999997</v>
      </c>
      <c r="H404" t="s">
        <v>107</v>
      </c>
      <c r="I404">
        <v>0.63</v>
      </c>
      <c r="J404">
        <v>2.7112799999999999</v>
      </c>
    </row>
    <row r="405" spans="1:10">
      <c r="A405">
        <v>36</v>
      </c>
      <c r="C405">
        <v>34</v>
      </c>
      <c r="E405" t="s">
        <v>607</v>
      </c>
      <c r="F405">
        <v>0.4</v>
      </c>
      <c r="G405">
        <v>1.5024000000000002</v>
      </c>
      <c r="H405" t="s">
        <v>103</v>
      </c>
      <c r="I405">
        <v>0.55000000000000004</v>
      </c>
      <c r="J405">
        <v>2.2908000000000004</v>
      </c>
    </row>
    <row r="406" spans="1:10">
      <c r="A406">
        <v>36</v>
      </c>
      <c r="C406">
        <v>35</v>
      </c>
      <c r="E406" t="s">
        <v>607</v>
      </c>
      <c r="F406">
        <v>0.68</v>
      </c>
      <c r="G406">
        <v>2.9740799999999998</v>
      </c>
      <c r="H406" t="s">
        <v>107</v>
      </c>
      <c r="I406">
        <v>0.44</v>
      </c>
      <c r="J406">
        <v>1.7126399999999999</v>
      </c>
    </row>
    <row r="407" spans="1:10">
      <c r="A407">
        <v>36</v>
      </c>
      <c r="C407">
        <v>47</v>
      </c>
      <c r="E407" t="s">
        <v>607</v>
      </c>
      <c r="F407">
        <v>8.59</v>
      </c>
      <c r="G407">
        <v>44.549039999999998</v>
      </c>
      <c r="H407" t="s">
        <v>115</v>
      </c>
      <c r="I407">
        <v>10.7</v>
      </c>
      <c r="J407">
        <v>55.639200000000002</v>
      </c>
    </row>
    <row r="408" spans="1:10">
      <c r="A408">
        <v>37</v>
      </c>
      <c r="C408">
        <v>47</v>
      </c>
      <c r="E408" t="s">
        <v>607</v>
      </c>
      <c r="F408">
        <v>16.77</v>
      </c>
      <c r="G408">
        <v>87.543120000000002</v>
      </c>
      <c r="H408" t="s">
        <v>115</v>
      </c>
      <c r="I408">
        <v>14.23</v>
      </c>
      <c r="J408">
        <v>74.192880000000002</v>
      </c>
    </row>
    <row r="409" spans="1:10">
      <c r="A409">
        <v>38</v>
      </c>
      <c r="C409">
        <v>47</v>
      </c>
      <c r="E409" t="s">
        <v>607</v>
      </c>
      <c r="F409">
        <v>15.75</v>
      </c>
      <c r="G409">
        <v>82.182000000000002</v>
      </c>
      <c r="H409" t="s">
        <v>115</v>
      </c>
      <c r="I409">
        <v>8.73</v>
      </c>
      <c r="J409">
        <v>45.284880000000001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1676"/>
  <sheetViews>
    <sheetView workbookViewId="0">
      <selection activeCell="B4" sqref="B3:I414"/>
    </sheetView>
  </sheetViews>
  <sheetFormatPr baseColWidth="10" defaultColWidth="10.1640625" defaultRowHeight="16"/>
  <cols>
    <col min="1" max="1" width="4.5" style="110" customWidth="1"/>
    <col min="2" max="2" width="4.5" style="125" customWidth="1"/>
    <col min="3" max="3" width="4.1640625" style="113" customWidth="1"/>
    <col min="4" max="4" width="8.1640625" style="4" customWidth="1"/>
    <col min="5" max="5" width="10.6640625" style="4" customWidth="1"/>
    <col min="6" max="6" width="13.6640625" style="3" customWidth="1"/>
    <col min="7" max="7" width="7.6640625" style="4" customWidth="1"/>
    <col min="8" max="8" width="10.6640625" style="4" customWidth="1"/>
    <col min="9" max="9" width="13.6640625" style="3" customWidth="1"/>
    <col min="10" max="10" width="7.6640625" style="4" customWidth="1"/>
    <col min="11" max="11" width="10.5" style="71" customWidth="1"/>
    <col min="12" max="13" width="6.6640625" style="4" customWidth="1"/>
    <col min="14" max="14" width="6.6640625" style="121" customWidth="1"/>
    <col min="15" max="15" width="8.33203125" style="73" customWidth="1"/>
    <col min="16" max="21" width="10.1640625" style="3"/>
    <col min="22" max="22" width="14.83203125" style="3" bestFit="1" customWidth="1"/>
    <col min="23" max="25" width="10.1640625" style="3"/>
    <col min="26" max="26" width="3" style="3" customWidth="1"/>
    <col min="27" max="27" width="11.6640625" style="3" bestFit="1" customWidth="1"/>
    <col min="28" max="258" width="10.1640625" style="3"/>
    <col min="259" max="259" width="3.1640625" style="3" customWidth="1"/>
    <col min="260" max="260" width="3.6640625" style="3" bestFit="1" customWidth="1"/>
    <col min="261" max="261" width="4.6640625" style="3" customWidth="1"/>
    <col min="262" max="262" width="8.1640625" style="3" customWidth="1"/>
    <col min="263" max="263" width="4.6640625" style="3" customWidth="1"/>
    <col min="264" max="264" width="10.5" style="3" bestFit="1" customWidth="1"/>
    <col min="265" max="265" width="13.5" style="3" bestFit="1" customWidth="1"/>
    <col min="266" max="266" width="6.83203125" style="3" bestFit="1" customWidth="1"/>
    <col min="267" max="267" width="10.5" style="3" bestFit="1" customWidth="1"/>
    <col min="268" max="268" width="13.5" style="3" bestFit="1" customWidth="1"/>
    <col min="269" max="269" width="6.1640625" style="3" bestFit="1" customWidth="1"/>
    <col min="270" max="277" width="10.1640625" style="3"/>
    <col min="278" max="278" width="14.83203125" style="3" bestFit="1" customWidth="1"/>
    <col min="279" max="279" width="10.1640625" style="3"/>
    <col min="280" max="280" width="11.6640625" style="3" bestFit="1" customWidth="1"/>
    <col min="281" max="514" width="10.1640625" style="3"/>
    <col min="515" max="515" width="3.1640625" style="3" customWidth="1"/>
    <col min="516" max="516" width="3.6640625" style="3" bestFit="1" customWidth="1"/>
    <col min="517" max="517" width="4.6640625" style="3" customWidth="1"/>
    <col min="518" max="518" width="8.1640625" style="3" customWidth="1"/>
    <col min="519" max="519" width="4.6640625" style="3" customWidth="1"/>
    <col min="520" max="520" width="10.5" style="3" bestFit="1" customWidth="1"/>
    <col min="521" max="521" width="13.5" style="3" bestFit="1" customWidth="1"/>
    <col min="522" max="522" width="6.83203125" style="3" bestFit="1" customWidth="1"/>
    <col min="523" max="523" width="10.5" style="3" bestFit="1" customWidth="1"/>
    <col min="524" max="524" width="13.5" style="3" bestFit="1" customWidth="1"/>
    <col min="525" max="525" width="6.1640625" style="3" bestFit="1" customWidth="1"/>
    <col min="526" max="533" width="10.1640625" style="3"/>
    <col min="534" max="534" width="14.83203125" style="3" bestFit="1" customWidth="1"/>
    <col min="535" max="535" width="10.1640625" style="3"/>
    <col min="536" max="536" width="11.6640625" style="3" bestFit="1" customWidth="1"/>
    <col min="537" max="770" width="10.1640625" style="3"/>
    <col min="771" max="771" width="3.1640625" style="3" customWidth="1"/>
    <col min="772" max="772" width="3.6640625" style="3" bestFit="1" customWidth="1"/>
    <col min="773" max="773" width="4.6640625" style="3" customWidth="1"/>
    <col min="774" max="774" width="8.1640625" style="3" customWidth="1"/>
    <col min="775" max="775" width="4.6640625" style="3" customWidth="1"/>
    <col min="776" max="776" width="10.5" style="3" bestFit="1" customWidth="1"/>
    <col min="777" max="777" width="13.5" style="3" bestFit="1" customWidth="1"/>
    <col min="778" max="778" width="6.83203125" style="3" bestFit="1" customWidth="1"/>
    <col min="779" max="779" width="10.5" style="3" bestFit="1" customWidth="1"/>
    <col min="780" max="780" width="13.5" style="3" bestFit="1" customWidth="1"/>
    <col min="781" max="781" width="6.1640625" style="3" bestFit="1" customWidth="1"/>
    <col min="782" max="789" width="10.1640625" style="3"/>
    <col min="790" max="790" width="14.83203125" style="3" bestFit="1" customWidth="1"/>
    <col min="791" max="791" width="10.1640625" style="3"/>
    <col min="792" max="792" width="11.6640625" style="3" bestFit="1" customWidth="1"/>
    <col min="793" max="1026" width="10.1640625" style="3"/>
    <col min="1027" max="1027" width="3.1640625" style="3" customWidth="1"/>
    <col min="1028" max="1028" width="3.6640625" style="3" bestFit="1" customWidth="1"/>
    <col min="1029" max="1029" width="4.6640625" style="3" customWidth="1"/>
    <col min="1030" max="1030" width="8.1640625" style="3" customWidth="1"/>
    <col min="1031" max="1031" width="4.6640625" style="3" customWidth="1"/>
    <col min="1032" max="1032" width="10.5" style="3" bestFit="1" customWidth="1"/>
    <col min="1033" max="1033" width="13.5" style="3" bestFit="1" customWidth="1"/>
    <col min="1034" max="1034" width="6.83203125" style="3" bestFit="1" customWidth="1"/>
    <col min="1035" max="1035" width="10.5" style="3" bestFit="1" customWidth="1"/>
    <col min="1036" max="1036" width="13.5" style="3" bestFit="1" customWidth="1"/>
    <col min="1037" max="1037" width="6.1640625" style="3" bestFit="1" customWidth="1"/>
    <col min="1038" max="1045" width="10.1640625" style="3"/>
    <col min="1046" max="1046" width="14.83203125" style="3" bestFit="1" customWidth="1"/>
    <col min="1047" max="1047" width="10.1640625" style="3"/>
    <col min="1048" max="1048" width="11.6640625" style="3" bestFit="1" customWidth="1"/>
    <col min="1049" max="1282" width="10.1640625" style="3"/>
    <col min="1283" max="1283" width="3.1640625" style="3" customWidth="1"/>
    <col min="1284" max="1284" width="3.6640625" style="3" bestFit="1" customWidth="1"/>
    <col min="1285" max="1285" width="4.6640625" style="3" customWidth="1"/>
    <col min="1286" max="1286" width="8.1640625" style="3" customWidth="1"/>
    <col min="1287" max="1287" width="4.6640625" style="3" customWidth="1"/>
    <col min="1288" max="1288" width="10.5" style="3" bestFit="1" customWidth="1"/>
    <col min="1289" max="1289" width="13.5" style="3" bestFit="1" customWidth="1"/>
    <col min="1290" max="1290" width="6.83203125" style="3" bestFit="1" customWidth="1"/>
    <col min="1291" max="1291" width="10.5" style="3" bestFit="1" customWidth="1"/>
    <col min="1292" max="1292" width="13.5" style="3" bestFit="1" customWidth="1"/>
    <col min="1293" max="1293" width="6.1640625" style="3" bestFit="1" customWidth="1"/>
    <col min="1294" max="1301" width="10.1640625" style="3"/>
    <col min="1302" max="1302" width="14.83203125" style="3" bestFit="1" customWidth="1"/>
    <col min="1303" max="1303" width="10.1640625" style="3"/>
    <col min="1304" max="1304" width="11.6640625" style="3" bestFit="1" customWidth="1"/>
    <col min="1305" max="1538" width="10.1640625" style="3"/>
    <col min="1539" max="1539" width="3.1640625" style="3" customWidth="1"/>
    <col min="1540" max="1540" width="3.6640625" style="3" bestFit="1" customWidth="1"/>
    <col min="1541" max="1541" width="4.6640625" style="3" customWidth="1"/>
    <col min="1542" max="1542" width="8.1640625" style="3" customWidth="1"/>
    <col min="1543" max="1543" width="4.6640625" style="3" customWidth="1"/>
    <col min="1544" max="1544" width="10.5" style="3" bestFit="1" customWidth="1"/>
    <col min="1545" max="1545" width="13.5" style="3" bestFit="1" customWidth="1"/>
    <col min="1546" max="1546" width="6.83203125" style="3" bestFit="1" customWidth="1"/>
    <col min="1547" max="1547" width="10.5" style="3" bestFit="1" customWidth="1"/>
    <col min="1548" max="1548" width="13.5" style="3" bestFit="1" customWidth="1"/>
    <col min="1549" max="1549" width="6.1640625" style="3" bestFit="1" customWidth="1"/>
    <col min="1550" max="1557" width="10.1640625" style="3"/>
    <col min="1558" max="1558" width="14.83203125" style="3" bestFit="1" customWidth="1"/>
    <col min="1559" max="1559" width="10.1640625" style="3"/>
    <col min="1560" max="1560" width="11.6640625" style="3" bestFit="1" customWidth="1"/>
    <col min="1561" max="1794" width="10.1640625" style="3"/>
    <col min="1795" max="1795" width="3.1640625" style="3" customWidth="1"/>
    <col min="1796" max="1796" width="3.6640625" style="3" bestFit="1" customWidth="1"/>
    <col min="1797" max="1797" width="4.6640625" style="3" customWidth="1"/>
    <col min="1798" max="1798" width="8.1640625" style="3" customWidth="1"/>
    <col min="1799" max="1799" width="4.6640625" style="3" customWidth="1"/>
    <col min="1800" max="1800" width="10.5" style="3" bestFit="1" customWidth="1"/>
    <col min="1801" max="1801" width="13.5" style="3" bestFit="1" customWidth="1"/>
    <col min="1802" max="1802" width="6.83203125" style="3" bestFit="1" customWidth="1"/>
    <col min="1803" max="1803" width="10.5" style="3" bestFit="1" customWidth="1"/>
    <col min="1804" max="1804" width="13.5" style="3" bestFit="1" customWidth="1"/>
    <col min="1805" max="1805" width="6.1640625" style="3" bestFit="1" customWidth="1"/>
    <col min="1806" max="1813" width="10.1640625" style="3"/>
    <col min="1814" max="1814" width="14.83203125" style="3" bestFit="1" customWidth="1"/>
    <col min="1815" max="1815" width="10.1640625" style="3"/>
    <col min="1816" max="1816" width="11.6640625" style="3" bestFit="1" customWidth="1"/>
    <col min="1817" max="2050" width="10.1640625" style="3"/>
    <col min="2051" max="2051" width="3.1640625" style="3" customWidth="1"/>
    <col min="2052" max="2052" width="3.6640625" style="3" bestFit="1" customWidth="1"/>
    <col min="2053" max="2053" width="4.6640625" style="3" customWidth="1"/>
    <col min="2054" max="2054" width="8.1640625" style="3" customWidth="1"/>
    <col min="2055" max="2055" width="4.6640625" style="3" customWidth="1"/>
    <col min="2056" max="2056" width="10.5" style="3" bestFit="1" customWidth="1"/>
    <col min="2057" max="2057" width="13.5" style="3" bestFit="1" customWidth="1"/>
    <col min="2058" max="2058" width="6.83203125" style="3" bestFit="1" customWidth="1"/>
    <col min="2059" max="2059" width="10.5" style="3" bestFit="1" customWidth="1"/>
    <col min="2060" max="2060" width="13.5" style="3" bestFit="1" customWidth="1"/>
    <col min="2061" max="2061" width="6.1640625" style="3" bestFit="1" customWidth="1"/>
    <col min="2062" max="2069" width="10.1640625" style="3"/>
    <col min="2070" max="2070" width="14.83203125" style="3" bestFit="1" customWidth="1"/>
    <col min="2071" max="2071" width="10.1640625" style="3"/>
    <col min="2072" max="2072" width="11.6640625" style="3" bestFit="1" customWidth="1"/>
    <col min="2073" max="2306" width="10.1640625" style="3"/>
    <col min="2307" max="2307" width="3.1640625" style="3" customWidth="1"/>
    <col min="2308" max="2308" width="3.6640625" style="3" bestFit="1" customWidth="1"/>
    <col min="2309" max="2309" width="4.6640625" style="3" customWidth="1"/>
    <col min="2310" max="2310" width="8.1640625" style="3" customWidth="1"/>
    <col min="2311" max="2311" width="4.6640625" style="3" customWidth="1"/>
    <col min="2312" max="2312" width="10.5" style="3" bestFit="1" customWidth="1"/>
    <col min="2313" max="2313" width="13.5" style="3" bestFit="1" customWidth="1"/>
    <col min="2314" max="2314" width="6.83203125" style="3" bestFit="1" customWidth="1"/>
    <col min="2315" max="2315" width="10.5" style="3" bestFit="1" customWidth="1"/>
    <col min="2316" max="2316" width="13.5" style="3" bestFit="1" customWidth="1"/>
    <col min="2317" max="2317" width="6.1640625" style="3" bestFit="1" customWidth="1"/>
    <col min="2318" max="2325" width="10.1640625" style="3"/>
    <col min="2326" max="2326" width="14.83203125" style="3" bestFit="1" customWidth="1"/>
    <col min="2327" max="2327" width="10.1640625" style="3"/>
    <col min="2328" max="2328" width="11.6640625" style="3" bestFit="1" customWidth="1"/>
    <col min="2329" max="2562" width="10.1640625" style="3"/>
    <col min="2563" max="2563" width="3.1640625" style="3" customWidth="1"/>
    <col min="2564" max="2564" width="3.6640625" style="3" bestFit="1" customWidth="1"/>
    <col min="2565" max="2565" width="4.6640625" style="3" customWidth="1"/>
    <col min="2566" max="2566" width="8.1640625" style="3" customWidth="1"/>
    <col min="2567" max="2567" width="4.6640625" style="3" customWidth="1"/>
    <col min="2568" max="2568" width="10.5" style="3" bestFit="1" customWidth="1"/>
    <col min="2569" max="2569" width="13.5" style="3" bestFit="1" customWidth="1"/>
    <col min="2570" max="2570" width="6.83203125" style="3" bestFit="1" customWidth="1"/>
    <col min="2571" max="2571" width="10.5" style="3" bestFit="1" customWidth="1"/>
    <col min="2572" max="2572" width="13.5" style="3" bestFit="1" customWidth="1"/>
    <col min="2573" max="2573" width="6.1640625" style="3" bestFit="1" customWidth="1"/>
    <col min="2574" max="2581" width="10.1640625" style="3"/>
    <col min="2582" max="2582" width="14.83203125" style="3" bestFit="1" customWidth="1"/>
    <col min="2583" max="2583" width="10.1640625" style="3"/>
    <col min="2584" max="2584" width="11.6640625" style="3" bestFit="1" customWidth="1"/>
    <col min="2585" max="2818" width="10.1640625" style="3"/>
    <col min="2819" max="2819" width="3.1640625" style="3" customWidth="1"/>
    <col min="2820" max="2820" width="3.6640625" style="3" bestFit="1" customWidth="1"/>
    <col min="2821" max="2821" width="4.6640625" style="3" customWidth="1"/>
    <col min="2822" max="2822" width="8.1640625" style="3" customWidth="1"/>
    <col min="2823" max="2823" width="4.6640625" style="3" customWidth="1"/>
    <col min="2824" max="2824" width="10.5" style="3" bestFit="1" customWidth="1"/>
    <col min="2825" max="2825" width="13.5" style="3" bestFit="1" customWidth="1"/>
    <col min="2826" max="2826" width="6.83203125" style="3" bestFit="1" customWidth="1"/>
    <col min="2827" max="2827" width="10.5" style="3" bestFit="1" customWidth="1"/>
    <col min="2828" max="2828" width="13.5" style="3" bestFit="1" customWidth="1"/>
    <col min="2829" max="2829" width="6.1640625" style="3" bestFit="1" customWidth="1"/>
    <col min="2830" max="2837" width="10.1640625" style="3"/>
    <col min="2838" max="2838" width="14.83203125" style="3" bestFit="1" customWidth="1"/>
    <col min="2839" max="2839" width="10.1640625" style="3"/>
    <col min="2840" max="2840" width="11.6640625" style="3" bestFit="1" customWidth="1"/>
    <col min="2841" max="3074" width="10.1640625" style="3"/>
    <col min="3075" max="3075" width="3.1640625" style="3" customWidth="1"/>
    <col min="3076" max="3076" width="3.6640625" style="3" bestFit="1" customWidth="1"/>
    <col min="3077" max="3077" width="4.6640625" style="3" customWidth="1"/>
    <col min="3078" max="3078" width="8.1640625" style="3" customWidth="1"/>
    <col min="3079" max="3079" width="4.6640625" style="3" customWidth="1"/>
    <col min="3080" max="3080" width="10.5" style="3" bestFit="1" customWidth="1"/>
    <col min="3081" max="3081" width="13.5" style="3" bestFit="1" customWidth="1"/>
    <col min="3082" max="3082" width="6.83203125" style="3" bestFit="1" customWidth="1"/>
    <col min="3083" max="3083" width="10.5" style="3" bestFit="1" customWidth="1"/>
    <col min="3084" max="3084" width="13.5" style="3" bestFit="1" customWidth="1"/>
    <col min="3085" max="3085" width="6.1640625" style="3" bestFit="1" customWidth="1"/>
    <col min="3086" max="3093" width="10.1640625" style="3"/>
    <col min="3094" max="3094" width="14.83203125" style="3" bestFit="1" customWidth="1"/>
    <col min="3095" max="3095" width="10.1640625" style="3"/>
    <col min="3096" max="3096" width="11.6640625" style="3" bestFit="1" customWidth="1"/>
    <col min="3097" max="3330" width="10.1640625" style="3"/>
    <col min="3331" max="3331" width="3.1640625" style="3" customWidth="1"/>
    <col min="3332" max="3332" width="3.6640625" style="3" bestFit="1" customWidth="1"/>
    <col min="3333" max="3333" width="4.6640625" style="3" customWidth="1"/>
    <col min="3334" max="3334" width="8.1640625" style="3" customWidth="1"/>
    <col min="3335" max="3335" width="4.6640625" style="3" customWidth="1"/>
    <col min="3336" max="3336" width="10.5" style="3" bestFit="1" customWidth="1"/>
    <col min="3337" max="3337" width="13.5" style="3" bestFit="1" customWidth="1"/>
    <col min="3338" max="3338" width="6.83203125" style="3" bestFit="1" customWidth="1"/>
    <col min="3339" max="3339" width="10.5" style="3" bestFit="1" customWidth="1"/>
    <col min="3340" max="3340" width="13.5" style="3" bestFit="1" customWidth="1"/>
    <col min="3341" max="3341" width="6.1640625" style="3" bestFit="1" customWidth="1"/>
    <col min="3342" max="3349" width="10.1640625" style="3"/>
    <col min="3350" max="3350" width="14.83203125" style="3" bestFit="1" customWidth="1"/>
    <col min="3351" max="3351" width="10.1640625" style="3"/>
    <col min="3352" max="3352" width="11.6640625" style="3" bestFit="1" customWidth="1"/>
    <col min="3353" max="3586" width="10.1640625" style="3"/>
    <col min="3587" max="3587" width="3.1640625" style="3" customWidth="1"/>
    <col min="3588" max="3588" width="3.6640625" style="3" bestFit="1" customWidth="1"/>
    <col min="3589" max="3589" width="4.6640625" style="3" customWidth="1"/>
    <col min="3590" max="3590" width="8.1640625" style="3" customWidth="1"/>
    <col min="3591" max="3591" width="4.6640625" style="3" customWidth="1"/>
    <col min="3592" max="3592" width="10.5" style="3" bestFit="1" customWidth="1"/>
    <col min="3593" max="3593" width="13.5" style="3" bestFit="1" customWidth="1"/>
    <col min="3594" max="3594" width="6.83203125" style="3" bestFit="1" customWidth="1"/>
    <col min="3595" max="3595" width="10.5" style="3" bestFit="1" customWidth="1"/>
    <col min="3596" max="3596" width="13.5" style="3" bestFit="1" customWidth="1"/>
    <col min="3597" max="3597" width="6.1640625" style="3" bestFit="1" customWidth="1"/>
    <col min="3598" max="3605" width="10.1640625" style="3"/>
    <col min="3606" max="3606" width="14.83203125" style="3" bestFit="1" customWidth="1"/>
    <col min="3607" max="3607" width="10.1640625" style="3"/>
    <col min="3608" max="3608" width="11.6640625" style="3" bestFit="1" customWidth="1"/>
    <col min="3609" max="3842" width="10.1640625" style="3"/>
    <col min="3843" max="3843" width="3.1640625" style="3" customWidth="1"/>
    <col min="3844" max="3844" width="3.6640625" style="3" bestFit="1" customWidth="1"/>
    <col min="3845" max="3845" width="4.6640625" style="3" customWidth="1"/>
    <col min="3846" max="3846" width="8.1640625" style="3" customWidth="1"/>
    <col min="3847" max="3847" width="4.6640625" style="3" customWidth="1"/>
    <col min="3848" max="3848" width="10.5" style="3" bestFit="1" customWidth="1"/>
    <col min="3849" max="3849" width="13.5" style="3" bestFit="1" customWidth="1"/>
    <col min="3850" max="3850" width="6.83203125" style="3" bestFit="1" customWidth="1"/>
    <col min="3851" max="3851" width="10.5" style="3" bestFit="1" customWidth="1"/>
    <col min="3852" max="3852" width="13.5" style="3" bestFit="1" customWidth="1"/>
    <col min="3853" max="3853" width="6.1640625" style="3" bestFit="1" customWidth="1"/>
    <col min="3854" max="3861" width="10.1640625" style="3"/>
    <col min="3862" max="3862" width="14.83203125" style="3" bestFit="1" customWidth="1"/>
    <col min="3863" max="3863" width="10.1640625" style="3"/>
    <col min="3864" max="3864" width="11.6640625" style="3" bestFit="1" customWidth="1"/>
    <col min="3865" max="4098" width="10.1640625" style="3"/>
    <col min="4099" max="4099" width="3.1640625" style="3" customWidth="1"/>
    <col min="4100" max="4100" width="3.6640625" style="3" bestFit="1" customWidth="1"/>
    <col min="4101" max="4101" width="4.6640625" style="3" customWidth="1"/>
    <col min="4102" max="4102" width="8.1640625" style="3" customWidth="1"/>
    <col min="4103" max="4103" width="4.6640625" style="3" customWidth="1"/>
    <col min="4104" max="4104" width="10.5" style="3" bestFit="1" customWidth="1"/>
    <col min="4105" max="4105" width="13.5" style="3" bestFit="1" customWidth="1"/>
    <col min="4106" max="4106" width="6.83203125" style="3" bestFit="1" customWidth="1"/>
    <col min="4107" max="4107" width="10.5" style="3" bestFit="1" customWidth="1"/>
    <col min="4108" max="4108" width="13.5" style="3" bestFit="1" customWidth="1"/>
    <col min="4109" max="4109" width="6.1640625" style="3" bestFit="1" customWidth="1"/>
    <col min="4110" max="4117" width="10.1640625" style="3"/>
    <col min="4118" max="4118" width="14.83203125" style="3" bestFit="1" customWidth="1"/>
    <col min="4119" max="4119" width="10.1640625" style="3"/>
    <col min="4120" max="4120" width="11.6640625" style="3" bestFit="1" customWidth="1"/>
    <col min="4121" max="4354" width="10.1640625" style="3"/>
    <col min="4355" max="4355" width="3.1640625" style="3" customWidth="1"/>
    <col min="4356" max="4356" width="3.6640625" style="3" bestFit="1" customWidth="1"/>
    <col min="4357" max="4357" width="4.6640625" style="3" customWidth="1"/>
    <col min="4358" max="4358" width="8.1640625" style="3" customWidth="1"/>
    <col min="4359" max="4359" width="4.6640625" style="3" customWidth="1"/>
    <col min="4360" max="4360" width="10.5" style="3" bestFit="1" customWidth="1"/>
    <col min="4361" max="4361" width="13.5" style="3" bestFit="1" customWidth="1"/>
    <col min="4362" max="4362" width="6.83203125" style="3" bestFit="1" customWidth="1"/>
    <col min="4363" max="4363" width="10.5" style="3" bestFit="1" customWidth="1"/>
    <col min="4364" max="4364" width="13.5" style="3" bestFit="1" customWidth="1"/>
    <col min="4365" max="4365" width="6.1640625" style="3" bestFit="1" customWidth="1"/>
    <col min="4366" max="4373" width="10.1640625" style="3"/>
    <col min="4374" max="4374" width="14.83203125" style="3" bestFit="1" customWidth="1"/>
    <col min="4375" max="4375" width="10.1640625" style="3"/>
    <col min="4376" max="4376" width="11.6640625" style="3" bestFit="1" customWidth="1"/>
    <col min="4377" max="4610" width="10.1640625" style="3"/>
    <col min="4611" max="4611" width="3.1640625" style="3" customWidth="1"/>
    <col min="4612" max="4612" width="3.6640625" style="3" bestFit="1" customWidth="1"/>
    <col min="4613" max="4613" width="4.6640625" style="3" customWidth="1"/>
    <col min="4614" max="4614" width="8.1640625" style="3" customWidth="1"/>
    <col min="4615" max="4615" width="4.6640625" style="3" customWidth="1"/>
    <col min="4616" max="4616" width="10.5" style="3" bestFit="1" customWidth="1"/>
    <col min="4617" max="4617" width="13.5" style="3" bestFit="1" customWidth="1"/>
    <col min="4618" max="4618" width="6.83203125" style="3" bestFit="1" customWidth="1"/>
    <col min="4619" max="4619" width="10.5" style="3" bestFit="1" customWidth="1"/>
    <col min="4620" max="4620" width="13.5" style="3" bestFit="1" customWidth="1"/>
    <col min="4621" max="4621" width="6.1640625" style="3" bestFit="1" customWidth="1"/>
    <col min="4622" max="4629" width="10.1640625" style="3"/>
    <col min="4630" max="4630" width="14.83203125" style="3" bestFit="1" customWidth="1"/>
    <col min="4631" max="4631" width="10.1640625" style="3"/>
    <col min="4632" max="4632" width="11.6640625" style="3" bestFit="1" customWidth="1"/>
    <col min="4633" max="4866" width="10.1640625" style="3"/>
    <col min="4867" max="4867" width="3.1640625" style="3" customWidth="1"/>
    <col min="4868" max="4868" width="3.6640625" style="3" bestFit="1" customWidth="1"/>
    <col min="4869" max="4869" width="4.6640625" style="3" customWidth="1"/>
    <col min="4870" max="4870" width="8.1640625" style="3" customWidth="1"/>
    <col min="4871" max="4871" width="4.6640625" style="3" customWidth="1"/>
    <col min="4872" max="4872" width="10.5" style="3" bestFit="1" customWidth="1"/>
    <col min="4873" max="4873" width="13.5" style="3" bestFit="1" customWidth="1"/>
    <col min="4874" max="4874" width="6.83203125" style="3" bestFit="1" customWidth="1"/>
    <col min="4875" max="4875" width="10.5" style="3" bestFit="1" customWidth="1"/>
    <col min="4876" max="4876" width="13.5" style="3" bestFit="1" customWidth="1"/>
    <col min="4877" max="4877" width="6.1640625" style="3" bestFit="1" customWidth="1"/>
    <col min="4878" max="4885" width="10.1640625" style="3"/>
    <col min="4886" max="4886" width="14.83203125" style="3" bestFit="1" customWidth="1"/>
    <col min="4887" max="4887" width="10.1640625" style="3"/>
    <col min="4888" max="4888" width="11.6640625" style="3" bestFit="1" customWidth="1"/>
    <col min="4889" max="5122" width="10.1640625" style="3"/>
    <col min="5123" max="5123" width="3.1640625" style="3" customWidth="1"/>
    <col min="5124" max="5124" width="3.6640625" style="3" bestFit="1" customWidth="1"/>
    <col min="5125" max="5125" width="4.6640625" style="3" customWidth="1"/>
    <col min="5126" max="5126" width="8.1640625" style="3" customWidth="1"/>
    <col min="5127" max="5127" width="4.6640625" style="3" customWidth="1"/>
    <col min="5128" max="5128" width="10.5" style="3" bestFit="1" customWidth="1"/>
    <col min="5129" max="5129" width="13.5" style="3" bestFit="1" customWidth="1"/>
    <col min="5130" max="5130" width="6.83203125" style="3" bestFit="1" customWidth="1"/>
    <col min="5131" max="5131" width="10.5" style="3" bestFit="1" customWidth="1"/>
    <col min="5132" max="5132" width="13.5" style="3" bestFit="1" customWidth="1"/>
    <col min="5133" max="5133" width="6.1640625" style="3" bestFit="1" customWidth="1"/>
    <col min="5134" max="5141" width="10.1640625" style="3"/>
    <col min="5142" max="5142" width="14.83203125" style="3" bestFit="1" customWidth="1"/>
    <col min="5143" max="5143" width="10.1640625" style="3"/>
    <col min="5144" max="5144" width="11.6640625" style="3" bestFit="1" customWidth="1"/>
    <col min="5145" max="5378" width="10.1640625" style="3"/>
    <col min="5379" max="5379" width="3.1640625" style="3" customWidth="1"/>
    <col min="5380" max="5380" width="3.6640625" style="3" bestFit="1" customWidth="1"/>
    <col min="5381" max="5381" width="4.6640625" style="3" customWidth="1"/>
    <col min="5382" max="5382" width="8.1640625" style="3" customWidth="1"/>
    <col min="5383" max="5383" width="4.6640625" style="3" customWidth="1"/>
    <col min="5384" max="5384" width="10.5" style="3" bestFit="1" customWidth="1"/>
    <col min="5385" max="5385" width="13.5" style="3" bestFit="1" customWidth="1"/>
    <col min="5386" max="5386" width="6.83203125" style="3" bestFit="1" customWidth="1"/>
    <col min="5387" max="5387" width="10.5" style="3" bestFit="1" customWidth="1"/>
    <col min="5388" max="5388" width="13.5" style="3" bestFit="1" customWidth="1"/>
    <col min="5389" max="5389" width="6.1640625" style="3" bestFit="1" customWidth="1"/>
    <col min="5390" max="5397" width="10.1640625" style="3"/>
    <col min="5398" max="5398" width="14.83203125" style="3" bestFit="1" customWidth="1"/>
    <col min="5399" max="5399" width="10.1640625" style="3"/>
    <col min="5400" max="5400" width="11.6640625" style="3" bestFit="1" customWidth="1"/>
    <col min="5401" max="5634" width="10.1640625" style="3"/>
    <col min="5635" max="5635" width="3.1640625" style="3" customWidth="1"/>
    <col min="5636" max="5636" width="3.6640625" style="3" bestFit="1" customWidth="1"/>
    <col min="5637" max="5637" width="4.6640625" style="3" customWidth="1"/>
    <col min="5638" max="5638" width="8.1640625" style="3" customWidth="1"/>
    <col min="5639" max="5639" width="4.6640625" style="3" customWidth="1"/>
    <col min="5640" max="5640" width="10.5" style="3" bestFit="1" customWidth="1"/>
    <col min="5641" max="5641" width="13.5" style="3" bestFit="1" customWidth="1"/>
    <col min="5642" max="5642" width="6.83203125" style="3" bestFit="1" customWidth="1"/>
    <col min="5643" max="5643" width="10.5" style="3" bestFit="1" customWidth="1"/>
    <col min="5644" max="5644" width="13.5" style="3" bestFit="1" customWidth="1"/>
    <col min="5645" max="5645" width="6.1640625" style="3" bestFit="1" customWidth="1"/>
    <col min="5646" max="5653" width="10.1640625" style="3"/>
    <col min="5654" max="5654" width="14.83203125" style="3" bestFit="1" customWidth="1"/>
    <col min="5655" max="5655" width="10.1640625" style="3"/>
    <col min="5656" max="5656" width="11.6640625" style="3" bestFit="1" customWidth="1"/>
    <col min="5657" max="5890" width="10.1640625" style="3"/>
    <col min="5891" max="5891" width="3.1640625" style="3" customWidth="1"/>
    <col min="5892" max="5892" width="3.6640625" style="3" bestFit="1" customWidth="1"/>
    <col min="5893" max="5893" width="4.6640625" style="3" customWidth="1"/>
    <col min="5894" max="5894" width="8.1640625" style="3" customWidth="1"/>
    <col min="5895" max="5895" width="4.6640625" style="3" customWidth="1"/>
    <col min="5896" max="5896" width="10.5" style="3" bestFit="1" customWidth="1"/>
    <col min="5897" max="5897" width="13.5" style="3" bestFit="1" customWidth="1"/>
    <col min="5898" max="5898" width="6.83203125" style="3" bestFit="1" customWidth="1"/>
    <col min="5899" max="5899" width="10.5" style="3" bestFit="1" customWidth="1"/>
    <col min="5900" max="5900" width="13.5" style="3" bestFit="1" customWidth="1"/>
    <col min="5901" max="5901" width="6.1640625" style="3" bestFit="1" customWidth="1"/>
    <col min="5902" max="5909" width="10.1640625" style="3"/>
    <col min="5910" max="5910" width="14.83203125" style="3" bestFit="1" customWidth="1"/>
    <col min="5911" max="5911" width="10.1640625" style="3"/>
    <col min="5912" max="5912" width="11.6640625" style="3" bestFit="1" customWidth="1"/>
    <col min="5913" max="6146" width="10.1640625" style="3"/>
    <col min="6147" max="6147" width="3.1640625" style="3" customWidth="1"/>
    <col min="6148" max="6148" width="3.6640625" style="3" bestFit="1" customWidth="1"/>
    <col min="6149" max="6149" width="4.6640625" style="3" customWidth="1"/>
    <col min="6150" max="6150" width="8.1640625" style="3" customWidth="1"/>
    <col min="6151" max="6151" width="4.6640625" style="3" customWidth="1"/>
    <col min="6152" max="6152" width="10.5" style="3" bestFit="1" customWidth="1"/>
    <col min="6153" max="6153" width="13.5" style="3" bestFit="1" customWidth="1"/>
    <col min="6154" max="6154" width="6.83203125" style="3" bestFit="1" customWidth="1"/>
    <col min="6155" max="6155" width="10.5" style="3" bestFit="1" customWidth="1"/>
    <col min="6156" max="6156" width="13.5" style="3" bestFit="1" customWidth="1"/>
    <col min="6157" max="6157" width="6.1640625" style="3" bestFit="1" customWidth="1"/>
    <col min="6158" max="6165" width="10.1640625" style="3"/>
    <col min="6166" max="6166" width="14.83203125" style="3" bestFit="1" customWidth="1"/>
    <col min="6167" max="6167" width="10.1640625" style="3"/>
    <col min="6168" max="6168" width="11.6640625" style="3" bestFit="1" customWidth="1"/>
    <col min="6169" max="6402" width="10.1640625" style="3"/>
    <col min="6403" max="6403" width="3.1640625" style="3" customWidth="1"/>
    <col min="6404" max="6404" width="3.6640625" style="3" bestFit="1" customWidth="1"/>
    <col min="6405" max="6405" width="4.6640625" style="3" customWidth="1"/>
    <col min="6406" max="6406" width="8.1640625" style="3" customWidth="1"/>
    <col min="6407" max="6407" width="4.6640625" style="3" customWidth="1"/>
    <col min="6408" max="6408" width="10.5" style="3" bestFit="1" customWidth="1"/>
    <col min="6409" max="6409" width="13.5" style="3" bestFit="1" customWidth="1"/>
    <col min="6410" max="6410" width="6.83203125" style="3" bestFit="1" customWidth="1"/>
    <col min="6411" max="6411" width="10.5" style="3" bestFit="1" customWidth="1"/>
    <col min="6412" max="6412" width="13.5" style="3" bestFit="1" customWidth="1"/>
    <col min="6413" max="6413" width="6.1640625" style="3" bestFit="1" customWidth="1"/>
    <col min="6414" max="6421" width="10.1640625" style="3"/>
    <col min="6422" max="6422" width="14.83203125" style="3" bestFit="1" customWidth="1"/>
    <col min="6423" max="6423" width="10.1640625" style="3"/>
    <col min="6424" max="6424" width="11.6640625" style="3" bestFit="1" customWidth="1"/>
    <col min="6425" max="6658" width="10.1640625" style="3"/>
    <col min="6659" max="6659" width="3.1640625" style="3" customWidth="1"/>
    <col min="6660" max="6660" width="3.6640625" style="3" bestFit="1" customWidth="1"/>
    <col min="6661" max="6661" width="4.6640625" style="3" customWidth="1"/>
    <col min="6662" max="6662" width="8.1640625" style="3" customWidth="1"/>
    <col min="6663" max="6663" width="4.6640625" style="3" customWidth="1"/>
    <col min="6664" max="6664" width="10.5" style="3" bestFit="1" customWidth="1"/>
    <col min="6665" max="6665" width="13.5" style="3" bestFit="1" customWidth="1"/>
    <col min="6666" max="6666" width="6.83203125" style="3" bestFit="1" customWidth="1"/>
    <col min="6667" max="6667" width="10.5" style="3" bestFit="1" customWidth="1"/>
    <col min="6668" max="6668" width="13.5" style="3" bestFit="1" customWidth="1"/>
    <col min="6669" max="6669" width="6.1640625" style="3" bestFit="1" customWidth="1"/>
    <col min="6670" max="6677" width="10.1640625" style="3"/>
    <col min="6678" max="6678" width="14.83203125" style="3" bestFit="1" customWidth="1"/>
    <col min="6679" max="6679" width="10.1640625" style="3"/>
    <col min="6680" max="6680" width="11.6640625" style="3" bestFit="1" customWidth="1"/>
    <col min="6681" max="6914" width="10.1640625" style="3"/>
    <col min="6915" max="6915" width="3.1640625" style="3" customWidth="1"/>
    <col min="6916" max="6916" width="3.6640625" style="3" bestFit="1" customWidth="1"/>
    <col min="6917" max="6917" width="4.6640625" style="3" customWidth="1"/>
    <col min="6918" max="6918" width="8.1640625" style="3" customWidth="1"/>
    <col min="6919" max="6919" width="4.6640625" style="3" customWidth="1"/>
    <col min="6920" max="6920" width="10.5" style="3" bestFit="1" customWidth="1"/>
    <col min="6921" max="6921" width="13.5" style="3" bestFit="1" customWidth="1"/>
    <col min="6922" max="6922" width="6.83203125" style="3" bestFit="1" customWidth="1"/>
    <col min="6923" max="6923" width="10.5" style="3" bestFit="1" customWidth="1"/>
    <col min="6924" max="6924" width="13.5" style="3" bestFit="1" customWidth="1"/>
    <col min="6925" max="6925" width="6.1640625" style="3" bestFit="1" customWidth="1"/>
    <col min="6926" max="6933" width="10.1640625" style="3"/>
    <col min="6934" max="6934" width="14.83203125" style="3" bestFit="1" customWidth="1"/>
    <col min="6935" max="6935" width="10.1640625" style="3"/>
    <col min="6936" max="6936" width="11.6640625" style="3" bestFit="1" customWidth="1"/>
    <col min="6937" max="7170" width="10.1640625" style="3"/>
    <col min="7171" max="7171" width="3.1640625" style="3" customWidth="1"/>
    <col min="7172" max="7172" width="3.6640625" style="3" bestFit="1" customWidth="1"/>
    <col min="7173" max="7173" width="4.6640625" style="3" customWidth="1"/>
    <col min="7174" max="7174" width="8.1640625" style="3" customWidth="1"/>
    <col min="7175" max="7175" width="4.6640625" style="3" customWidth="1"/>
    <col min="7176" max="7176" width="10.5" style="3" bestFit="1" customWidth="1"/>
    <col min="7177" max="7177" width="13.5" style="3" bestFit="1" customWidth="1"/>
    <col min="7178" max="7178" width="6.83203125" style="3" bestFit="1" customWidth="1"/>
    <col min="7179" max="7179" width="10.5" style="3" bestFit="1" customWidth="1"/>
    <col min="7180" max="7180" width="13.5" style="3" bestFit="1" customWidth="1"/>
    <col min="7181" max="7181" width="6.1640625" style="3" bestFit="1" customWidth="1"/>
    <col min="7182" max="7189" width="10.1640625" style="3"/>
    <col min="7190" max="7190" width="14.83203125" style="3" bestFit="1" customWidth="1"/>
    <col min="7191" max="7191" width="10.1640625" style="3"/>
    <col min="7192" max="7192" width="11.6640625" style="3" bestFit="1" customWidth="1"/>
    <col min="7193" max="7426" width="10.1640625" style="3"/>
    <col min="7427" max="7427" width="3.1640625" style="3" customWidth="1"/>
    <col min="7428" max="7428" width="3.6640625" style="3" bestFit="1" customWidth="1"/>
    <col min="7429" max="7429" width="4.6640625" style="3" customWidth="1"/>
    <col min="7430" max="7430" width="8.1640625" style="3" customWidth="1"/>
    <col min="7431" max="7431" width="4.6640625" style="3" customWidth="1"/>
    <col min="7432" max="7432" width="10.5" style="3" bestFit="1" customWidth="1"/>
    <col min="7433" max="7433" width="13.5" style="3" bestFit="1" customWidth="1"/>
    <col min="7434" max="7434" width="6.83203125" style="3" bestFit="1" customWidth="1"/>
    <col min="7435" max="7435" width="10.5" style="3" bestFit="1" customWidth="1"/>
    <col min="7436" max="7436" width="13.5" style="3" bestFit="1" customWidth="1"/>
    <col min="7437" max="7437" width="6.1640625" style="3" bestFit="1" customWidth="1"/>
    <col min="7438" max="7445" width="10.1640625" style="3"/>
    <col min="7446" max="7446" width="14.83203125" style="3" bestFit="1" customWidth="1"/>
    <col min="7447" max="7447" width="10.1640625" style="3"/>
    <col min="7448" max="7448" width="11.6640625" style="3" bestFit="1" customWidth="1"/>
    <col min="7449" max="7682" width="10.1640625" style="3"/>
    <col min="7683" max="7683" width="3.1640625" style="3" customWidth="1"/>
    <col min="7684" max="7684" width="3.6640625" style="3" bestFit="1" customWidth="1"/>
    <col min="7685" max="7685" width="4.6640625" style="3" customWidth="1"/>
    <col min="7686" max="7686" width="8.1640625" style="3" customWidth="1"/>
    <col min="7687" max="7687" width="4.6640625" style="3" customWidth="1"/>
    <col min="7688" max="7688" width="10.5" style="3" bestFit="1" customWidth="1"/>
    <col min="7689" max="7689" width="13.5" style="3" bestFit="1" customWidth="1"/>
    <col min="7690" max="7690" width="6.83203125" style="3" bestFit="1" customWidth="1"/>
    <col min="7691" max="7691" width="10.5" style="3" bestFit="1" customWidth="1"/>
    <col min="7692" max="7692" width="13.5" style="3" bestFit="1" customWidth="1"/>
    <col min="7693" max="7693" width="6.1640625" style="3" bestFit="1" customWidth="1"/>
    <col min="7694" max="7701" width="10.1640625" style="3"/>
    <col min="7702" max="7702" width="14.83203125" style="3" bestFit="1" customWidth="1"/>
    <col min="7703" max="7703" width="10.1640625" style="3"/>
    <col min="7704" max="7704" width="11.6640625" style="3" bestFit="1" customWidth="1"/>
    <col min="7705" max="7938" width="10.1640625" style="3"/>
    <col min="7939" max="7939" width="3.1640625" style="3" customWidth="1"/>
    <col min="7940" max="7940" width="3.6640625" style="3" bestFit="1" customWidth="1"/>
    <col min="7941" max="7941" width="4.6640625" style="3" customWidth="1"/>
    <col min="7942" max="7942" width="8.1640625" style="3" customWidth="1"/>
    <col min="7943" max="7943" width="4.6640625" style="3" customWidth="1"/>
    <col min="7944" max="7944" width="10.5" style="3" bestFit="1" customWidth="1"/>
    <col min="7945" max="7945" width="13.5" style="3" bestFit="1" customWidth="1"/>
    <col min="7946" max="7946" width="6.83203125" style="3" bestFit="1" customWidth="1"/>
    <col min="7947" max="7947" width="10.5" style="3" bestFit="1" customWidth="1"/>
    <col min="7948" max="7948" width="13.5" style="3" bestFit="1" customWidth="1"/>
    <col min="7949" max="7949" width="6.1640625" style="3" bestFit="1" customWidth="1"/>
    <col min="7950" max="7957" width="10.1640625" style="3"/>
    <col min="7958" max="7958" width="14.83203125" style="3" bestFit="1" customWidth="1"/>
    <col min="7959" max="7959" width="10.1640625" style="3"/>
    <col min="7960" max="7960" width="11.6640625" style="3" bestFit="1" customWidth="1"/>
    <col min="7961" max="8194" width="10.1640625" style="3"/>
    <col min="8195" max="8195" width="3.1640625" style="3" customWidth="1"/>
    <col min="8196" max="8196" width="3.6640625" style="3" bestFit="1" customWidth="1"/>
    <col min="8197" max="8197" width="4.6640625" style="3" customWidth="1"/>
    <col min="8198" max="8198" width="8.1640625" style="3" customWidth="1"/>
    <col min="8199" max="8199" width="4.6640625" style="3" customWidth="1"/>
    <col min="8200" max="8200" width="10.5" style="3" bestFit="1" customWidth="1"/>
    <col min="8201" max="8201" width="13.5" style="3" bestFit="1" customWidth="1"/>
    <col min="8202" max="8202" width="6.83203125" style="3" bestFit="1" customWidth="1"/>
    <col min="8203" max="8203" width="10.5" style="3" bestFit="1" customWidth="1"/>
    <col min="8204" max="8204" width="13.5" style="3" bestFit="1" customWidth="1"/>
    <col min="8205" max="8205" width="6.1640625" style="3" bestFit="1" customWidth="1"/>
    <col min="8206" max="8213" width="10.1640625" style="3"/>
    <col min="8214" max="8214" width="14.83203125" style="3" bestFit="1" customWidth="1"/>
    <col min="8215" max="8215" width="10.1640625" style="3"/>
    <col min="8216" max="8216" width="11.6640625" style="3" bestFit="1" customWidth="1"/>
    <col min="8217" max="8450" width="10.1640625" style="3"/>
    <col min="8451" max="8451" width="3.1640625" style="3" customWidth="1"/>
    <col min="8452" max="8452" width="3.6640625" style="3" bestFit="1" customWidth="1"/>
    <col min="8453" max="8453" width="4.6640625" style="3" customWidth="1"/>
    <col min="8454" max="8454" width="8.1640625" style="3" customWidth="1"/>
    <col min="8455" max="8455" width="4.6640625" style="3" customWidth="1"/>
    <col min="8456" max="8456" width="10.5" style="3" bestFit="1" customWidth="1"/>
    <col min="8457" max="8457" width="13.5" style="3" bestFit="1" customWidth="1"/>
    <col min="8458" max="8458" width="6.83203125" style="3" bestFit="1" customWidth="1"/>
    <col min="8459" max="8459" width="10.5" style="3" bestFit="1" customWidth="1"/>
    <col min="8460" max="8460" width="13.5" style="3" bestFit="1" customWidth="1"/>
    <col min="8461" max="8461" width="6.1640625" style="3" bestFit="1" customWidth="1"/>
    <col min="8462" max="8469" width="10.1640625" style="3"/>
    <col min="8470" max="8470" width="14.83203125" style="3" bestFit="1" customWidth="1"/>
    <col min="8471" max="8471" width="10.1640625" style="3"/>
    <col min="8472" max="8472" width="11.6640625" style="3" bestFit="1" customWidth="1"/>
    <col min="8473" max="8706" width="10.1640625" style="3"/>
    <col min="8707" max="8707" width="3.1640625" style="3" customWidth="1"/>
    <col min="8708" max="8708" width="3.6640625" style="3" bestFit="1" customWidth="1"/>
    <col min="8709" max="8709" width="4.6640625" style="3" customWidth="1"/>
    <col min="8710" max="8710" width="8.1640625" style="3" customWidth="1"/>
    <col min="8711" max="8711" width="4.6640625" style="3" customWidth="1"/>
    <col min="8712" max="8712" width="10.5" style="3" bestFit="1" customWidth="1"/>
    <col min="8713" max="8713" width="13.5" style="3" bestFit="1" customWidth="1"/>
    <col min="8714" max="8714" width="6.83203125" style="3" bestFit="1" customWidth="1"/>
    <col min="8715" max="8715" width="10.5" style="3" bestFit="1" customWidth="1"/>
    <col min="8716" max="8716" width="13.5" style="3" bestFit="1" customWidth="1"/>
    <col min="8717" max="8717" width="6.1640625" style="3" bestFit="1" customWidth="1"/>
    <col min="8718" max="8725" width="10.1640625" style="3"/>
    <col min="8726" max="8726" width="14.83203125" style="3" bestFit="1" customWidth="1"/>
    <col min="8727" max="8727" width="10.1640625" style="3"/>
    <col min="8728" max="8728" width="11.6640625" style="3" bestFit="1" customWidth="1"/>
    <col min="8729" max="8962" width="10.1640625" style="3"/>
    <col min="8963" max="8963" width="3.1640625" style="3" customWidth="1"/>
    <col min="8964" max="8964" width="3.6640625" style="3" bestFit="1" customWidth="1"/>
    <col min="8965" max="8965" width="4.6640625" style="3" customWidth="1"/>
    <col min="8966" max="8966" width="8.1640625" style="3" customWidth="1"/>
    <col min="8967" max="8967" width="4.6640625" style="3" customWidth="1"/>
    <col min="8968" max="8968" width="10.5" style="3" bestFit="1" customWidth="1"/>
    <col min="8969" max="8969" width="13.5" style="3" bestFit="1" customWidth="1"/>
    <col min="8970" max="8970" width="6.83203125" style="3" bestFit="1" customWidth="1"/>
    <col min="8971" max="8971" width="10.5" style="3" bestFit="1" customWidth="1"/>
    <col min="8972" max="8972" width="13.5" style="3" bestFit="1" customWidth="1"/>
    <col min="8973" max="8973" width="6.1640625" style="3" bestFit="1" customWidth="1"/>
    <col min="8974" max="8981" width="10.1640625" style="3"/>
    <col min="8982" max="8982" width="14.83203125" style="3" bestFit="1" customWidth="1"/>
    <col min="8983" max="8983" width="10.1640625" style="3"/>
    <col min="8984" max="8984" width="11.6640625" style="3" bestFit="1" customWidth="1"/>
    <col min="8985" max="9218" width="10.1640625" style="3"/>
    <col min="9219" max="9219" width="3.1640625" style="3" customWidth="1"/>
    <col min="9220" max="9220" width="3.6640625" style="3" bestFit="1" customWidth="1"/>
    <col min="9221" max="9221" width="4.6640625" style="3" customWidth="1"/>
    <col min="9222" max="9222" width="8.1640625" style="3" customWidth="1"/>
    <col min="9223" max="9223" width="4.6640625" style="3" customWidth="1"/>
    <col min="9224" max="9224" width="10.5" style="3" bestFit="1" customWidth="1"/>
    <col min="9225" max="9225" width="13.5" style="3" bestFit="1" customWidth="1"/>
    <col min="9226" max="9226" width="6.83203125" style="3" bestFit="1" customWidth="1"/>
    <col min="9227" max="9227" width="10.5" style="3" bestFit="1" customWidth="1"/>
    <col min="9228" max="9228" width="13.5" style="3" bestFit="1" customWidth="1"/>
    <col min="9229" max="9229" width="6.1640625" style="3" bestFit="1" customWidth="1"/>
    <col min="9230" max="9237" width="10.1640625" style="3"/>
    <col min="9238" max="9238" width="14.83203125" style="3" bestFit="1" customWidth="1"/>
    <col min="9239" max="9239" width="10.1640625" style="3"/>
    <col min="9240" max="9240" width="11.6640625" style="3" bestFit="1" customWidth="1"/>
    <col min="9241" max="9474" width="10.1640625" style="3"/>
    <col min="9475" max="9475" width="3.1640625" style="3" customWidth="1"/>
    <col min="9476" max="9476" width="3.6640625" style="3" bestFit="1" customWidth="1"/>
    <col min="9477" max="9477" width="4.6640625" style="3" customWidth="1"/>
    <col min="9478" max="9478" width="8.1640625" style="3" customWidth="1"/>
    <col min="9479" max="9479" width="4.6640625" style="3" customWidth="1"/>
    <col min="9480" max="9480" width="10.5" style="3" bestFit="1" customWidth="1"/>
    <col min="9481" max="9481" width="13.5" style="3" bestFit="1" customWidth="1"/>
    <col min="9482" max="9482" width="6.83203125" style="3" bestFit="1" customWidth="1"/>
    <col min="9483" max="9483" width="10.5" style="3" bestFit="1" customWidth="1"/>
    <col min="9484" max="9484" width="13.5" style="3" bestFit="1" customWidth="1"/>
    <col min="9485" max="9485" width="6.1640625" style="3" bestFit="1" customWidth="1"/>
    <col min="9486" max="9493" width="10.1640625" style="3"/>
    <col min="9494" max="9494" width="14.83203125" style="3" bestFit="1" customWidth="1"/>
    <col min="9495" max="9495" width="10.1640625" style="3"/>
    <col min="9496" max="9496" width="11.6640625" style="3" bestFit="1" customWidth="1"/>
    <col min="9497" max="9730" width="10.1640625" style="3"/>
    <col min="9731" max="9731" width="3.1640625" style="3" customWidth="1"/>
    <col min="9732" max="9732" width="3.6640625" style="3" bestFit="1" customWidth="1"/>
    <col min="9733" max="9733" width="4.6640625" style="3" customWidth="1"/>
    <col min="9734" max="9734" width="8.1640625" style="3" customWidth="1"/>
    <col min="9735" max="9735" width="4.6640625" style="3" customWidth="1"/>
    <col min="9736" max="9736" width="10.5" style="3" bestFit="1" customWidth="1"/>
    <col min="9737" max="9737" width="13.5" style="3" bestFit="1" customWidth="1"/>
    <col min="9738" max="9738" width="6.83203125" style="3" bestFit="1" customWidth="1"/>
    <col min="9739" max="9739" width="10.5" style="3" bestFit="1" customWidth="1"/>
    <col min="9740" max="9740" width="13.5" style="3" bestFit="1" customWidth="1"/>
    <col min="9741" max="9741" width="6.1640625" style="3" bestFit="1" customWidth="1"/>
    <col min="9742" max="9749" width="10.1640625" style="3"/>
    <col min="9750" max="9750" width="14.83203125" style="3" bestFit="1" customWidth="1"/>
    <col min="9751" max="9751" width="10.1640625" style="3"/>
    <col min="9752" max="9752" width="11.6640625" style="3" bestFit="1" customWidth="1"/>
    <col min="9753" max="9986" width="10.1640625" style="3"/>
    <col min="9987" max="9987" width="3.1640625" style="3" customWidth="1"/>
    <col min="9988" max="9988" width="3.6640625" style="3" bestFit="1" customWidth="1"/>
    <col min="9989" max="9989" width="4.6640625" style="3" customWidth="1"/>
    <col min="9990" max="9990" width="8.1640625" style="3" customWidth="1"/>
    <col min="9991" max="9991" width="4.6640625" style="3" customWidth="1"/>
    <col min="9992" max="9992" width="10.5" style="3" bestFit="1" customWidth="1"/>
    <col min="9993" max="9993" width="13.5" style="3" bestFit="1" customWidth="1"/>
    <col min="9994" max="9994" width="6.83203125" style="3" bestFit="1" customWidth="1"/>
    <col min="9995" max="9995" width="10.5" style="3" bestFit="1" customWidth="1"/>
    <col min="9996" max="9996" width="13.5" style="3" bestFit="1" customWidth="1"/>
    <col min="9997" max="9997" width="6.1640625" style="3" bestFit="1" customWidth="1"/>
    <col min="9998" max="10005" width="10.1640625" style="3"/>
    <col min="10006" max="10006" width="14.83203125" style="3" bestFit="1" customWidth="1"/>
    <col min="10007" max="10007" width="10.1640625" style="3"/>
    <col min="10008" max="10008" width="11.6640625" style="3" bestFit="1" customWidth="1"/>
    <col min="10009" max="10242" width="10.1640625" style="3"/>
    <col min="10243" max="10243" width="3.1640625" style="3" customWidth="1"/>
    <col min="10244" max="10244" width="3.6640625" style="3" bestFit="1" customWidth="1"/>
    <col min="10245" max="10245" width="4.6640625" style="3" customWidth="1"/>
    <col min="10246" max="10246" width="8.1640625" style="3" customWidth="1"/>
    <col min="10247" max="10247" width="4.6640625" style="3" customWidth="1"/>
    <col min="10248" max="10248" width="10.5" style="3" bestFit="1" customWidth="1"/>
    <col min="10249" max="10249" width="13.5" style="3" bestFit="1" customWidth="1"/>
    <col min="10250" max="10250" width="6.83203125" style="3" bestFit="1" customWidth="1"/>
    <col min="10251" max="10251" width="10.5" style="3" bestFit="1" customWidth="1"/>
    <col min="10252" max="10252" width="13.5" style="3" bestFit="1" customWidth="1"/>
    <col min="10253" max="10253" width="6.1640625" style="3" bestFit="1" customWidth="1"/>
    <col min="10254" max="10261" width="10.1640625" style="3"/>
    <col min="10262" max="10262" width="14.83203125" style="3" bestFit="1" customWidth="1"/>
    <col min="10263" max="10263" width="10.1640625" style="3"/>
    <col min="10264" max="10264" width="11.6640625" style="3" bestFit="1" customWidth="1"/>
    <col min="10265" max="10498" width="10.1640625" style="3"/>
    <col min="10499" max="10499" width="3.1640625" style="3" customWidth="1"/>
    <col min="10500" max="10500" width="3.6640625" style="3" bestFit="1" customWidth="1"/>
    <col min="10501" max="10501" width="4.6640625" style="3" customWidth="1"/>
    <col min="10502" max="10502" width="8.1640625" style="3" customWidth="1"/>
    <col min="10503" max="10503" width="4.6640625" style="3" customWidth="1"/>
    <col min="10504" max="10504" width="10.5" style="3" bestFit="1" customWidth="1"/>
    <col min="10505" max="10505" width="13.5" style="3" bestFit="1" customWidth="1"/>
    <col min="10506" max="10506" width="6.83203125" style="3" bestFit="1" customWidth="1"/>
    <col min="10507" max="10507" width="10.5" style="3" bestFit="1" customWidth="1"/>
    <col min="10508" max="10508" width="13.5" style="3" bestFit="1" customWidth="1"/>
    <col min="10509" max="10509" width="6.1640625" style="3" bestFit="1" customWidth="1"/>
    <col min="10510" max="10517" width="10.1640625" style="3"/>
    <col min="10518" max="10518" width="14.83203125" style="3" bestFit="1" customWidth="1"/>
    <col min="10519" max="10519" width="10.1640625" style="3"/>
    <col min="10520" max="10520" width="11.6640625" style="3" bestFit="1" customWidth="1"/>
    <col min="10521" max="10754" width="10.1640625" style="3"/>
    <col min="10755" max="10755" width="3.1640625" style="3" customWidth="1"/>
    <col min="10756" max="10756" width="3.6640625" style="3" bestFit="1" customWidth="1"/>
    <col min="10757" max="10757" width="4.6640625" style="3" customWidth="1"/>
    <col min="10758" max="10758" width="8.1640625" style="3" customWidth="1"/>
    <col min="10759" max="10759" width="4.6640625" style="3" customWidth="1"/>
    <col min="10760" max="10760" width="10.5" style="3" bestFit="1" customWidth="1"/>
    <col min="10761" max="10761" width="13.5" style="3" bestFit="1" customWidth="1"/>
    <col min="10762" max="10762" width="6.83203125" style="3" bestFit="1" customWidth="1"/>
    <col min="10763" max="10763" width="10.5" style="3" bestFit="1" customWidth="1"/>
    <col min="10764" max="10764" width="13.5" style="3" bestFit="1" customWidth="1"/>
    <col min="10765" max="10765" width="6.1640625" style="3" bestFit="1" customWidth="1"/>
    <col min="10766" max="10773" width="10.1640625" style="3"/>
    <col min="10774" max="10774" width="14.83203125" style="3" bestFit="1" customWidth="1"/>
    <col min="10775" max="10775" width="10.1640625" style="3"/>
    <col min="10776" max="10776" width="11.6640625" style="3" bestFit="1" customWidth="1"/>
    <col min="10777" max="11010" width="10.1640625" style="3"/>
    <col min="11011" max="11011" width="3.1640625" style="3" customWidth="1"/>
    <col min="11012" max="11012" width="3.6640625" style="3" bestFit="1" customWidth="1"/>
    <col min="11013" max="11013" width="4.6640625" style="3" customWidth="1"/>
    <col min="11014" max="11014" width="8.1640625" style="3" customWidth="1"/>
    <col min="11015" max="11015" width="4.6640625" style="3" customWidth="1"/>
    <col min="11016" max="11016" width="10.5" style="3" bestFit="1" customWidth="1"/>
    <col min="11017" max="11017" width="13.5" style="3" bestFit="1" customWidth="1"/>
    <col min="11018" max="11018" width="6.83203125" style="3" bestFit="1" customWidth="1"/>
    <col min="11019" max="11019" width="10.5" style="3" bestFit="1" customWidth="1"/>
    <col min="11020" max="11020" width="13.5" style="3" bestFit="1" customWidth="1"/>
    <col min="11021" max="11021" width="6.1640625" style="3" bestFit="1" customWidth="1"/>
    <col min="11022" max="11029" width="10.1640625" style="3"/>
    <col min="11030" max="11030" width="14.83203125" style="3" bestFit="1" customWidth="1"/>
    <col min="11031" max="11031" width="10.1640625" style="3"/>
    <col min="11032" max="11032" width="11.6640625" style="3" bestFit="1" customWidth="1"/>
    <col min="11033" max="11266" width="10.1640625" style="3"/>
    <col min="11267" max="11267" width="3.1640625" style="3" customWidth="1"/>
    <col min="11268" max="11268" width="3.6640625" style="3" bestFit="1" customWidth="1"/>
    <col min="11269" max="11269" width="4.6640625" style="3" customWidth="1"/>
    <col min="11270" max="11270" width="8.1640625" style="3" customWidth="1"/>
    <col min="11271" max="11271" width="4.6640625" style="3" customWidth="1"/>
    <col min="11272" max="11272" width="10.5" style="3" bestFit="1" customWidth="1"/>
    <col min="11273" max="11273" width="13.5" style="3" bestFit="1" customWidth="1"/>
    <col min="11274" max="11274" width="6.83203125" style="3" bestFit="1" customWidth="1"/>
    <col min="11275" max="11275" width="10.5" style="3" bestFit="1" customWidth="1"/>
    <col min="11276" max="11276" width="13.5" style="3" bestFit="1" customWidth="1"/>
    <col min="11277" max="11277" width="6.1640625" style="3" bestFit="1" customWidth="1"/>
    <col min="11278" max="11285" width="10.1640625" style="3"/>
    <col min="11286" max="11286" width="14.83203125" style="3" bestFit="1" customWidth="1"/>
    <col min="11287" max="11287" width="10.1640625" style="3"/>
    <col min="11288" max="11288" width="11.6640625" style="3" bestFit="1" customWidth="1"/>
    <col min="11289" max="11522" width="10.1640625" style="3"/>
    <col min="11523" max="11523" width="3.1640625" style="3" customWidth="1"/>
    <col min="11524" max="11524" width="3.6640625" style="3" bestFit="1" customWidth="1"/>
    <col min="11525" max="11525" width="4.6640625" style="3" customWidth="1"/>
    <col min="11526" max="11526" width="8.1640625" style="3" customWidth="1"/>
    <col min="11527" max="11527" width="4.6640625" style="3" customWidth="1"/>
    <col min="11528" max="11528" width="10.5" style="3" bestFit="1" customWidth="1"/>
    <col min="11529" max="11529" width="13.5" style="3" bestFit="1" customWidth="1"/>
    <col min="11530" max="11530" width="6.83203125" style="3" bestFit="1" customWidth="1"/>
    <col min="11531" max="11531" width="10.5" style="3" bestFit="1" customWidth="1"/>
    <col min="11532" max="11532" width="13.5" style="3" bestFit="1" customWidth="1"/>
    <col min="11533" max="11533" width="6.1640625" style="3" bestFit="1" customWidth="1"/>
    <col min="11534" max="11541" width="10.1640625" style="3"/>
    <col min="11542" max="11542" width="14.83203125" style="3" bestFit="1" customWidth="1"/>
    <col min="11543" max="11543" width="10.1640625" style="3"/>
    <col min="11544" max="11544" width="11.6640625" style="3" bestFit="1" customWidth="1"/>
    <col min="11545" max="11778" width="10.1640625" style="3"/>
    <col min="11779" max="11779" width="3.1640625" style="3" customWidth="1"/>
    <col min="11780" max="11780" width="3.6640625" style="3" bestFit="1" customWidth="1"/>
    <col min="11781" max="11781" width="4.6640625" style="3" customWidth="1"/>
    <col min="11782" max="11782" width="8.1640625" style="3" customWidth="1"/>
    <col min="11783" max="11783" width="4.6640625" style="3" customWidth="1"/>
    <col min="11784" max="11784" width="10.5" style="3" bestFit="1" customWidth="1"/>
    <col min="11785" max="11785" width="13.5" style="3" bestFit="1" customWidth="1"/>
    <col min="11786" max="11786" width="6.83203125" style="3" bestFit="1" customWidth="1"/>
    <col min="11787" max="11787" width="10.5" style="3" bestFit="1" customWidth="1"/>
    <col min="11788" max="11788" width="13.5" style="3" bestFit="1" customWidth="1"/>
    <col min="11789" max="11789" width="6.1640625" style="3" bestFit="1" customWidth="1"/>
    <col min="11790" max="11797" width="10.1640625" style="3"/>
    <col min="11798" max="11798" width="14.83203125" style="3" bestFit="1" customWidth="1"/>
    <col min="11799" max="11799" width="10.1640625" style="3"/>
    <col min="11800" max="11800" width="11.6640625" style="3" bestFit="1" customWidth="1"/>
    <col min="11801" max="12034" width="10.1640625" style="3"/>
    <col min="12035" max="12035" width="3.1640625" style="3" customWidth="1"/>
    <col min="12036" max="12036" width="3.6640625" style="3" bestFit="1" customWidth="1"/>
    <col min="12037" max="12037" width="4.6640625" style="3" customWidth="1"/>
    <col min="12038" max="12038" width="8.1640625" style="3" customWidth="1"/>
    <col min="12039" max="12039" width="4.6640625" style="3" customWidth="1"/>
    <col min="12040" max="12040" width="10.5" style="3" bestFit="1" customWidth="1"/>
    <col min="12041" max="12041" width="13.5" style="3" bestFit="1" customWidth="1"/>
    <col min="12042" max="12042" width="6.83203125" style="3" bestFit="1" customWidth="1"/>
    <col min="12043" max="12043" width="10.5" style="3" bestFit="1" customWidth="1"/>
    <col min="12044" max="12044" width="13.5" style="3" bestFit="1" customWidth="1"/>
    <col min="12045" max="12045" width="6.1640625" style="3" bestFit="1" customWidth="1"/>
    <col min="12046" max="12053" width="10.1640625" style="3"/>
    <col min="12054" max="12054" width="14.83203125" style="3" bestFit="1" customWidth="1"/>
    <col min="12055" max="12055" width="10.1640625" style="3"/>
    <col min="12056" max="12056" width="11.6640625" style="3" bestFit="1" customWidth="1"/>
    <col min="12057" max="12290" width="10.1640625" style="3"/>
    <col min="12291" max="12291" width="3.1640625" style="3" customWidth="1"/>
    <col min="12292" max="12292" width="3.6640625" style="3" bestFit="1" customWidth="1"/>
    <col min="12293" max="12293" width="4.6640625" style="3" customWidth="1"/>
    <col min="12294" max="12294" width="8.1640625" style="3" customWidth="1"/>
    <col min="12295" max="12295" width="4.6640625" style="3" customWidth="1"/>
    <col min="12296" max="12296" width="10.5" style="3" bestFit="1" customWidth="1"/>
    <col min="12297" max="12297" width="13.5" style="3" bestFit="1" customWidth="1"/>
    <col min="12298" max="12298" width="6.83203125" style="3" bestFit="1" customWidth="1"/>
    <col min="12299" max="12299" width="10.5" style="3" bestFit="1" customWidth="1"/>
    <col min="12300" max="12300" width="13.5" style="3" bestFit="1" customWidth="1"/>
    <col min="12301" max="12301" width="6.1640625" style="3" bestFit="1" customWidth="1"/>
    <col min="12302" max="12309" width="10.1640625" style="3"/>
    <col min="12310" max="12310" width="14.83203125" style="3" bestFit="1" customWidth="1"/>
    <col min="12311" max="12311" width="10.1640625" style="3"/>
    <col min="12312" max="12312" width="11.6640625" style="3" bestFit="1" customWidth="1"/>
    <col min="12313" max="12546" width="10.1640625" style="3"/>
    <col min="12547" max="12547" width="3.1640625" style="3" customWidth="1"/>
    <col min="12548" max="12548" width="3.6640625" style="3" bestFit="1" customWidth="1"/>
    <col min="12549" max="12549" width="4.6640625" style="3" customWidth="1"/>
    <col min="12550" max="12550" width="8.1640625" style="3" customWidth="1"/>
    <col min="12551" max="12551" width="4.6640625" style="3" customWidth="1"/>
    <col min="12552" max="12552" width="10.5" style="3" bestFit="1" customWidth="1"/>
    <col min="12553" max="12553" width="13.5" style="3" bestFit="1" customWidth="1"/>
    <col min="12554" max="12554" width="6.83203125" style="3" bestFit="1" customWidth="1"/>
    <col min="12555" max="12555" width="10.5" style="3" bestFit="1" customWidth="1"/>
    <col min="12556" max="12556" width="13.5" style="3" bestFit="1" customWidth="1"/>
    <col min="12557" max="12557" width="6.1640625" style="3" bestFit="1" customWidth="1"/>
    <col min="12558" max="12565" width="10.1640625" style="3"/>
    <col min="12566" max="12566" width="14.83203125" style="3" bestFit="1" customWidth="1"/>
    <col min="12567" max="12567" width="10.1640625" style="3"/>
    <col min="12568" max="12568" width="11.6640625" style="3" bestFit="1" customWidth="1"/>
    <col min="12569" max="12802" width="10.1640625" style="3"/>
    <col min="12803" max="12803" width="3.1640625" style="3" customWidth="1"/>
    <col min="12804" max="12804" width="3.6640625" style="3" bestFit="1" customWidth="1"/>
    <col min="12805" max="12805" width="4.6640625" style="3" customWidth="1"/>
    <col min="12806" max="12806" width="8.1640625" style="3" customWidth="1"/>
    <col min="12807" max="12807" width="4.6640625" style="3" customWidth="1"/>
    <col min="12808" max="12808" width="10.5" style="3" bestFit="1" customWidth="1"/>
    <col min="12809" max="12809" width="13.5" style="3" bestFit="1" customWidth="1"/>
    <col min="12810" max="12810" width="6.83203125" style="3" bestFit="1" customWidth="1"/>
    <col min="12811" max="12811" width="10.5" style="3" bestFit="1" customWidth="1"/>
    <col min="12812" max="12812" width="13.5" style="3" bestFit="1" customWidth="1"/>
    <col min="12813" max="12813" width="6.1640625" style="3" bestFit="1" customWidth="1"/>
    <col min="12814" max="12821" width="10.1640625" style="3"/>
    <col min="12822" max="12822" width="14.83203125" style="3" bestFit="1" customWidth="1"/>
    <col min="12823" max="12823" width="10.1640625" style="3"/>
    <col min="12824" max="12824" width="11.6640625" style="3" bestFit="1" customWidth="1"/>
    <col min="12825" max="13058" width="10.1640625" style="3"/>
    <col min="13059" max="13059" width="3.1640625" style="3" customWidth="1"/>
    <col min="13060" max="13060" width="3.6640625" style="3" bestFit="1" customWidth="1"/>
    <col min="13061" max="13061" width="4.6640625" style="3" customWidth="1"/>
    <col min="13062" max="13062" width="8.1640625" style="3" customWidth="1"/>
    <col min="13063" max="13063" width="4.6640625" style="3" customWidth="1"/>
    <col min="13064" max="13064" width="10.5" style="3" bestFit="1" customWidth="1"/>
    <col min="13065" max="13065" width="13.5" style="3" bestFit="1" customWidth="1"/>
    <col min="13066" max="13066" width="6.83203125" style="3" bestFit="1" customWidth="1"/>
    <col min="13067" max="13067" width="10.5" style="3" bestFit="1" customWidth="1"/>
    <col min="13068" max="13068" width="13.5" style="3" bestFit="1" customWidth="1"/>
    <col min="13069" max="13069" width="6.1640625" style="3" bestFit="1" customWidth="1"/>
    <col min="13070" max="13077" width="10.1640625" style="3"/>
    <col min="13078" max="13078" width="14.83203125" style="3" bestFit="1" customWidth="1"/>
    <col min="13079" max="13079" width="10.1640625" style="3"/>
    <col min="13080" max="13080" width="11.6640625" style="3" bestFit="1" customWidth="1"/>
    <col min="13081" max="13314" width="10.1640625" style="3"/>
    <col min="13315" max="13315" width="3.1640625" style="3" customWidth="1"/>
    <col min="13316" max="13316" width="3.6640625" style="3" bestFit="1" customWidth="1"/>
    <col min="13317" max="13317" width="4.6640625" style="3" customWidth="1"/>
    <col min="13318" max="13318" width="8.1640625" style="3" customWidth="1"/>
    <col min="13319" max="13319" width="4.6640625" style="3" customWidth="1"/>
    <col min="13320" max="13320" width="10.5" style="3" bestFit="1" customWidth="1"/>
    <col min="13321" max="13321" width="13.5" style="3" bestFit="1" customWidth="1"/>
    <col min="13322" max="13322" width="6.83203125" style="3" bestFit="1" customWidth="1"/>
    <col min="13323" max="13323" width="10.5" style="3" bestFit="1" customWidth="1"/>
    <col min="13324" max="13324" width="13.5" style="3" bestFit="1" customWidth="1"/>
    <col min="13325" max="13325" width="6.1640625" style="3" bestFit="1" customWidth="1"/>
    <col min="13326" max="13333" width="10.1640625" style="3"/>
    <col min="13334" max="13334" width="14.83203125" style="3" bestFit="1" customWidth="1"/>
    <col min="13335" max="13335" width="10.1640625" style="3"/>
    <col min="13336" max="13336" width="11.6640625" style="3" bestFit="1" customWidth="1"/>
    <col min="13337" max="13570" width="10.1640625" style="3"/>
    <col min="13571" max="13571" width="3.1640625" style="3" customWidth="1"/>
    <col min="13572" max="13572" width="3.6640625" style="3" bestFit="1" customWidth="1"/>
    <col min="13573" max="13573" width="4.6640625" style="3" customWidth="1"/>
    <col min="13574" max="13574" width="8.1640625" style="3" customWidth="1"/>
    <col min="13575" max="13575" width="4.6640625" style="3" customWidth="1"/>
    <col min="13576" max="13576" width="10.5" style="3" bestFit="1" customWidth="1"/>
    <col min="13577" max="13577" width="13.5" style="3" bestFit="1" customWidth="1"/>
    <col min="13578" max="13578" width="6.83203125" style="3" bestFit="1" customWidth="1"/>
    <col min="13579" max="13579" width="10.5" style="3" bestFit="1" customWidth="1"/>
    <col min="13580" max="13580" width="13.5" style="3" bestFit="1" customWidth="1"/>
    <col min="13581" max="13581" width="6.1640625" style="3" bestFit="1" customWidth="1"/>
    <col min="13582" max="13589" width="10.1640625" style="3"/>
    <col min="13590" max="13590" width="14.83203125" style="3" bestFit="1" customWidth="1"/>
    <col min="13591" max="13591" width="10.1640625" style="3"/>
    <col min="13592" max="13592" width="11.6640625" style="3" bestFit="1" customWidth="1"/>
    <col min="13593" max="13826" width="10.1640625" style="3"/>
    <col min="13827" max="13827" width="3.1640625" style="3" customWidth="1"/>
    <col min="13828" max="13828" width="3.6640625" style="3" bestFit="1" customWidth="1"/>
    <col min="13829" max="13829" width="4.6640625" style="3" customWidth="1"/>
    <col min="13830" max="13830" width="8.1640625" style="3" customWidth="1"/>
    <col min="13831" max="13831" width="4.6640625" style="3" customWidth="1"/>
    <col min="13832" max="13832" width="10.5" style="3" bestFit="1" customWidth="1"/>
    <col min="13833" max="13833" width="13.5" style="3" bestFit="1" customWidth="1"/>
    <col min="13834" max="13834" width="6.83203125" style="3" bestFit="1" customWidth="1"/>
    <col min="13835" max="13835" width="10.5" style="3" bestFit="1" customWidth="1"/>
    <col min="13836" max="13836" width="13.5" style="3" bestFit="1" customWidth="1"/>
    <col min="13837" max="13837" width="6.1640625" style="3" bestFit="1" customWidth="1"/>
    <col min="13838" max="13845" width="10.1640625" style="3"/>
    <col min="13846" max="13846" width="14.83203125" style="3" bestFit="1" customWidth="1"/>
    <col min="13847" max="13847" width="10.1640625" style="3"/>
    <col min="13848" max="13848" width="11.6640625" style="3" bestFit="1" customWidth="1"/>
    <col min="13849" max="14082" width="10.1640625" style="3"/>
    <col min="14083" max="14083" width="3.1640625" style="3" customWidth="1"/>
    <col min="14084" max="14084" width="3.6640625" style="3" bestFit="1" customWidth="1"/>
    <col min="14085" max="14085" width="4.6640625" style="3" customWidth="1"/>
    <col min="14086" max="14086" width="8.1640625" style="3" customWidth="1"/>
    <col min="14087" max="14087" width="4.6640625" style="3" customWidth="1"/>
    <col min="14088" max="14088" width="10.5" style="3" bestFit="1" customWidth="1"/>
    <col min="14089" max="14089" width="13.5" style="3" bestFit="1" customWidth="1"/>
    <col min="14090" max="14090" width="6.83203125" style="3" bestFit="1" customWidth="1"/>
    <col min="14091" max="14091" width="10.5" style="3" bestFit="1" customWidth="1"/>
    <col min="14092" max="14092" width="13.5" style="3" bestFit="1" customWidth="1"/>
    <col min="14093" max="14093" width="6.1640625" style="3" bestFit="1" customWidth="1"/>
    <col min="14094" max="14101" width="10.1640625" style="3"/>
    <col min="14102" max="14102" width="14.83203125" style="3" bestFit="1" customWidth="1"/>
    <col min="14103" max="14103" width="10.1640625" style="3"/>
    <col min="14104" max="14104" width="11.6640625" style="3" bestFit="1" customWidth="1"/>
    <col min="14105" max="14338" width="10.1640625" style="3"/>
    <col min="14339" max="14339" width="3.1640625" style="3" customWidth="1"/>
    <col min="14340" max="14340" width="3.6640625" style="3" bestFit="1" customWidth="1"/>
    <col min="14341" max="14341" width="4.6640625" style="3" customWidth="1"/>
    <col min="14342" max="14342" width="8.1640625" style="3" customWidth="1"/>
    <col min="14343" max="14343" width="4.6640625" style="3" customWidth="1"/>
    <col min="14344" max="14344" width="10.5" style="3" bestFit="1" customWidth="1"/>
    <col min="14345" max="14345" width="13.5" style="3" bestFit="1" customWidth="1"/>
    <col min="14346" max="14346" width="6.83203125" style="3" bestFit="1" customWidth="1"/>
    <col min="14347" max="14347" width="10.5" style="3" bestFit="1" customWidth="1"/>
    <col min="14348" max="14348" width="13.5" style="3" bestFit="1" customWidth="1"/>
    <col min="14349" max="14349" width="6.1640625" style="3" bestFit="1" customWidth="1"/>
    <col min="14350" max="14357" width="10.1640625" style="3"/>
    <col min="14358" max="14358" width="14.83203125" style="3" bestFit="1" customWidth="1"/>
    <col min="14359" max="14359" width="10.1640625" style="3"/>
    <col min="14360" max="14360" width="11.6640625" style="3" bestFit="1" customWidth="1"/>
    <col min="14361" max="14594" width="10.1640625" style="3"/>
    <col min="14595" max="14595" width="3.1640625" style="3" customWidth="1"/>
    <col min="14596" max="14596" width="3.6640625" style="3" bestFit="1" customWidth="1"/>
    <col min="14597" max="14597" width="4.6640625" style="3" customWidth="1"/>
    <col min="14598" max="14598" width="8.1640625" style="3" customWidth="1"/>
    <col min="14599" max="14599" width="4.6640625" style="3" customWidth="1"/>
    <col min="14600" max="14600" width="10.5" style="3" bestFit="1" customWidth="1"/>
    <col min="14601" max="14601" width="13.5" style="3" bestFit="1" customWidth="1"/>
    <col min="14602" max="14602" width="6.83203125" style="3" bestFit="1" customWidth="1"/>
    <col min="14603" max="14603" width="10.5" style="3" bestFit="1" customWidth="1"/>
    <col min="14604" max="14604" width="13.5" style="3" bestFit="1" customWidth="1"/>
    <col min="14605" max="14605" width="6.1640625" style="3" bestFit="1" customWidth="1"/>
    <col min="14606" max="14613" width="10.1640625" style="3"/>
    <col min="14614" max="14614" width="14.83203125" style="3" bestFit="1" customWidth="1"/>
    <col min="14615" max="14615" width="10.1640625" style="3"/>
    <col min="14616" max="14616" width="11.6640625" style="3" bestFit="1" customWidth="1"/>
    <col min="14617" max="14850" width="10.1640625" style="3"/>
    <col min="14851" max="14851" width="3.1640625" style="3" customWidth="1"/>
    <col min="14852" max="14852" width="3.6640625" style="3" bestFit="1" customWidth="1"/>
    <col min="14853" max="14853" width="4.6640625" style="3" customWidth="1"/>
    <col min="14854" max="14854" width="8.1640625" style="3" customWidth="1"/>
    <col min="14855" max="14855" width="4.6640625" style="3" customWidth="1"/>
    <col min="14856" max="14856" width="10.5" style="3" bestFit="1" customWidth="1"/>
    <col min="14857" max="14857" width="13.5" style="3" bestFit="1" customWidth="1"/>
    <col min="14858" max="14858" width="6.83203125" style="3" bestFit="1" customWidth="1"/>
    <col min="14859" max="14859" width="10.5" style="3" bestFit="1" customWidth="1"/>
    <col min="14860" max="14860" width="13.5" style="3" bestFit="1" customWidth="1"/>
    <col min="14861" max="14861" width="6.1640625" style="3" bestFit="1" customWidth="1"/>
    <col min="14862" max="14869" width="10.1640625" style="3"/>
    <col min="14870" max="14870" width="14.83203125" style="3" bestFit="1" customWidth="1"/>
    <col min="14871" max="14871" width="10.1640625" style="3"/>
    <col min="14872" max="14872" width="11.6640625" style="3" bestFit="1" customWidth="1"/>
    <col min="14873" max="15106" width="10.1640625" style="3"/>
    <col min="15107" max="15107" width="3.1640625" style="3" customWidth="1"/>
    <col min="15108" max="15108" width="3.6640625" style="3" bestFit="1" customWidth="1"/>
    <col min="15109" max="15109" width="4.6640625" style="3" customWidth="1"/>
    <col min="15110" max="15110" width="8.1640625" style="3" customWidth="1"/>
    <col min="15111" max="15111" width="4.6640625" style="3" customWidth="1"/>
    <col min="15112" max="15112" width="10.5" style="3" bestFit="1" customWidth="1"/>
    <col min="15113" max="15113" width="13.5" style="3" bestFit="1" customWidth="1"/>
    <col min="15114" max="15114" width="6.83203125" style="3" bestFit="1" customWidth="1"/>
    <col min="15115" max="15115" width="10.5" style="3" bestFit="1" customWidth="1"/>
    <col min="15116" max="15116" width="13.5" style="3" bestFit="1" customWidth="1"/>
    <col min="15117" max="15117" width="6.1640625" style="3" bestFit="1" customWidth="1"/>
    <col min="15118" max="15125" width="10.1640625" style="3"/>
    <col min="15126" max="15126" width="14.83203125" style="3" bestFit="1" customWidth="1"/>
    <col min="15127" max="15127" width="10.1640625" style="3"/>
    <col min="15128" max="15128" width="11.6640625" style="3" bestFit="1" customWidth="1"/>
    <col min="15129" max="15362" width="10.1640625" style="3"/>
    <col min="15363" max="15363" width="3.1640625" style="3" customWidth="1"/>
    <col min="15364" max="15364" width="3.6640625" style="3" bestFit="1" customWidth="1"/>
    <col min="15365" max="15365" width="4.6640625" style="3" customWidth="1"/>
    <col min="15366" max="15366" width="8.1640625" style="3" customWidth="1"/>
    <col min="15367" max="15367" width="4.6640625" style="3" customWidth="1"/>
    <col min="15368" max="15368" width="10.5" style="3" bestFit="1" customWidth="1"/>
    <col min="15369" max="15369" width="13.5" style="3" bestFit="1" customWidth="1"/>
    <col min="15370" max="15370" width="6.83203125" style="3" bestFit="1" customWidth="1"/>
    <col min="15371" max="15371" width="10.5" style="3" bestFit="1" customWidth="1"/>
    <col min="15372" max="15372" width="13.5" style="3" bestFit="1" customWidth="1"/>
    <col min="15373" max="15373" width="6.1640625" style="3" bestFit="1" customWidth="1"/>
    <col min="15374" max="15381" width="10.1640625" style="3"/>
    <col min="15382" max="15382" width="14.83203125" style="3" bestFit="1" customWidth="1"/>
    <col min="15383" max="15383" width="10.1640625" style="3"/>
    <col min="15384" max="15384" width="11.6640625" style="3" bestFit="1" customWidth="1"/>
    <col min="15385" max="15618" width="10.1640625" style="3"/>
    <col min="15619" max="15619" width="3.1640625" style="3" customWidth="1"/>
    <col min="15620" max="15620" width="3.6640625" style="3" bestFit="1" customWidth="1"/>
    <col min="15621" max="15621" width="4.6640625" style="3" customWidth="1"/>
    <col min="15622" max="15622" width="8.1640625" style="3" customWidth="1"/>
    <col min="15623" max="15623" width="4.6640625" style="3" customWidth="1"/>
    <col min="15624" max="15624" width="10.5" style="3" bestFit="1" customWidth="1"/>
    <col min="15625" max="15625" width="13.5" style="3" bestFit="1" customWidth="1"/>
    <col min="15626" max="15626" width="6.83203125" style="3" bestFit="1" customWidth="1"/>
    <col min="15627" max="15627" width="10.5" style="3" bestFit="1" customWidth="1"/>
    <col min="15628" max="15628" width="13.5" style="3" bestFit="1" customWidth="1"/>
    <col min="15629" max="15629" width="6.1640625" style="3" bestFit="1" customWidth="1"/>
    <col min="15630" max="15637" width="10.1640625" style="3"/>
    <col min="15638" max="15638" width="14.83203125" style="3" bestFit="1" customWidth="1"/>
    <col min="15639" max="15639" width="10.1640625" style="3"/>
    <col min="15640" max="15640" width="11.6640625" style="3" bestFit="1" customWidth="1"/>
    <col min="15641" max="15874" width="10.1640625" style="3"/>
    <col min="15875" max="15875" width="3.1640625" style="3" customWidth="1"/>
    <col min="15876" max="15876" width="3.6640625" style="3" bestFit="1" customWidth="1"/>
    <col min="15877" max="15877" width="4.6640625" style="3" customWidth="1"/>
    <col min="15878" max="15878" width="8.1640625" style="3" customWidth="1"/>
    <col min="15879" max="15879" width="4.6640625" style="3" customWidth="1"/>
    <col min="15880" max="15880" width="10.5" style="3" bestFit="1" customWidth="1"/>
    <col min="15881" max="15881" width="13.5" style="3" bestFit="1" customWidth="1"/>
    <col min="15882" max="15882" width="6.83203125" style="3" bestFit="1" customWidth="1"/>
    <col min="15883" max="15883" width="10.5" style="3" bestFit="1" customWidth="1"/>
    <col min="15884" max="15884" width="13.5" style="3" bestFit="1" customWidth="1"/>
    <col min="15885" max="15885" width="6.1640625" style="3" bestFit="1" customWidth="1"/>
    <col min="15886" max="15893" width="10.1640625" style="3"/>
    <col min="15894" max="15894" width="14.83203125" style="3" bestFit="1" customWidth="1"/>
    <col min="15895" max="15895" width="10.1640625" style="3"/>
    <col min="15896" max="15896" width="11.6640625" style="3" bestFit="1" customWidth="1"/>
    <col min="15897" max="16130" width="10.1640625" style="3"/>
    <col min="16131" max="16131" width="3.1640625" style="3" customWidth="1"/>
    <col min="16132" max="16132" width="3.6640625" style="3" bestFit="1" customWidth="1"/>
    <col min="16133" max="16133" width="4.6640625" style="3" customWidth="1"/>
    <col min="16134" max="16134" width="8.1640625" style="3" customWidth="1"/>
    <col min="16135" max="16135" width="4.6640625" style="3" customWidth="1"/>
    <col min="16136" max="16136" width="10.5" style="3" bestFit="1" customWidth="1"/>
    <col min="16137" max="16137" width="13.5" style="3" bestFit="1" customWidth="1"/>
    <col min="16138" max="16138" width="6.83203125" style="3" bestFit="1" customWidth="1"/>
    <col min="16139" max="16139" width="10.5" style="3" bestFit="1" customWidth="1"/>
    <col min="16140" max="16140" width="13.5" style="3" bestFit="1" customWidth="1"/>
    <col min="16141" max="16141" width="6.1640625" style="3" bestFit="1" customWidth="1"/>
    <col min="16142" max="16149" width="10.1640625" style="3"/>
    <col min="16150" max="16150" width="14.83203125" style="3" bestFit="1" customWidth="1"/>
    <col min="16151" max="16151" width="10.1640625" style="3"/>
    <col min="16152" max="16152" width="11.6640625" style="3" bestFit="1" customWidth="1"/>
    <col min="16153" max="16384" width="10.1640625" style="3"/>
  </cols>
  <sheetData>
    <row r="1" spans="1:34" ht="15" customHeight="1">
      <c r="B1" s="371" t="s">
        <v>319</v>
      </c>
      <c r="C1" s="371"/>
      <c r="D1" s="371"/>
      <c r="E1" s="371"/>
      <c r="F1" s="371"/>
      <c r="G1" s="371"/>
      <c r="H1" s="371"/>
      <c r="I1" s="372" t="s">
        <v>320</v>
      </c>
      <c r="J1" s="372"/>
      <c r="K1" s="111" t="s">
        <v>321</v>
      </c>
      <c r="L1" s="356" t="s">
        <v>322</v>
      </c>
      <c r="M1" s="356"/>
      <c r="N1" s="356"/>
    </row>
    <row r="2" spans="1:34" ht="15" customHeight="1">
      <c r="B2" s="112"/>
      <c r="D2" s="6"/>
      <c r="E2" s="331" t="s">
        <v>3</v>
      </c>
      <c r="F2" s="332"/>
      <c r="G2" s="333"/>
      <c r="H2" s="362" t="s">
        <v>323</v>
      </c>
      <c r="I2" s="363"/>
      <c r="J2" s="364"/>
      <c r="K2" s="74"/>
      <c r="L2" s="356"/>
      <c r="M2" s="356"/>
      <c r="N2" s="356"/>
    </row>
    <row r="3" spans="1:34" s="14" customFormat="1" ht="29.25" customHeight="1">
      <c r="A3" s="76"/>
      <c r="B3" s="369" t="s">
        <v>6</v>
      </c>
      <c r="C3" s="369"/>
      <c r="D3" s="340" t="s">
        <v>8</v>
      </c>
      <c r="E3" s="8" t="s">
        <v>9</v>
      </c>
      <c r="F3" s="9" t="s">
        <v>10</v>
      </c>
      <c r="G3" s="9" t="s">
        <v>11</v>
      </c>
      <c r="H3" s="10" t="s">
        <v>9</v>
      </c>
      <c r="I3" s="11" t="s">
        <v>10</v>
      </c>
      <c r="J3" s="9" t="s">
        <v>11</v>
      </c>
      <c r="K3" s="77"/>
      <c r="L3" s="370" t="s">
        <v>324</v>
      </c>
      <c r="M3" s="370"/>
      <c r="N3" s="370"/>
      <c r="O3" s="13"/>
      <c r="P3" s="355" t="s">
        <v>14</v>
      </c>
      <c r="Q3" s="354"/>
      <c r="R3" s="8" t="s">
        <v>11</v>
      </c>
      <c r="S3" s="355" t="s">
        <v>16</v>
      </c>
      <c r="T3" s="354"/>
      <c r="V3" s="15"/>
    </row>
    <row r="4" spans="1:34" ht="15" customHeight="1">
      <c r="B4" s="428" t="s">
        <v>19</v>
      </c>
      <c r="C4" s="429" t="s">
        <v>20</v>
      </c>
      <c r="D4" s="424"/>
      <c r="E4" s="430" t="s">
        <v>21</v>
      </c>
      <c r="F4" s="430" t="s">
        <v>22</v>
      </c>
      <c r="G4" s="430"/>
      <c r="H4" s="430" t="s">
        <v>164</v>
      </c>
      <c r="I4" s="430" t="s">
        <v>22</v>
      </c>
      <c r="J4" s="18"/>
      <c r="K4" s="74"/>
      <c r="L4" s="367" t="s">
        <v>325</v>
      </c>
      <c r="M4" s="367"/>
      <c r="N4" s="368" t="s">
        <v>326</v>
      </c>
      <c r="O4" s="13"/>
      <c r="P4" s="343" t="s">
        <v>22</v>
      </c>
      <c r="Q4" s="344"/>
      <c r="R4" s="20"/>
      <c r="S4" s="343" t="s">
        <v>21</v>
      </c>
      <c r="T4" s="344"/>
      <c r="V4" s="21"/>
      <c r="W4" s="21"/>
      <c r="X4" s="21"/>
      <c r="Y4" s="21"/>
      <c r="Z4" s="21"/>
      <c r="AA4" s="21"/>
      <c r="AB4" s="21"/>
      <c r="AC4" s="22"/>
      <c r="AE4" s="79"/>
      <c r="AF4" s="79"/>
    </row>
    <row r="5" spans="1:34" ht="15" customHeight="1">
      <c r="B5" s="431">
        <v>4</v>
      </c>
      <c r="C5" s="432" t="s">
        <v>146</v>
      </c>
      <c r="D5" s="425" t="s">
        <v>33</v>
      </c>
      <c r="E5" s="433">
        <v>0.52</v>
      </c>
      <c r="F5" s="434">
        <f t="shared" ref="F5:F68" si="0">(E5-1000/(365*24))*(8+0.4*16)*365/1000</f>
        <v>2.1331199999999999</v>
      </c>
      <c r="G5" s="435" t="str">
        <f t="shared" ref="G5:G68" si="1">LOOKUP(F5,$Q$23:$Q$33,$R$23:$R$33)</f>
        <v>Ｃ</v>
      </c>
      <c r="H5" s="436">
        <v>0.28000000000000003</v>
      </c>
      <c r="I5" s="434">
        <f t="shared" ref="I5:I68" si="2">(H5-1000/(365*24))*(8+0.4*16)*365/1000</f>
        <v>0.87168000000000023</v>
      </c>
      <c r="J5" s="81" t="str">
        <f t="shared" ref="J5:J68" si="3">LOOKUP(I5,$Q$23:$Q$33,$R$23:$R$33)</f>
        <v>Ａ</v>
      </c>
      <c r="K5" s="74"/>
      <c r="L5" s="4" t="s">
        <v>327</v>
      </c>
      <c r="M5" s="4" t="s">
        <v>328</v>
      </c>
      <c r="N5" s="368"/>
      <c r="O5" s="13"/>
      <c r="P5" s="82"/>
      <c r="Q5" s="83"/>
      <c r="R5" s="84"/>
      <c r="S5" s="82"/>
      <c r="T5" s="83"/>
      <c r="V5" s="21"/>
      <c r="W5" s="21"/>
      <c r="X5" s="21"/>
      <c r="Y5" s="21"/>
      <c r="Z5" s="21"/>
      <c r="AA5" s="21"/>
      <c r="AB5" s="21"/>
      <c r="AC5" s="22"/>
      <c r="AE5" s="79"/>
      <c r="AF5" s="79"/>
    </row>
    <row r="6" spans="1:34" ht="15" customHeight="1">
      <c r="B6" s="431">
        <v>4</v>
      </c>
      <c r="C6" s="429" t="s">
        <v>329</v>
      </c>
      <c r="D6" s="425" t="s">
        <v>33</v>
      </c>
      <c r="E6" s="436">
        <v>0.31</v>
      </c>
      <c r="F6" s="434">
        <f t="shared" si="0"/>
        <v>1.0293600000000001</v>
      </c>
      <c r="G6" s="435" t="str">
        <f t="shared" si="1"/>
        <v>Ｂ</v>
      </c>
      <c r="H6" s="436">
        <v>0.28999999999999998</v>
      </c>
      <c r="I6" s="434">
        <f t="shared" si="2"/>
        <v>0.92423999999999995</v>
      </c>
      <c r="J6" s="81" t="str">
        <f t="shared" si="3"/>
        <v>Ａ</v>
      </c>
      <c r="K6" s="85"/>
      <c r="L6" s="32">
        <v>1</v>
      </c>
      <c r="M6" s="32" t="s">
        <v>330</v>
      </c>
      <c r="N6" s="117">
        <v>1</v>
      </c>
      <c r="O6" s="7"/>
      <c r="P6" s="350" t="s">
        <v>35</v>
      </c>
      <c r="Q6" s="350"/>
      <c r="R6" s="33" t="s">
        <v>331</v>
      </c>
      <c r="S6" s="350" t="s">
        <v>37</v>
      </c>
      <c r="T6" s="350"/>
      <c r="V6" s="21"/>
      <c r="W6" s="21"/>
      <c r="X6" s="21"/>
      <c r="Y6" s="21"/>
      <c r="Z6" s="21"/>
      <c r="AA6" s="38"/>
      <c r="AB6" s="38"/>
      <c r="AC6" s="38"/>
      <c r="AE6" s="79"/>
      <c r="AF6" s="79"/>
    </row>
    <row r="7" spans="1:34" ht="15" customHeight="1">
      <c r="B7" s="431">
        <v>4</v>
      </c>
      <c r="C7" s="429" t="s">
        <v>332</v>
      </c>
      <c r="D7" s="425" t="s">
        <v>33</v>
      </c>
      <c r="E7" s="436">
        <v>0.39</v>
      </c>
      <c r="F7" s="434">
        <f t="shared" si="0"/>
        <v>1.4498400000000002</v>
      </c>
      <c r="G7" s="435" t="str">
        <f t="shared" si="1"/>
        <v>Ｂ</v>
      </c>
      <c r="H7" s="436">
        <v>0.34</v>
      </c>
      <c r="I7" s="434">
        <f t="shared" si="2"/>
        <v>1.1870400000000001</v>
      </c>
      <c r="J7" s="81" t="str">
        <f t="shared" si="3"/>
        <v>Ｂ</v>
      </c>
      <c r="K7" s="85"/>
      <c r="L7" s="32">
        <v>2</v>
      </c>
      <c r="M7" s="32" t="s">
        <v>241</v>
      </c>
      <c r="N7" s="117">
        <v>2</v>
      </c>
      <c r="O7" s="32"/>
      <c r="P7" s="357" t="s">
        <v>171</v>
      </c>
      <c r="Q7" s="358"/>
      <c r="R7" s="36" t="s">
        <v>333</v>
      </c>
      <c r="S7" s="357" t="s">
        <v>41</v>
      </c>
      <c r="T7" s="358"/>
      <c r="V7" s="21"/>
      <c r="W7" s="21"/>
      <c r="X7" s="21"/>
      <c r="Y7" s="21"/>
      <c r="Z7" s="21"/>
      <c r="AA7" s="21"/>
      <c r="AB7" s="21"/>
      <c r="AC7" s="21"/>
      <c r="AE7" s="79"/>
      <c r="AF7" s="79"/>
    </row>
    <row r="8" spans="1:34" ht="15" customHeight="1">
      <c r="B8" s="431">
        <v>5</v>
      </c>
      <c r="C8" s="429" t="s">
        <v>219</v>
      </c>
      <c r="D8" s="425" t="s">
        <v>33</v>
      </c>
      <c r="E8" s="436">
        <v>0.27</v>
      </c>
      <c r="F8" s="434">
        <f t="shared" si="0"/>
        <v>0.81912000000000007</v>
      </c>
      <c r="G8" s="435" t="str">
        <f t="shared" si="1"/>
        <v>Ａ</v>
      </c>
      <c r="H8" s="436">
        <v>0.23</v>
      </c>
      <c r="I8" s="434">
        <f t="shared" si="2"/>
        <v>0.60888000000000009</v>
      </c>
      <c r="J8" s="81" t="str">
        <f t="shared" si="3"/>
        <v>Ａ</v>
      </c>
      <c r="K8" s="85"/>
      <c r="L8" s="32">
        <v>3</v>
      </c>
      <c r="M8" s="32" t="s">
        <v>334</v>
      </c>
      <c r="N8" s="117">
        <v>3</v>
      </c>
      <c r="O8" s="32"/>
      <c r="P8" s="345" t="s">
        <v>175</v>
      </c>
      <c r="Q8" s="346"/>
      <c r="R8" s="37" t="s">
        <v>335</v>
      </c>
      <c r="S8" s="345" t="s">
        <v>45</v>
      </c>
      <c r="T8" s="346"/>
      <c r="V8" s="39"/>
      <c r="W8" s="40"/>
      <c r="X8" s="40"/>
      <c r="Y8" s="40"/>
      <c r="Z8" s="40"/>
      <c r="AA8" s="41"/>
      <c r="AB8" s="41"/>
      <c r="AC8" s="41"/>
      <c r="AE8" s="86"/>
      <c r="AF8" s="87"/>
    </row>
    <row r="9" spans="1:34" ht="15" customHeight="1">
      <c r="B9" s="431">
        <v>5</v>
      </c>
      <c r="C9" s="429" t="s">
        <v>329</v>
      </c>
      <c r="D9" s="425" t="s">
        <v>33</v>
      </c>
      <c r="E9" s="436">
        <v>0.3</v>
      </c>
      <c r="F9" s="434">
        <f t="shared" si="0"/>
        <v>0.9768</v>
      </c>
      <c r="G9" s="435" t="str">
        <f t="shared" si="1"/>
        <v>Ａ</v>
      </c>
      <c r="H9" s="436">
        <v>0.27</v>
      </c>
      <c r="I9" s="434">
        <f t="shared" si="2"/>
        <v>0.81912000000000007</v>
      </c>
      <c r="J9" s="81" t="str">
        <f t="shared" si="3"/>
        <v>Ａ</v>
      </c>
      <c r="K9" s="85"/>
      <c r="L9" s="32">
        <v>4</v>
      </c>
      <c r="M9" s="32" t="s">
        <v>110</v>
      </c>
      <c r="N9" s="117">
        <v>4</v>
      </c>
      <c r="O9" s="32"/>
      <c r="P9" s="345" t="s">
        <v>179</v>
      </c>
      <c r="Q9" s="346"/>
      <c r="R9" s="37" t="s">
        <v>180</v>
      </c>
      <c r="S9" s="345" t="s">
        <v>336</v>
      </c>
      <c r="T9" s="346"/>
      <c r="V9" s="39"/>
      <c r="W9" s="40"/>
      <c r="X9" s="89"/>
      <c r="Y9" s="89"/>
      <c r="Z9" s="40"/>
      <c r="AA9" s="41"/>
      <c r="AB9" s="89"/>
      <c r="AC9" s="89"/>
      <c r="AE9" s="86"/>
      <c r="AF9" s="87"/>
      <c r="AG9" s="89"/>
      <c r="AH9" s="89"/>
    </row>
    <row r="10" spans="1:34" ht="15" customHeight="1">
      <c r="B10" s="431">
        <v>5</v>
      </c>
      <c r="C10" s="429" t="s">
        <v>242</v>
      </c>
      <c r="D10" s="425" t="s">
        <v>33</v>
      </c>
      <c r="E10" s="436">
        <v>1.52</v>
      </c>
      <c r="F10" s="434">
        <f t="shared" si="0"/>
        <v>7.389120000000001</v>
      </c>
      <c r="G10" s="435" t="str">
        <f t="shared" si="1"/>
        <v>Ｅ</v>
      </c>
      <c r="H10" s="436">
        <v>1.32</v>
      </c>
      <c r="I10" s="434">
        <f t="shared" si="2"/>
        <v>6.3379200000000013</v>
      </c>
      <c r="J10" s="81" t="str">
        <f t="shared" si="3"/>
        <v>Ｅ</v>
      </c>
      <c r="K10" s="85"/>
      <c r="L10" s="32">
        <v>5</v>
      </c>
      <c r="M10" s="32" t="s">
        <v>337</v>
      </c>
      <c r="N10" s="117">
        <v>5</v>
      </c>
      <c r="O10" s="32"/>
      <c r="P10" s="345" t="s">
        <v>183</v>
      </c>
      <c r="Q10" s="346"/>
      <c r="R10" s="37" t="s">
        <v>338</v>
      </c>
      <c r="S10" s="345" t="s">
        <v>185</v>
      </c>
      <c r="T10" s="346"/>
      <c r="V10" s="90"/>
      <c r="W10" s="21"/>
      <c r="X10" s="91"/>
      <c r="Y10" s="91"/>
      <c r="Z10" s="21"/>
      <c r="AA10" s="21"/>
      <c r="AB10" s="91"/>
      <c r="AC10" s="91"/>
      <c r="AE10" s="92"/>
      <c r="AF10" s="79"/>
      <c r="AG10" s="91"/>
      <c r="AH10" s="91"/>
    </row>
    <row r="11" spans="1:34" ht="15" customHeight="1">
      <c r="B11" s="431">
        <v>6</v>
      </c>
      <c r="C11" s="429" t="s">
        <v>242</v>
      </c>
      <c r="D11" s="425" t="s">
        <v>33</v>
      </c>
      <c r="E11" s="436">
        <v>0.63</v>
      </c>
      <c r="F11" s="434">
        <f t="shared" si="0"/>
        <v>2.7112799999999999</v>
      </c>
      <c r="G11" s="435" t="str">
        <f t="shared" si="1"/>
        <v>Ｃ</v>
      </c>
      <c r="H11" s="436">
        <v>0.74</v>
      </c>
      <c r="I11" s="434">
        <f t="shared" si="2"/>
        <v>3.2894400000000004</v>
      </c>
      <c r="J11" s="81" t="str">
        <f t="shared" si="3"/>
        <v>Ｃ</v>
      </c>
      <c r="K11" s="85"/>
      <c r="L11" s="32">
        <v>6</v>
      </c>
      <c r="M11" s="32" t="s">
        <v>226</v>
      </c>
      <c r="N11" s="117">
        <v>6</v>
      </c>
      <c r="O11" s="32"/>
      <c r="P11" s="345" t="s">
        <v>187</v>
      </c>
      <c r="Q11" s="346"/>
      <c r="R11" s="37" t="s">
        <v>339</v>
      </c>
      <c r="S11" s="345" t="s">
        <v>59</v>
      </c>
      <c r="T11" s="346"/>
      <c r="V11" s="39"/>
      <c r="W11" s="21"/>
      <c r="X11" s="91"/>
      <c r="Y11" s="91"/>
      <c r="Z11" s="21"/>
      <c r="AA11" s="21"/>
      <c r="AB11" s="91"/>
      <c r="AC11" s="91"/>
      <c r="AE11" s="86"/>
      <c r="AF11" s="79"/>
      <c r="AG11" s="91"/>
      <c r="AH11" s="91"/>
    </row>
    <row r="12" spans="1:34" ht="15" customHeight="1">
      <c r="B12" s="431">
        <v>7</v>
      </c>
      <c r="C12" s="429" t="s">
        <v>186</v>
      </c>
      <c r="D12" s="425" t="s">
        <v>33</v>
      </c>
      <c r="E12" s="436">
        <v>0.68</v>
      </c>
      <c r="F12" s="434">
        <f t="shared" si="0"/>
        <v>2.9740799999999998</v>
      </c>
      <c r="G12" s="435" t="str">
        <f t="shared" si="1"/>
        <v>Ｃ</v>
      </c>
      <c r="H12" s="436">
        <v>0.84</v>
      </c>
      <c r="I12" s="434">
        <f t="shared" si="2"/>
        <v>3.8150399999999993</v>
      </c>
      <c r="J12" s="81" t="str">
        <f t="shared" si="3"/>
        <v>Ｄ</v>
      </c>
      <c r="K12" s="85"/>
      <c r="L12" s="32">
        <v>7</v>
      </c>
      <c r="M12" s="32" t="s">
        <v>216</v>
      </c>
      <c r="N12" s="117">
        <v>7</v>
      </c>
      <c r="O12" s="32"/>
      <c r="P12" s="345" t="s">
        <v>191</v>
      </c>
      <c r="Q12" s="346"/>
      <c r="R12" s="37" t="s">
        <v>192</v>
      </c>
      <c r="S12" s="345" t="s">
        <v>193</v>
      </c>
      <c r="T12" s="346"/>
      <c r="V12" s="39"/>
      <c r="W12" s="21"/>
      <c r="X12" s="91"/>
      <c r="Y12" s="91"/>
      <c r="Z12" s="21"/>
      <c r="AA12" s="21"/>
      <c r="AB12" s="91"/>
      <c r="AC12" s="91"/>
      <c r="AE12" s="86"/>
      <c r="AF12" s="79"/>
      <c r="AG12" s="91"/>
      <c r="AH12" s="91"/>
    </row>
    <row r="13" spans="1:34" ht="15" customHeight="1">
      <c r="B13" s="431">
        <v>7</v>
      </c>
      <c r="C13" s="429" t="s">
        <v>236</v>
      </c>
      <c r="D13" s="425" t="s">
        <v>33</v>
      </c>
      <c r="E13" s="436">
        <v>0.44</v>
      </c>
      <c r="F13" s="434">
        <f t="shared" si="0"/>
        <v>1.7126399999999999</v>
      </c>
      <c r="G13" s="435" t="str">
        <f t="shared" si="1"/>
        <v>Ｂ</v>
      </c>
      <c r="H13" s="436">
        <v>0.68</v>
      </c>
      <c r="I13" s="434">
        <f t="shared" si="2"/>
        <v>2.9740799999999998</v>
      </c>
      <c r="J13" s="81" t="str">
        <f t="shared" si="3"/>
        <v>Ｃ</v>
      </c>
      <c r="K13" s="85"/>
      <c r="L13" s="32">
        <v>8</v>
      </c>
      <c r="M13" s="32" t="s">
        <v>211</v>
      </c>
      <c r="N13" s="117">
        <v>8</v>
      </c>
      <c r="O13" s="32"/>
      <c r="P13" s="345" t="s">
        <v>340</v>
      </c>
      <c r="Q13" s="346"/>
      <c r="R13" s="37" t="s">
        <v>196</v>
      </c>
      <c r="S13" s="345" t="s">
        <v>197</v>
      </c>
      <c r="T13" s="346"/>
      <c r="V13" s="39"/>
      <c r="W13" s="21"/>
      <c r="X13" s="91"/>
      <c r="Y13" s="91"/>
      <c r="Z13" s="21"/>
      <c r="AA13" s="21"/>
      <c r="AB13" s="91"/>
      <c r="AC13" s="91"/>
      <c r="AE13" s="86"/>
      <c r="AF13" s="79"/>
      <c r="AG13" s="91"/>
      <c r="AH13" s="91"/>
    </row>
    <row r="14" spans="1:34" ht="15" customHeight="1">
      <c r="B14" s="431">
        <v>8</v>
      </c>
      <c r="C14" s="429" t="s">
        <v>211</v>
      </c>
      <c r="D14" s="425" t="s">
        <v>33</v>
      </c>
      <c r="E14" s="436">
        <v>2.2200000000000002</v>
      </c>
      <c r="F14" s="434">
        <f t="shared" si="0"/>
        <v>11.06832</v>
      </c>
      <c r="G14" s="435" t="str">
        <f t="shared" si="1"/>
        <v>Ｇ</v>
      </c>
      <c r="H14" s="436">
        <v>1.47</v>
      </c>
      <c r="I14" s="434">
        <f t="shared" si="2"/>
        <v>7.1263199999999998</v>
      </c>
      <c r="J14" s="81" t="str">
        <f t="shared" si="3"/>
        <v>Ｅ</v>
      </c>
      <c r="K14" s="85"/>
      <c r="L14" s="32">
        <v>9</v>
      </c>
      <c r="M14" s="32" t="s">
        <v>341</v>
      </c>
      <c r="N14" s="117">
        <v>9</v>
      </c>
      <c r="O14" s="32"/>
      <c r="P14" s="345" t="s">
        <v>199</v>
      </c>
      <c r="Q14" s="346"/>
      <c r="R14" s="37" t="s">
        <v>342</v>
      </c>
      <c r="S14" s="345" t="s">
        <v>201</v>
      </c>
      <c r="T14" s="346"/>
      <c r="V14" s="39"/>
      <c r="W14" s="21"/>
      <c r="X14" s="91"/>
      <c r="Y14" s="91"/>
      <c r="Z14" s="21"/>
      <c r="AA14" s="21"/>
      <c r="AB14" s="91"/>
      <c r="AC14" s="91"/>
      <c r="AE14" s="86"/>
      <c r="AF14" s="79"/>
      <c r="AG14" s="91"/>
      <c r="AH14" s="91"/>
    </row>
    <row r="15" spans="1:34" ht="15" customHeight="1">
      <c r="B15" s="431">
        <v>8</v>
      </c>
      <c r="C15" s="429" t="s">
        <v>238</v>
      </c>
      <c r="D15" s="425" t="s">
        <v>33</v>
      </c>
      <c r="E15" s="436">
        <v>1.35</v>
      </c>
      <c r="F15" s="434">
        <f t="shared" si="0"/>
        <v>6.4956000000000005</v>
      </c>
      <c r="G15" s="435" t="str">
        <f t="shared" si="1"/>
        <v>Ｅ</v>
      </c>
      <c r="H15" s="436">
        <v>1.21</v>
      </c>
      <c r="I15" s="434">
        <f t="shared" si="2"/>
        <v>5.75976</v>
      </c>
      <c r="J15" s="81" t="str">
        <f t="shared" si="3"/>
        <v>Ｅ</v>
      </c>
      <c r="K15" s="85"/>
      <c r="L15" s="32">
        <v>10</v>
      </c>
      <c r="M15" s="32" t="s">
        <v>219</v>
      </c>
      <c r="N15" s="117">
        <v>10</v>
      </c>
      <c r="O15" s="32"/>
      <c r="P15" s="347" t="s">
        <v>81</v>
      </c>
      <c r="Q15" s="348"/>
      <c r="R15" s="42" t="s">
        <v>203</v>
      </c>
      <c r="S15" s="347" t="s">
        <v>83</v>
      </c>
      <c r="T15" s="348"/>
      <c r="V15" s="39"/>
      <c r="W15" s="21"/>
      <c r="X15" s="91"/>
      <c r="Y15" s="91"/>
      <c r="Z15" s="21"/>
      <c r="AA15" s="21"/>
      <c r="AB15" s="91"/>
      <c r="AC15" s="91"/>
      <c r="AE15" s="86"/>
      <c r="AF15" s="79"/>
      <c r="AG15" s="91"/>
      <c r="AH15" s="91"/>
    </row>
    <row r="16" spans="1:34" ht="15" customHeight="1">
      <c r="B16" s="431">
        <v>8</v>
      </c>
      <c r="C16" s="429" t="s">
        <v>186</v>
      </c>
      <c r="D16" s="425" t="s">
        <v>33</v>
      </c>
      <c r="E16" s="436">
        <v>0.34</v>
      </c>
      <c r="F16" s="434">
        <f t="shared" si="0"/>
        <v>1.1870400000000001</v>
      </c>
      <c r="G16" s="435" t="str">
        <f t="shared" si="1"/>
        <v>Ｂ</v>
      </c>
      <c r="H16" s="436">
        <v>0.37</v>
      </c>
      <c r="I16" s="434">
        <f t="shared" si="2"/>
        <v>1.3447200000000001</v>
      </c>
      <c r="J16" s="81" t="str">
        <f t="shared" si="3"/>
        <v>Ｂ</v>
      </c>
      <c r="K16" s="85"/>
      <c r="L16" s="32">
        <v>11</v>
      </c>
      <c r="M16" s="32" t="s">
        <v>239</v>
      </c>
      <c r="N16" s="117">
        <v>11</v>
      </c>
      <c r="O16" s="32"/>
      <c r="V16" s="39"/>
      <c r="W16" s="21"/>
      <c r="X16" s="91"/>
      <c r="Y16" s="91"/>
      <c r="Z16" s="21"/>
      <c r="AA16" s="21"/>
      <c r="AB16" s="91"/>
      <c r="AC16" s="91"/>
      <c r="AE16" s="86"/>
      <c r="AF16" s="79"/>
      <c r="AG16" s="91"/>
      <c r="AH16" s="91"/>
    </row>
    <row r="17" spans="2:34" ht="15" customHeight="1">
      <c r="B17" s="431">
        <v>8</v>
      </c>
      <c r="C17" s="429" t="s">
        <v>236</v>
      </c>
      <c r="D17" s="425" t="s">
        <v>33</v>
      </c>
      <c r="E17" s="436">
        <v>0.43</v>
      </c>
      <c r="F17" s="434">
        <f t="shared" si="0"/>
        <v>1.66008</v>
      </c>
      <c r="G17" s="435" t="str">
        <f t="shared" si="1"/>
        <v>Ｂ</v>
      </c>
      <c r="H17" s="436">
        <v>0.53</v>
      </c>
      <c r="I17" s="434">
        <f t="shared" si="2"/>
        <v>2.1856800000000005</v>
      </c>
      <c r="J17" s="81" t="str">
        <f t="shared" si="3"/>
        <v>Ｃ</v>
      </c>
      <c r="K17" s="85"/>
      <c r="L17" s="32">
        <v>12</v>
      </c>
      <c r="M17" s="32" t="s">
        <v>343</v>
      </c>
      <c r="N17" s="117">
        <v>12</v>
      </c>
      <c r="O17" s="32"/>
      <c r="V17" s="39"/>
      <c r="W17" s="21"/>
      <c r="X17" s="91"/>
      <c r="Y17" s="91"/>
      <c r="Z17" s="21"/>
      <c r="AA17" s="21"/>
      <c r="AB17" s="91"/>
      <c r="AC17" s="91"/>
      <c r="AE17" s="86"/>
      <c r="AF17" s="79"/>
      <c r="AG17" s="91"/>
      <c r="AH17" s="91"/>
    </row>
    <row r="18" spans="2:34" ht="15" customHeight="1">
      <c r="B18" s="431">
        <v>9</v>
      </c>
      <c r="C18" s="429" t="s">
        <v>238</v>
      </c>
      <c r="D18" s="425" t="s">
        <v>33</v>
      </c>
      <c r="E18" s="436">
        <v>1.45</v>
      </c>
      <c r="F18" s="434">
        <f t="shared" si="0"/>
        <v>7.0211999999999994</v>
      </c>
      <c r="G18" s="435" t="str">
        <f t="shared" si="1"/>
        <v>Ｅ</v>
      </c>
      <c r="H18" s="436">
        <v>1.73</v>
      </c>
      <c r="I18" s="434">
        <f t="shared" si="2"/>
        <v>8.4928799999999995</v>
      </c>
      <c r="J18" s="81" t="str">
        <f t="shared" si="3"/>
        <v>Ｆ</v>
      </c>
      <c r="K18" s="85"/>
      <c r="L18" s="32">
        <v>13</v>
      </c>
      <c r="M18" s="32" t="s">
        <v>242</v>
      </c>
      <c r="N18" s="117">
        <v>13</v>
      </c>
      <c r="O18" s="32"/>
      <c r="V18" s="39"/>
      <c r="W18" s="21"/>
      <c r="X18" s="91"/>
      <c r="Y18" s="91"/>
      <c r="Z18" s="21"/>
      <c r="AA18" s="21"/>
      <c r="AB18" s="91"/>
      <c r="AC18" s="91"/>
      <c r="AE18" s="86"/>
      <c r="AF18" s="79"/>
      <c r="AG18" s="91"/>
      <c r="AH18" s="91"/>
    </row>
    <row r="19" spans="2:34" ht="15" customHeight="1">
      <c r="B19" s="431">
        <v>9</v>
      </c>
      <c r="C19" s="429" t="s">
        <v>219</v>
      </c>
      <c r="D19" s="425" t="s">
        <v>33</v>
      </c>
      <c r="E19" s="436">
        <v>1.46</v>
      </c>
      <c r="F19" s="434">
        <f t="shared" si="0"/>
        <v>7.07376</v>
      </c>
      <c r="G19" s="435" t="str">
        <f t="shared" si="1"/>
        <v>Ｅ</v>
      </c>
      <c r="H19" s="436">
        <v>1.4</v>
      </c>
      <c r="I19" s="434">
        <f t="shared" si="2"/>
        <v>6.7584000000000009</v>
      </c>
      <c r="J19" s="81" t="str">
        <f t="shared" si="3"/>
        <v>Ｅ</v>
      </c>
      <c r="K19" s="85"/>
      <c r="L19" s="32">
        <v>14</v>
      </c>
      <c r="M19" s="32" t="s">
        <v>186</v>
      </c>
      <c r="N19" s="117">
        <v>14</v>
      </c>
      <c r="O19" s="32"/>
      <c r="P19" s="22" t="s">
        <v>92</v>
      </c>
      <c r="S19" s="7"/>
      <c r="T19" s="7"/>
      <c r="V19" s="39"/>
      <c r="W19" s="21"/>
      <c r="X19" s="91"/>
      <c r="Y19" s="91"/>
      <c r="Z19" s="21"/>
      <c r="AA19" s="21"/>
      <c r="AB19" s="91"/>
      <c r="AC19" s="91"/>
      <c r="AE19" s="86"/>
      <c r="AF19" s="79"/>
      <c r="AG19" s="91"/>
      <c r="AH19" s="91"/>
    </row>
    <row r="20" spans="2:34" ht="15" customHeight="1">
      <c r="B20" s="431">
        <v>9</v>
      </c>
      <c r="C20" s="429" t="s">
        <v>186</v>
      </c>
      <c r="D20" s="425" t="s">
        <v>33</v>
      </c>
      <c r="E20" s="436">
        <v>0.33</v>
      </c>
      <c r="F20" s="434">
        <f t="shared" si="0"/>
        <v>1.1344799999999999</v>
      </c>
      <c r="G20" s="435" t="str">
        <f t="shared" si="1"/>
        <v>Ｂ</v>
      </c>
      <c r="H20" s="436">
        <v>0.49</v>
      </c>
      <c r="I20" s="434">
        <f t="shared" si="2"/>
        <v>1.9754399999999999</v>
      </c>
      <c r="J20" s="81" t="str">
        <f t="shared" si="3"/>
        <v>Ｂ</v>
      </c>
      <c r="K20" s="85"/>
      <c r="L20" s="32">
        <v>15</v>
      </c>
      <c r="M20" s="32" t="s">
        <v>236</v>
      </c>
      <c r="N20" s="117">
        <v>15</v>
      </c>
      <c r="O20" s="32"/>
      <c r="P20" s="22"/>
      <c r="S20" s="7"/>
      <c r="T20" s="7"/>
      <c r="V20" s="39"/>
      <c r="W20" s="21"/>
      <c r="X20" s="91"/>
      <c r="Y20" s="91"/>
      <c r="Z20" s="21"/>
      <c r="AA20" s="21"/>
      <c r="AB20" s="91"/>
      <c r="AC20" s="91"/>
      <c r="AE20" s="86"/>
      <c r="AF20" s="79"/>
      <c r="AG20" s="91"/>
      <c r="AH20" s="91"/>
    </row>
    <row r="21" spans="2:34" ht="15" customHeight="1">
      <c r="B21" s="431">
        <v>9</v>
      </c>
      <c r="C21" s="429" t="s">
        <v>236</v>
      </c>
      <c r="D21" s="425" t="s">
        <v>33</v>
      </c>
      <c r="E21" s="436">
        <v>0.44</v>
      </c>
      <c r="F21" s="434">
        <f t="shared" si="0"/>
        <v>1.7126399999999999</v>
      </c>
      <c r="G21" s="435" t="str">
        <f t="shared" si="1"/>
        <v>Ｂ</v>
      </c>
      <c r="H21" s="436">
        <v>0.3</v>
      </c>
      <c r="I21" s="434">
        <f t="shared" si="2"/>
        <v>0.9768</v>
      </c>
      <c r="J21" s="81" t="str">
        <f t="shared" si="3"/>
        <v>Ａ</v>
      </c>
      <c r="K21" s="85"/>
      <c r="L21" s="32">
        <v>16</v>
      </c>
      <c r="M21" s="32" t="s">
        <v>209</v>
      </c>
      <c r="N21" s="117">
        <v>16</v>
      </c>
      <c r="O21" s="32"/>
      <c r="S21" s="7"/>
      <c r="T21" s="7"/>
      <c r="AA21" s="21"/>
      <c r="AB21" s="41"/>
      <c r="AC21" s="41"/>
    </row>
    <row r="22" spans="2:34" ht="15" customHeight="1">
      <c r="B22" s="431">
        <v>10</v>
      </c>
      <c r="C22" s="429" t="s">
        <v>344</v>
      </c>
      <c r="D22" s="425" t="s">
        <v>33</v>
      </c>
      <c r="E22" s="436">
        <v>1.84</v>
      </c>
      <c r="F22" s="434">
        <f t="shared" si="0"/>
        <v>9.07104</v>
      </c>
      <c r="G22" s="435" t="str">
        <f t="shared" si="1"/>
        <v>Ｆ</v>
      </c>
      <c r="H22" s="436">
        <v>1.98</v>
      </c>
      <c r="I22" s="434">
        <f t="shared" si="2"/>
        <v>9.8068800000000014</v>
      </c>
      <c r="J22" s="81" t="str">
        <f t="shared" si="3"/>
        <v>Ｆ</v>
      </c>
      <c r="K22" s="85"/>
      <c r="L22" s="32">
        <v>17</v>
      </c>
      <c r="M22" s="32" t="s">
        <v>240</v>
      </c>
      <c r="N22" s="117">
        <v>17</v>
      </c>
      <c r="O22" s="32"/>
      <c r="Q22" s="43" t="s">
        <v>345</v>
      </c>
      <c r="R22" s="44" t="s">
        <v>213</v>
      </c>
      <c r="V22" s="21"/>
      <c r="AB22" s="41"/>
      <c r="AC22" s="41"/>
      <c r="AE22" s="79"/>
      <c r="AF22" s="73"/>
    </row>
    <row r="23" spans="2:34" ht="15" customHeight="1">
      <c r="B23" s="431">
        <v>10</v>
      </c>
      <c r="C23" s="429" t="s">
        <v>226</v>
      </c>
      <c r="D23" s="425" t="s">
        <v>33</v>
      </c>
      <c r="E23" s="436">
        <v>2.1800000000000002</v>
      </c>
      <c r="F23" s="434">
        <f t="shared" si="0"/>
        <v>10.858079999999999</v>
      </c>
      <c r="G23" s="435" t="str">
        <f t="shared" si="1"/>
        <v>Ｇ</v>
      </c>
      <c r="H23" s="436">
        <v>1.95</v>
      </c>
      <c r="I23" s="434">
        <f t="shared" si="2"/>
        <v>9.6492000000000004</v>
      </c>
      <c r="J23" s="81" t="str">
        <f t="shared" si="3"/>
        <v>Ｆ</v>
      </c>
      <c r="K23" s="85"/>
      <c r="L23" s="32">
        <v>18</v>
      </c>
      <c r="M23" s="32" t="s">
        <v>93</v>
      </c>
      <c r="N23" s="117">
        <v>18</v>
      </c>
      <c r="O23" s="32"/>
      <c r="Q23" s="33">
        <v>-0.55000000000000004</v>
      </c>
      <c r="R23" s="33" t="s">
        <v>346</v>
      </c>
      <c r="V23" s="39"/>
      <c r="W23" s="40"/>
      <c r="X23" s="40"/>
      <c r="Y23" s="40"/>
      <c r="Z23" s="40"/>
      <c r="AA23" s="41"/>
      <c r="AB23" s="21"/>
      <c r="AC23" s="21"/>
      <c r="AE23" s="86"/>
      <c r="AF23" s="87"/>
    </row>
    <row r="24" spans="2:34" ht="15" customHeight="1">
      <c r="B24" s="431">
        <v>10</v>
      </c>
      <c r="C24" s="429" t="s">
        <v>219</v>
      </c>
      <c r="D24" s="425" t="s">
        <v>33</v>
      </c>
      <c r="E24" s="436">
        <v>3.04</v>
      </c>
      <c r="F24" s="434">
        <f t="shared" si="0"/>
        <v>15.37824</v>
      </c>
      <c r="G24" s="435" t="str">
        <f t="shared" si="1"/>
        <v>Ｈ</v>
      </c>
      <c r="H24" s="436">
        <v>4</v>
      </c>
      <c r="I24" s="434">
        <f t="shared" si="2"/>
        <v>20.423999999999999</v>
      </c>
      <c r="J24" s="81" t="str">
        <f t="shared" si="3"/>
        <v>Ｉ</v>
      </c>
      <c r="K24" s="85"/>
      <c r="L24" s="32">
        <v>19</v>
      </c>
      <c r="M24" s="32" t="s">
        <v>214</v>
      </c>
      <c r="N24" s="117">
        <v>19</v>
      </c>
      <c r="O24" s="32"/>
      <c r="Q24" s="45">
        <v>0.2</v>
      </c>
      <c r="R24" s="45" t="s">
        <v>101</v>
      </c>
      <c r="V24" s="39"/>
      <c r="W24" s="40"/>
      <c r="X24" s="89"/>
      <c r="Y24" s="89"/>
      <c r="Z24" s="40"/>
      <c r="AA24" s="41"/>
      <c r="AB24" s="89"/>
      <c r="AC24" s="89"/>
      <c r="AE24" s="86"/>
      <c r="AF24" s="87"/>
      <c r="AG24" s="89"/>
      <c r="AH24" s="89"/>
    </row>
    <row r="25" spans="2:34" ht="15" customHeight="1">
      <c r="B25" s="431">
        <v>10</v>
      </c>
      <c r="C25" s="429" t="s">
        <v>239</v>
      </c>
      <c r="D25" s="425" t="s">
        <v>33</v>
      </c>
      <c r="E25" s="436">
        <v>1.1000000000000001</v>
      </c>
      <c r="F25" s="434">
        <f t="shared" si="0"/>
        <v>5.1816000000000004</v>
      </c>
      <c r="G25" s="435" t="str">
        <f t="shared" si="1"/>
        <v>Ｅ</v>
      </c>
      <c r="H25" s="436">
        <v>1.23</v>
      </c>
      <c r="I25" s="434">
        <f t="shared" si="2"/>
        <v>5.8648800000000003</v>
      </c>
      <c r="J25" s="81" t="str">
        <f t="shared" si="3"/>
        <v>Ｅ</v>
      </c>
      <c r="K25" s="85"/>
      <c r="L25" s="32">
        <v>20</v>
      </c>
      <c r="M25" s="32" t="s">
        <v>220</v>
      </c>
      <c r="N25" s="117">
        <v>20</v>
      </c>
      <c r="O25" s="32"/>
      <c r="Q25" s="46">
        <v>1</v>
      </c>
      <c r="R25" s="46" t="s">
        <v>103</v>
      </c>
      <c r="V25" s="90"/>
      <c r="W25" s="21"/>
      <c r="X25" s="91"/>
      <c r="Y25" s="91"/>
      <c r="Z25" s="21"/>
      <c r="AA25" s="21"/>
      <c r="AB25" s="91"/>
      <c r="AC25" s="91"/>
      <c r="AE25" s="92"/>
      <c r="AF25" s="79"/>
      <c r="AG25" s="91"/>
      <c r="AH25" s="91"/>
    </row>
    <row r="26" spans="2:34" ht="15" customHeight="1">
      <c r="B26" s="431">
        <v>10</v>
      </c>
      <c r="C26" s="429" t="s">
        <v>186</v>
      </c>
      <c r="D26" s="425" t="s">
        <v>33</v>
      </c>
      <c r="E26" s="436">
        <v>1.08</v>
      </c>
      <c r="F26" s="434">
        <f t="shared" si="0"/>
        <v>5.0764800000000001</v>
      </c>
      <c r="G26" s="435" t="str">
        <f t="shared" si="1"/>
        <v>Ｅ</v>
      </c>
      <c r="H26" s="436">
        <v>1.1200000000000001</v>
      </c>
      <c r="I26" s="434">
        <f t="shared" si="2"/>
        <v>5.2867200000000008</v>
      </c>
      <c r="J26" s="81" t="str">
        <f t="shared" si="3"/>
        <v>Ｅ</v>
      </c>
      <c r="K26" s="85"/>
      <c r="L26" s="32">
        <v>21</v>
      </c>
      <c r="M26" s="32" t="s">
        <v>217</v>
      </c>
      <c r="N26" s="117">
        <v>21</v>
      </c>
      <c r="O26" s="32"/>
      <c r="Q26" s="46">
        <v>2</v>
      </c>
      <c r="R26" s="46" t="s">
        <v>107</v>
      </c>
      <c r="V26" s="39"/>
      <c r="W26" s="21"/>
      <c r="X26" s="91"/>
      <c r="Y26" s="91"/>
      <c r="Z26" s="21"/>
      <c r="AA26" s="21"/>
      <c r="AB26" s="91"/>
      <c r="AC26" s="91"/>
      <c r="AE26" s="86"/>
      <c r="AF26" s="79"/>
      <c r="AG26" s="91"/>
      <c r="AH26" s="91"/>
    </row>
    <row r="27" spans="2:34" ht="15" customHeight="1">
      <c r="B27" s="431">
        <v>10</v>
      </c>
      <c r="C27" s="429" t="s">
        <v>236</v>
      </c>
      <c r="D27" s="425" t="s">
        <v>33</v>
      </c>
      <c r="E27" s="436">
        <v>0.38</v>
      </c>
      <c r="F27" s="434">
        <f t="shared" si="0"/>
        <v>1.3972800000000001</v>
      </c>
      <c r="G27" s="435" t="str">
        <f t="shared" si="1"/>
        <v>Ｂ</v>
      </c>
      <c r="H27" s="436">
        <v>0.68</v>
      </c>
      <c r="I27" s="434">
        <f t="shared" si="2"/>
        <v>2.9740799999999998</v>
      </c>
      <c r="J27" s="81" t="str">
        <f t="shared" si="3"/>
        <v>Ｃ</v>
      </c>
      <c r="K27" s="85"/>
      <c r="L27" s="32">
        <v>22</v>
      </c>
      <c r="M27" s="32" t="s">
        <v>237</v>
      </c>
      <c r="N27" s="117">
        <v>22</v>
      </c>
      <c r="O27" s="32"/>
      <c r="Q27" s="46">
        <v>3.5</v>
      </c>
      <c r="R27" s="46" t="s">
        <v>111</v>
      </c>
      <c r="V27" s="39"/>
      <c r="W27" s="21"/>
      <c r="X27" s="91"/>
      <c r="Y27" s="91"/>
      <c r="Z27" s="21"/>
      <c r="AA27" s="21"/>
      <c r="AB27" s="91"/>
      <c r="AC27" s="91"/>
      <c r="AE27" s="86"/>
      <c r="AF27" s="79"/>
      <c r="AG27" s="91"/>
      <c r="AH27" s="91"/>
    </row>
    <row r="28" spans="2:34" ht="15" customHeight="1">
      <c r="B28" s="431">
        <v>10</v>
      </c>
      <c r="C28" s="429" t="s">
        <v>209</v>
      </c>
      <c r="D28" s="425" t="s">
        <v>33</v>
      </c>
      <c r="E28" s="436">
        <v>0.6</v>
      </c>
      <c r="F28" s="434">
        <f t="shared" si="0"/>
        <v>2.5535999999999999</v>
      </c>
      <c r="G28" s="435" t="str">
        <f t="shared" si="1"/>
        <v>Ｃ</v>
      </c>
      <c r="H28" s="436">
        <v>0.74</v>
      </c>
      <c r="I28" s="434">
        <f t="shared" si="2"/>
        <v>3.2894400000000004</v>
      </c>
      <c r="J28" s="81" t="str">
        <f t="shared" si="3"/>
        <v>Ｃ</v>
      </c>
      <c r="K28" s="85"/>
      <c r="L28" s="32">
        <v>23</v>
      </c>
      <c r="M28" s="32" t="s">
        <v>231</v>
      </c>
      <c r="N28" s="117">
        <v>23</v>
      </c>
      <c r="O28" s="32"/>
      <c r="Q28" s="46">
        <v>5</v>
      </c>
      <c r="R28" s="46" t="s">
        <v>115</v>
      </c>
      <c r="V28" s="39"/>
      <c r="W28" s="21"/>
      <c r="X28" s="91"/>
      <c r="Y28" s="91"/>
      <c r="Z28" s="21"/>
      <c r="AA28" s="21"/>
      <c r="AB28" s="91"/>
      <c r="AC28" s="91"/>
      <c r="AE28" s="86"/>
      <c r="AF28" s="79"/>
      <c r="AG28" s="91"/>
      <c r="AH28" s="91"/>
    </row>
    <row r="29" spans="2:34" ht="15" customHeight="1">
      <c r="B29" s="431">
        <v>10</v>
      </c>
      <c r="C29" s="429" t="s">
        <v>240</v>
      </c>
      <c r="D29" s="425" t="s">
        <v>33</v>
      </c>
      <c r="E29" s="436">
        <v>0.5</v>
      </c>
      <c r="F29" s="434">
        <f t="shared" si="0"/>
        <v>2.028</v>
      </c>
      <c r="G29" s="435" t="str">
        <f t="shared" si="1"/>
        <v>Ｃ</v>
      </c>
      <c r="H29" s="436">
        <v>0.33</v>
      </c>
      <c r="I29" s="434">
        <f t="shared" si="2"/>
        <v>1.1344799999999999</v>
      </c>
      <c r="J29" s="81" t="str">
        <f t="shared" si="3"/>
        <v>Ｂ</v>
      </c>
      <c r="K29" s="85"/>
      <c r="L29" s="32">
        <v>24</v>
      </c>
      <c r="M29" s="32" t="s">
        <v>174</v>
      </c>
      <c r="N29" s="117">
        <v>24</v>
      </c>
      <c r="O29" s="32"/>
      <c r="Q29" s="46">
        <v>7.5</v>
      </c>
      <c r="R29" s="46" t="s">
        <v>117</v>
      </c>
      <c r="V29" s="39"/>
      <c r="W29" s="21"/>
      <c r="X29" s="91"/>
      <c r="Y29" s="91"/>
      <c r="Z29" s="21"/>
      <c r="AA29" s="21"/>
      <c r="AB29" s="91"/>
      <c r="AC29" s="91"/>
      <c r="AE29" s="86"/>
      <c r="AF29" s="79"/>
      <c r="AG29" s="91"/>
      <c r="AH29" s="91"/>
    </row>
    <row r="30" spans="2:34" ht="15" customHeight="1">
      <c r="B30" s="431">
        <v>11</v>
      </c>
      <c r="C30" s="429" t="s">
        <v>344</v>
      </c>
      <c r="D30" s="425" t="s">
        <v>33</v>
      </c>
      <c r="E30" s="436">
        <v>3.29</v>
      </c>
      <c r="F30" s="434">
        <f t="shared" si="0"/>
        <v>16.692240000000002</v>
      </c>
      <c r="G30" s="435" t="str">
        <f t="shared" si="1"/>
        <v>Ｈ</v>
      </c>
      <c r="H30" s="436">
        <v>2.64</v>
      </c>
      <c r="I30" s="434">
        <f t="shared" si="2"/>
        <v>13.275840000000001</v>
      </c>
      <c r="J30" s="81" t="str">
        <f t="shared" si="3"/>
        <v>Ｇ</v>
      </c>
      <c r="K30" s="85"/>
      <c r="L30" s="32">
        <v>25</v>
      </c>
      <c r="M30" s="32" t="s">
        <v>347</v>
      </c>
      <c r="N30" s="117">
        <v>25</v>
      </c>
      <c r="O30" s="32"/>
      <c r="Q30" s="46">
        <v>10</v>
      </c>
      <c r="R30" s="46" t="s">
        <v>121</v>
      </c>
      <c r="V30" s="39"/>
      <c r="W30" s="21"/>
      <c r="X30" s="91"/>
      <c r="Y30" s="91"/>
      <c r="Z30" s="21"/>
      <c r="AA30" s="21"/>
      <c r="AB30" s="91"/>
      <c r="AC30" s="91"/>
      <c r="AE30" s="86"/>
      <c r="AF30" s="79"/>
      <c r="AG30" s="91"/>
      <c r="AH30" s="91"/>
    </row>
    <row r="31" spans="2:34" ht="15" customHeight="1">
      <c r="B31" s="431">
        <v>11</v>
      </c>
      <c r="C31" s="429" t="s">
        <v>227</v>
      </c>
      <c r="D31" s="425" t="s">
        <v>33</v>
      </c>
      <c r="E31" s="436">
        <v>2.4500000000000002</v>
      </c>
      <c r="F31" s="434">
        <f t="shared" si="0"/>
        <v>12.277199999999999</v>
      </c>
      <c r="G31" s="435" t="str">
        <f t="shared" si="1"/>
        <v>Ｇ</v>
      </c>
      <c r="H31" s="436">
        <v>2.0499999999999998</v>
      </c>
      <c r="I31" s="434">
        <f t="shared" si="2"/>
        <v>10.174799999999999</v>
      </c>
      <c r="J31" s="81" t="str">
        <f t="shared" si="3"/>
        <v>Ｇ</v>
      </c>
      <c r="K31" s="85"/>
      <c r="L31" s="32">
        <v>26</v>
      </c>
      <c r="M31" s="32" t="s">
        <v>221</v>
      </c>
      <c r="N31" s="117">
        <v>26</v>
      </c>
      <c r="O31" s="32"/>
      <c r="Q31" s="46">
        <v>15</v>
      </c>
      <c r="R31" s="46" t="s">
        <v>125</v>
      </c>
      <c r="V31" s="39"/>
      <c r="W31" s="21"/>
      <c r="X31" s="91"/>
      <c r="Y31" s="91"/>
      <c r="Z31" s="21"/>
      <c r="AA31" s="21"/>
      <c r="AB31" s="91"/>
      <c r="AC31" s="91"/>
      <c r="AE31" s="86"/>
      <c r="AF31" s="79"/>
      <c r="AG31" s="91"/>
      <c r="AH31" s="91"/>
    </row>
    <row r="32" spans="2:34" ht="15" customHeight="1">
      <c r="B32" s="431">
        <v>11</v>
      </c>
      <c r="C32" s="429" t="s">
        <v>239</v>
      </c>
      <c r="D32" s="425" t="s">
        <v>33</v>
      </c>
      <c r="E32" s="436">
        <v>1.37</v>
      </c>
      <c r="F32" s="434">
        <f t="shared" si="0"/>
        <v>6.6007200000000008</v>
      </c>
      <c r="G32" s="435" t="str">
        <f t="shared" si="1"/>
        <v>Ｅ</v>
      </c>
      <c r="H32" s="436">
        <v>1.07</v>
      </c>
      <c r="I32" s="434">
        <f t="shared" si="2"/>
        <v>5.0239200000000013</v>
      </c>
      <c r="J32" s="81" t="str">
        <f t="shared" si="3"/>
        <v>Ｅ</v>
      </c>
      <c r="K32" s="85"/>
      <c r="L32" s="32">
        <v>27</v>
      </c>
      <c r="M32" s="32" t="s">
        <v>182</v>
      </c>
      <c r="N32" s="117">
        <v>27</v>
      </c>
      <c r="O32" s="32"/>
      <c r="Q32" s="46">
        <v>20</v>
      </c>
      <c r="R32" s="46" t="s">
        <v>129</v>
      </c>
      <c r="V32" s="39"/>
      <c r="W32" s="21"/>
      <c r="X32" s="91"/>
      <c r="Y32" s="91"/>
      <c r="Z32" s="21"/>
      <c r="AA32" s="21"/>
      <c r="AB32" s="91"/>
      <c r="AC32" s="91"/>
      <c r="AE32" s="86"/>
      <c r="AF32" s="79"/>
      <c r="AG32" s="91"/>
      <c r="AH32" s="91"/>
    </row>
    <row r="33" spans="2:34" ht="15" customHeight="1">
      <c r="B33" s="431">
        <v>11</v>
      </c>
      <c r="C33" s="429" t="s">
        <v>343</v>
      </c>
      <c r="D33" s="425" t="s">
        <v>33</v>
      </c>
      <c r="E33" s="436">
        <v>1.2</v>
      </c>
      <c r="F33" s="434">
        <f t="shared" si="0"/>
        <v>5.7071999999999994</v>
      </c>
      <c r="G33" s="435" t="str">
        <f t="shared" si="1"/>
        <v>Ｅ</v>
      </c>
      <c r="H33" s="436">
        <v>1.28</v>
      </c>
      <c r="I33" s="434">
        <f t="shared" si="2"/>
        <v>6.1276800000000016</v>
      </c>
      <c r="J33" s="81" t="str">
        <f t="shared" si="3"/>
        <v>Ｅ</v>
      </c>
      <c r="K33" s="85"/>
      <c r="L33" s="32">
        <v>28</v>
      </c>
      <c r="M33" s="32" t="s">
        <v>194</v>
      </c>
      <c r="N33" s="117">
        <v>28</v>
      </c>
      <c r="O33" s="32"/>
      <c r="Q33" s="47">
        <v>100</v>
      </c>
      <c r="R33" s="47" t="s">
        <v>225</v>
      </c>
      <c r="V33" s="39"/>
      <c r="W33" s="21"/>
      <c r="X33" s="91"/>
      <c r="Y33" s="91"/>
      <c r="Z33" s="21"/>
      <c r="AA33" s="21"/>
      <c r="AB33" s="91"/>
      <c r="AC33" s="91"/>
      <c r="AE33" s="86"/>
      <c r="AF33" s="79"/>
      <c r="AG33" s="91"/>
      <c r="AH33" s="91"/>
    </row>
    <row r="34" spans="2:34" ht="15" customHeight="1">
      <c r="B34" s="431">
        <v>11</v>
      </c>
      <c r="C34" s="429" t="s">
        <v>242</v>
      </c>
      <c r="D34" s="425" t="s">
        <v>33</v>
      </c>
      <c r="E34" s="436">
        <v>1.04</v>
      </c>
      <c r="F34" s="434">
        <f t="shared" si="0"/>
        <v>4.8662400000000003</v>
      </c>
      <c r="G34" s="435" t="str">
        <f t="shared" si="1"/>
        <v>Ｄ</v>
      </c>
      <c r="H34" s="436">
        <v>1.36</v>
      </c>
      <c r="I34" s="434">
        <f t="shared" si="2"/>
        <v>6.548160000000002</v>
      </c>
      <c r="J34" s="81" t="str">
        <f t="shared" si="3"/>
        <v>Ｅ</v>
      </c>
      <c r="K34" s="85"/>
      <c r="L34" s="32">
        <v>29</v>
      </c>
      <c r="M34" s="32" t="s">
        <v>234</v>
      </c>
      <c r="N34" s="117">
        <v>29</v>
      </c>
      <c r="O34" s="32"/>
      <c r="V34" s="39"/>
      <c r="W34" s="21"/>
      <c r="X34" s="91"/>
      <c r="Y34" s="91"/>
      <c r="Z34" s="21"/>
      <c r="AA34" s="21"/>
      <c r="AB34" s="91"/>
      <c r="AC34" s="91"/>
      <c r="AE34" s="86"/>
      <c r="AF34" s="79"/>
      <c r="AG34" s="91"/>
      <c r="AH34" s="91"/>
    </row>
    <row r="35" spans="2:34" ht="15" customHeight="1">
      <c r="B35" s="431">
        <v>11</v>
      </c>
      <c r="C35" s="429" t="s">
        <v>186</v>
      </c>
      <c r="D35" s="425" t="s">
        <v>33</v>
      </c>
      <c r="E35" s="436">
        <v>1.1100000000000001</v>
      </c>
      <c r="F35" s="434">
        <f t="shared" si="0"/>
        <v>5.234160000000001</v>
      </c>
      <c r="G35" s="435" t="str">
        <f t="shared" si="1"/>
        <v>Ｅ</v>
      </c>
      <c r="H35" s="436">
        <v>1.39</v>
      </c>
      <c r="I35" s="434">
        <f t="shared" si="2"/>
        <v>6.7058399999999994</v>
      </c>
      <c r="J35" s="81" t="str">
        <f t="shared" si="3"/>
        <v>Ｅ</v>
      </c>
      <c r="K35" s="85"/>
      <c r="L35" s="32">
        <v>30</v>
      </c>
      <c r="M35" s="32" t="s">
        <v>348</v>
      </c>
      <c r="N35" s="117">
        <v>30</v>
      </c>
      <c r="O35" s="32"/>
      <c r="V35" s="39"/>
      <c r="W35" s="21"/>
      <c r="X35" s="91"/>
      <c r="Y35" s="91"/>
      <c r="Z35" s="21"/>
      <c r="AA35" s="21"/>
      <c r="AB35" s="91"/>
      <c r="AC35" s="91"/>
      <c r="AE35" s="39"/>
      <c r="AF35" s="21"/>
      <c r="AG35" s="91"/>
      <c r="AH35" s="91"/>
    </row>
    <row r="36" spans="2:34" ht="15" customHeight="1">
      <c r="B36" s="431">
        <v>11</v>
      </c>
      <c r="C36" s="429" t="s">
        <v>209</v>
      </c>
      <c r="D36" s="425" t="s">
        <v>33</v>
      </c>
      <c r="E36" s="436">
        <v>0.67</v>
      </c>
      <c r="F36" s="434">
        <f t="shared" si="0"/>
        <v>2.9215200000000001</v>
      </c>
      <c r="G36" s="435" t="str">
        <f t="shared" si="1"/>
        <v>Ｃ</v>
      </c>
      <c r="H36" s="436">
        <v>0.41</v>
      </c>
      <c r="I36" s="434">
        <f t="shared" si="2"/>
        <v>1.5549599999999999</v>
      </c>
      <c r="J36" s="81" t="str">
        <f t="shared" si="3"/>
        <v>Ｂ</v>
      </c>
      <c r="K36" s="85"/>
      <c r="L36" s="32">
        <v>31</v>
      </c>
      <c r="M36" s="32" t="s">
        <v>198</v>
      </c>
      <c r="N36" s="117">
        <v>31</v>
      </c>
      <c r="O36" s="32"/>
      <c r="AA36" s="21"/>
    </row>
    <row r="37" spans="2:34" ht="15" customHeight="1">
      <c r="B37" s="431">
        <v>11</v>
      </c>
      <c r="C37" s="429" t="s">
        <v>240</v>
      </c>
      <c r="D37" s="425" t="s">
        <v>33</v>
      </c>
      <c r="E37" s="436">
        <v>0.31</v>
      </c>
      <c r="F37" s="434">
        <f t="shared" si="0"/>
        <v>1.0293600000000001</v>
      </c>
      <c r="G37" s="435" t="str">
        <f t="shared" si="1"/>
        <v>Ｂ</v>
      </c>
      <c r="H37" s="436">
        <v>0.32</v>
      </c>
      <c r="I37" s="434">
        <f t="shared" si="2"/>
        <v>1.08192</v>
      </c>
      <c r="J37" s="81" t="str">
        <f t="shared" si="3"/>
        <v>Ｂ</v>
      </c>
      <c r="K37" s="85"/>
      <c r="L37" s="32">
        <v>32</v>
      </c>
      <c r="M37" s="32" t="s">
        <v>224</v>
      </c>
      <c r="N37" s="117">
        <v>32</v>
      </c>
      <c r="O37" s="32"/>
    </row>
    <row r="38" spans="2:34" ht="15" customHeight="1">
      <c r="B38" s="431">
        <v>11</v>
      </c>
      <c r="C38" s="429" t="s">
        <v>208</v>
      </c>
      <c r="D38" s="425" t="s">
        <v>33</v>
      </c>
      <c r="E38" s="436">
        <v>0.31</v>
      </c>
      <c r="F38" s="434">
        <f t="shared" si="0"/>
        <v>1.0293600000000001</v>
      </c>
      <c r="G38" s="435" t="str">
        <f t="shared" si="1"/>
        <v>Ｂ</v>
      </c>
      <c r="H38" s="436">
        <v>0.3</v>
      </c>
      <c r="I38" s="434">
        <f t="shared" si="2"/>
        <v>0.9768</v>
      </c>
      <c r="J38" s="81" t="str">
        <f t="shared" si="3"/>
        <v>Ａ</v>
      </c>
      <c r="K38" s="85"/>
      <c r="L38" s="32">
        <v>33</v>
      </c>
      <c r="M38" s="32" t="s">
        <v>202</v>
      </c>
      <c r="N38" s="117">
        <v>33</v>
      </c>
      <c r="O38" s="32"/>
    </row>
    <row r="39" spans="2:34" ht="15" customHeight="1">
      <c r="B39" s="431">
        <v>12</v>
      </c>
      <c r="C39" s="429" t="s">
        <v>344</v>
      </c>
      <c r="D39" s="425" t="s">
        <v>33</v>
      </c>
      <c r="E39" s="436">
        <v>6.57</v>
      </c>
      <c r="F39" s="434">
        <f t="shared" si="0"/>
        <v>33.931920000000005</v>
      </c>
      <c r="G39" s="435" t="str">
        <f t="shared" si="1"/>
        <v>Ｉ</v>
      </c>
      <c r="H39" s="436">
        <v>4.25</v>
      </c>
      <c r="I39" s="434">
        <f t="shared" si="2"/>
        <v>21.738000000000003</v>
      </c>
      <c r="J39" s="81" t="str">
        <f t="shared" si="3"/>
        <v>Ｉ</v>
      </c>
      <c r="K39" s="85"/>
      <c r="L39" s="32">
        <v>34</v>
      </c>
      <c r="M39" s="32" t="s">
        <v>178</v>
      </c>
      <c r="N39" s="117">
        <v>34</v>
      </c>
      <c r="O39" s="32"/>
    </row>
    <row r="40" spans="2:34" ht="15" customHeight="1">
      <c r="B40" s="431">
        <v>12</v>
      </c>
      <c r="C40" s="429" t="s">
        <v>227</v>
      </c>
      <c r="D40" s="425" t="s">
        <v>33</v>
      </c>
      <c r="E40" s="436">
        <v>4.16</v>
      </c>
      <c r="F40" s="434">
        <f t="shared" si="0"/>
        <v>21.264960000000002</v>
      </c>
      <c r="G40" s="435" t="str">
        <f t="shared" si="1"/>
        <v>Ｉ</v>
      </c>
      <c r="H40" s="436">
        <v>3.48</v>
      </c>
      <c r="I40" s="434">
        <f t="shared" si="2"/>
        <v>17.69088</v>
      </c>
      <c r="J40" s="81" t="str">
        <f t="shared" si="3"/>
        <v>Ｈ</v>
      </c>
      <c r="K40" s="85"/>
      <c r="L40" s="32">
        <v>35</v>
      </c>
      <c r="M40" s="32" t="s">
        <v>215</v>
      </c>
      <c r="N40" s="117">
        <v>35</v>
      </c>
      <c r="O40" s="32"/>
      <c r="V40" s="39"/>
      <c r="W40" s="21"/>
      <c r="X40" s="21"/>
      <c r="Y40" s="21"/>
      <c r="Z40" s="21"/>
      <c r="AA40" s="21"/>
      <c r="AB40" s="21"/>
      <c r="AC40" s="21"/>
    </row>
    <row r="41" spans="2:34" ht="15" customHeight="1">
      <c r="B41" s="431">
        <v>12</v>
      </c>
      <c r="C41" s="429" t="s">
        <v>226</v>
      </c>
      <c r="D41" s="425" t="s">
        <v>33</v>
      </c>
      <c r="E41" s="436">
        <v>3.12</v>
      </c>
      <c r="F41" s="434">
        <f t="shared" si="0"/>
        <v>15.798720000000001</v>
      </c>
      <c r="G41" s="435" t="str">
        <f t="shared" si="1"/>
        <v>Ｈ</v>
      </c>
      <c r="H41" s="436">
        <v>3.02</v>
      </c>
      <c r="I41" s="434">
        <f t="shared" si="2"/>
        <v>15.273119999999999</v>
      </c>
      <c r="J41" s="81" t="str">
        <f t="shared" si="3"/>
        <v>Ｈ</v>
      </c>
      <c r="K41" s="85"/>
      <c r="L41" s="32">
        <v>36</v>
      </c>
      <c r="M41" s="32" t="s">
        <v>349</v>
      </c>
      <c r="N41" s="117">
        <v>36</v>
      </c>
      <c r="O41" s="32"/>
      <c r="V41" s="39"/>
      <c r="W41" s="21"/>
      <c r="X41" s="21"/>
      <c r="Y41" s="21"/>
      <c r="Z41" s="21"/>
      <c r="AA41" s="21"/>
      <c r="AB41" s="21"/>
      <c r="AC41" s="21"/>
    </row>
    <row r="42" spans="2:34" ht="15" customHeight="1">
      <c r="B42" s="431">
        <v>12</v>
      </c>
      <c r="C42" s="429" t="s">
        <v>216</v>
      </c>
      <c r="D42" s="426" t="s">
        <v>33</v>
      </c>
      <c r="E42" s="436">
        <v>3.01</v>
      </c>
      <c r="F42" s="434">
        <f t="shared" si="0"/>
        <v>15.220559999999999</v>
      </c>
      <c r="G42" s="435" t="str">
        <f t="shared" si="1"/>
        <v>Ｈ</v>
      </c>
      <c r="H42" s="436">
        <v>2.8</v>
      </c>
      <c r="I42" s="434">
        <f t="shared" si="2"/>
        <v>14.1168</v>
      </c>
      <c r="J42" s="81" t="str">
        <f t="shared" si="3"/>
        <v>Ｇ</v>
      </c>
      <c r="K42" s="85"/>
      <c r="L42" s="32">
        <v>37</v>
      </c>
      <c r="M42" s="32" t="s">
        <v>204</v>
      </c>
      <c r="N42" s="117">
        <v>37</v>
      </c>
      <c r="O42" s="32"/>
      <c r="V42" s="39"/>
      <c r="W42" s="21"/>
      <c r="X42" s="21"/>
      <c r="Y42" s="21"/>
      <c r="Z42" s="21"/>
      <c r="AA42" s="21"/>
      <c r="AB42" s="21"/>
      <c r="AC42" s="21"/>
    </row>
    <row r="43" spans="2:34" ht="15" customHeight="1">
      <c r="B43" s="431">
        <v>12</v>
      </c>
      <c r="C43" s="429" t="s">
        <v>211</v>
      </c>
      <c r="D43" s="425" t="s">
        <v>33</v>
      </c>
      <c r="E43" s="436">
        <v>3.56</v>
      </c>
      <c r="F43" s="434">
        <f t="shared" si="0"/>
        <v>18.111360000000001</v>
      </c>
      <c r="G43" s="435" t="str">
        <f t="shared" si="1"/>
        <v>Ｈ</v>
      </c>
      <c r="H43" s="436">
        <v>4.3499999999999996</v>
      </c>
      <c r="I43" s="434">
        <f t="shared" si="2"/>
        <v>22.2636</v>
      </c>
      <c r="J43" s="81" t="str">
        <f t="shared" si="3"/>
        <v>Ｉ</v>
      </c>
      <c r="K43" s="85"/>
      <c r="L43" s="32">
        <v>38</v>
      </c>
      <c r="M43" s="32" t="s">
        <v>190</v>
      </c>
      <c r="N43" s="117">
        <v>38</v>
      </c>
      <c r="O43" s="32"/>
      <c r="V43" s="39"/>
      <c r="W43" s="21"/>
      <c r="X43" s="21"/>
      <c r="Y43" s="21"/>
      <c r="Z43" s="21"/>
      <c r="AA43" s="21"/>
      <c r="AB43" s="21"/>
      <c r="AC43" s="21"/>
    </row>
    <row r="44" spans="2:34" ht="15" customHeight="1">
      <c r="B44" s="431">
        <v>12</v>
      </c>
      <c r="C44" s="429" t="s">
        <v>239</v>
      </c>
      <c r="D44" s="425" t="s">
        <v>33</v>
      </c>
      <c r="E44" s="436">
        <v>1.96</v>
      </c>
      <c r="F44" s="434">
        <f t="shared" si="0"/>
        <v>9.7017600000000002</v>
      </c>
      <c r="G44" s="435" t="str">
        <f t="shared" si="1"/>
        <v>Ｆ</v>
      </c>
      <c r="H44" s="436">
        <v>1.74</v>
      </c>
      <c r="I44" s="434">
        <f t="shared" si="2"/>
        <v>8.545440000000001</v>
      </c>
      <c r="J44" s="81" t="str">
        <f t="shared" si="3"/>
        <v>Ｆ</v>
      </c>
      <c r="K44" s="85"/>
      <c r="L44" s="32">
        <v>39</v>
      </c>
      <c r="M44" s="32" t="s">
        <v>235</v>
      </c>
      <c r="N44" s="117">
        <v>39</v>
      </c>
      <c r="O44" s="32"/>
      <c r="V44" s="39"/>
      <c r="W44" s="21"/>
      <c r="X44" s="21"/>
      <c r="Y44" s="21"/>
      <c r="Z44" s="21"/>
      <c r="AA44" s="21"/>
      <c r="AB44" s="21"/>
      <c r="AC44" s="21"/>
    </row>
    <row r="45" spans="2:34" ht="15" customHeight="1">
      <c r="B45" s="431">
        <v>12</v>
      </c>
      <c r="C45" s="429" t="s">
        <v>350</v>
      </c>
      <c r="D45" s="425" t="s">
        <v>33</v>
      </c>
      <c r="E45" s="433">
        <v>1.66</v>
      </c>
      <c r="F45" s="437">
        <f t="shared" si="0"/>
        <v>8.1249599999999997</v>
      </c>
      <c r="G45" s="435" t="str">
        <f t="shared" si="1"/>
        <v>Ｆ</v>
      </c>
      <c r="H45" s="433">
        <v>1.98</v>
      </c>
      <c r="I45" s="437">
        <f t="shared" si="2"/>
        <v>9.8068800000000014</v>
      </c>
      <c r="J45" s="81" t="str">
        <f t="shared" si="3"/>
        <v>Ｆ</v>
      </c>
      <c r="K45" s="85"/>
      <c r="L45" s="32">
        <v>40</v>
      </c>
      <c r="M45" s="32" t="s">
        <v>232</v>
      </c>
      <c r="N45" s="117">
        <v>40</v>
      </c>
      <c r="O45" s="32"/>
      <c r="V45" s="39"/>
      <c r="W45" s="21"/>
      <c r="X45" s="21"/>
      <c r="Y45" s="21"/>
      <c r="Z45" s="21"/>
      <c r="AA45" s="21"/>
      <c r="AB45" s="21"/>
      <c r="AC45" s="21"/>
    </row>
    <row r="46" spans="2:34" ht="15" customHeight="1">
      <c r="B46" s="431">
        <v>12</v>
      </c>
      <c r="C46" s="429" t="s">
        <v>242</v>
      </c>
      <c r="D46" s="425" t="s">
        <v>33</v>
      </c>
      <c r="E46" s="436">
        <v>0.99</v>
      </c>
      <c r="F46" s="434">
        <f t="shared" si="0"/>
        <v>4.6034400000000009</v>
      </c>
      <c r="G46" s="435" t="str">
        <f t="shared" si="1"/>
        <v>Ｄ</v>
      </c>
      <c r="H46" s="436">
        <v>1.62</v>
      </c>
      <c r="I46" s="434">
        <f t="shared" si="2"/>
        <v>7.9147200000000009</v>
      </c>
      <c r="J46" s="81" t="str">
        <f t="shared" si="3"/>
        <v>Ｆ</v>
      </c>
      <c r="K46" s="85"/>
      <c r="L46" s="32">
        <v>41</v>
      </c>
      <c r="M46" s="32" t="s">
        <v>229</v>
      </c>
      <c r="N46" s="117">
        <v>41</v>
      </c>
      <c r="O46" s="32"/>
      <c r="V46" s="39"/>
      <c r="W46" s="21"/>
      <c r="X46" s="21"/>
      <c r="Y46" s="21"/>
      <c r="Z46" s="21"/>
      <c r="AA46" s="21"/>
      <c r="AB46" s="21"/>
      <c r="AC46" s="21"/>
    </row>
    <row r="47" spans="2:34" ht="15" customHeight="1">
      <c r="B47" s="431">
        <v>12</v>
      </c>
      <c r="C47" s="429" t="s">
        <v>208</v>
      </c>
      <c r="D47" s="425" t="s">
        <v>33</v>
      </c>
      <c r="E47" s="436">
        <v>0.32</v>
      </c>
      <c r="F47" s="434">
        <f t="shared" si="0"/>
        <v>1.08192</v>
      </c>
      <c r="G47" s="435" t="str">
        <f t="shared" si="1"/>
        <v>Ｂ</v>
      </c>
      <c r="H47" s="436">
        <v>0.31</v>
      </c>
      <c r="I47" s="434">
        <f t="shared" si="2"/>
        <v>1.0293600000000001</v>
      </c>
      <c r="J47" s="81" t="str">
        <f t="shared" si="3"/>
        <v>Ｂ</v>
      </c>
      <c r="K47" s="85"/>
      <c r="L47" s="32">
        <v>42</v>
      </c>
      <c r="M47" s="32" t="s">
        <v>205</v>
      </c>
      <c r="N47" s="117">
        <v>42</v>
      </c>
      <c r="O47" s="32"/>
      <c r="V47" s="39"/>
      <c r="W47" s="21"/>
      <c r="X47" s="21"/>
      <c r="Y47" s="21"/>
      <c r="Z47" s="21"/>
      <c r="AA47" s="21"/>
      <c r="AB47" s="21"/>
      <c r="AC47" s="21"/>
    </row>
    <row r="48" spans="2:34" ht="15" customHeight="1">
      <c r="B48" s="431">
        <v>13</v>
      </c>
      <c r="C48" s="429" t="s">
        <v>344</v>
      </c>
      <c r="D48" s="425" t="s">
        <v>33</v>
      </c>
      <c r="E48" s="436">
        <v>3.62</v>
      </c>
      <c r="F48" s="434">
        <f t="shared" si="0"/>
        <v>18.426719999999996</v>
      </c>
      <c r="G48" s="435" t="str">
        <f t="shared" si="1"/>
        <v>Ｈ</v>
      </c>
      <c r="H48" s="436">
        <v>3.93</v>
      </c>
      <c r="I48" s="434">
        <f t="shared" si="2"/>
        <v>20.056080000000001</v>
      </c>
      <c r="J48" s="81" t="str">
        <f t="shared" si="3"/>
        <v>Ｉ</v>
      </c>
      <c r="K48" s="85"/>
      <c r="L48" s="32">
        <v>43</v>
      </c>
      <c r="M48" s="32" t="s">
        <v>351</v>
      </c>
      <c r="N48" s="117">
        <v>43</v>
      </c>
      <c r="O48" s="32"/>
      <c r="V48" s="39"/>
      <c r="W48" s="21"/>
      <c r="X48" s="21"/>
      <c r="Y48" s="21"/>
      <c r="Z48" s="21"/>
      <c r="AA48" s="21"/>
      <c r="AB48" s="21"/>
      <c r="AC48" s="21"/>
    </row>
    <row r="49" spans="2:29" ht="15" customHeight="1">
      <c r="B49" s="431">
        <v>13</v>
      </c>
      <c r="C49" s="429" t="s">
        <v>227</v>
      </c>
      <c r="D49" s="425" t="s">
        <v>33</v>
      </c>
      <c r="E49" s="436">
        <v>5.26</v>
      </c>
      <c r="F49" s="434">
        <f t="shared" si="0"/>
        <v>27.046560000000003</v>
      </c>
      <c r="G49" s="435" t="str">
        <f t="shared" si="1"/>
        <v>Ｉ</v>
      </c>
      <c r="H49" s="436">
        <v>3.95</v>
      </c>
      <c r="I49" s="434">
        <f t="shared" si="2"/>
        <v>20.161200000000001</v>
      </c>
      <c r="J49" s="81" t="str">
        <f t="shared" si="3"/>
        <v>Ｉ</v>
      </c>
      <c r="K49" s="85"/>
      <c r="L49" s="32">
        <v>44</v>
      </c>
      <c r="M49" s="32" t="s">
        <v>223</v>
      </c>
      <c r="N49" s="117">
        <v>44</v>
      </c>
      <c r="O49" s="32"/>
      <c r="V49" s="39"/>
      <c r="W49" s="21"/>
      <c r="X49" s="21"/>
      <c r="Y49" s="21"/>
      <c r="Z49" s="21"/>
      <c r="AA49" s="21"/>
      <c r="AB49" s="21"/>
      <c r="AC49" s="21"/>
    </row>
    <row r="50" spans="2:29" ht="15" customHeight="1">
      <c r="B50" s="431">
        <v>13</v>
      </c>
      <c r="C50" s="429" t="s">
        <v>226</v>
      </c>
      <c r="D50" s="425" t="s">
        <v>33</v>
      </c>
      <c r="E50" s="436">
        <v>4.1399999999999997</v>
      </c>
      <c r="F50" s="434">
        <f t="shared" si="0"/>
        <v>21.159839999999999</v>
      </c>
      <c r="G50" s="435" t="str">
        <f t="shared" si="1"/>
        <v>Ｉ</v>
      </c>
      <c r="H50" s="436">
        <v>3.58</v>
      </c>
      <c r="I50" s="434">
        <f t="shared" si="2"/>
        <v>18.216480000000001</v>
      </c>
      <c r="J50" s="81" t="str">
        <f t="shared" si="3"/>
        <v>Ｈ</v>
      </c>
      <c r="K50" s="85"/>
      <c r="M50" s="32"/>
      <c r="N50" s="117">
        <v>45</v>
      </c>
      <c r="O50" s="32"/>
      <c r="V50" s="39"/>
      <c r="W50" s="21"/>
      <c r="X50" s="21"/>
      <c r="Y50" s="21"/>
      <c r="Z50" s="21"/>
      <c r="AA50" s="21"/>
      <c r="AB50" s="21"/>
      <c r="AC50" s="21"/>
    </row>
    <row r="51" spans="2:29" ht="15" customHeight="1">
      <c r="B51" s="431">
        <v>13</v>
      </c>
      <c r="C51" s="429" t="s">
        <v>211</v>
      </c>
      <c r="D51" s="425" t="s">
        <v>33</v>
      </c>
      <c r="E51" s="436">
        <v>2.64</v>
      </c>
      <c r="F51" s="434">
        <f t="shared" si="0"/>
        <v>13.275840000000001</v>
      </c>
      <c r="G51" s="435" t="str">
        <f t="shared" si="1"/>
        <v>Ｇ</v>
      </c>
      <c r="H51" s="436">
        <v>2.62</v>
      </c>
      <c r="I51" s="434">
        <f t="shared" si="2"/>
        <v>13.170719999999999</v>
      </c>
      <c r="J51" s="81" t="str">
        <f t="shared" si="3"/>
        <v>Ｇ</v>
      </c>
      <c r="K51" s="85"/>
      <c r="L51" s="32"/>
      <c r="M51" s="32"/>
      <c r="N51" s="117">
        <v>46</v>
      </c>
      <c r="O51" s="32"/>
      <c r="V51" s="39"/>
      <c r="W51" s="21"/>
      <c r="X51" s="21"/>
      <c r="Y51" s="21"/>
      <c r="Z51" s="21"/>
      <c r="AA51" s="21"/>
      <c r="AB51" s="21"/>
      <c r="AC51" s="21"/>
    </row>
    <row r="52" spans="2:29" ht="15" customHeight="1">
      <c r="B52" s="431">
        <v>13</v>
      </c>
      <c r="C52" s="429" t="s">
        <v>238</v>
      </c>
      <c r="D52" s="425" t="s">
        <v>33</v>
      </c>
      <c r="E52" s="436">
        <v>2.23</v>
      </c>
      <c r="F52" s="434">
        <f t="shared" si="0"/>
        <v>11.12088</v>
      </c>
      <c r="G52" s="435" t="str">
        <f t="shared" si="1"/>
        <v>Ｇ</v>
      </c>
      <c r="H52" s="436">
        <v>3.19</v>
      </c>
      <c r="I52" s="434">
        <f t="shared" si="2"/>
        <v>16.166640000000001</v>
      </c>
      <c r="J52" s="81" t="str">
        <f t="shared" si="3"/>
        <v>Ｈ</v>
      </c>
      <c r="K52" s="85"/>
      <c r="L52" s="32"/>
      <c r="M52" s="32"/>
      <c r="N52" s="117">
        <v>47</v>
      </c>
      <c r="V52" s="39"/>
      <c r="W52" s="21"/>
      <c r="X52" s="21"/>
      <c r="Y52" s="21"/>
      <c r="Z52" s="21"/>
      <c r="AA52" s="21"/>
      <c r="AB52" s="21"/>
      <c r="AC52" s="21"/>
    </row>
    <row r="53" spans="2:29" ht="15" customHeight="1">
      <c r="B53" s="431">
        <v>13</v>
      </c>
      <c r="C53" s="429" t="s">
        <v>219</v>
      </c>
      <c r="D53" s="425" t="s">
        <v>33</v>
      </c>
      <c r="E53" s="436">
        <v>3.03</v>
      </c>
      <c r="F53" s="434">
        <f t="shared" si="0"/>
        <v>15.325679999999998</v>
      </c>
      <c r="G53" s="435" t="str">
        <f t="shared" si="1"/>
        <v>Ｈ</v>
      </c>
      <c r="H53" s="436">
        <v>2.76</v>
      </c>
      <c r="I53" s="434">
        <f t="shared" si="2"/>
        <v>13.906559999999999</v>
      </c>
      <c r="J53" s="81" t="str">
        <f t="shared" si="3"/>
        <v>Ｇ</v>
      </c>
      <c r="K53" s="85"/>
      <c r="L53" s="32"/>
      <c r="M53" s="32"/>
      <c r="N53" s="117">
        <v>48</v>
      </c>
      <c r="V53" s="39"/>
      <c r="W53" s="21"/>
      <c r="X53" s="21"/>
      <c r="Y53" s="21"/>
      <c r="Z53" s="21"/>
      <c r="AA53" s="21"/>
      <c r="AB53" s="21"/>
      <c r="AC53" s="21"/>
    </row>
    <row r="54" spans="2:29" ht="15" customHeight="1">
      <c r="B54" s="431">
        <v>13</v>
      </c>
      <c r="C54" s="429" t="s">
        <v>239</v>
      </c>
      <c r="D54" s="425" t="s">
        <v>33</v>
      </c>
      <c r="E54" s="436">
        <v>3.71</v>
      </c>
      <c r="F54" s="434">
        <f t="shared" si="0"/>
        <v>18.899759999999997</v>
      </c>
      <c r="G54" s="435" t="str">
        <f t="shared" si="1"/>
        <v>Ｈ</v>
      </c>
      <c r="H54" s="436">
        <v>2.52</v>
      </c>
      <c r="I54" s="434">
        <f t="shared" si="2"/>
        <v>12.64512</v>
      </c>
      <c r="J54" s="81" t="str">
        <f t="shared" si="3"/>
        <v>Ｇ</v>
      </c>
      <c r="K54" s="85"/>
      <c r="L54" s="32"/>
      <c r="M54" s="32"/>
      <c r="N54" s="117">
        <v>49</v>
      </c>
      <c r="V54" s="39"/>
      <c r="W54" s="21"/>
      <c r="X54" s="21"/>
      <c r="Y54" s="21"/>
      <c r="Z54" s="21"/>
      <c r="AA54" s="21"/>
      <c r="AB54" s="21"/>
      <c r="AC54" s="21"/>
    </row>
    <row r="55" spans="2:29" ht="15" customHeight="1">
      <c r="B55" s="431">
        <v>13</v>
      </c>
      <c r="C55" s="429" t="s">
        <v>242</v>
      </c>
      <c r="D55" s="425" t="s">
        <v>33</v>
      </c>
      <c r="E55" s="436">
        <v>1.1200000000000001</v>
      </c>
      <c r="F55" s="434">
        <f t="shared" si="0"/>
        <v>5.2867200000000008</v>
      </c>
      <c r="G55" s="435" t="str">
        <f t="shared" si="1"/>
        <v>Ｅ</v>
      </c>
      <c r="H55" s="436">
        <v>1.45</v>
      </c>
      <c r="I55" s="434">
        <f t="shared" si="2"/>
        <v>7.0211999999999994</v>
      </c>
      <c r="J55" s="81" t="str">
        <f t="shared" si="3"/>
        <v>Ｅ</v>
      </c>
      <c r="K55" s="85"/>
      <c r="L55" s="32"/>
      <c r="M55" s="32"/>
      <c r="N55" s="117">
        <v>50</v>
      </c>
    </row>
    <row r="56" spans="2:29" ht="15" customHeight="1">
      <c r="B56" s="431">
        <v>13</v>
      </c>
      <c r="C56" s="429" t="s">
        <v>186</v>
      </c>
      <c r="D56" s="425" t="s">
        <v>33</v>
      </c>
      <c r="E56" s="436">
        <v>3.22</v>
      </c>
      <c r="F56" s="434">
        <f t="shared" si="0"/>
        <v>16.32432</v>
      </c>
      <c r="G56" s="435" t="str">
        <f t="shared" si="1"/>
        <v>Ｈ</v>
      </c>
      <c r="H56" s="436">
        <v>1.86</v>
      </c>
      <c r="I56" s="434">
        <f t="shared" si="2"/>
        <v>9.1761600000000012</v>
      </c>
      <c r="J56" s="81" t="str">
        <f t="shared" si="3"/>
        <v>Ｆ</v>
      </c>
      <c r="K56" s="85"/>
      <c r="L56" s="32"/>
      <c r="M56" s="32"/>
      <c r="N56" s="117">
        <v>51</v>
      </c>
    </row>
    <row r="57" spans="2:29" ht="15" customHeight="1">
      <c r="B57" s="431">
        <v>13</v>
      </c>
      <c r="C57" s="429" t="s">
        <v>236</v>
      </c>
      <c r="D57" s="425" t="s">
        <v>33</v>
      </c>
      <c r="E57" s="436">
        <v>1.05</v>
      </c>
      <c r="F57" s="434">
        <f t="shared" si="0"/>
        <v>4.9188000000000001</v>
      </c>
      <c r="G57" s="435" t="str">
        <f t="shared" si="1"/>
        <v>Ｄ</v>
      </c>
      <c r="H57" s="436">
        <v>1.18</v>
      </c>
      <c r="I57" s="434">
        <f t="shared" si="2"/>
        <v>5.6020799999999999</v>
      </c>
      <c r="J57" s="81" t="str">
        <f t="shared" si="3"/>
        <v>Ｅ</v>
      </c>
      <c r="K57" s="85"/>
      <c r="L57" s="32"/>
      <c r="M57" s="32"/>
      <c r="N57" s="117">
        <v>52</v>
      </c>
    </row>
    <row r="58" spans="2:29" ht="15" customHeight="1">
      <c r="B58" s="431">
        <v>14</v>
      </c>
      <c r="C58" s="429" t="s">
        <v>227</v>
      </c>
      <c r="D58" s="425" t="s">
        <v>33</v>
      </c>
      <c r="E58" s="436">
        <v>4.55</v>
      </c>
      <c r="F58" s="434">
        <f t="shared" si="0"/>
        <v>23.314799999999998</v>
      </c>
      <c r="G58" s="435" t="str">
        <f t="shared" si="1"/>
        <v>Ｉ</v>
      </c>
      <c r="H58" s="436">
        <v>3.43</v>
      </c>
      <c r="I58" s="434">
        <f t="shared" si="2"/>
        <v>17.428080000000001</v>
      </c>
      <c r="J58" s="81" t="str">
        <f t="shared" si="3"/>
        <v>Ｈ</v>
      </c>
      <c r="K58" s="85"/>
      <c r="L58" s="32"/>
      <c r="M58" s="32"/>
      <c r="N58" s="117">
        <v>53</v>
      </c>
    </row>
    <row r="59" spans="2:29" ht="15" customHeight="1">
      <c r="B59" s="431">
        <v>14</v>
      </c>
      <c r="C59" s="429" t="s">
        <v>226</v>
      </c>
      <c r="D59" s="425" t="s">
        <v>33</v>
      </c>
      <c r="E59" s="436">
        <v>4.58</v>
      </c>
      <c r="F59" s="434">
        <f t="shared" si="0"/>
        <v>23.472480000000001</v>
      </c>
      <c r="G59" s="435" t="str">
        <f t="shared" si="1"/>
        <v>Ｉ</v>
      </c>
      <c r="H59" s="436">
        <v>4.3600000000000003</v>
      </c>
      <c r="I59" s="434">
        <f t="shared" si="2"/>
        <v>22.316160000000004</v>
      </c>
      <c r="J59" s="81" t="str">
        <f t="shared" si="3"/>
        <v>Ｉ</v>
      </c>
      <c r="K59" s="85"/>
      <c r="L59" s="32"/>
      <c r="M59" s="32"/>
      <c r="N59" s="117">
        <v>54</v>
      </c>
    </row>
    <row r="60" spans="2:29" ht="15" customHeight="1">
      <c r="B60" s="431">
        <v>14</v>
      </c>
      <c r="C60" s="429" t="s">
        <v>216</v>
      </c>
      <c r="D60" s="425" t="s">
        <v>33</v>
      </c>
      <c r="E60" s="436">
        <v>5.05</v>
      </c>
      <c r="F60" s="434">
        <f t="shared" si="0"/>
        <v>25.942799999999998</v>
      </c>
      <c r="G60" s="435" t="str">
        <f t="shared" si="1"/>
        <v>Ｉ</v>
      </c>
      <c r="H60" s="436">
        <v>5.55</v>
      </c>
      <c r="I60" s="434">
        <f t="shared" si="2"/>
        <v>28.570800000000002</v>
      </c>
      <c r="J60" s="81" t="str">
        <f t="shared" si="3"/>
        <v>Ｉ</v>
      </c>
      <c r="K60" s="85"/>
      <c r="L60" s="32"/>
      <c r="M60" s="32"/>
      <c r="N60" s="117">
        <v>55</v>
      </c>
      <c r="W60" s="51"/>
      <c r="X60" s="51"/>
      <c r="Y60" s="51"/>
      <c r="Z60" s="51"/>
      <c r="AA60" s="52"/>
      <c r="AB60" s="52"/>
    </row>
    <row r="61" spans="2:29" ht="15" customHeight="1">
      <c r="B61" s="431">
        <v>14</v>
      </c>
      <c r="C61" s="429" t="s">
        <v>211</v>
      </c>
      <c r="D61" s="425" t="s">
        <v>33</v>
      </c>
      <c r="E61" s="436">
        <v>3.16</v>
      </c>
      <c r="F61" s="434">
        <f t="shared" si="0"/>
        <v>16.008960000000002</v>
      </c>
      <c r="G61" s="435" t="str">
        <f t="shared" si="1"/>
        <v>Ｈ</v>
      </c>
      <c r="H61" s="436">
        <v>3.4</v>
      </c>
      <c r="I61" s="434">
        <f t="shared" si="2"/>
        <v>17.270399999999999</v>
      </c>
      <c r="J61" s="81" t="str">
        <f t="shared" si="3"/>
        <v>Ｈ</v>
      </c>
      <c r="K61" s="85"/>
      <c r="L61" s="32"/>
      <c r="M61" s="32"/>
      <c r="N61" s="117">
        <v>56</v>
      </c>
      <c r="W61" s="51"/>
      <c r="X61" s="51"/>
      <c r="Y61" s="51"/>
      <c r="Z61" s="51"/>
      <c r="AA61" s="52"/>
      <c r="AB61" s="52"/>
    </row>
    <row r="62" spans="2:29" ht="15" customHeight="1">
      <c r="B62" s="431">
        <v>14</v>
      </c>
      <c r="C62" s="429" t="s">
        <v>238</v>
      </c>
      <c r="D62" s="425" t="s">
        <v>33</v>
      </c>
      <c r="E62" s="436">
        <v>2.87</v>
      </c>
      <c r="F62" s="434">
        <f t="shared" si="0"/>
        <v>14.484719999999999</v>
      </c>
      <c r="G62" s="435" t="str">
        <f t="shared" si="1"/>
        <v>Ｇ</v>
      </c>
      <c r="H62" s="436">
        <v>1.76</v>
      </c>
      <c r="I62" s="434">
        <f t="shared" si="2"/>
        <v>8.6505600000000005</v>
      </c>
      <c r="J62" s="81" t="str">
        <f t="shared" si="3"/>
        <v>Ｆ</v>
      </c>
      <c r="K62" s="85"/>
      <c r="L62" s="32"/>
      <c r="M62" s="32"/>
      <c r="N62" s="117">
        <v>57</v>
      </c>
      <c r="U62" s="53"/>
    </row>
    <row r="63" spans="2:29" ht="15" customHeight="1">
      <c r="B63" s="431">
        <v>14</v>
      </c>
      <c r="C63" s="429" t="s">
        <v>242</v>
      </c>
      <c r="D63" s="425" t="s">
        <v>33</v>
      </c>
      <c r="E63" s="433">
        <v>0.87</v>
      </c>
      <c r="F63" s="437">
        <f t="shared" si="0"/>
        <v>3.9727199999999998</v>
      </c>
      <c r="G63" s="435" t="str">
        <f t="shared" si="1"/>
        <v>Ｄ</v>
      </c>
      <c r="H63" s="433">
        <v>1.63</v>
      </c>
      <c r="I63" s="437">
        <f t="shared" si="2"/>
        <v>7.9672799999999997</v>
      </c>
      <c r="J63" s="81" t="str">
        <f t="shared" si="3"/>
        <v>Ｆ</v>
      </c>
      <c r="K63" s="85"/>
      <c r="L63" s="32"/>
      <c r="M63" s="32"/>
      <c r="N63" s="117">
        <v>58</v>
      </c>
      <c r="U63" s="53"/>
    </row>
    <row r="64" spans="2:29" ht="15" customHeight="1">
      <c r="B64" s="431">
        <v>14</v>
      </c>
      <c r="C64" s="429" t="s">
        <v>186</v>
      </c>
      <c r="D64" s="425" t="s">
        <v>33</v>
      </c>
      <c r="E64" s="436">
        <v>2.11</v>
      </c>
      <c r="F64" s="434">
        <f t="shared" si="0"/>
        <v>10.490159999999999</v>
      </c>
      <c r="G64" s="435" t="str">
        <f t="shared" si="1"/>
        <v>Ｇ</v>
      </c>
      <c r="H64" s="436">
        <v>3.28</v>
      </c>
      <c r="I64" s="434">
        <f t="shared" si="2"/>
        <v>16.639680000000002</v>
      </c>
      <c r="J64" s="81" t="str">
        <f t="shared" si="3"/>
        <v>Ｈ</v>
      </c>
      <c r="K64" s="85"/>
      <c r="L64" s="32"/>
      <c r="M64" s="32"/>
      <c r="N64" s="117">
        <v>59</v>
      </c>
    </row>
    <row r="65" spans="1:34" ht="15" customHeight="1">
      <c r="B65" s="431">
        <v>14</v>
      </c>
      <c r="C65" s="429" t="s">
        <v>236</v>
      </c>
      <c r="D65" s="425" t="s">
        <v>33</v>
      </c>
      <c r="E65" s="436">
        <v>3.05</v>
      </c>
      <c r="F65" s="434">
        <f t="shared" si="0"/>
        <v>15.4308</v>
      </c>
      <c r="G65" s="435" t="str">
        <f t="shared" si="1"/>
        <v>Ｈ</v>
      </c>
      <c r="H65" s="436">
        <v>3.1</v>
      </c>
      <c r="I65" s="434">
        <f t="shared" si="2"/>
        <v>15.693599999999998</v>
      </c>
      <c r="J65" s="81" t="str">
        <f t="shared" si="3"/>
        <v>Ｈ</v>
      </c>
      <c r="K65" s="85"/>
      <c r="L65" s="32"/>
      <c r="M65" s="32"/>
      <c r="N65" s="117">
        <v>60</v>
      </c>
      <c r="V65" s="21"/>
      <c r="W65" s="21"/>
      <c r="X65" s="21"/>
      <c r="Y65" s="21"/>
      <c r="Z65" s="21"/>
      <c r="AA65" s="22"/>
      <c r="AC65" s="55"/>
      <c r="AE65" s="55"/>
      <c r="AG65" s="4"/>
      <c r="AH65" s="4"/>
    </row>
    <row r="66" spans="1:34" ht="15" customHeight="1">
      <c r="A66" s="3"/>
      <c r="B66" s="438">
        <v>15</v>
      </c>
      <c r="C66" s="439" t="s">
        <v>227</v>
      </c>
      <c r="D66" s="427" t="s">
        <v>33</v>
      </c>
      <c r="E66" s="440">
        <v>2.92</v>
      </c>
      <c r="F66" s="440">
        <f t="shared" si="0"/>
        <v>14.74752</v>
      </c>
      <c r="G66" s="441" t="str">
        <f t="shared" si="1"/>
        <v>Ｇ</v>
      </c>
      <c r="H66" s="440">
        <v>2.73</v>
      </c>
      <c r="I66" s="440">
        <f t="shared" si="2"/>
        <v>13.748880000000002</v>
      </c>
      <c r="J66" s="118" t="str">
        <f t="shared" si="3"/>
        <v>Ｇ</v>
      </c>
      <c r="K66" s="3"/>
      <c r="L66" s="32"/>
      <c r="M66" s="32"/>
      <c r="N66" s="117">
        <v>61</v>
      </c>
      <c r="V66" s="21"/>
      <c r="W66" s="21"/>
      <c r="X66" s="21"/>
      <c r="Y66" s="21"/>
      <c r="Z66" s="21"/>
      <c r="AA66" s="22"/>
      <c r="AC66" s="55"/>
      <c r="AE66" s="55"/>
      <c r="AG66" s="4"/>
      <c r="AH66" s="4"/>
    </row>
    <row r="67" spans="1:34" ht="15" customHeight="1">
      <c r="A67" s="119" t="s">
        <v>352</v>
      </c>
      <c r="B67" s="438">
        <v>15</v>
      </c>
      <c r="C67" s="439" t="s">
        <v>227</v>
      </c>
      <c r="D67" s="427" t="s">
        <v>167</v>
      </c>
      <c r="E67" s="440">
        <v>6.29</v>
      </c>
      <c r="F67" s="440">
        <f t="shared" si="0"/>
        <v>32.460240000000006</v>
      </c>
      <c r="G67" s="441" t="str">
        <f t="shared" si="1"/>
        <v>Ｉ</v>
      </c>
      <c r="H67" s="440">
        <v>6.51</v>
      </c>
      <c r="I67" s="440">
        <f t="shared" si="2"/>
        <v>33.616560000000007</v>
      </c>
      <c r="J67" s="118" t="str">
        <f t="shared" si="3"/>
        <v>Ｉ</v>
      </c>
      <c r="K67" s="120" t="s">
        <v>353</v>
      </c>
      <c r="L67" s="32"/>
      <c r="M67" s="32"/>
      <c r="N67" s="117"/>
      <c r="V67" s="21"/>
      <c r="W67" s="21"/>
      <c r="X67" s="21"/>
      <c r="Y67" s="21"/>
      <c r="Z67" s="21"/>
      <c r="AA67" s="22"/>
      <c r="AC67" s="55"/>
      <c r="AE67" s="55"/>
      <c r="AG67" s="4"/>
      <c r="AH67" s="4"/>
    </row>
    <row r="68" spans="1:34" ht="15" customHeight="1">
      <c r="B68" s="431">
        <v>15</v>
      </c>
      <c r="C68" s="429" t="s">
        <v>226</v>
      </c>
      <c r="D68" s="425" t="s">
        <v>33</v>
      </c>
      <c r="E68" s="436">
        <v>4.95</v>
      </c>
      <c r="F68" s="434">
        <f t="shared" si="0"/>
        <v>25.417200000000001</v>
      </c>
      <c r="G68" s="435" t="str">
        <f t="shared" si="1"/>
        <v>Ｉ</v>
      </c>
      <c r="H68" s="436">
        <v>3.65</v>
      </c>
      <c r="I68" s="434">
        <f t="shared" si="2"/>
        <v>18.584400000000002</v>
      </c>
      <c r="J68" s="81" t="str">
        <f t="shared" si="3"/>
        <v>Ｈ</v>
      </c>
      <c r="K68" s="85"/>
      <c r="L68" s="32"/>
      <c r="M68" s="32"/>
      <c r="N68" s="117">
        <v>62</v>
      </c>
      <c r="V68" s="21"/>
      <c r="W68" s="21"/>
      <c r="X68" s="21"/>
      <c r="Y68" s="21"/>
      <c r="Z68" s="21"/>
      <c r="AA68" s="22"/>
      <c r="AC68" s="55"/>
      <c r="AE68" s="55"/>
      <c r="AG68" s="4"/>
      <c r="AH68" s="4"/>
    </row>
    <row r="69" spans="1:34" ht="15" customHeight="1">
      <c r="B69" s="431">
        <v>15</v>
      </c>
      <c r="C69" s="429" t="s">
        <v>211</v>
      </c>
      <c r="D69" s="425" t="s">
        <v>33</v>
      </c>
      <c r="E69" s="436">
        <v>2.0699999999999998</v>
      </c>
      <c r="F69" s="434">
        <f t="shared" ref="F69:F133" si="4">(E69-1000/(365*24))*(8+0.4*16)*365/1000</f>
        <v>10.279920000000001</v>
      </c>
      <c r="G69" s="435" t="str">
        <f t="shared" ref="G69:G133" si="5">LOOKUP(F69,$Q$23:$Q$33,$R$23:$R$33)</f>
        <v>Ｇ</v>
      </c>
      <c r="H69" s="436">
        <v>3.32</v>
      </c>
      <c r="I69" s="434">
        <f t="shared" ref="I69:I133" si="6">(H69-1000/(365*24))*(8+0.4*16)*365/1000</f>
        <v>16.849919999999997</v>
      </c>
      <c r="J69" s="81" t="str">
        <f t="shared" ref="J69:J133" si="7">LOOKUP(I69,$Q$23:$Q$33,$R$23:$R$33)</f>
        <v>Ｈ</v>
      </c>
      <c r="K69" s="85"/>
      <c r="L69" s="32"/>
      <c r="M69" s="32"/>
      <c r="N69" s="117">
        <v>63</v>
      </c>
      <c r="V69" s="21"/>
      <c r="W69" s="21"/>
      <c r="X69" s="21"/>
      <c r="Y69" s="21"/>
      <c r="Z69" s="21"/>
      <c r="AA69" s="22"/>
      <c r="AC69" s="55"/>
      <c r="AE69" s="55"/>
      <c r="AG69" s="4"/>
      <c r="AH69" s="4"/>
    </row>
    <row r="70" spans="1:34" ht="15" customHeight="1">
      <c r="B70" s="431">
        <v>15</v>
      </c>
      <c r="C70" s="429" t="s">
        <v>219</v>
      </c>
      <c r="D70" s="425" t="s">
        <v>33</v>
      </c>
      <c r="E70" s="436">
        <v>3.6</v>
      </c>
      <c r="F70" s="434">
        <f t="shared" si="4"/>
        <v>18.3216</v>
      </c>
      <c r="G70" s="435" t="str">
        <f t="shared" si="5"/>
        <v>Ｈ</v>
      </c>
      <c r="H70" s="436">
        <v>3.26</v>
      </c>
      <c r="I70" s="434">
        <f t="shared" si="6"/>
        <v>16.534559999999999</v>
      </c>
      <c r="J70" s="81" t="str">
        <f t="shared" si="7"/>
        <v>Ｈ</v>
      </c>
      <c r="K70" s="85"/>
      <c r="L70" s="32"/>
      <c r="M70" s="32"/>
      <c r="N70" s="117">
        <v>64</v>
      </c>
      <c r="V70" s="21"/>
      <c r="W70" s="21"/>
      <c r="X70" s="21"/>
      <c r="Y70" s="21"/>
      <c r="Z70" s="21"/>
      <c r="AA70" s="22"/>
      <c r="AC70" s="55"/>
      <c r="AE70" s="55"/>
      <c r="AG70" s="4"/>
      <c r="AH70" s="4"/>
    </row>
    <row r="71" spans="1:34" ht="15" customHeight="1">
      <c r="B71" s="431">
        <v>15</v>
      </c>
      <c r="C71" s="429" t="s">
        <v>239</v>
      </c>
      <c r="D71" s="425" t="s">
        <v>33</v>
      </c>
      <c r="E71" s="433">
        <v>3.49</v>
      </c>
      <c r="F71" s="437">
        <f t="shared" si="4"/>
        <v>17.743440000000003</v>
      </c>
      <c r="G71" s="435" t="str">
        <f t="shared" si="5"/>
        <v>Ｈ</v>
      </c>
      <c r="H71" s="433">
        <v>2.5299999999999998</v>
      </c>
      <c r="I71" s="437">
        <f t="shared" si="6"/>
        <v>12.69768</v>
      </c>
      <c r="J71" s="81" t="str">
        <f t="shared" si="7"/>
        <v>Ｇ</v>
      </c>
      <c r="K71" s="85"/>
      <c r="L71" s="32"/>
      <c r="M71" s="32"/>
      <c r="N71" s="117">
        <v>65</v>
      </c>
      <c r="V71" s="21"/>
      <c r="W71" s="21"/>
      <c r="X71" s="21"/>
      <c r="Y71" s="21"/>
      <c r="Z71" s="21"/>
      <c r="AA71" s="22"/>
      <c r="AC71" s="55"/>
      <c r="AE71" s="55"/>
      <c r="AG71" s="4"/>
      <c r="AH71" s="4"/>
    </row>
    <row r="72" spans="1:34" ht="15" customHeight="1">
      <c r="B72" s="431">
        <v>15</v>
      </c>
      <c r="C72" s="429" t="s">
        <v>242</v>
      </c>
      <c r="D72" s="425" t="s">
        <v>33</v>
      </c>
      <c r="E72" s="436">
        <v>0.84</v>
      </c>
      <c r="F72" s="434">
        <f t="shared" si="4"/>
        <v>3.8150399999999993</v>
      </c>
      <c r="G72" s="435" t="str">
        <f t="shared" si="5"/>
        <v>Ｄ</v>
      </c>
      <c r="H72" s="436">
        <v>1.59</v>
      </c>
      <c r="I72" s="434">
        <f t="shared" si="6"/>
        <v>7.7570400000000008</v>
      </c>
      <c r="J72" s="81" t="str">
        <f t="shared" si="7"/>
        <v>Ｆ</v>
      </c>
      <c r="K72" s="85"/>
      <c r="L72" s="32"/>
      <c r="M72" s="32"/>
      <c r="U72" s="39"/>
      <c r="V72" s="21"/>
      <c r="W72" s="21"/>
      <c r="X72" s="21"/>
      <c r="Y72" s="21"/>
      <c r="Z72" s="21"/>
      <c r="AA72" s="21"/>
      <c r="AB72" s="4"/>
      <c r="AD72" s="4"/>
      <c r="AF72" s="4"/>
      <c r="AG72" s="4"/>
      <c r="AH72" s="4"/>
    </row>
    <row r="73" spans="1:34" ht="15" customHeight="1">
      <c r="B73" s="431">
        <v>16</v>
      </c>
      <c r="C73" s="429" t="s">
        <v>227</v>
      </c>
      <c r="D73" s="425" t="s">
        <v>33</v>
      </c>
      <c r="E73" s="436">
        <v>3.88</v>
      </c>
      <c r="F73" s="434">
        <f t="shared" si="4"/>
        <v>19.793279999999999</v>
      </c>
      <c r="G73" s="435" t="str">
        <f t="shared" si="5"/>
        <v>Ｈ</v>
      </c>
      <c r="H73" s="436">
        <v>3.56</v>
      </c>
      <c r="I73" s="434">
        <f t="shared" si="6"/>
        <v>18.111360000000001</v>
      </c>
      <c r="J73" s="81" t="str">
        <f t="shared" si="7"/>
        <v>Ｈ</v>
      </c>
      <c r="K73" s="85"/>
      <c r="L73" s="32"/>
      <c r="M73" s="32"/>
      <c r="U73" s="39"/>
      <c r="V73" s="21"/>
      <c r="W73" s="21"/>
      <c r="X73" s="21"/>
      <c r="Y73" s="21"/>
      <c r="Z73" s="21"/>
      <c r="AA73" s="21"/>
      <c r="AB73" s="4"/>
      <c r="AD73" s="4"/>
      <c r="AF73" s="4"/>
      <c r="AG73" s="4"/>
      <c r="AH73" s="4"/>
    </row>
    <row r="74" spans="1:34" ht="15" customHeight="1">
      <c r="B74" s="431">
        <v>16</v>
      </c>
      <c r="C74" s="429" t="s">
        <v>216</v>
      </c>
      <c r="D74" s="425" t="s">
        <v>33</v>
      </c>
      <c r="E74" s="436">
        <v>7.11</v>
      </c>
      <c r="F74" s="434">
        <f t="shared" si="4"/>
        <v>36.770160000000004</v>
      </c>
      <c r="G74" s="435" t="str">
        <f t="shared" si="5"/>
        <v>Ｉ</v>
      </c>
      <c r="H74" s="436">
        <v>6.03</v>
      </c>
      <c r="I74" s="434">
        <f t="shared" si="6"/>
        <v>31.093680000000003</v>
      </c>
      <c r="J74" s="81" t="str">
        <f t="shared" si="7"/>
        <v>Ｉ</v>
      </c>
      <c r="K74" s="85"/>
      <c r="L74" s="32"/>
      <c r="M74" s="32"/>
      <c r="U74" s="39"/>
      <c r="V74" s="21"/>
      <c r="W74" s="21"/>
      <c r="X74" s="21"/>
      <c r="Y74" s="21"/>
      <c r="Z74" s="21"/>
      <c r="AA74" s="21"/>
      <c r="AB74" s="4"/>
      <c r="AD74" s="4"/>
      <c r="AF74" s="4"/>
      <c r="AG74" s="4"/>
      <c r="AH74" s="4"/>
    </row>
    <row r="75" spans="1:34" ht="15" customHeight="1">
      <c r="B75" s="431">
        <v>16</v>
      </c>
      <c r="C75" s="429" t="s">
        <v>211</v>
      </c>
      <c r="D75" s="425" t="s">
        <v>33</v>
      </c>
      <c r="E75" s="436">
        <v>3.84</v>
      </c>
      <c r="F75" s="434">
        <f t="shared" si="4"/>
        <v>19.583039999999997</v>
      </c>
      <c r="G75" s="435" t="str">
        <f t="shared" si="5"/>
        <v>Ｈ</v>
      </c>
      <c r="H75" s="436">
        <v>4.5199999999999996</v>
      </c>
      <c r="I75" s="434">
        <f t="shared" si="6"/>
        <v>23.157119999999999</v>
      </c>
      <c r="J75" s="81" t="str">
        <f t="shared" si="7"/>
        <v>Ｉ</v>
      </c>
      <c r="K75" s="85"/>
      <c r="L75" s="32"/>
      <c r="M75" s="32"/>
      <c r="U75" s="39"/>
      <c r="V75" s="21"/>
      <c r="W75" s="21"/>
      <c r="X75" s="21"/>
      <c r="Y75" s="21"/>
      <c r="Z75" s="21"/>
      <c r="AA75" s="21"/>
      <c r="AB75" s="4"/>
      <c r="AD75" s="4"/>
      <c r="AF75" s="4"/>
      <c r="AG75" s="4"/>
      <c r="AH75" s="4"/>
    </row>
    <row r="76" spans="1:34" ht="15" customHeight="1">
      <c r="B76" s="431">
        <v>16</v>
      </c>
      <c r="C76" s="429" t="s">
        <v>219</v>
      </c>
      <c r="D76" s="425" t="s">
        <v>33</v>
      </c>
      <c r="E76" s="436">
        <v>4.1500000000000004</v>
      </c>
      <c r="F76" s="434">
        <f t="shared" si="4"/>
        <v>21.212400000000006</v>
      </c>
      <c r="G76" s="435" t="str">
        <f t="shared" si="5"/>
        <v>Ｉ</v>
      </c>
      <c r="H76" s="436">
        <v>4.5599999999999996</v>
      </c>
      <c r="I76" s="434">
        <f t="shared" si="6"/>
        <v>23.367360000000001</v>
      </c>
      <c r="J76" s="81" t="str">
        <f t="shared" si="7"/>
        <v>Ｉ</v>
      </c>
      <c r="K76" s="85"/>
      <c r="L76" s="32"/>
      <c r="M76" s="32"/>
      <c r="U76" s="39"/>
      <c r="V76" s="21"/>
      <c r="W76" s="21"/>
      <c r="X76" s="21"/>
      <c r="Y76" s="21"/>
      <c r="Z76" s="21"/>
      <c r="AA76" s="21"/>
      <c r="AB76" s="4"/>
      <c r="AD76" s="4"/>
      <c r="AF76" s="4"/>
      <c r="AG76" s="4"/>
      <c r="AH76" s="4"/>
    </row>
    <row r="77" spans="1:34" ht="15" customHeight="1">
      <c r="B77" s="431">
        <v>16</v>
      </c>
      <c r="C77" s="429" t="s">
        <v>239</v>
      </c>
      <c r="D77" s="425" t="s">
        <v>33</v>
      </c>
      <c r="E77" s="436">
        <v>3.53</v>
      </c>
      <c r="F77" s="434">
        <f t="shared" si="4"/>
        <v>17.953679999999999</v>
      </c>
      <c r="G77" s="435" t="str">
        <f t="shared" si="5"/>
        <v>Ｈ</v>
      </c>
      <c r="H77" s="436">
        <v>3.34</v>
      </c>
      <c r="I77" s="434">
        <f t="shared" si="6"/>
        <v>16.955039999999997</v>
      </c>
      <c r="J77" s="81" t="str">
        <f t="shared" si="7"/>
        <v>Ｈ</v>
      </c>
      <c r="K77" s="85"/>
      <c r="L77" s="32"/>
      <c r="M77" s="32"/>
      <c r="U77" s="39"/>
      <c r="V77" s="21"/>
      <c r="W77" s="21"/>
      <c r="X77" s="21"/>
      <c r="Y77" s="21"/>
      <c r="Z77" s="21"/>
      <c r="AA77" s="21"/>
      <c r="AB77" s="4"/>
      <c r="AD77" s="4"/>
      <c r="AF77" s="4"/>
      <c r="AG77" s="4"/>
      <c r="AH77" s="4"/>
    </row>
    <row r="78" spans="1:34" ht="15" customHeight="1">
      <c r="B78" s="431">
        <v>16</v>
      </c>
      <c r="C78" s="429" t="s">
        <v>350</v>
      </c>
      <c r="D78" s="425" t="s">
        <v>33</v>
      </c>
      <c r="E78" s="436">
        <v>2.85</v>
      </c>
      <c r="F78" s="434">
        <f t="shared" si="4"/>
        <v>14.3796</v>
      </c>
      <c r="G78" s="435" t="str">
        <f t="shared" si="5"/>
        <v>Ｇ</v>
      </c>
      <c r="H78" s="436">
        <v>2.73</v>
      </c>
      <c r="I78" s="434">
        <f t="shared" si="6"/>
        <v>13.748880000000002</v>
      </c>
      <c r="J78" s="81" t="str">
        <f t="shared" si="7"/>
        <v>Ｇ</v>
      </c>
      <c r="K78" s="85"/>
      <c r="L78" s="32"/>
      <c r="M78" s="32"/>
      <c r="U78" s="39"/>
      <c r="V78" s="21"/>
      <c r="W78" s="21"/>
      <c r="X78" s="21"/>
      <c r="Y78" s="21"/>
      <c r="Z78" s="21"/>
      <c r="AA78" s="21"/>
      <c r="AB78" s="4"/>
      <c r="AD78" s="4"/>
      <c r="AF78" s="4"/>
      <c r="AG78" s="4"/>
      <c r="AH78" s="4"/>
    </row>
    <row r="79" spans="1:34" ht="15" customHeight="1">
      <c r="B79" s="431">
        <v>16</v>
      </c>
      <c r="C79" s="429" t="s">
        <v>242</v>
      </c>
      <c r="D79" s="425" t="s">
        <v>33</v>
      </c>
      <c r="E79" s="436">
        <v>2.2400000000000002</v>
      </c>
      <c r="F79" s="434">
        <f t="shared" si="4"/>
        <v>11.173440000000001</v>
      </c>
      <c r="G79" s="435" t="str">
        <f t="shared" si="5"/>
        <v>Ｇ</v>
      </c>
      <c r="H79" s="436">
        <v>3.61</v>
      </c>
      <c r="I79" s="434">
        <f t="shared" si="6"/>
        <v>18.37416</v>
      </c>
      <c r="J79" s="81" t="str">
        <f t="shared" si="7"/>
        <v>Ｈ</v>
      </c>
      <c r="K79" s="85"/>
      <c r="L79" s="32"/>
      <c r="M79" s="32"/>
      <c r="U79" s="39"/>
      <c r="V79" s="21"/>
      <c r="W79" s="21"/>
      <c r="X79" s="21"/>
      <c r="Y79" s="21"/>
      <c r="Z79" s="21"/>
      <c r="AA79" s="21"/>
      <c r="AB79" s="4"/>
      <c r="AD79" s="4"/>
      <c r="AF79" s="4"/>
      <c r="AG79" s="4"/>
      <c r="AH79" s="4"/>
    </row>
    <row r="80" spans="1:34" ht="15" customHeight="1">
      <c r="B80" s="431">
        <v>17</v>
      </c>
      <c r="C80" s="429" t="s">
        <v>227</v>
      </c>
      <c r="D80" s="425" t="s">
        <v>33</v>
      </c>
      <c r="E80" s="436">
        <v>4.88</v>
      </c>
      <c r="F80" s="434">
        <f t="shared" si="4"/>
        <v>25.049280000000003</v>
      </c>
      <c r="G80" s="435" t="str">
        <f t="shared" si="5"/>
        <v>Ｉ</v>
      </c>
      <c r="H80" s="436">
        <v>3.93</v>
      </c>
      <c r="I80" s="434">
        <f t="shared" si="6"/>
        <v>20.056080000000001</v>
      </c>
      <c r="J80" s="81" t="str">
        <f t="shared" si="7"/>
        <v>Ｉ</v>
      </c>
      <c r="K80" s="85"/>
      <c r="L80" s="32"/>
      <c r="M80" s="32"/>
      <c r="U80" s="39"/>
      <c r="V80" s="21"/>
      <c r="W80" s="21"/>
      <c r="X80" s="21"/>
      <c r="Y80" s="21"/>
      <c r="Z80" s="21"/>
      <c r="AA80" s="21"/>
      <c r="AB80" s="4"/>
      <c r="AD80" s="4"/>
      <c r="AF80" s="4"/>
      <c r="AG80" s="4"/>
      <c r="AH80" s="4"/>
    </row>
    <row r="81" spans="1:34" ht="15" customHeight="1">
      <c r="B81" s="431">
        <v>17</v>
      </c>
      <c r="C81" s="429" t="s">
        <v>226</v>
      </c>
      <c r="D81" s="425" t="s">
        <v>33</v>
      </c>
      <c r="E81" s="436">
        <v>3.32</v>
      </c>
      <c r="F81" s="434">
        <f t="shared" si="4"/>
        <v>16.849919999999997</v>
      </c>
      <c r="G81" s="435" t="str">
        <f t="shared" si="5"/>
        <v>Ｈ</v>
      </c>
      <c r="H81" s="436">
        <v>4.03</v>
      </c>
      <c r="I81" s="434">
        <f t="shared" si="6"/>
        <v>20.581679999999999</v>
      </c>
      <c r="J81" s="81" t="str">
        <f t="shared" si="7"/>
        <v>Ｉ</v>
      </c>
      <c r="K81" s="85"/>
      <c r="L81" s="32"/>
      <c r="M81" s="32"/>
      <c r="U81" s="39"/>
      <c r="V81" s="21"/>
      <c r="W81" s="21"/>
      <c r="X81" s="21"/>
      <c r="Y81" s="21"/>
      <c r="Z81" s="21"/>
      <c r="AA81" s="21"/>
      <c r="AB81" s="4"/>
      <c r="AD81" s="4"/>
      <c r="AF81" s="4"/>
      <c r="AG81" s="4"/>
      <c r="AH81" s="4"/>
    </row>
    <row r="82" spans="1:34" ht="15" customHeight="1">
      <c r="B82" s="431">
        <v>17</v>
      </c>
      <c r="C82" s="429" t="s">
        <v>238</v>
      </c>
      <c r="D82" s="425" t="s">
        <v>33</v>
      </c>
      <c r="E82" s="436">
        <v>6.66</v>
      </c>
      <c r="F82" s="434">
        <f t="shared" si="4"/>
        <v>34.40496000000001</v>
      </c>
      <c r="G82" s="435" t="str">
        <f t="shared" si="5"/>
        <v>Ｉ</v>
      </c>
      <c r="H82" s="436">
        <v>4.26</v>
      </c>
      <c r="I82" s="434">
        <f t="shared" si="6"/>
        <v>21.790560000000003</v>
      </c>
      <c r="J82" s="81" t="str">
        <f t="shared" si="7"/>
        <v>Ｉ</v>
      </c>
      <c r="K82" s="85"/>
      <c r="L82" s="32"/>
      <c r="M82" s="32"/>
      <c r="U82" s="39"/>
      <c r="V82" s="21"/>
      <c r="W82" s="21"/>
      <c r="X82" s="21"/>
      <c r="Y82" s="21"/>
      <c r="Z82" s="21"/>
      <c r="AA82" s="21"/>
      <c r="AB82" s="4"/>
      <c r="AD82" s="4"/>
      <c r="AF82" s="4"/>
      <c r="AG82" s="4"/>
      <c r="AH82" s="4"/>
    </row>
    <row r="83" spans="1:34" ht="15" customHeight="1">
      <c r="B83" s="431">
        <v>17</v>
      </c>
      <c r="C83" s="429" t="s">
        <v>219</v>
      </c>
      <c r="D83" s="425" t="s">
        <v>33</v>
      </c>
      <c r="E83" s="436">
        <v>3.02</v>
      </c>
      <c r="F83" s="434">
        <f t="shared" si="4"/>
        <v>15.273119999999999</v>
      </c>
      <c r="G83" s="435" t="str">
        <f t="shared" si="5"/>
        <v>Ｈ</v>
      </c>
      <c r="H83" s="436">
        <v>3</v>
      </c>
      <c r="I83" s="434">
        <f t="shared" si="6"/>
        <v>15.167999999999999</v>
      </c>
      <c r="J83" s="81" t="str">
        <f t="shared" si="7"/>
        <v>Ｈ</v>
      </c>
      <c r="K83" s="85"/>
      <c r="L83" s="32"/>
      <c r="M83" s="32"/>
      <c r="AB83" s="4"/>
      <c r="AC83" s="4"/>
      <c r="AF83" s="4"/>
      <c r="AG83" s="4"/>
      <c r="AH83" s="4"/>
    </row>
    <row r="84" spans="1:34" ht="15" customHeight="1">
      <c r="B84" s="431">
        <v>17</v>
      </c>
      <c r="C84" s="429" t="s">
        <v>239</v>
      </c>
      <c r="D84" s="425" t="s">
        <v>33</v>
      </c>
      <c r="E84" s="433">
        <v>4.57</v>
      </c>
      <c r="F84" s="437">
        <f t="shared" si="4"/>
        <v>23.419920000000005</v>
      </c>
      <c r="G84" s="435" t="str">
        <f t="shared" si="5"/>
        <v>Ｉ</v>
      </c>
      <c r="H84" s="433">
        <v>4.21</v>
      </c>
      <c r="I84" s="437">
        <f t="shared" si="6"/>
        <v>21.527760000000001</v>
      </c>
      <c r="J84" s="81" t="str">
        <f t="shared" si="7"/>
        <v>Ｉ</v>
      </c>
      <c r="K84" s="85"/>
      <c r="L84" s="32"/>
      <c r="M84" s="32"/>
      <c r="AB84" s="4"/>
      <c r="AC84" s="4"/>
      <c r="AF84" s="4"/>
      <c r="AG84" s="4"/>
      <c r="AH84" s="4"/>
    </row>
    <row r="85" spans="1:34" ht="15" customHeight="1">
      <c r="B85" s="431">
        <v>17</v>
      </c>
      <c r="C85" s="429" t="s">
        <v>242</v>
      </c>
      <c r="D85" s="425" t="s">
        <v>33</v>
      </c>
      <c r="E85" s="436">
        <v>1.42</v>
      </c>
      <c r="F85" s="434">
        <f t="shared" si="4"/>
        <v>6.8635200000000003</v>
      </c>
      <c r="G85" s="435" t="str">
        <f t="shared" si="5"/>
        <v>Ｅ</v>
      </c>
      <c r="H85" s="436">
        <v>2.4700000000000002</v>
      </c>
      <c r="I85" s="434">
        <f t="shared" si="6"/>
        <v>12.382320000000002</v>
      </c>
      <c r="J85" s="81" t="str">
        <f t="shared" si="7"/>
        <v>Ｇ</v>
      </c>
      <c r="K85" s="85"/>
      <c r="L85" s="32"/>
      <c r="M85" s="32"/>
      <c r="AB85" s="4"/>
      <c r="AC85" s="4"/>
      <c r="AF85" s="4"/>
      <c r="AG85" s="4"/>
      <c r="AH85" s="4"/>
    </row>
    <row r="86" spans="1:34" ht="15" customHeight="1">
      <c r="B86" s="431">
        <v>17</v>
      </c>
      <c r="C86" s="429" t="s">
        <v>186</v>
      </c>
      <c r="D86" s="425" t="s">
        <v>33</v>
      </c>
      <c r="E86" s="436">
        <v>3.58</v>
      </c>
      <c r="F86" s="434">
        <f t="shared" si="4"/>
        <v>18.216480000000001</v>
      </c>
      <c r="G86" s="435" t="str">
        <f t="shared" si="5"/>
        <v>Ｈ</v>
      </c>
      <c r="H86" s="436">
        <v>3.57</v>
      </c>
      <c r="I86" s="434">
        <f t="shared" si="6"/>
        <v>18.163919999999997</v>
      </c>
      <c r="J86" s="81" t="str">
        <f t="shared" si="7"/>
        <v>Ｈ</v>
      </c>
      <c r="K86" s="85"/>
      <c r="L86" s="32"/>
      <c r="M86" s="32"/>
      <c r="AB86" s="4"/>
      <c r="AC86" s="4"/>
      <c r="AF86" s="4"/>
      <c r="AG86" s="4"/>
      <c r="AH86" s="4"/>
    </row>
    <row r="87" spans="1:34" ht="15" customHeight="1">
      <c r="B87" s="431">
        <v>17</v>
      </c>
      <c r="C87" s="429" t="s">
        <v>240</v>
      </c>
      <c r="D87" s="425" t="s">
        <v>33</v>
      </c>
      <c r="E87" s="436">
        <v>1.27</v>
      </c>
      <c r="F87" s="434">
        <f t="shared" si="4"/>
        <v>6.0751200000000001</v>
      </c>
      <c r="G87" s="435" t="str">
        <f t="shared" si="5"/>
        <v>Ｅ</v>
      </c>
      <c r="H87" s="436">
        <v>1.5</v>
      </c>
      <c r="I87" s="434">
        <f t="shared" si="6"/>
        <v>7.2840000000000007</v>
      </c>
      <c r="J87" s="81" t="str">
        <f t="shared" si="7"/>
        <v>Ｅ</v>
      </c>
      <c r="K87" s="85"/>
      <c r="L87" s="32"/>
      <c r="M87" s="32"/>
      <c r="AB87" s="4"/>
      <c r="AC87" s="4"/>
      <c r="AF87" s="4"/>
      <c r="AG87" s="4"/>
      <c r="AH87" s="4"/>
    </row>
    <row r="88" spans="1:34" ht="15" customHeight="1">
      <c r="B88" s="431">
        <v>18</v>
      </c>
      <c r="C88" s="429" t="s">
        <v>227</v>
      </c>
      <c r="D88" s="425" t="s">
        <v>33</v>
      </c>
      <c r="E88" s="436">
        <v>3.4</v>
      </c>
      <c r="F88" s="434">
        <f t="shared" si="4"/>
        <v>17.270399999999999</v>
      </c>
      <c r="G88" s="435" t="str">
        <f t="shared" si="5"/>
        <v>Ｈ</v>
      </c>
      <c r="H88" s="436">
        <v>3.57</v>
      </c>
      <c r="I88" s="434">
        <f t="shared" si="6"/>
        <v>18.163919999999997</v>
      </c>
      <c r="J88" s="81" t="str">
        <f t="shared" si="7"/>
        <v>Ｈ</v>
      </c>
      <c r="K88" s="85"/>
      <c r="L88" s="32"/>
      <c r="M88" s="32"/>
      <c r="AB88" s="4"/>
      <c r="AC88" s="4"/>
      <c r="AF88" s="4"/>
      <c r="AG88" s="4"/>
      <c r="AH88" s="4"/>
    </row>
    <row r="89" spans="1:34" ht="15" customHeight="1">
      <c r="B89" s="431">
        <v>18</v>
      </c>
      <c r="C89" s="429" t="s">
        <v>238</v>
      </c>
      <c r="D89" s="425" t="s">
        <v>33</v>
      </c>
      <c r="E89" s="436">
        <v>3.12</v>
      </c>
      <c r="F89" s="434">
        <f t="shared" si="4"/>
        <v>15.798720000000001</v>
      </c>
      <c r="G89" s="435" t="str">
        <f t="shared" si="5"/>
        <v>Ｈ</v>
      </c>
      <c r="H89" s="436">
        <v>3.12</v>
      </c>
      <c r="I89" s="434">
        <f t="shared" si="6"/>
        <v>15.798720000000001</v>
      </c>
      <c r="J89" s="81" t="str">
        <f t="shared" si="7"/>
        <v>Ｈ</v>
      </c>
      <c r="K89" s="85"/>
      <c r="L89" s="32"/>
      <c r="M89" s="32"/>
      <c r="AB89" s="4"/>
      <c r="AC89" s="4"/>
      <c r="AF89" s="4"/>
      <c r="AG89" s="4"/>
      <c r="AH89" s="4"/>
    </row>
    <row r="90" spans="1:34" ht="15" customHeight="1">
      <c r="B90" s="431">
        <v>18</v>
      </c>
      <c r="C90" s="429" t="s">
        <v>239</v>
      </c>
      <c r="D90" s="425" t="s">
        <v>33</v>
      </c>
      <c r="E90" s="436">
        <v>3.34</v>
      </c>
      <c r="F90" s="434">
        <f t="shared" si="4"/>
        <v>16.955039999999997</v>
      </c>
      <c r="G90" s="435" t="str">
        <f t="shared" si="5"/>
        <v>Ｈ</v>
      </c>
      <c r="H90" s="436">
        <v>2.94</v>
      </c>
      <c r="I90" s="434">
        <f t="shared" si="6"/>
        <v>14.852639999999997</v>
      </c>
      <c r="J90" s="81" t="str">
        <f t="shared" si="7"/>
        <v>Ｇ</v>
      </c>
      <c r="K90" s="85"/>
      <c r="L90" s="32"/>
      <c r="M90" s="32"/>
      <c r="AB90" s="4"/>
      <c r="AC90" s="4"/>
      <c r="AF90" s="4"/>
      <c r="AG90" s="4"/>
      <c r="AH90" s="4"/>
    </row>
    <row r="91" spans="1:34" ht="15" customHeight="1">
      <c r="B91" s="431">
        <v>18</v>
      </c>
      <c r="C91" s="429" t="s">
        <v>186</v>
      </c>
      <c r="D91" s="425" t="s">
        <v>33</v>
      </c>
      <c r="E91" s="436">
        <v>3.17</v>
      </c>
      <c r="F91" s="434">
        <f t="shared" si="4"/>
        <v>16.061520000000002</v>
      </c>
      <c r="G91" s="435" t="str">
        <f t="shared" si="5"/>
        <v>Ｈ</v>
      </c>
      <c r="H91" s="436">
        <v>2.79</v>
      </c>
      <c r="I91" s="434">
        <f t="shared" si="6"/>
        <v>14.06424</v>
      </c>
      <c r="J91" s="81" t="str">
        <f t="shared" si="7"/>
        <v>Ｇ</v>
      </c>
      <c r="K91" s="85"/>
      <c r="L91" s="32"/>
      <c r="M91" s="32"/>
    </row>
    <row r="92" spans="1:34" ht="15" customHeight="1">
      <c r="B92" s="431">
        <v>18</v>
      </c>
      <c r="C92" s="429" t="s">
        <v>240</v>
      </c>
      <c r="D92" s="425" t="s">
        <v>33</v>
      </c>
      <c r="E92" s="436">
        <v>1.42</v>
      </c>
      <c r="F92" s="434">
        <f t="shared" si="4"/>
        <v>6.8635200000000003</v>
      </c>
      <c r="G92" s="435" t="str">
        <f t="shared" si="5"/>
        <v>Ｅ</v>
      </c>
      <c r="H92" s="436">
        <v>1.81</v>
      </c>
      <c r="I92" s="434">
        <f t="shared" si="6"/>
        <v>8.9133600000000008</v>
      </c>
      <c r="J92" s="81" t="str">
        <f t="shared" si="7"/>
        <v>Ｆ</v>
      </c>
      <c r="K92" s="85"/>
      <c r="L92" s="32"/>
      <c r="M92" s="32"/>
    </row>
    <row r="93" spans="1:34" ht="15" customHeight="1">
      <c r="B93" s="431">
        <v>19</v>
      </c>
      <c r="C93" s="429" t="s">
        <v>227</v>
      </c>
      <c r="D93" s="425" t="s">
        <v>33</v>
      </c>
      <c r="E93" s="436">
        <v>3.34</v>
      </c>
      <c r="F93" s="434">
        <f t="shared" si="4"/>
        <v>16.955039999999997</v>
      </c>
      <c r="G93" s="435" t="str">
        <f t="shared" si="5"/>
        <v>Ｈ</v>
      </c>
      <c r="H93" s="436">
        <v>3.13</v>
      </c>
      <c r="I93" s="434">
        <f t="shared" si="6"/>
        <v>15.851280000000001</v>
      </c>
      <c r="J93" s="81" t="str">
        <f t="shared" si="7"/>
        <v>Ｈ</v>
      </c>
      <c r="K93" s="85"/>
      <c r="L93" s="32"/>
      <c r="M93" s="32"/>
    </row>
    <row r="94" spans="1:34" ht="15" customHeight="1">
      <c r="B94" s="431">
        <v>19</v>
      </c>
      <c r="C94" s="429" t="s">
        <v>226</v>
      </c>
      <c r="D94" s="425" t="s">
        <v>33</v>
      </c>
      <c r="E94" s="436">
        <v>1.73</v>
      </c>
      <c r="F94" s="434">
        <f t="shared" si="4"/>
        <v>8.4928799999999995</v>
      </c>
      <c r="G94" s="435" t="str">
        <f t="shared" si="5"/>
        <v>Ｆ</v>
      </c>
      <c r="H94" s="436">
        <v>2.63</v>
      </c>
      <c r="I94" s="434">
        <f t="shared" si="6"/>
        <v>13.223279999999999</v>
      </c>
      <c r="J94" s="81" t="str">
        <f t="shared" si="7"/>
        <v>Ｇ</v>
      </c>
      <c r="K94" s="85"/>
      <c r="L94" s="32"/>
      <c r="M94" s="32"/>
    </row>
    <row r="95" spans="1:34" ht="15" customHeight="1">
      <c r="B95" s="431">
        <v>19</v>
      </c>
      <c r="C95" s="429" t="s">
        <v>219</v>
      </c>
      <c r="D95" s="425" t="s">
        <v>33</v>
      </c>
      <c r="E95" s="436">
        <v>2.44</v>
      </c>
      <c r="F95" s="434">
        <f t="shared" si="4"/>
        <v>12.224639999999999</v>
      </c>
      <c r="G95" s="435" t="str">
        <f t="shared" si="5"/>
        <v>Ｇ</v>
      </c>
      <c r="H95" s="436">
        <v>2.41</v>
      </c>
      <c r="I95" s="434">
        <f t="shared" si="6"/>
        <v>12.06696</v>
      </c>
      <c r="J95" s="81" t="str">
        <f t="shared" si="7"/>
        <v>Ｇ</v>
      </c>
      <c r="K95" s="85"/>
      <c r="L95" s="32"/>
      <c r="M95" s="32"/>
    </row>
    <row r="96" spans="1:34" ht="15" customHeight="1">
      <c r="A96" s="119" t="s">
        <v>352</v>
      </c>
      <c r="B96" s="438">
        <v>19</v>
      </c>
      <c r="C96" s="439" t="s">
        <v>354</v>
      </c>
      <c r="D96" s="427" t="s">
        <v>33</v>
      </c>
      <c r="E96" s="440">
        <v>5.09</v>
      </c>
      <c r="F96" s="440">
        <f t="shared" si="4"/>
        <v>26.153040000000004</v>
      </c>
      <c r="G96" s="441" t="str">
        <f t="shared" si="5"/>
        <v>Ｉ</v>
      </c>
      <c r="H96" s="440">
        <v>5.39</v>
      </c>
      <c r="I96" s="440">
        <f t="shared" si="6"/>
        <v>27.729839999999999</v>
      </c>
      <c r="J96" s="118" t="str">
        <f t="shared" si="7"/>
        <v>Ｉ</v>
      </c>
      <c r="K96" s="85"/>
      <c r="L96" s="32"/>
      <c r="M96" s="32"/>
    </row>
    <row r="97" spans="2:13" ht="15" customHeight="1">
      <c r="B97" s="431">
        <v>19</v>
      </c>
      <c r="C97" s="429" t="s">
        <v>242</v>
      </c>
      <c r="D97" s="425" t="s">
        <v>33</v>
      </c>
      <c r="E97" s="436">
        <v>1.77</v>
      </c>
      <c r="F97" s="434">
        <f t="shared" si="4"/>
        <v>8.7031200000000002</v>
      </c>
      <c r="G97" s="435" t="str">
        <f t="shared" si="5"/>
        <v>Ｆ</v>
      </c>
      <c r="H97" s="436">
        <v>2.88</v>
      </c>
      <c r="I97" s="434">
        <f t="shared" si="6"/>
        <v>14.537279999999999</v>
      </c>
      <c r="J97" s="81" t="str">
        <f t="shared" si="7"/>
        <v>Ｇ</v>
      </c>
      <c r="K97" s="85"/>
      <c r="L97" s="32"/>
      <c r="M97" s="32"/>
    </row>
    <row r="98" spans="2:13" ht="15" customHeight="1">
      <c r="B98" s="431">
        <v>19</v>
      </c>
      <c r="C98" s="429" t="s">
        <v>56</v>
      </c>
      <c r="D98" s="425" t="s">
        <v>33</v>
      </c>
      <c r="E98" s="436">
        <v>2.4700000000000002</v>
      </c>
      <c r="F98" s="434">
        <f t="shared" si="4"/>
        <v>12.382320000000002</v>
      </c>
      <c r="G98" s="435" t="str">
        <f t="shared" si="5"/>
        <v>Ｇ</v>
      </c>
      <c r="H98" s="436">
        <v>2.87</v>
      </c>
      <c r="I98" s="434">
        <f t="shared" si="6"/>
        <v>14.484719999999999</v>
      </c>
      <c r="J98" s="81" t="str">
        <f t="shared" si="7"/>
        <v>Ｇ</v>
      </c>
      <c r="K98" s="85"/>
      <c r="L98" s="32"/>
      <c r="M98" s="32"/>
    </row>
    <row r="99" spans="2:13" ht="15" customHeight="1">
      <c r="B99" s="431">
        <v>19</v>
      </c>
      <c r="C99" s="429" t="s">
        <v>240</v>
      </c>
      <c r="D99" s="425" t="s">
        <v>33</v>
      </c>
      <c r="E99" s="433">
        <v>1.85</v>
      </c>
      <c r="F99" s="437">
        <f t="shared" si="4"/>
        <v>9.1235999999999997</v>
      </c>
      <c r="G99" s="435" t="str">
        <f t="shared" si="5"/>
        <v>Ｆ</v>
      </c>
      <c r="H99" s="433">
        <v>1.82</v>
      </c>
      <c r="I99" s="437">
        <f t="shared" si="6"/>
        <v>8.9659200000000006</v>
      </c>
      <c r="J99" s="81" t="str">
        <f t="shared" si="7"/>
        <v>Ｆ</v>
      </c>
      <c r="K99" s="85"/>
      <c r="L99" s="32"/>
      <c r="M99" s="32"/>
    </row>
    <row r="100" spans="2:13" ht="15" customHeight="1">
      <c r="B100" s="431">
        <v>19</v>
      </c>
      <c r="C100" s="429" t="s">
        <v>208</v>
      </c>
      <c r="D100" s="425" t="s">
        <v>33</v>
      </c>
      <c r="E100" s="436">
        <v>2.17</v>
      </c>
      <c r="F100" s="434">
        <f t="shared" si="4"/>
        <v>10.805519999999998</v>
      </c>
      <c r="G100" s="435" t="str">
        <f t="shared" si="5"/>
        <v>Ｇ</v>
      </c>
      <c r="H100" s="436">
        <v>3.06</v>
      </c>
      <c r="I100" s="434">
        <f t="shared" si="6"/>
        <v>15.483359999999999</v>
      </c>
      <c r="J100" s="81" t="str">
        <f t="shared" si="7"/>
        <v>Ｈ</v>
      </c>
      <c r="K100" s="85"/>
      <c r="L100" s="32"/>
      <c r="M100" s="32"/>
    </row>
    <row r="101" spans="2:13" ht="15" customHeight="1">
      <c r="B101" s="431">
        <v>20</v>
      </c>
      <c r="C101" s="429" t="s">
        <v>216</v>
      </c>
      <c r="D101" s="425" t="s">
        <v>33</v>
      </c>
      <c r="E101" s="436">
        <v>2.0699999999999998</v>
      </c>
      <c r="F101" s="434">
        <f t="shared" si="4"/>
        <v>10.279920000000001</v>
      </c>
      <c r="G101" s="435" t="str">
        <f t="shared" si="5"/>
        <v>Ｇ</v>
      </c>
      <c r="H101" s="436">
        <v>1.92</v>
      </c>
      <c r="I101" s="434">
        <f t="shared" si="6"/>
        <v>9.4915200000000013</v>
      </c>
      <c r="J101" s="81" t="str">
        <f t="shared" si="7"/>
        <v>Ｆ</v>
      </c>
      <c r="K101" s="85"/>
      <c r="L101" s="32"/>
      <c r="M101" s="32"/>
    </row>
    <row r="102" spans="2:13" ht="15" customHeight="1">
      <c r="B102" s="431">
        <v>20</v>
      </c>
      <c r="C102" s="429" t="s">
        <v>355</v>
      </c>
      <c r="D102" s="425" t="s">
        <v>33</v>
      </c>
      <c r="E102" s="436">
        <v>1.66</v>
      </c>
      <c r="F102" s="434">
        <f t="shared" si="4"/>
        <v>8.1249599999999997</v>
      </c>
      <c r="G102" s="435" t="str">
        <f t="shared" si="5"/>
        <v>Ｆ</v>
      </c>
      <c r="H102" s="436">
        <v>1.73</v>
      </c>
      <c r="I102" s="434">
        <f t="shared" si="6"/>
        <v>8.4928799999999995</v>
      </c>
      <c r="J102" s="81" t="str">
        <f t="shared" si="7"/>
        <v>Ｆ</v>
      </c>
      <c r="K102" s="85"/>
      <c r="L102" s="32"/>
      <c r="M102" s="32"/>
    </row>
    <row r="103" spans="2:13" ht="15" customHeight="1">
      <c r="B103" s="431">
        <v>20</v>
      </c>
      <c r="C103" s="429" t="s">
        <v>219</v>
      </c>
      <c r="D103" s="425" t="s">
        <v>33</v>
      </c>
      <c r="E103" s="436">
        <v>2.4700000000000002</v>
      </c>
      <c r="F103" s="434">
        <f t="shared" si="4"/>
        <v>12.382320000000002</v>
      </c>
      <c r="G103" s="435" t="str">
        <f t="shared" si="5"/>
        <v>Ｇ</v>
      </c>
      <c r="H103" s="436">
        <v>2.36</v>
      </c>
      <c r="I103" s="434">
        <f t="shared" si="6"/>
        <v>11.80416</v>
      </c>
      <c r="J103" s="81" t="str">
        <f t="shared" si="7"/>
        <v>Ｇ</v>
      </c>
      <c r="K103" s="85"/>
      <c r="L103" s="32"/>
      <c r="M103" s="32"/>
    </row>
    <row r="104" spans="2:13" ht="15" customHeight="1">
      <c r="B104" s="431">
        <v>20</v>
      </c>
      <c r="C104" s="429" t="s">
        <v>354</v>
      </c>
      <c r="D104" s="425" t="s">
        <v>33</v>
      </c>
      <c r="E104" s="436">
        <v>3.19</v>
      </c>
      <c r="F104" s="434">
        <f t="shared" si="4"/>
        <v>16.166640000000001</v>
      </c>
      <c r="G104" s="435" t="str">
        <f t="shared" si="5"/>
        <v>Ｈ</v>
      </c>
      <c r="H104" s="436">
        <v>3.12</v>
      </c>
      <c r="I104" s="434">
        <f t="shared" si="6"/>
        <v>15.798720000000001</v>
      </c>
      <c r="J104" s="81" t="str">
        <f t="shared" si="7"/>
        <v>Ｈ</v>
      </c>
      <c r="K104" s="85"/>
      <c r="L104" s="32"/>
      <c r="M104" s="32"/>
    </row>
    <row r="105" spans="2:13" ht="15" customHeight="1">
      <c r="B105" s="431">
        <v>20</v>
      </c>
      <c r="C105" s="429" t="s">
        <v>242</v>
      </c>
      <c r="D105" s="425" t="s">
        <v>33</v>
      </c>
      <c r="E105" s="436">
        <v>3.91</v>
      </c>
      <c r="F105" s="434">
        <f t="shared" si="4"/>
        <v>19.950959999999998</v>
      </c>
      <c r="G105" s="435" t="str">
        <f t="shared" si="5"/>
        <v>Ｈ</v>
      </c>
      <c r="H105" s="436">
        <v>3.85</v>
      </c>
      <c r="I105" s="434">
        <f t="shared" si="6"/>
        <v>19.635600000000004</v>
      </c>
      <c r="J105" s="81" t="str">
        <f t="shared" si="7"/>
        <v>Ｈ</v>
      </c>
      <c r="K105" s="85"/>
      <c r="L105" s="32"/>
      <c r="M105" s="32"/>
    </row>
    <row r="106" spans="2:13" ht="15" customHeight="1">
      <c r="B106" s="431">
        <v>20</v>
      </c>
      <c r="C106" s="429" t="s">
        <v>186</v>
      </c>
      <c r="D106" s="425" t="s">
        <v>33</v>
      </c>
      <c r="E106" s="436">
        <v>2.14</v>
      </c>
      <c r="F106" s="434">
        <f t="shared" si="4"/>
        <v>10.64784</v>
      </c>
      <c r="G106" s="435" t="str">
        <f t="shared" si="5"/>
        <v>Ｇ</v>
      </c>
      <c r="H106" s="436">
        <v>4.32</v>
      </c>
      <c r="I106" s="434">
        <f t="shared" si="6"/>
        <v>22.105920000000001</v>
      </c>
      <c r="J106" s="81" t="str">
        <f t="shared" si="7"/>
        <v>Ｉ</v>
      </c>
      <c r="K106" s="85"/>
      <c r="L106" s="32"/>
      <c r="M106" s="32"/>
    </row>
    <row r="107" spans="2:13" ht="15" customHeight="1">
      <c r="B107" s="431">
        <v>20</v>
      </c>
      <c r="C107" s="429" t="s">
        <v>236</v>
      </c>
      <c r="D107" s="425" t="s">
        <v>33</v>
      </c>
      <c r="E107" s="436">
        <v>3.02</v>
      </c>
      <c r="F107" s="434">
        <f t="shared" si="4"/>
        <v>15.273119999999999</v>
      </c>
      <c r="G107" s="435" t="str">
        <f t="shared" si="5"/>
        <v>Ｈ</v>
      </c>
      <c r="H107" s="436">
        <v>3.3</v>
      </c>
      <c r="I107" s="434">
        <f t="shared" si="6"/>
        <v>16.744799999999994</v>
      </c>
      <c r="J107" s="81" t="str">
        <f t="shared" si="7"/>
        <v>Ｈ</v>
      </c>
      <c r="K107" s="85"/>
      <c r="L107" s="32"/>
      <c r="M107" s="32"/>
    </row>
    <row r="108" spans="2:13" ht="15" customHeight="1">
      <c r="B108" s="431">
        <v>20</v>
      </c>
      <c r="C108" s="429" t="s">
        <v>240</v>
      </c>
      <c r="D108" s="425" t="s">
        <v>33</v>
      </c>
      <c r="E108" s="436">
        <v>3.44</v>
      </c>
      <c r="F108" s="434">
        <f t="shared" si="4"/>
        <v>17.480640000000001</v>
      </c>
      <c r="G108" s="435" t="str">
        <f t="shared" si="5"/>
        <v>Ｈ</v>
      </c>
      <c r="H108" s="436">
        <v>3.4</v>
      </c>
      <c r="I108" s="434">
        <f t="shared" si="6"/>
        <v>17.270399999999999</v>
      </c>
      <c r="J108" s="81" t="str">
        <f t="shared" si="7"/>
        <v>Ｈ</v>
      </c>
      <c r="K108" s="85"/>
      <c r="L108" s="32"/>
      <c r="M108" s="32"/>
    </row>
    <row r="109" spans="2:13" ht="15" customHeight="1">
      <c r="B109" s="431">
        <v>20</v>
      </c>
      <c r="C109" s="429" t="s">
        <v>208</v>
      </c>
      <c r="D109" s="425" t="s">
        <v>33</v>
      </c>
      <c r="E109" s="436">
        <v>2.88</v>
      </c>
      <c r="F109" s="434">
        <f t="shared" si="4"/>
        <v>14.537279999999999</v>
      </c>
      <c r="G109" s="435" t="str">
        <f t="shared" si="5"/>
        <v>Ｇ</v>
      </c>
      <c r="H109" s="436">
        <v>2.57</v>
      </c>
      <c r="I109" s="434">
        <f t="shared" si="6"/>
        <v>12.907920000000001</v>
      </c>
      <c r="J109" s="81" t="str">
        <f t="shared" si="7"/>
        <v>Ｇ</v>
      </c>
      <c r="K109" s="85"/>
      <c r="L109" s="32"/>
      <c r="M109" s="32"/>
    </row>
    <row r="110" spans="2:13" ht="15" customHeight="1">
      <c r="B110" s="431">
        <v>21</v>
      </c>
      <c r="C110" s="429" t="s">
        <v>211</v>
      </c>
      <c r="D110" s="425" t="s">
        <v>33</v>
      </c>
      <c r="E110" s="436">
        <v>1.95</v>
      </c>
      <c r="F110" s="434">
        <f t="shared" si="4"/>
        <v>9.6492000000000004</v>
      </c>
      <c r="G110" s="435" t="str">
        <f t="shared" si="5"/>
        <v>Ｆ</v>
      </c>
      <c r="H110" s="436">
        <v>2.15</v>
      </c>
      <c r="I110" s="434">
        <f t="shared" si="6"/>
        <v>10.7004</v>
      </c>
      <c r="J110" s="81" t="str">
        <f t="shared" si="7"/>
        <v>Ｇ</v>
      </c>
      <c r="K110" s="85"/>
      <c r="L110" s="32"/>
      <c r="M110" s="32"/>
    </row>
    <row r="111" spans="2:13" ht="15" customHeight="1">
      <c r="B111" s="431">
        <v>21</v>
      </c>
      <c r="C111" s="429" t="s">
        <v>238</v>
      </c>
      <c r="D111" s="425" t="s">
        <v>33</v>
      </c>
      <c r="E111" s="436">
        <v>2.92</v>
      </c>
      <c r="F111" s="434">
        <f t="shared" si="4"/>
        <v>14.74752</v>
      </c>
      <c r="G111" s="435" t="str">
        <f t="shared" si="5"/>
        <v>Ｇ</v>
      </c>
      <c r="H111" s="436">
        <v>2.92</v>
      </c>
      <c r="I111" s="434">
        <f t="shared" si="6"/>
        <v>14.74752</v>
      </c>
      <c r="J111" s="81" t="str">
        <f t="shared" si="7"/>
        <v>Ｇ</v>
      </c>
      <c r="K111" s="85"/>
      <c r="L111" s="32"/>
      <c r="M111" s="32"/>
    </row>
    <row r="112" spans="2:13" ht="15" customHeight="1">
      <c r="B112" s="431">
        <v>21</v>
      </c>
      <c r="C112" s="429" t="s">
        <v>219</v>
      </c>
      <c r="D112" s="425" t="s">
        <v>33</v>
      </c>
      <c r="E112" s="436">
        <v>2.56</v>
      </c>
      <c r="F112" s="434">
        <f t="shared" si="4"/>
        <v>12.855360000000001</v>
      </c>
      <c r="G112" s="435" t="str">
        <f t="shared" si="5"/>
        <v>Ｇ</v>
      </c>
      <c r="H112" s="436">
        <v>2.35</v>
      </c>
      <c r="I112" s="434">
        <f t="shared" si="6"/>
        <v>11.7516</v>
      </c>
      <c r="J112" s="81" t="str">
        <f t="shared" si="7"/>
        <v>Ｇ</v>
      </c>
      <c r="K112" s="85"/>
      <c r="L112" s="32"/>
      <c r="M112" s="32"/>
    </row>
    <row r="113" spans="2:13" ht="15" customHeight="1">
      <c r="B113" s="431">
        <v>21</v>
      </c>
      <c r="C113" s="429" t="s">
        <v>239</v>
      </c>
      <c r="D113" s="425" t="s">
        <v>33</v>
      </c>
      <c r="E113" s="436">
        <v>3.03</v>
      </c>
      <c r="F113" s="434">
        <f t="shared" si="4"/>
        <v>15.325679999999998</v>
      </c>
      <c r="G113" s="435" t="str">
        <f t="shared" si="5"/>
        <v>Ｈ</v>
      </c>
      <c r="H113" s="436">
        <v>2.62</v>
      </c>
      <c r="I113" s="434">
        <f t="shared" si="6"/>
        <v>13.170719999999999</v>
      </c>
      <c r="J113" s="81" t="str">
        <f t="shared" si="7"/>
        <v>Ｇ</v>
      </c>
      <c r="K113" s="85"/>
      <c r="L113" s="32"/>
      <c r="M113" s="32"/>
    </row>
    <row r="114" spans="2:13" ht="15" customHeight="1">
      <c r="B114" s="431">
        <v>21</v>
      </c>
      <c r="C114" s="429" t="s">
        <v>350</v>
      </c>
      <c r="D114" s="425" t="s">
        <v>33</v>
      </c>
      <c r="E114" s="436">
        <v>4.38</v>
      </c>
      <c r="F114" s="434">
        <f t="shared" si="4"/>
        <v>22.421280000000003</v>
      </c>
      <c r="G114" s="435" t="str">
        <f t="shared" si="5"/>
        <v>Ｉ</v>
      </c>
      <c r="H114" s="436">
        <v>4.0599999999999996</v>
      </c>
      <c r="I114" s="434">
        <f t="shared" si="6"/>
        <v>20.739359999999998</v>
      </c>
      <c r="J114" s="81" t="str">
        <f t="shared" si="7"/>
        <v>Ｉ</v>
      </c>
      <c r="K114" s="85"/>
      <c r="L114" s="32"/>
      <c r="M114" s="32"/>
    </row>
    <row r="115" spans="2:13" ht="15" customHeight="1">
      <c r="B115" s="431">
        <v>21</v>
      </c>
      <c r="C115" s="429" t="s">
        <v>186</v>
      </c>
      <c r="D115" s="425" t="s">
        <v>33</v>
      </c>
      <c r="E115" s="436">
        <v>3.75</v>
      </c>
      <c r="F115" s="434">
        <f t="shared" si="4"/>
        <v>19.11</v>
      </c>
      <c r="G115" s="435" t="str">
        <f t="shared" si="5"/>
        <v>Ｈ</v>
      </c>
      <c r="H115" s="436">
        <v>3.37</v>
      </c>
      <c r="I115" s="434">
        <f t="shared" si="6"/>
        <v>17.112719999999999</v>
      </c>
      <c r="J115" s="81" t="str">
        <f t="shared" si="7"/>
        <v>Ｈ</v>
      </c>
      <c r="K115" s="85"/>
      <c r="L115" s="32"/>
      <c r="M115" s="32"/>
    </row>
    <row r="116" spans="2:13" ht="15" customHeight="1">
      <c r="B116" s="431">
        <v>21</v>
      </c>
      <c r="C116" s="429" t="s">
        <v>236</v>
      </c>
      <c r="D116" s="425" t="s">
        <v>33</v>
      </c>
      <c r="E116" s="436">
        <v>3.69</v>
      </c>
      <c r="F116" s="434">
        <f t="shared" si="4"/>
        <v>18.794640000000001</v>
      </c>
      <c r="G116" s="435" t="str">
        <f t="shared" si="5"/>
        <v>Ｈ</v>
      </c>
      <c r="H116" s="436">
        <v>2.82</v>
      </c>
      <c r="I116" s="434">
        <f t="shared" si="6"/>
        <v>14.221919999999999</v>
      </c>
      <c r="J116" s="81" t="str">
        <f t="shared" si="7"/>
        <v>Ｇ</v>
      </c>
      <c r="K116" s="85"/>
      <c r="L116" s="32"/>
      <c r="M116" s="32"/>
    </row>
    <row r="117" spans="2:13" ht="15" customHeight="1">
      <c r="B117" s="431">
        <v>21</v>
      </c>
      <c r="C117" s="429" t="s">
        <v>209</v>
      </c>
      <c r="D117" s="425" t="s">
        <v>33</v>
      </c>
      <c r="E117" s="436">
        <v>4.47</v>
      </c>
      <c r="F117" s="434">
        <f t="shared" si="4"/>
        <v>22.89432</v>
      </c>
      <c r="G117" s="435" t="str">
        <f t="shared" si="5"/>
        <v>Ｉ</v>
      </c>
      <c r="H117" s="436">
        <v>3.56</v>
      </c>
      <c r="I117" s="434">
        <f t="shared" si="6"/>
        <v>18.111360000000001</v>
      </c>
      <c r="J117" s="81" t="str">
        <f t="shared" si="7"/>
        <v>Ｈ</v>
      </c>
      <c r="K117" s="85"/>
      <c r="L117" s="32"/>
      <c r="M117" s="32"/>
    </row>
    <row r="118" spans="2:13" ht="15" customHeight="1">
      <c r="B118" s="431">
        <v>22</v>
      </c>
      <c r="C118" s="429" t="s">
        <v>216</v>
      </c>
      <c r="D118" s="425" t="s">
        <v>33</v>
      </c>
      <c r="E118" s="436">
        <v>1.78</v>
      </c>
      <c r="F118" s="434">
        <f t="shared" si="4"/>
        <v>8.7556799999999999</v>
      </c>
      <c r="G118" s="435" t="str">
        <f t="shared" si="5"/>
        <v>Ｆ</v>
      </c>
      <c r="H118" s="436">
        <v>1.68</v>
      </c>
      <c r="I118" s="434">
        <f t="shared" si="6"/>
        <v>8.2300799999999992</v>
      </c>
      <c r="J118" s="81" t="str">
        <f t="shared" si="7"/>
        <v>Ｆ</v>
      </c>
      <c r="K118" s="85"/>
      <c r="L118" s="32"/>
      <c r="M118" s="32"/>
    </row>
    <row r="119" spans="2:13" ht="15" customHeight="1">
      <c r="B119" s="431">
        <v>22</v>
      </c>
      <c r="C119" s="429" t="s">
        <v>211</v>
      </c>
      <c r="D119" s="425" t="s">
        <v>33</v>
      </c>
      <c r="E119" s="434" t="s">
        <v>317</v>
      </c>
      <c r="F119" s="434" t="e">
        <f t="shared" si="4"/>
        <v>#VALUE!</v>
      </c>
      <c r="G119" s="435" t="e">
        <f t="shared" si="5"/>
        <v>#VALUE!</v>
      </c>
      <c r="H119" s="434" t="s">
        <v>317</v>
      </c>
      <c r="I119" s="434" t="e">
        <f t="shared" si="6"/>
        <v>#VALUE!</v>
      </c>
      <c r="J119" s="81" t="e">
        <f t="shared" si="7"/>
        <v>#VALUE!</v>
      </c>
      <c r="K119" s="85" t="s">
        <v>356</v>
      </c>
      <c r="L119" s="32"/>
      <c r="M119" s="32"/>
    </row>
    <row r="120" spans="2:13" ht="15" customHeight="1">
      <c r="B120" s="431">
        <v>22</v>
      </c>
      <c r="C120" s="429" t="s">
        <v>239</v>
      </c>
      <c r="D120" s="425" t="s">
        <v>33</v>
      </c>
      <c r="E120" s="436">
        <v>1.85</v>
      </c>
      <c r="F120" s="434">
        <f t="shared" si="4"/>
        <v>9.1235999999999997</v>
      </c>
      <c r="G120" s="435" t="str">
        <f t="shared" si="5"/>
        <v>Ｆ</v>
      </c>
      <c r="H120" s="436">
        <v>1.83</v>
      </c>
      <c r="I120" s="434">
        <f t="shared" si="6"/>
        <v>9.0184800000000003</v>
      </c>
      <c r="J120" s="81" t="str">
        <f t="shared" si="7"/>
        <v>Ｆ</v>
      </c>
      <c r="K120" s="85"/>
      <c r="L120" s="32"/>
      <c r="M120" s="32"/>
    </row>
    <row r="121" spans="2:13" ht="15" customHeight="1">
      <c r="B121" s="431">
        <v>22</v>
      </c>
      <c r="C121" s="429" t="s">
        <v>350</v>
      </c>
      <c r="D121" s="425" t="s">
        <v>33</v>
      </c>
      <c r="E121" s="436">
        <v>3.12</v>
      </c>
      <c r="F121" s="434">
        <f t="shared" si="4"/>
        <v>15.798720000000001</v>
      </c>
      <c r="G121" s="435" t="str">
        <f t="shared" si="5"/>
        <v>Ｈ</v>
      </c>
      <c r="H121" s="436">
        <v>2.84</v>
      </c>
      <c r="I121" s="434">
        <f t="shared" si="6"/>
        <v>14.327039999999998</v>
      </c>
      <c r="J121" s="81" t="str">
        <f t="shared" si="7"/>
        <v>Ｇ</v>
      </c>
      <c r="K121" s="85"/>
      <c r="L121" s="32"/>
      <c r="M121" s="32"/>
    </row>
    <row r="122" spans="2:13" ht="15" customHeight="1">
      <c r="B122" s="431">
        <v>22</v>
      </c>
      <c r="C122" s="429" t="s">
        <v>209</v>
      </c>
      <c r="D122" s="425" t="s">
        <v>33</v>
      </c>
      <c r="E122" s="436">
        <v>4.55</v>
      </c>
      <c r="F122" s="434">
        <f t="shared" si="4"/>
        <v>23.314799999999998</v>
      </c>
      <c r="G122" s="435" t="str">
        <f t="shared" si="5"/>
        <v>Ｉ</v>
      </c>
      <c r="H122" s="436">
        <v>5.03</v>
      </c>
      <c r="I122" s="434">
        <f t="shared" si="6"/>
        <v>25.837680000000002</v>
      </c>
      <c r="J122" s="81" t="str">
        <f t="shared" si="7"/>
        <v>Ｉ</v>
      </c>
      <c r="K122" s="85"/>
      <c r="L122" s="32"/>
      <c r="M122" s="32"/>
    </row>
    <row r="123" spans="2:13" ht="15" customHeight="1">
      <c r="B123" s="431">
        <v>22</v>
      </c>
      <c r="C123" s="429" t="s">
        <v>240</v>
      </c>
      <c r="D123" s="425" t="s">
        <v>33</v>
      </c>
      <c r="E123" s="436">
        <v>2.29</v>
      </c>
      <c r="F123" s="434">
        <f t="shared" si="4"/>
        <v>11.43624</v>
      </c>
      <c r="G123" s="435" t="str">
        <f t="shared" si="5"/>
        <v>Ｇ</v>
      </c>
      <c r="H123" s="436">
        <v>2.66</v>
      </c>
      <c r="I123" s="434">
        <f t="shared" si="6"/>
        <v>13.38096</v>
      </c>
      <c r="J123" s="81" t="str">
        <f t="shared" si="7"/>
        <v>Ｇ</v>
      </c>
      <c r="K123" s="85"/>
      <c r="L123" s="32"/>
      <c r="M123" s="32"/>
    </row>
    <row r="124" spans="2:13" ht="15" customHeight="1">
      <c r="B124" s="431">
        <v>23</v>
      </c>
      <c r="C124" s="429" t="s">
        <v>350</v>
      </c>
      <c r="D124" s="425" t="s">
        <v>33</v>
      </c>
      <c r="E124" s="436">
        <v>5.03</v>
      </c>
      <c r="F124" s="434">
        <f t="shared" si="4"/>
        <v>25.837680000000002</v>
      </c>
      <c r="G124" s="435" t="str">
        <f t="shared" si="5"/>
        <v>Ｉ</v>
      </c>
      <c r="H124" s="436">
        <v>3.89</v>
      </c>
      <c r="I124" s="434">
        <f t="shared" si="6"/>
        <v>19.845839999999999</v>
      </c>
      <c r="J124" s="81" t="str">
        <f t="shared" si="7"/>
        <v>Ｈ</v>
      </c>
      <c r="K124" s="85"/>
      <c r="L124" s="32"/>
      <c r="M124" s="32"/>
    </row>
    <row r="125" spans="2:13" ht="15" customHeight="1">
      <c r="B125" s="431">
        <v>23</v>
      </c>
      <c r="C125" s="429" t="s">
        <v>209</v>
      </c>
      <c r="D125" s="425" t="s">
        <v>33</v>
      </c>
      <c r="E125" s="436">
        <v>3.26</v>
      </c>
      <c r="F125" s="434">
        <f t="shared" si="4"/>
        <v>16.534559999999999</v>
      </c>
      <c r="G125" s="435" t="str">
        <f t="shared" si="5"/>
        <v>Ｈ</v>
      </c>
      <c r="H125" s="436">
        <v>4.72</v>
      </c>
      <c r="I125" s="434">
        <f t="shared" si="6"/>
        <v>24.208320000000004</v>
      </c>
      <c r="J125" s="81" t="str">
        <f t="shared" si="7"/>
        <v>Ｉ</v>
      </c>
      <c r="K125" s="85"/>
      <c r="L125" s="32"/>
      <c r="M125" s="32"/>
    </row>
    <row r="126" spans="2:13" ht="15" customHeight="1">
      <c r="B126" s="431">
        <v>23</v>
      </c>
      <c r="C126" s="429" t="s">
        <v>208</v>
      </c>
      <c r="D126" s="425" t="s">
        <v>33</v>
      </c>
      <c r="E126" s="436">
        <v>3.11</v>
      </c>
      <c r="F126" s="434">
        <f t="shared" si="4"/>
        <v>15.746159999999998</v>
      </c>
      <c r="G126" s="435" t="str">
        <f t="shared" si="5"/>
        <v>Ｈ</v>
      </c>
      <c r="H126" s="436">
        <v>2.4700000000000002</v>
      </c>
      <c r="I126" s="434">
        <f t="shared" si="6"/>
        <v>12.382320000000002</v>
      </c>
      <c r="J126" s="81" t="str">
        <f t="shared" si="7"/>
        <v>Ｇ</v>
      </c>
      <c r="K126" s="85"/>
      <c r="L126" s="32"/>
      <c r="M126" s="32"/>
    </row>
    <row r="127" spans="2:13" ht="15" customHeight="1">
      <c r="B127" s="431">
        <v>24</v>
      </c>
      <c r="C127" s="429" t="s">
        <v>350</v>
      </c>
      <c r="D127" s="425" t="s">
        <v>33</v>
      </c>
      <c r="E127" s="436">
        <v>4.4000000000000004</v>
      </c>
      <c r="F127" s="434">
        <f t="shared" si="4"/>
        <v>22.526400000000006</v>
      </c>
      <c r="G127" s="435" t="str">
        <f t="shared" si="5"/>
        <v>Ｉ</v>
      </c>
      <c r="H127" s="436">
        <v>4.17</v>
      </c>
      <c r="I127" s="434">
        <f t="shared" si="6"/>
        <v>21.317520000000002</v>
      </c>
      <c r="J127" s="81" t="str">
        <f t="shared" si="7"/>
        <v>Ｉ</v>
      </c>
      <c r="K127" s="85"/>
      <c r="L127" s="32"/>
      <c r="M127" s="32"/>
    </row>
    <row r="128" spans="2:13" ht="15" customHeight="1">
      <c r="B128" s="431">
        <v>24</v>
      </c>
      <c r="C128" s="429" t="s">
        <v>209</v>
      </c>
      <c r="D128" s="425" t="s">
        <v>33</v>
      </c>
      <c r="E128" s="436">
        <v>3.58</v>
      </c>
      <c r="F128" s="434">
        <f t="shared" si="4"/>
        <v>18.216480000000001</v>
      </c>
      <c r="G128" s="435" t="str">
        <f t="shared" si="5"/>
        <v>Ｈ</v>
      </c>
      <c r="H128" s="436">
        <v>3.89</v>
      </c>
      <c r="I128" s="434">
        <f t="shared" si="6"/>
        <v>19.845839999999999</v>
      </c>
      <c r="J128" s="81" t="str">
        <f t="shared" si="7"/>
        <v>Ｈ</v>
      </c>
      <c r="K128" s="85"/>
      <c r="L128" s="32"/>
      <c r="M128" s="32"/>
    </row>
    <row r="129" spans="2:13" ht="15" customHeight="1">
      <c r="B129" s="431">
        <v>24</v>
      </c>
      <c r="C129" s="429" t="s">
        <v>240</v>
      </c>
      <c r="D129" s="425" t="s">
        <v>33</v>
      </c>
      <c r="E129" s="436">
        <v>4.1399999999999997</v>
      </c>
      <c r="F129" s="434">
        <f t="shared" si="4"/>
        <v>21.159839999999999</v>
      </c>
      <c r="G129" s="435" t="str">
        <f t="shared" si="5"/>
        <v>Ｉ</v>
      </c>
      <c r="H129" s="436">
        <v>4.75</v>
      </c>
      <c r="I129" s="434">
        <f t="shared" si="6"/>
        <v>24.366000000000003</v>
      </c>
      <c r="J129" s="81" t="str">
        <f t="shared" si="7"/>
        <v>Ｉ</v>
      </c>
      <c r="K129" s="85"/>
      <c r="L129" s="32"/>
      <c r="M129" s="32"/>
    </row>
    <row r="130" spans="2:13" ht="15" customHeight="1">
      <c r="B130" s="431">
        <v>24</v>
      </c>
      <c r="C130" s="429" t="s">
        <v>208</v>
      </c>
      <c r="D130" s="425" t="s">
        <v>33</v>
      </c>
      <c r="E130" s="436">
        <v>3.57</v>
      </c>
      <c r="F130" s="434">
        <f t="shared" si="4"/>
        <v>18.163919999999997</v>
      </c>
      <c r="G130" s="435" t="str">
        <f t="shared" si="5"/>
        <v>Ｈ</v>
      </c>
      <c r="H130" s="436">
        <v>4.37</v>
      </c>
      <c r="I130" s="434">
        <f t="shared" si="6"/>
        <v>22.368720000000003</v>
      </c>
      <c r="J130" s="81" t="str">
        <f t="shared" si="7"/>
        <v>Ｉ</v>
      </c>
      <c r="K130" s="85"/>
      <c r="L130" s="32"/>
      <c r="M130" s="32"/>
    </row>
    <row r="131" spans="2:13" ht="15" customHeight="1">
      <c r="B131" s="431">
        <v>25</v>
      </c>
      <c r="C131" s="429" t="s">
        <v>242</v>
      </c>
      <c r="D131" s="425" t="s">
        <v>33</v>
      </c>
      <c r="E131" s="436">
        <v>3.85</v>
      </c>
      <c r="F131" s="434">
        <f t="shared" si="4"/>
        <v>19.635600000000004</v>
      </c>
      <c r="G131" s="435" t="str">
        <f t="shared" si="5"/>
        <v>Ｈ</v>
      </c>
      <c r="H131" s="436">
        <v>4.4000000000000004</v>
      </c>
      <c r="I131" s="434">
        <f t="shared" si="6"/>
        <v>22.526400000000006</v>
      </c>
      <c r="J131" s="81" t="str">
        <f t="shared" si="7"/>
        <v>Ｉ</v>
      </c>
      <c r="K131" s="85"/>
      <c r="L131" s="32"/>
      <c r="M131" s="32"/>
    </row>
    <row r="132" spans="2:13" ht="15" customHeight="1">
      <c r="B132" s="431">
        <v>26</v>
      </c>
      <c r="C132" s="429" t="s">
        <v>242</v>
      </c>
      <c r="D132" s="425" t="s">
        <v>33</v>
      </c>
      <c r="E132" s="436">
        <v>6.8</v>
      </c>
      <c r="F132" s="434">
        <f t="shared" si="4"/>
        <v>35.140800000000006</v>
      </c>
      <c r="G132" s="435" t="str">
        <f t="shared" si="5"/>
        <v>Ｉ</v>
      </c>
      <c r="H132" s="436">
        <v>8.0399999999999991</v>
      </c>
      <c r="I132" s="434">
        <f t="shared" si="6"/>
        <v>41.658239999999999</v>
      </c>
      <c r="J132" s="81" t="str">
        <f t="shared" si="7"/>
        <v>Ｉ</v>
      </c>
      <c r="K132" s="85"/>
      <c r="L132" s="32"/>
      <c r="M132" s="32"/>
    </row>
    <row r="133" spans="2:13" ht="15" customHeight="1">
      <c r="B133" s="431">
        <v>26</v>
      </c>
      <c r="C133" s="429" t="s">
        <v>236</v>
      </c>
      <c r="D133" s="425" t="s">
        <v>33</v>
      </c>
      <c r="E133" s="436">
        <v>6.8</v>
      </c>
      <c r="F133" s="434">
        <f t="shared" si="4"/>
        <v>35.140800000000006</v>
      </c>
      <c r="G133" s="435" t="str">
        <f t="shared" si="5"/>
        <v>Ｉ</v>
      </c>
      <c r="H133" s="436">
        <v>6.3</v>
      </c>
      <c r="I133" s="434">
        <f t="shared" si="6"/>
        <v>32.512799999999999</v>
      </c>
      <c r="J133" s="81" t="str">
        <f t="shared" si="7"/>
        <v>Ｉ</v>
      </c>
      <c r="K133" s="85"/>
      <c r="L133" s="32"/>
      <c r="M133" s="32"/>
    </row>
    <row r="134" spans="2:13" ht="15" customHeight="1">
      <c r="B134" s="431">
        <v>27</v>
      </c>
      <c r="C134" s="429" t="s">
        <v>242</v>
      </c>
      <c r="D134" s="425" t="s">
        <v>33</v>
      </c>
      <c r="E134" s="436">
        <v>6.51</v>
      </c>
      <c r="F134" s="434">
        <f t="shared" ref="F134:F198" si="8">(E134-1000/(365*24))*(8+0.4*16)*365/1000</f>
        <v>33.616560000000007</v>
      </c>
      <c r="G134" s="435" t="str">
        <f t="shared" ref="G134:G198" si="9">LOOKUP(F134,$Q$23:$Q$33,$R$23:$R$33)</f>
        <v>Ｉ</v>
      </c>
      <c r="H134" s="436">
        <v>6.3</v>
      </c>
      <c r="I134" s="434">
        <f t="shared" ref="I134:I198" si="10">(H134-1000/(365*24))*(8+0.4*16)*365/1000</f>
        <v>32.512799999999999</v>
      </c>
      <c r="J134" s="81" t="str">
        <f t="shared" ref="J134:J198" si="11">LOOKUP(I134,$Q$23:$Q$33,$R$23:$R$33)</f>
        <v>Ｉ</v>
      </c>
      <c r="K134" s="85"/>
      <c r="L134" s="32"/>
      <c r="M134" s="32"/>
    </row>
    <row r="135" spans="2:13" ht="15" customHeight="1">
      <c r="B135" s="431">
        <v>27</v>
      </c>
      <c r="C135" s="429" t="s">
        <v>186</v>
      </c>
      <c r="D135" s="425" t="s">
        <v>33</v>
      </c>
      <c r="E135" s="436">
        <v>7.03</v>
      </c>
      <c r="F135" s="434">
        <f t="shared" si="8"/>
        <v>36.349679999999999</v>
      </c>
      <c r="G135" s="435" t="str">
        <f t="shared" si="9"/>
        <v>Ｉ</v>
      </c>
      <c r="H135" s="436">
        <v>5.91</v>
      </c>
      <c r="I135" s="434">
        <f t="shared" si="10"/>
        <v>30.462960000000002</v>
      </c>
      <c r="J135" s="81" t="str">
        <f t="shared" si="11"/>
        <v>Ｉ</v>
      </c>
      <c r="K135" s="85"/>
      <c r="L135" s="32"/>
      <c r="M135" s="32"/>
    </row>
    <row r="136" spans="2:13" ht="15" customHeight="1">
      <c r="B136" s="431">
        <v>28</v>
      </c>
      <c r="C136" s="429" t="s">
        <v>186</v>
      </c>
      <c r="D136" s="425" t="s">
        <v>33</v>
      </c>
      <c r="E136" s="436">
        <v>3.69</v>
      </c>
      <c r="F136" s="434">
        <f t="shared" si="8"/>
        <v>18.794640000000001</v>
      </c>
      <c r="G136" s="435" t="str">
        <f t="shared" si="9"/>
        <v>Ｈ</v>
      </c>
      <c r="H136" s="436">
        <v>5.45</v>
      </c>
      <c r="I136" s="434">
        <f t="shared" si="10"/>
        <v>28.045200000000005</v>
      </c>
      <c r="J136" s="81" t="str">
        <f t="shared" si="11"/>
        <v>Ｉ</v>
      </c>
      <c r="K136" s="85"/>
      <c r="L136" s="32"/>
      <c r="M136" s="32"/>
    </row>
    <row r="137" spans="2:13" ht="15" customHeight="1">
      <c r="B137" s="431">
        <v>29</v>
      </c>
      <c r="C137" s="429" t="s">
        <v>236</v>
      </c>
      <c r="D137" s="425" t="s">
        <v>33</v>
      </c>
      <c r="E137" s="436">
        <v>6.8</v>
      </c>
      <c r="F137" s="434">
        <f t="shared" si="8"/>
        <v>35.140800000000006</v>
      </c>
      <c r="G137" s="435" t="str">
        <f t="shared" si="9"/>
        <v>Ｉ</v>
      </c>
      <c r="H137" s="436">
        <v>4.4000000000000004</v>
      </c>
      <c r="I137" s="434">
        <f t="shared" si="10"/>
        <v>22.526400000000006</v>
      </c>
      <c r="J137" s="81" t="str">
        <f t="shared" si="11"/>
        <v>Ｉ</v>
      </c>
      <c r="K137" s="85"/>
      <c r="L137" s="32"/>
      <c r="M137" s="32"/>
    </row>
    <row r="138" spans="2:13" ht="15" customHeight="1">
      <c r="B138" s="431">
        <v>29</v>
      </c>
      <c r="C138" s="429" t="s">
        <v>209</v>
      </c>
      <c r="D138" s="425" t="s">
        <v>33</v>
      </c>
      <c r="E138" s="436">
        <v>5.75</v>
      </c>
      <c r="F138" s="434">
        <f t="shared" si="8"/>
        <v>29.622</v>
      </c>
      <c r="G138" s="435" t="str">
        <f t="shared" si="9"/>
        <v>Ｉ</v>
      </c>
      <c r="H138" s="436">
        <v>5.0199999999999996</v>
      </c>
      <c r="I138" s="434">
        <f t="shared" si="10"/>
        <v>25.785119999999999</v>
      </c>
      <c r="J138" s="81" t="str">
        <f t="shared" si="11"/>
        <v>Ｉ</v>
      </c>
      <c r="K138" s="85"/>
      <c r="L138" s="32"/>
      <c r="M138" s="32"/>
    </row>
    <row r="139" spans="2:13" ht="15" customHeight="1">
      <c r="B139" s="431">
        <v>29</v>
      </c>
      <c r="C139" s="429" t="s">
        <v>240</v>
      </c>
      <c r="D139" s="425" t="s">
        <v>33</v>
      </c>
      <c r="E139" s="436">
        <v>3.76</v>
      </c>
      <c r="F139" s="434">
        <f t="shared" si="8"/>
        <v>19.162559999999999</v>
      </c>
      <c r="G139" s="435" t="str">
        <f t="shared" si="9"/>
        <v>Ｈ</v>
      </c>
      <c r="H139" s="436">
        <v>4.97</v>
      </c>
      <c r="I139" s="434">
        <f t="shared" si="10"/>
        <v>25.522320000000001</v>
      </c>
      <c r="J139" s="81" t="str">
        <f t="shared" si="11"/>
        <v>Ｉ</v>
      </c>
      <c r="K139" s="85"/>
      <c r="L139" s="32"/>
      <c r="M139" s="32"/>
    </row>
    <row r="140" spans="2:13" ht="15" customHeight="1">
      <c r="B140" s="431">
        <v>30</v>
      </c>
      <c r="C140" s="429" t="s">
        <v>240</v>
      </c>
      <c r="D140" s="425" t="s">
        <v>33</v>
      </c>
      <c r="E140" s="436">
        <v>5.48</v>
      </c>
      <c r="F140" s="434">
        <f t="shared" si="8"/>
        <v>28.202880000000004</v>
      </c>
      <c r="G140" s="435" t="str">
        <f t="shared" si="9"/>
        <v>Ｉ</v>
      </c>
      <c r="H140" s="436">
        <v>8.32</v>
      </c>
      <c r="I140" s="434">
        <f t="shared" si="10"/>
        <v>43.129920000000006</v>
      </c>
      <c r="J140" s="81" t="str">
        <f t="shared" si="11"/>
        <v>Ｉ</v>
      </c>
      <c r="K140" s="85"/>
      <c r="L140" s="32"/>
      <c r="M140" s="32"/>
    </row>
    <row r="141" spans="2:13" ht="15" customHeight="1">
      <c r="B141" s="431">
        <v>31</v>
      </c>
      <c r="C141" s="429" t="s">
        <v>240</v>
      </c>
      <c r="D141" s="425" t="s">
        <v>33</v>
      </c>
      <c r="E141" s="436">
        <v>6.09</v>
      </c>
      <c r="F141" s="434">
        <f t="shared" si="8"/>
        <v>31.409040000000001</v>
      </c>
      <c r="G141" s="435" t="str">
        <f t="shared" si="9"/>
        <v>Ｉ</v>
      </c>
      <c r="H141" s="436">
        <v>5.88</v>
      </c>
      <c r="I141" s="434">
        <f t="shared" si="10"/>
        <v>30.30528</v>
      </c>
      <c r="J141" s="81" t="str">
        <f t="shared" si="11"/>
        <v>Ｉ</v>
      </c>
      <c r="K141" s="85"/>
      <c r="L141" s="32"/>
      <c r="M141" s="32"/>
    </row>
    <row r="142" spans="2:13" ht="15" customHeight="1">
      <c r="B142" s="431">
        <v>32</v>
      </c>
      <c r="C142" s="429" t="s">
        <v>240</v>
      </c>
      <c r="D142" s="425" t="s">
        <v>33</v>
      </c>
      <c r="E142" s="436">
        <v>2.85</v>
      </c>
      <c r="F142" s="434">
        <f t="shared" si="8"/>
        <v>14.3796</v>
      </c>
      <c r="G142" s="435" t="str">
        <f t="shared" si="9"/>
        <v>Ｇ</v>
      </c>
      <c r="H142" s="436">
        <v>3.02</v>
      </c>
      <c r="I142" s="434">
        <f t="shared" si="10"/>
        <v>15.273119999999999</v>
      </c>
      <c r="J142" s="81" t="str">
        <f t="shared" si="11"/>
        <v>Ｈ</v>
      </c>
      <c r="K142" s="85"/>
      <c r="L142" s="32"/>
      <c r="M142" s="32"/>
    </row>
    <row r="143" spans="2:13" ht="15" customHeight="1">
      <c r="B143" s="431">
        <v>33</v>
      </c>
      <c r="C143" s="429" t="s">
        <v>240</v>
      </c>
      <c r="D143" s="425" t="s">
        <v>33</v>
      </c>
      <c r="E143" s="436">
        <v>2.89</v>
      </c>
      <c r="F143" s="434">
        <f t="shared" si="8"/>
        <v>14.589840000000002</v>
      </c>
      <c r="G143" s="435" t="str">
        <f t="shared" si="9"/>
        <v>Ｇ</v>
      </c>
      <c r="H143" s="436">
        <v>3.4</v>
      </c>
      <c r="I143" s="434">
        <f t="shared" si="10"/>
        <v>17.270399999999999</v>
      </c>
      <c r="J143" s="81" t="str">
        <f t="shared" si="11"/>
        <v>Ｈ</v>
      </c>
      <c r="K143" s="85"/>
      <c r="L143" s="32"/>
      <c r="M143" s="32"/>
    </row>
    <row r="144" spans="2:13" ht="15" customHeight="1">
      <c r="B144" s="431">
        <v>33</v>
      </c>
      <c r="C144" s="429" t="s">
        <v>220</v>
      </c>
      <c r="D144" s="425" t="s">
        <v>33</v>
      </c>
      <c r="E144" s="436">
        <v>7.91</v>
      </c>
      <c r="F144" s="434">
        <f t="shared" si="8"/>
        <v>40.974960000000003</v>
      </c>
      <c r="G144" s="435" t="str">
        <f t="shared" si="9"/>
        <v>Ｉ</v>
      </c>
      <c r="H144" s="436">
        <v>6.5</v>
      </c>
      <c r="I144" s="434">
        <f t="shared" si="10"/>
        <v>33.564000000000007</v>
      </c>
      <c r="J144" s="81" t="str">
        <f t="shared" si="11"/>
        <v>Ｉ</v>
      </c>
      <c r="K144" s="85"/>
      <c r="L144" s="32"/>
      <c r="M144" s="32"/>
    </row>
    <row r="145" spans="1:15" ht="15" customHeight="1">
      <c r="B145" s="431">
        <v>33</v>
      </c>
      <c r="C145" s="429" t="s">
        <v>221</v>
      </c>
      <c r="D145" s="425" t="s">
        <v>33</v>
      </c>
      <c r="E145" s="436">
        <v>4.42</v>
      </c>
      <c r="F145" s="434">
        <f t="shared" si="8"/>
        <v>22.631520000000005</v>
      </c>
      <c r="G145" s="435" t="str">
        <f t="shared" si="9"/>
        <v>Ｉ</v>
      </c>
      <c r="H145" s="436">
        <v>2.75</v>
      </c>
      <c r="I145" s="434">
        <f t="shared" si="10"/>
        <v>13.853999999999999</v>
      </c>
      <c r="J145" s="81" t="str">
        <f t="shared" si="11"/>
        <v>Ｇ</v>
      </c>
      <c r="K145" s="85"/>
      <c r="L145" s="32"/>
      <c r="M145" s="32"/>
    </row>
    <row r="146" spans="1:15" ht="15" customHeight="1">
      <c r="B146" s="431">
        <v>33</v>
      </c>
      <c r="C146" s="429" t="s">
        <v>182</v>
      </c>
      <c r="D146" s="425" t="s">
        <v>33</v>
      </c>
      <c r="E146" s="436">
        <v>1.63</v>
      </c>
      <c r="F146" s="434">
        <f t="shared" si="8"/>
        <v>7.9672799999999997</v>
      </c>
      <c r="G146" s="435" t="str">
        <f t="shared" si="9"/>
        <v>Ｆ</v>
      </c>
      <c r="H146" s="436">
        <v>1.61</v>
      </c>
      <c r="I146" s="434">
        <f t="shared" si="10"/>
        <v>7.8621600000000011</v>
      </c>
      <c r="J146" s="81" t="str">
        <f t="shared" si="11"/>
        <v>Ｆ</v>
      </c>
      <c r="K146" s="85"/>
      <c r="L146" s="32"/>
      <c r="M146" s="32"/>
    </row>
    <row r="147" spans="1:15" ht="15" customHeight="1">
      <c r="B147" s="431">
        <v>33</v>
      </c>
      <c r="C147" s="429" t="s">
        <v>194</v>
      </c>
      <c r="D147" s="425" t="s">
        <v>33</v>
      </c>
      <c r="E147" s="436">
        <v>1.24</v>
      </c>
      <c r="F147" s="434">
        <f t="shared" si="8"/>
        <v>5.9174400000000009</v>
      </c>
      <c r="G147" s="435" t="str">
        <f t="shared" si="9"/>
        <v>Ｅ</v>
      </c>
      <c r="H147" s="436">
        <v>1.18</v>
      </c>
      <c r="I147" s="434">
        <f t="shared" si="10"/>
        <v>5.6020799999999999</v>
      </c>
      <c r="J147" s="81" t="str">
        <f t="shared" si="11"/>
        <v>Ｅ</v>
      </c>
      <c r="K147" s="85"/>
      <c r="L147" s="32"/>
      <c r="M147" s="32"/>
    </row>
    <row r="148" spans="1:15" ht="15" customHeight="1">
      <c r="B148" s="431">
        <v>33</v>
      </c>
      <c r="C148" s="429" t="s">
        <v>234</v>
      </c>
      <c r="D148" s="425" t="s">
        <v>33</v>
      </c>
      <c r="E148" s="436">
        <v>0.71</v>
      </c>
      <c r="F148" s="434">
        <f t="shared" si="8"/>
        <v>3.1317600000000003</v>
      </c>
      <c r="G148" s="435" t="str">
        <f t="shared" si="9"/>
        <v>Ｃ</v>
      </c>
      <c r="H148" s="436">
        <v>1.1399999999999999</v>
      </c>
      <c r="I148" s="434">
        <f t="shared" si="10"/>
        <v>5.3918399999999993</v>
      </c>
      <c r="J148" s="81" t="str">
        <f t="shared" si="11"/>
        <v>Ｅ</v>
      </c>
      <c r="K148" s="85"/>
      <c r="L148" s="32"/>
      <c r="M148" s="32"/>
    </row>
    <row r="149" spans="1:15" ht="15" customHeight="1">
      <c r="B149" s="431">
        <v>33</v>
      </c>
      <c r="C149" s="429" t="s">
        <v>228</v>
      </c>
      <c r="D149" s="425" t="s">
        <v>33</v>
      </c>
      <c r="E149" s="436">
        <v>1.46</v>
      </c>
      <c r="F149" s="434">
        <f t="shared" si="8"/>
        <v>7.07376</v>
      </c>
      <c r="G149" s="435" t="str">
        <f t="shared" si="9"/>
        <v>Ｅ</v>
      </c>
      <c r="H149" s="436">
        <v>1.04</v>
      </c>
      <c r="I149" s="434">
        <f t="shared" si="10"/>
        <v>4.8662400000000003</v>
      </c>
      <c r="J149" s="81" t="str">
        <f t="shared" si="11"/>
        <v>Ｄ</v>
      </c>
      <c r="K149" s="85"/>
      <c r="L149" s="32"/>
      <c r="M149" s="32"/>
    </row>
    <row r="150" spans="1:15" ht="15" customHeight="1">
      <c r="B150" s="431">
        <v>33</v>
      </c>
      <c r="C150" s="429" t="s">
        <v>198</v>
      </c>
      <c r="D150" s="425" t="s">
        <v>33</v>
      </c>
      <c r="E150" s="436">
        <v>0.65</v>
      </c>
      <c r="F150" s="434">
        <f t="shared" si="8"/>
        <v>2.8164000000000002</v>
      </c>
      <c r="G150" s="435" t="str">
        <f t="shared" si="9"/>
        <v>Ｃ</v>
      </c>
      <c r="H150" s="436">
        <v>0.76</v>
      </c>
      <c r="I150" s="434">
        <f t="shared" si="10"/>
        <v>3.3945600000000002</v>
      </c>
      <c r="J150" s="81" t="str">
        <f t="shared" si="11"/>
        <v>Ｃ</v>
      </c>
      <c r="K150" s="85"/>
      <c r="L150" s="32"/>
      <c r="M150" s="32"/>
    </row>
    <row r="151" spans="1:15" ht="15" customHeight="1">
      <c r="B151" s="431">
        <v>33</v>
      </c>
      <c r="C151" s="429" t="s">
        <v>224</v>
      </c>
      <c r="D151" s="425" t="s">
        <v>33</v>
      </c>
      <c r="E151" s="436">
        <v>0.92</v>
      </c>
      <c r="F151" s="434">
        <f t="shared" si="8"/>
        <v>4.2355199999999993</v>
      </c>
      <c r="G151" s="435" t="str">
        <f t="shared" si="9"/>
        <v>Ｄ</v>
      </c>
      <c r="H151" s="436">
        <v>1.02</v>
      </c>
      <c r="I151" s="434">
        <f t="shared" si="10"/>
        <v>4.7611200000000009</v>
      </c>
      <c r="J151" s="81" t="str">
        <f t="shared" si="11"/>
        <v>Ｄ</v>
      </c>
      <c r="K151" s="85"/>
      <c r="L151" s="32"/>
      <c r="M151" s="32"/>
      <c r="O151" s="122"/>
    </row>
    <row r="152" spans="1:15" ht="15" customHeight="1">
      <c r="B152" s="431">
        <v>33</v>
      </c>
      <c r="C152" s="429" t="s">
        <v>202</v>
      </c>
      <c r="D152" s="425" t="s">
        <v>33</v>
      </c>
      <c r="E152" s="436">
        <v>0.82</v>
      </c>
      <c r="F152" s="434">
        <f t="shared" si="8"/>
        <v>3.7099199999999994</v>
      </c>
      <c r="G152" s="435" t="str">
        <f t="shared" si="9"/>
        <v>Ｄ</v>
      </c>
      <c r="H152" s="436">
        <v>0.81</v>
      </c>
      <c r="I152" s="434">
        <f t="shared" si="10"/>
        <v>3.6573600000000006</v>
      </c>
      <c r="J152" s="81" t="str">
        <f t="shared" si="11"/>
        <v>Ｄ</v>
      </c>
      <c r="K152" s="85"/>
      <c r="L152" s="32"/>
      <c r="M152" s="32"/>
      <c r="O152" s="122"/>
    </row>
    <row r="153" spans="1:15" ht="15" customHeight="1">
      <c r="B153" s="431">
        <v>33</v>
      </c>
      <c r="C153" s="429" t="s">
        <v>178</v>
      </c>
      <c r="D153" s="425" t="s">
        <v>33</v>
      </c>
      <c r="E153" s="436">
        <v>1.38</v>
      </c>
      <c r="F153" s="434">
        <f t="shared" si="8"/>
        <v>6.6532799999999996</v>
      </c>
      <c r="G153" s="435" t="str">
        <f t="shared" si="9"/>
        <v>Ｅ</v>
      </c>
      <c r="H153" s="436">
        <v>1.47</v>
      </c>
      <c r="I153" s="434">
        <f t="shared" si="10"/>
        <v>7.1263199999999998</v>
      </c>
      <c r="J153" s="81" t="str">
        <f t="shared" si="11"/>
        <v>Ｅ</v>
      </c>
      <c r="K153" s="85"/>
      <c r="L153" s="32"/>
      <c r="M153" s="32"/>
      <c r="O153" s="122"/>
    </row>
    <row r="154" spans="1:15" ht="15" customHeight="1">
      <c r="B154" s="431">
        <v>33</v>
      </c>
      <c r="C154" s="429" t="s">
        <v>215</v>
      </c>
      <c r="D154" s="425" t="s">
        <v>33</v>
      </c>
      <c r="E154" s="436">
        <v>0.68</v>
      </c>
      <c r="F154" s="434">
        <f t="shared" si="8"/>
        <v>2.9740799999999998</v>
      </c>
      <c r="G154" s="435" t="str">
        <f t="shared" si="9"/>
        <v>Ｃ</v>
      </c>
      <c r="H154" s="436">
        <v>0.64</v>
      </c>
      <c r="I154" s="434">
        <f t="shared" si="10"/>
        <v>2.7638400000000001</v>
      </c>
      <c r="J154" s="81" t="str">
        <f t="shared" si="11"/>
        <v>Ｃ</v>
      </c>
      <c r="K154" s="85"/>
      <c r="L154" s="32"/>
      <c r="M154" s="32"/>
      <c r="O154" s="122"/>
    </row>
    <row r="155" spans="1:15" ht="15" customHeight="1">
      <c r="B155" s="431">
        <v>33</v>
      </c>
      <c r="C155" s="429" t="s">
        <v>349</v>
      </c>
      <c r="D155" s="425" t="s">
        <v>33</v>
      </c>
      <c r="E155" s="436">
        <v>1.5</v>
      </c>
      <c r="F155" s="434">
        <f t="shared" si="8"/>
        <v>7.2840000000000007</v>
      </c>
      <c r="G155" s="435" t="str">
        <f t="shared" si="9"/>
        <v>Ｅ</v>
      </c>
      <c r="H155" s="436">
        <v>0.65</v>
      </c>
      <c r="I155" s="434">
        <f t="shared" si="10"/>
        <v>2.8164000000000002</v>
      </c>
      <c r="J155" s="81" t="str">
        <f t="shared" si="11"/>
        <v>Ｃ</v>
      </c>
      <c r="K155" s="85"/>
      <c r="L155" s="32"/>
      <c r="M155" s="32"/>
      <c r="O155" s="122"/>
    </row>
    <row r="156" spans="1:15" ht="15" customHeight="1">
      <c r="A156" s="119" t="s">
        <v>352</v>
      </c>
      <c r="B156" s="438">
        <v>34</v>
      </c>
      <c r="C156" s="439" t="s">
        <v>214</v>
      </c>
      <c r="D156" s="427" t="s">
        <v>33</v>
      </c>
      <c r="E156" s="440">
        <v>5.6</v>
      </c>
      <c r="F156" s="440">
        <f t="shared" si="8"/>
        <v>28.833600000000001</v>
      </c>
      <c r="G156" s="441" t="str">
        <f t="shared" si="9"/>
        <v>Ｉ</v>
      </c>
      <c r="H156" s="440">
        <v>3.98</v>
      </c>
      <c r="I156" s="440">
        <f t="shared" si="10"/>
        <v>20.31888</v>
      </c>
      <c r="J156" s="118" t="str">
        <f t="shared" si="11"/>
        <v>Ｉ</v>
      </c>
      <c r="K156" s="85"/>
      <c r="L156" s="32"/>
      <c r="M156" s="32"/>
      <c r="O156" s="122"/>
    </row>
    <row r="157" spans="1:15" ht="15" customHeight="1">
      <c r="B157" s="431">
        <v>34</v>
      </c>
      <c r="C157" s="429" t="s">
        <v>357</v>
      </c>
      <c r="D157" s="425" t="s">
        <v>33</v>
      </c>
      <c r="E157" s="436">
        <v>7.12</v>
      </c>
      <c r="F157" s="434">
        <f t="shared" si="8"/>
        <v>36.822720000000004</v>
      </c>
      <c r="G157" s="435" t="str">
        <f t="shared" si="9"/>
        <v>Ｉ</v>
      </c>
      <c r="H157" s="436">
        <v>6.62</v>
      </c>
      <c r="I157" s="434">
        <f t="shared" si="10"/>
        <v>34.194720000000004</v>
      </c>
      <c r="J157" s="81" t="str">
        <f t="shared" si="11"/>
        <v>Ｉ</v>
      </c>
      <c r="K157" s="85"/>
      <c r="L157" s="32"/>
      <c r="M157" s="32"/>
      <c r="O157" s="122"/>
    </row>
    <row r="158" spans="1:15" ht="15" customHeight="1">
      <c r="B158" s="431">
        <v>34</v>
      </c>
      <c r="C158" s="429" t="s">
        <v>347</v>
      </c>
      <c r="D158" s="425" t="s">
        <v>33</v>
      </c>
      <c r="E158" s="436">
        <v>7.26</v>
      </c>
      <c r="F158" s="434">
        <f t="shared" si="8"/>
        <v>37.55856</v>
      </c>
      <c r="G158" s="435" t="str">
        <f t="shared" si="9"/>
        <v>Ｉ</v>
      </c>
      <c r="H158" s="436">
        <v>7.31</v>
      </c>
      <c r="I158" s="434">
        <f t="shared" si="10"/>
        <v>37.821359999999999</v>
      </c>
      <c r="J158" s="81" t="str">
        <f t="shared" si="11"/>
        <v>Ｉ</v>
      </c>
      <c r="K158" s="85"/>
      <c r="L158" s="32"/>
      <c r="M158" s="32"/>
      <c r="O158" s="122"/>
    </row>
    <row r="159" spans="1:15" ht="15" customHeight="1">
      <c r="B159" s="431">
        <v>34</v>
      </c>
      <c r="C159" s="429" t="s">
        <v>221</v>
      </c>
      <c r="D159" s="425" t="s">
        <v>33</v>
      </c>
      <c r="E159" s="436">
        <v>4.3499999999999996</v>
      </c>
      <c r="F159" s="434">
        <f t="shared" si="8"/>
        <v>22.2636</v>
      </c>
      <c r="G159" s="435" t="str">
        <f t="shared" si="9"/>
        <v>Ｉ</v>
      </c>
      <c r="H159" s="436">
        <v>4.6500000000000004</v>
      </c>
      <c r="I159" s="434">
        <f t="shared" si="10"/>
        <v>23.840400000000006</v>
      </c>
      <c r="J159" s="81" t="str">
        <f t="shared" si="11"/>
        <v>Ｉ</v>
      </c>
      <c r="K159" s="85"/>
      <c r="L159" s="32"/>
      <c r="M159" s="32"/>
      <c r="O159" s="122"/>
    </row>
    <row r="160" spans="1:15" ht="15" customHeight="1">
      <c r="B160" s="431">
        <v>34</v>
      </c>
      <c r="C160" s="429" t="s">
        <v>349</v>
      </c>
      <c r="D160" s="425" t="s">
        <v>33</v>
      </c>
      <c r="E160" s="436">
        <v>0.41</v>
      </c>
      <c r="F160" s="434">
        <f t="shared" si="8"/>
        <v>1.5549599999999999</v>
      </c>
      <c r="G160" s="435" t="str">
        <f t="shared" si="9"/>
        <v>Ｂ</v>
      </c>
      <c r="H160" s="436">
        <v>0.57999999999999996</v>
      </c>
      <c r="I160" s="434">
        <f t="shared" si="10"/>
        <v>2.44848</v>
      </c>
      <c r="J160" s="81" t="str">
        <f t="shared" si="11"/>
        <v>Ｃ</v>
      </c>
      <c r="K160" s="85"/>
      <c r="L160" s="32"/>
      <c r="M160" s="32"/>
      <c r="O160" s="122"/>
    </row>
    <row r="161" spans="1:15" ht="15" customHeight="1">
      <c r="B161" s="431">
        <v>35</v>
      </c>
      <c r="C161" s="429" t="s">
        <v>357</v>
      </c>
      <c r="D161" s="425" t="s">
        <v>33</v>
      </c>
      <c r="E161" s="436">
        <v>4.38</v>
      </c>
      <c r="F161" s="434">
        <f t="shared" si="8"/>
        <v>22.421280000000003</v>
      </c>
      <c r="G161" s="435" t="str">
        <f t="shared" si="9"/>
        <v>Ｉ</v>
      </c>
      <c r="H161" s="436">
        <v>3.4</v>
      </c>
      <c r="I161" s="434">
        <f t="shared" si="10"/>
        <v>17.270399999999999</v>
      </c>
      <c r="J161" s="81" t="str">
        <f t="shared" si="11"/>
        <v>Ｈ</v>
      </c>
      <c r="K161" s="85"/>
      <c r="L161" s="32"/>
      <c r="M161" s="32"/>
      <c r="O161" s="122"/>
    </row>
    <row r="162" spans="1:15" ht="15" customHeight="1">
      <c r="B162" s="431">
        <v>35</v>
      </c>
      <c r="C162" s="429" t="s">
        <v>347</v>
      </c>
      <c r="D162" s="425" t="s">
        <v>33</v>
      </c>
      <c r="E162" s="436">
        <v>4.54</v>
      </c>
      <c r="F162" s="434">
        <f t="shared" si="8"/>
        <v>23.262240000000002</v>
      </c>
      <c r="G162" s="435" t="str">
        <f t="shared" si="9"/>
        <v>Ｉ</v>
      </c>
      <c r="H162" s="436">
        <v>4.1500000000000004</v>
      </c>
      <c r="I162" s="434">
        <f t="shared" si="10"/>
        <v>21.212400000000006</v>
      </c>
      <c r="J162" s="81" t="str">
        <f t="shared" si="11"/>
        <v>Ｉ</v>
      </c>
      <c r="K162" s="85"/>
      <c r="L162" s="32"/>
      <c r="M162" s="32"/>
      <c r="O162" s="122"/>
    </row>
    <row r="163" spans="1:15" ht="15" customHeight="1">
      <c r="B163" s="431">
        <v>35</v>
      </c>
      <c r="C163" s="429" t="s">
        <v>215</v>
      </c>
      <c r="D163" s="425" t="s">
        <v>33</v>
      </c>
      <c r="E163" s="436">
        <v>1.03</v>
      </c>
      <c r="F163" s="434">
        <f t="shared" si="8"/>
        <v>4.8136800000000006</v>
      </c>
      <c r="G163" s="435" t="str">
        <f t="shared" si="9"/>
        <v>Ｄ</v>
      </c>
      <c r="H163" s="436">
        <v>0.57999999999999996</v>
      </c>
      <c r="I163" s="434">
        <f t="shared" si="10"/>
        <v>2.44848</v>
      </c>
      <c r="J163" s="81" t="str">
        <f t="shared" si="11"/>
        <v>Ｃ</v>
      </c>
      <c r="K163" s="85"/>
      <c r="L163" s="32"/>
      <c r="M163" s="32"/>
      <c r="O163" s="122"/>
    </row>
    <row r="164" spans="1:15" ht="15" customHeight="1">
      <c r="B164" s="431">
        <v>35</v>
      </c>
      <c r="C164" s="429" t="s">
        <v>349</v>
      </c>
      <c r="D164" s="425" t="s">
        <v>33</v>
      </c>
      <c r="E164" s="436">
        <v>0.74</v>
      </c>
      <c r="F164" s="434">
        <f t="shared" si="8"/>
        <v>3.2894400000000004</v>
      </c>
      <c r="G164" s="435" t="str">
        <f t="shared" si="9"/>
        <v>Ｃ</v>
      </c>
      <c r="H164" s="436">
        <v>0.74</v>
      </c>
      <c r="I164" s="434">
        <f t="shared" si="10"/>
        <v>3.2894400000000004</v>
      </c>
      <c r="J164" s="81" t="str">
        <f t="shared" si="11"/>
        <v>Ｃ</v>
      </c>
      <c r="K164" s="85"/>
      <c r="L164" s="32"/>
      <c r="M164" s="32"/>
      <c r="O164" s="122"/>
    </row>
    <row r="165" spans="1:15" ht="15" customHeight="1">
      <c r="B165" s="431">
        <v>36</v>
      </c>
      <c r="C165" s="429" t="s">
        <v>174</v>
      </c>
      <c r="D165" s="425" t="s">
        <v>33</v>
      </c>
      <c r="E165" s="436">
        <v>11.47</v>
      </c>
      <c r="F165" s="434">
        <f t="shared" si="8"/>
        <v>59.686320000000009</v>
      </c>
      <c r="G165" s="435" t="str">
        <f t="shared" si="9"/>
        <v>Ｉ</v>
      </c>
      <c r="H165" s="436">
        <v>10.81</v>
      </c>
      <c r="I165" s="434">
        <f t="shared" si="10"/>
        <v>56.217359999999999</v>
      </c>
      <c r="J165" s="81" t="str">
        <f t="shared" si="11"/>
        <v>Ｉ</v>
      </c>
      <c r="K165" s="85"/>
      <c r="L165" s="32"/>
      <c r="M165" s="32"/>
      <c r="O165" s="122"/>
    </row>
    <row r="166" spans="1:15" ht="15" customHeight="1">
      <c r="B166" s="431">
        <v>36</v>
      </c>
      <c r="C166" s="429" t="s">
        <v>347</v>
      </c>
      <c r="D166" s="425" t="s">
        <v>33</v>
      </c>
      <c r="E166" s="442">
        <v>8.98</v>
      </c>
      <c r="F166" s="434">
        <f t="shared" si="8"/>
        <v>46.598880000000001</v>
      </c>
      <c r="G166" s="435" t="str">
        <f t="shared" si="9"/>
        <v>Ｉ</v>
      </c>
      <c r="H166" s="442">
        <v>7.56</v>
      </c>
      <c r="I166" s="434">
        <f t="shared" si="10"/>
        <v>39.135359999999999</v>
      </c>
      <c r="J166" s="81" t="str">
        <f t="shared" si="11"/>
        <v>Ｉ</v>
      </c>
      <c r="K166" s="85"/>
      <c r="L166" s="32"/>
      <c r="M166" s="32"/>
      <c r="O166" s="122"/>
    </row>
    <row r="167" spans="1:15" ht="15" customHeight="1">
      <c r="B167" s="431">
        <v>36</v>
      </c>
      <c r="C167" s="429" t="s">
        <v>178</v>
      </c>
      <c r="D167" s="425" t="s">
        <v>33</v>
      </c>
      <c r="E167" s="442">
        <v>1.31</v>
      </c>
      <c r="F167" s="434">
        <f t="shared" si="8"/>
        <v>6.2853600000000007</v>
      </c>
      <c r="G167" s="435" t="str">
        <f t="shared" si="9"/>
        <v>Ｅ</v>
      </c>
      <c r="H167" s="442">
        <v>1.1599999999999999</v>
      </c>
      <c r="I167" s="434">
        <f t="shared" si="10"/>
        <v>5.4969599999999996</v>
      </c>
      <c r="J167" s="81" t="str">
        <f t="shared" si="11"/>
        <v>Ｅ</v>
      </c>
      <c r="K167" s="85"/>
      <c r="L167" s="32"/>
      <c r="M167" s="32"/>
      <c r="O167" s="122"/>
    </row>
    <row r="168" spans="1:15" ht="15" customHeight="1">
      <c r="B168" s="431">
        <v>37</v>
      </c>
      <c r="C168" s="429" t="s">
        <v>217</v>
      </c>
      <c r="D168" s="425" t="s">
        <v>33</v>
      </c>
      <c r="E168" s="436">
        <v>2.2599999999999998</v>
      </c>
      <c r="F168" s="434">
        <f t="shared" si="8"/>
        <v>11.278559999999997</v>
      </c>
      <c r="G168" s="435" t="str">
        <f t="shared" si="9"/>
        <v>Ｇ</v>
      </c>
      <c r="H168" s="436">
        <v>2.5299999999999998</v>
      </c>
      <c r="I168" s="434">
        <f t="shared" si="10"/>
        <v>12.69768</v>
      </c>
      <c r="J168" s="81" t="str">
        <f t="shared" si="11"/>
        <v>Ｇ</v>
      </c>
      <c r="K168" s="85"/>
      <c r="L168" s="32"/>
      <c r="M168" s="32"/>
      <c r="O168" s="122"/>
    </row>
    <row r="169" spans="1:15" ht="15" customHeight="1">
      <c r="B169" s="431">
        <v>37</v>
      </c>
      <c r="C169" s="429" t="s">
        <v>231</v>
      </c>
      <c r="D169" s="425" t="s">
        <v>33</v>
      </c>
      <c r="E169" s="436">
        <v>5.3</v>
      </c>
      <c r="F169" s="434">
        <f t="shared" si="8"/>
        <v>27.256799999999998</v>
      </c>
      <c r="G169" s="435" t="str">
        <f t="shared" si="9"/>
        <v>Ｉ</v>
      </c>
      <c r="H169" s="436">
        <v>5.55</v>
      </c>
      <c r="I169" s="434">
        <f t="shared" si="10"/>
        <v>28.570800000000002</v>
      </c>
      <c r="J169" s="81" t="str">
        <f t="shared" si="11"/>
        <v>Ｉ</v>
      </c>
      <c r="K169" s="85"/>
      <c r="L169" s="32"/>
      <c r="M169" s="32"/>
      <c r="O169" s="122"/>
    </row>
    <row r="170" spans="1:15" ht="15" customHeight="1">
      <c r="B170" s="431">
        <v>37</v>
      </c>
      <c r="C170" s="429" t="s">
        <v>174</v>
      </c>
      <c r="D170" s="425" t="s">
        <v>33</v>
      </c>
      <c r="E170" s="436">
        <v>7.68</v>
      </c>
      <c r="F170" s="434">
        <f t="shared" si="8"/>
        <v>39.766080000000002</v>
      </c>
      <c r="G170" s="435" t="str">
        <f t="shared" si="9"/>
        <v>Ｉ</v>
      </c>
      <c r="H170" s="436">
        <v>8.57</v>
      </c>
      <c r="I170" s="434">
        <f t="shared" si="10"/>
        <v>44.443920000000006</v>
      </c>
      <c r="J170" s="81" t="str">
        <f t="shared" si="11"/>
        <v>Ｉ</v>
      </c>
      <c r="K170" s="85"/>
      <c r="L170" s="32"/>
      <c r="M170" s="32"/>
      <c r="O170" s="122"/>
    </row>
    <row r="171" spans="1:15" ht="15" customHeight="1">
      <c r="A171" s="110" t="s">
        <v>317</v>
      </c>
      <c r="B171" s="431">
        <v>37</v>
      </c>
      <c r="C171" s="429" t="s">
        <v>178</v>
      </c>
      <c r="D171" s="425" t="s">
        <v>33</v>
      </c>
      <c r="E171" s="434" t="s">
        <v>317</v>
      </c>
      <c r="F171" s="434" t="e">
        <f t="shared" si="8"/>
        <v>#VALUE!</v>
      </c>
      <c r="G171" s="435" t="e">
        <f t="shared" si="9"/>
        <v>#VALUE!</v>
      </c>
      <c r="H171" s="434" t="s">
        <v>317</v>
      </c>
      <c r="I171" s="434" t="e">
        <f t="shared" si="10"/>
        <v>#VALUE!</v>
      </c>
      <c r="J171" s="81" t="e">
        <f t="shared" si="11"/>
        <v>#VALUE!</v>
      </c>
      <c r="K171" s="85" t="s">
        <v>356</v>
      </c>
      <c r="L171" s="32"/>
      <c r="M171" s="32"/>
      <c r="O171" s="122"/>
    </row>
    <row r="172" spans="1:15" ht="15" customHeight="1">
      <c r="A172" s="119" t="s">
        <v>352</v>
      </c>
      <c r="B172" s="438">
        <v>38</v>
      </c>
      <c r="C172" s="439" t="s">
        <v>231</v>
      </c>
      <c r="D172" s="427" t="s">
        <v>33</v>
      </c>
      <c r="E172" s="440">
        <v>2.95</v>
      </c>
      <c r="F172" s="440">
        <f t="shared" si="8"/>
        <v>14.905200000000001</v>
      </c>
      <c r="G172" s="441" t="str">
        <f t="shared" si="9"/>
        <v>Ｇ</v>
      </c>
      <c r="H172" s="440">
        <v>2.86</v>
      </c>
      <c r="I172" s="440">
        <f t="shared" si="10"/>
        <v>14.432159999999998</v>
      </c>
      <c r="J172" s="118" t="str">
        <f t="shared" si="11"/>
        <v>Ｇ</v>
      </c>
      <c r="K172" s="85"/>
      <c r="L172" s="32"/>
      <c r="M172" s="32"/>
      <c r="O172" s="122"/>
    </row>
    <row r="173" spans="1:15" ht="15" customHeight="1">
      <c r="B173" s="431">
        <v>38</v>
      </c>
      <c r="C173" s="429" t="s">
        <v>174</v>
      </c>
      <c r="D173" s="425" t="s">
        <v>33</v>
      </c>
      <c r="E173" s="436">
        <v>3.2</v>
      </c>
      <c r="F173" s="434">
        <f t="shared" si="8"/>
        <v>16.219200000000001</v>
      </c>
      <c r="G173" s="435" t="str">
        <f t="shared" si="9"/>
        <v>Ｈ</v>
      </c>
      <c r="H173" s="436">
        <v>3.33</v>
      </c>
      <c r="I173" s="434">
        <f t="shared" si="10"/>
        <v>16.902480000000001</v>
      </c>
      <c r="J173" s="81" t="str">
        <f t="shared" si="11"/>
        <v>Ｈ</v>
      </c>
      <c r="K173" s="85"/>
      <c r="L173" s="32"/>
      <c r="M173" s="32"/>
      <c r="O173" s="122"/>
    </row>
    <row r="174" spans="1:15" ht="15" customHeight="1">
      <c r="A174" s="110" t="s">
        <v>317</v>
      </c>
      <c r="B174" s="431">
        <v>38</v>
      </c>
      <c r="C174" s="429" t="s">
        <v>178</v>
      </c>
      <c r="D174" s="425" t="s">
        <v>33</v>
      </c>
      <c r="E174" s="434" t="s">
        <v>317</v>
      </c>
      <c r="F174" s="434" t="e">
        <f t="shared" si="8"/>
        <v>#VALUE!</v>
      </c>
      <c r="G174" s="435" t="e">
        <f t="shared" si="9"/>
        <v>#VALUE!</v>
      </c>
      <c r="H174" s="434" t="s">
        <v>317</v>
      </c>
      <c r="I174" s="434" t="e">
        <f t="shared" si="10"/>
        <v>#VALUE!</v>
      </c>
      <c r="J174" s="81" t="e">
        <f t="shared" si="11"/>
        <v>#VALUE!</v>
      </c>
      <c r="K174" s="85" t="s">
        <v>356</v>
      </c>
      <c r="L174" s="32"/>
      <c r="M174" s="32"/>
      <c r="O174" s="122"/>
    </row>
    <row r="175" spans="1:15" ht="15" customHeight="1">
      <c r="B175" s="431">
        <v>38</v>
      </c>
      <c r="C175" s="429" t="s">
        <v>358</v>
      </c>
      <c r="D175" s="425" t="s">
        <v>33</v>
      </c>
      <c r="E175" s="436"/>
      <c r="F175" s="434">
        <f t="shared" si="8"/>
        <v>-0.6</v>
      </c>
      <c r="G175" s="435" t="e">
        <f t="shared" si="9"/>
        <v>#N/A</v>
      </c>
      <c r="H175" s="436"/>
      <c r="I175" s="434">
        <f t="shared" si="10"/>
        <v>-0.6</v>
      </c>
      <c r="J175" s="81" t="e">
        <f t="shared" si="11"/>
        <v>#N/A</v>
      </c>
      <c r="K175" s="85"/>
      <c r="L175" s="32"/>
      <c r="M175" s="32"/>
      <c r="O175" s="122"/>
    </row>
    <row r="176" spans="1:15" ht="15" customHeight="1">
      <c r="B176" s="431">
        <v>39</v>
      </c>
      <c r="C176" s="429" t="s">
        <v>174</v>
      </c>
      <c r="D176" s="425" t="s">
        <v>33</v>
      </c>
      <c r="E176" s="436">
        <v>2.64</v>
      </c>
      <c r="F176" s="434">
        <f t="shared" si="8"/>
        <v>13.275840000000001</v>
      </c>
      <c r="G176" s="435" t="str">
        <f t="shared" si="9"/>
        <v>Ｇ</v>
      </c>
      <c r="H176" s="436">
        <v>2.4500000000000002</v>
      </c>
      <c r="I176" s="434">
        <f t="shared" si="10"/>
        <v>12.277199999999999</v>
      </c>
      <c r="J176" s="81" t="str">
        <f t="shared" si="11"/>
        <v>Ｇ</v>
      </c>
      <c r="K176" s="85"/>
      <c r="L176" s="32"/>
      <c r="M176" s="32"/>
      <c r="O176" s="122"/>
    </row>
    <row r="177" spans="1:15" ht="15" customHeight="1">
      <c r="B177" s="431">
        <v>39</v>
      </c>
      <c r="C177" s="429" t="s">
        <v>178</v>
      </c>
      <c r="D177" s="425" t="s">
        <v>33</v>
      </c>
      <c r="E177" s="442">
        <v>1.87</v>
      </c>
      <c r="F177" s="434">
        <f t="shared" si="8"/>
        <v>9.2287200000000009</v>
      </c>
      <c r="G177" s="435" t="str">
        <f t="shared" si="9"/>
        <v>Ｆ</v>
      </c>
      <c r="H177" s="442">
        <v>1.81</v>
      </c>
      <c r="I177" s="434">
        <f t="shared" si="10"/>
        <v>8.9133600000000008</v>
      </c>
      <c r="J177" s="81" t="str">
        <f t="shared" si="11"/>
        <v>Ｆ</v>
      </c>
      <c r="K177" s="85"/>
      <c r="L177" s="32"/>
      <c r="M177" s="32"/>
      <c r="O177" s="122"/>
    </row>
    <row r="178" spans="1:15" ht="15" customHeight="1">
      <c r="A178" s="110" t="s">
        <v>317</v>
      </c>
      <c r="B178" s="431">
        <v>39</v>
      </c>
      <c r="C178" s="429" t="s">
        <v>215</v>
      </c>
      <c r="D178" s="425" t="s">
        <v>33</v>
      </c>
      <c r="E178" s="443" t="s">
        <v>317</v>
      </c>
      <c r="F178" s="434" t="e">
        <f t="shared" si="8"/>
        <v>#VALUE!</v>
      </c>
      <c r="G178" s="435" t="e">
        <f t="shared" si="9"/>
        <v>#VALUE!</v>
      </c>
      <c r="H178" s="443" t="s">
        <v>317</v>
      </c>
      <c r="I178" s="434" t="e">
        <f t="shared" si="10"/>
        <v>#VALUE!</v>
      </c>
      <c r="J178" s="81" t="e">
        <f t="shared" si="11"/>
        <v>#VALUE!</v>
      </c>
      <c r="K178" s="85" t="s">
        <v>356</v>
      </c>
      <c r="L178" s="32"/>
      <c r="M178" s="32"/>
      <c r="O178" s="122"/>
    </row>
    <row r="179" spans="1:15" ht="15" customHeight="1">
      <c r="B179" s="431">
        <v>40</v>
      </c>
      <c r="C179" s="429" t="s">
        <v>174</v>
      </c>
      <c r="D179" s="425" t="s">
        <v>33</v>
      </c>
      <c r="E179" s="442">
        <v>2.2000000000000002</v>
      </c>
      <c r="F179" s="434">
        <f t="shared" si="8"/>
        <v>10.963200000000001</v>
      </c>
      <c r="G179" s="435" t="str">
        <f t="shared" si="9"/>
        <v>Ｇ</v>
      </c>
      <c r="H179" s="442">
        <v>2.2200000000000002</v>
      </c>
      <c r="I179" s="434">
        <f t="shared" si="10"/>
        <v>11.06832</v>
      </c>
      <c r="J179" s="81" t="str">
        <f t="shared" si="11"/>
        <v>Ｇ</v>
      </c>
      <c r="K179" s="85"/>
      <c r="L179" s="32"/>
      <c r="M179" s="32"/>
      <c r="O179" s="122"/>
    </row>
    <row r="180" spans="1:15" ht="15" customHeight="1">
      <c r="B180" s="431">
        <v>40</v>
      </c>
      <c r="C180" s="429" t="s">
        <v>178</v>
      </c>
      <c r="D180" s="425" t="s">
        <v>33</v>
      </c>
      <c r="E180" s="442">
        <v>3.38</v>
      </c>
      <c r="F180" s="434">
        <f t="shared" si="8"/>
        <v>17.165279999999999</v>
      </c>
      <c r="G180" s="435" t="str">
        <f t="shared" si="9"/>
        <v>Ｈ</v>
      </c>
      <c r="H180" s="442">
        <v>4.43</v>
      </c>
      <c r="I180" s="434">
        <f t="shared" si="10"/>
        <v>22.684079999999998</v>
      </c>
      <c r="J180" s="81" t="str">
        <f t="shared" si="11"/>
        <v>Ｉ</v>
      </c>
      <c r="K180" s="85"/>
      <c r="L180" s="32"/>
      <c r="M180" s="32"/>
      <c r="O180" s="122"/>
    </row>
    <row r="181" spans="1:15" ht="15" customHeight="1">
      <c r="B181" s="431">
        <v>41</v>
      </c>
      <c r="C181" s="429" t="s">
        <v>174</v>
      </c>
      <c r="D181" s="425" t="s">
        <v>33</v>
      </c>
      <c r="E181" s="442">
        <v>3.83</v>
      </c>
      <c r="F181" s="434">
        <f t="shared" si="8"/>
        <v>19.530480000000001</v>
      </c>
      <c r="G181" s="435" t="str">
        <f t="shared" si="9"/>
        <v>Ｈ</v>
      </c>
      <c r="H181" s="442">
        <v>3.17</v>
      </c>
      <c r="I181" s="434">
        <f t="shared" si="10"/>
        <v>16.061520000000002</v>
      </c>
      <c r="J181" s="81" t="str">
        <f t="shared" si="11"/>
        <v>Ｈ</v>
      </c>
      <c r="K181" s="85"/>
      <c r="L181" s="32"/>
      <c r="M181" s="32"/>
      <c r="O181" s="122"/>
    </row>
    <row r="182" spans="1:15" ht="15" customHeight="1">
      <c r="B182" s="431">
        <v>41</v>
      </c>
      <c r="C182" s="429" t="s">
        <v>347</v>
      </c>
      <c r="D182" s="425" t="s">
        <v>33</v>
      </c>
      <c r="E182" s="442">
        <v>1.79</v>
      </c>
      <c r="F182" s="434">
        <f t="shared" si="8"/>
        <v>8.8082399999999996</v>
      </c>
      <c r="G182" s="435" t="str">
        <f t="shared" si="9"/>
        <v>Ｆ</v>
      </c>
      <c r="H182" s="442">
        <v>1.98</v>
      </c>
      <c r="I182" s="434">
        <f t="shared" si="10"/>
        <v>9.8068800000000014</v>
      </c>
      <c r="J182" s="81" t="str">
        <f t="shared" si="11"/>
        <v>Ｆ</v>
      </c>
      <c r="K182" s="85"/>
      <c r="L182" s="32"/>
      <c r="M182" s="32"/>
      <c r="O182" s="122"/>
    </row>
    <row r="183" spans="1:15" ht="15" customHeight="1">
      <c r="B183" s="431">
        <v>41</v>
      </c>
      <c r="C183" s="429" t="s">
        <v>221</v>
      </c>
      <c r="D183" s="425" t="s">
        <v>33</v>
      </c>
      <c r="E183" s="442">
        <v>5.2</v>
      </c>
      <c r="F183" s="434">
        <f t="shared" si="8"/>
        <v>26.731200000000005</v>
      </c>
      <c r="G183" s="435" t="str">
        <f t="shared" si="9"/>
        <v>Ｉ</v>
      </c>
      <c r="H183" s="442">
        <v>3.75</v>
      </c>
      <c r="I183" s="434">
        <f t="shared" si="10"/>
        <v>19.11</v>
      </c>
      <c r="J183" s="81" t="str">
        <f t="shared" si="11"/>
        <v>Ｈ</v>
      </c>
      <c r="K183" s="85"/>
      <c r="L183" s="32"/>
      <c r="M183" s="32"/>
      <c r="O183" s="122"/>
    </row>
    <row r="184" spans="1:15" ht="15" customHeight="1">
      <c r="B184" s="431">
        <v>41</v>
      </c>
      <c r="C184" s="429" t="s">
        <v>178</v>
      </c>
      <c r="D184" s="425" t="s">
        <v>33</v>
      </c>
      <c r="E184" s="442">
        <v>3.6</v>
      </c>
      <c r="F184" s="434">
        <f t="shared" si="8"/>
        <v>18.3216</v>
      </c>
      <c r="G184" s="435" t="str">
        <f t="shared" si="9"/>
        <v>Ｈ</v>
      </c>
      <c r="H184" s="442">
        <v>2.5299999999999998</v>
      </c>
      <c r="I184" s="434">
        <f t="shared" si="10"/>
        <v>12.69768</v>
      </c>
      <c r="J184" s="81" t="str">
        <f t="shared" si="11"/>
        <v>Ｇ</v>
      </c>
      <c r="K184" s="85"/>
      <c r="L184" s="32"/>
      <c r="M184" s="32"/>
      <c r="O184" s="122"/>
    </row>
    <row r="185" spans="1:15" ht="15" customHeight="1">
      <c r="B185" s="431">
        <v>42</v>
      </c>
      <c r="C185" s="429" t="s">
        <v>174</v>
      </c>
      <c r="D185" s="425" t="s">
        <v>33</v>
      </c>
      <c r="E185" s="442">
        <v>2.0299999999999998</v>
      </c>
      <c r="F185" s="434">
        <f t="shared" si="8"/>
        <v>10.06968</v>
      </c>
      <c r="G185" s="435" t="str">
        <f t="shared" si="9"/>
        <v>Ｇ</v>
      </c>
      <c r="H185" s="442">
        <v>2.19</v>
      </c>
      <c r="I185" s="434">
        <f t="shared" si="10"/>
        <v>10.910639999999999</v>
      </c>
      <c r="J185" s="81" t="str">
        <f t="shared" si="11"/>
        <v>Ｇ</v>
      </c>
      <c r="K185" s="97"/>
      <c r="L185" s="32"/>
      <c r="M185" s="32"/>
      <c r="O185" s="122"/>
    </row>
    <row r="186" spans="1:15" ht="15" customHeight="1">
      <c r="B186" s="431">
        <v>42</v>
      </c>
      <c r="C186" s="429" t="s">
        <v>347</v>
      </c>
      <c r="D186" s="425" t="s">
        <v>33</v>
      </c>
      <c r="E186" s="442">
        <v>2.4</v>
      </c>
      <c r="F186" s="434">
        <f t="shared" si="8"/>
        <v>12.0144</v>
      </c>
      <c r="G186" s="435" t="str">
        <f t="shared" si="9"/>
        <v>Ｇ</v>
      </c>
      <c r="H186" s="442">
        <v>1.7</v>
      </c>
      <c r="I186" s="434">
        <f t="shared" si="10"/>
        <v>8.3352000000000004</v>
      </c>
      <c r="J186" s="81" t="str">
        <f t="shared" si="11"/>
        <v>Ｆ</v>
      </c>
      <c r="K186" s="85"/>
      <c r="L186" s="32"/>
      <c r="M186" s="32"/>
      <c r="O186" s="122"/>
    </row>
    <row r="187" spans="1:15" ht="15" customHeight="1">
      <c r="B187" s="431">
        <v>42</v>
      </c>
      <c r="C187" s="429" t="s">
        <v>221</v>
      </c>
      <c r="D187" s="425" t="s">
        <v>33</v>
      </c>
      <c r="E187" s="436">
        <v>5.43</v>
      </c>
      <c r="F187" s="434">
        <f t="shared" si="8"/>
        <v>27.940079999999998</v>
      </c>
      <c r="G187" s="435" t="str">
        <f t="shared" si="9"/>
        <v>Ｉ</v>
      </c>
      <c r="H187" s="436">
        <v>3.9</v>
      </c>
      <c r="I187" s="434">
        <f t="shared" si="10"/>
        <v>19.898400000000002</v>
      </c>
      <c r="J187" s="81" t="str">
        <f t="shared" si="11"/>
        <v>Ｈ</v>
      </c>
      <c r="K187" s="85"/>
      <c r="L187" s="32"/>
      <c r="M187" s="32"/>
      <c r="O187" s="122"/>
    </row>
    <row r="188" spans="1:15" ht="15" customHeight="1">
      <c r="B188" s="431">
        <v>42</v>
      </c>
      <c r="C188" s="429" t="s">
        <v>178</v>
      </c>
      <c r="D188" s="425" t="s">
        <v>33</v>
      </c>
      <c r="E188" s="436">
        <v>10.199999999999999</v>
      </c>
      <c r="F188" s="434">
        <f t="shared" si="8"/>
        <v>53.011199999999995</v>
      </c>
      <c r="G188" s="435" t="str">
        <f t="shared" si="9"/>
        <v>Ｉ</v>
      </c>
      <c r="H188" s="436">
        <v>8.7100000000000009</v>
      </c>
      <c r="I188" s="434">
        <f t="shared" si="10"/>
        <v>45.179760000000009</v>
      </c>
      <c r="J188" s="81" t="str">
        <f t="shared" si="11"/>
        <v>Ｉ</v>
      </c>
      <c r="K188" s="85"/>
      <c r="L188" s="32"/>
      <c r="M188" s="32"/>
      <c r="O188" s="122"/>
    </row>
    <row r="189" spans="1:15" ht="15" customHeight="1">
      <c r="B189" s="431">
        <v>43</v>
      </c>
      <c r="C189" s="429" t="s">
        <v>174</v>
      </c>
      <c r="D189" s="425" t="s">
        <v>33</v>
      </c>
      <c r="E189" s="436">
        <v>5.45</v>
      </c>
      <c r="F189" s="434">
        <f t="shared" si="8"/>
        <v>28.045200000000005</v>
      </c>
      <c r="G189" s="435" t="str">
        <f t="shared" si="9"/>
        <v>Ｉ</v>
      </c>
      <c r="H189" s="436">
        <v>4.25</v>
      </c>
      <c r="I189" s="434">
        <f t="shared" si="10"/>
        <v>21.738000000000003</v>
      </c>
      <c r="J189" s="81" t="str">
        <f t="shared" si="11"/>
        <v>Ｉ</v>
      </c>
      <c r="K189" s="85"/>
      <c r="L189" s="32"/>
      <c r="M189" s="32"/>
      <c r="O189" s="122"/>
    </row>
    <row r="190" spans="1:15" ht="15" customHeight="1">
      <c r="B190" s="431">
        <v>43</v>
      </c>
      <c r="C190" s="429" t="s">
        <v>347</v>
      </c>
      <c r="D190" s="425" t="s">
        <v>33</v>
      </c>
      <c r="E190" s="436">
        <v>2.9</v>
      </c>
      <c r="F190" s="434">
        <f t="shared" si="8"/>
        <v>14.642399999999999</v>
      </c>
      <c r="G190" s="435" t="str">
        <f t="shared" si="9"/>
        <v>Ｇ</v>
      </c>
      <c r="H190" s="436">
        <v>2.3199999999999998</v>
      </c>
      <c r="I190" s="434">
        <f t="shared" si="10"/>
        <v>11.593919999999999</v>
      </c>
      <c r="J190" s="81" t="str">
        <f t="shared" si="11"/>
        <v>Ｇ</v>
      </c>
      <c r="K190" s="85"/>
      <c r="L190" s="32"/>
      <c r="M190" s="32"/>
      <c r="O190" s="122"/>
    </row>
    <row r="191" spans="1:15" ht="15" customHeight="1">
      <c r="B191" s="431">
        <v>43</v>
      </c>
      <c r="C191" s="429" t="s">
        <v>178</v>
      </c>
      <c r="D191" s="425" t="s">
        <v>33</v>
      </c>
      <c r="E191" s="436">
        <v>8.68</v>
      </c>
      <c r="F191" s="434">
        <f t="shared" si="8"/>
        <v>45.022080000000003</v>
      </c>
      <c r="G191" s="435" t="str">
        <f t="shared" si="9"/>
        <v>Ｉ</v>
      </c>
      <c r="H191" s="436">
        <v>7.33</v>
      </c>
      <c r="I191" s="434">
        <f t="shared" si="10"/>
        <v>37.926480000000005</v>
      </c>
      <c r="J191" s="81" t="str">
        <f t="shared" si="11"/>
        <v>Ｉ</v>
      </c>
      <c r="K191" s="85"/>
      <c r="L191" s="32"/>
      <c r="M191" s="32"/>
      <c r="O191" s="122"/>
    </row>
    <row r="192" spans="1:15" ht="15" customHeight="1">
      <c r="B192" s="431">
        <v>44</v>
      </c>
      <c r="C192" s="429" t="s">
        <v>220</v>
      </c>
      <c r="D192" s="425" t="s">
        <v>33</v>
      </c>
      <c r="E192" s="436">
        <v>1.6</v>
      </c>
      <c r="F192" s="434">
        <f t="shared" si="8"/>
        <v>7.8096000000000014</v>
      </c>
      <c r="G192" s="435" t="str">
        <f t="shared" si="9"/>
        <v>Ｆ</v>
      </c>
      <c r="H192" s="436">
        <v>2.25</v>
      </c>
      <c r="I192" s="434">
        <f t="shared" si="10"/>
        <v>11.226000000000001</v>
      </c>
      <c r="J192" s="81" t="str">
        <f t="shared" si="11"/>
        <v>Ｇ</v>
      </c>
      <c r="K192" s="85"/>
      <c r="L192" s="32"/>
      <c r="M192" s="32"/>
      <c r="O192" s="122"/>
    </row>
    <row r="193" spans="1:15" ht="15" customHeight="1">
      <c r="B193" s="431">
        <v>44</v>
      </c>
      <c r="C193" s="429" t="s">
        <v>217</v>
      </c>
      <c r="D193" s="425" t="s">
        <v>33</v>
      </c>
      <c r="E193" s="436">
        <v>1.39</v>
      </c>
      <c r="F193" s="434">
        <f t="shared" si="8"/>
        <v>6.7058399999999994</v>
      </c>
      <c r="G193" s="435" t="str">
        <f t="shared" si="9"/>
        <v>Ｅ</v>
      </c>
      <c r="H193" s="436">
        <v>1.6</v>
      </c>
      <c r="I193" s="434">
        <f t="shared" si="10"/>
        <v>7.8096000000000014</v>
      </c>
      <c r="J193" s="81" t="str">
        <f t="shared" si="11"/>
        <v>Ｆ</v>
      </c>
      <c r="K193" s="85"/>
      <c r="L193" s="32"/>
      <c r="M193" s="32"/>
      <c r="O193" s="122"/>
    </row>
    <row r="194" spans="1:15" ht="15" customHeight="1">
      <c r="B194" s="431">
        <v>44</v>
      </c>
      <c r="C194" s="429" t="s">
        <v>237</v>
      </c>
      <c r="D194" s="425" t="s">
        <v>33</v>
      </c>
      <c r="E194" s="436">
        <v>2.52</v>
      </c>
      <c r="F194" s="434">
        <f t="shared" si="8"/>
        <v>12.64512</v>
      </c>
      <c r="G194" s="435" t="str">
        <f t="shared" si="9"/>
        <v>Ｇ</v>
      </c>
      <c r="H194" s="436">
        <v>1.95</v>
      </c>
      <c r="I194" s="434">
        <f t="shared" si="10"/>
        <v>9.6492000000000004</v>
      </c>
      <c r="J194" s="81" t="str">
        <f t="shared" si="11"/>
        <v>Ｆ</v>
      </c>
      <c r="K194" s="85"/>
      <c r="L194" s="32"/>
      <c r="M194" s="32"/>
      <c r="O194" s="122"/>
    </row>
    <row r="195" spans="1:15" ht="15" customHeight="1">
      <c r="B195" s="431">
        <v>44</v>
      </c>
      <c r="C195" s="429" t="s">
        <v>231</v>
      </c>
      <c r="D195" s="425" t="s">
        <v>33</v>
      </c>
      <c r="E195" s="436">
        <v>1.87</v>
      </c>
      <c r="F195" s="434">
        <f t="shared" si="8"/>
        <v>9.2287200000000009</v>
      </c>
      <c r="G195" s="435" t="str">
        <f t="shared" si="9"/>
        <v>Ｆ</v>
      </c>
      <c r="H195" s="436">
        <v>2.39</v>
      </c>
      <c r="I195" s="434">
        <f t="shared" si="10"/>
        <v>11.96184</v>
      </c>
      <c r="J195" s="81" t="str">
        <f t="shared" si="11"/>
        <v>Ｇ</v>
      </c>
      <c r="K195" s="85"/>
      <c r="L195" s="32"/>
      <c r="M195" s="32"/>
      <c r="O195" s="122"/>
    </row>
    <row r="196" spans="1:15" ht="15" customHeight="1">
      <c r="B196" s="431">
        <v>44</v>
      </c>
      <c r="C196" s="429" t="s">
        <v>174</v>
      </c>
      <c r="D196" s="425" t="s">
        <v>33</v>
      </c>
      <c r="E196" s="436">
        <v>1.1000000000000001</v>
      </c>
      <c r="F196" s="434">
        <f t="shared" si="8"/>
        <v>5.1816000000000004</v>
      </c>
      <c r="G196" s="435" t="str">
        <f t="shared" si="9"/>
        <v>Ｅ</v>
      </c>
      <c r="H196" s="436">
        <v>1.61</v>
      </c>
      <c r="I196" s="434">
        <f t="shared" si="10"/>
        <v>7.8621600000000011</v>
      </c>
      <c r="J196" s="81" t="str">
        <f t="shared" si="11"/>
        <v>Ｆ</v>
      </c>
      <c r="K196" s="85"/>
      <c r="L196" s="32"/>
      <c r="M196" s="32"/>
      <c r="O196" s="122"/>
    </row>
    <row r="197" spans="1:15" ht="15" customHeight="1">
      <c r="B197" s="431">
        <v>44</v>
      </c>
      <c r="C197" s="429" t="s">
        <v>347</v>
      </c>
      <c r="D197" s="425" t="s">
        <v>33</v>
      </c>
      <c r="E197" s="436">
        <v>11.21</v>
      </c>
      <c r="F197" s="434">
        <f t="shared" si="8"/>
        <v>58.319760000000009</v>
      </c>
      <c r="G197" s="435" t="str">
        <f t="shared" si="9"/>
        <v>Ｉ</v>
      </c>
      <c r="H197" s="436">
        <v>3.09</v>
      </c>
      <c r="I197" s="434">
        <f t="shared" si="10"/>
        <v>15.641039999999998</v>
      </c>
      <c r="J197" s="81" t="str">
        <f t="shared" si="11"/>
        <v>Ｈ</v>
      </c>
      <c r="K197" s="85"/>
      <c r="L197" s="32"/>
      <c r="M197" s="32"/>
      <c r="O197" s="122"/>
    </row>
    <row r="198" spans="1:15" ht="15" customHeight="1">
      <c r="B198" s="431">
        <v>44</v>
      </c>
      <c r="C198" s="429" t="s">
        <v>178</v>
      </c>
      <c r="D198" s="425" t="s">
        <v>33</v>
      </c>
      <c r="E198" s="436">
        <v>13.66</v>
      </c>
      <c r="F198" s="434">
        <f t="shared" si="8"/>
        <v>71.19695999999999</v>
      </c>
      <c r="G198" s="435" t="str">
        <f t="shared" si="9"/>
        <v>Ｉ</v>
      </c>
      <c r="H198" s="436">
        <v>9.56</v>
      </c>
      <c r="I198" s="434">
        <f t="shared" si="10"/>
        <v>49.647359999999999</v>
      </c>
      <c r="J198" s="81" t="str">
        <f t="shared" si="11"/>
        <v>Ｉ</v>
      </c>
      <c r="K198" s="85"/>
      <c r="L198" s="32"/>
      <c r="M198" s="32"/>
      <c r="O198" s="122"/>
    </row>
    <row r="199" spans="1:15" ht="15" customHeight="1">
      <c r="B199" s="431">
        <v>45</v>
      </c>
      <c r="C199" s="429" t="s">
        <v>220</v>
      </c>
      <c r="D199" s="425" t="s">
        <v>33</v>
      </c>
      <c r="E199" s="436">
        <v>1.31</v>
      </c>
      <c r="F199" s="434">
        <f t="shared" ref="F199:F262" si="12">(E199-1000/(365*24))*(8+0.4*16)*365/1000</f>
        <v>6.2853600000000007</v>
      </c>
      <c r="G199" s="435" t="str">
        <f t="shared" ref="G199:G262" si="13">LOOKUP(F199,$Q$23:$Q$33,$R$23:$R$33)</f>
        <v>Ｅ</v>
      </c>
      <c r="H199" s="436">
        <v>2.13</v>
      </c>
      <c r="I199" s="434">
        <f t="shared" ref="I199:I262" si="14">(H199-1000/(365*24))*(8+0.4*16)*365/1000</f>
        <v>10.595279999999999</v>
      </c>
      <c r="J199" s="81" t="str">
        <f t="shared" ref="J199:J262" si="15">LOOKUP(I199,$Q$23:$Q$33,$R$23:$R$33)</f>
        <v>Ｇ</v>
      </c>
      <c r="K199" s="85"/>
      <c r="L199" s="32"/>
      <c r="M199" s="32"/>
      <c r="O199" s="122"/>
    </row>
    <row r="200" spans="1:15" ht="15" customHeight="1">
      <c r="B200" s="431">
        <v>45</v>
      </c>
      <c r="C200" s="429" t="s">
        <v>217</v>
      </c>
      <c r="D200" s="425" t="s">
        <v>33</v>
      </c>
      <c r="E200" s="436">
        <v>2.31</v>
      </c>
      <c r="F200" s="434">
        <f t="shared" si="12"/>
        <v>11.541360000000001</v>
      </c>
      <c r="G200" s="435" t="str">
        <f t="shared" si="13"/>
        <v>Ｇ</v>
      </c>
      <c r="H200" s="436">
        <v>1.34</v>
      </c>
      <c r="I200" s="434">
        <f t="shared" si="14"/>
        <v>6.4430400000000008</v>
      </c>
      <c r="J200" s="81" t="str">
        <f t="shared" si="15"/>
        <v>Ｅ</v>
      </c>
      <c r="K200" s="85"/>
      <c r="L200" s="32"/>
      <c r="M200" s="32"/>
      <c r="O200" s="122"/>
    </row>
    <row r="201" spans="1:15" ht="15" customHeight="1">
      <c r="B201" s="431">
        <v>45</v>
      </c>
      <c r="C201" s="429" t="s">
        <v>237</v>
      </c>
      <c r="D201" s="425" t="s">
        <v>33</v>
      </c>
      <c r="E201" s="442">
        <v>1.47</v>
      </c>
      <c r="F201" s="434">
        <f t="shared" si="12"/>
        <v>7.1263199999999998</v>
      </c>
      <c r="G201" s="435" t="str">
        <f t="shared" si="13"/>
        <v>Ｅ</v>
      </c>
      <c r="H201" s="442">
        <v>1.38</v>
      </c>
      <c r="I201" s="434">
        <f t="shared" si="14"/>
        <v>6.6532799999999996</v>
      </c>
      <c r="J201" s="81" t="str">
        <f t="shared" si="15"/>
        <v>Ｅ</v>
      </c>
      <c r="K201" s="85"/>
      <c r="L201" s="32"/>
      <c r="M201" s="32"/>
      <c r="O201" s="122"/>
    </row>
    <row r="202" spans="1:15" ht="15" customHeight="1">
      <c r="B202" s="431">
        <v>45</v>
      </c>
      <c r="C202" s="429" t="s">
        <v>231</v>
      </c>
      <c r="D202" s="425" t="s">
        <v>33</v>
      </c>
      <c r="E202" s="442">
        <v>1.92</v>
      </c>
      <c r="F202" s="434">
        <f t="shared" si="12"/>
        <v>9.4915200000000013</v>
      </c>
      <c r="G202" s="435" t="str">
        <f t="shared" si="13"/>
        <v>Ｆ</v>
      </c>
      <c r="H202" s="442">
        <v>1.54</v>
      </c>
      <c r="I202" s="434">
        <f t="shared" si="14"/>
        <v>7.4942400000000005</v>
      </c>
      <c r="J202" s="81" t="str">
        <f t="shared" si="15"/>
        <v>Ｅ</v>
      </c>
      <c r="K202" s="85"/>
      <c r="L202" s="32"/>
      <c r="M202" s="32"/>
      <c r="O202" s="122"/>
    </row>
    <row r="203" spans="1:15" ht="15" customHeight="1">
      <c r="B203" s="431">
        <v>45</v>
      </c>
      <c r="C203" s="429" t="s">
        <v>174</v>
      </c>
      <c r="D203" s="425" t="s">
        <v>33</v>
      </c>
      <c r="E203" s="442">
        <v>1.72</v>
      </c>
      <c r="F203" s="434">
        <f t="shared" si="12"/>
        <v>8.4403199999999998</v>
      </c>
      <c r="G203" s="435" t="str">
        <f t="shared" si="13"/>
        <v>Ｆ</v>
      </c>
      <c r="H203" s="442">
        <v>1.32</v>
      </c>
      <c r="I203" s="434">
        <f t="shared" si="14"/>
        <v>6.3379200000000013</v>
      </c>
      <c r="J203" s="81" t="str">
        <f t="shared" si="15"/>
        <v>Ｅ</v>
      </c>
      <c r="K203" s="85"/>
      <c r="L203" s="32"/>
      <c r="M203" s="32"/>
      <c r="O203" s="122"/>
    </row>
    <row r="204" spans="1:15" ht="15" customHeight="1">
      <c r="B204" s="431">
        <v>45</v>
      </c>
      <c r="C204" s="429" t="s">
        <v>347</v>
      </c>
      <c r="D204" s="425" t="s">
        <v>33</v>
      </c>
      <c r="E204" s="442">
        <v>1.43</v>
      </c>
      <c r="F204" s="434">
        <f t="shared" si="12"/>
        <v>6.91608</v>
      </c>
      <c r="G204" s="435" t="str">
        <f t="shared" si="13"/>
        <v>Ｅ</v>
      </c>
      <c r="H204" s="442">
        <v>1.49</v>
      </c>
      <c r="I204" s="434">
        <f t="shared" si="14"/>
        <v>7.2314399999999992</v>
      </c>
      <c r="J204" s="81" t="str">
        <f t="shared" si="15"/>
        <v>Ｅ</v>
      </c>
      <c r="K204" s="85"/>
      <c r="L204" s="32"/>
      <c r="M204" s="32"/>
      <c r="O204" s="122"/>
    </row>
    <row r="205" spans="1:15" ht="15" customHeight="1">
      <c r="B205" s="431">
        <v>45</v>
      </c>
      <c r="C205" s="429" t="s">
        <v>221</v>
      </c>
      <c r="D205" s="425" t="s">
        <v>33</v>
      </c>
      <c r="E205" s="442">
        <v>2.3199999999999998</v>
      </c>
      <c r="F205" s="434">
        <f t="shared" si="12"/>
        <v>11.593919999999999</v>
      </c>
      <c r="G205" s="435" t="str">
        <f t="shared" si="13"/>
        <v>Ｇ</v>
      </c>
      <c r="H205" s="442">
        <v>1.35</v>
      </c>
      <c r="I205" s="434">
        <f t="shared" si="14"/>
        <v>6.4956000000000005</v>
      </c>
      <c r="J205" s="81" t="str">
        <f t="shared" si="15"/>
        <v>Ｅ</v>
      </c>
      <c r="K205" s="85"/>
      <c r="L205" s="32"/>
      <c r="M205" s="32"/>
      <c r="O205" s="122"/>
    </row>
    <row r="206" spans="1:15" ht="15" customHeight="1">
      <c r="A206" s="110" t="s">
        <v>317</v>
      </c>
      <c r="B206" s="431">
        <v>45</v>
      </c>
      <c r="C206" s="429" t="s">
        <v>182</v>
      </c>
      <c r="D206" s="425" t="s">
        <v>33</v>
      </c>
      <c r="E206" s="443" t="s">
        <v>317</v>
      </c>
      <c r="F206" s="434" t="e">
        <f t="shared" si="12"/>
        <v>#VALUE!</v>
      </c>
      <c r="G206" s="435" t="e">
        <f t="shared" si="13"/>
        <v>#VALUE!</v>
      </c>
      <c r="H206" s="443" t="s">
        <v>317</v>
      </c>
      <c r="I206" s="434" t="e">
        <f t="shared" si="14"/>
        <v>#VALUE!</v>
      </c>
      <c r="J206" s="81" t="e">
        <f t="shared" si="15"/>
        <v>#VALUE!</v>
      </c>
      <c r="K206" s="85" t="s">
        <v>356</v>
      </c>
      <c r="L206" s="32"/>
      <c r="M206" s="32"/>
      <c r="O206" s="122"/>
    </row>
    <row r="207" spans="1:15" ht="15" customHeight="1">
      <c r="B207" s="431">
        <v>45</v>
      </c>
      <c r="C207" s="429" t="s">
        <v>194</v>
      </c>
      <c r="D207" s="425" t="s">
        <v>33</v>
      </c>
      <c r="E207" s="442">
        <v>1.93</v>
      </c>
      <c r="F207" s="434">
        <f t="shared" si="12"/>
        <v>9.5440799999999992</v>
      </c>
      <c r="G207" s="435" t="str">
        <f t="shared" si="13"/>
        <v>Ｆ</v>
      </c>
      <c r="H207" s="442">
        <v>3.26</v>
      </c>
      <c r="I207" s="434">
        <f t="shared" si="14"/>
        <v>16.534559999999999</v>
      </c>
      <c r="J207" s="81" t="str">
        <f t="shared" si="15"/>
        <v>Ｈ</v>
      </c>
      <c r="K207" s="85"/>
      <c r="L207" s="32"/>
      <c r="M207" s="32"/>
      <c r="O207" s="122"/>
    </row>
    <row r="208" spans="1:15" ht="15" customHeight="1">
      <c r="B208" s="431">
        <v>45</v>
      </c>
      <c r="C208" s="429" t="s">
        <v>234</v>
      </c>
      <c r="D208" s="425" t="s">
        <v>33</v>
      </c>
      <c r="E208" s="442">
        <v>2.85</v>
      </c>
      <c r="F208" s="434">
        <f t="shared" si="12"/>
        <v>14.3796</v>
      </c>
      <c r="G208" s="435" t="str">
        <f t="shared" si="13"/>
        <v>Ｇ</v>
      </c>
      <c r="H208" s="442">
        <v>2.75</v>
      </c>
      <c r="I208" s="434">
        <f t="shared" si="14"/>
        <v>13.853999999999999</v>
      </c>
      <c r="J208" s="81" t="str">
        <f t="shared" si="15"/>
        <v>Ｇ</v>
      </c>
      <c r="K208" s="85"/>
      <c r="L208" s="32"/>
      <c r="M208" s="32"/>
      <c r="O208" s="122"/>
    </row>
    <row r="209" spans="2:15" ht="15" customHeight="1">
      <c r="B209" s="431">
        <v>45</v>
      </c>
      <c r="C209" s="429" t="s">
        <v>228</v>
      </c>
      <c r="D209" s="425" t="s">
        <v>33</v>
      </c>
      <c r="E209" s="442">
        <v>1.42</v>
      </c>
      <c r="F209" s="434">
        <f t="shared" si="12"/>
        <v>6.8635200000000003</v>
      </c>
      <c r="G209" s="435" t="str">
        <f t="shared" si="13"/>
        <v>Ｅ</v>
      </c>
      <c r="H209" s="442">
        <v>2.23</v>
      </c>
      <c r="I209" s="434">
        <f t="shared" si="14"/>
        <v>11.12088</v>
      </c>
      <c r="J209" s="81" t="str">
        <f t="shared" si="15"/>
        <v>Ｇ</v>
      </c>
      <c r="K209" s="85"/>
      <c r="L209" s="32"/>
      <c r="M209" s="32"/>
      <c r="O209" s="122"/>
    </row>
    <row r="210" spans="2:15" ht="15" customHeight="1">
      <c r="B210" s="431">
        <v>45</v>
      </c>
      <c r="C210" s="429" t="s">
        <v>202</v>
      </c>
      <c r="D210" s="425" t="s">
        <v>33</v>
      </c>
      <c r="E210" s="442">
        <v>4.5999999999999996</v>
      </c>
      <c r="F210" s="434">
        <f t="shared" si="12"/>
        <v>23.577599999999997</v>
      </c>
      <c r="G210" s="435" t="str">
        <f t="shared" si="13"/>
        <v>Ｉ</v>
      </c>
      <c r="H210" s="442">
        <v>3.32</v>
      </c>
      <c r="I210" s="434">
        <f t="shared" si="14"/>
        <v>16.849919999999997</v>
      </c>
      <c r="J210" s="81" t="str">
        <f t="shared" si="15"/>
        <v>Ｈ</v>
      </c>
      <c r="K210" s="97"/>
      <c r="L210" s="32"/>
      <c r="M210" s="32"/>
      <c r="O210" s="122"/>
    </row>
    <row r="211" spans="2:15" ht="15" customHeight="1">
      <c r="B211" s="431">
        <v>46</v>
      </c>
      <c r="C211" s="429" t="s">
        <v>220</v>
      </c>
      <c r="D211" s="425" t="s">
        <v>33</v>
      </c>
      <c r="E211" s="442">
        <v>1.62</v>
      </c>
      <c r="F211" s="434">
        <f t="shared" si="12"/>
        <v>7.9147200000000009</v>
      </c>
      <c r="G211" s="435" t="str">
        <f t="shared" si="13"/>
        <v>Ｆ</v>
      </c>
      <c r="H211" s="442">
        <v>1.9</v>
      </c>
      <c r="I211" s="434">
        <f t="shared" si="14"/>
        <v>9.3864000000000001</v>
      </c>
      <c r="J211" s="81" t="str">
        <f t="shared" si="15"/>
        <v>Ｆ</v>
      </c>
      <c r="K211" s="85"/>
      <c r="L211" s="32"/>
      <c r="M211" s="32"/>
      <c r="O211" s="122"/>
    </row>
    <row r="212" spans="2:15" ht="15" customHeight="1">
      <c r="B212" s="431">
        <v>46</v>
      </c>
      <c r="C212" s="429" t="s">
        <v>217</v>
      </c>
      <c r="D212" s="425" t="s">
        <v>33</v>
      </c>
      <c r="E212" s="442">
        <v>0.61</v>
      </c>
      <c r="F212" s="434">
        <f t="shared" si="12"/>
        <v>2.6061600000000005</v>
      </c>
      <c r="G212" s="435" t="str">
        <f t="shared" si="13"/>
        <v>Ｃ</v>
      </c>
      <c r="H212" s="442">
        <v>0.74</v>
      </c>
      <c r="I212" s="434">
        <f t="shared" si="14"/>
        <v>3.2894400000000004</v>
      </c>
      <c r="J212" s="81" t="str">
        <f t="shared" si="15"/>
        <v>Ｃ</v>
      </c>
      <c r="K212" s="85"/>
      <c r="L212" s="32"/>
      <c r="M212" s="32"/>
      <c r="O212" s="122"/>
    </row>
    <row r="213" spans="2:15" ht="15" customHeight="1">
      <c r="B213" s="431">
        <v>46</v>
      </c>
      <c r="C213" s="429" t="s">
        <v>237</v>
      </c>
      <c r="D213" s="425" t="s">
        <v>33</v>
      </c>
      <c r="E213" s="442">
        <v>1.27</v>
      </c>
      <c r="F213" s="434">
        <f t="shared" si="12"/>
        <v>6.0751200000000001</v>
      </c>
      <c r="G213" s="435" t="str">
        <f t="shared" si="13"/>
        <v>Ｅ</v>
      </c>
      <c r="H213" s="442">
        <v>1.78</v>
      </c>
      <c r="I213" s="434">
        <f t="shared" si="14"/>
        <v>8.7556799999999999</v>
      </c>
      <c r="J213" s="81" t="str">
        <f t="shared" si="15"/>
        <v>Ｆ</v>
      </c>
      <c r="K213" s="85"/>
      <c r="L213" s="32"/>
      <c r="M213" s="32"/>
      <c r="O213" s="122"/>
    </row>
    <row r="214" spans="2:15" ht="15" customHeight="1">
      <c r="B214" s="431">
        <v>46</v>
      </c>
      <c r="C214" s="429" t="s">
        <v>231</v>
      </c>
      <c r="D214" s="425" t="s">
        <v>33</v>
      </c>
      <c r="E214" s="436">
        <v>0.96</v>
      </c>
      <c r="F214" s="434">
        <f t="shared" si="12"/>
        <v>4.4457599999999999</v>
      </c>
      <c r="G214" s="435" t="str">
        <f t="shared" si="13"/>
        <v>Ｄ</v>
      </c>
      <c r="H214" s="436">
        <v>1.79</v>
      </c>
      <c r="I214" s="434">
        <f t="shared" si="14"/>
        <v>8.8082399999999996</v>
      </c>
      <c r="J214" s="81" t="str">
        <f t="shared" si="15"/>
        <v>Ｆ</v>
      </c>
      <c r="K214" s="85"/>
      <c r="L214" s="32"/>
      <c r="M214" s="32"/>
      <c r="O214" s="122"/>
    </row>
    <row r="215" spans="2:15" ht="15" customHeight="1">
      <c r="B215" s="431">
        <v>46</v>
      </c>
      <c r="C215" s="429" t="s">
        <v>174</v>
      </c>
      <c r="D215" s="425" t="s">
        <v>33</v>
      </c>
      <c r="E215" s="436">
        <v>1.55</v>
      </c>
      <c r="F215" s="434">
        <f t="shared" si="12"/>
        <v>7.5468000000000002</v>
      </c>
      <c r="G215" s="435" t="str">
        <f t="shared" si="13"/>
        <v>Ｆ</v>
      </c>
      <c r="H215" s="436">
        <v>2.0299999999999998</v>
      </c>
      <c r="I215" s="434">
        <f t="shared" si="14"/>
        <v>10.06968</v>
      </c>
      <c r="J215" s="81" t="str">
        <f t="shared" si="15"/>
        <v>Ｇ</v>
      </c>
      <c r="K215" s="85"/>
      <c r="L215" s="32"/>
      <c r="M215" s="32"/>
      <c r="O215" s="122"/>
    </row>
    <row r="216" spans="2:15" ht="15" customHeight="1">
      <c r="B216" s="431">
        <v>46</v>
      </c>
      <c r="C216" s="429" t="s">
        <v>347</v>
      </c>
      <c r="D216" s="425" t="s">
        <v>33</v>
      </c>
      <c r="E216" s="436">
        <v>3.93</v>
      </c>
      <c r="F216" s="434">
        <f t="shared" si="12"/>
        <v>20.056080000000001</v>
      </c>
      <c r="G216" s="435" t="str">
        <f t="shared" si="13"/>
        <v>Ｉ</v>
      </c>
      <c r="H216" s="436">
        <v>2.61</v>
      </c>
      <c r="I216" s="434">
        <f t="shared" si="14"/>
        <v>13.11816</v>
      </c>
      <c r="J216" s="81" t="str">
        <f t="shared" si="15"/>
        <v>Ｇ</v>
      </c>
      <c r="K216" s="85"/>
      <c r="L216" s="32"/>
      <c r="M216" s="32"/>
      <c r="O216" s="122"/>
    </row>
    <row r="217" spans="2:15" ht="15" customHeight="1">
      <c r="B217" s="431">
        <v>46</v>
      </c>
      <c r="C217" s="429" t="s">
        <v>221</v>
      </c>
      <c r="D217" s="425" t="s">
        <v>33</v>
      </c>
      <c r="E217" s="436">
        <v>3.68</v>
      </c>
      <c r="F217" s="434">
        <f t="shared" si="12"/>
        <v>18.742080000000001</v>
      </c>
      <c r="G217" s="435" t="str">
        <f t="shared" si="13"/>
        <v>Ｈ</v>
      </c>
      <c r="H217" s="436">
        <v>1.35</v>
      </c>
      <c r="I217" s="434">
        <f t="shared" si="14"/>
        <v>6.4956000000000005</v>
      </c>
      <c r="J217" s="81" t="str">
        <f t="shared" si="15"/>
        <v>Ｅ</v>
      </c>
      <c r="K217" s="85"/>
      <c r="L217" s="32"/>
      <c r="M217" s="32"/>
      <c r="O217" s="122"/>
    </row>
    <row r="218" spans="2:15" ht="15" customHeight="1">
      <c r="B218" s="431">
        <v>46</v>
      </c>
      <c r="C218" s="429" t="s">
        <v>182</v>
      </c>
      <c r="D218" s="425" t="s">
        <v>33</v>
      </c>
      <c r="E218" s="436">
        <v>2.31</v>
      </c>
      <c r="F218" s="434">
        <f t="shared" si="12"/>
        <v>11.541360000000001</v>
      </c>
      <c r="G218" s="435" t="str">
        <f t="shared" si="13"/>
        <v>Ｇ</v>
      </c>
      <c r="H218" s="436">
        <v>2.64</v>
      </c>
      <c r="I218" s="434">
        <f t="shared" si="14"/>
        <v>13.275840000000001</v>
      </c>
      <c r="J218" s="81" t="str">
        <f t="shared" si="15"/>
        <v>Ｇ</v>
      </c>
      <c r="K218" s="85"/>
      <c r="L218" s="32"/>
      <c r="M218" s="32"/>
      <c r="O218" s="122"/>
    </row>
    <row r="219" spans="2:15" ht="15" customHeight="1">
      <c r="B219" s="431">
        <v>46</v>
      </c>
      <c r="C219" s="429" t="s">
        <v>194</v>
      </c>
      <c r="D219" s="425" t="s">
        <v>33</v>
      </c>
      <c r="E219" s="436">
        <v>1.2</v>
      </c>
      <c r="F219" s="434">
        <f t="shared" si="12"/>
        <v>5.7071999999999994</v>
      </c>
      <c r="G219" s="435" t="str">
        <f t="shared" si="13"/>
        <v>Ｅ</v>
      </c>
      <c r="H219" s="436">
        <v>1.95</v>
      </c>
      <c r="I219" s="434">
        <f t="shared" si="14"/>
        <v>9.6492000000000004</v>
      </c>
      <c r="J219" s="81" t="str">
        <f t="shared" si="15"/>
        <v>Ｆ</v>
      </c>
      <c r="K219" s="85"/>
      <c r="L219" s="32"/>
      <c r="M219" s="32"/>
      <c r="O219" s="122"/>
    </row>
    <row r="220" spans="2:15" ht="15" customHeight="1">
      <c r="B220" s="431">
        <v>46</v>
      </c>
      <c r="C220" s="429" t="s">
        <v>234</v>
      </c>
      <c r="D220" s="425" t="s">
        <v>33</v>
      </c>
      <c r="E220" s="436">
        <v>2.5099999999999998</v>
      </c>
      <c r="F220" s="434">
        <f t="shared" si="12"/>
        <v>12.592559999999997</v>
      </c>
      <c r="G220" s="435" t="str">
        <f t="shared" si="13"/>
        <v>Ｇ</v>
      </c>
      <c r="H220" s="436">
        <v>1.61</v>
      </c>
      <c r="I220" s="434">
        <f t="shared" si="14"/>
        <v>7.8621600000000011</v>
      </c>
      <c r="J220" s="81" t="str">
        <f t="shared" si="15"/>
        <v>Ｆ</v>
      </c>
      <c r="K220" s="85"/>
      <c r="L220" s="32"/>
      <c r="M220" s="32"/>
      <c r="O220" s="122"/>
    </row>
    <row r="221" spans="2:15" ht="15" customHeight="1">
      <c r="B221" s="431">
        <v>46</v>
      </c>
      <c r="C221" s="429" t="s">
        <v>228</v>
      </c>
      <c r="D221" s="425" t="s">
        <v>33</v>
      </c>
      <c r="E221" s="436">
        <v>1.2</v>
      </c>
      <c r="F221" s="434">
        <f t="shared" si="12"/>
        <v>5.7071999999999994</v>
      </c>
      <c r="G221" s="435" t="str">
        <f t="shared" si="13"/>
        <v>Ｅ</v>
      </c>
      <c r="H221" s="436">
        <v>1.26</v>
      </c>
      <c r="I221" s="434">
        <f t="shared" si="14"/>
        <v>6.0225600000000012</v>
      </c>
      <c r="J221" s="81" t="str">
        <f t="shared" si="15"/>
        <v>Ｅ</v>
      </c>
      <c r="K221" s="85"/>
      <c r="L221" s="32"/>
      <c r="M221" s="32"/>
      <c r="O221" s="122"/>
    </row>
    <row r="222" spans="2:15" ht="15" customHeight="1">
      <c r="B222" s="431">
        <v>46</v>
      </c>
      <c r="C222" s="429" t="s">
        <v>198</v>
      </c>
      <c r="D222" s="425" t="s">
        <v>33</v>
      </c>
      <c r="E222" s="436">
        <v>0.85</v>
      </c>
      <c r="F222" s="434">
        <f t="shared" si="12"/>
        <v>3.8675999999999995</v>
      </c>
      <c r="G222" s="435" t="str">
        <f t="shared" si="13"/>
        <v>Ｄ</v>
      </c>
      <c r="H222" s="436">
        <v>0.79</v>
      </c>
      <c r="I222" s="434">
        <f t="shared" si="14"/>
        <v>3.5522400000000007</v>
      </c>
      <c r="J222" s="81" t="str">
        <f t="shared" si="15"/>
        <v>Ｄ</v>
      </c>
      <c r="K222" s="85"/>
      <c r="L222" s="32"/>
      <c r="M222" s="32"/>
      <c r="O222" s="122"/>
    </row>
    <row r="223" spans="2:15" ht="15" customHeight="1">
      <c r="B223" s="431">
        <v>46</v>
      </c>
      <c r="C223" s="429" t="s">
        <v>224</v>
      </c>
      <c r="D223" s="425" t="s">
        <v>33</v>
      </c>
      <c r="E223" s="436">
        <v>3.08</v>
      </c>
      <c r="F223" s="434">
        <f t="shared" si="12"/>
        <v>15.588479999999999</v>
      </c>
      <c r="G223" s="435" t="str">
        <f t="shared" si="13"/>
        <v>Ｈ</v>
      </c>
      <c r="H223" s="436">
        <v>2.4500000000000002</v>
      </c>
      <c r="I223" s="434">
        <f t="shared" si="14"/>
        <v>12.277199999999999</v>
      </c>
      <c r="J223" s="81" t="str">
        <f t="shared" si="15"/>
        <v>Ｇ</v>
      </c>
      <c r="K223" s="85"/>
      <c r="L223" s="32"/>
      <c r="M223" s="32"/>
      <c r="O223" s="122"/>
    </row>
    <row r="224" spans="2:15" ht="15" customHeight="1">
      <c r="B224" s="431">
        <v>46</v>
      </c>
      <c r="C224" s="429" t="s">
        <v>202</v>
      </c>
      <c r="D224" s="425" t="s">
        <v>33</v>
      </c>
      <c r="E224" s="436">
        <v>5.94</v>
      </c>
      <c r="F224" s="434">
        <f t="shared" si="12"/>
        <v>30.620640000000002</v>
      </c>
      <c r="G224" s="435" t="str">
        <f t="shared" si="13"/>
        <v>Ｉ</v>
      </c>
      <c r="H224" s="436">
        <v>3.16</v>
      </c>
      <c r="I224" s="434">
        <f t="shared" si="14"/>
        <v>16.008960000000002</v>
      </c>
      <c r="J224" s="81" t="str">
        <f t="shared" si="15"/>
        <v>Ｈ</v>
      </c>
      <c r="K224" s="85"/>
      <c r="L224" s="32"/>
      <c r="M224" s="32"/>
      <c r="O224" s="122"/>
    </row>
    <row r="225" spans="1:15" ht="15" customHeight="1">
      <c r="B225" s="431">
        <v>46</v>
      </c>
      <c r="C225" s="429" t="s">
        <v>178</v>
      </c>
      <c r="D225" s="425" t="s">
        <v>33</v>
      </c>
      <c r="E225" s="442">
        <v>3.62</v>
      </c>
      <c r="F225" s="434">
        <f t="shared" si="12"/>
        <v>18.426719999999996</v>
      </c>
      <c r="G225" s="435" t="str">
        <f t="shared" si="13"/>
        <v>Ｈ</v>
      </c>
      <c r="H225" s="442">
        <v>4.54</v>
      </c>
      <c r="I225" s="434">
        <f t="shared" si="14"/>
        <v>23.262240000000002</v>
      </c>
      <c r="J225" s="81" t="str">
        <f t="shared" si="15"/>
        <v>Ｉ</v>
      </c>
      <c r="K225" s="85"/>
      <c r="L225" s="32"/>
      <c r="M225" s="32"/>
      <c r="O225" s="122"/>
    </row>
    <row r="226" spans="1:15" ht="15" customHeight="1">
      <c r="B226" s="431">
        <v>47</v>
      </c>
      <c r="C226" s="429" t="s">
        <v>217</v>
      </c>
      <c r="D226" s="425" t="s">
        <v>33</v>
      </c>
      <c r="E226" s="442">
        <v>1.18</v>
      </c>
      <c r="F226" s="434">
        <f t="shared" si="12"/>
        <v>5.6020799999999999</v>
      </c>
      <c r="G226" s="435" t="str">
        <f t="shared" si="13"/>
        <v>Ｅ</v>
      </c>
      <c r="H226" s="442">
        <v>1.35</v>
      </c>
      <c r="I226" s="434">
        <f t="shared" si="14"/>
        <v>6.4956000000000005</v>
      </c>
      <c r="J226" s="81" t="str">
        <f t="shared" si="15"/>
        <v>Ｅ</v>
      </c>
      <c r="K226" s="85"/>
      <c r="L226" s="32"/>
      <c r="M226" s="32"/>
      <c r="O226" s="122"/>
    </row>
    <row r="227" spans="1:15" ht="15" customHeight="1">
      <c r="B227" s="431">
        <v>47</v>
      </c>
      <c r="C227" s="429" t="s">
        <v>237</v>
      </c>
      <c r="D227" s="425" t="s">
        <v>33</v>
      </c>
      <c r="E227" s="442">
        <v>1.86</v>
      </c>
      <c r="F227" s="434">
        <f t="shared" si="12"/>
        <v>9.1761600000000012</v>
      </c>
      <c r="G227" s="435" t="str">
        <f t="shared" si="13"/>
        <v>Ｆ</v>
      </c>
      <c r="H227" s="442">
        <v>1.26</v>
      </c>
      <c r="I227" s="434">
        <f t="shared" si="14"/>
        <v>6.0225600000000012</v>
      </c>
      <c r="J227" s="81" t="str">
        <f t="shared" si="15"/>
        <v>Ｅ</v>
      </c>
      <c r="K227" s="85"/>
      <c r="L227" s="32"/>
      <c r="M227" s="32"/>
      <c r="O227" s="122"/>
    </row>
    <row r="228" spans="1:15" ht="15" customHeight="1">
      <c r="B228" s="431">
        <v>47</v>
      </c>
      <c r="C228" s="429" t="s">
        <v>231</v>
      </c>
      <c r="D228" s="425" t="s">
        <v>33</v>
      </c>
      <c r="E228" s="442">
        <v>1.28</v>
      </c>
      <c r="F228" s="434">
        <f t="shared" si="12"/>
        <v>6.1276800000000016</v>
      </c>
      <c r="G228" s="435" t="str">
        <f t="shared" si="13"/>
        <v>Ｅ</v>
      </c>
      <c r="H228" s="442">
        <v>1.91</v>
      </c>
      <c r="I228" s="434">
        <f t="shared" si="14"/>
        <v>9.4389600000000016</v>
      </c>
      <c r="J228" s="81" t="str">
        <f t="shared" si="15"/>
        <v>Ｆ</v>
      </c>
      <c r="K228" s="85"/>
      <c r="L228" s="32"/>
      <c r="M228" s="32"/>
      <c r="O228" s="122"/>
    </row>
    <row r="229" spans="1:15" ht="15" customHeight="1">
      <c r="B229" s="431">
        <v>47</v>
      </c>
      <c r="C229" s="429" t="s">
        <v>174</v>
      </c>
      <c r="D229" s="425" t="s">
        <v>33</v>
      </c>
      <c r="E229" s="442">
        <v>1.02</v>
      </c>
      <c r="F229" s="434">
        <f t="shared" si="12"/>
        <v>4.7611200000000009</v>
      </c>
      <c r="G229" s="435" t="str">
        <f t="shared" si="13"/>
        <v>Ｄ</v>
      </c>
      <c r="H229" s="442">
        <v>1.72</v>
      </c>
      <c r="I229" s="434">
        <f t="shared" si="14"/>
        <v>8.4403199999999998</v>
      </c>
      <c r="J229" s="81" t="str">
        <f t="shared" si="15"/>
        <v>Ｆ</v>
      </c>
      <c r="K229" s="85"/>
      <c r="L229" s="32"/>
      <c r="M229" s="32"/>
      <c r="O229" s="122"/>
    </row>
    <row r="230" spans="1:15" ht="15" customHeight="1">
      <c r="B230" s="431">
        <v>47</v>
      </c>
      <c r="C230" s="429" t="s">
        <v>347</v>
      </c>
      <c r="D230" s="425" t="s">
        <v>33</v>
      </c>
      <c r="E230" s="442">
        <v>1.45</v>
      </c>
      <c r="F230" s="434">
        <f t="shared" si="12"/>
        <v>7.0211999999999994</v>
      </c>
      <c r="G230" s="435" t="str">
        <f t="shared" si="13"/>
        <v>Ｅ</v>
      </c>
      <c r="H230" s="442">
        <v>0.88</v>
      </c>
      <c r="I230" s="434">
        <f t="shared" si="14"/>
        <v>4.0252799999999995</v>
      </c>
      <c r="J230" s="81" t="str">
        <f t="shared" si="15"/>
        <v>Ｄ</v>
      </c>
      <c r="K230" s="85"/>
      <c r="L230" s="32"/>
      <c r="M230" s="32"/>
      <c r="O230" s="122"/>
    </row>
    <row r="231" spans="1:15" ht="15" customHeight="1">
      <c r="B231" s="431">
        <v>47</v>
      </c>
      <c r="C231" s="429" t="s">
        <v>221</v>
      </c>
      <c r="D231" s="425" t="s">
        <v>33</v>
      </c>
      <c r="E231" s="442">
        <v>1.1299999999999999</v>
      </c>
      <c r="F231" s="434">
        <f t="shared" si="12"/>
        <v>5.3392799999999996</v>
      </c>
      <c r="G231" s="435" t="str">
        <f t="shared" si="13"/>
        <v>Ｅ</v>
      </c>
      <c r="H231" s="442">
        <v>1.1100000000000001</v>
      </c>
      <c r="I231" s="434">
        <f t="shared" si="14"/>
        <v>5.234160000000001</v>
      </c>
      <c r="J231" s="81" t="str">
        <f t="shared" si="15"/>
        <v>Ｅ</v>
      </c>
      <c r="K231" s="85"/>
      <c r="L231" s="32"/>
      <c r="M231" s="32"/>
      <c r="O231" s="122"/>
    </row>
    <row r="232" spans="1:15" ht="15" customHeight="1">
      <c r="B232" s="431">
        <v>47</v>
      </c>
      <c r="C232" s="429" t="s">
        <v>182</v>
      </c>
      <c r="D232" s="425" t="s">
        <v>33</v>
      </c>
      <c r="E232" s="442">
        <v>1.62</v>
      </c>
      <c r="F232" s="434">
        <f t="shared" si="12"/>
        <v>7.9147200000000009</v>
      </c>
      <c r="G232" s="435" t="str">
        <f t="shared" si="13"/>
        <v>Ｆ</v>
      </c>
      <c r="H232" s="442">
        <v>1.32</v>
      </c>
      <c r="I232" s="434">
        <f t="shared" si="14"/>
        <v>6.3379200000000013</v>
      </c>
      <c r="J232" s="81" t="str">
        <f t="shared" si="15"/>
        <v>Ｅ</v>
      </c>
      <c r="K232" s="85"/>
      <c r="L232" s="32"/>
      <c r="M232" s="32"/>
      <c r="O232" s="122"/>
    </row>
    <row r="233" spans="1:15" ht="15" customHeight="1">
      <c r="B233" s="431">
        <v>47</v>
      </c>
      <c r="C233" s="429" t="s">
        <v>194</v>
      </c>
      <c r="D233" s="425" t="s">
        <v>33</v>
      </c>
      <c r="E233" s="442">
        <v>2.16</v>
      </c>
      <c r="F233" s="434">
        <f t="shared" si="12"/>
        <v>10.75296</v>
      </c>
      <c r="G233" s="435" t="str">
        <f t="shared" si="13"/>
        <v>Ｇ</v>
      </c>
      <c r="H233" s="442">
        <v>1.88</v>
      </c>
      <c r="I233" s="434">
        <f t="shared" si="14"/>
        <v>9.2812800000000006</v>
      </c>
      <c r="J233" s="81" t="str">
        <f t="shared" si="15"/>
        <v>Ｆ</v>
      </c>
      <c r="K233" s="85"/>
      <c r="L233" s="32"/>
      <c r="M233" s="32"/>
      <c r="O233" s="122"/>
    </row>
    <row r="234" spans="1:15" ht="15" customHeight="1">
      <c r="B234" s="431">
        <v>47</v>
      </c>
      <c r="C234" s="429" t="s">
        <v>234</v>
      </c>
      <c r="D234" s="425" t="s">
        <v>33</v>
      </c>
      <c r="E234" s="442">
        <v>2.72</v>
      </c>
      <c r="F234" s="434">
        <f t="shared" si="12"/>
        <v>13.696320000000002</v>
      </c>
      <c r="G234" s="435" t="str">
        <f t="shared" si="13"/>
        <v>Ｇ</v>
      </c>
      <c r="H234" s="442">
        <v>2.67</v>
      </c>
      <c r="I234" s="434">
        <f t="shared" si="14"/>
        <v>13.433519999999998</v>
      </c>
      <c r="J234" s="81" t="str">
        <f t="shared" si="15"/>
        <v>Ｇ</v>
      </c>
      <c r="K234" s="85"/>
      <c r="L234" s="32"/>
      <c r="M234" s="32"/>
      <c r="O234" s="122"/>
    </row>
    <row r="235" spans="1:15" ht="15" customHeight="1">
      <c r="B235" s="431">
        <v>47</v>
      </c>
      <c r="C235" s="429" t="s">
        <v>228</v>
      </c>
      <c r="D235" s="425" t="s">
        <v>33</v>
      </c>
      <c r="E235" s="442">
        <v>2.2200000000000002</v>
      </c>
      <c r="F235" s="434">
        <f t="shared" si="12"/>
        <v>11.06832</v>
      </c>
      <c r="G235" s="435" t="str">
        <f t="shared" si="13"/>
        <v>Ｇ</v>
      </c>
      <c r="H235" s="442">
        <v>2.35</v>
      </c>
      <c r="I235" s="434">
        <f t="shared" si="14"/>
        <v>11.7516</v>
      </c>
      <c r="J235" s="81" t="str">
        <f t="shared" si="15"/>
        <v>Ｇ</v>
      </c>
      <c r="K235" s="97"/>
      <c r="L235" s="32"/>
      <c r="M235" s="32"/>
      <c r="O235" s="122"/>
    </row>
    <row r="236" spans="1:15" ht="15" customHeight="1">
      <c r="B236" s="431">
        <v>47</v>
      </c>
      <c r="C236" s="429" t="s">
        <v>198</v>
      </c>
      <c r="D236" s="425" t="s">
        <v>33</v>
      </c>
      <c r="E236" s="442">
        <v>2.5</v>
      </c>
      <c r="F236" s="434">
        <f t="shared" si="12"/>
        <v>12.539999999999997</v>
      </c>
      <c r="G236" s="435" t="str">
        <f t="shared" si="13"/>
        <v>Ｇ</v>
      </c>
      <c r="H236" s="442">
        <v>1.45</v>
      </c>
      <c r="I236" s="434">
        <f t="shared" si="14"/>
        <v>7.0211999999999994</v>
      </c>
      <c r="J236" s="81" t="str">
        <f t="shared" si="15"/>
        <v>Ｅ</v>
      </c>
      <c r="K236" s="85"/>
      <c r="L236" s="32"/>
      <c r="M236" s="32"/>
      <c r="O236" s="122"/>
    </row>
    <row r="237" spans="1:15" ht="15" customHeight="1">
      <c r="B237" s="431">
        <v>47</v>
      </c>
      <c r="C237" s="429" t="s">
        <v>224</v>
      </c>
      <c r="D237" s="425" t="s">
        <v>33</v>
      </c>
      <c r="E237" s="442">
        <v>1.65</v>
      </c>
      <c r="F237" s="434">
        <f t="shared" si="12"/>
        <v>8.0724</v>
      </c>
      <c r="G237" s="435" t="str">
        <f t="shared" si="13"/>
        <v>Ｆ</v>
      </c>
      <c r="H237" s="442">
        <v>1.5</v>
      </c>
      <c r="I237" s="434">
        <f t="shared" si="14"/>
        <v>7.2840000000000007</v>
      </c>
      <c r="J237" s="81" t="str">
        <f t="shared" si="15"/>
        <v>Ｅ</v>
      </c>
      <c r="K237" s="85"/>
      <c r="L237" s="32"/>
      <c r="M237" s="32"/>
      <c r="O237" s="122"/>
    </row>
    <row r="238" spans="1:15" ht="15" customHeight="1">
      <c r="B238" s="431">
        <v>47</v>
      </c>
      <c r="C238" s="429" t="s">
        <v>202</v>
      </c>
      <c r="D238" s="425" t="s">
        <v>33</v>
      </c>
      <c r="E238" s="442">
        <v>0.98</v>
      </c>
      <c r="F238" s="434">
        <f t="shared" si="12"/>
        <v>4.5508800000000003</v>
      </c>
      <c r="G238" s="435" t="str">
        <f t="shared" si="13"/>
        <v>Ｄ</v>
      </c>
      <c r="H238" s="442">
        <v>1.1399999999999999</v>
      </c>
      <c r="I238" s="434">
        <f t="shared" si="14"/>
        <v>5.3918399999999993</v>
      </c>
      <c r="J238" s="81" t="str">
        <f t="shared" si="15"/>
        <v>Ｅ</v>
      </c>
      <c r="K238" s="85"/>
      <c r="L238" s="32"/>
      <c r="M238" s="32"/>
      <c r="O238" s="122"/>
    </row>
    <row r="239" spans="1:15" ht="15" customHeight="1">
      <c r="B239" s="431">
        <v>47</v>
      </c>
      <c r="C239" s="429" t="s">
        <v>178</v>
      </c>
      <c r="D239" s="425" t="s">
        <v>33</v>
      </c>
      <c r="E239" s="436">
        <v>2.46</v>
      </c>
      <c r="F239" s="434">
        <f t="shared" si="12"/>
        <v>12.329759999999998</v>
      </c>
      <c r="G239" s="435" t="str">
        <f t="shared" si="13"/>
        <v>Ｇ</v>
      </c>
      <c r="H239" s="436">
        <v>2.15</v>
      </c>
      <c r="I239" s="434">
        <f t="shared" si="14"/>
        <v>10.7004</v>
      </c>
      <c r="J239" s="81" t="str">
        <f t="shared" si="15"/>
        <v>Ｇ</v>
      </c>
      <c r="K239" s="85"/>
      <c r="L239" s="32"/>
      <c r="M239" s="32"/>
      <c r="O239" s="122"/>
    </row>
    <row r="240" spans="1:15" ht="15" customHeight="1">
      <c r="A240" s="119" t="s">
        <v>352</v>
      </c>
      <c r="B240" s="438">
        <v>47</v>
      </c>
      <c r="C240" s="439" t="s">
        <v>215</v>
      </c>
      <c r="D240" s="427" t="s">
        <v>33</v>
      </c>
      <c r="E240" s="440">
        <v>13.58</v>
      </c>
      <c r="F240" s="440">
        <f t="shared" si="12"/>
        <v>70.776480000000006</v>
      </c>
      <c r="G240" s="441" t="str">
        <f t="shared" si="13"/>
        <v>Ｉ</v>
      </c>
      <c r="H240" s="440">
        <v>11.37</v>
      </c>
      <c r="I240" s="440">
        <f t="shared" si="14"/>
        <v>59.160719999999998</v>
      </c>
      <c r="J240" s="118" t="str">
        <f t="shared" si="15"/>
        <v>Ｉ</v>
      </c>
      <c r="K240" s="85"/>
      <c r="L240" s="32"/>
      <c r="M240" s="32"/>
      <c r="O240" s="122"/>
    </row>
    <row r="241" spans="1:15" ht="15" customHeight="1">
      <c r="A241" s="119" t="s">
        <v>352</v>
      </c>
      <c r="B241" s="438">
        <v>47</v>
      </c>
      <c r="C241" s="439" t="s">
        <v>349</v>
      </c>
      <c r="D241" s="427" t="s">
        <v>33</v>
      </c>
      <c r="E241" s="440">
        <v>10.79</v>
      </c>
      <c r="F241" s="440">
        <f t="shared" si="12"/>
        <v>56.11224</v>
      </c>
      <c r="G241" s="441" t="str">
        <f t="shared" si="13"/>
        <v>Ｉ</v>
      </c>
      <c r="H241" s="440">
        <v>7.58</v>
      </c>
      <c r="I241" s="440">
        <f t="shared" si="14"/>
        <v>39.240480000000005</v>
      </c>
      <c r="J241" s="118" t="str">
        <f t="shared" si="15"/>
        <v>Ｉ</v>
      </c>
      <c r="K241" s="85"/>
      <c r="L241" s="32"/>
      <c r="M241" s="32"/>
      <c r="O241" s="122"/>
    </row>
    <row r="242" spans="1:15" ht="15" customHeight="1">
      <c r="A242" s="119" t="s">
        <v>352</v>
      </c>
      <c r="B242" s="438">
        <v>47</v>
      </c>
      <c r="C242" s="439" t="s">
        <v>359</v>
      </c>
      <c r="D242" s="427" t="s">
        <v>33</v>
      </c>
      <c r="E242" s="440">
        <v>16.760000000000002</v>
      </c>
      <c r="F242" s="440">
        <f t="shared" si="12"/>
        <v>87.490560000000002</v>
      </c>
      <c r="G242" s="441" t="str">
        <f t="shared" si="13"/>
        <v>Ｉ</v>
      </c>
      <c r="H242" s="440">
        <v>10.75</v>
      </c>
      <c r="I242" s="440">
        <f t="shared" si="14"/>
        <v>55.902000000000001</v>
      </c>
      <c r="J242" s="118" t="str">
        <f t="shared" si="15"/>
        <v>Ｉ</v>
      </c>
      <c r="K242" s="85"/>
      <c r="L242" s="32"/>
      <c r="M242" s="32"/>
      <c r="O242" s="122"/>
    </row>
    <row r="243" spans="1:15" ht="15" customHeight="1">
      <c r="A243" s="119" t="s">
        <v>352</v>
      </c>
      <c r="B243" s="438">
        <v>47</v>
      </c>
      <c r="C243" s="439" t="s">
        <v>360</v>
      </c>
      <c r="D243" s="427" t="s">
        <v>33</v>
      </c>
      <c r="E243" s="440">
        <v>5.85</v>
      </c>
      <c r="F243" s="440">
        <f t="shared" si="12"/>
        <v>30.147599999999997</v>
      </c>
      <c r="G243" s="441" t="str">
        <f t="shared" si="13"/>
        <v>Ｉ</v>
      </c>
      <c r="H243" s="440">
        <v>5.07</v>
      </c>
      <c r="I243" s="440">
        <f t="shared" si="14"/>
        <v>26.047920000000005</v>
      </c>
      <c r="J243" s="118" t="str">
        <f t="shared" si="15"/>
        <v>Ｉ</v>
      </c>
      <c r="K243" s="85"/>
      <c r="L243" s="32"/>
      <c r="M243" s="32"/>
      <c r="O243" s="122"/>
    </row>
    <row r="244" spans="1:15" ht="15" customHeight="1">
      <c r="B244" s="431">
        <v>48</v>
      </c>
      <c r="C244" s="429" t="s">
        <v>361</v>
      </c>
      <c r="D244" s="425" t="s">
        <v>33</v>
      </c>
      <c r="E244" s="436">
        <v>1.47</v>
      </c>
      <c r="F244" s="434">
        <f t="shared" si="12"/>
        <v>7.1263199999999998</v>
      </c>
      <c r="G244" s="435" t="str">
        <f t="shared" si="13"/>
        <v>Ｅ</v>
      </c>
      <c r="H244" s="436">
        <v>2.5099999999999998</v>
      </c>
      <c r="I244" s="434">
        <f t="shared" si="14"/>
        <v>12.592559999999997</v>
      </c>
      <c r="J244" s="81" t="str">
        <f t="shared" si="15"/>
        <v>Ｇ</v>
      </c>
      <c r="K244" s="85"/>
      <c r="L244" s="32"/>
      <c r="M244" s="32"/>
      <c r="O244" s="122"/>
    </row>
    <row r="245" spans="1:15" ht="15" customHeight="1">
      <c r="B245" s="431">
        <v>48</v>
      </c>
      <c r="C245" s="429" t="s">
        <v>237</v>
      </c>
      <c r="D245" s="425" t="s">
        <v>33</v>
      </c>
      <c r="E245" s="436">
        <v>1.68</v>
      </c>
      <c r="F245" s="434">
        <f t="shared" si="12"/>
        <v>8.2300799999999992</v>
      </c>
      <c r="G245" s="435" t="str">
        <f t="shared" si="13"/>
        <v>Ｆ</v>
      </c>
      <c r="H245" s="436">
        <v>2.0499999999999998</v>
      </c>
      <c r="I245" s="434">
        <f t="shared" si="14"/>
        <v>10.174799999999999</v>
      </c>
      <c r="J245" s="81" t="str">
        <f t="shared" si="15"/>
        <v>Ｇ</v>
      </c>
      <c r="K245" s="85"/>
      <c r="L245" s="32"/>
      <c r="M245" s="32"/>
      <c r="O245" s="122"/>
    </row>
    <row r="246" spans="1:15" ht="15" customHeight="1">
      <c r="B246" s="431">
        <v>48</v>
      </c>
      <c r="C246" s="429" t="s">
        <v>231</v>
      </c>
      <c r="D246" s="425" t="s">
        <v>33</v>
      </c>
      <c r="E246" s="436">
        <v>1.24</v>
      </c>
      <c r="F246" s="434">
        <f t="shared" si="12"/>
        <v>5.9174400000000009</v>
      </c>
      <c r="G246" s="435" t="str">
        <f t="shared" si="13"/>
        <v>Ｅ</v>
      </c>
      <c r="H246" s="436">
        <v>2.13</v>
      </c>
      <c r="I246" s="434">
        <f t="shared" si="14"/>
        <v>10.595279999999999</v>
      </c>
      <c r="J246" s="81" t="str">
        <f t="shared" si="15"/>
        <v>Ｇ</v>
      </c>
      <c r="K246" s="85"/>
      <c r="L246" s="32"/>
      <c r="M246" s="32"/>
      <c r="O246" s="122"/>
    </row>
    <row r="247" spans="1:15" ht="15" customHeight="1">
      <c r="B247" s="431">
        <v>48</v>
      </c>
      <c r="C247" s="429" t="s">
        <v>174</v>
      </c>
      <c r="D247" s="425" t="s">
        <v>33</v>
      </c>
      <c r="E247" s="436">
        <v>1.38</v>
      </c>
      <c r="F247" s="434">
        <f t="shared" si="12"/>
        <v>6.6532799999999996</v>
      </c>
      <c r="G247" s="435" t="str">
        <f t="shared" si="13"/>
        <v>Ｅ</v>
      </c>
      <c r="H247" s="436">
        <v>1.47</v>
      </c>
      <c r="I247" s="434">
        <f t="shared" si="14"/>
        <v>7.1263199999999998</v>
      </c>
      <c r="J247" s="81" t="str">
        <f t="shared" si="15"/>
        <v>Ｅ</v>
      </c>
      <c r="K247" s="85"/>
      <c r="L247" s="32"/>
      <c r="M247" s="32"/>
      <c r="O247" s="122"/>
    </row>
    <row r="248" spans="1:15" ht="15" customHeight="1">
      <c r="B248" s="431">
        <v>48</v>
      </c>
      <c r="C248" s="429" t="s">
        <v>347</v>
      </c>
      <c r="D248" s="425" t="s">
        <v>33</v>
      </c>
      <c r="E248" s="442">
        <v>2.36</v>
      </c>
      <c r="F248" s="434">
        <f t="shared" si="12"/>
        <v>11.80416</v>
      </c>
      <c r="G248" s="435" t="str">
        <f t="shared" si="13"/>
        <v>Ｇ</v>
      </c>
      <c r="H248" s="442">
        <v>2.4</v>
      </c>
      <c r="I248" s="434">
        <f t="shared" si="14"/>
        <v>12.0144</v>
      </c>
      <c r="J248" s="81" t="str">
        <f t="shared" si="15"/>
        <v>Ｇ</v>
      </c>
      <c r="K248" s="85"/>
      <c r="L248" s="32"/>
      <c r="M248" s="32"/>
      <c r="N248" s="22"/>
      <c r="O248" s="122"/>
    </row>
    <row r="249" spans="1:15" ht="15" customHeight="1">
      <c r="B249" s="431">
        <v>48</v>
      </c>
      <c r="C249" s="429" t="s">
        <v>221</v>
      </c>
      <c r="D249" s="425" t="s">
        <v>33</v>
      </c>
      <c r="E249" s="442">
        <v>1.9</v>
      </c>
      <c r="F249" s="434">
        <f t="shared" si="12"/>
        <v>9.3864000000000001</v>
      </c>
      <c r="G249" s="435" t="str">
        <f t="shared" si="13"/>
        <v>Ｆ</v>
      </c>
      <c r="H249" s="442">
        <v>1.76</v>
      </c>
      <c r="I249" s="434">
        <f t="shared" si="14"/>
        <v>8.6505600000000005</v>
      </c>
      <c r="J249" s="81" t="str">
        <f t="shared" si="15"/>
        <v>Ｆ</v>
      </c>
      <c r="K249" s="85"/>
      <c r="L249" s="32"/>
      <c r="M249" s="32"/>
      <c r="N249" s="22"/>
      <c r="O249" s="122"/>
    </row>
    <row r="250" spans="1:15" ht="15" customHeight="1">
      <c r="B250" s="431">
        <v>48</v>
      </c>
      <c r="C250" s="429" t="s">
        <v>182</v>
      </c>
      <c r="D250" s="425" t="s">
        <v>33</v>
      </c>
      <c r="E250" s="442">
        <v>1.04</v>
      </c>
      <c r="F250" s="434">
        <f t="shared" si="12"/>
        <v>4.8662400000000003</v>
      </c>
      <c r="G250" s="435" t="str">
        <f t="shared" si="13"/>
        <v>Ｄ</v>
      </c>
      <c r="H250" s="442">
        <v>0.85</v>
      </c>
      <c r="I250" s="434">
        <f t="shared" si="14"/>
        <v>3.8675999999999995</v>
      </c>
      <c r="J250" s="81" t="str">
        <f t="shared" si="15"/>
        <v>Ｄ</v>
      </c>
      <c r="K250" s="85"/>
      <c r="L250" s="32"/>
      <c r="M250" s="32"/>
      <c r="N250" s="22"/>
      <c r="O250" s="122"/>
    </row>
    <row r="251" spans="1:15" ht="15" customHeight="1">
      <c r="B251" s="431">
        <v>48</v>
      </c>
      <c r="C251" s="429" t="s">
        <v>362</v>
      </c>
      <c r="D251" s="425" t="s">
        <v>33</v>
      </c>
      <c r="E251" s="442">
        <v>1.06</v>
      </c>
      <c r="F251" s="434">
        <f t="shared" si="12"/>
        <v>4.9713600000000007</v>
      </c>
      <c r="G251" s="435" t="str">
        <f t="shared" si="13"/>
        <v>Ｄ</v>
      </c>
      <c r="H251" s="442">
        <v>1.2</v>
      </c>
      <c r="I251" s="434">
        <f t="shared" si="14"/>
        <v>5.7071999999999994</v>
      </c>
      <c r="J251" s="81" t="str">
        <f t="shared" si="15"/>
        <v>Ｅ</v>
      </c>
      <c r="K251" s="85"/>
      <c r="L251" s="32"/>
      <c r="M251" s="32"/>
      <c r="N251" s="22"/>
      <c r="O251" s="122"/>
    </row>
    <row r="252" spans="1:15" ht="15" customHeight="1">
      <c r="B252" s="431">
        <v>48</v>
      </c>
      <c r="C252" s="429" t="s">
        <v>234</v>
      </c>
      <c r="D252" s="425" t="s">
        <v>33</v>
      </c>
      <c r="E252" s="442">
        <v>3.34</v>
      </c>
      <c r="F252" s="434">
        <f t="shared" si="12"/>
        <v>16.955039999999997</v>
      </c>
      <c r="G252" s="435" t="str">
        <f t="shared" si="13"/>
        <v>Ｈ</v>
      </c>
      <c r="H252" s="442">
        <v>2.94</v>
      </c>
      <c r="I252" s="434">
        <f t="shared" si="14"/>
        <v>14.852639999999997</v>
      </c>
      <c r="J252" s="81" t="str">
        <f t="shared" si="15"/>
        <v>Ｇ</v>
      </c>
      <c r="K252" s="85"/>
      <c r="L252" s="32"/>
      <c r="M252" s="32"/>
      <c r="N252" s="22"/>
      <c r="O252" s="122"/>
    </row>
    <row r="253" spans="1:15" ht="15" customHeight="1">
      <c r="B253" s="431">
        <v>48</v>
      </c>
      <c r="C253" s="429" t="s">
        <v>228</v>
      </c>
      <c r="D253" s="425" t="s">
        <v>33</v>
      </c>
      <c r="E253" s="442">
        <v>2.2000000000000002</v>
      </c>
      <c r="F253" s="434">
        <f t="shared" si="12"/>
        <v>10.963200000000001</v>
      </c>
      <c r="G253" s="435" t="str">
        <f t="shared" si="13"/>
        <v>Ｇ</v>
      </c>
      <c r="H253" s="442">
        <v>2.34</v>
      </c>
      <c r="I253" s="434">
        <f t="shared" si="14"/>
        <v>11.699039999999998</v>
      </c>
      <c r="J253" s="81" t="str">
        <f t="shared" si="15"/>
        <v>Ｇ</v>
      </c>
      <c r="K253" s="85"/>
      <c r="L253" s="32"/>
      <c r="M253" s="32"/>
      <c r="N253" s="22"/>
      <c r="O253" s="122"/>
    </row>
    <row r="254" spans="1:15" ht="15" customHeight="1">
      <c r="B254" s="431">
        <v>48</v>
      </c>
      <c r="C254" s="429" t="s">
        <v>198</v>
      </c>
      <c r="D254" s="425" t="s">
        <v>33</v>
      </c>
      <c r="E254" s="442">
        <v>0.65</v>
      </c>
      <c r="F254" s="434">
        <f t="shared" si="12"/>
        <v>2.8164000000000002</v>
      </c>
      <c r="G254" s="435" t="str">
        <f t="shared" si="13"/>
        <v>Ｃ</v>
      </c>
      <c r="H254" s="442">
        <v>0.71</v>
      </c>
      <c r="I254" s="434">
        <f t="shared" si="14"/>
        <v>3.1317600000000003</v>
      </c>
      <c r="J254" s="81" t="str">
        <f t="shared" si="15"/>
        <v>Ｃ</v>
      </c>
      <c r="K254" s="85"/>
      <c r="L254" s="32"/>
      <c r="M254" s="32"/>
      <c r="N254" s="22"/>
      <c r="O254" s="122"/>
    </row>
    <row r="255" spans="1:15" ht="15" customHeight="1">
      <c r="B255" s="431">
        <v>48</v>
      </c>
      <c r="C255" s="429" t="s">
        <v>224</v>
      </c>
      <c r="D255" s="425" t="s">
        <v>33</v>
      </c>
      <c r="E255" s="442">
        <v>5.65</v>
      </c>
      <c r="F255" s="434">
        <f t="shared" si="12"/>
        <v>29.096400000000006</v>
      </c>
      <c r="G255" s="435" t="str">
        <f t="shared" si="13"/>
        <v>Ｉ</v>
      </c>
      <c r="H255" s="442">
        <v>4.3</v>
      </c>
      <c r="I255" s="434">
        <f t="shared" si="14"/>
        <v>22.000800000000002</v>
      </c>
      <c r="J255" s="81" t="str">
        <f t="shared" si="15"/>
        <v>Ｉ</v>
      </c>
      <c r="K255" s="85"/>
      <c r="L255" s="32"/>
      <c r="M255" s="32"/>
      <c r="N255" s="22"/>
      <c r="O255" s="122"/>
    </row>
    <row r="256" spans="1:15" ht="15" customHeight="1">
      <c r="B256" s="431">
        <v>48</v>
      </c>
      <c r="C256" s="429" t="s">
        <v>202</v>
      </c>
      <c r="D256" s="425" t="s">
        <v>167</v>
      </c>
      <c r="E256" s="442">
        <v>1.47</v>
      </c>
      <c r="F256" s="434">
        <f t="shared" si="12"/>
        <v>7.1263199999999998</v>
      </c>
      <c r="G256" s="435" t="str">
        <f t="shared" si="13"/>
        <v>Ｅ</v>
      </c>
      <c r="H256" s="442">
        <v>1.88</v>
      </c>
      <c r="I256" s="434">
        <f t="shared" si="14"/>
        <v>9.2812800000000006</v>
      </c>
      <c r="J256" s="81" t="str">
        <f t="shared" si="15"/>
        <v>Ｆ</v>
      </c>
      <c r="K256" s="85"/>
      <c r="L256" s="32"/>
      <c r="M256" s="32"/>
      <c r="N256" s="22"/>
      <c r="O256" s="122"/>
    </row>
    <row r="257" spans="1:15" ht="15" customHeight="1">
      <c r="B257" s="431">
        <v>48</v>
      </c>
      <c r="C257" s="429" t="s">
        <v>178</v>
      </c>
      <c r="D257" s="425" t="s">
        <v>33</v>
      </c>
      <c r="E257" s="442">
        <v>2.39</v>
      </c>
      <c r="F257" s="434">
        <f t="shared" si="12"/>
        <v>11.96184</v>
      </c>
      <c r="G257" s="435" t="str">
        <f t="shared" si="13"/>
        <v>Ｇ</v>
      </c>
      <c r="H257" s="442">
        <v>2.2999999999999998</v>
      </c>
      <c r="I257" s="434">
        <f t="shared" si="14"/>
        <v>11.488799999999998</v>
      </c>
      <c r="J257" s="81" t="str">
        <f t="shared" si="15"/>
        <v>Ｇ</v>
      </c>
      <c r="K257" s="85"/>
      <c r="L257" s="32"/>
      <c r="M257" s="32"/>
      <c r="N257" s="22"/>
      <c r="O257" s="122"/>
    </row>
    <row r="258" spans="1:15" ht="15" customHeight="1">
      <c r="B258" s="431">
        <v>49</v>
      </c>
      <c r="C258" s="429" t="s">
        <v>237</v>
      </c>
      <c r="D258" s="425" t="s">
        <v>33</v>
      </c>
      <c r="E258" s="442">
        <v>1.06</v>
      </c>
      <c r="F258" s="434">
        <f t="shared" si="12"/>
        <v>4.9713600000000007</v>
      </c>
      <c r="G258" s="435" t="str">
        <f t="shared" si="13"/>
        <v>Ｄ</v>
      </c>
      <c r="H258" s="442">
        <v>1.2</v>
      </c>
      <c r="I258" s="434">
        <f t="shared" si="14"/>
        <v>5.7071999999999994</v>
      </c>
      <c r="J258" s="81" t="str">
        <f t="shared" si="15"/>
        <v>Ｅ</v>
      </c>
      <c r="K258" s="85"/>
      <c r="L258" s="32"/>
      <c r="M258" s="32"/>
      <c r="N258" s="22"/>
      <c r="O258" s="122"/>
    </row>
    <row r="259" spans="1:15" ht="15" customHeight="1">
      <c r="B259" s="431">
        <v>49</v>
      </c>
      <c r="C259" s="429" t="s">
        <v>231</v>
      </c>
      <c r="D259" s="425" t="s">
        <v>33</v>
      </c>
      <c r="E259" s="442">
        <v>0.44</v>
      </c>
      <c r="F259" s="434">
        <f t="shared" si="12"/>
        <v>1.7126399999999999</v>
      </c>
      <c r="G259" s="435" t="str">
        <f t="shared" si="13"/>
        <v>Ｂ</v>
      </c>
      <c r="H259" s="442">
        <v>0.99</v>
      </c>
      <c r="I259" s="434">
        <f t="shared" si="14"/>
        <v>4.6034400000000009</v>
      </c>
      <c r="J259" s="81" t="str">
        <f t="shared" si="15"/>
        <v>Ｄ</v>
      </c>
      <c r="K259" s="85"/>
      <c r="L259" s="32"/>
      <c r="M259" s="32"/>
      <c r="N259" s="22"/>
      <c r="O259" s="122"/>
    </row>
    <row r="260" spans="1:15" ht="15" customHeight="1">
      <c r="B260" s="431">
        <v>49</v>
      </c>
      <c r="C260" s="429" t="s">
        <v>174</v>
      </c>
      <c r="D260" s="425" t="s">
        <v>33</v>
      </c>
      <c r="E260" s="442">
        <v>0.65</v>
      </c>
      <c r="F260" s="434">
        <f t="shared" si="12"/>
        <v>2.8164000000000002</v>
      </c>
      <c r="G260" s="435" t="str">
        <f t="shared" si="13"/>
        <v>Ｃ</v>
      </c>
      <c r="H260" s="442">
        <v>0.87</v>
      </c>
      <c r="I260" s="434">
        <f t="shared" si="14"/>
        <v>3.9727199999999998</v>
      </c>
      <c r="J260" s="81" t="str">
        <f t="shared" si="15"/>
        <v>Ｄ</v>
      </c>
      <c r="K260" s="85"/>
      <c r="L260" s="32"/>
      <c r="M260" s="32"/>
      <c r="O260" s="122"/>
    </row>
    <row r="261" spans="1:15" ht="15" customHeight="1">
      <c r="B261" s="431">
        <v>49</v>
      </c>
      <c r="C261" s="429" t="s">
        <v>347</v>
      </c>
      <c r="D261" s="425" t="s">
        <v>33</v>
      </c>
      <c r="E261" s="442">
        <v>1.44</v>
      </c>
      <c r="F261" s="434">
        <f t="shared" si="12"/>
        <v>6.9686400000000006</v>
      </c>
      <c r="G261" s="435" t="str">
        <f t="shared" si="13"/>
        <v>Ｅ</v>
      </c>
      <c r="H261" s="442">
        <v>1.48</v>
      </c>
      <c r="I261" s="434">
        <f t="shared" si="14"/>
        <v>7.1788800000000013</v>
      </c>
      <c r="J261" s="81" t="str">
        <f t="shared" si="15"/>
        <v>Ｅ</v>
      </c>
      <c r="K261" s="85"/>
      <c r="L261" s="32"/>
      <c r="M261" s="32"/>
      <c r="O261" s="122"/>
    </row>
    <row r="262" spans="1:15" ht="15" customHeight="1">
      <c r="B262" s="431">
        <v>49</v>
      </c>
      <c r="C262" s="429" t="s">
        <v>221</v>
      </c>
      <c r="D262" s="425" t="s">
        <v>33</v>
      </c>
      <c r="E262" s="442">
        <v>1.75</v>
      </c>
      <c r="F262" s="434">
        <f t="shared" si="12"/>
        <v>8.5980000000000008</v>
      </c>
      <c r="G262" s="435" t="str">
        <f t="shared" si="13"/>
        <v>Ｆ</v>
      </c>
      <c r="H262" s="442">
        <v>1.98</v>
      </c>
      <c r="I262" s="434">
        <f t="shared" si="14"/>
        <v>9.8068800000000014</v>
      </c>
      <c r="J262" s="81" t="str">
        <f t="shared" si="15"/>
        <v>Ｆ</v>
      </c>
      <c r="K262" s="85"/>
      <c r="L262" s="32"/>
      <c r="M262" s="32"/>
      <c r="O262" s="122"/>
    </row>
    <row r="263" spans="1:15" ht="15" customHeight="1">
      <c r="B263" s="431">
        <v>49</v>
      </c>
      <c r="C263" s="429" t="s">
        <v>182</v>
      </c>
      <c r="D263" s="425" t="s">
        <v>33</v>
      </c>
      <c r="E263" s="442">
        <v>0.84</v>
      </c>
      <c r="F263" s="434">
        <f t="shared" ref="F263:F326" si="16">(E263-1000/(365*24))*(8+0.4*16)*365/1000</f>
        <v>3.8150399999999993</v>
      </c>
      <c r="G263" s="435" t="str">
        <f t="shared" ref="G263:G312" si="17">LOOKUP(F263,$Q$23:$Q$33,$R$23:$R$33)</f>
        <v>Ｄ</v>
      </c>
      <c r="H263" s="442">
        <v>0.92</v>
      </c>
      <c r="I263" s="434">
        <f t="shared" ref="I263:I326" si="18">(H263-1000/(365*24))*(8+0.4*16)*365/1000</f>
        <v>4.2355199999999993</v>
      </c>
      <c r="J263" s="81" t="str">
        <f t="shared" ref="J263:J312" si="19">LOOKUP(I263,$Q$23:$Q$33,$R$23:$R$33)</f>
        <v>Ｄ</v>
      </c>
      <c r="K263" s="85"/>
      <c r="L263" s="32"/>
      <c r="M263" s="32"/>
      <c r="O263" s="122"/>
    </row>
    <row r="264" spans="1:15" ht="15" customHeight="1">
      <c r="B264" s="431">
        <v>49</v>
      </c>
      <c r="C264" s="429" t="s">
        <v>194</v>
      </c>
      <c r="D264" s="425" t="s">
        <v>33</v>
      </c>
      <c r="E264" s="436">
        <v>1.1299999999999999</v>
      </c>
      <c r="F264" s="434">
        <f t="shared" si="16"/>
        <v>5.3392799999999996</v>
      </c>
      <c r="G264" s="435" t="str">
        <f t="shared" si="17"/>
        <v>Ｅ</v>
      </c>
      <c r="H264" s="436">
        <v>1.18</v>
      </c>
      <c r="I264" s="434">
        <f t="shared" si="18"/>
        <v>5.6020799999999999</v>
      </c>
      <c r="J264" s="81" t="str">
        <f t="shared" si="19"/>
        <v>Ｅ</v>
      </c>
      <c r="K264" s="85"/>
      <c r="L264" s="32"/>
      <c r="M264" s="32"/>
      <c r="O264" s="122"/>
    </row>
    <row r="265" spans="1:15" ht="15" customHeight="1">
      <c r="B265" s="431">
        <v>49</v>
      </c>
      <c r="C265" s="429" t="s">
        <v>234</v>
      </c>
      <c r="D265" s="425" t="s">
        <v>33</v>
      </c>
      <c r="E265" s="436">
        <v>0.86</v>
      </c>
      <c r="F265" s="434">
        <f t="shared" si="16"/>
        <v>3.9201599999999996</v>
      </c>
      <c r="G265" s="435" t="str">
        <f t="shared" si="17"/>
        <v>Ｄ</v>
      </c>
      <c r="H265" s="436">
        <v>1</v>
      </c>
      <c r="I265" s="434">
        <f t="shared" si="18"/>
        <v>4.6559999999999997</v>
      </c>
      <c r="J265" s="81" t="str">
        <f t="shared" si="19"/>
        <v>Ｄ</v>
      </c>
      <c r="K265" s="85"/>
      <c r="L265" s="32"/>
      <c r="M265" s="32"/>
      <c r="O265" s="122"/>
    </row>
    <row r="266" spans="1:15" ht="15" customHeight="1">
      <c r="B266" s="431">
        <v>49</v>
      </c>
      <c r="C266" s="429" t="s">
        <v>228</v>
      </c>
      <c r="D266" s="425" t="s">
        <v>33</v>
      </c>
      <c r="E266" s="436">
        <v>4.88</v>
      </c>
      <c r="F266" s="434">
        <f t="shared" si="16"/>
        <v>25.049280000000003</v>
      </c>
      <c r="G266" s="435" t="str">
        <f t="shared" si="17"/>
        <v>Ｉ</v>
      </c>
      <c r="H266" s="436">
        <v>4.3899999999999997</v>
      </c>
      <c r="I266" s="434">
        <f t="shared" si="18"/>
        <v>22.473839999999999</v>
      </c>
      <c r="J266" s="81" t="str">
        <f t="shared" si="19"/>
        <v>Ｉ</v>
      </c>
      <c r="K266" s="85"/>
      <c r="L266" s="32"/>
      <c r="M266" s="32"/>
      <c r="O266" s="122"/>
    </row>
    <row r="267" spans="1:15" ht="15" customHeight="1">
      <c r="B267" s="431">
        <v>49</v>
      </c>
      <c r="C267" s="429" t="s">
        <v>198</v>
      </c>
      <c r="D267" s="425" t="s">
        <v>33</v>
      </c>
      <c r="E267" s="436">
        <v>4.43</v>
      </c>
      <c r="F267" s="434">
        <f t="shared" si="16"/>
        <v>22.684079999999998</v>
      </c>
      <c r="G267" s="435" t="str">
        <f t="shared" si="17"/>
        <v>Ｉ</v>
      </c>
      <c r="H267" s="436">
        <v>4.9000000000000004</v>
      </c>
      <c r="I267" s="434">
        <f t="shared" si="18"/>
        <v>25.154400000000003</v>
      </c>
      <c r="J267" s="81" t="str">
        <f t="shared" si="19"/>
        <v>Ｉ</v>
      </c>
      <c r="K267" s="85"/>
      <c r="L267" s="32"/>
      <c r="M267" s="32"/>
      <c r="O267" s="122"/>
    </row>
    <row r="268" spans="1:15" ht="15" customHeight="1">
      <c r="B268" s="431">
        <v>49</v>
      </c>
      <c r="C268" s="429" t="s">
        <v>224</v>
      </c>
      <c r="D268" s="425" t="s">
        <v>33</v>
      </c>
      <c r="E268" s="436">
        <v>3.05</v>
      </c>
      <c r="F268" s="434">
        <f t="shared" si="16"/>
        <v>15.4308</v>
      </c>
      <c r="G268" s="435" t="str">
        <f t="shared" si="17"/>
        <v>Ｈ</v>
      </c>
      <c r="H268" s="436">
        <v>2.77</v>
      </c>
      <c r="I268" s="434">
        <f t="shared" si="18"/>
        <v>13.95912</v>
      </c>
      <c r="J268" s="81" t="str">
        <f t="shared" si="19"/>
        <v>Ｇ</v>
      </c>
      <c r="K268" s="85"/>
      <c r="L268" s="32"/>
      <c r="M268" s="32"/>
      <c r="O268" s="122"/>
    </row>
    <row r="269" spans="1:15" ht="15" customHeight="1">
      <c r="B269" s="431">
        <v>49</v>
      </c>
      <c r="C269" s="429" t="s">
        <v>202</v>
      </c>
      <c r="D269" s="425" t="s">
        <v>33</v>
      </c>
      <c r="E269" s="442">
        <v>6.1</v>
      </c>
      <c r="F269" s="434">
        <f t="shared" si="16"/>
        <v>31.461600000000001</v>
      </c>
      <c r="G269" s="435" t="str">
        <f t="shared" si="17"/>
        <v>Ｉ</v>
      </c>
      <c r="H269" s="442">
        <v>4.03</v>
      </c>
      <c r="I269" s="434">
        <f t="shared" si="18"/>
        <v>20.581679999999999</v>
      </c>
      <c r="J269" s="81" t="str">
        <f t="shared" si="19"/>
        <v>Ｉ</v>
      </c>
      <c r="K269" s="85"/>
      <c r="L269" s="32"/>
      <c r="M269" s="32"/>
      <c r="O269" s="122"/>
    </row>
    <row r="270" spans="1:15" ht="15" customHeight="1">
      <c r="A270" s="119" t="s">
        <v>352</v>
      </c>
      <c r="B270" s="438">
        <v>49</v>
      </c>
      <c r="C270" s="439" t="s">
        <v>178</v>
      </c>
      <c r="D270" s="427" t="s">
        <v>33</v>
      </c>
      <c r="E270" s="444">
        <v>2.9</v>
      </c>
      <c r="F270" s="440">
        <f t="shared" si="16"/>
        <v>14.642399999999999</v>
      </c>
      <c r="G270" s="441" t="str">
        <f t="shared" si="17"/>
        <v>Ｇ</v>
      </c>
      <c r="H270" s="444">
        <v>2.96</v>
      </c>
      <c r="I270" s="440">
        <f t="shared" si="18"/>
        <v>14.95776</v>
      </c>
      <c r="J270" s="118" t="str">
        <f t="shared" si="19"/>
        <v>Ｇ</v>
      </c>
      <c r="K270" s="85"/>
      <c r="L270" s="32"/>
      <c r="M270" s="32"/>
      <c r="O270" s="122"/>
    </row>
    <row r="271" spans="1:15" ht="15" customHeight="1">
      <c r="B271" s="431">
        <v>50</v>
      </c>
      <c r="C271" s="429" t="s">
        <v>237</v>
      </c>
      <c r="D271" s="425" t="s">
        <v>33</v>
      </c>
      <c r="E271" s="442">
        <v>0.41</v>
      </c>
      <c r="F271" s="434">
        <f t="shared" si="16"/>
        <v>1.5549599999999999</v>
      </c>
      <c r="G271" s="435" t="str">
        <f t="shared" si="17"/>
        <v>Ｂ</v>
      </c>
      <c r="H271" s="442">
        <v>0.71</v>
      </c>
      <c r="I271" s="434">
        <f t="shared" si="18"/>
        <v>3.1317600000000003</v>
      </c>
      <c r="J271" s="81" t="str">
        <f t="shared" si="19"/>
        <v>Ｃ</v>
      </c>
      <c r="K271" s="85"/>
      <c r="L271" s="32"/>
      <c r="M271" s="32"/>
      <c r="O271" s="122"/>
    </row>
    <row r="272" spans="1:15" ht="15" customHeight="1">
      <c r="B272" s="431">
        <v>50</v>
      </c>
      <c r="C272" s="429" t="s">
        <v>231</v>
      </c>
      <c r="D272" s="425" t="s">
        <v>33</v>
      </c>
      <c r="E272" s="442">
        <v>0.38</v>
      </c>
      <c r="F272" s="434">
        <f t="shared" si="16"/>
        <v>1.3972800000000001</v>
      </c>
      <c r="G272" s="435" t="str">
        <f t="shared" si="17"/>
        <v>Ｂ</v>
      </c>
      <c r="H272" s="442">
        <v>0.65</v>
      </c>
      <c r="I272" s="434">
        <f t="shared" si="18"/>
        <v>2.8164000000000002</v>
      </c>
      <c r="J272" s="81" t="str">
        <f t="shared" si="19"/>
        <v>Ｃ</v>
      </c>
      <c r="K272" s="85"/>
      <c r="L272" s="32"/>
      <c r="M272" s="32"/>
      <c r="O272" s="122"/>
    </row>
    <row r="273" spans="1:15" ht="15" customHeight="1">
      <c r="B273" s="431">
        <v>50</v>
      </c>
      <c r="C273" s="429" t="s">
        <v>174</v>
      </c>
      <c r="D273" s="425" t="s">
        <v>33</v>
      </c>
      <c r="E273" s="442">
        <v>0.77</v>
      </c>
      <c r="F273" s="434">
        <f t="shared" si="16"/>
        <v>3.4471200000000004</v>
      </c>
      <c r="G273" s="435" t="str">
        <f t="shared" si="17"/>
        <v>Ｃ</v>
      </c>
      <c r="H273" s="442">
        <v>0.79</v>
      </c>
      <c r="I273" s="434">
        <f t="shared" si="18"/>
        <v>3.5522400000000007</v>
      </c>
      <c r="J273" s="81" t="str">
        <f t="shared" si="19"/>
        <v>Ｄ</v>
      </c>
      <c r="K273" s="85"/>
      <c r="L273" s="32"/>
      <c r="M273" s="32"/>
      <c r="O273" s="122"/>
    </row>
    <row r="274" spans="1:15" ht="15" customHeight="1">
      <c r="B274" s="431">
        <v>50</v>
      </c>
      <c r="C274" s="429" t="s">
        <v>347</v>
      </c>
      <c r="D274" s="425" t="s">
        <v>33</v>
      </c>
      <c r="E274" s="442">
        <v>1.56</v>
      </c>
      <c r="F274" s="434">
        <f t="shared" si="16"/>
        <v>7.5993600000000008</v>
      </c>
      <c r="G274" s="435" t="str">
        <f t="shared" si="17"/>
        <v>Ｆ</v>
      </c>
      <c r="H274" s="442">
        <v>1.61</v>
      </c>
      <c r="I274" s="434">
        <f t="shared" si="18"/>
        <v>7.8621600000000011</v>
      </c>
      <c r="J274" s="81" t="str">
        <f t="shared" si="19"/>
        <v>Ｆ</v>
      </c>
      <c r="K274" s="85"/>
      <c r="L274" s="32"/>
      <c r="M274" s="32"/>
      <c r="O274" s="122"/>
    </row>
    <row r="275" spans="1:15" ht="15" customHeight="1">
      <c r="B275" s="431">
        <v>50</v>
      </c>
      <c r="C275" s="429" t="s">
        <v>221</v>
      </c>
      <c r="D275" s="425" t="s">
        <v>33</v>
      </c>
      <c r="E275" s="442">
        <v>1.19</v>
      </c>
      <c r="F275" s="434">
        <f t="shared" si="16"/>
        <v>5.6546400000000006</v>
      </c>
      <c r="G275" s="435" t="str">
        <f t="shared" si="17"/>
        <v>Ｅ</v>
      </c>
      <c r="H275" s="442">
        <v>2.0699999999999998</v>
      </c>
      <c r="I275" s="434">
        <f t="shared" si="18"/>
        <v>10.279920000000001</v>
      </c>
      <c r="J275" s="81" t="str">
        <f t="shared" si="19"/>
        <v>Ｇ</v>
      </c>
      <c r="K275" s="85"/>
      <c r="L275" s="32"/>
      <c r="M275" s="32"/>
      <c r="O275" s="122"/>
    </row>
    <row r="276" spans="1:15" ht="15" customHeight="1">
      <c r="B276" s="431">
        <v>50</v>
      </c>
      <c r="C276" s="429" t="s">
        <v>182</v>
      </c>
      <c r="D276" s="425" t="s">
        <v>33</v>
      </c>
      <c r="E276" s="442">
        <v>1.44</v>
      </c>
      <c r="F276" s="434">
        <f t="shared" si="16"/>
        <v>6.9686400000000006</v>
      </c>
      <c r="G276" s="435" t="str">
        <f t="shared" si="17"/>
        <v>Ｅ</v>
      </c>
      <c r="H276" s="442">
        <v>1.41</v>
      </c>
      <c r="I276" s="434">
        <f t="shared" si="18"/>
        <v>6.8109599999999997</v>
      </c>
      <c r="J276" s="81" t="str">
        <f t="shared" si="19"/>
        <v>Ｅ</v>
      </c>
      <c r="K276" s="85"/>
      <c r="L276" s="32"/>
      <c r="M276" s="32"/>
      <c r="O276" s="122"/>
    </row>
    <row r="277" spans="1:15" ht="15" customHeight="1">
      <c r="B277" s="431">
        <v>50</v>
      </c>
      <c r="C277" s="429" t="s">
        <v>194</v>
      </c>
      <c r="D277" s="425" t="s">
        <v>33</v>
      </c>
      <c r="E277" s="442">
        <v>1.44</v>
      </c>
      <c r="F277" s="434">
        <f t="shared" si="16"/>
        <v>6.9686400000000006</v>
      </c>
      <c r="G277" s="435" t="str">
        <f t="shared" si="17"/>
        <v>Ｅ</v>
      </c>
      <c r="H277" s="442">
        <v>1.65</v>
      </c>
      <c r="I277" s="434">
        <f t="shared" si="18"/>
        <v>8.0724</v>
      </c>
      <c r="J277" s="81" t="str">
        <f t="shared" si="19"/>
        <v>Ｆ</v>
      </c>
      <c r="K277" s="85"/>
      <c r="L277" s="32"/>
      <c r="M277" s="32"/>
      <c r="O277" s="122"/>
    </row>
    <row r="278" spans="1:15" ht="15" customHeight="1">
      <c r="B278" s="431">
        <v>50</v>
      </c>
      <c r="C278" s="429" t="s">
        <v>234</v>
      </c>
      <c r="D278" s="425" t="s">
        <v>33</v>
      </c>
      <c r="E278" s="442">
        <v>1.1299999999999999</v>
      </c>
      <c r="F278" s="434">
        <f t="shared" si="16"/>
        <v>5.3392799999999996</v>
      </c>
      <c r="G278" s="435" t="str">
        <f t="shared" si="17"/>
        <v>Ｅ</v>
      </c>
      <c r="H278" s="442">
        <v>0.74</v>
      </c>
      <c r="I278" s="434">
        <f t="shared" si="18"/>
        <v>3.2894400000000004</v>
      </c>
      <c r="J278" s="81" t="str">
        <f t="shared" si="19"/>
        <v>Ｃ</v>
      </c>
      <c r="K278" s="85"/>
      <c r="L278" s="32"/>
      <c r="M278" s="32"/>
      <c r="O278" s="122"/>
    </row>
    <row r="279" spans="1:15" ht="15" customHeight="1">
      <c r="B279" s="431">
        <v>50</v>
      </c>
      <c r="C279" s="429" t="s">
        <v>228</v>
      </c>
      <c r="D279" s="425" t="s">
        <v>33</v>
      </c>
      <c r="E279" s="442">
        <v>1.44</v>
      </c>
      <c r="F279" s="434">
        <f t="shared" si="16"/>
        <v>6.9686400000000006</v>
      </c>
      <c r="G279" s="435" t="str">
        <f t="shared" si="17"/>
        <v>Ｅ</v>
      </c>
      <c r="H279" s="442">
        <v>0.88</v>
      </c>
      <c r="I279" s="434">
        <f t="shared" si="18"/>
        <v>4.0252799999999995</v>
      </c>
      <c r="J279" s="81" t="str">
        <f t="shared" si="19"/>
        <v>Ｄ</v>
      </c>
      <c r="K279" s="85"/>
      <c r="L279" s="32"/>
      <c r="M279" s="32"/>
      <c r="O279" s="122"/>
    </row>
    <row r="280" spans="1:15" ht="15" customHeight="1">
      <c r="B280" s="431">
        <v>50</v>
      </c>
      <c r="C280" s="429" t="s">
        <v>198</v>
      </c>
      <c r="D280" s="425" t="s">
        <v>33</v>
      </c>
      <c r="E280" s="442">
        <v>1.08</v>
      </c>
      <c r="F280" s="434">
        <f t="shared" si="16"/>
        <v>5.0764800000000001</v>
      </c>
      <c r="G280" s="435" t="str">
        <f t="shared" si="17"/>
        <v>Ｅ</v>
      </c>
      <c r="H280" s="442">
        <v>1.1100000000000001</v>
      </c>
      <c r="I280" s="434">
        <f t="shared" si="18"/>
        <v>5.234160000000001</v>
      </c>
      <c r="J280" s="81" t="str">
        <f t="shared" si="19"/>
        <v>Ｅ</v>
      </c>
      <c r="K280" s="99"/>
      <c r="L280" s="32"/>
      <c r="M280" s="32"/>
      <c r="O280" s="122"/>
    </row>
    <row r="281" spans="1:15" ht="15" customHeight="1">
      <c r="A281" s="119" t="s">
        <v>352</v>
      </c>
      <c r="B281" s="438">
        <v>50</v>
      </c>
      <c r="C281" s="439" t="s">
        <v>224</v>
      </c>
      <c r="D281" s="427" t="s">
        <v>33</v>
      </c>
      <c r="E281" s="444">
        <v>0.82</v>
      </c>
      <c r="F281" s="440">
        <f t="shared" si="16"/>
        <v>3.7099199999999994</v>
      </c>
      <c r="G281" s="441" t="str">
        <f t="shared" si="17"/>
        <v>Ｄ</v>
      </c>
      <c r="H281" s="444">
        <v>0.79</v>
      </c>
      <c r="I281" s="440">
        <f t="shared" si="18"/>
        <v>3.5522400000000007</v>
      </c>
      <c r="J281" s="118" t="str">
        <f t="shared" si="19"/>
        <v>Ｄ</v>
      </c>
      <c r="K281" s="85"/>
      <c r="L281" s="32"/>
      <c r="M281" s="32"/>
      <c r="O281" s="122"/>
    </row>
    <row r="282" spans="1:15" ht="15" customHeight="1">
      <c r="B282" s="431">
        <v>50</v>
      </c>
      <c r="C282" s="429" t="s">
        <v>202</v>
      </c>
      <c r="D282" s="425" t="s">
        <v>33</v>
      </c>
      <c r="E282" s="442">
        <v>2.2000000000000002</v>
      </c>
      <c r="F282" s="434">
        <f t="shared" si="16"/>
        <v>10.963200000000001</v>
      </c>
      <c r="G282" s="435" t="str">
        <f t="shared" si="17"/>
        <v>Ｇ</v>
      </c>
      <c r="H282" s="442">
        <v>2.62</v>
      </c>
      <c r="I282" s="434">
        <f t="shared" si="18"/>
        <v>13.170719999999999</v>
      </c>
      <c r="J282" s="81" t="str">
        <f t="shared" si="19"/>
        <v>Ｇ</v>
      </c>
      <c r="K282" s="85"/>
      <c r="L282" s="32"/>
      <c r="M282" s="32"/>
      <c r="O282" s="122"/>
    </row>
    <row r="283" spans="1:15" ht="15" customHeight="1">
      <c r="A283" s="119" t="s">
        <v>352</v>
      </c>
      <c r="B283" s="438">
        <v>50</v>
      </c>
      <c r="C283" s="439" t="s">
        <v>363</v>
      </c>
      <c r="D283" s="427" t="s">
        <v>33</v>
      </c>
      <c r="E283" s="444">
        <v>4.8899999999999997</v>
      </c>
      <c r="F283" s="440">
        <f t="shared" si="16"/>
        <v>25.101839999999999</v>
      </c>
      <c r="G283" s="441" t="str">
        <f t="shared" si="17"/>
        <v>Ｉ</v>
      </c>
      <c r="H283" s="444">
        <v>3.51</v>
      </c>
      <c r="I283" s="440">
        <f t="shared" si="18"/>
        <v>17.848559999999999</v>
      </c>
      <c r="J283" s="118" t="str">
        <f t="shared" si="19"/>
        <v>Ｈ</v>
      </c>
      <c r="K283" s="85"/>
      <c r="L283" s="32"/>
      <c r="M283" s="32"/>
      <c r="O283" s="122"/>
    </row>
    <row r="284" spans="1:15" ht="15" customHeight="1">
      <c r="B284" s="431">
        <v>51</v>
      </c>
      <c r="C284" s="429" t="s">
        <v>237</v>
      </c>
      <c r="D284" s="425" t="s">
        <v>33</v>
      </c>
      <c r="E284" s="436">
        <v>0.21</v>
      </c>
      <c r="F284" s="434">
        <f t="shared" si="16"/>
        <v>0.5037600000000001</v>
      </c>
      <c r="G284" s="435" t="str">
        <f t="shared" si="17"/>
        <v>Ａ</v>
      </c>
      <c r="H284" s="436">
        <v>0.54</v>
      </c>
      <c r="I284" s="434">
        <f t="shared" si="18"/>
        <v>2.2382400000000002</v>
      </c>
      <c r="J284" s="81" t="str">
        <f t="shared" si="19"/>
        <v>Ｃ</v>
      </c>
      <c r="K284" s="85"/>
      <c r="L284" s="32"/>
      <c r="M284" s="32"/>
      <c r="O284" s="122"/>
    </row>
    <row r="285" spans="1:15" ht="15" customHeight="1">
      <c r="B285" s="431">
        <v>51</v>
      </c>
      <c r="C285" s="429" t="s">
        <v>231</v>
      </c>
      <c r="D285" s="425" t="s">
        <v>33</v>
      </c>
      <c r="E285" s="436">
        <v>0.56999999999999995</v>
      </c>
      <c r="F285" s="434">
        <f t="shared" si="16"/>
        <v>2.3959200000000003</v>
      </c>
      <c r="G285" s="435" t="str">
        <f t="shared" si="17"/>
        <v>Ｃ</v>
      </c>
      <c r="H285" s="436">
        <v>0.84</v>
      </c>
      <c r="I285" s="434">
        <f t="shared" si="18"/>
        <v>3.8150399999999993</v>
      </c>
      <c r="J285" s="81" t="str">
        <f t="shared" si="19"/>
        <v>Ｄ</v>
      </c>
      <c r="K285" s="85"/>
      <c r="L285" s="32"/>
      <c r="M285" s="32"/>
      <c r="O285" s="122"/>
    </row>
    <row r="286" spans="1:15" ht="15" customHeight="1">
      <c r="B286" s="431">
        <v>51</v>
      </c>
      <c r="C286" s="429" t="s">
        <v>174</v>
      </c>
      <c r="D286" s="425" t="s">
        <v>33</v>
      </c>
      <c r="E286" s="436">
        <v>0.64</v>
      </c>
      <c r="F286" s="434">
        <f t="shared" si="16"/>
        <v>2.7638400000000001</v>
      </c>
      <c r="G286" s="435" t="str">
        <f t="shared" si="17"/>
        <v>Ｃ</v>
      </c>
      <c r="H286" s="436">
        <v>1.02</v>
      </c>
      <c r="I286" s="434">
        <f t="shared" si="18"/>
        <v>4.7611200000000009</v>
      </c>
      <c r="J286" s="81" t="str">
        <f t="shared" si="19"/>
        <v>Ｄ</v>
      </c>
      <c r="K286" s="85"/>
      <c r="L286" s="32"/>
      <c r="M286" s="32"/>
      <c r="O286" s="122"/>
    </row>
    <row r="287" spans="1:15" ht="15" customHeight="1">
      <c r="B287" s="431">
        <v>51</v>
      </c>
      <c r="C287" s="429" t="s">
        <v>347</v>
      </c>
      <c r="D287" s="425" t="s">
        <v>33</v>
      </c>
      <c r="E287" s="436">
        <v>0.95</v>
      </c>
      <c r="F287" s="434">
        <f t="shared" si="16"/>
        <v>4.3932000000000002</v>
      </c>
      <c r="G287" s="435" t="str">
        <f t="shared" si="17"/>
        <v>Ｄ</v>
      </c>
      <c r="H287" s="436">
        <v>1.73</v>
      </c>
      <c r="I287" s="434">
        <f t="shared" si="18"/>
        <v>8.4928799999999995</v>
      </c>
      <c r="J287" s="81" t="str">
        <f t="shared" si="19"/>
        <v>Ｆ</v>
      </c>
      <c r="K287" s="85"/>
      <c r="L287" s="32"/>
      <c r="M287" s="32"/>
      <c r="O287" s="122"/>
    </row>
    <row r="288" spans="1:15" ht="15" customHeight="1">
      <c r="B288" s="431">
        <v>51</v>
      </c>
      <c r="C288" s="429" t="s">
        <v>221</v>
      </c>
      <c r="D288" s="425" t="s">
        <v>33</v>
      </c>
      <c r="E288" s="436">
        <v>1.76</v>
      </c>
      <c r="F288" s="434">
        <f t="shared" si="16"/>
        <v>8.6505600000000005</v>
      </c>
      <c r="G288" s="435" t="str">
        <f t="shared" si="17"/>
        <v>Ｆ</v>
      </c>
      <c r="H288" s="436">
        <v>1.56</v>
      </c>
      <c r="I288" s="434">
        <f t="shared" si="18"/>
        <v>7.5993600000000008</v>
      </c>
      <c r="J288" s="81" t="str">
        <f t="shared" si="19"/>
        <v>Ｆ</v>
      </c>
      <c r="K288" s="85"/>
      <c r="L288" s="32"/>
      <c r="M288" s="32"/>
      <c r="O288" s="122"/>
    </row>
    <row r="289" spans="2:15" ht="15" customHeight="1">
      <c r="B289" s="431">
        <v>51</v>
      </c>
      <c r="C289" s="429" t="s">
        <v>182</v>
      </c>
      <c r="D289" s="425" t="s">
        <v>33</v>
      </c>
      <c r="E289" s="436">
        <v>2.36</v>
      </c>
      <c r="F289" s="434">
        <f t="shared" si="16"/>
        <v>11.80416</v>
      </c>
      <c r="G289" s="435" t="str">
        <f t="shared" si="17"/>
        <v>Ｇ</v>
      </c>
      <c r="H289" s="436">
        <v>2.37</v>
      </c>
      <c r="I289" s="434">
        <f t="shared" si="18"/>
        <v>11.856719999999999</v>
      </c>
      <c r="J289" s="81" t="str">
        <f t="shared" si="19"/>
        <v>Ｇ</v>
      </c>
      <c r="K289" s="85"/>
      <c r="L289" s="32"/>
      <c r="M289" s="32"/>
      <c r="O289" s="122"/>
    </row>
    <row r="290" spans="2:15" ht="15" customHeight="1">
      <c r="B290" s="431">
        <v>51</v>
      </c>
      <c r="C290" s="429" t="s">
        <v>194</v>
      </c>
      <c r="D290" s="425" t="s">
        <v>33</v>
      </c>
      <c r="E290" s="442">
        <v>1.49</v>
      </c>
      <c r="F290" s="434">
        <f t="shared" si="16"/>
        <v>7.2314399999999992</v>
      </c>
      <c r="G290" s="435" t="str">
        <f t="shared" si="17"/>
        <v>Ｅ</v>
      </c>
      <c r="H290" s="442">
        <v>1.75</v>
      </c>
      <c r="I290" s="434">
        <f t="shared" si="18"/>
        <v>8.5980000000000008</v>
      </c>
      <c r="J290" s="81" t="str">
        <f t="shared" si="19"/>
        <v>Ｆ</v>
      </c>
      <c r="K290" s="85"/>
      <c r="L290" s="32"/>
      <c r="M290" s="32"/>
      <c r="O290" s="122"/>
    </row>
    <row r="291" spans="2:15" ht="15" customHeight="1">
      <c r="B291" s="431">
        <v>51</v>
      </c>
      <c r="C291" s="429" t="s">
        <v>234</v>
      </c>
      <c r="D291" s="425" t="s">
        <v>33</v>
      </c>
      <c r="E291" s="442">
        <v>1.23</v>
      </c>
      <c r="F291" s="434">
        <f t="shared" si="16"/>
        <v>5.8648800000000003</v>
      </c>
      <c r="G291" s="435" t="str">
        <f t="shared" si="17"/>
        <v>Ｅ</v>
      </c>
      <c r="H291" s="442">
        <v>0.93</v>
      </c>
      <c r="I291" s="434">
        <f t="shared" si="18"/>
        <v>4.2880799999999999</v>
      </c>
      <c r="J291" s="81" t="str">
        <f t="shared" si="19"/>
        <v>Ｄ</v>
      </c>
      <c r="K291" s="85"/>
      <c r="L291" s="32"/>
      <c r="M291" s="32"/>
      <c r="O291" s="122"/>
    </row>
    <row r="292" spans="2:15" ht="15" customHeight="1">
      <c r="B292" s="431">
        <v>51</v>
      </c>
      <c r="C292" s="429" t="s">
        <v>228</v>
      </c>
      <c r="D292" s="425" t="s">
        <v>33</v>
      </c>
      <c r="E292" s="442">
        <v>0.95</v>
      </c>
      <c r="F292" s="434">
        <f t="shared" si="16"/>
        <v>4.3932000000000002</v>
      </c>
      <c r="G292" s="435" t="str">
        <f t="shared" si="17"/>
        <v>Ｄ</v>
      </c>
      <c r="H292" s="442">
        <v>0.72</v>
      </c>
      <c r="I292" s="434">
        <f t="shared" si="18"/>
        <v>3.18432</v>
      </c>
      <c r="J292" s="81" t="str">
        <f t="shared" si="19"/>
        <v>Ｃ</v>
      </c>
      <c r="K292" s="85"/>
      <c r="L292" s="32"/>
      <c r="M292" s="32"/>
      <c r="O292" s="122"/>
    </row>
    <row r="293" spans="2:15" ht="15" customHeight="1">
      <c r="B293" s="431">
        <v>51</v>
      </c>
      <c r="C293" s="429" t="s">
        <v>198</v>
      </c>
      <c r="D293" s="425" t="s">
        <v>33</v>
      </c>
      <c r="E293" s="442">
        <v>0.64</v>
      </c>
      <c r="F293" s="434">
        <f t="shared" si="16"/>
        <v>2.7638400000000001</v>
      </c>
      <c r="G293" s="435" t="str">
        <f t="shared" si="17"/>
        <v>Ｃ</v>
      </c>
      <c r="H293" s="442">
        <v>0.61</v>
      </c>
      <c r="I293" s="434">
        <f t="shared" si="18"/>
        <v>2.6061600000000005</v>
      </c>
      <c r="J293" s="81" t="str">
        <f t="shared" si="19"/>
        <v>Ｃ</v>
      </c>
      <c r="K293" s="85"/>
      <c r="L293" s="32"/>
      <c r="M293" s="32"/>
      <c r="O293" s="122"/>
    </row>
    <row r="294" spans="2:15" ht="15" customHeight="1">
      <c r="B294" s="431">
        <v>51</v>
      </c>
      <c r="C294" s="429" t="s">
        <v>224</v>
      </c>
      <c r="D294" s="425" t="s">
        <v>33</v>
      </c>
      <c r="E294" s="442">
        <v>0.63</v>
      </c>
      <c r="F294" s="434">
        <f t="shared" si="16"/>
        <v>2.7112799999999999</v>
      </c>
      <c r="G294" s="435" t="str">
        <f t="shared" si="17"/>
        <v>Ｃ</v>
      </c>
      <c r="H294" s="442">
        <v>0.55000000000000004</v>
      </c>
      <c r="I294" s="434">
        <f t="shared" si="18"/>
        <v>2.2908000000000004</v>
      </c>
      <c r="J294" s="81" t="str">
        <f t="shared" si="19"/>
        <v>Ｃ</v>
      </c>
      <c r="K294" s="85"/>
      <c r="L294" s="32"/>
      <c r="M294" s="32"/>
      <c r="O294" s="122"/>
    </row>
    <row r="295" spans="2:15" ht="15" customHeight="1">
      <c r="B295" s="431">
        <v>51</v>
      </c>
      <c r="C295" s="429" t="s">
        <v>202</v>
      </c>
      <c r="D295" s="425" t="s">
        <v>33</v>
      </c>
      <c r="E295" s="442">
        <v>0.88</v>
      </c>
      <c r="F295" s="434">
        <f t="shared" si="16"/>
        <v>4.0252799999999995</v>
      </c>
      <c r="G295" s="435" t="str">
        <f t="shared" si="17"/>
        <v>Ｄ</v>
      </c>
      <c r="H295" s="442">
        <v>0.75</v>
      </c>
      <c r="I295" s="434">
        <f t="shared" si="18"/>
        <v>3.3420000000000005</v>
      </c>
      <c r="J295" s="81" t="str">
        <f t="shared" si="19"/>
        <v>Ｃ</v>
      </c>
      <c r="K295" s="85"/>
      <c r="L295" s="32"/>
      <c r="M295" s="32"/>
      <c r="O295" s="122"/>
    </row>
    <row r="296" spans="2:15" ht="15" customHeight="1">
      <c r="B296" s="431">
        <v>51</v>
      </c>
      <c r="C296" s="429" t="s">
        <v>178</v>
      </c>
      <c r="D296" s="425" t="s">
        <v>33</v>
      </c>
      <c r="E296" s="442">
        <v>4.82</v>
      </c>
      <c r="F296" s="434">
        <f t="shared" si="16"/>
        <v>24.733920000000001</v>
      </c>
      <c r="G296" s="435" t="str">
        <f t="shared" si="17"/>
        <v>Ｉ</v>
      </c>
      <c r="H296" s="442">
        <v>4.21</v>
      </c>
      <c r="I296" s="434">
        <f t="shared" si="18"/>
        <v>21.527760000000001</v>
      </c>
      <c r="J296" s="81" t="str">
        <f t="shared" si="19"/>
        <v>Ｉ</v>
      </c>
      <c r="K296" s="85"/>
      <c r="L296" s="32"/>
      <c r="M296" s="32"/>
      <c r="O296" s="122"/>
    </row>
    <row r="297" spans="2:15" ht="15" customHeight="1">
      <c r="B297" s="431">
        <v>52</v>
      </c>
      <c r="C297" s="429" t="s">
        <v>237</v>
      </c>
      <c r="D297" s="425" t="s">
        <v>33</v>
      </c>
      <c r="E297" s="442">
        <v>0.24</v>
      </c>
      <c r="F297" s="434">
        <f t="shared" si="16"/>
        <v>0.66144000000000003</v>
      </c>
      <c r="G297" s="435" t="str">
        <f t="shared" si="17"/>
        <v>Ａ</v>
      </c>
      <c r="H297" s="442">
        <v>0.31</v>
      </c>
      <c r="I297" s="434">
        <f t="shared" si="18"/>
        <v>1.0293600000000001</v>
      </c>
      <c r="J297" s="81" t="str">
        <f t="shared" si="19"/>
        <v>Ｂ</v>
      </c>
      <c r="K297" s="85"/>
      <c r="L297" s="32"/>
      <c r="M297" s="32"/>
      <c r="O297" s="122"/>
    </row>
    <row r="298" spans="2:15" ht="15" customHeight="1">
      <c r="B298" s="431">
        <v>52</v>
      </c>
      <c r="C298" s="429" t="s">
        <v>231</v>
      </c>
      <c r="D298" s="425" t="s">
        <v>33</v>
      </c>
      <c r="E298" s="442">
        <v>0.24</v>
      </c>
      <c r="F298" s="434">
        <f t="shared" si="16"/>
        <v>0.66144000000000003</v>
      </c>
      <c r="G298" s="435" t="str">
        <f t="shared" si="17"/>
        <v>Ａ</v>
      </c>
      <c r="H298" s="442">
        <v>0.52</v>
      </c>
      <c r="I298" s="434">
        <f t="shared" si="18"/>
        <v>2.1331199999999999</v>
      </c>
      <c r="J298" s="81" t="str">
        <f t="shared" si="19"/>
        <v>Ｃ</v>
      </c>
      <c r="K298" s="85"/>
      <c r="L298" s="32"/>
      <c r="M298" s="32"/>
      <c r="O298" s="122"/>
    </row>
    <row r="299" spans="2:15" ht="15" customHeight="1">
      <c r="B299" s="431">
        <v>52</v>
      </c>
      <c r="C299" s="429" t="s">
        <v>174</v>
      </c>
      <c r="D299" s="425" t="s">
        <v>33</v>
      </c>
      <c r="E299" s="442">
        <v>0.39</v>
      </c>
      <c r="F299" s="434">
        <f t="shared" si="16"/>
        <v>1.4498400000000002</v>
      </c>
      <c r="G299" s="435" t="str">
        <f t="shared" si="17"/>
        <v>Ｂ</v>
      </c>
      <c r="H299" s="442">
        <v>0.32</v>
      </c>
      <c r="I299" s="434">
        <f t="shared" si="18"/>
        <v>1.08192</v>
      </c>
      <c r="J299" s="81" t="str">
        <f t="shared" si="19"/>
        <v>Ｂ</v>
      </c>
      <c r="K299" s="85"/>
      <c r="L299" s="32"/>
      <c r="M299" s="32"/>
      <c r="O299" s="122"/>
    </row>
    <row r="300" spans="2:15" ht="15" customHeight="1">
      <c r="B300" s="431">
        <v>52</v>
      </c>
      <c r="C300" s="429" t="s">
        <v>347</v>
      </c>
      <c r="D300" s="425" t="s">
        <v>33</v>
      </c>
      <c r="E300" s="436">
        <v>0.77</v>
      </c>
      <c r="F300" s="434">
        <f t="shared" si="16"/>
        <v>3.4471200000000004</v>
      </c>
      <c r="G300" s="435" t="str">
        <f t="shared" si="17"/>
        <v>Ｃ</v>
      </c>
      <c r="H300" s="436">
        <v>1.03</v>
      </c>
      <c r="I300" s="434">
        <f t="shared" si="18"/>
        <v>4.8136800000000006</v>
      </c>
      <c r="J300" s="81" t="str">
        <f t="shared" si="19"/>
        <v>Ｄ</v>
      </c>
      <c r="K300" s="85"/>
      <c r="L300" s="32"/>
      <c r="M300" s="32"/>
      <c r="O300" s="122"/>
    </row>
    <row r="301" spans="2:15" ht="15" customHeight="1">
      <c r="B301" s="431">
        <v>52</v>
      </c>
      <c r="C301" s="429" t="s">
        <v>221</v>
      </c>
      <c r="D301" s="425" t="s">
        <v>33</v>
      </c>
      <c r="E301" s="436">
        <v>0.95</v>
      </c>
      <c r="F301" s="434">
        <f t="shared" si="16"/>
        <v>4.3932000000000002</v>
      </c>
      <c r="G301" s="435" t="str">
        <f t="shared" si="17"/>
        <v>Ｄ</v>
      </c>
      <c r="H301" s="436">
        <v>1.08</v>
      </c>
      <c r="I301" s="434">
        <f t="shared" si="18"/>
        <v>5.0764800000000001</v>
      </c>
      <c r="J301" s="81" t="str">
        <f t="shared" si="19"/>
        <v>Ｅ</v>
      </c>
      <c r="K301" s="85"/>
      <c r="L301" s="32"/>
      <c r="M301" s="32"/>
      <c r="O301" s="122"/>
    </row>
    <row r="302" spans="2:15" ht="15" customHeight="1">
      <c r="B302" s="431">
        <v>52</v>
      </c>
      <c r="C302" s="429" t="s">
        <v>182</v>
      </c>
      <c r="D302" s="425" t="s">
        <v>33</v>
      </c>
      <c r="E302" s="436">
        <v>0.76</v>
      </c>
      <c r="F302" s="434">
        <f t="shared" si="16"/>
        <v>3.3945600000000002</v>
      </c>
      <c r="G302" s="435" t="str">
        <f t="shared" si="17"/>
        <v>Ｃ</v>
      </c>
      <c r="H302" s="436">
        <v>1.23</v>
      </c>
      <c r="I302" s="434">
        <f t="shared" si="18"/>
        <v>5.8648800000000003</v>
      </c>
      <c r="J302" s="81" t="str">
        <f t="shared" si="19"/>
        <v>Ｅ</v>
      </c>
      <c r="K302" s="85"/>
      <c r="L302" s="32"/>
      <c r="M302" s="32"/>
      <c r="O302" s="122"/>
    </row>
    <row r="303" spans="2:15" ht="15" customHeight="1">
      <c r="B303" s="431">
        <v>52</v>
      </c>
      <c r="C303" s="429" t="s">
        <v>194</v>
      </c>
      <c r="D303" s="425" t="s">
        <v>33</v>
      </c>
      <c r="E303" s="436">
        <v>0.91</v>
      </c>
      <c r="F303" s="434">
        <f t="shared" si="16"/>
        <v>4.1829600000000005</v>
      </c>
      <c r="G303" s="435" t="str">
        <f t="shared" si="17"/>
        <v>Ｄ</v>
      </c>
      <c r="H303" s="436">
        <v>0.97</v>
      </c>
      <c r="I303" s="434">
        <f t="shared" si="18"/>
        <v>4.4983200000000005</v>
      </c>
      <c r="J303" s="81" t="str">
        <f t="shared" si="19"/>
        <v>Ｄ</v>
      </c>
      <c r="K303" s="85"/>
      <c r="L303" s="32"/>
      <c r="M303" s="32"/>
      <c r="O303" s="122"/>
    </row>
    <row r="304" spans="2:15" ht="15" customHeight="1">
      <c r="B304" s="431">
        <v>52</v>
      </c>
      <c r="C304" s="429" t="s">
        <v>234</v>
      </c>
      <c r="D304" s="425" t="s">
        <v>33</v>
      </c>
      <c r="E304" s="442">
        <v>0.88</v>
      </c>
      <c r="F304" s="434">
        <f t="shared" si="16"/>
        <v>4.0252799999999995</v>
      </c>
      <c r="G304" s="435" t="str">
        <f t="shared" si="17"/>
        <v>Ｄ</v>
      </c>
      <c r="H304" s="442">
        <v>0.82</v>
      </c>
      <c r="I304" s="434">
        <f t="shared" si="18"/>
        <v>3.7099199999999994</v>
      </c>
      <c r="J304" s="81" t="str">
        <f t="shared" si="19"/>
        <v>Ｄ</v>
      </c>
      <c r="K304" s="85"/>
      <c r="L304" s="32"/>
      <c r="M304" s="32"/>
      <c r="O304" s="122"/>
    </row>
    <row r="305" spans="2:15" ht="15" customHeight="1">
      <c r="B305" s="431">
        <v>52</v>
      </c>
      <c r="C305" s="429" t="s">
        <v>228</v>
      </c>
      <c r="D305" s="425" t="s">
        <v>33</v>
      </c>
      <c r="E305" s="442">
        <v>1.1200000000000001</v>
      </c>
      <c r="F305" s="434">
        <f t="shared" si="16"/>
        <v>5.2867200000000008</v>
      </c>
      <c r="G305" s="435" t="str">
        <f t="shared" si="17"/>
        <v>Ｅ</v>
      </c>
      <c r="H305" s="442">
        <v>1.1000000000000001</v>
      </c>
      <c r="I305" s="434">
        <f t="shared" si="18"/>
        <v>5.1816000000000004</v>
      </c>
      <c r="J305" s="81" t="str">
        <f t="shared" si="19"/>
        <v>Ｅ</v>
      </c>
      <c r="K305" s="85"/>
      <c r="L305" s="32"/>
      <c r="M305" s="32"/>
      <c r="O305" s="122"/>
    </row>
    <row r="306" spans="2:15" ht="15" customHeight="1">
      <c r="B306" s="431">
        <v>52</v>
      </c>
      <c r="C306" s="429" t="s">
        <v>198</v>
      </c>
      <c r="D306" s="425" t="s">
        <v>33</v>
      </c>
      <c r="E306" s="442">
        <v>0.76</v>
      </c>
      <c r="F306" s="434">
        <f t="shared" si="16"/>
        <v>3.3945600000000002</v>
      </c>
      <c r="G306" s="435" t="str">
        <f t="shared" si="17"/>
        <v>Ｃ</v>
      </c>
      <c r="H306" s="442">
        <v>0.52</v>
      </c>
      <c r="I306" s="434">
        <f t="shared" si="18"/>
        <v>2.1331199999999999</v>
      </c>
      <c r="J306" s="81" t="str">
        <f t="shared" si="19"/>
        <v>Ｃ</v>
      </c>
      <c r="K306" s="85"/>
      <c r="L306" s="32"/>
      <c r="M306" s="32"/>
      <c r="O306" s="122"/>
    </row>
    <row r="307" spans="2:15" ht="15" customHeight="1">
      <c r="B307" s="431">
        <v>52</v>
      </c>
      <c r="C307" s="429" t="s">
        <v>224</v>
      </c>
      <c r="D307" s="425" t="s">
        <v>33</v>
      </c>
      <c r="E307" s="442">
        <v>0.68</v>
      </c>
      <c r="F307" s="434">
        <f t="shared" si="16"/>
        <v>2.9740799999999998</v>
      </c>
      <c r="G307" s="435" t="str">
        <f t="shared" si="17"/>
        <v>Ｃ</v>
      </c>
      <c r="H307" s="442">
        <v>0.63</v>
      </c>
      <c r="I307" s="434">
        <f t="shared" si="18"/>
        <v>2.7112799999999999</v>
      </c>
      <c r="J307" s="81" t="str">
        <f t="shared" si="19"/>
        <v>Ｃ</v>
      </c>
      <c r="K307" s="85"/>
      <c r="L307" s="32"/>
      <c r="M307" s="32"/>
      <c r="O307" s="122"/>
    </row>
    <row r="308" spans="2:15" ht="15" customHeight="1">
      <c r="B308" s="431">
        <v>52</v>
      </c>
      <c r="C308" s="429" t="s">
        <v>202</v>
      </c>
      <c r="D308" s="425" t="s">
        <v>33</v>
      </c>
      <c r="E308" s="442">
        <v>0.75</v>
      </c>
      <c r="F308" s="434">
        <f t="shared" si="16"/>
        <v>3.3420000000000005</v>
      </c>
      <c r="G308" s="435" t="str">
        <f t="shared" si="17"/>
        <v>Ｃ</v>
      </c>
      <c r="H308" s="442">
        <v>0.64</v>
      </c>
      <c r="I308" s="434">
        <f t="shared" si="18"/>
        <v>2.7638400000000001</v>
      </c>
      <c r="J308" s="81" t="str">
        <f t="shared" si="19"/>
        <v>Ｃ</v>
      </c>
      <c r="K308" s="85"/>
      <c r="L308" s="32"/>
      <c r="M308" s="32"/>
      <c r="O308" s="122"/>
    </row>
    <row r="309" spans="2:15" ht="15" customHeight="1">
      <c r="B309" s="431">
        <v>53</v>
      </c>
      <c r="C309" s="429" t="s">
        <v>231</v>
      </c>
      <c r="D309" s="425" t="s">
        <v>33</v>
      </c>
      <c r="E309" s="442">
        <v>0.25</v>
      </c>
      <c r="F309" s="434">
        <f t="shared" si="16"/>
        <v>0.71400000000000008</v>
      </c>
      <c r="G309" s="435" t="str">
        <f t="shared" si="17"/>
        <v>Ａ</v>
      </c>
      <c r="H309" s="442">
        <v>0.25</v>
      </c>
      <c r="I309" s="434">
        <f t="shared" si="18"/>
        <v>0.71400000000000008</v>
      </c>
      <c r="J309" s="81" t="str">
        <f t="shared" si="19"/>
        <v>Ａ</v>
      </c>
      <c r="K309" s="85"/>
      <c r="L309" s="32"/>
      <c r="M309" s="32"/>
      <c r="O309" s="122"/>
    </row>
    <row r="310" spans="2:15" ht="15" customHeight="1">
      <c r="B310" s="431">
        <v>53</v>
      </c>
      <c r="C310" s="429" t="s">
        <v>174</v>
      </c>
      <c r="D310" s="425" t="s">
        <v>33</v>
      </c>
      <c r="E310" s="442">
        <v>0.26</v>
      </c>
      <c r="F310" s="434">
        <f t="shared" si="16"/>
        <v>0.76656000000000002</v>
      </c>
      <c r="G310" s="435" t="str">
        <f t="shared" si="17"/>
        <v>Ａ</v>
      </c>
      <c r="H310" s="442">
        <v>0.34</v>
      </c>
      <c r="I310" s="434">
        <f t="shared" si="18"/>
        <v>1.1870400000000001</v>
      </c>
      <c r="J310" s="81" t="str">
        <f t="shared" si="19"/>
        <v>Ｂ</v>
      </c>
      <c r="K310" s="85"/>
      <c r="L310" s="32"/>
      <c r="M310" s="32"/>
      <c r="O310" s="122"/>
    </row>
    <row r="311" spans="2:15" ht="15" customHeight="1">
      <c r="B311" s="431">
        <v>53</v>
      </c>
      <c r="C311" s="429" t="s">
        <v>347</v>
      </c>
      <c r="D311" s="425" t="s">
        <v>33</v>
      </c>
      <c r="E311" s="442">
        <v>0.56000000000000005</v>
      </c>
      <c r="F311" s="434">
        <f t="shared" si="16"/>
        <v>2.3433600000000001</v>
      </c>
      <c r="G311" s="435" t="str">
        <f t="shared" si="17"/>
        <v>Ｃ</v>
      </c>
      <c r="H311" s="442">
        <v>0.77</v>
      </c>
      <c r="I311" s="434">
        <f t="shared" si="18"/>
        <v>3.4471200000000004</v>
      </c>
      <c r="J311" s="81" t="str">
        <f t="shared" si="19"/>
        <v>Ｃ</v>
      </c>
      <c r="K311" s="85"/>
      <c r="L311" s="32"/>
      <c r="M311" s="32"/>
      <c r="O311" s="122"/>
    </row>
    <row r="312" spans="2:15" ht="15" customHeight="1">
      <c r="B312" s="431">
        <v>53</v>
      </c>
      <c r="C312" s="429" t="s">
        <v>221</v>
      </c>
      <c r="D312" s="425" t="s">
        <v>33</v>
      </c>
      <c r="E312" s="442">
        <v>0.37</v>
      </c>
      <c r="F312" s="434">
        <f t="shared" si="16"/>
        <v>1.3447200000000001</v>
      </c>
      <c r="G312" s="435" t="str">
        <f t="shared" si="17"/>
        <v>Ｂ</v>
      </c>
      <c r="H312" s="442">
        <v>0.66</v>
      </c>
      <c r="I312" s="434">
        <f t="shared" si="18"/>
        <v>2.86896</v>
      </c>
      <c r="J312" s="81" t="str">
        <f t="shared" si="19"/>
        <v>Ｃ</v>
      </c>
      <c r="K312" s="85"/>
      <c r="L312" s="32"/>
      <c r="M312" s="32"/>
      <c r="O312" s="122"/>
    </row>
    <row r="313" spans="2:15" ht="15" customHeight="1">
      <c r="B313" s="431">
        <v>53</v>
      </c>
      <c r="C313" s="429" t="s">
        <v>182</v>
      </c>
      <c r="D313" s="425" t="s">
        <v>33</v>
      </c>
      <c r="E313" s="442">
        <v>0.74</v>
      </c>
      <c r="F313" s="434">
        <f t="shared" si="16"/>
        <v>3.2894400000000004</v>
      </c>
      <c r="G313" s="435" t="str">
        <f>LOOKUP(F313,$Q$20:$Q$28,$R$20:$R$28)</f>
        <v>Ｃ</v>
      </c>
      <c r="H313" s="442">
        <v>1.5</v>
      </c>
      <c r="I313" s="434">
        <f t="shared" si="18"/>
        <v>7.2840000000000007</v>
      </c>
      <c r="J313" s="81" t="str">
        <f>LOOKUP(I313,$Q$20:$Q$28,$R$20:$R$28)</f>
        <v>Ｅ</v>
      </c>
      <c r="K313" s="85"/>
      <c r="L313" s="32"/>
      <c r="M313" s="32"/>
      <c r="O313" s="122"/>
    </row>
    <row r="314" spans="2:15" ht="15" customHeight="1">
      <c r="B314" s="431">
        <v>53</v>
      </c>
      <c r="C314" s="429" t="s">
        <v>194</v>
      </c>
      <c r="D314" s="425" t="s">
        <v>33</v>
      </c>
      <c r="E314" s="442">
        <v>1.19</v>
      </c>
      <c r="F314" s="434">
        <f t="shared" si="16"/>
        <v>5.6546400000000006</v>
      </c>
      <c r="G314" s="435" t="str">
        <f>LOOKUP(F314,$Q$20:$Q$28,$R$20:$R$28)</f>
        <v>Ｅ</v>
      </c>
      <c r="H314" s="442">
        <v>1.2</v>
      </c>
      <c r="I314" s="434">
        <f t="shared" si="18"/>
        <v>5.7071999999999994</v>
      </c>
      <c r="J314" s="81" t="str">
        <f>LOOKUP(I314,$Q$20:$Q$28,$R$20:$R$28)</f>
        <v>Ｅ</v>
      </c>
      <c r="K314" s="85"/>
      <c r="L314" s="32"/>
      <c r="M314" s="32"/>
      <c r="O314" s="122"/>
    </row>
    <row r="315" spans="2:15" ht="15" customHeight="1">
      <c r="B315" s="431">
        <v>53</v>
      </c>
      <c r="C315" s="429" t="s">
        <v>234</v>
      </c>
      <c r="D315" s="425" t="s">
        <v>33</v>
      </c>
      <c r="E315" s="442">
        <v>1.67</v>
      </c>
      <c r="F315" s="434">
        <f t="shared" si="16"/>
        <v>8.1775199999999995</v>
      </c>
      <c r="G315" s="435" t="str">
        <f>LOOKUP(F315,$Q$20:$Q$28,$R$20:$R$28)</f>
        <v>Ｅ</v>
      </c>
      <c r="H315" s="442">
        <v>2.1800000000000002</v>
      </c>
      <c r="I315" s="434">
        <f t="shared" si="18"/>
        <v>10.858079999999999</v>
      </c>
      <c r="J315" s="81" t="str">
        <f>LOOKUP(I315,$Q$20:$Q$28,$R$20:$R$28)</f>
        <v>Ｅ</v>
      </c>
      <c r="K315" s="85"/>
      <c r="L315" s="32"/>
      <c r="M315" s="32"/>
      <c r="O315" s="122"/>
    </row>
    <row r="316" spans="2:15" ht="15" customHeight="1">
      <c r="B316" s="431">
        <v>53</v>
      </c>
      <c r="C316" s="429" t="s">
        <v>228</v>
      </c>
      <c r="D316" s="425" t="s">
        <v>33</v>
      </c>
      <c r="E316" s="442">
        <v>1.81</v>
      </c>
      <c r="F316" s="434">
        <f t="shared" si="16"/>
        <v>8.9133600000000008</v>
      </c>
      <c r="G316" s="435" t="str">
        <f>LOOKUP(F316,$Q$20:$Q$28,$R$20:$R$28)</f>
        <v>Ｅ</v>
      </c>
      <c r="H316" s="442">
        <v>2.2799999999999998</v>
      </c>
      <c r="I316" s="434">
        <f t="shared" si="18"/>
        <v>11.383679999999998</v>
      </c>
      <c r="J316" s="81" t="str">
        <f>LOOKUP(I316,$Q$20:$Q$28,$R$20:$R$28)</f>
        <v>Ｅ</v>
      </c>
      <c r="K316" s="85"/>
      <c r="L316" s="32"/>
      <c r="M316" s="32"/>
      <c r="O316" s="122"/>
    </row>
    <row r="317" spans="2:15" ht="15" customHeight="1">
      <c r="B317" s="431">
        <v>53</v>
      </c>
      <c r="C317" s="429" t="s">
        <v>198</v>
      </c>
      <c r="D317" s="425" t="s">
        <v>33</v>
      </c>
      <c r="E317" s="442">
        <v>0.54</v>
      </c>
      <c r="F317" s="434">
        <f t="shared" si="16"/>
        <v>2.2382400000000002</v>
      </c>
      <c r="G317" s="435" t="str">
        <f>LOOKUP(F317,$Q$20:$Q$28,$R$20:$R$28)</f>
        <v>Ｃ</v>
      </c>
      <c r="H317" s="442">
        <v>0.67</v>
      </c>
      <c r="I317" s="434">
        <f t="shared" si="18"/>
        <v>2.9215200000000001</v>
      </c>
      <c r="J317" s="81" t="str">
        <f>LOOKUP(I317,$Q$20:$Q$28,$R$20:$R$28)</f>
        <v>Ｃ</v>
      </c>
      <c r="K317" s="85"/>
      <c r="L317" s="32"/>
      <c r="M317" s="32"/>
      <c r="O317" s="122"/>
    </row>
    <row r="318" spans="2:15" ht="15" customHeight="1">
      <c r="B318" s="431">
        <v>53</v>
      </c>
      <c r="C318" s="429" t="s">
        <v>224</v>
      </c>
      <c r="D318" s="425" t="s">
        <v>33</v>
      </c>
      <c r="E318" s="442">
        <v>0.44</v>
      </c>
      <c r="F318" s="434">
        <f t="shared" si="16"/>
        <v>1.7126399999999999</v>
      </c>
      <c r="G318" s="435" t="str">
        <f t="shared" ref="G318:G333" si="20">LOOKUP(F318,$Q$23:$Q$33,$R$23:$R$33)</f>
        <v>Ｂ</v>
      </c>
      <c r="H318" s="442">
        <v>0.46</v>
      </c>
      <c r="I318" s="434">
        <f t="shared" si="18"/>
        <v>1.81776</v>
      </c>
      <c r="J318" s="81" t="str">
        <f t="shared" ref="J318:J333" si="21">LOOKUP(I318,$Q$23:$Q$33,$R$23:$R$33)</f>
        <v>Ｂ</v>
      </c>
      <c r="K318" s="85"/>
      <c r="L318" s="32"/>
      <c r="M318" s="32"/>
      <c r="O318" s="122"/>
    </row>
    <row r="319" spans="2:15" ht="15" customHeight="1">
      <c r="B319" s="431">
        <v>53</v>
      </c>
      <c r="C319" s="429" t="s">
        <v>202</v>
      </c>
      <c r="D319" s="425" t="s">
        <v>33</v>
      </c>
      <c r="E319" s="442">
        <v>0.72</v>
      </c>
      <c r="F319" s="434">
        <f t="shared" si="16"/>
        <v>3.18432</v>
      </c>
      <c r="G319" s="435" t="str">
        <f t="shared" si="20"/>
        <v>Ｃ</v>
      </c>
      <c r="H319" s="442">
        <v>0.61</v>
      </c>
      <c r="I319" s="434">
        <f t="shared" si="18"/>
        <v>2.6061600000000005</v>
      </c>
      <c r="J319" s="81" t="str">
        <f t="shared" si="21"/>
        <v>Ｃ</v>
      </c>
      <c r="K319" s="85"/>
      <c r="L319" s="32"/>
      <c r="M319" s="32"/>
      <c r="O319" s="122"/>
    </row>
    <row r="320" spans="2:15" ht="15" customHeight="1">
      <c r="B320" s="431">
        <v>54</v>
      </c>
      <c r="C320" s="429" t="s">
        <v>231</v>
      </c>
      <c r="D320" s="425" t="s">
        <v>33</v>
      </c>
      <c r="E320" s="436">
        <v>0.27</v>
      </c>
      <c r="F320" s="434">
        <f t="shared" si="16"/>
        <v>0.81912000000000007</v>
      </c>
      <c r="G320" s="435" t="str">
        <f t="shared" si="20"/>
        <v>Ａ</v>
      </c>
      <c r="H320" s="436">
        <v>0.31</v>
      </c>
      <c r="I320" s="434">
        <f t="shared" si="18"/>
        <v>1.0293600000000001</v>
      </c>
      <c r="J320" s="81" t="str">
        <f t="shared" si="21"/>
        <v>Ｂ</v>
      </c>
      <c r="K320" s="85"/>
      <c r="L320" s="32"/>
      <c r="M320" s="32"/>
      <c r="O320" s="122"/>
    </row>
    <row r="321" spans="2:15" ht="15" customHeight="1">
      <c r="B321" s="431">
        <v>54</v>
      </c>
      <c r="C321" s="429" t="s">
        <v>174</v>
      </c>
      <c r="D321" s="425" t="s">
        <v>33</v>
      </c>
      <c r="E321" s="436">
        <v>0.28000000000000003</v>
      </c>
      <c r="F321" s="434">
        <f t="shared" si="16"/>
        <v>0.87168000000000023</v>
      </c>
      <c r="G321" s="435" t="str">
        <f t="shared" si="20"/>
        <v>Ａ</v>
      </c>
      <c r="H321" s="436">
        <v>0.4</v>
      </c>
      <c r="I321" s="434">
        <f t="shared" si="18"/>
        <v>1.5024000000000002</v>
      </c>
      <c r="J321" s="81" t="str">
        <f t="shared" si="21"/>
        <v>Ｂ</v>
      </c>
      <c r="K321" s="85"/>
      <c r="L321" s="32"/>
      <c r="M321" s="32"/>
      <c r="O321" s="122"/>
    </row>
    <row r="322" spans="2:15" ht="15" customHeight="1">
      <c r="B322" s="431">
        <v>54</v>
      </c>
      <c r="C322" s="429" t="s">
        <v>347</v>
      </c>
      <c r="D322" s="425" t="s">
        <v>33</v>
      </c>
      <c r="E322" s="436">
        <v>0.18</v>
      </c>
      <c r="F322" s="434">
        <f t="shared" si="16"/>
        <v>0.34608000000000005</v>
      </c>
      <c r="G322" s="435" t="str">
        <f t="shared" si="20"/>
        <v>Ａ</v>
      </c>
      <c r="H322" s="436">
        <v>0.32</v>
      </c>
      <c r="I322" s="434">
        <f t="shared" si="18"/>
        <v>1.08192</v>
      </c>
      <c r="J322" s="81" t="str">
        <f t="shared" si="21"/>
        <v>Ｂ</v>
      </c>
      <c r="K322" s="85"/>
      <c r="L322" s="32"/>
      <c r="M322" s="32"/>
      <c r="O322" s="122"/>
    </row>
    <row r="323" spans="2:15" ht="15" customHeight="1">
      <c r="B323" s="431">
        <v>54</v>
      </c>
      <c r="C323" s="429" t="s">
        <v>221</v>
      </c>
      <c r="D323" s="425" t="s">
        <v>33</v>
      </c>
      <c r="E323" s="436">
        <v>0.28000000000000003</v>
      </c>
      <c r="F323" s="434">
        <f t="shared" si="16"/>
        <v>0.87168000000000023</v>
      </c>
      <c r="G323" s="435" t="str">
        <f t="shared" si="20"/>
        <v>Ａ</v>
      </c>
      <c r="H323" s="436">
        <v>0.36</v>
      </c>
      <c r="I323" s="434">
        <f t="shared" si="18"/>
        <v>1.2921599999999998</v>
      </c>
      <c r="J323" s="81" t="str">
        <f t="shared" si="21"/>
        <v>Ｂ</v>
      </c>
      <c r="K323" s="85"/>
      <c r="L323" s="32"/>
      <c r="M323" s="32"/>
      <c r="O323" s="122"/>
    </row>
    <row r="324" spans="2:15" ht="15" customHeight="1">
      <c r="B324" s="431">
        <v>54</v>
      </c>
      <c r="C324" s="429" t="s">
        <v>182</v>
      </c>
      <c r="D324" s="425" t="s">
        <v>33</v>
      </c>
      <c r="E324" s="436">
        <v>1.04</v>
      </c>
      <c r="F324" s="434">
        <f t="shared" si="16"/>
        <v>4.8662400000000003</v>
      </c>
      <c r="G324" s="435" t="str">
        <f t="shared" si="20"/>
        <v>Ｄ</v>
      </c>
      <c r="H324" s="436">
        <v>1.45</v>
      </c>
      <c r="I324" s="434">
        <f t="shared" si="18"/>
        <v>7.0211999999999994</v>
      </c>
      <c r="J324" s="81" t="str">
        <f t="shared" si="21"/>
        <v>Ｅ</v>
      </c>
      <c r="K324" s="85"/>
      <c r="L324" s="32"/>
      <c r="M324" s="32"/>
      <c r="O324" s="122"/>
    </row>
    <row r="325" spans="2:15" ht="15" customHeight="1">
      <c r="B325" s="431">
        <v>54</v>
      </c>
      <c r="C325" s="429" t="s">
        <v>194</v>
      </c>
      <c r="D325" s="425" t="s">
        <v>33</v>
      </c>
      <c r="E325" s="436">
        <v>1.3</v>
      </c>
      <c r="F325" s="434">
        <f t="shared" si="16"/>
        <v>6.232800000000001</v>
      </c>
      <c r="G325" s="435" t="str">
        <f t="shared" si="20"/>
        <v>Ｅ</v>
      </c>
      <c r="H325" s="436">
        <v>1.5</v>
      </c>
      <c r="I325" s="434">
        <f t="shared" si="18"/>
        <v>7.2840000000000007</v>
      </c>
      <c r="J325" s="81" t="str">
        <f t="shared" si="21"/>
        <v>Ｅ</v>
      </c>
      <c r="K325" s="85"/>
      <c r="L325" s="32"/>
      <c r="M325" s="32"/>
      <c r="O325" s="122"/>
    </row>
    <row r="326" spans="2:15" ht="15" customHeight="1">
      <c r="B326" s="431">
        <v>54</v>
      </c>
      <c r="C326" s="429" t="s">
        <v>234</v>
      </c>
      <c r="D326" s="425" t="s">
        <v>33</v>
      </c>
      <c r="E326" s="442">
        <v>1.1299999999999999</v>
      </c>
      <c r="F326" s="434">
        <f t="shared" si="16"/>
        <v>5.3392799999999996</v>
      </c>
      <c r="G326" s="435" t="str">
        <f t="shared" si="20"/>
        <v>Ｅ</v>
      </c>
      <c r="H326" s="442">
        <v>1.72</v>
      </c>
      <c r="I326" s="434">
        <f t="shared" si="18"/>
        <v>8.4403199999999998</v>
      </c>
      <c r="J326" s="81" t="str">
        <f t="shared" si="21"/>
        <v>Ｆ</v>
      </c>
      <c r="K326" s="85"/>
      <c r="L326" s="32"/>
      <c r="M326" s="32"/>
      <c r="O326" s="122"/>
    </row>
    <row r="327" spans="2:15" ht="15" customHeight="1">
      <c r="B327" s="431">
        <v>54</v>
      </c>
      <c r="C327" s="429" t="s">
        <v>228</v>
      </c>
      <c r="D327" s="425" t="s">
        <v>33</v>
      </c>
      <c r="E327" s="442">
        <v>2.59</v>
      </c>
      <c r="F327" s="434">
        <f t="shared" ref="F327:F390" si="22">(E327-1000/(365*24))*(8+0.4*16)*365/1000</f>
        <v>13.013039999999998</v>
      </c>
      <c r="G327" s="435" t="str">
        <f t="shared" si="20"/>
        <v>Ｇ</v>
      </c>
      <c r="H327" s="442">
        <v>1.57</v>
      </c>
      <c r="I327" s="434">
        <f t="shared" ref="I327:I390" si="23">(H327-1000/(365*24))*(8+0.4*16)*365/1000</f>
        <v>7.6519200000000005</v>
      </c>
      <c r="J327" s="81" t="str">
        <f t="shared" si="21"/>
        <v>Ｆ</v>
      </c>
      <c r="K327" s="85"/>
      <c r="L327" s="32"/>
      <c r="M327" s="32"/>
      <c r="O327" s="122"/>
    </row>
    <row r="328" spans="2:15" ht="15" customHeight="1">
      <c r="B328" s="431">
        <v>54</v>
      </c>
      <c r="C328" s="429" t="s">
        <v>198</v>
      </c>
      <c r="D328" s="425" t="s">
        <v>33</v>
      </c>
      <c r="E328" s="442">
        <v>0.9</v>
      </c>
      <c r="F328" s="434">
        <f t="shared" si="22"/>
        <v>4.1303999999999998</v>
      </c>
      <c r="G328" s="435" t="str">
        <f t="shared" si="20"/>
        <v>Ｄ</v>
      </c>
      <c r="H328" s="442">
        <v>0.99</v>
      </c>
      <c r="I328" s="434">
        <f t="shared" si="23"/>
        <v>4.6034400000000009</v>
      </c>
      <c r="J328" s="81" t="str">
        <f t="shared" si="21"/>
        <v>Ｄ</v>
      </c>
      <c r="K328" s="85"/>
      <c r="L328" s="32"/>
      <c r="M328" s="32"/>
      <c r="O328" s="122"/>
    </row>
    <row r="329" spans="2:15" ht="15" customHeight="1">
      <c r="B329" s="431">
        <v>54</v>
      </c>
      <c r="C329" s="429" t="s">
        <v>224</v>
      </c>
      <c r="D329" s="425" t="s">
        <v>33</v>
      </c>
      <c r="E329" s="442">
        <v>0.71</v>
      </c>
      <c r="F329" s="434">
        <f t="shared" si="22"/>
        <v>3.1317600000000003</v>
      </c>
      <c r="G329" s="435" t="str">
        <f t="shared" si="20"/>
        <v>Ｃ</v>
      </c>
      <c r="H329" s="442">
        <v>1.18</v>
      </c>
      <c r="I329" s="434">
        <f t="shared" si="23"/>
        <v>5.6020799999999999</v>
      </c>
      <c r="J329" s="81" t="str">
        <f t="shared" si="21"/>
        <v>Ｅ</v>
      </c>
      <c r="K329" s="85"/>
      <c r="L329" s="32"/>
      <c r="M329" s="32"/>
      <c r="O329" s="122"/>
    </row>
    <row r="330" spans="2:15" ht="15" customHeight="1">
      <c r="B330" s="431">
        <v>54</v>
      </c>
      <c r="C330" s="429" t="s">
        <v>202</v>
      </c>
      <c r="D330" s="425" t="s">
        <v>33</v>
      </c>
      <c r="E330" s="442">
        <v>4.13</v>
      </c>
      <c r="F330" s="434">
        <f t="shared" si="22"/>
        <v>21.107280000000003</v>
      </c>
      <c r="G330" s="435" t="str">
        <f t="shared" si="20"/>
        <v>Ｉ</v>
      </c>
      <c r="H330" s="442">
        <v>4.47</v>
      </c>
      <c r="I330" s="434">
        <f t="shared" si="23"/>
        <v>22.89432</v>
      </c>
      <c r="J330" s="81" t="str">
        <f t="shared" si="21"/>
        <v>Ｉ</v>
      </c>
      <c r="K330" s="85"/>
      <c r="L330" s="32"/>
      <c r="M330" s="32"/>
      <c r="O330" s="122"/>
    </row>
    <row r="331" spans="2:15" ht="15" customHeight="1">
      <c r="B331" s="431">
        <v>55</v>
      </c>
      <c r="C331" s="429" t="s">
        <v>174</v>
      </c>
      <c r="D331" s="425" t="s">
        <v>33</v>
      </c>
      <c r="E331" s="442">
        <v>0.26</v>
      </c>
      <c r="F331" s="434">
        <f t="shared" si="22"/>
        <v>0.76656000000000002</v>
      </c>
      <c r="G331" s="435" t="str">
        <f t="shared" si="20"/>
        <v>Ａ</v>
      </c>
      <c r="H331" s="442">
        <v>0.38</v>
      </c>
      <c r="I331" s="434">
        <f t="shared" si="23"/>
        <v>1.3972800000000001</v>
      </c>
      <c r="J331" s="81" t="str">
        <f t="shared" si="21"/>
        <v>Ｂ</v>
      </c>
      <c r="K331" s="85"/>
      <c r="L331" s="32"/>
      <c r="M331" s="32"/>
      <c r="O331" s="122"/>
    </row>
    <row r="332" spans="2:15" ht="15" customHeight="1">
      <c r="B332" s="431">
        <v>55</v>
      </c>
      <c r="C332" s="429" t="s">
        <v>347</v>
      </c>
      <c r="D332" s="425" t="s">
        <v>33</v>
      </c>
      <c r="E332" s="442">
        <v>0.25</v>
      </c>
      <c r="F332" s="434">
        <f t="shared" si="22"/>
        <v>0.71400000000000008</v>
      </c>
      <c r="G332" s="435" t="str">
        <f t="shared" si="20"/>
        <v>Ａ</v>
      </c>
      <c r="H332" s="442">
        <v>0.28999999999999998</v>
      </c>
      <c r="I332" s="434">
        <f t="shared" si="23"/>
        <v>0.92423999999999995</v>
      </c>
      <c r="J332" s="81" t="str">
        <f t="shared" si="21"/>
        <v>Ａ</v>
      </c>
      <c r="K332" s="85"/>
      <c r="L332" s="32"/>
      <c r="M332" s="32"/>
      <c r="O332" s="122"/>
    </row>
    <row r="333" spans="2:15" ht="15" customHeight="1">
      <c r="B333" s="431">
        <v>55</v>
      </c>
      <c r="C333" s="429" t="s">
        <v>221</v>
      </c>
      <c r="D333" s="425" t="s">
        <v>33</v>
      </c>
      <c r="E333" s="442">
        <v>0.27</v>
      </c>
      <c r="F333" s="434">
        <f t="shared" si="22"/>
        <v>0.81912000000000007</v>
      </c>
      <c r="G333" s="435" t="str">
        <f t="shared" si="20"/>
        <v>Ａ</v>
      </c>
      <c r="H333" s="442">
        <v>0.3</v>
      </c>
      <c r="I333" s="434">
        <f t="shared" si="23"/>
        <v>0.9768</v>
      </c>
      <c r="J333" s="81" t="str">
        <f t="shared" si="21"/>
        <v>Ａ</v>
      </c>
      <c r="K333" s="85"/>
      <c r="L333" s="32"/>
      <c r="M333" s="32"/>
      <c r="O333" s="122"/>
    </row>
    <row r="334" spans="2:15" ht="15" customHeight="1">
      <c r="B334" s="431">
        <v>55</v>
      </c>
      <c r="C334" s="429" t="s">
        <v>182</v>
      </c>
      <c r="D334" s="425" t="s">
        <v>33</v>
      </c>
      <c r="E334" s="442">
        <v>0.53</v>
      </c>
      <c r="F334" s="434">
        <f t="shared" si="22"/>
        <v>2.1856800000000005</v>
      </c>
      <c r="G334" s="435" t="str">
        <f>LOOKUP(F334,$Q$20:$Q$28,$R$20:$R$28)</f>
        <v>Ｃ</v>
      </c>
      <c r="H334" s="442">
        <v>0.47</v>
      </c>
      <c r="I334" s="434">
        <f t="shared" si="23"/>
        <v>1.8703199999999998</v>
      </c>
      <c r="J334" s="81" t="str">
        <f>LOOKUP(I334,$Q$20:$Q$28,$R$20:$R$28)</f>
        <v>Ｂ</v>
      </c>
      <c r="K334" s="85"/>
      <c r="L334" s="32"/>
      <c r="M334" s="32"/>
      <c r="O334" s="122"/>
    </row>
    <row r="335" spans="2:15" ht="15" customHeight="1">
      <c r="B335" s="431">
        <v>55</v>
      </c>
      <c r="C335" s="429" t="s">
        <v>194</v>
      </c>
      <c r="D335" s="425" t="s">
        <v>33</v>
      </c>
      <c r="E335" s="442">
        <v>0.6</v>
      </c>
      <c r="F335" s="434">
        <f t="shared" si="22"/>
        <v>2.5535999999999999</v>
      </c>
      <c r="G335" s="435" t="str">
        <f>LOOKUP(F335,$Q$20:$Q$28,$R$20:$R$28)</f>
        <v>Ｃ</v>
      </c>
      <c r="H335" s="442">
        <v>0.7</v>
      </c>
      <c r="I335" s="434">
        <f t="shared" si="23"/>
        <v>3.0792000000000002</v>
      </c>
      <c r="J335" s="81" t="str">
        <f>LOOKUP(I335,$Q$20:$Q$28,$R$20:$R$28)</f>
        <v>Ｃ</v>
      </c>
      <c r="K335" s="85"/>
      <c r="L335" s="32"/>
      <c r="M335" s="32"/>
      <c r="O335" s="122"/>
    </row>
    <row r="336" spans="2:15" ht="15" customHeight="1">
      <c r="B336" s="431">
        <v>55</v>
      </c>
      <c r="C336" s="429" t="s">
        <v>234</v>
      </c>
      <c r="D336" s="425" t="s">
        <v>33</v>
      </c>
      <c r="E336" s="442">
        <v>1.21</v>
      </c>
      <c r="F336" s="434">
        <f t="shared" si="22"/>
        <v>5.75976</v>
      </c>
      <c r="G336" s="435" t="str">
        <f>LOOKUP(F336,$Q$20:$Q$28,$R$20:$R$28)</f>
        <v>Ｅ</v>
      </c>
      <c r="H336" s="442">
        <v>1.35</v>
      </c>
      <c r="I336" s="434">
        <f t="shared" si="23"/>
        <v>6.4956000000000005</v>
      </c>
      <c r="J336" s="81" t="str">
        <f>LOOKUP(I336,$Q$20:$Q$28,$R$20:$R$28)</f>
        <v>Ｅ</v>
      </c>
      <c r="K336" s="85"/>
      <c r="L336" s="32"/>
      <c r="M336" s="32"/>
      <c r="O336" s="122"/>
    </row>
    <row r="337" spans="2:15" ht="15" customHeight="1">
      <c r="B337" s="431">
        <v>55</v>
      </c>
      <c r="C337" s="429" t="s">
        <v>228</v>
      </c>
      <c r="D337" s="425" t="s">
        <v>33</v>
      </c>
      <c r="E337" s="442">
        <v>1.04</v>
      </c>
      <c r="F337" s="434">
        <f t="shared" si="22"/>
        <v>4.8662400000000003</v>
      </c>
      <c r="G337" s="435" t="str">
        <f>LOOKUP(F337,$Q$20:$Q$28,$R$20:$R$28)</f>
        <v>Ｄ</v>
      </c>
      <c r="H337" s="442">
        <v>1.08</v>
      </c>
      <c r="I337" s="434">
        <f t="shared" si="23"/>
        <v>5.0764800000000001</v>
      </c>
      <c r="J337" s="81" t="str">
        <f>LOOKUP(I337,$Q$20:$Q$28,$R$20:$R$28)</f>
        <v>Ｅ</v>
      </c>
      <c r="K337" s="85"/>
      <c r="L337" s="32"/>
      <c r="M337" s="32"/>
      <c r="O337" s="122"/>
    </row>
    <row r="338" spans="2:15" ht="15" customHeight="1">
      <c r="B338" s="431">
        <v>55</v>
      </c>
      <c r="C338" s="429" t="s">
        <v>198</v>
      </c>
      <c r="D338" s="425" t="s">
        <v>33</v>
      </c>
      <c r="E338" s="442">
        <v>1.08</v>
      </c>
      <c r="F338" s="434">
        <f t="shared" si="22"/>
        <v>5.0764800000000001</v>
      </c>
      <c r="G338" s="435" t="str">
        <f>LOOKUP(F338,$Q$20:$Q$28,$R$20:$R$28)</f>
        <v>Ｅ</v>
      </c>
      <c r="H338" s="442">
        <v>2.23</v>
      </c>
      <c r="I338" s="434">
        <f t="shared" si="23"/>
        <v>11.12088</v>
      </c>
      <c r="J338" s="81" t="str">
        <f>LOOKUP(I338,$Q$20:$Q$28,$R$20:$R$28)</f>
        <v>Ｅ</v>
      </c>
      <c r="K338" s="85"/>
      <c r="L338" s="32"/>
      <c r="M338" s="32"/>
      <c r="O338" s="122"/>
    </row>
    <row r="339" spans="2:15" ht="15" customHeight="1">
      <c r="B339" s="431">
        <v>55</v>
      </c>
      <c r="C339" s="429" t="s">
        <v>224</v>
      </c>
      <c r="D339" s="425" t="s">
        <v>33</v>
      </c>
      <c r="E339" s="436">
        <v>1.51</v>
      </c>
      <c r="F339" s="434">
        <f t="shared" si="22"/>
        <v>7.3365600000000004</v>
      </c>
      <c r="G339" s="435" t="str">
        <f t="shared" ref="G339:G354" si="24">LOOKUP(F339,$Q$23:$Q$33,$R$23:$R$33)</f>
        <v>Ｅ</v>
      </c>
      <c r="H339" s="436">
        <v>2.78</v>
      </c>
      <c r="I339" s="434">
        <f t="shared" si="23"/>
        <v>14.011679999999998</v>
      </c>
      <c r="J339" s="81" t="str">
        <f t="shared" ref="J339:J354" si="25">LOOKUP(I339,$Q$23:$Q$33,$R$23:$R$33)</f>
        <v>Ｇ</v>
      </c>
      <c r="K339" s="85"/>
      <c r="L339" s="32"/>
      <c r="M339" s="32"/>
      <c r="O339" s="122"/>
    </row>
    <row r="340" spans="2:15" ht="15" customHeight="1">
      <c r="B340" s="431">
        <v>56</v>
      </c>
      <c r="C340" s="429" t="s">
        <v>347</v>
      </c>
      <c r="D340" s="425" t="s">
        <v>33</v>
      </c>
      <c r="E340" s="442">
        <v>0.27</v>
      </c>
      <c r="F340" s="434">
        <f t="shared" si="22"/>
        <v>0.81912000000000007</v>
      </c>
      <c r="G340" s="435" t="str">
        <f t="shared" si="24"/>
        <v>Ａ</v>
      </c>
      <c r="H340" s="442">
        <v>0.26</v>
      </c>
      <c r="I340" s="434">
        <f t="shared" si="23"/>
        <v>0.76656000000000002</v>
      </c>
      <c r="J340" s="81" t="str">
        <f t="shared" si="25"/>
        <v>Ａ</v>
      </c>
      <c r="K340" s="85"/>
      <c r="L340" s="32"/>
      <c r="M340" s="32"/>
      <c r="O340" s="122"/>
    </row>
    <row r="341" spans="2:15" ht="15" customHeight="1">
      <c r="B341" s="431">
        <v>56</v>
      </c>
      <c r="C341" s="429" t="s">
        <v>221</v>
      </c>
      <c r="D341" s="425" t="s">
        <v>33</v>
      </c>
      <c r="E341" s="442">
        <v>0.21</v>
      </c>
      <c r="F341" s="434">
        <f t="shared" si="22"/>
        <v>0.5037600000000001</v>
      </c>
      <c r="G341" s="435" t="str">
        <f t="shared" si="24"/>
        <v>Ａ</v>
      </c>
      <c r="H341" s="442">
        <v>0.25</v>
      </c>
      <c r="I341" s="434">
        <f t="shared" si="23"/>
        <v>0.71400000000000008</v>
      </c>
      <c r="J341" s="81" t="str">
        <f t="shared" si="25"/>
        <v>Ａ</v>
      </c>
      <c r="K341" s="85"/>
      <c r="L341" s="32"/>
      <c r="M341" s="32"/>
      <c r="O341" s="122"/>
    </row>
    <row r="342" spans="2:15" ht="15" customHeight="1">
      <c r="B342" s="431">
        <v>56</v>
      </c>
      <c r="C342" s="429" t="s">
        <v>182</v>
      </c>
      <c r="D342" s="425" t="s">
        <v>33</v>
      </c>
      <c r="E342" s="436">
        <v>0.13</v>
      </c>
      <c r="F342" s="434">
        <f t="shared" si="22"/>
        <v>8.3280000000000062E-2</v>
      </c>
      <c r="G342" s="435" t="str">
        <f t="shared" si="24"/>
        <v>ＡＡ</v>
      </c>
      <c r="H342" s="436">
        <v>0.18</v>
      </c>
      <c r="I342" s="434">
        <f t="shared" si="23"/>
        <v>0.34608000000000005</v>
      </c>
      <c r="J342" s="81" t="str">
        <f t="shared" si="25"/>
        <v>Ａ</v>
      </c>
      <c r="K342" s="85"/>
      <c r="L342" s="32"/>
      <c r="M342" s="32"/>
      <c r="O342" s="122"/>
    </row>
    <row r="343" spans="2:15" ht="15" customHeight="1">
      <c r="B343" s="431">
        <v>56</v>
      </c>
      <c r="C343" s="429" t="s">
        <v>194</v>
      </c>
      <c r="D343" s="425" t="s">
        <v>33</v>
      </c>
      <c r="E343" s="436">
        <v>0.35</v>
      </c>
      <c r="F343" s="434">
        <f t="shared" si="22"/>
        <v>1.2395999999999998</v>
      </c>
      <c r="G343" s="435" t="str">
        <f t="shared" si="24"/>
        <v>Ｂ</v>
      </c>
      <c r="H343" s="436">
        <v>0.24</v>
      </c>
      <c r="I343" s="434">
        <f t="shared" si="23"/>
        <v>0.66144000000000003</v>
      </c>
      <c r="J343" s="81" t="str">
        <f t="shared" si="25"/>
        <v>Ａ</v>
      </c>
      <c r="K343" s="85"/>
      <c r="L343" s="32"/>
      <c r="M343" s="32"/>
      <c r="O343" s="122"/>
    </row>
    <row r="344" spans="2:15" ht="15" customHeight="1">
      <c r="B344" s="431">
        <v>56</v>
      </c>
      <c r="C344" s="429" t="s">
        <v>234</v>
      </c>
      <c r="D344" s="425" t="s">
        <v>33</v>
      </c>
      <c r="E344" s="436">
        <v>0.52</v>
      </c>
      <c r="F344" s="434">
        <f t="shared" si="22"/>
        <v>2.1331199999999999</v>
      </c>
      <c r="G344" s="435" t="str">
        <f t="shared" si="24"/>
        <v>Ｃ</v>
      </c>
      <c r="H344" s="436">
        <v>0.53</v>
      </c>
      <c r="I344" s="434">
        <f t="shared" si="23"/>
        <v>2.1856800000000005</v>
      </c>
      <c r="J344" s="81" t="str">
        <f t="shared" si="25"/>
        <v>Ｃ</v>
      </c>
      <c r="K344" s="85"/>
      <c r="L344" s="32"/>
      <c r="M344" s="32"/>
    </row>
    <row r="345" spans="2:15" ht="15" customHeight="1">
      <c r="B345" s="431">
        <v>56</v>
      </c>
      <c r="C345" s="429" t="s">
        <v>228</v>
      </c>
      <c r="D345" s="425" t="s">
        <v>33</v>
      </c>
      <c r="E345" s="436">
        <v>1.88</v>
      </c>
      <c r="F345" s="434">
        <f t="shared" si="22"/>
        <v>9.2812800000000006</v>
      </c>
      <c r="G345" s="435" t="str">
        <f t="shared" si="24"/>
        <v>Ｆ</v>
      </c>
      <c r="H345" s="436">
        <v>1.62</v>
      </c>
      <c r="I345" s="434">
        <f t="shared" si="23"/>
        <v>7.9147200000000009</v>
      </c>
      <c r="J345" s="81" t="str">
        <f t="shared" si="25"/>
        <v>Ｆ</v>
      </c>
      <c r="K345" s="85"/>
      <c r="L345" s="32"/>
      <c r="M345" s="32"/>
    </row>
    <row r="346" spans="2:15" ht="15" customHeight="1">
      <c r="B346" s="431">
        <v>56</v>
      </c>
      <c r="C346" s="429" t="s">
        <v>198</v>
      </c>
      <c r="D346" s="425" t="s">
        <v>33</v>
      </c>
      <c r="E346" s="436">
        <v>89</v>
      </c>
      <c r="F346" s="434">
        <f t="shared" si="22"/>
        <v>467.18400000000003</v>
      </c>
      <c r="G346" s="435" t="str">
        <f t="shared" si="24"/>
        <v>J</v>
      </c>
      <c r="H346" s="436">
        <v>1.1200000000000001</v>
      </c>
      <c r="I346" s="434">
        <f t="shared" si="23"/>
        <v>5.2867200000000008</v>
      </c>
      <c r="J346" s="81" t="str">
        <f t="shared" si="25"/>
        <v>Ｅ</v>
      </c>
      <c r="K346" s="85"/>
      <c r="L346" s="32"/>
      <c r="M346" s="32"/>
    </row>
    <row r="347" spans="2:15" ht="15" customHeight="1">
      <c r="B347" s="431">
        <v>56</v>
      </c>
      <c r="C347" s="429" t="s">
        <v>198</v>
      </c>
      <c r="D347" s="425" t="s">
        <v>33</v>
      </c>
      <c r="E347" s="436">
        <v>0.89</v>
      </c>
      <c r="F347" s="434">
        <f t="shared" si="22"/>
        <v>4.0778400000000001</v>
      </c>
      <c r="G347" s="435" t="str">
        <f t="shared" si="24"/>
        <v>Ｄ</v>
      </c>
      <c r="H347" s="436">
        <v>1.1200000000000001</v>
      </c>
      <c r="I347" s="434">
        <f t="shared" si="23"/>
        <v>5.2867200000000008</v>
      </c>
      <c r="J347" s="81" t="str">
        <f t="shared" si="25"/>
        <v>Ｅ</v>
      </c>
      <c r="K347" s="85"/>
      <c r="L347" s="32"/>
      <c r="M347" s="32"/>
    </row>
    <row r="348" spans="2:15" ht="15" customHeight="1">
      <c r="B348" s="431">
        <v>57</v>
      </c>
      <c r="C348" s="429" t="s">
        <v>347</v>
      </c>
      <c r="D348" s="425" t="s">
        <v>33</v>
      </c>
      <c r="E348" s="436">
        <v>0.16</v>
      </c>
      <c r="F348" s="434">
        <f t="shared" si="22"/>
        <v>0.24096000000000006</v>
      </c>
      <c r="G348" s="435" t="str">
        <f t="shared" si="24"/>
        <v>Ａ</v>
      </c>
      <c r="H348" s="436">
        <v>0.2</v>
      </c>
      <c r="I348" s="434">
        <f t="shared" si="23"/>
        <v>0.4512000000000001</v>
      </c>
      <c r="J348" s="81" t="str">
        <f t="shared" si="25"/>
        <v>Ａ</v>
      </c>
      <c r="K348" s="85"/>
      <c r="L348" s="32"/>
      <c r="M348" s="32"/>
      <c r="O348" s="3"/>
    </row>
    <row r="349" spans="2:15" ht="15" customHeight="1">
      <c r="B349" s="431">
        <v>57</v>
      </c>
      <c r="C349" s="429" t="s">
        <v>221</v>
      </c>
      <c r="D349" s="425" t="s">
        <v>33</v>
      </c>
      <c r="E349" s="442">
        <v>0.21</v>
      </c>
      <c r="F349" s="434">
        <f t="shared" si="22"/>
        <v>0.5037600000000001</v>
      </c>
      <c r="G349" s="435" t="str">
        <f t="shared" si="24"/>
        <v>Ａ</v>
      </c>
      <c r="H349" s="442">
        <v>0.18</v>
      </c>
      <c r="I349" s="434">
        <f t="shared" si="23"/>
        <v>0.34608000000000005</v>
      </c>
      <c r="J349" s="81" t="str">
        <f t="shared" si="25"/>
        <v>Ａ</v>
      </c>
      <c r="K349" s="85"/>
      <c r="L349" s="32"/>
      <c r="M349" s="32"/>
      <c r="O349" s="3"/>
    </row>
    <row r="350" spans="2:15" ht="15" customHeight="1">
      <c r="B350" s="431">
        <v>57</v>
      </c>
      <c r="C350" s="429" t="s">
        <v>182</v>
      </c>
      <c r="D350" s="425" t="s">
        <v>33</v>
      </c>
      <c r="E350" s="442">
        <v>0.19</v>
      </c>
      <c r="F350" s="434">
        <f t="shared" si="22"/>
        <v>0.39864000000000005</v>
      </c>
      <c r="G350" s="435" t="str">
        <f t="shared" si="24"/>
        <v>Ａ</v>
      </c>
      <c r="H350" s="442">
        <v>0.16</v>
      </c>
      <c r="I350" s="434">
        <f t="shared" si="23"/>
        <v>0.24096000000000006</v>
      </c>
      <c r="J350" s="81" t="str">
        <f t="shared" si="25"/>
        <v>Ａ</v>
      </c>
      <c r="K350" s="85"/>
      <c r="L350" s="32"/>
      <c r="M350" s="32"/>
      <c r="O350" s="3"/>
    </row>
    <row r="351" spans="2:15" ht="15" customHeight="1">
      <c r="B351" s="431">
        <v>57</v>
      </c>
      <c r="C351" s="429" t="s">
        <v>194</v>
      </c>
      <c r="D351" s="425" t="s">
        <v>33</v>
      </c>
      <c r="E351" s="442">
        <v>0.2</v>
      </c>
      <c r="F351" s="434">
        <f t="shared" si="22"/>
        <v>0.4512000000000001</v>
      </c>
      <c r="G351" s="435" t="str">
        <f t="shared" si="24"/>
        <v>Ａ</v>
      </c>
      <c r="H351" s="442">
        <v>0.25</v>
      </c>
      <c r="I351" s="434">
        <f t="shared" si="23"/>
        <v>0.71400000000000008</v>
      </c>
      <c r="J351" s="81" t="str">
        <f t="shared" si="25"/>
        <v>Ａ</v>
      </c>
      <c r="K351" s="85"/>
      <c r="L351" s="32"/>
      <c r="M351" s="32"/>
    </row>
    <row r="352" spans="2:15" ht="15" customHeight="1">
      <c r="B352" s="431">
        <v>57</v>
      </c>
      <c r="C352" s="429" t="s">
        <v>234</v>
      </c>
      <c r="D352" s="425" t="s">
        <v>33</v>
      </c>
      <c r="E352" s="442">
        <v>0.23</v>
      </c>
      <c r="F352" s="434">
        <f t="shared" si="22"/>
        <v>0.60888000000000009</v>
      </c>
      <c r="G352" s="435" t="str">
        <f t="shared" si="24"/>
        <v>Ａ</v>
      </c>
      <c r="H352" s="442">
        <v>0.19</v>
      </c>
      <c r="I352" s="434">
        <f t="shared" si="23"/>
        <v>0.39864000000000005</v>
      </c>
      <c r="J352" s="81" t="str">
        <f t="shared" si="25"/>
        <v>Ａ</v>
      </c>
      <c r="K352" s="85"/>
      <c r="L352" s="32"/>
      <c r="M352" s="32"/>
    </row>
    <row r="353" spans="2:15" ht="15" customHeight="1">
      <c r="B353" s="431">
        <v>57</v>
      </c>
      <c r="C353" s="429" t="s">
        <v>228</v>
      </c>
      <c r="D353" s="425" t="s">
        <v>33</v>
      </c>
      <c r="E353" s="442">
        <v>0.31</v>
      </c>
      <c r="F353" s="434">
        <f t="shared" si="22"/>
        <v>1.0293600000000001</v>
      </c>
      <c r="G353" s="435" t="str">
        <f t="shared" si="24"/>
        <v>Ｂ</v>
      </c>
      <c r="H353" s="442">
        <v>0.27</v>
      </c>
      <c r="I353" s="434">
        <f t="shared" si="23"/>
        <v>0.81912000000000007</v>
      </c>
      <c r="J353" s="81" t="str">
        <f t="shared" si="25"/>
        <v>Ａ</v>
      </c>
      <c r="K353" s="85"/>
      <c r="L353" s="32"/>
      <c r="M353" s="32"/>
    </row>
    <row r="354" spans="2:15" ht="15" customHeight="1">
      <c r="B354" s="431">
        <v>57</v>
      </c>
      <c r="C354" s="429" t="s">
        <v>198</v>
      </c>
      <c r="D354" s="425" t="s">
        <v>33</v>
      </c>
      <c r="E354" s="442">
        <v>0.92</v>
      </c>
      <c r="F354" s="434">
        <f t="shared" si="22"/>
        <v>4.2355199999999993</v>
      </c>
      <c r="G354" s="435" t="str">
        <f t="shared" si="24"/>
        <v>Ｄ</v>
      </c>
      <c r="H354" s="442">
        <v>0.63</v>
      </c>
      <c r="I354" s="434">
        <f t="shared" si="23"/>
        <v>2.7112799999999999</v>
      </c>
      <c r="J354" s="81" t="str">
        <f t="shared" si="25"/>
        <v>Ｃ</v>
      </c>
      <c r="K354" s="85"/>
      <c r="L354" s="32"/>
      <c r="M354" s="32"/>
    </row>
    <row r="355" spans="2:15" ht="15" customHeight="1">
      <c r="B355" s="431">
        <v>58</v>
      </c>
      <c r="C355" s="429" t="s">
        <v>174</v>
      </c>
      <c r="D355" s="425" t="s">
        <v>33</v>
      </c>
      <c r="E355" s="442">
        <v>0.25</v>
      </c>
      <c r="F355" s="434">
        <f t="shared" si="22"/>
        <v>0.71400000000000008</v>
      </c>
      <c r="G355" s="435" t="str">
        <f>LOOKUP(F355,$Q$20:$Q$28,$R$20:$R$28)</f>
        <v>Ａ</v>
      </c>
      <c r="H355" s="442">
        <v>0.22</v>
      </c>
      <c r="I355" s="434">
        <f t="shared" si="23"/>
        <v>0.55632000000000004</v>
      </c>
      <c r="J355" s="81" t="str">
        <f>LOOKUP(I355,$Q$20:$Q$28,$R$20:$R$28)</f>
        <v>Ａ</v>
      </c>
      <c r="K355" s="85"/>
      <c r="L355" s="32"/>
      <c r="M355" s="32"/>
    </row>
    <row r="356" spans="2:15" ht="15" customHeight="1">
      <c r="B356" s="431">
        <v>58</v>
      </c>
      <c r="C356" s="429" t="s">
        <v>347</v>
      </c>
      <c r="D356" s="425" t="s">
        <v>33</v>
      </c>
      <c r="E356" s="442">
        <v>0.21</v>
      </c>
      <c r="F356" s="434">
        <f t="shared" si="22"/>
        <v>0.5037600000000001</v>
      </c>
      <c r="G356" s="435" t="str">
        <f>LOOKUP(F356,$Q$20:$Q$28,$R$20:$R$28)</f>
        <v>Ａ</v>
      </c>
      <c r="H356" s="442">
        <v>0.27</v>
      </c>
      <c r="I356" s="434">
        <f t="shared" si="23"/>
        <v>0.81912000000000007</v>
      </c>
      <c r="J356" s="81" t="str">
        <f>LOOKUP(I356,$Q$20:$Q$28,$R$20:$R$28)</f>
        <v>Ａ</v>
      </c>
      <c r="K356" s="85"/>
      <c r="L356" s="32"/>
      <c r="M356" s="32"/>
    </row>
    <row r="357" spans="2:15" ht="15" customHeight="1">
      <c r="B357" s="431">
        <v>58</v>
      </c>
      <c r="C357" s="429" t="s">
        <v>221</v>
      </c>
      <c r="D357" s="425" t="s">
        <v>33</v>
      </c>
      <c r="E357" s="442">
        <v>0.22</v>
      </c>
      <c r="F357" s="434">
        <f t="shared" si="22"/>
        <v>0.55632000000000004</v>
      </c>
      <c r="G357" s="435" t="str">
        <f>LOOKUP(F357,$Q$20:$Q$28,$R$20:$R$28)</f>
        <v>Ａ</v>
      </c>
      <c r="H357" s="442">
        <v>0.26</v>
      </c>
      <c r="I357" s="434">
        <f t="shared" si="23"/>
        <v>0.76656000000000002</v>
      </c>
      <c r="J357" s="81" t="str">
        <f>LOOKUP(I357,$Q$20:$Q$28,$R$20:$R$28)</f>
        <v>Ａ</v>
      </c>
      <c r="K357" s="85"/>
      <c r="L357" s="32"/>
      <c r="M357" s="32"/>
    </row>
    <row r="358" spans="2:15" ht="15" customHeight="1">
      <c r="B358" s="431">
        <v>58</v>
      </c>
      <c r="C358" s="429" t="s">
        <v>182</v>
      </c>
      <c r="D358" s="425" t="s">
        <v>33</v>
      </c>
      <c r="E358" s="442">
        <v>0.33</v>
      </c>
      <c r="F358" s="434">
        <f t="shared" si="22"/>
        <v>1.1344799999999999</v>
      </c>
      <c r="G358" s="435" t="str">
        <f>LOOKUP(F358,$Q$20:$Q$28,$R$20:$R$28)</f>
        <v>Ｂ</v>
      </c>
      <c r="H358" s="442">
        <v>0.44</v>
      </c>
      <c r="I358" s="434">
        <f t="shared" si="23"/>
        <v>1.7126399999999999</v>
      </c>
      <c r="J358" s="81" t="str">
        <f>LOOKUP(I358,$Q$20:$Q$28,$R$20:$R$28)</f>
        <v>Ｂ</v>
      </c>
      <c r="K358" s="85"/>
      <c r="L358" s="32"/>
      <c r="M358" s="32"/>
    </row>
    <row r="359" spans="2:15" ht="15" customHeight="1">
      <c r="B359" s="431">
        <v>58</v>
      </c>
      <c r="C359" s="429" t="s">
        <v>194</v>
      </c>
      <c r="D359" s="425" t="s">
        <v>33</v>
      </c>
      <c r="E359" s="442">
        <v>0.21</v>
      </c>
      <c r="F359" s="434">
        <f t="shared" si="22"/>
        <v>0.5037600000000001</v>
      </c>
      <c r="G359" s="435" t="str">
        <f t="shared" ref="G359:G369" si="26">LOOKUP(F359,$Q$23:$Q$33,$R$23:$R$33)</f>
        <v>Ａ</v>
      </c>
      <c r="H359" s="442">
        <v>0.18</v>
      </c>
      <c r="I359" s="434">
        <f t="shared" si="23"/>
        <v>0.34608000000000005</v>
      </c>
      <c r="J359" s="81" t="str">
        <f t="shared" ref="J359:J369" si="27">LOOKUP(I359,$Q$23:$Q$33,$R$23:$R$33)</f>
        <v>Ａ</v>
      </c>
      <c r="K359" s="85"/>
      <c r="L359" s="32"/>
      <c r="M359" s="32"/>
    </row>
    <row r="360" spans="2:15" ht="15" customHeight="1">
      <c r="B360" s="431">
        <v>58</v>
      </c>
      <c r="C360" s="429" t="s">
        <v>234</v>
      </c>
      <c r="D360" s="425" t="s">
        <v>33</v>
      </c>
      <c r="E360" s="442">
        <v>0.15</v>
      </c>
      <c r="F360" s="434">
        <f t="shared" si="22"/>
        <v>0.18840000000000001</v>
      </c>
      <c r="G360" s="435" t="str">
        <f t="shared" si="26"/>
        <v>ＡＡ</v>
      </c>
      <c r="H360" s="442">
        <v>0.15</v>
      </c>
      <c r="I360" s="434">
        <f t="shared" si="23"/>
        <v>0.18840000000000001</v>
      </c>
      <c r="J360" s="81" t="str">
        <f t="shared" si="27"/>
        <v>ＡＡ</v>
      </c>
      <c r="K360" s="85"/>
      <c r="L360" s="32"/>
      <c r="M360" s="32"/>
    </row>
    <row r="361" spans="2:15" ht="15" customHeight="1">
      <c r="B361" s="431">
        <v>58</v>
      </c>
      <c r="C361" s="429" t="s">
        <v>228</v>
      </c>
      <c r="D361" s="425" t="s">
        <v>33</v>
      </c>
      <c r="E361" s="436">
        <v>0.13</v>
      </c>
      <c r="F361" s="434">
        <f t="shared" si="22"/>
        <v>8.3280000000000062E-2</v>
      </c>
      <c r="G361" s="435" t="str">
        <f t="shared" si="26"/>
        <v>ＡＡ</v>
      </c>
      <c r="H361" s="436">
        <v>0.16</v>
      </c>
      <c r="I361" s="434">
        <f t="shared" si="23"/>
        <v>0.24096000000000006</v>
      </c>
      <c r="J361" s="81" t="str">
        <f t="shared" si="27"/>
        <v>Ａ</v>
      </c>
      <c r="K361" s="85"/>
      <c r="L361" s="32"/>
      <c r="M361" s="32"/>
    </row>
    <row r="362" spans="2:15" ht="15" customHeight="1">
      <c r="B362" s="431">
        <v>58</v>
      </c>
      <c r="C362" s="429" t="s">
        <v>198</v>
      </c>
      <c r="D362" s="425" t="s">
        <v>33</v>
      </c>
      <c r="E362" s="436">
        <v>0.44</v>
      </c>
      <c r="F362" s="434">
        <f t="shared" si="22"/>
        <v>1.7126399999999999</v>
      </c>
      <c r="G362" s="435" t="str">
        <f t="shared" si="26"/>
        <v>Ｂ</v>
      </c>
      <c r="H362" s="436">
        <v>0.54</v>
      </c>
      <c r="I362" s="434">
        <f t="shared" si="23"/>
        <v>2.2382400000000002</v>
      </c>
      <c r="J362" s="81" t="str">
        <f t="shared" si="27"/>
        <v>Ｃ</v>
      </c>
      <c r="K362" s="85"/>
      <c r="L362" s="32"/>
      <c r="M362" s="32"/>
    </row>
    <row r="363" spans="2:15" ht="15" customHeight="1">
      <c r="B363" s="431">
        <v>59</v>
      </c>
      <c r="C363" s="429" t="s">
        <v>174</v>
      </c>
      <c r="D363" s="425" t="s">
        <v>33</v>
      </c>
      <c r="E363" s="436">
        <v>0.18</v>
      </c>
      <c r="F363" s="434">
        <f t="shared" si="22"/>
        <v>0.34608000000000005</v>
      </c>
      <c r="G363" s="435" t="str">
        <f t="shared" si="26"/>
        <v>Ａ</v>
      </c>
      <c r="H363" s="436">
        <v>0.21</v>
      </c>
      <c r="I363" s="434">
        <f t="shared" si="23"/>
        <v>0.5037600000000001</v>
      </c>
      <c r="J363" s="81" t="str">
        <f t="shared" si="27"/>
        <v>Ａ</v>
      </c>
      <c r="K363" s="85"/>
      <c r="L363" s="32"/>
      <c r="M363" s="32"/>
    </row>
    <row r="364" spans="2:15" ht="15" customHeight="1">
      <c r="B364" s="431">
        <v>59</v>
      </c>
      <c r="C364" s="429" t="s">
        <v>347</v>
      </c>
      <c r="D364" s="425" t="s">
        <v>33</v>
      </c>
      <c r="E364" s="436">
        <v>0.15</v>
      </c>
      <c r="F364" s="434">
        <f t="shared" si="22"/>
        <v>0.18840000000000001</v>
      </c>
      <c r="G364" s="435" t="str">
        <f t="shared" si="26"/>
        <v>ＡＡ</v>
      </c>
      <c r="H364" s="436">
        <v>0.24</v>
      </c>
      <c r="I364" s="434">
        <f t="shared" si="23"/>
        <v>0.66144000000000003</v>
      </c>
      <c r="J364" s="81" t="str">
        <f t="shared" si="27"/>
        <v>Ａ</v>
      </c>
      <c r="K364" s="85"/>
      <c r="L364" s="32"/>
      <c r="M364" s="32"/>
      <c r="O364" s="3"/>
    </row>
    <row r="365" spans="2:15" ht="15" customHeight="1">
      <c r="B365" s="431">
        <v>59</v>
      </c>
      <c r="C365" s="429" t="s">
        <v>221</v>
      </c>
      <c r="D365" s="425" t="s">
        <v>33</v>
      </c>
      <c r="E365" s="436">
        <v>0.18</v>
      </c>
      <c r="F365" s="434">
        <f t="shared" si="22"/>
        <v>0.34608000000000005</v>
      </c>
      <c r="G365" s="435" t="str">
        <f t="shared" si="26"/>
        <v>Ａ</v>
      </c>
      <c r="H365" s="436">
        <v>0.2</v>
      </c>
      <c r="I365" s="434">
        <f t="shared" si="23"/>
        <v>0.4512000000000001</v>
      </c>
      <c r="J365" s="81" t="str">
        <f t="shared" si="27"/>
        <v>Ａ</v>
      </c>
      <c r="K365" s="85"/>
      <c r="L365" s="32"/>
      <c r="M365" s="32"/>
      <c r="O365" s="3"/>
    </row>
    <row r="366" spans="2:15" ht="15" customHeight="1">
      <c r="B366" s="431">
        <v>59</v>
      </c>
      <c r="C366" s="429" t="s">
        <v>182</v>
      </c>
      <c r="D366" s="425" t="s">
        <v>33</v>
      </c>
      <c r="E366" s="436">
        <v>0.25</v>
      </c>
      <c r="F366" s="434">
        <f t="shared" si="22"/>
        <v>0.71400000000000008</v>
      </c>
      <c r="G366" s="435" t="str">
        <f t="shared" si="26"/>
        <v>Ａ</v>
      </c>
      <c r="H366" s="436">
        <v>0.27</v>
      </c>
      <c r="I366" s="434">
        <f t="shared" si="23"/>
        <v>0.81912000000000007</v>
      </c>
      <c r="J366" s="81" t="str">
        <f t="shared" si="27"/>
        <v>Ａ</v>
      </c>
      <c r="K366" s="85"/>
      <c r="L366" s="32"/>
      <c r="M366" s="32"/>
    </row>
    <row r="367" spans="2:15" ht="15" customHeight="1">
      <c r="B367" s="431">
        <v>59</v>
      </c>
      <c r="C367" s="429" t="s">
        <v>194</v>
      </c>
      <c r="D367" s="425" t="s">
        <v>33</v>
      </c>
      <c r="E367" s="442">
        <v>0.17</v>
      </c>
      <c r="F367" s="434">
        <f t="shared" si="22"/>
        <v>0.29352000000000011</v>
      </c>
      <c r="G367" s="435" t="str">
        <f t="shared" si="26"/>
        <v>Ａ</v>
      </c>
      <c r="H367" s="442">
        <v>0.2</v>
      </c>
      <c r="I367" s="434">
        <f t="shared" si="23"/>
        <v>0.4512000000000001</v>
      </c>
      <c r="J367" s="81" t="str">
        <f t="shared" si="27"/>
        <v>Ａ</v>
      </c>
      <c r="K367" s="85"/>
      <c r="L367" s="32"/>
      <c r="M367" s="32"/>
    </row>
    <row r="368" spans="2:15" ht="15" customHeight="1">
      <c r="B368" s="431">
        <v>59</v>
      </c>
      <c r="C368" s="429" t="s">
        <v>234</v>
      </c>
      <c r="D368" s="425" t="s">
        <v>33</v>
      </c>
      <c r="E368" s="442">
        <v>0.3</v>
      </c>
      <c r="F368" s="434">
        <f t="shared" si="22"/>
        <v>0.9768</v>
      </c>
      <c r="G368" s="435" t="str">
        <f t="shared" si="26"/>
        <v>Ａ</v>
      </c>
      <c r="H368" s="442">
        <v>0.26</v>
      </c>
      <c r="I368" s="434">
        <f t="shared" si="23"/>
        <v>0.76656000000000002</v>
      </c>
      <c r="J368" s="81" t="str">
        <f t="shared" si="27"/>
        <v>Ａ</v>
      </c>
      <c r="K368" s="85"/>
      <c r="L368" s="32"/>
      <c r="M368" s="32"/>
    </row>
    <row r="369" spans="2:13" ht="15" customHeight="1">
      <c r="B369" s="431">
        <v>59</v>
      </c>
      <c r="C369" s="429" t="s">
        <v>228</v>
      </c>
      <c r="D369" s="425" t="s">
        <v>33</v>
      </c>
      <c r="E369" s="442">
        <v>0.11</v>
      </c>
      <c r="F369" s="434">
        <f t="shared" si="22"/>
        <v>-2.1839999999999964E-2</v>
      </c>
      <c r="G369" s="435" t="str">
        <f t="shared" si="26"/>
        <v>ＡＡ</v>
      </c>
      <c r="H369" s="442">
        <v>0.17</v>
      </c>
      <c r="I369" s="434">
        <f t="shared" si="23"/>
        <v>0.29352000000000011</v>
      </c>
      <c r="J369" s="81" t="str">
        <f t="shared" si="27"/>
        <v>Ａ</v>
      </c>
      <c r="K369" s="85"/>
      <c r="L369" s="32"/>
      <c r="M369" s="32"/>
    </row>
    <row r="370" spans="2:13" ht="15" customHeight="1">
      <c r="B370" s="431">
        <v>60</v>
      </c>
      <c r="C370" s="429" t="s">
        <v>174</v>
      </c>
      <c r="D370" s="425" t="s">
        <v>33</v>
      </c>
      <c r="E370" s="442">
        <v>0.28000000000000003</v>
      </c>
      <c r="F370" s="434">
        <f t="shared" si="22"/>
        <v>0.87168000000000023</v>
      </c>
      <c r="G370" s="435" t="str">
        <f>LOOKUP(F370,$Q$20:$Q$28,$R$20:$R$28)</f>
        <v>Ａ</v>
      </c>
      <c r="H370" s="442">
        <v>0.23</v>
      </c>
      <c r="I370" s="434">
        <f t="shared" si="23"/>
        <v>0.60888000000000009</v>
      </c>
      <c r="J370" s="81" t="str">
        <f>LOOKUP(I370,$Q$20:$Q$28,$R$20:$R$28)</f>
        <v>Ａ</v>
      </c>
      <c r="K370" s="85"/>
      <c r="L370" s="32"/>
      <c r="M370" s="32"/>
    </row>
    <row r="371" spans="2:13" ht="15" customHeight="1">
      <c r="B371" s="431">
        <v>60</v>
      </c>
      <c r="C371" s="429" t="s">
        <v>347</v>
      </c>
      <c r="D371" s="425" t="s">
        <v>33</v>
      </c>
      <c r="E371" s="442">
        <v>0.21</v>
      </c>
      <c r="F371" s="434">
        <f t="shared" si="22"/>
        <v>0.5037600000000001</v>
      </c>
      <c r="G371" s="435" t="str">
        <f>LOOKUP(F371,$Q$20:$Q$28,$R$20:$R$28)</f>
        <v>Ａ</v>
      </c>
      <c r="H371" s="442">
        <v>0.2</v>
      </c>
      <c r="I371" s="434">
        <f t="shared" si="23"/>
        <v>0.4512000000000001</v>
      </c>
      <c r="J371" s="81" t="str">
        <f>LOOKUP(I371,$Q$20:$Q$28,$R$20:$R$28)</f>
        <v>Ａ</v>
      </c>
      <c r="K371" s="85"/>
      <c r="L371" s="32"/>
      <c r="M371" s="32"/>
    </row>
    <row r="372" spans="2:13" ht="15" customHeight="1">
      <c r="B372" s="431">
        <v>60</v>
      </c>
      <c r="C372" s="429" t="s">
        <v>221</v>
      </c>
      <c r="D372" s="425" t="s">
        <v>33</v>
      </c>
      <c r="E372" s="442">
        <v>0.2</v>
      </c>
      <c r="F372" s="434">
        <f t="shared" si="22"/>
        <v>0.4512000000000001</v>
      </c>
      <c r="G372" s="435" t="str">
        <f>LOOKUP(F372,$Q$20:$Q$28,$R$20:$R$28)</f>
        <v>Ａ</v>
      </c>
      <c r="H372" s="442">
        <v>0.25</v>
      </c>
      <c r="I372" s="434">
        <f t="shared" si="23"/>
        <v>0.71400000000000008</v>
      </c>
      <c r="J372" s="81" t="str">
        <f>LOOKUP(I372,$Q$20:$Q$28,$R$20:$R$28)</f>
        <v>Ａ</v>
      </c>
      <c r="K372" s="85"/>
      <c r="L372" s="32"/>
      <c r="M372" s="32"/>
    </row>
    <row r="373" spans="2:13" ht="15" customHeight="1">
      <c r="B373" s="431">
        <v>60</v>
      </c>
      <c r="C373" s="429" t="s">
        <v>182</v>
      </c>
      <c r="D373" s="425" t="s">
        <v>33</v>
      </c>
      <c r="E373" s="442">
        <v>0.2</v>
      </c>
      <c r="F373" s="434">
        <f t="shared" si="22"/>
        <v>0.4512000000000001</v>
      </c>
      <c r="G373" s="435" t="str">
        <f>LOOKUP(F373,$Q$20:$Q$28,$R$20:$R$28)</f>
        <v>Ａ</v>
      </c>
      <c r="H373" s="442">
        <v>0.2</v>
      </c>
      <c r="I373" s="434">
        <f t="shared" si="23"/>
        <v>0.4512000000000001</v>
      </c>
      <c r="J373" s="81" t="str">
        <f>LOOKUP(I373,$Q$20:$Q$28,$R$20:$R$28)</f>
        <v>Ａ</v>
      </c>
      <c r="K373" s="85"/>
      <c r="L373" s="32"/>
      <c r="M373" s="32"/>
    </row>
    <row r="374" spans="2:13" ht="15" customHeight="1">
      <c r="B374" s="431">
        <v>60</v>
      </c>
      <c r="C374" s="429" t="s">
        <v>194</v>
      </c>
      <c r="D374" s="425" t="s">
        <v>33</v>
      </c>
      <c r="E374" s="442">
        <v>0.2</v>
      </c>
      <c r="F374" s="434">
        <f t="shared" si="22"/>
        <v>0.4512000000000001</v>
      </c>
      <c r="G374" s="435" t="str">
        <f t="shared" ref="G374:G382" si="28">LOOKUP(F374,$Q$23:$Q$33,$R$23:$R$33)</f>
        <v>Ａ</v>
      </c>
      <c r="H374" s="442">
        <v>0.2</v>
      </c>
      <c r="I374" s="434">
        <f t="shared" si="23"/>
        <v>0.4512000000000001</v>
      </c>
      <c r="J374" s="81" t="str">
        <f t="shared" ref="J374:J382" si="29">LOOKUP(I374,$Q$23:$Q$33,$R$23:$R$33)</f>
        <v>Ａ</v>
      </c>
      <c r="K374" s="85"/>
      <c r="L374" s="32"/>
      <c r="M374" s="32"/>
    </row>
    <row r="375" spans="2:13" ht="15" customHeight="1">
      <c r="B375" s="431">
        <v>60</v>
      </c>
      <c r="C375" s="429" t="s">
        <v>234</v>
      </c>
      <c r="D375" s="425" t="s">
        <v>33</v>
      </c>
      <c r="E375" s="442">
        <v>0.15</v>
      </c>
      <c r="F375" s="434">
        <f t="shared" si="22"/>
        <v>0.18840000000000001</v>
      </c>
      <c r="G375" s="435" t="str">
        <f t="shared" si="28"/>
        <v>ＡＡ</v>
      </c>
      <c r="H375" s="442">
        <v>0.16</v>
      </c>
      <c r="I375" s="434">
        <f t="shared" si="23"/>
        <v>0.24096000000000006</v>
      </c>
      <c r="J375" s="81" t="str">
        <f t="shared" si="29"/>
        <v>Ａ</v>
      </c>
      <c r="K375" s="85"/>
      <c r="L375" s="32"/>
      <c r="M375" s="32"/>
    </row>
    <row r="376" spans="2:13" ht="15" customHeight="1">
      <c r="B376" s="431">
        <v>60</v>
      </c>
      <c r="C376" s="429" t="s">
        <v>228</v>
      </c>
      <c r="D376" s="425" t="s">
        <v>33</v>
      </c>
      <c r="E376" s="442">
        <v>0.15</v>
      </c>
      <c r="F376" s="434">
        <f t="shared" si="22"/>
        <v>0.18840000000000001</v>
      </c>
      <c r="G376" s="435" t="str">
        <f t="shared" si="28"/>
        <v>ＡＡ</v>
      </c>
      <c r="H376" s="442">
        <v>0.19</v>
      </c>
      <c r="I376" s="434">
        <f t="shared" si="23"/>
        <v>0.39864000000000005</v>
      </c>
      <c r="J376" s="81" t="str">
        <f t="shared" si="29"/>
        <v>Ａ</v>
      </c>
      <c r="K376" s="85"/>
      <c r="L376" s="32"/>
      <c r="M376" s="32"/>
    </row>
    <row r="377" spans="2:13" ht="15" customHeight="1">
      <c r="B377" s="431">
        <v>60</v>
      </c>
      <c r="C377" s="429" t="s">
        <v>198</v>
      </c>
      <c r="D377" s="425" t="s">
        <v>33</v>
      </c>
      <c r="E377" s="436">
        <v>0.16</v>
      </c>
      <c r="F377" s="434">
        <f t="shared" si="22"/>
        <v>0.24096000000000006</v>
      </c>
      <c r="G377" s="435" t="str">
        <f t="shared" si="28"/>
        <v>Ａ</v>
      </c>
      <c r="H377" s="436">
        <v>0.16</v>
      </c>
      <c r="I377" s="434">
        <f t="shared" si="23"/>
        <v>0.24096000000000006</v>
      </c>
      <c r="J377" s="81" t="str">
        <f t="shared" si="29"/>
        <v>Ａ</v>
      </c>
      <c r="K377" s="85"/>
      <c r="L377" s="32"/>
      <c r="M377" s="32"/>
    </row>
    <row r="378" spans="2:13" ht="15" customHeight="1">
      <c r="B378" s="431">
        <v>61</v>
      </c>
      <c r="C378" s="429" t="s">
        <v>174</v>
      </c>
      <c r="D378" s="425" t="s">
        <v>33</v>
      </c>
      <c r="E378" s="436">
        <v>0.25</v>
      </c>
      <c r="F378" s="434">
        <f t="shared" si="22"/>
        <v>0.71400000000000008</v>
      </c>
      <c r="G378" s="435" t="str">
        <f t="shared" si="28"/>
        <v>Ａ</v>
      </c>
      <c r="H378" s="436">
        <v>0.18</v>
      </c>
      <c r="I378" s="434">
        <f t="shared" si="23"/>
        <v>0.34608000000000005</v>
      </c>
      <c r="J378" s="81" t="str">
        <f t="shared" si="29"/>
        <v>Ａ</v>
      </c>
      <c r="K378" s="85"/>
      <c r="L378" s="32"/>
      <c r="M378" s="32"/>
    </row>
    <row r="379" spans="2:13" ht="15" customHeight="1">
      <c r="B379" s="431">
        <v>61</v>
      </c>
      <c r="C379" s="429" t="s">
        <v>347</v>
      </c>
      <c r="D379" s="425" t="s">
        <v>33</v>
      </c>
      <c r="E379" s="442">
        <v>0.18</v>
      </c>
      <c r="F379" s="434">
        <f t="shared" si="22"/>
        <v>0.34608000000000005</v>
      </c>
      <c r="G379" s="435" t="str">
        <f t="shared" si="28"/>
        <v>Ａ</v>
      </c>
      <c r="H379" s="442">
        <v>0.2</v>
      </c>
      <c r="I379" s="434">
        <f t="shared" si="23"/>
        <v>0.4512000000000001</v>
      </c>
      <c r="J379" s="81" t="str">
        <f t="shared" si="29"/>
        <v>Ａ</v>
      </c>
      <c r="K379" s="85"/>
      <c r="L379" s="32"/>
      <c r="M379" s="32"/>
    </row>
    <row r="380" spans="2:13" ht="15" customHeight="1">
      <c r="B380" s="431">
        <v>61</v>
      </c>
      <c r="C380" s="429" t="s">
        <v>221</v>
      </c>
      <c r="D380" s="425" t="s">
        <v>33</v>
      </c>
      <c r="E380" s="442">
        <v>0.19</v>
      </c>
      <c r="F380" s="434">
        <f t="shared" si="22"/>
        <v>0.39864000000000005</v>
      </c>
      <c r="G380" s="435" t="str">
        <f t="shared" si="28"/>
        <v>Ａ</v>
      </c>
      <c r="H380" s="442">
        <v>0.22</v>
      </c>
      <c r="I380" s="434">
        <f t="shared" si="23"/>
        <v>0.55632000000000004</v>
      </c>
      <c r="J380" s="81" t="str">
        <f t="shared" si="29"/>
        <v>Ａ</v>
      </c>
      <c r="K380" s="85"/>
      <c r="L380" s="32"/>
      <c r="M380" s="32"/>
    </row>
    <row r="381" spans="2:13" ht="15" customHeight="1">
      <c r="B381" s="431">
        <v>61</v>
      </c>
      <c r="C381" s="429" t="s">
        <v>182</v>
      </c>
      <c r="D381" s="425" t="s">
        <v>33</v>
      </c>
      <c r="E381" s="442">
        <v>0.19</v>
      </c>
      <c r="F381" s="434">
        <f t="shared" si="22"/>
        <v>0.39864000000000005</v>
      </c>
      <c r="G381" s="435" t="str">
        <f t="shared" si="28"/>
        <v>Ａ</v>
      </c>
      <c r="H381" s="442">
        <v>0.24</v>
      </c>
      <c r="I381" s="434">
        <f t="shared" si="23"/>
        <v>0.66144000000000003</v>
      </c>
      <c r="J381" s="81" t="str">
        <f t="shared" si="29"/>
        <v>Ａ</v>
      </c>
      <c r="K381" s="85"/>
      <c r="L381" s="32"/>
      <c r="M381" s="32"/>
    </row>
    <row r="382" spans="2:13" ht="15" customHeight="1">
      <c r="B382" s="431">
        <v>61</v>
      </c>
      <c r="C382" s="429" t="s">
        <v>194</v>
      </c>
      <c r="D382" s="425" t="s">
        <v>33</v>
      </c>
      <c r="E382" s="442">
        <v>0.14000000000000001</v>
      </c>
      <c r="F382" s="434">
        <f t="shared" si="22"/>
        <v>0.1358400000000001</v>
      </c>
      <c r="G382" s="435" t="str">
        <f t="shared" si="28"/>
        <v>ＡＡ</v>
      </c>
      <c r="H382" s="442">
        <v>0.15</v>
      </c>
      <c r="I382" s="434">
        <f t="shared" si="23"/>
        <v>0.18840000000000001</v>
      </c>
      <c r="J382" s="81" t="str">
        <f t="shared" si="29"/>
        <v>ＡＡ</v>
      </c>
      <c r="K382" s="85"/>
      <c r="L382" s="32"/>
      <c r="M382" s="32"/>
    </row>
    <row r="383" spans="2:13" ht="15" customHeight="1">
      <c r="B383" s="431">
        <v>61</v>
      </c>
      <c r="C383" s="429" t="s">
        <v>234</v>
      </c>
      <c r="D383" s="425" t="s">
        <v>33</v>
      </c>
      <c r="E383" s="442">
        <v>0.16</v>
      </c>
      <c r="F383" s="434">
        <f t="shared" si="22"/>
        <v>0.24096000000000006</v>
      </c>
      <c r="G383" s="435" t="str">
        <f>LOOKUP(F383,$Q$20:$Q$28,$R$20:$R$28)</f>
        <v>Ａ</v>
      </c>
      <c r="H383" s="442">
        <v>0.17</v>
      </c>
      <c r="I383" s="434">
        <f t="shared" si="23"/>
        <v>0.29352000000000011</v>
      </c>
      <c r="J383" s="81" t="str">
        <f>LOOKUP(I383,$Q$20:$Q$28,$R$20:$R$28)</f>
        <v>Ａ</v>
      </c>
      <c r="K383" s="85"/>
      <c r="L383" s="32"/>
      <c r="M383" s="32"/>
    </row>
    <row r="384" spans="2:13" ht="15" customHeight="1">
      <c r="B384" s="431">
        <v>61</v>
      </c>
      <c r="C384" s="429" t="s">
        <v>228</v>
      </c>
      <c r="D384" s="425" t="s">
        <v>33</v>
      </c>
      <c r="E384" s="442">
        <v>0.1</v>
      </c>
      <c r="F384" s="434">
        <f t="shared" si="22"/>
        <v>-7.4399999999999938E-2</v>
      </c>
      <c r="G384" s="435" t="str">
        <f>LOOKUP(F384,$Q$20:$Q$28,$R$20:$R$28)</f>
        <v>ＡＡ</v>
      </c>
      <c r="H384" s="442">
        <v>0.18</v>
      </c>
      <c r="I384" s="434">
        <f t="shared" si="23"/>
        <v>0.34608000000000005</v>
      </c>
      <c r="J384" s="81" t="str">
        <f>LOOKUP(I384,$Q$20:$Q$28,$R$20:$R$28)</f>
        <v>Ａ</v>
      </c>
      <c r="K384" s="85"/>
      <c r="L384" s="32"/>
      <c r="M384" s="32"/>
    </row>
    <row r="385" spans="2:13" ht="15" customHeight="1">
      <c r="B385" s="431">
        <v>61</v>
      </c>
      <c r="C385" s="429" t="s">
        <v>198</v>
      </c>
      <c r="D385" s="425" t="s">
        <v>33</v>
      </c>
      <c r="E385" s="436">
        <v>0.18</v>
      </c>
      <c r="F385" s="434">
        <f t="shared" si="22"/>
        <v>0.34608000000000005</v>
      </c>
      <c r="G385" s="435" t="str">
        <f>LOOKUP(F385,$Q$20:$Q$28,$R$20:$R$28)</f>
        <v>Ａ</v>
      </c>
      <c r="H385" s="436">
        <v>0.25</v>
      </c>
      <c r="I385" s="434">
        <f t="shared" si="23"/>
        <v>0.71400000000000008</v>
      </c>
      <c r="J385" s="81" t="str">
        <f>LOOKUP(I385,$Q$20:$Q$28,$R$20:$R$28)</f>
        <v>Ａ</v>
      </c>
      <c r="K385" s="85"/>
      <c r="L385" s="32"/>
      <c r="M385" s="32"/>
    </row>
    <row r="386" spans="2:13" ht="15" customHeight="1">
      <c r="B386" s="431">
        <v>61</v>
      </c>
      <c r="C386" s="429" t="s">
        <v>224</v>
      </c>
      <c r="D386" s="425" t="s">
        <v>33</v>
      </c>
      <c r="E386" s="436">
        <v>0.16</v>
      </c>
      <c r="F386" s="434">
        <f t="shared" si="22"/>
        <v>0.24096000000000006</v>
      </c>
      <c r="G386" s="435" t="str">
        <f>LOOKUP(F386,$Q$20:$Q$28,$R$20:$R$28)</f>
        <v>Ａ</v>
      </c>
      <c r="H386" s="436">
        <v>0.19</v>
      </c>
      <c r="I386" s="434">
        <f t="shared" si="23"/>
        <v>0.39864000000000005</v>
      </c>
      <c r="J386" s="81" t="str">
        <f>LOOKUP(I386,$Q$20:$Q$28,$R$20:$R$28)</f>
        <v>Ａ</v>
      </c>
      <c r="K386" s="85"/>
      <c r="L386" s="32"/>
      <c r="M386" s="32"/>
    </row>
    <row r="387" spans="2:13" ht="15" customHeight="1">
      <c r="B387" s="431">
        <v>62</v>
      </c>
      <c r="C387" s="429" t="s">
        <v>174</v>
      </c>
      <c r="D387" s="425" t="s">
        <v>33</v>
      </c>
      <c r="E387" s="442">
        <v>0.17</v>
      </c>
      <c r="F387" s="434">
        <f t="shared" si="22"/>
        <v>0.29352000000000011</v>
      </c>
      <c r="G387" s="435" t="str">
        <f>LOOKUP(F387,$Q$23:$Q$33,$R$23:$R$33)</f>
        <v>Ａ</v>
      </c>
      <c r="H387" s="442">
        <v>0.18</v>
      </c>
      <c r="I387" s="434">
        <f t="shared" si="23"/>
        <v>0.34608000000000005</v>
      </c>
      <c r="J387" s="81" t="str">
        <f>LOOKUP(I387,$Q$23:$Q$33,$R$23:$R$33)</f>
        <v>Ａ</v>
      </c>
      <c r="K387" s="85"/>
      <c r="L387" s="32"/>
      <c r="M387" s="32"/>
    </row>
    <row r="388" spans="2:13" ht="15" customHeight="1">
      <c r="B388" s="431">
        <v>62</v>
      </c>
      <c r="C388" s="429" t="s">
        <v>347</v>
      </c>
      <c r="D388" s="425" t="s">
        <v>33</v>
      </c>
      <c r="E388" s="442">
        <v>0.15</v>
      </c>
      <c r="F388" s="434">
        <f t="shared" si="22"/>
        <v>0.18840000000000001</v>
      </c>
      <c r="G388" s="435" t="str">
        <f>LOOKUP(F388,$Q$23:$Q$33,$R$23:$R$33)</f>
        <v>ＡＡ</v>
      </c>
      <c r="H388" s="442">
        <v>0.15</v>
      </c>
      <c r="I388" s="434">
        <f t="shared" si="23"/>
        <v>0.18840000000000001</v>
      </c>
      <c r="J388" s="81" t="str">
        <f>LOOKUP(I388,$Q$23:$Q$33,$R$23:$R$33)</f>
        <v>ＡＡ</v>
      </c>
      <c r="K388" s="85"/>
      <c r="L388" s="32"/>
      <c r="M388" s="32"/>
    </row>
    <row r="389" spans="2:13" ht="15" customHeight="1">
      <c r="B389" s="431">
        <v>62</v>
      </c>
      <c r="C389" s="429" t="s">
        <v>221</v>
      </c>
      <c r="D389" s="425" t="s">
        <v>33</v>
      </c>
      <c r="E389" s="442">
        <v>0.16</v>
      </c>
      <c r="F389" s="434">
        <f t="shared" si="22"/>
        <v>0.24096000000000006</v>
      </c>
      <c r="G389" s="435" t="str">
        <f t="shared" ref="G389:G400" si="30">LOOKUP(F389,$Q$23:$Q$33,$R$23:$R$33)</f>
        <v>Ａ</v>
      </c>
      <c r="H389" s="442">
        <v>0.26</v>
      </c>
      <c r="I389" s="434">
        <f t="shared" si="23"/>
        <v>0.76656000000000002</v>
      </c>
      <c r="J389" s="81" t="str">
        <f t="shared" ref="J389:J400" si="31">LOOKUP(I389,$Q$23:$Q$33,$R$23:$R$33)</f>
        <v>Ａ</v>
      </c>
      <c r="K389" s="85"/>
      <c r="L389" s="32"/>
      <c r="M389" s="32"/>
    </row>
    <row r="390" spans="2:13" ht="15" customHeight="1">
      <c r="B390" s="431">
        <v>62</v>
      </c>
      <c r="C390" s="429" t="s">
        <v>182</v>
      </c>
      <c r="D390" s="425" t="s">
        <v>33</v>
      </c>
      <c r="E390" s="442">
        <v>0.2</v>
      </c>
      <c r="F390" s="434">
        <f t="shared" si="22"/>
        <v>0.4512000000000001</v>
      </c>
      <c r="G390" s="435" t="str">
        <f t="shared" si="30"/>
        <v>Ａ</v>
      </c>
      <c r="H390" s="442">
        <v>0.16</v>
      </c>
      <c r="I390" s="434">
        <f t="shared" si="23"/>
        <v>0.24096000000000006</v>
      </c>
      <c r="J390" s="81" t="str">
        <f t="shared" si="31"/>
        <v>Ａ</v>
      </c>
      <c r="K390" s="85"/>
      <c r="L390" s="32"/>
      <c r="M390" s="32"/>
    </row>
    <row r="391" spans="2:13" ht="15" customHeight="1">
      <c r="B391" s="431">
        <v>62</v>
      </c>
      <c r="C391" s="429" t="s">
        <v>194</v>
      </c>
      <c r="D391" s="425" t="s">
        <v>33</v>
      </c>
      <c r="E391" s="442">
        <v>0.16</v>
      </c>
      <c r="F391" s="434">
        <f t="shared" ref="F391:F414" si="32">(E391-1000/(365*24))*(8+0.4*16)*365/1000</f>
        <v>0.24096000000000006</v>
      </c>
      <c r="G391" s="435" t="str">
        <f t="shared" si="30"/>
        <v>Ａ</v>
      </c>
      <c r="H391" s="442">
        <v>0.14000000000000001</v>
      </c>
      <c r="I391" s="434">
        <f t="shared" ref="I391:I414" si="33">(H391-1000/(365*24))*(8+0.4*16)*365/1000</f>
        <v>0.1358400000000001</v>
      </c>
      <c r="J391" s="81" t="str">
        <f t="shared" si="31"/>
        <v>ＡＡ</v>
      </c>
      <c r="K391" s="85"/>
      <c r="L391" s="32"/>
      <c r="M391" s="32"/>
    </row>
    <row r="392" spans="2:13" ht="15" customHeight="1">
      <c r="B392" s="431">
        <v>62</v>
      </c>
      <c r="C392" s="429" t="s">
        <v>234</v>
      </c>
      <c r="D392" s="425" t="s">
        <v>33</v>
      </c>
      <c r="E392" s="442">
        <v>0.19</v>
      </c>
      <c r="F392" s="434">
        <f t="shared" si="32"/>
        <v>0.39864000000000005</v>
      </c>
      <c r="G392" s="435" t="str">
        <f t="shared" si="30"/>
        <v>Ａ</v>
      </c>
      <c r="H392" s="442">
        <v>0.2</v>
      </c>
      <c r="I392" s="434">
        <f t="shared" si="33"/>
        <v>0.4512000000000001</v>
      </c>
      <c r="J392" s="81" t="str">
        <f t="shared" si="31"/>
        <v>Ａ</v>
      </c>
      <c r="K392" s="85"/>
      <c r="L392" s="32"/>
      <c r="M392" s="32"/>
    </row>
    <row r="393" spans="2:13" ht="15" customHeight="1">
      <c r="B393" s="431">
        <v>62</v>
      </c>
      <c r="C393" s="429" t="s">
        <v>228</v>
      </c>
      <c r="D393" s="425" t="s">
        <v>33</v>
      </c>
      <c r="E393" s="442">
        <v>0.12</v>
      </c>
      <c r="F393" s="434">
        <f t="shared" si="32"/>
        <v>3.0720000000000011E-2</v>
      </c>
      <c r="G393" s="435" t="str">
        <f t="shared" si="30"/>
        <v>ＡＡ</v>
      </c>
      <c r="H393" s="442">
        <v>0.18</v>
      </c>
      <c r="I393" s="434">
        <f t="shared" si="33"/>
        <v>0.34608000000000005</v>
      </c>
      <c r="J393" s="81" t="str">
        <f t="shared" si="31"/>
        <v>Ａ</v>
      </c>
      <c r="K393" s="85"/>
      <c r="L393" s="32"/>
      <c r="M393" s="32"/>
    </row>
    <row r="394" spans="2:13" ht="15" customHeight="1">
      <c r="B394" s="431">
        <v>62</v>
      </c>
      <c r="C394" s="429" t="s">
        <v>198</v>
      </c>
      <c r="D394" s="425" t="s">
        <v>33</v>
      </c>
      <c r="E394" s="442">
        <v>0.11</v>
      </c>
      <c r="F394" s="434">
        <f t="shared" si="32"/>
        <v>-2.1839999999999964E-2</v>
      </c>
      <c r="G394" s="435" t="str">
        <f t="shared" si="30"/>
        <v>ＡＡ</v>
      </c>
      <c r="H394" s="442">
        <v>0.09</v>
      </c>
      <c r="I394" s="434">
        <f t="shared" si="33"/>
        <v>-0.12695999999999999</v>
      </c>
      <c r="J394" s="81" t="str">
        <f t="shared" si="31"/>
        <v>ＡＡ</v>
      </c>
      <c r="K394" s="85"/>
      <c r="L394" s="32"/>
      <c r="M394" s="32"/>
    </row>
    <row r="395" spans="2:13" ht="15" customHeight="1">
      <c r="B395" s="431">
        <v>62</v>
      </c>
      <c r="C395" s="429" t="s">
        <v>224</v>
      </c>
      <c r="D395" s="425" t="s">
        <v>33</v>
      </c>
      <c r="E395" s="442">
        <v>0.15</v>
      </c>
      <c r="F395" s="434">
        <f t="shared" si="32"/>
        <v>0.18840000000000001</v>
      </c>
      <c r="G395" s="435" t="str">
        <f t="shared" si="30"/>
        <v>ＡＡ</v>
      </c>
      <c r="H395" s="442">
        <v>0.11</v>
      </c>
      <c r="I395" s="434">
        <f t="shared" si="33"/>
        <v>-2.1839999999999964E-2</v>
      </c>
      <c r="J395" s="81" t="str">
        <f t="shared" si="31"/>
        <v>ＡＡ</v>
      </c>
      <c r="K395" s="85"/>
      <c r="L395" s="32"/>
      <c r="M395" s="32"/>
    </row>
    <row r="396" spans="2:13" ht="15" customHeight="1">
      <c r="B396" s="431">
        <v>62</v>
      </c>
      <c r="C396" s="429" t="s">
        <v>202</v>
      </c>
      <c r="D396" s="425" t="s">
        <v>33</v>
      </c>
      <c r="E396" s="442">
        <v>0.17</v>
      </c>
      <c r="F396" s="434">
        <f t="shared" si="32"/>
        <v>0.29352000000000011</v>
      </c>
      <c r="G396" s="435" t="str">
        <f t="shared" si="30"/>
        <v>Ａ</v>
      </c>
      <c r="H396" s="442">
        <v>0.11</v>
      </c>
      <c r="I396" s="434">
        <f t="shared" si="33"/>
        <v>-2.1839999999999964E-2</v>
      </c>
      <c r="J396" s="81" t="str">
        <f t="shared" si="31"/>
        <v>ＡＡ</v>
      </c>
      <c r="K396" s="85"/>
      <c r="L396" s="32"/>
      <c r="M396" s="32"/>
    </row>
    <row r="397" spans="2:13" ht="15" customHeight="1">
      <c r="B397" s="431">
        <v>62</v>
      </c>
      <c r="C397" s="429" t="s">
        <v>178</v>
      </c>
      <c r="D397" s="425" t="s">
        <v>33</v>
      </c>
      <c r="E397" s="442">
        <v>0.15</v>
      </c>
      <c r="F397" s="434">
        <f t="shared" si="32"/>
        <v>0.18840000000000001</v>
      </c>
      <c r="G397" s="435" t="str">
        <f t="shared" si="30"/>
        <v>ＡＡ</v>
      </c>
      <c r="H397" s="442">
        <v>0.17</v>
      </c>
      <c r="I397" s="434">
        <f t="shared" si="33"/>
        <v>0.29352000000000011</v>
      </c>
      <c r="J397" s="81" t="str">
        <f t="shared" si="31"/>
        <v>Ａ</v>
      </c>
      <c r="K397" s="85"/>
      <c r="L397" s="32"/>
      <c r="M397" s="32"/>
    </row>
    <row r="398" spans="2:13" ht="15" customHeight="1">
      <c r="B398" s="431">
        <v>63</v>
      </c>
      <c r="C398" s="429" t="s">
        <v>174</v>
      </c>
      <c r="D398" s="425" t="s">
        <v>33</v>
      </c>
      <c r="E398" s="436">
        <v>0.16</v>
      </c>
      <c r="F398" s="434">
        <f t="shared" si="32"/>
        <v>0.24096000000000006</v>
      </c>
      <c r="G398" s="435" t="str">
        <f t="shared" si="30"/>
        <v>Ａ</v>
      </c>
      <c r="H398" s="436">
        <v>0.17</v>
      </c>
      <c r="I398" s="434">
        <f t="shared" si="33"/>
        <v>0.29352000000000011</v>
      </c>
      <c r="J398" s="81" t="str">
        <f t="shared" si="31"/>
        <v>Ａ</v>
      </c>
      <c r="K398" s="85"/>
      <c r="L398" s="32"/>
      <c r="M398" s="32"/>
    </row>
    <row r="399" spans="2:13" ht="15" customHeight="1">
      <c r="B399" s="431">
        <v>63</v>
      </c>
      <c r="C399" s="429" t="s">
        <v>347</v>
      </c>
      <c r="D399" s="425" t="s">
        <v>33</v>
      </c>
      <c r="E399" s="436">
        <v>0.26</v>
      </c>
      <c r="F399" s="434">
        <f t="shared" si="32"/>
        <v>0.76656000000000002</v>
      </c>
      <c r="G399" s="435" t="str">
        <f t="shared" si="30"/>
        <v>Ａ</v>
      </c>
      <c r="H399" s="436">
        <v>0.34</v>
      </c>
      <c r="I399" s="434">
        <f t="shared" si="33"/>
        <v>1.1870400000000001</v>
      </c>
      <c r="J399" s="81" t="str">
        <f t="shared" si="31"/>
        <v>Ｂ</v>
      </c>
      <c r="K399" s="85"/>
      <c r="L399" s="32"/>
      <c r="M399" s="32"/>
    </row>
    <row r="400" spans="2:13" ht="15" customHeight="1">
      <c r="B400" s="431">
        <v>63</v>
      </c>
      <c r="C400" s="429" t="s">
        <v>221</v>
      </c>
      <c r="D400" s="425" t="s">
        <v>33</v>
      </c>
      <c r="E400" s="442">
        <v>0.28999999999999998</v>
      </c>
      <c r="F400" s="434">
        <f t="shared" si="32"/>
        <v>0.92423999999999995</v>
      </c>
      <c r="G400" s="435" t="str">
        <f t="shared" si="30"/>
        <v>Ａ</v>
      </c>
      <c r="H400" s="442">
        <v>0.28999999999999998</v>
      </c>
      <c r="I400" s="434">
        <f t="shared" si="33"/>
        <v>0.92423999999999995</v>
      </c>
      <c r="J400" s="81" t="str">
        <f t="shared" si="31"/>
        <v>Ａ</v>
      </c>
      <c r="K400" s="85"/>
      <c r="L400" s="32"/>
      <c r="M400" s="32"/>
    </row>
    <row r="401" spans="2:13" ht="15" customHeight="1">
      <c r="B401" s="431">
        <v>63</v>
      </c>
      <c r="C401" s="429" t="s">
        <v>182</v>
      </c>
      <c r="D401" s="425" t="s">
        <v>33</v>
      </c>
      <c r="E401" s="442">
        <v>0.24</v>
      </c>
      <c r="F401" s="434">
        <f t="shared" si="32"/>
        <v>0.66144000000000003</v>
      </c>
      <c r="G401" s="435" t="str">
        <f>LOOKUP(F401,$Q$20:$Q$28,$R$20:$R$28)</f>
        <v>Ａ</v>
      </c>
      <c r="H401" s="442">
        <v>0.16</v>
      </c>
      <c r="I401" s="434">
        <f t="shared" si="33"/>
        <v>0.24096000000000006</v>
      </c>
      <c r="J401" s="81" t="str">
        <f>LOOKUP(I401,$Q$20:$Q$28,$R$20:$R$28)</f>
        <v>Ａ</v>
      </c>
      <c r="K401" s="85"/>
      <c r="L401" s="32"/>
      <c r="M401" s="32"/>
    </row>
    <row r="402" spans="2:13" ht="15" customHeight="1">
      <c r="B402" s="431">
        <v>63</v>
      </c>
      <c r="C402" s="429" t="s">
        <v>194</v>
      </c>
      <c r="D402" s="425" t="s">
        <v>33</v>
      </c>
      <c r="E402" s="442">
        <v>0.15</v>
      </c>
      <c r="F402" s="434">
        <f t="shared" si="32"/>
        <v>0.18840000000000001</v>
      </c>
      <c r="G402" s="435" t="str">
        <f>LOOKUP(F402,$Q$20:$Q$28,$R$20:$R$28)</f>
        <v>ＡＡ</v>
      </c>
      <c r="H402" s="442">
        <v>0.13</v>
      </c>
      <c r="I402" s="434">
        <f t="shared" si="33"/>
        <v>8.3280000000000062E-2</v>
      </c>
      <c r="J402" s="81" t="str">
        <f>LOOKUP(I402,$Q$20:$Q$28,$R$20:$R$28)</f>
        <v>ＡＡ</v>
      </c>
      <c r="K402" s="85"/>
      <c r="L402" s="32"/>
      <c r="M402" s="32"/>
    </row>
    <row r="403" spans="2:13" ht="15" customHeight="1">
      <c r="B403" s="431">
        <v>63</v>
      </c>
      <c r="C403" s="429" t="s">
        <v>234</v>
      </c>
      <c r="D403" s="425" t="s">
        <v>33</v>
      </c>
      <c r="E403" s="436">
        <v>0.16</v>
      </c>
      <c r="F403" s="434">
        <f t="shared" si="32"/>
        <v>0.24096000000000006</v>
      </c>
      <c r="G403" s="435" t="str">
        <f>LOOKUP(F403,$Q$20:$Q$28,$R$20:$R$28)</f>
        <v>Ａ</v>
      </c>
      <c r="H403" s="436">
        <v>0.18</v>
      </c>
      <c r="I403" s="434">
        <f t="shared" si="33"/>
        <v>0.34608000000000005</v>
      </c>
      <c r="J403" s="81" t="str">
        <f>LOOKUP(I403,$Q$20:$Q$28,$R$20:$R$28)</f>
        <v>Ａ</v>
      </c>
      <c r="K403" s="85"/>
      <c r="L403" s="32"/>
      <c r="M403" s="32"/>
    </row>
    <row r="404" spans="2:13" ht="15" customHeight="1">
      <c r="B404" s="431">
        <v>63</v>
      </c>
      <c r="C404" s="429" t="s">
        <v>228</v>
      </c>
      <c r="D404" s="425" t="s">
        <v>33</v>
      </c>
      <c r="E404" s="436">
        <v>0.11</v>
      </c>
      <c r="F404" s="434">
        <f t="shared" si="32"/>
        <v>-2.1839999999999964E-2</v>
      </c>
      <c r="G404" s="435" t="str">
        <f>LOOKUP(F404,$Q$20:$Q$28,$R$20:$R$28)</f>
        <v>ＡＡ</v>
      </c>
      <c r="H404" s="436">
        <v>0.11</v>
      </c>
      <c r="I404" s="434">
        <f t="shared" si="33"/>
        <v>-2.1839999999999964E-2</v>
      </c>
      <c r="J404" s="81" t="str">
        <f>LOOKUP(I404,$Q$20:$Q$28,$R$20:$R$28)</f>
        <v>ＡＡ</v>
      </c>
      <c r="K404" s="85"/>
      <c r="L404" s="32"/>
      <c r="M404" s="32"/>
    </row>
    <row r="405" spans="2:13" ht="15" customHeight="1">
      <c r="B405" s="431">
        <v>63</v>
      </c>
      <c r="C405" s="429" t="s">
        <v>198</v>
      </c>
      <c r="D405" s="425" t="s">
        <v>33</v>
      </c>
      <c r="E405" s="442">
        <v>0.13</v>
      </c>
      <c r="F405" s="434">
        <f t="shared" si="32"/>
        <v>8.3280000000000062E-2</v>
      </c>
      <c r="G405" s="435" t="str">
        <f>LOOKUP(F405,$Q$23:$Q$33,$R$23:$R$33)</f>
        <v>ＡＡ</v>
      </c>
      <c r="H405" s="442">
        <v>0.11</v>
      </c>
      <c r="I405" s="434">
        <f t="shared" si="33"/>
        <v>-2.1839999999999964E-2</v>
      </c>
      <c r="J405" s="81" t="str">
        <f>LOOKUP(I405,$Q$23:$Q$33,$R$23:$R$33)</f>
        <v>ＡＡ</v>
      </c>
      <c r="K405" s="85"/>
      <c r="L405" s="32"/>
      <c r="M405" s="32"/>
    </row>
    <row r="406" spans="2:13" ht="15" customHeight="1">
      <c r="B406" s="431">
        <v>63</v>
      </c>
      <c r="C406" s="429" t="s">
        <v>224</v>
      </c>
      <c r="D406" s="425" t="s">
        <v>33</v>
      </c>
      <c r="E406" s="442">
        <v>0.11</v>
      </c>
      <c r="F406" s="434">
        <f t="shared" si="32"/>
        <v>-2.1839999999999964E-2</v>
      </c>
      <c r="G406" s="435" t="str">
        <f>LOOKUP(F406,$Q$23:$Q$33,$R$23:$R$33)</f>
        <v>ＡＡ</v>
      </c>
      <c r="H406" s="442">
        <v>0.15</v>
      </c>
      <c r="I406" s="434">
        <f t="shared" si="33"/>
        <v>0.18840000000000001</v>
      </c>
      <c r="J406" s="81" t="str">
        <f>LOOKUP(I406,$Q$23:$Q$33,$R$23:$R$33)</f>
        <v>ＡＡ</v>
      </c>
      <c r="K406" s="85"/>
      <c r="L406" s="32"/>
      <c r="M406" s="32"/>
    </row>
    <row r="407" spans="2:13" ht="15" customHeight="1">
      <c r="B407" s="431">
        <v>63</v>
      </c>
      <c r="C407" s="429" t="s">
        <v>202</v>
      </c>
      <c r="D407" s="425" t="s">
        <v>33</v>
      </c>
      <c r="E407" s="442">
        <v>0.09</v>
      </c>
      <c r="F407" s="434">
        <f t="shared" si="32"/>
        <v>-0.12695999999999999</v>
      </c>
      <c r="G407" s="435" t="str">
        <f>LOOKUP(F407,$Q$23:$Q$33,$R$23:$R$33)</f>
        <v>ＡＡ</v>
      </c>
      <c r="H407" s="442">
        <v>0.12</v>
      </c>
      <c r="I407" s="434">
        <f t="shared" si="33"/>
        <v>3.0720000000000011E-2</v>
      </c>
      <c r="J407" s="81" t="str">
        <f>LOOKUP(I407,$Q$23:$Q$33,$R$23:$R$33)</f>
        <v>ＡＡ</v>
      </c>
      <c r="K407" s="85"/>
      <c r="L407" s="32"/>
      <c r="M407" s="32"/>
    </row>
    <row r="408" spans="2:13" ht="15" customHeight="1">
      <c r="B408" s="431">
        <v>63</v>
      </c>
      <c r="C408" s="429" t="s">
        <v>178</v>
      </c>
      <c r="D408" s="425" t="s">
        <v>33</v>
      </c>
      <c r="E408" s="436">
        <v>0.15</v>
      </c>
      <c r="F408" s="434">
        <f t="shared" si="32"/>
        <v>0.18840000000000001</v>
      </c>
      <c r="G408" s="435" t="str">
        <f>LOOKUP(F408,$Q$20:$Q$28,$R$20:$R$28)</f>
        <v>ＡＡ</v>
      </c>
      <c r="H408" s="436">
        <v>0.18</v>
      </c>
      <c r="I408" s="434">
        <f t="shared" si="33"/>
        <v>0.34608000000000005</v>
      </c>
      <c r="J408" s="81" t="str">
        <f>LOOKUP(I408,$Q$20:$Q$28,$R$20:$R$28)</f>
        <v>Ａ</v>
      </c>
      <c r="K408" s="85"/>
      <c r="L408" s="32"/>
      <c r="M408" s="32"/>
    </row>
    <row r="409" spans="2:13" ht="15" customHeight="1">
      <c r="B409" s="431">
        <v>64</v>
      </c>
      <c r="C409" s="429" t="s">
        <v>182</v>
      </c>
      <c r="D409" s="425" t="s">
        <v>33</v>
      </c>
      <c r="E409" s="436">
        <v>0.19</v>
      </c>
      <c r="F409" s="434">
        <f t="shared" si="32"/>
        <v>0.39864000000000005</v>
      </c>
      <c r="G409" s="435" t="str">
        <f>LOOKUP(F409,$Q$23:$Q$33,$R$23:$R$33)</f>
        <v>Ａ</v>
      </c>
      <c r="H409" s="436">
        <v>0.1</v>
      </c>
      <c r="I409" s="434">
        <f t="shared" si="33"/>
        <v>-7.4399999999999938E-2</v>
      </c>
      <c r="J409" s="81" t="str">
        <f>LOOKUP(I409,$Q$23:$Q$33,$R$23:$R$33)</f>
        <v>ＡＡ</v>
      </c>
      <c r="K409" s="85"/>
      <c r="L409" s="32"/>
      <c r="M409" s="32"/>
    </row>
    <row r="410" spans="2:13" ht="15" customHeight="1">
      <c r="B410" s="431">
        <v>64</v>
      </c>
      <c r="C410" s="429" t="s">
        <v>194</v>
      </c>
      <c r="D410" s="425" t="s">
        <v>33</v>
      </c>
      <c r="E410" s="436">
        <v>0.16</v>
      </c>
      <c r="F410" s="434">
        <f t="shared" si="32"/>
        <v>0.24096000000000006</v>
      </c>
      <c r="G410" s="435" t="str">
        <f>LOOKUP(F410,$Q$23:$Q$33,$R$23:$R$33)</f>
        <v>Ａ</v>
      </c>
      <c r="H410" s="436">
        <v>0.12</v>
      </c>
      <c r="I410" s="434">
        <f t="shared" si="33"/>
        <v>3.0720000000000011E-2</v>
      </c>
      <c r="J410" s="81" t="str">
        <f>LOOKUP(I410,$Q$23:$Q$33,$R$23:$R$33)</f>
        <v>ＡＡ</v>
      </c>
      <c r="K410" s="85"/>
      <c r="L410" s="32"/>
      <c r="M410" s="32"/>
    </row>
    <row r="411" spans="2:13" ht="15" customHeight="1">
      <c r="B411" s="431">
        <v>64</v>
      </c>
      <c r="C411" s="429" t="s">
        <v>234</v>
      </c>
      <c r="D411" s="425" t="s">
        <v>33</v>
      </c>
      <c r="E411" s="436">
        <v>0.18</v>
      </c>
      <c r="F411" s="434">
        <f t="shared" si="32"/>
        <v>0.34608000000000005</v>
      </c>
      <c r="G411" s="435" t="str">
        <f>LOOKUP(F411,$Q$23:$Q$33,$R$23:$R$33)</f>
        <v>Ａ</v>
      </c>
      <c r="H411" s="436">
        <v>0.24</v>
      </c>
      <c r="I411" s="434">
        <f t="shared" si="33"/>
        <v>0.66144000000000003</v>
      </c>
      <c r="J411" s="81" t="str">
        <f>LOOKUP(I411,$Q$23:$Q$33,$R$23:$R$33)</f>
        <v>Ａ</v>
      </c>
      <c r="K411" s="85"/>
      <c r="L411" s="32"/>
      <c r="M411" s="32"/>
    </row>
    <row r="412" spans="2:13" ht="15" customHeight="1">
      <c r="B412" s="431">
        <v>64</v>
      </c>
      <c r="C412" s="429" t="s">
        <v>228</v>
      </c>
      <c r="D412" s="425" t="s">
        <v>33</v>
      </c>
      <c r="E412" s="436">
        <v>0.18</v>
      </c>
      <c r="F412" s="434">
        <f t="shared" si="32"/>
        <v>0.34608000000000005</v>
      </c>
      <c r="G412" s="435" t="str">
        <f>LOOKUP(F412,$Q$20:$Q$28,$R$20:$R$28)</f>
        <v>Ａ</v>
      </c>
      <c r="H412" s="436">
        <v>0.12</v>
      </c>
      <c r="I412" s="434">
        <f t="shared" si="33"/>
        <v>3.0720000000000011E-2</v>
      </c>
      <c r="J412" s="81" t="str">
        <f>LOOKUP(I412,$Q$20:$Q$28,$R$20:$R$28)</f>
        <v>ＡＡ</v>
      </c>
      <c r="K412" s="85"/>
      <c r="L412" s="32"/>
      <c r="M412" s="32"/>
    </row>
    <row r="413" spans="2:13" ht="15" customHeight="1">
      <c r="B413" s="431">
        <v>64</v>
      </c>
      <c r="C413" s="429" t="s">
        <v>198</v>
      </c>
      <c r="D413" s="425" t="s">
        <v>33</v>
      </c>
      <c r="E413" s="436">
        <v>0.12</v>
      </c>
      <c r="F413" s="434">
        <f t="shared" si="32"/>
        <v>3.0720000000000011E-2</v>
      </c>
      <c r="G413" s="435" t="str">
        <f>LOOKUP(F413,$Q$20:$Q$28,$R$20:$R$28)</f>
        <v>ＡＡ</v>
      </c>
      <c r="H413" s="436">
        <v>0.13</v>
      </c>
      <c r="I413" s="434">
        <f t="shared" si="33"/>
        <v>8.3280000000000062E-2</v>
      </c>
      <c r="J413" s="81" t="str">
        <f>LOOKUP(I413,$Q$20:$Q$28,$R$20:$R$28)</f>
        <v>ＡＡ</v>
      </c>
      <c r="K413" s="85"/>
      <c r="L413" s="32"/>
      <c r="M413" s="32"/>
    </row>
    <row r="414" spans="2:13" ht="15" customHeight="1">
      <c r="B414" s="431">
        <v>64</v>
      </c>
      <c r="C414" s="429" t="s">
        <v>224</v>
      </c>
      <c r="D414" s="425" t="s">
        <v>33</v>
      </c>
      <c r="E414" s="436">
        <v>0.12</v>
      </c>
      <c r="F414" s="434">
        <f t="shared" si="32"/>
        <v>3.0720000000000011E-2</v>
      </c>
      <c r="G414" s="435" t="str">
        <f>LOOKUP(F414,$Q$20:$Q$28,$R$20:$R$28)</f>
        <v>ＡＡ</v>
      </c>
      <c r="H414" s="436">
        <v>0.11</v>
      </c>
      <c r="I414" s="434">
        <f t="shared" si="33"/>
        <v>-2.1839999999999964E-2</v>
      </c>
      <c r="J414" s="81" t="str">
        <f>LOOKUP(I414,$Q$20:$Q$28,$R$20:$R$28)</f>
        <v>ＡＡ</v>
      </c>
      <c r="K414" s="85"/>
      <c r="L414" s="32"/>
      <c r="M414" s="32"/>
    </row>
    <row r="416" spans="2:13" ht="15" customHeight="1">
      <c r="B416" s="124"/>
      <c r="D416" s="105"/>
      <c r="E416" s="106"/>
      <c r="F416" s="106"/>
      <c r="G416" s="32"/>
      <c r="H416" s="106"/>
      <c r="I416" s="106"/>
      <c r="J416" s="32"/>
      <c r="K416" s="85"/>
      <c r="L416" s="32"/>
      <c r="M416" s="32"/>
    </row>
    <row r="417" spans="2:13" ht="15" customHeight="1">
      <c r="B417" s="124"/>
      <c r="D417" s="105"/>
      <c r="E417" s="106"/>
      <c r="F417" s="106"/>
      <c r="G417" s="32"/>
      <c r="H417" s="106"/>
      <c r="I417" s="106"/>
      <c r="J417" s="32"/>
      <c r="K417" s="85"/>
      <c r="L417" s="32"/>
      <c r="M417" s="32"/>
    </row>
    <row r="418" spans="2:13" ht="15" customHeight="1">
      <c r="B418" s="124"/>
      <c r="D418" s="105"/>
      <c r="E418" s="106"/>
      <c r="F418" s="106"/>
      <c r="G418" s="32"/>
      <c r="H418" s="106"/>
      <c r="I418" s="106"/>
      <c r="J418" s="32"/>
      <c r="K418" s="85"/>
      <c r="L418" s="32"/>
      <c r="M418" s="32"/>
    </row>
    <row r="419" spans="2:13" ht="15" customHeight="1">
      <c r="B419" s="124"/>
      <c r="D419" s="105"/>
      <c r="E419" s="106"/>
      <c r="F419" s="106"/>
      <c r="G419" s="32"/>
      <c r="H419" s="106"/>
      <c r="I419" s="106"/>
      <c r="J419" s="32"/>
      <c r="K419" s="85"/>
      <c r="L419" s="32"/>
      <c r="M419" s="32"/>
    </row>
    <row r="420" spans="2:13" ht="15" customHeight="1">
      <c r="B420" s="124"/>
      <c r="D420" s="105"/>
      <c r="E420" s="106"/>
      <c r="F420" s="106"/>
      <c r="G420" s="32"/>
      <c r="H420" s="106"/>
      <c r="I420" s="106"/>
      <c r="J420" s="32"/>
      <c r="K420" s="85"/>
      <c r="L420" s="32"/>
      <c r="M420" s="32"/>
    </row>
    <row r="421" spans="2:13" ht="15" customHeight="1">
      <c r="B421" s="124"/>
      <c r="D421" s="105"/>
      <c r="E421" s="106"/>
      <c r="F421" s="106"/>
      <c r="G421" s="32"/>
      <c r="H421" s="106"/>
      <c r="I421" s="106"/>
      <c r="J421" s="32"/>
      <c r="K421" s="85"/>
      <c r="L421" s="32"/>
      <c r="M421" s="32"/>
    </row>
    <row r="422" spans="2:13" ht="15" customHeight="1">
      <c r="B422" s="124"/>
      <c r="D422" s="105"/>
      <c r="E422" s="106"/>
      <c r="F422" s="106"/>
      <c r="G422" s="32"/>
      <c r="H422" s="106"/>
      <c r="I422" s="106"/>
      <c r="J422" s="32"/>
      <c r="K422" s="85"/>
      <c r="L422" s="32"/>
      <c r="M422" s="32"/>
    </row>
    <row r="423" spans="2:13" ht="15" customHeight="1">
      <c r="B423" s="124"/>
      <c r="D423" s="105"/>
      <c r="E423" s="106"/>
      <c r="F423" s="106"/>
      <c r="G423" s="32"/>
      <c r="H423" s="106"/>
      <c r="I423" s="106"/>
      <c r="J423" s="32"/>
      <c r="K423" s="85"/>
      <c r="L423" s="32"/>
      <c r="M423" s="32"/>
    </row>
    <row r="424" spans="2:13" ht="15" customHeight="1">
      <c r="B424" s="124"/>
      <c r="D424" s="105"/>
      <c r="E424" s="106"/>
      <c r="F424" s="106"/>
      <c r="G424" s="32"/>
      <c r="H424" s="106"/>
      <c r="I424" s="106"/>
      <c r="J424" s="32"/>
      <c r="K424" s="85"/>
      <c r="L424" s="32"/>
      <c r="M424" s="32"/>
    </row>
    <row r="425" spans="2:13" ht="15" customHeight="1">
      <c r="B425" s="124"/>
      <c r="D425" s="105"/>
      <c r="E425" s="106"/>
      <c r="F425" s="106"/>
      <c r="G425" s="32"/>
      <c r="H425" s="106"/>
      <c r="I425" s="106"/>
      <c r="J425" s="32"/>
      <c r="K425" s="85"/>
      <c r="L425" s="32"/>
      <c r="M425" s="32"/>
    </row>
    <row r="426" spans="2:13" ht="15" customHeight="1">
      <c r="B426" s="124"/>
      <c r="D426" s="105"/>
      <c r="E426" s="106"/>
      <c r="F426" s="106"/>
      <c r="G426" s="32"/>
      <c r="H426" s="106"/>
      <c r="I426" s="106"/>
      <c r="J426" s="32"/>
      <c r="K426" s="85"/>
      <c r="L426" s="32"/>
      <c r="M426" s="32"/>
    </row>
    <row r="427" spans="2:13" ht="15" customHeight="1">
      <c r="B427" s="124"/>
      <c r="D427" s="105"/>
      <c r="E427" s="106"/>
      <c r="F427" s="106"/>
      <c r="G427" s="32"/>
      <c r="H427" s="106"/>
      <c r="I427" s="106"/>
      <c r="J427" s="32"/>
      <c r="K427" s="85"/>
      <c r="L427" s="32"/>
      <c r="M427" s="32"/>
    </row>
    <row r="428" spans="2:13" ht="15" customHeight="1">
      <c r="B428" s="124"/>
      <c r="D428" s="108"/>
      <c r="E428" s="106"/>
      <c r="F428" s="106"/>
      <c r="G428" s="32"/>
      <c r="H428" s="106"/>
      <c r="I428" s="106"/>
      <c r="J428" s="32"/>
      <c r="K428" s="85"/>
      <c r="L428" s="32"/>
      <c r="M428" s="32"/>
    </row>
    <row r="429" spans="2:13" ht="15" customHeight="1">
      <c r="B429" s="124"/>
      <c r="D429" s="105"/>
      <c r="E429" s="106"/>
      <c r="F429" s="106"/>
      <c r="G429" s="32"/>
      <c r="H429" s="106"/>
      <c r="I429" s="106"/>
      <c r="J429" s="32"/>
      <c r="K429" s="85"/>
      <c r="L429" s="32"/>
      <c r="M429" s="32"/>
    </row>
    <row r="430" spans="2:13" ht="15" customHeight="1">
      <c r="B430" s="124"/>
      <c r="D430" s="105"/>
      <c r="E430" s="106"/>
      <c r="F430" s="106"/>
      <c r="G430" s="32"/>
      <c r="H430" s="106"/>
      <c r="I430" s="106"/>
      <c r="J430" s="32"/>
      <c r="K430" s="85"/>
      <c r="L430" s="32"/>
      <c r="M430" s="32"/>
    </row>
    <row r="431" spans="2:13" ht="15" customHeight="1">
      <c r="B431" s="124"/>
      <c r="D431" s="105"/>
      <c r="E431" s="106"/>
      <c r="F431" s="106"/>
      <c r="G431" s="32"/>
      <c r="H431" s="106"/>
      <c r="I431" s="106"/>
      <c r="J431" s="32"/>
      <c r="K431" s="85"/>
      <c r="L431" s="32"/>
      <c r="M431" s="32"/>
    </row>
    <row r="432" spans="2:13" ht="15" customHeight="1">
      <c r="B432" s="124"/>
      <c r="D432" s="105"/>
      <c r="E432" s="106"/>
      <c r="F432" s="106"/>
      <c r="G432" s="32"/>
      <c r="H432" s="106"/>
      <c r="I432" s="106"/>
      <c r="J432" s="32"/>
      <c r="K432" s="85"/>
      <c r="L432" s="32"/>
      <c r="M432" s="32"/>
    </row>
    <row r="433" spans="2:13" ht="15" customHeight="1">
      <c r="B433" s="124"/>
      <c r="D433" s="105"/>
      <c r="E433" s="106"/>
      <c r="F433" s="106"/>
      <c r="G433" s="32"/>
      <c r="H433" s="106"/>
      <c r="I433" s="106"/>
      <c r="J433" s="32"/>
      <c r="K433" s="85"/>
      <c r="L433" s="32"/>
      <c r="M433" s="32"/>
    </row>
    <row r="434" spans="2:13" ht="15" customHeight="1">
      <c r="B434" s="124"/>
      <c r="D434" s="105"/>
      <c r="E434" s="106"/>
      <c r="F434" s="106"/>
      <c r="G434" s="32"/>
      <c r="H434" s="106"/>
      <c r="I434" s="106"/>
      <c r="J434" s="32"/>
      <c r="K434" s="85"/>
      <c r="L434" s="32"/>
      <c r="M434" s="32"/>
    </row>
    <row r="435" spans="2:13" ht="15" customHeight="1">
      <c r="B435" s="124"/>
      <c r="D435" s="105"/>
      <c r="E435" s="106"/>
      <c r="F435" s="106"/>
      <c r="G435" s="32"/>
      <c r="H435" s="106"/>
      <c r="I435" s="106"/>
      <c r="J435" s="32"/>
      <c r="K435" s="85"/>
      <c r="L435" s="32"/>
      <c r="M435" s="32"/>
    </row>
    <row r="436" spans="2:13" ht="15" customHeight="1">
      <c r="B436" s="124"/>
      <c r="D436" s="105"/>
      <c r="E436" s="106"/>
      <c r="F436" s="106"/>
      <c r="G436" s="32"/>
      <c r="H436" s="106"/>
      <c r="I436" s="106"/>
      <c r="J436" s="32"/>
      <c r="K436" s="85"/>
      <c r="L436" s="32"/>
      <c r="M436" s="32"/>
    </row>
    <row r="437" spans="2:13" ht="15" customHeight="1">
      <c r="B437" s="124"/>
      <c r="D437" s="105"/>
      <c r="E437" s="106"/>
      <c r="F437" s="106"/>
      <c r="G437" s="32"/>
      <c r="H437" s="106"/>
      <c r="I437" s="106"/>
      <c r="J437" s="32"/>
      <c r="K437" s="85"/>
      <c r="L437" s="32"/>
      <c r="M437" s="32"/>
    </row>
    <row r="438" spans="2:13" ht="15" customHeight="1">
      <c r="B438" s="124"/>
      <c r="D438" s="105"/>
      <c r="E438" s="106"/>
      <c r="F438" s="106"/>
      <c r="G438" s="32"/>
      <c r="H438" s="106"/>
      <c r="I438" s="106"/>
      <c r="J438" s="32"/>
      <c r="K438" s="85"/>
      <c r="L438" s="32"/>
      <c r="M438" s="32"/>
    </row>
    <row r="439" spans="2:13" ht="15" customHeight="1">
      <c r="B439" s="124"/>
      <c r="D439" s="105"/>
      <c r="E439" s="106"/>
      <c r="F439" s="106"/>
      <c r="G439" s="32"/>
      <c r="H439" s="106"/>
      <c r="I439" s="106"/>
      <c r="J439" s="32"/>
      <c r="K439" s="85"/>
      <c r="L439" s="32"/>
      <c r="M439" s="32"/>
    </row>
    <row r="440" spans="2:13" ht="15" customHeight="1">
      <c r="B440" s="124"/>
      <c r="D440" s="105"/>
      <c r="E440" s="106"/>
      <c r="F440" s="106"/>
      <c r="G440" s="32"/>
      <c r="H440" s="106"/>
      <c r="I440" s="106"/>
      <c r="J440" s="32"/>
      <c r="K440" s="85"/>
      <c r="L440" s="32"/>
      <c r="M440" s="32"/>
    </row>
    <row r="441" spans="2:13" ht="15" customHeight="1">
      <c r="B441" s="124"/>
      <c r="D441" s="105"/>
      <c r="E441" s="106"/>
      <c r="F441" s="106"/>
      <c r="G441" s="32"/>
      <c r="H441" s="106"/>
      <c r="I441" s="106"/>
      <c r="J441" s="32"/>
      <c r="K441" s="85"/>
      <c r="L441" s="32"/>
      <c r="M441" s="32"/>
    </row>
    <row r="442" spans="2:13" ht="15" customHeight="1">
      <c r="B442" s="124"/>
      <c r="D442" s="105"/>
      <c r="E442" s="106"/>
      <c r="F442" s="106"/>
      <c r="G442" s="32"/>
      <c r="H442" s="106"/>
      <c r="I442" s="106"/>
      <c r="J442" s="32"/>
      <c r="K442" s="85"/>
      <c r="L442" s="32"/>
      <c r="M442" s="32"/>
    </row>
    <row r="443" spans="2:13" ht="15" customHeight="1">
      <c r="B443" s="124"/>
      <c r="D443" s="105"/>
      <c r="E443" s="106"/>
      <c r="F443" s="106"/>
      <c r="G443" s="32"/>
      <c r="H443" s="106"/>
      <c r="I443" s="106"/>
      <c r="J443" s="32"/>
      <c r="K443" s="85"/>
      <c r="L443" s="32"/>
      <c r="M443" s="32"/>
    </row>
    <row r="444" spans="2:13" ht="15" customHeight="1">
      <c r="B444" s="124"/>
      <c r="D444" s="105"/>
      <c r="E444" s="106"/>
      <c r="F444" s="106"/>
      <c r="G444" s="32"/>
      <c r="H444" s="106"/>
      <c r="I444" s="106"/>
      <c r="J444" s="32"/>
      <c r="K444" s="85"/>
      <c r="L444" s="32"/>
      <c r="M444" s="32"/>
    </row>
    <row r="445" spans="2:13" ht="15" customHeight="1">
      <c r="B445" s="124"/>
      <c r="D445" s="105"/>
      <c r="E445" s="106"/>
      <c r="F445" s="106"/>
      <c r="G445" s="32"/>
      <c r="H445" s="106"/>
      <c r="I445" s="106"/>
      <c r="J445" s="32"/>
      <c r="K445" s="85"/>
      <c r="L445" s="32"/>
      <c r="M445" s="32"/>
    </row>
    <row r="446" spans="2:13" ht="15" customHeight="1">
      <c r="B446" s="124"/>
      <c r="D446" s="105"/>
      <c r="E446" s="106"/>
      <c r="F446" s="106"/>
      <c r="G446" s="32"/>
      <c r="H446" s="106"/>
      <c r="I446" s="106"/>
      <c r="J446" s="32"/>
      <c r="K446" s="85"/>
      <c r="L446" s="32"/>
      <c r="M446" s="32"/>
    </row>
    <row r="447" spans="2:13" ht="15" customHeight="1">
      <c r="B447" s="124"/>
      <c r="D447" s="105"/>
      <c r="E447" s="106"/>
      <c r="F447" s="106"/>
      <c r="G447" s="32"/>
      <c r="H447" s="106"/>
      <c r="I447" s="106"/>
      <c r="J447" s="32"/>
      <c r="K447" s="85"/>
      <c r="L447" s="32"/>
      <c r="M447" s="32"/>
    </row>
    <row r="448" spans="2:13" ht="15" customHeight="1">
      <c r="B448" s="124"/>
      <c r="D448" s="105"/>
      <c r="E448" s="106"/>
      <c r="F448" s="106"/>
      <c r="G448" s="32"/>
      <c r="H448" s="106"/>
      <c r="I448" s="106"/>
      <c r="J448" s="32"/>
      <c r="K448" s="85"/>
      <c r="L448" s="32"/>
      <c r="M448" s="32"/>
    </row>
    <row r="449" spans="2:13" ht="15" customHeight="1">
      <c r="B449" s="124"/>
      <c r="D449" s="105"/>
      <c r="E449" s="106"/>
      <c r="F449" s="106"/>
      <c r="G449" s="32"/>
      <c r="H449" s="106"/>
      <c r="I449" s="106"/>
      <c r="J449" s="32"/>
      <c r="K449" s="85"/>
      <c r="L449" s="32"/>
      <c r="M449" s="32"/>
    </row>
    <row r="450" spans="2:13" ht="15" customHeight="1">
      <c r="B450" s="124"/>
      <c r="D450" s="105"/>
      <c r="E450" s="106"/>
      <c r="F450" s="106"/>
      <c r="G450" s="32"/>
      <c r="H450" s="106"/>
      <c r="I450" s="106"/>
      <c r="J450" s="32"/>
      <c r="K450" s="85"/>
      <c r="L450" s="32"/>
      <c r="M450" s="32"/>
    </row>
    <row r="451" spans="2:13" ht="15" customHeight="1">
      <c r="B451" s="124"/>
      <c r="D451" s="105"/>
      <c r="E451" s="106"/>
      <c r="F451" s="106"/>
      <c r="G451" s="32"/>
      <c r="H451" s="106"/>
      <c r="I451" s="106"/>
      <c r="J451" s="32"/>
      <c r="K451" s="85"/>
      <c r="L451" s="32"/>
      <c r="M451" s="32"/>
    </row>
    <row r="452" spans="2:13" ht="15" customHeight="1">
      <c r="B452" s="124"/>
      <c r="D452" s="105"/>
      <c r="E452" s="106"/>
      <c r="F452" s="106"/>
      <c r="G452" s="32"/>
      <c r="H452" s="106"/>
      <c r="I452" s="106"/>
      <c r="J452" s="32"/>
      <c r="K452" s="85"/>
      <c r="L452" s="32"/>
      <c r="M452" s="32"/>
    </row>
    <row r="453" spans="2:13" ht="15" customHeight="1">
      <c r="B453" s="124"/>
      <c r="D453" s="105"/>
      <c r="E453" s="106"/>
      <c r="F453" s="106"/>
      <c r="G453" s="32"/>
      <c r="H453" s="106"/>
      <c r="I453" s="106"/>
      <c r="J453" s="32"/>
      <c r="K453" s="85"/>
      <c r="L453" s="32"/>
      <c r="M453" s="32"/>
    </row>
    <row r="454" spans="2:13" ht="15" customHeight="1">
      <c r="B454" s="124"/>
      <c r="D454" s="105"/>
      <c r="E454" s="106"/>
      <c r="F454" s="106"/>
      <c r="G454" s="32"/>
      <c r="H454" s="106"/>
      <c r="I454" s="106"/>
      <c r="J454" s="32"/>
      <c r="K454" s="85"/>
      <c r="L454" s="32"/>
      <c r="M454" s="32"/>
    </row>
    <row r="455" spans="2:13" ht="15" customHeight="1">
      <c r="B455" s="124"/>
      <c r="D455" s="105"/>
      <c r="E455" s="106"/>
      <c r="F455" s="106"/>
      <c r="G455" s="32"/>
      <c r="H455" s="106"/>
      <c r="I455" s="106"/>
      <c r="J455" s="32"/>
      <c r="K455" s="85"/>
      <c r="L455" s="32"/>
      <c r="M455" s="32"/>
    </row>
    <row r="456" spans="2:13" ht="15" customHeight="1">
      <c r="B456" s="124"/>
      <c r="D456" s="105"/>
      <c r="E456" s="106"/>
      <c r="F456" s="106"/>
      <c r="G456" s="32"/>
      <c r="H456" s="106"/>
      <c r="I456" s="106"/>
      <c r="J456" s="32"/>
      <c r="K456" s="85"/>
      <c r="L456" s="32"/>
      <c r="M456" s="32"/>
    </row>
    <row r="457" spans="2:13" ht="15" customHeight="1">
      <c r="B457" s="124"/>
      <c r="D457" s="105"/>
      <c r="E457" s="106"/>
      <c r="F457" s="106"/>
      <c r="G457" s="32"/>
      <c r="H457" s="106"/>
      <c r="I457" s="106"/>
      <c r="J457" s="32"/>
      <c r="K457" s="85"/>
      <c r="L457" s="32"/>
      <c r="M457" s="32"/>
    </row>
    <row r="458" spans="2:13" ht="15" customHeight="1">
      <c r="B458" s="124"/>
      <c r="D458" s="105"/>
      <c r="E458" s="106"/>
      <c r="F458" s="106"/>
      <c r="G458" s="32"/>
      <c r="H458" s="106"/>
      <c r="I458" s="106"/>
      <c r="J458" s="32"/>
      <c r="K458" s="85"/>
      <c r="L458" s="32"/>
      <c r="M458" s="32"/>
    </row>
    <row r="459" spans="2:13" ht="15" customHeight="1">
      <c r="B459" s="124"/>
      <c r="D459" s="105"/>
      <c r="E459" s="106"/>
      <c r="F459" s="106"/>
      <c r="G459" s="32"/>
      <c r="H459" s="106"/>
      <c r="I459" s="106"/>
      <c r="J459" s="32"/>
      <c r="K459" s="85"/>
      <c r="L459" s="32"/>
      <c r="M459" s="32"/>
    </row>
    <row r="460" spans="2:13" ht="15" customHeight="1">
      <c r="B460" s="124"/>
      <c r="D460" s="105"/>
      <c r="E460" s="106"/>
      <c r="F460" s="106"/>
      <c r="G460" s="32"/>
      <c r="H460" s="106"/>
      <c r="I460" s="106"/>
      <c r="J460" s="32"/>
      <c r="K460" s="85"/>
      <c r="L460" s="32"/>
      <c r="M460" s="32"/>
    </row>
    <row r="461" spans="2:13" ht="15" customHeight="1">
      <c r="B461" s="124"/>
      <c r="D461" s="105"/>
      <c r="E461" s="106"/>
      <c r="F461" s="106"/>
      <c r="G461" s="32"/>
      <c r="H461" s="106"/>
      <c r="I461" s="106"/>
      <c r="J461" s="32"/>
      <c r="K461" s="85"/>
      <c r="L461" s="32"/>
      <c r="M461" s="32"/>
    </row>
    <row r="462" spans="2:13" ht="15" customHeight="1">
      <c r="B462" s="124"/>
      <c r="D462" s="105"/>
      <c r="E462" s="106"/>
      <c r="F462" s="106"/>
      <c r="G462" s="32"/>
      <c r="H462" s="106"/>
      <c r="I462" s="106"/>
      <c r="J462" s="32"/>
      <c r="K462" s="85"/>
      <c r="L462" s="32"/>
      <c r="M462" s="32"/>
    </row>
    <row r="463" spans="2:13" ht="15" customHeight="1">
      <c r="B463" s="124"/>
      <c r="D463" s="105"/>
      <c r="E463" s="106"/>
      <c r="F463" s="106"/>
      <c r="G463" s="32"/>
      <c r="H463" s="106"/>
      <c r="I463" s="106"/>
      <c r="J463" s="32"/>
      <c r="K463" s="85"/>
      <c r="L463" s="32"/>
      <c r="M463" s="32"/>
    </row>
    <row r="464" spans="2:13" ht="15" customHeight="1">
      <c r="B464" s="124"/>
      <c r="D464" s="105"/>
      <c r="E464" s="106"/>
      <c r="F464" s="106"/>
      <c r="G464" s="32"/>
      <c r="H464" s="106"/>
      <c r="I464" s="106"/>
      <c r="J464" s="32"/>
      <c r="K464" s="85"/>
      <c r="L464" s="32"/>
      <c r="M464" s="32"/>
    </row>
    <row r="465" spans="2:13" ht="15" customHeight="1">
      <c r="B465" s="124"/>
      <c r="D465" s="105"/>
      <c r="E465" s="106"/>
      <c r="F465" s="106"/>
      <c r="G465" s="32"/>
      <c r="H465" s="106"/>
      <c r="I465" s="106"/>
      <c r="J465" s="32"/>
      <c r="K465" s="85"/>
      <c r="L465" s="32"/>
      <c r="M465" s="32"/>
    </row>
    <row r="466" spans="2:13" ht="15" customHeight="1">
      <c r="B466" s="124"/>
      <c r="D466" s="105"/>
      <c r="E466" s="106"/>
      <c r="F466" s="106"/>
      <c r="G466" s="32"/>
      <c r="H466" s="106"/>
      <c r="I466" s="106"/>
      <c r="J466" s="32"/>
      <c r="K466" s="85"/>
      <c r="L466" s="32"/>
      <c r="M466" s="32"/>
    </row>
    <row r="467" spans="2:13" ht="15" customHeight="1">
      <c r="B467" s="124"/>
      <c r="D467" s="105"/>
      <c r="E467" s="106"/>
      <c r="F467" s="106"/>
      <c r="G467" s="32"/>
      <c r="H467" s="106"/>
      <c r="I467" s="106"/>
      <c r="J467" s="32"/>
      <c r="K467" s="85"/>
      <c r="L467" s="32"/>
      <c r="M467" s="32"/>
    </row>
    <row r="468" spans="2:13" ht="15" customHeight="1">
      <c r="B468" s="124"/>
      <c r="D468" s="105"/>
      <c r="E468" s="106"/>
      <c r="F468" s="106"/>
      <c r="G468" s="32"/>
      <c r="H468" s="106"/>
      <c r="I468" s="106"/>
      <c r="J468" s="32"/>
      <c r="K468" s="85"/>
      <c r="L468" s="32"/>
      <c r="M468" s="32"/>
    </row>
    <row r="469" spans="2:13" ht="15" customHeight="1">
      <c r="B469" s="124"/>
      <c r="D469" s="105"/>
      <c r="E469" s="106"/>
      <c r="F469" s="106"/>
      <c r="G469" s="32"/>
      <c r="H469" s="106"/>
      <c r="I469" s="106"/>
      <c r="J469" s="32"/>
      <c r="K469" s="85"/>
      <c r="L469" s="32"/>
      <c r="M469" s="32"/>
    </row>
    <row r="470" spans="2:13" ht="15" customHeight="1">
      <c r="B470" s="124"/>
      <c r="D470" s="105"/>
      <c r="E470" s="106"/>
      <c r="F470" s="106"/>
      <c r="G470" s="32"/>
      <c r="H470" s="106"/>
      <c r="I470" s="106"/>
      <c r="J470" s="32"/>
      <c r="K470" s="85"/>
      <c r="L470" s="32"/>
      <c r="M470" s="32"/>
    </row>
    <row r="471" spans="2:13" ht="15" customHeight="1">
      <c r="B471" s="124"/>
      <c r="D471" s="105"/>
      <c r="E471" s="106"/>
      <c r="F471" s="106"/>
      <c r="G471" s="32"/>
      <c r="H471" s="106"/>
      <c r="I471" s="106"/>
      <c r="J471" s="32"/>
      <c r="K471" s="85"/>
      <c r="L471" s="32"/>
      <c r="M471" s="32"/>
    </row>
    <row r="472" spans="2:13" ht="15" customHeight="1">
      <c r="B472" s="124"/>
      <c r="D472" s="105"/>
      <c r="E472" s="106"/>
      <c r="F472" s="106"/>
      <c r="G472" s="32"/>
      <c r="H472" s="106"/>
      <c r="I472" s="106"/>
      <c r="J472" s="32"/>
      <c r="K472" s="85"/>
      <c r="L472" s="32"/>
      <c r="M472" s="32"/>
    </row>
    <row r="473" spans="2:13" ht="15" customHeight="1">
      <c r="B473" s="124"/>
      <c r="D473" s="105"/>
      <c r="E473" s="106"/>
      <c r="F473" s="106"/>
      <c r="G473" s="32"/>
      <c r="H473" s="106"/>
      <c r="I473" s="106"/>
      <c r="J473" s="32"/>
      <c r="K473" s="85"/>
      <c r="L473" s="32"/>
      <c r="M473" s="32"/>
    </row>
    <row r="474" spans="2:13" ht="15" customHeight="1">
      <c r="B474" s="124"/>
      <c r="D474" s="105"/>
      <c r="E474" s="106"/>
      <c r="F474" s="106"/>
      <c r="G474" s="32"/>
      <c r="H474" s="106"/>
      <c r="I474" s="106"/>
      <c r="J474" s="32"/>
      <c r="K474" s="85"/>
      <c r="L474" s="32"/>
      <c r="M474" s="32"/>
    </row>
    <row r="475" spans="2:13" ht="15" customHeight="1">
      <c r="B475" s="124"/>
      <c r="D475" s="105"/>
      <c r="E475" s="106"/>
      <c r="F475" s="106"/>
      <c r="G475" s="32"/>
      <c r="H475" s="106"/>
      <c r="I475" s="106"/>
      <c r="J475" s="32"/>
      <c r="K475" s="85"/>
      <c r="L475" s="32"/>
      <c r="M475" s="32"/>
    </row>
    <row r="476" spans="2:13" ht="15" customHeight="1">
      <c r="B476" s="124"/>
      <c r="D476" s="105"/>
      <c r="E476" s="106"/>
      <c r="F476" s="106"/>
      <c r="G476" s="32"/>
      <c r="H476" s="106"/>
      <c r="I476" s="106"/>
      <c r="J476" s="32"/>
      <c r="K476" s="85"/>
      <c r="L476" s="32"/>
      <c r="M476" s="32"/>
    </row>
    <row r="477" spans="2:13" ht="15" customHeight="1">
      <c r="B477" s="124"/>
      <c r="D477" s="105"/>
      <c r="E477" s="106"/>
      <c r="F477" s="106"/>
      <c r="G477" s="32"/>
      <c r="H477" s="106"/>
      <c r="I477" s="106"/>
      <c r="J477" s="32"/>
      <c r="K477" s="85"/>
      <c r="L477" s="32"/>
      <c r="M477" s="32"/>
    </row>
    <row r="478" spans="2:13" ht="15" customHeight="1">
      <c r="B478" s="124"/>
      <c r="D478" s="105"/>
      <c r="E478" s="106"/>
      <c r="F478" s="106"/>
      <c r="G478" s="32"/>
      <c r="H478" s="106"/>
      <c r="I478" s="106"/>
      <c r="J478" s="32"/>
      <c r="K478" s="85"/>
      <c r="L478" s="32"/>
      <c r="M478" s="32"/>
    </row>
    <row r="479" spans="2:13" ht="15" customHeight="1">
      <c r="B479" s="124"/>
      <c r="D479" s="105"/>
      <c r="E479" s="106"/>
      <c r="F479" s="106"/>
      <c r="G479" s="32"/>
      <c r="H479" s="106"/>
      <c r="I479" s="106"/>
      <c r="J479" s="32"/>
      <c r="K479" s="85"/>
      <c r="L479" s="32"/>
      <c r="M479" s="32"/>
    </row>
    <row r="480" spans="2:13" ht="15" customHeight="1">
      <c r="B480" s="124"/>
      <c r="D480" s="105"/>
      <c r="E480" s="106"/>
      <c r="F480" s="106"/>
      <c r="G480" s="32"/>
      <c r="H480" s="106"/>
      <c r="I480" s="106"/>
      <c r="J480" s="32"/>
      <c r="K480" s="85"/>
      <c r="L480" s="32"/>
      <c r="M480" s="32"/>
    </row>
    <row r="481" spans="2:13" ht="15" customHeight="1">
      <c r="B481" s="124"/>
      <c r="D481" s="105"/>
      <c r="E481" s="106"/>
      <c r="F481" s="106"/>
      <c r="G481" s="32"/>
      <c r="H481" s="106"/>
      <c r="I481" s="106"/>
      <c r="J481" s="32"/>
      <c r="K481" s="85"/>
      <c r="L481" s="32"/>
      <c r="M481" s="32"/>
    </row>
    <row r="482" spans="2:13" ht="15" customHeight="1">
      <c r="B482" s="124"/>
      <c r="D482" s="105"/>
      <c r="E482" s="106"/>
      <c r="F482" s="106"/>
      <c r="G482" s="32"/>
      <c r="H482" s="106"/>
      <c r="I482" s="106"/>
      <c r="J482" s="32"/>
      <c r="K482" s="85"/>
      <c r="L482" s="32"/>
      <c r="M482" s="32"/>
    </row>
    <row r="483" spans="2:13" ht="15" customHeight="1">
      <c r="B483" s="124"/>
      <c r="D483" s="105"/>
      <c r="E483" s="106"/>
      <c r="F483" s="106"/>
      <c r="G483" s="32"/>
      <c r="H483" s="106"/>
      <c r="I483" s="106"/>
      <c r="J483" s="32"/>
      <c r="K483" s="85"/>
      <c r="L483" s="32"/>
      <c r="M483" s="32"/>
    </row>
    <row r="484" spans="2:13" ht="15" customHeight="1">
      <c r="B484" s="124"/>
      <c r="D484" s="105"/>
      <c r="E484" s="106"/>
      <c r="F484" s="106"/>
      <c r="G484" s="32"/>
      <c r="H484" s="106"/>
      <c r="I484" s="106"/>
      <c r="J484" s="32"/>
      <c r="K484" s="85"/>
      <c r="L484" s="32"/>
      <c r="M484" s="32"/>
    </row>
    <row r="485" spans="2:13" ht="15" customHeight="1">
      <c r="B485" s="124"/>
      <c r="D485" s="105"/>
      <c r="E485" s="106"/>
      <c r="F485" s="106"/>
      <c r="G485" s="32"/>
      <c r="H485" s="106"/>
      <c r="I485" s="106"/>
      <c r="J485" s="32"/>
      <c r="K485" s="85"/>
      <c r="L485" s="32"/>
      <c r="M485" s="32"/>
    </row>
    <row r="486" spans="2:13" ht="15" customHeight="1">
      <c r="B486" s="124"/>
      <c r="D486" s="105"/>
      <c r="E486" s="106"/>
      <c r="F486" s="106"/>
      <c r="G486" s="32"/>
      <c r="H486" s="106"/>
      <c r="I486" s="106"/>
      <c r="J486" s="32"/>
      <c r="K486" s="85"/>
      <c r="L486" s="32"/>
      <c r="M486" s="32"/>
    </row>
    <row r="487" spans="2:13" ht="15" customHeight="1">
      <c r="B487" s="124"/>
      <c r="D487" s="105"/>
      <c r="E487" s="106"/>
      <c r="F487" s="106"/>
      <c r="G487" s="32"/>
      <c r="H487" s="106"/>
      <c r="I487" s="106"/>
      <c r="J487" s="32"/>
      <c r="K487" s="85"/>
      <c r="L487" s="32"/>
      <c r="M487" s="32"/>
    </row>
    <row r="488" spans="2:13" ht="15" customHeight="1">
      <c r="B488" s="124"/>
      <c r="D488" s="105"/>
      <c r="E488" s="106"/>
      <c r="F488" s="106"/>
      <c r="G488" s="32"/>
      <c r="H488" s="106"/>
      <c r="I488" s="106"/>
      <c r="J488" s="32"/>
      <c r="K488" s="85"/>
      <c r="L488" s="32"/>
      <c r="M488" s="32"/>
    </row>
    <row r="489" spans="2:13" ht="15" customHeight="1">
      <c r="B489" s="124"/>
      <c r="D489" s="105"/>
      <c r="E489" s="106"/>
      <c r="F489" s="106"/>
      <c r="G489" s="32"/>
      <c r="H489" s="106"/>
      <c r="I489" s="106"/>
      <c r="J489" s="32"/>
      <c r="K489" s="85"/>
      <c r="L489" s="32"/>
      <c r="M489" s="32"/>
    </row>
    <row r="490" spans="2:13" ht="15" customHeight="1">
      <c r="B490" s="124"/>
      <c r="D490" s="105"/>
      <c r="E490" s="106"/>
      <c r="F490" s="106"/>
      <c r="G490" s="32"/>
      <c r="H490" s="106"/>
      <c r="I490" s="106"/>
      <c r="J490" s="32"/>
      <c r="K490" s="85"/>
      <c r="L490" s="32"/>
      <c r="M490" s="32"/>
    </row>
    <row r="491" spans="2:13" ht="15" customHeight="1">
      <c r="B491" s="124"/>
      <c r="D491" s="105"/>
      <c r="E491" s="106"/>
      <c r="F491" s="106"/>
      <c r="G491" s="32"/>
      <c r="H491" s="106"/>
      <c r="I491" s="106"/>
      <c r="J491" s="32"/>
      <c r="K491" s="85"/>
      <c r="L491" s="32"/>
      <c r="M491" s="32"/>
    </row>
    <row r="492" spans="2:13" ht="15" customHeight="1">
      <c r="B492" s="124"/>
      <c r="D492" s="105"/>
      <c r="E492" s="106"/>
      <c r="F492" s="106"/>
      <c r="G492" s="32"/>
      <c r="H492" s="106"/>
      <c r="I492" s="106"/>
      <c r="J492" s="32"/>
      <c r="K492" s="85"/>
      <c r="L492" s="32"/>
      <c r="M492" s="32"/>
    </row>
    <row r="493" spans="2:13" ht="15" customHeight="1">
      <c r="B493" s="124"/>
      <c r="D493" s="105"/>
      <c r="E493" s="106"/>
      <c r="F493" s="106"/>
      <c r="G493" s="32"/>
      <c r="H493" s="106"/>
      <c r="I493" s="106"/>
      <c r="J493" s="32"/>
      <c r="K493" s="85"/>
      <c r="L493" s="32"/>
      <c r="M493" s="32"/>
    </row>
    <row r="494" spans="2:13" ht="15" customHeight="1">
      <c r="B494" s="124"/>
      <c r="D494" s="105"/>
      <c r="E494" s="106"/>
      <c r="F494" s="106"/>
      <c r="G494" s="32"/>
      <c r="H494" s="106"/>
      <c r="I494" s="106"/>
      <c r="J494" s="32"/>
      <c r="K494" s="85"/>
      <c r="L494" s="32"/>
      <c r="M494" s="32"/>
    </row>
    <row r="495" spans="2:13" ht="15" customHeight="1">
      <c r="B495" s="124"/>
      <c r="D495" s="105"/>
      <c r="E495" s="106"/>
      <c r="F495" s="106"/>
      <c r="G495" s="32"/>
      <c r="H495" s="106"/>
      <c r="I495" s="106"/>
      <c r="J495" s="32"/>
      <c r="K495" s="85"/>
      <c r="L495" s="32"/>
      <c r="M495" s="32"/>
    </row>
    <row r="496" spans="2:13" ht="15" customHeight="1">
      <c r="B496" s="124"/>
      <c r="D496" s="105"/>
      <c r="E496" s="106"/>
      <c r="F496" s="106"/>
      <c r="G496" s="32"/>
      <c r="H496" s="106"/>
      <c r="I496" s="106"/>
      <c r="J496" s="32"/>
      <c r="K496" s="85"/>
      <c r="L496" s="32"/>
      <c r="M496" s="32"/>
    </row>
    <row r="497" spans="2:13" ht="15" customHeight="1">
      <c r="B497" s="124"/>
      <c r="D497" s="105"/>
      <c r="E497" s="106"/>
      <c r="F497" s="106"/>
      <c r="G497" s="32"/>
      <c r="H497" s="106"/>
      <c r="I497" s="106"/>
      <c r="J497" s="32"/>
      <c r="K497" s="85"/>
      <c r="L497" s="32"/>
      <c r="M497" s="32"/>
    </row>
    <row r="498" spans="2:13" ht="15" customHeight="1">
      <c r="B498" s="124"/>
      <c r="D498" s="105"/>
      <c r="E498" s="106"/>
      <c r="F498" s="106"/>
      <c r="G498" s="32"/>
      <c r="H498" s="106"/>
      <c r="I498" s="106"/>
      <c r="J498" s="32"/>
      <c r="K498" s="85"/>
      <c r="L498" s="32"/>
      <c r="M498" s="32"/>
    </row>
    <row r="499" spans="2:13" ht="15" customHeight="1">
      <c r="B499" s="124"/>
      <c r="D499" s="105"/>
      <c r="E499" s="106"/>
      <c r="F499" s="106"/>
      <c r="G499" s="32"/>
      <c r="H499" s="106"/>
      <c r="I499" s="106"/>
      <c r="J499" s="32"/>
      <c r="K499" s="85"/>
      <c r="L499" s="32"/>
      <c r="M499" s="32"/>
    </row>
    <row r="500" spans="2:13" ht="15" customHeight="1">
      <c r="B500" s="124"/>
      <c r="D500" s="105"/>
      <c r="E500" s="106"/>
      <c r="F500" s="106"/>
      <c r="G500" s="32"/>
      <c r="H500" s="106"/>
      <c r="I500" s="106"/>
      <c r="J500" s="32"/>
      <c r="K500" s="85"/>
      <c r="L500" s="32"/>
      <c r="M500" s="32"/>
    </row>
    <row r="501" spans="2:13" ht="15" customHeight="1">
      <c r="B501" s="124"/>
      <c r="D501" s="105"/>
      <c r="E501" s="106"/>
      <c r="F501" s="106"/>
      <c r="G501" s="32"/>
      <c r="H501" s="106"/>
      <c r="I501" s="106"/>
      <c r="J501" s="32"/>
      <c r="K501" s="85"/>
      <c r="L501" s="32"/>
      <c r="M501" s="32"/>
    </row>
    <row r="502" spans="2:13" ht="15" customHeight="1">
      <c r="B502" s="124"/>
      <c r="D502" s="105"/>
      <c r="E502" s="106"/>
      <c r="F502" s="106"/>
      <c r="G502" s="32"/>
      <c r="H502" s="106"/>
      <c r="I502" s="106"/>
      <c r="J502" s="32"/>
      <c r="K502" s="85"/>
      <c r="L502" s="32"/>
      <c r="M502" s="32"/>
    </row>
    <row r="503" spans="2:13" ht="15" customHeight="1">
      <c r="B503" s="124"/>
      <c r="D503" s="105"/>
      <c r="E503" s="106"/>
      <c r="F503" s="106"/>
      <c r="G503" s="32"/>
      <c r="H503" s="106"/>
      <c r="I503" s="106"/>
      <c r="J503" s="32"/>
      <c r="K503" s="85"/>
      <c r="L503" s="32"/>
      <c r="M503" s="32"/>
    </row>
    <row r="504" spans="2:13" ht="15" customHeight="1">
      <c r="B504" s="124"/>
      <c r="D504" s="105"/>
      <c r="E504" s="106"/>
      <c r="F504" s="106"/>
      <c r="G504" s="32"/>
      <c r="H504" s="106"/>
      <c r="I504" s="106"/>
      <c r="J504" s="32"/>
      <c r="K504" s="85"/>
      <c r="L504" s="32"/>
      <c r="M504" s="32"/>
    </row>
    <row r="505" spans="2:13" ht="15" customHeight="1">
      <c r="B505" s="124"/>
      <c r="D505" s="105"/>
      <c r="E505" s="106"/>
      <c r="F505" s="106"/>
      <c r="G505" s="32"/>
      <c r="H505" s="106"/>
      <c r="I505" s="106"/>
      <c r="J505" s="32"/>
      <c r="K505" s="85"/>
      <c r="L505" s="32"/>
      <c r="M505" s="32"/>
    </row>
    <row r="506" spans="2:13" ht="15" customHeight="1">
      <c r="B506" s="124"/>
      <c r="D506" s="105"/>
      <c r="E506" s="106"/>
      <c r="F506" s="106"/>
      <c r="G506" s="32"/>
      <c r="H506" s="106"/>
      <c r="I506" s="106"/>
      <c r="J506" s="32"/>
      <c r="K506" s="85"/>
      <c r="L506" s="32"/>
      <c r="M506" s="32"/>
    </row>
    <row r="507" spans="2:13" ht="15" customHeight="1">
      <c r="B507" s="124"/>
      <c r="D507" s="105"/>
      <c r="E507" s="106"/>
      <c r="F507" s="106"/>
      <c r="G507" s="32"/>
      <c r="H507" s="106"/>
      <c r="I507" s="106"/>
      <c r="J507" s="32"/>
      <c r="K507" s="85"/>
      <c r="L507" s="32"/>
      <c r="M507" s="32"/>
    </row>
    <row r="508" spans="2:13" ht="15" customHeight="1">
      <c r="B508" s="124"/>
      <c r="D508" s="105"/>
      <c r="E508" s="106"/>
      <c r="F508" s="106"/>
      <c r="G508" s="32"/>
      <c r="H508" s="106"/>
      <c r="I508" s="106"/>
      <c r="J508" s="32"/>
      <c r="K508" s="85"/>
      <c r="L508" s="32"/>
      <c r="M508" s="32"/>
    </row>
    <row r="509" spans="2:13" ht="15" customHeight="1">
      <c r="B509" s="124"/>
      <c r="D509" s="105"/>
      <c r="E509" s="106"/>
      <c r="F509" s="106"/>
      <c r="G509" s="32"/>
      <c r="H509" s="106"/>
      <c r="I509" s="106"/>
      <c r="J509" s="32"/>
      <c r="K509" s="85"/>
      <c r="L509" s="32"/>
      <c r="M509" s="32"/>
    </row>
    <row r="510" spans="2:13" ht="15" customHeight="1">
      <c r="B510" s="124"/>
      <c r="D510" s="105"/>
      <c r="E510" s="106"/>
      <c r="F510" s="106"/>
      <c r="G510" s="32"/>
      <c r="H510" s="106"/>
      <c r="I510" s="106"/>
      <c r="J510" s="32"/>
      <c r="K510" s="85"/>
      <c r="L510" s="32"/>
      <c r="M510" s="32"/>
    </row>
    <row r="511" spans="2:13" ht="15" customHeight="1">
      <c r="B511" s="124"/>
      <c r="D511" s="105"/>
      <c r="E511" s="106"/>
      <c r="F511" s="106"/>
      <c r="G511" s="32"/>
      <c r="H511" s="106"/>
      <c r="I511" s="106"/>
      <c r="J511" s="32"/>
      <c r="K511" s="85"/>
      <c r="L511" s="32"/>
      <c r="M511" s="32"/>
    </row>
    <row r="512" spans="2:13" ht="15" customHeight="1">
      <c r="B512" s="124"/>
      <c r="D512" s="105"/>
      <c r="E512" s="106"/>
      <c r="F512" s="106"/>
      <c r="G512" s="32"/>
      <c r="H512" s="106"/>
      <c r="I512" s="106"/>
      <c r="J512" s="32"/>
      <c r="K512" s="85"/>
      <c r="L512" s="32"/>
      <c r="M512" s="32"/>
    </row>
    <row r="513" spans="2:13" ht="15" customHeight="1">
      <c r="B513" s="124"/>
      <c r="D513" s="105"/>
      <c r="E513" s="106"/>
      <c r="F513" s="106"/>
      <c r="G513" s="32"/>
      <c r="H513" s="106"/>
      <c r="I513" s="106"/>
      <c r="J513" s="32"/>
      <c r="K513" s="85"/>
      <c r="L513" s="32"/>
      <c r="M513" s="32"/>
    </row>
    <row r="514" spans="2:13" ht="15" customHeight="1">
      <c r="B514" s="124"/>
      <c r="D514" s="105"/>
      <c r="E514" s="106"/>
      <c r="F514" s="106"/>
      <c r="G514" s="32"/>
      <c r="H514" s="106"/>
      <c r="I514" s="106"/>
      <c r="J514" s="32"/>
      <c r="K514" s="85"/>
      <c r="L514" s="32"/>
      <c r="M514" s="32"/>
    </row>
    <row r="515" spans="2:13" ht="15" customHeight="1">
      <c r="B515" s="124"/>
      <c r="D515" s="105"/>
      <c r="E515" s="106"/>
      <c r="F515" s="106"/>
      <c r="G515" s="32"/>
      <c r="H515" s="106"/>
      <c r="I515" s="106"/>
      <c r="J515" s="32"/>
      <c r="K515" s="85"/>
      <c r="L515" s="32"/>
      <c r="M515" s="32"/>
    </row>
    <row r="516" spans="2:13" ht="15" customHeight="1">
      <c r="B516" s="124"/>
      <c r="D516" s="105"/>
      <c r="E516" s="106"/>
      <c r="F516" s="106"/>
      <c r="G516" s="32"/>
      <c r="H516" s="106"/>
      <c r="I516" s="106"/>
      <c r="J516" s="32"/>
      <c r="K516" s="85"/>
      <c r="L516" s="32"/>
      <c r="M516" s="32"/>
    </row>
    <row r="517" spans="2:13" ht="15" customHeight="1">
      <c r="B517" s="124"/>
      <c r="D517" s="105"/>
      <c r="E517" s="106"/>
      <c r="F517" s="106"/>
      <c r="G517" s="32"/>
      <c r="H517" s="106"/>
      <c r="I517" s="106"/>
      <c r="J517" s="32"/>
      <c r="K517" s="85"/>
      <c r="L517" s="32"/>
      <c r="M517" s="32"/>
    </row>
    <row r="518" spans="2:13" ht="15" customHeight="1">
      <c r="B518" s="124"/>
      <c r="D518" s="105"/>
      <c r="E518" s="106"/>
      <c r="F518" s="106"/>
      <c r="G518" s="32"/>
      <c r="H518" s="106"/>
      <c r="I518" s="106"/>
      <c r="J518" s="32"/>
      <c r="K518" s="85"/>
      <c r="L518" s="32"/>
      <c r="M518" s="32"/>
    </row>
    <row r="519" spans="2:13" ht="15" customHeight="1">
      <c r="B519" s="124"/>
      <c r="D519" s="105"/>
      <c r="E519" s="106"/>
      <c r="F519" s="106"/>
      <c r="G519" s="32"/>
      <c r="H519" s="106"/>
      <c r="I519" s="106"/>
      <c r="J519" s="32"/>
      <c r="K519" s="85"/>
      <c r="L519" s="32"/>
      <c r="M519" s="32"/>
    </row>
    <row r="520" spans="2:13" ht="15" customHeight="1">
      <c r="B520" s="124"/>
      <c r="D520" s="105"/>
      <c r="E520" s="106"/>
      <c r="F520" s="106"/>
      <c r="G520" s="32"/>
      <c r="H520" s="106"/>
      <c r="I520" s="106"/>
      <c r="J520" s="32"/>
      <c r="K520" s="85"/>
      <c r="L520" s="32"/>
      <c r="M520" s="32"/>
    </row>
    <row r="521" spans="2:13" ht="15" customHeight="1">
      <c r="B521" s="124"/>
      <c r="D521" s="105"/>
      <c r="E521" s="106"/>
      <c r="F521" s="106"/>
      <c r="G521" s="32"/>
      <c r="H521" s="106"/>
      <c r="I521" s="106"/>
      <c r="J521" s="32"/>
      <c r="K521" s="85"/>
      <c r="L521" s="32"/>
      <c r="M521" s="32"/>
    </row>
    <row r="522" spans="2:13" ht="15" customHeight="1">
      <c r="B522" s="124"/>
      <c r="D522" s="105"/>
      <c r="E522" s="106"/>
      <c r="F522" s="106"/>
      <c r="G522" s="32"/>
      <c r="H522" s="106"/>
      <c r="I522" s="106"/>
      <c r="J522" s="32"/>
      <c r="K522" s="85"/>
      <c r="L522" s="32"/>
      <c r="M522" s="32"/>
    </row>
    <row r="523" spans="2:13" ht="15" customHeight="1">
      <c r="B523" s="124"/>
      <c r="D523" s="105"/>
      <c r="E523" s="106"/>
      <c r="F523" s="106"/>
      <c r="G523" s="32"/>
      <c r="H523" s="106"/>
      <c r="I523" s="106"/>
      <c r="J523" s="32"/>
      <c r="K523" s="85"/>
      <c r="L523" s="32"/>
      <c r="M523" s="32"/>
    </row>
    <row r="524" spans="2:13" ht="15" customHeight="1">
      <c r="B524" s="124"/>
      <c r="D524" s="105"/>
      <c r="E524" s="106"/>
      <c r="F524" s="106"/>
      <c r="G524" s="32"/>
      <c r="H524" s="106"/>
      <c r="I524" s="106"/>
      <c r="J524" s="32"/>
      <c r="K524" s="85"/>
      <c r="L524" s="32"/>
      <c r="M524" s="32"/>
    </row>
    <row r="525" spans="2:13" ht="15" customHeight="1">
      <c r="B525" s="124"/>
      <c r="D525" s="105"/>
      <c r="E525" s="106"/>
      <c r="F525" s="106"/>
      <c r="G525" s="32"/>
      <c r="H525" s="106"/>
      <c r="I525" s="106"/>
      <c r="J525" s="32"/>
      <c r="K525" s="85"/>
      <c r="L525" s="32"/>
      <c r="M525" s="32"/>
    </row>
    <row r="526" spans="2:13" ht="15" customHeight="1">
      <c r="B526" s="124"/>
      <c r="D526" s="105"/>
      <c r="E526" s="106"/>
      <c r="F526" s="106"/>
      <c r="G526" s="32"/>
      <c r="H526" s="106"/>
      <c r="I526" s="106"/>
      <c r="J526" s="32"/>
      <c r="K526" s="85"/>
      <c r="L526" s="32"/>
      <c r="M526" s="32"/>
    </row>
    <row r="527" spans="2:13" ht="15" customHeight="1">
      <c r="B527" s="124"/>
      <c r="D527" s="105"/>
      <c r="E527" s="106"/>
      <c r="F527" s="106"/>
      <c r="G527" s="32"/>
      <c r="H527" s="106"/>
      <c r="I527" s="106"/>
      <c r="J527" s="32"/>
      <c r="K527" s="85"/>
      <c r="L527" s="32"/>
      <c r="M527" s="32"/>
    </row>
    <row r="528" spans="2:13" ht="15" customHeight="1">
      <c r="B528" s="124"/>
      <c r="D528" s="105"/>
      <c r="E528" s="106"/>
      <c r="F528" s="106"/>
      <c r="G528" s="32"/>
      <c r="H528" s="106"/>
      <c r="I528" s="106"/>
      <c r="J528" s="32"/>
      <c r="K528" s="85"/>
      <c r="L528" s="32"/>
      <c r="M528" s="32"/>
    </row>
    <row r="529" spans="2:13" ht="15" customHeight="1">
      <c r="B529" s="124"/>
      <c r="D529" s="105"/>
      <c r="E529" s="106"/>
      <c r="F529" s="106"/>
      <c r="G529" s="32"/>
      <c r="H529" s="106"/>
      <c r="I529" s="106"/>
      <c r="J529" s="32"/>
      <c r="K529" s="85"/>
      <c r="L529" s="32"/>
      <c r="M529" s="32"/>
    </row>
    <row r="530" spans="2:13" ht="15" customHeight="1">
      <c r="B530" s="124"/>
      <c r="D530" s="105"/>
      <c r="E530" s="106"/>
      <c r="F530" s="106"/>
      <c r="G530" s="32"/>
      <c r="H530" s="106"/>
      <c r="I530" s="106"/>
      <c r="J530" s="32"/>
      <c r="K530" s="85"/>
      <c r="L530" s="32"/>
      <c r="M530" s="32"/>
    </row>
    <row r="531" spans="2:13" ht="15" customHeight="1">
      <c r="B531" s="124"/>
      <c r="D531" s="105"/>
      <c r="E531" s="106"/>
      <c r="F531" s="106"/>
      <c r="G531" s="32"/>
      <c r="H531" s="106"/>
      <c r="I531" s="106"/>
      <c r="J531" s="32"/>
      <c r="K531" s="85"/>
      <c r="L531" s="32"/>
      <c r="M531" s="32"/>
    </row>
    <row r="532" spans="2:13" ht="15" customHeight="1">
      <c r="B532" s="124"/>
      <c r="D532" s="105"/>
      <c r="E532" s="106"/>
      <c r="F532" s="106"/>
      <c r="G532" s="32"/>
      <c r="H532" s="106"/>
      <c r="I532" s="106"/>
      <c r="J532" s="32"/>
      <c r="K532" s="85"/>
      <c r="L532" s="32"/>
      <c r="M532" s="32"/>
    </row>
    <row r="533" spans="2:13" ht="15" customHeight="1">
      <c r="B533" s="124"/>
      <c r="D533" s="105"/>
      <c r="E533" s="106"/>
      <c r="F533" s="106"/>
      <c r="G533" s="32"/>
      <c r="H533" s="106"/>
      <c r="I533" s="106"/>
      <c r="J533" s="32"/>
      <c r="K533" s="85"/>
      <c r="L533" s="32"/>
      <c r="M533" s="32"/>
    </row>
    <row r="534" spans="2:13" ht="15" customHeight="1">
      <c r="B534" s="124"/>
      <c r="D534" s="105"/>
      <c r="E534" s="106"/>
      <c r="F534" s="106"/>
      <c r="G534" s="32"/>
      <c r="H534" s="106"/>
      <c r="I534" s="106"/>
      <c r="J534" s="32"/>
      <c r="K534" s="85"/>
      <c r="L534" s="32"/>
      <c r="M534" s="32"/>
    </row>
    <row r="535" spans="2:13" ht="15" customHeight="1">
      <c r="B535" s="124"/>
      <c r="D535" s="105"/>
      <c r="E535" s="106"/>
      <c r="F535" s="106"/>
      <c r="G535" s="32"/>
      <c r="H535" s="106"/>
      <c r="I535" s="106"/>
      <c r="J535" s="32"/>
      <c r="K535" s="85"/>
      <c r="L535" s="32"/>
      <c r="M535" s="32"/>
    </row>
    <row r="536" spans="2:13" ht="15" customHeight="1">
      <c r="B536" s="124"/>
      <c r="D536" s="105"/>
      <c r="E536" s="106"/>
      <c r="F536" s="106"/>
      <c r="G536" s="32"/>
      <c r="H536" s="106"/>
      <c r="I536" s="106"/>
      <c r="J536" s="32"/>
      <c r="K536" s="85"/>
      <c r="L536" s="32"/>
      <c r="M536" s="32"/>
    </row>
    <row r="537" spans="2:13" ht="15" customHeight="1">
      <c r="B537" s="124"/>
      <c r="D537" s="105"/>
      <c r="E537" s="106"/>
      <c r="F537" s="106"/>
      <c r="G537" s="32"/>
      <c r="H537" s="106"/>
      <c r="I537" s="106"/>
      <c r="J537" s="32"/>
      <c r="K537" s="85"/>
      <c r="L537" s="32"/>
      <c r="M537" s="32"/>
    </row>
    <row r="538" spans="2:13" ht="15" customHeight="1">
      <c r="B538" s="124"/>
      <c r="D538" s="105"/>
      <c r="E538" s="106"/>
      <c r="F538" s="106"/>
      <c r="G538" s="32"/>
      <c r="H538" s="106"/>
      <c r="I538" s="106"/>
      <c r="J538" s="32"/>
      <c r="K538" s="85"/>
      <c r="L538" s="32"/>
      <c r="M538" s="32"/>
    </row>
    <row r="539" spans="2:13" ht="15" customHeight="1">
      <c r="B539" s="124"/>
      <c r="D539" s="105"/>
      <c r="E539" s="106"/>
      <c r="F539" s="106"/>
      <c r="G539" s="32"/>
      <c r="H539" s="106"/>
      <c r="I539" s="106"/>
      <c r="J539" s="32"/>
      <c r="K539" s="85"/>
      <c r="L539" s="32"/>
      <c r="M539" s="32"/>
    </row>
    <row r="540" spans="2:13" ht="15" customHeight="1">
      <c r="B540" s="124"/>
      <c r="D540" s="105"/>
      <c r="E540" s="106"/>
      <c r="F540" s="106"/>
      <c r="G540" s="32"/>
      <c r="H540" s="106"/>
      <c r="I540" s="106"/>
      <c r="J540" s="32"/>
      <c r="K540" s="85"/>
      <c r="L540" s="32"/>
      <c r="M540" s="32"/>
    </row>
    <row r="541" spans="2:13" ht="15" customHeight="1">
      <c r="B541" s="124"/>
      <c r="D541" s="105"/>
      <c r="E541" s="106"/>
      <c r="F541" s="106"/>
      <c r="G541" s="32"/>
      <c r="H541" s="106"/>
      <c r="I541" s="106"/>
      <c r="J541" s="32"/>
      <c r="K541" s="85"/>
      <c r="L541" s="32"/>
      <c r="M541" s="32"/>
    </row>
    <row r="542" spans="2:13" ht="15" customHeight="1">
      <c r="B542" s="124"/>
      <c r="D542" s="105"/>
      <c r="E542" s="106"/>
      <c r="F542" s="106"/>
      <c r="G542" s="32"/>
      <c r="H542" s="106"/>
      <c r="I542" s="106"/>
      <c r="J542" s="32"/>
      <c r="K542" s="85"/>
      <c r="L542" s="32"/>
      <c r="M542" s="32"/>
    </row>
    <row r="543" spans="2:13" ht="15" customHeight="1">
      <c r="B543" s="124"/>
      <c r="D543" s="105"/>
      <c r="E543" s="106"/>
      <c r="F543" s="106"/>
      <c r="G543" s="32"/>
      <c r="H543" s="106"/>
      <c r="I543" s="106"/>
      <c r="J543" s="32"/>
      <c r="K543" s="85"/>
      <c r="L543" s="32"/>
      <c r="M543" s="32"/>
    </row>
    <row r="544" spans="2:13" ht="15" customHeight="1">
      <c r="B544" s="124"/>
      <c r="D544" s="105"/>
      <c r="E544" s="106"/>
      <c r="F544" s="106"/>
      <c r="G544" s="32"/>
      <c r="H544" s="106"/>
      <c r="I544" s="106"/>
      <c r="J544" s="32"/>
      <c r="K544" s="85"/>
      <c r="L544" s="32"/>
      <c r="M544" s="32"/>
    </row>
    <row r="545" spans="2:13" ht="15" customHeight="1">
      <c r="B545" s="124"/>
      <c r="D545" s="105"/>
      <c r="E545" s="106"/>
      <c r="F545" s="106"/>
      <c r="G545" s="32"/>
      <c r="H545" s="106"/>
      <c r="I545" s="106"/>
      <c r="J545" s="32"/>
      <c r="K545" s="85"/>
      <c r="L545" s="32"/>
      <c r="M545" s="32"/>
    </row>
    <row r="546" spans="2:13" ht="15" customHeight="1">
      <c r="B546" s="124"/>
      <c r="D546" s="105"/>
      <c r="E546" s="106"/>
      <c r="F546" s="106"/>
      <c r="G546" s="32"/>
      <c r="H546" s="106"/>
      <c r="I546" s="106"/>
      <c r="J546" s="32"/>
      <c r="K546" s="85"/>
      <c r="L546" s="32"/>
      <c r="M546" s="32"/>
    </row>
    <row r="547" spans="2:13" ht="15" customHeight="1">
      <c r="B547" s="124"/>
      <c r="D547" s="105"/>
      <c r="E547" s="106"/>
      <c r="F547" s="106"/>
      <c r="G547" s="32"/>
      <c r="H547" s="106"/>
      <c r="I547" s="106"/>
      <c r="J547" s="32"/>
      <c r="K547" s="85"/>
      <c r="L547" s="32"/>
      <c r="M547" s="32"/>
    </row>
    <row r="548" spans="2:13" ht="15" customHeight="1">
      <c r="B548" s="124"/>
      <c r="D548" s="105"/>
      <c r="E548" s="106"/>
      <c r="F548" s="106"/>
      <c r="G548" s="32"/>
      <c r="H548" s="106"/>
      <c r="I548" s="106"/>
      <c r="J548" s="32"/>
      <c r="K548" s="85"/>
      <c r="L548" s="32"/>
      <c r="M548" s="32"/>
    </row>
    <row r="549" spans="2:13" ht="15" customHeight="1">
      <c r="B549" s="124"/>
      <c r="D549" s="105"/>
      <c r="E549" s="106"/>
      <c r="F549" s="106"/>
      <c r="G549" s="32"/>
      <c r="H549" s="106"/>
      <c r="I549" s="106"/>
      <c r="J549" s="32"/>
      <c r="K549" s="85"/>
      <c r="L549" s="32"/>
      <c r="M549" s="32"/>
    </row>
    <row r="550" spans="2:13" ht="15" customHeight="1">
      <c r="B550" s="124"/>
      <c r="D550" s="105"/>
      <c r="E550" s="106"/>
      <c r="F550" s="106"/>
      <c r="G550" s="32"/>
      <c r="H550" s="106"/>
      <c r="I550" s="106"/>
      <c r="J550" s="32"/>
      <c r="K550" s="85"/>
      <c r="L550" s="32"/>
      <c r="M550" s="32"/>
    </row>
    <row r="551" spans="2:13" ht="15" customHeight="1">
      <c r="B551" s="124"/>
      <c r="D551" s="105"/>
      <c r="E551" s="106"/>
      <c r="F551" s="106"/>
      <c r="G551" s="32"/>
      <c r="H551" s="106"/>
      <c r="I551" s="106"/>
      <c r="J551" s="32"/>
      <c r="K551" s="85"/>
      <c r="L551" s="32"/>
      <c r="M551" s="32"/>
    </row>
    <row r="552" spans="2:13" ht="15" customHeight="1">
      <c r="B552" s="124"/>
      <c r="D552" s="105"/>
      <c r="E552" s="106"/>
      <c r="F552" s="106"/>
      <c r="G552" s="32"/>
      <c r="H552" s="106"/>
      <c r="I552" s="106"/>
      <c r="J552" s="32"/>
      <c r="K552" s="85"/>
      <c r="L552" s="32"/>
      <c r="M552" s="32"/>
    </row>
    <row r="553" spans="2:13" ht="15" customHeight="1">
      <c r="B553" s="124"/>
      <c r="D553" s="105"/>
      <c r="E553" s="106"/>
      <c r="F553" s="106"/>
      <c r="G553" s="32"/>
      <c r="H553" s="106"/>
      <c r="I553" s="106"/>
      <c r="J553" s="32"/>
      <c r="K553" s="85"/>
      <c r="L553" s="32"/>
      <c r="M553" s="32"/>
    </row>
    <row r="554" spans="2:13" ht="15" customHeight="1">
      <c r="B554" s="124"/>
      <c r="D554" s="105"/>
      <c r="E554" s="106"/>
      <c r="F554" s="106"/>
      <c r="G554" s="32"/>
      <c r="H554" s="106"/>
      <c r="I554" s="106"/>
      <c r="J554" s="32"/>
      <c r="K554" s="85"/>
      <c r="L554" s="32"/>
      <c r="M554" s="32"/>
    </row>
    <row r="555" spans="2:13" ht="15" customHeight="1">
      <c r="B555" s="124"/>
      <c r="D555" s="105"/>
      <c r="E555" s="106"/>
      <c r="F555" s="106"/>
      <c r="G555" s="32"/>
      <c r="H555" s="106"/>
      <c r="I555" s="106"/>
      <c r="J555" s="32"/>
      <c r="K555" s="85"/>
      <c r="L555" s="32"/>
      <c r="M555" s="32"/>
    </row>
    <row r="556" spans="2:13" ht="15" customHeight="1">
      <c r="B556" s="124"/>
      <c r="D556" s="105"/>
      <c r="E556" s="106"/>
      <c r="F556" s="106"/>
      <c r="G556" s="32"/>
      <c r="H556" s="106"/>
      <c r="I556" s="106"/>
      <c r="J556" s="32"/>
      <c r="K556" s="85"/>
      <c r="L556" s="32"/>
      <c r="M556" s="32"/>
    </row>
    <row r="557" spans="2:13" ht="15" customHeight="1">
      <c r="B557" s="124"/>
      <c r="D557" s="105"/>
      <c r="E557" s="106"/>
      <c r="F557" s="106"/>
      <c r="G557" s="32"/>
      <c r="H557" s="106"/>
      <c r="I557" s="106"/>
      <c r="J557" s="32"/>
      <c r="K557" s="85"/>
      <c r="L557" s="32"/>
      <c r="M557" s="32"/>
    </row>
    <row r="558" spans="2:13" ht="15" customHeight="1">
      <c r="B558" s="124"/>
      <c r="D558" s="105"/>
      <c r="E558" s="106"/>
      <c r="F558" s="106"/>
      <c r="G558" s="32"/>
      <c r="H558" s="106"/>
      <c r="I558" s="106"/>
      <c r="J558" s="32"/>
      <c r="K558" s="85"/>
      <c r="L558" s="32"/>
      <c r="M558" s="32"/>
    </row>
    <row r="559" spans="2:13" ht="15" customHeight="1">
      <c r="B559" s="124"/>
      <c r="D559" s="105"/>
      <c r="E559" s="106"/>
      <c r="F559" s="106"/>
      <c r="G559" s="32"/>
      <c r="H559" s="106"/>
      <c r="I559" s="106"/>
      <c r="J559" s="32"/>
      <c r="K559" s="85"/>
      <c r="L559" s="32"/>
      <c r="M559" s="32"/>
    </row>
    <row r="560" spans="2:13" ht="15" customHeight="1">
      <c r="B560" s="124"/>
      <c r="D560" s="105"/>
      <c r="E560" s="106"/>
      <c r="F560" s="106"/>
      <c r="G560" s="32"/>
      <c r="H560" s="106"/>
      <c r="I560" s="106"/>
      <c r="J560" s="32"/>
      <c r="K560" s="85"/>
      <c r="L560" s="32"/>
      <c r="M560" s="32"/>
    </row>
    <row r="561" spans="2:13" ht="15" customHeight="1">
      <c r="B561" s="124"/>
      <c r="D561" s="105"/>
      <c r="E561" s="106"/>
      <c r="F561" s="106"/>
      <c r="G561" s="32"/>
      <c r="H561" s="106"/>
      <c r="I561" s="106"/>
      <c r="J561" s="32"/>
      <c r="K561" s="85"/>
      <c r="L561" s="32"/>
      <c r="M561" s="32"/>
    </row>
    <row r="562" spans="2:13" ht="15" customHeight="1">
      <c r="B562" s="124"/>
      <c r="D562" s="105"/>
      <c r="E562" s="106"/>
      <c r="F562" s="106"/>
      <c r="G562" s="32"/>
      <c r="H562" s="106"/>
      <c r="I562" s="106"/>
      <c r="J562" s="32"/>
      <c r="K562" s="85"/>
      <c r="L562" s="32"/>
      <c r="M562" s="32"/>
    </row>
    <row r="563" spans="2:13" ht="15" customHeight="1">
      <c r="B563" s="124"/>
      <c r="D563" s="105"/>
      <c r="E563" s="106"/>
      <c r="F563" s="106"/>
      <c r="G563" s="32"/>
      <c r="H563" s="106"/>
      <c r="I563" s="106"/>
      <c r="J563" s="32"/>
      <c r="K563" s="85"/>
      <c r="L563" s="32"/>
      <c r="M563" s="32"/>
    </row>
    <row r="564" spans="2:13" ht="15" customHeight="1">
      <c r="B564" s="124"/>
      <c r="D564" s="105"/>
      <c r="E564" s="106"/>
      <c r="F564" s="106"/>
      <c r="G564" s="32"/>
      <c r="H564" s="106"/>
      <c r="I564" s="106"/>
      <c r="J564" s="32"/>
      <c r="K564" s="85"/>
      <c r="L564" s="32"/>
      <c r="M564" s="32"/>
    </row>
    <row r="565" spans="2:13" ht="15" customHeight="1">
      <c r="B565" s="124"/>
      <c r="D565" s="105"/>
      <c r="E565" s="106"/>
      <c r="F565" s="106"/>
      <c r="G565" s="32"/>
      <c r="H565" s="106"/>
      <c r="I565" s="106"/>
      <c r="J565" s="32"/>
      <c r="K565" s="85"/>
      <c r="L565" s="32"/>
      <c r="M565" s="32"/>
    </row>
    <row r="566" spans="2:13" ht="15" customHeight="1">
      <c r="B566" s="124"/>
      <c r="D566" s="105"/>
      <c r="E566" s="106"/>
      <c r="F566" s="106"/>
      <c r="G566" s="32"/>
      <c r="H566" s="106"/>
      <c r="I566" s="106"/>
      <c r="J566" s="32"/>
      <c r="K566" s="85"/>
      <c r="L566" s="32"/>
      <c r="M566" s="32"/>
    </row>
    <row r="567" spans="2:13" ht="15" customHeight="1">
      <c r="B567" s="124"/>
      <c r="D567" s="105"/>
      <c r="E567" s="106"/>
      <c r="F567" s="106"/>
      <c r="G567" s="32"/>
      <c r="H567" s="106"/>
      <c r="I567" s="106"/>
      <c r="J567" s="32"/>
      <c r="K567" s="85"/>
      <c r="L567" s="32"/>
      <c r="M567" s="32"/>
    </row>
    <row r="568" spans="2:13" ht="15" customHeight="1">
      <c r="B568" s="124"/>
      <c r="D568" s="105"/>
      <c r="E568" s="106"/>
      <c r="F568" s="106"/>
      <c r="G568" s="32"/>
      <c r="H568" s="106"/>
      <c r="I568" s="106"/>
      <c r="J568" s="32"/>
      <c r="K568" s="85"/>
      <c r="L568" s="32"/>
      <c r="M568" s="32"/>
    </row>
    <row r="569" spans="2:13" ht="15" customHeight="1">
      <c r="B569" s="124"/>
      <c r="D569" s="105"/>
      <c r="E569" s="106"/>
      <c r="F569" s="106"/>
      <c r="G569" s="32"/>
      <c r="H569" s="106"/>
      <c r="I569" s="106"/>
      <c r="J569" s="32"/>
      <c r="K569" s="85"/>
      <c r="L569" s="32"/>
      <c r="M569" s="32"/>
    </row>
    <row r="570" spans="2:13" ht="15" customHeight="1">
      <c r="B570" s="124"/>
      <c r="D570" s="105"/>
      <c r="E570" s="106"/>
      <c r="F570" s="106"/>
      <c r="G570" s="32"/>
      <c r="H570" s="106"/>
      <c r="I570" s="106"/>
      <c r="J570" s="32"/>
      <c r="K570" s="85"/>
      <c r="L570" s="32"/>
      <c r="M570" s="32"/>
    </row>
    <row r="571" spans="2:13" ht="15" customHeight="1">
      <c r="B571" s="124"/>
      <c r="D571" s="105"/>
      <c r="E571" s="106"/>
      <c r="F571" s="106"/>
      <c r="G571" s="32"/>
      <c r="H571" s="106"/>
      <c r="I571" s="106"/>
      <c r="J571" s="32"/>
      <c r="K571" s="85"/>
      <c r="L571" s="32"/>
      <c r="M571" s="32"/>
    </row>
    <row r="572" spans="2:13" ht="15" customHeight="1">
      <c r="B572" s="124"/>
      <c r="D572" s="105"/>
      <c r="E572" s="106"/>
      <c r="F572" s="106"/>
      <c r="G572" s="32"/>
      <c r="H572" s="106"/>
      <c r="I572" s="106"/>
      <c r="J572" s="32"/>
      <c r="K572" s="85"/>
      <c r="L572" s="32"/>
      <c r="M572" s="32"/>
    </row>
    <row r="573" spans="2:13" ht="15" customHeight="1">
      <c r="B573" s="124"/>
      <c r="D573" s="105"/>
      <c r="E573" s="106"/>
      <c r="F573" s="106"/>
      <c r="G573" s="32"/>
      <c r="H573" s="106"/>
      <c r="I573" s="106"/>
      <c r="J573" s="32"/>
      <c r="K573" s="85"/>
      <c r="L573" s="32"/>
      <c r="M573" s="32"/>
    </row>
    <row r="574" spans="2:13" ht="15" customHeight="1">
      <c r="B574" s="124"/>
      <c r="D574" s="105"/>
      <c r="E574" s="106"/>
      <c r="F574" s="106"/>
      <c r="G574" s="32"/>
      <c r="H574" s="106"/>
      <c r="I574" s="106"/>
      <c r="J574" s="32"/>
      <c r="K574" s="85"/>
      <c r="L574" s="32"/>
      <c r="M574" s="32"/>
    </row>
    <row r="575" spans="2:13" ht="15" customHeight="1">
      <c r="B575" s="124"/>
      <c r="D575" s="105"/>
      <c r="E575" s="106"/>
      <c r="F575" s="106"/>
      <c r="G575" s="32"/>
      <c r="H575" s="106"/>
      <c r="I575" s="106"/>
      <c r="J575" s="32"/>
      <c r="K575" s="85"/>
      <c r="L575" s="32"/>
      <c r="M575" s="32"/>
    </row>
    <row r="576" spans="2:13" ht="15" customHeight="1">
      <c r="B576" s="124"/>
      <c r="D576" s="105"/>
      <c r="E576" s="106"/>
      <c r="F576" s="106"/>
      <c r="G576" s="32"/>
      <c r="H576" s="106"/>
      <c r="I576" s="106"/>
      <c r="J576" s="32"/>
      <c r="K576" s="85"/>
      <c r="L576" s="32"/>
      <c r="M576" s="32"/>
    </row>
    <row r="577" spans="2:13" ht="15" customHeight="1">
      <c r="B577" s="124"/>
      <c r="D577" s="105"/>
      <c r="E577" s="106"/>
      <c r="F577" s="106"/>
      <c r="G577" s="32"/>
      <c r="H577" s="106"/>
      <c r="I577" s="106"/>
      <c r="J577" s="32"/>
      <c r="K577" s="85"/>
      <c r="L577" s="32"/>
      <c r="M577" s="32"/>
    </row>
    <row r="578" spans="2:13" ht="15" customHeight="1">
      <c r="B578" s="124"/>
      <c r="D578" s="105"/>
      <c r="E578" s="106"/>
      <c r="F578" s="106"/>
      <c r="G578" s="32"/>
      <c r="H578" s="106"/>
      <c r="I578" s="106"/>
      <c r="J578" s="32"/>
      <c r="K578" s="85"/>
      <c r="L578" s="32"/>
      <c r="M578" s="32"/>
    </row>
    <row r="579" spans="2:13" ht="15" customHeight="1">
      <c r="B579" s="124"/>
      <c r="D579" s="105"/>
      <c r="E579" s="106"/>
      <c r="F579" s="106"/>
      <c r="G579" s="32"/>
      <c r="H579" s="106"/>
      <c r="I579" s="106"/>
      <c r="J579" s="32"/>
      <c r="K579" s="85"/>
      <c r="L579" s="32"/>
      <c r="M579" s="32"/>
    </row>
    <row r="580" spans="2:13" ht="15" customHeight="1">
      <c r="B580" s="124"/>
      <c r="D580" s="105"/>
      <c r="E580" s="106"/>
      <c r="F580" s="106"/>
      <c r="G580" s="32"/>
      <c r="H580" s="106"/>
      <c r="I580" s="106"/>
      <c r="J580" s="32"/>
      <c r="K580" s="85"/>
      <c r="L580" s="32"/>
      <c r="M580" s="32"/>
    </row>
    <row r="581" spans="2:13" ht="15" customHeight="1">
      <c r="B581" s="124"/>
      <c r="D581" s="105"/>
      <c r="E581" s="106"/>
      <c r="F581" s="106"/>
      <c r="G581" s="32"/>
      <c r="H581" s="106"/>
      <c r="I581" s="106"/>
      <c r="J581" s="32"/>
      <c r="K581" s="85"/>
      <c r="L581" s="32"/>
      <c r="M581" s="32"/>
    </row>
    <row r="582" spans="2:13" ht="15" customHeight="1">
      <c r="B582" s="124"/>
      <c r="D582" s="105"/>
      <c r="E582" s="106"/>
      <c r="F582" s="106"/>
      <c r="G582" s="32"/>
      <c r="H582" s="106"/>
      <c r="I582" s="106"/>
      <c r="J582" s="32"/>
      <c r="K582" s="85"/>
      <c r="L582" s="32"/>
      <c r="M582" s="32"/>
    </row>
    <row r="583" spans="2:13" ht="15" customHeight="1">
      <c r="B583" s="124"/>
      <c r="D583" s="105"/>
      <c r="E583" s="106"/>
      <c r="F583" s="106"/>
      <c r="G583" s="32"/>
      <c r="H583" s="106"/>
      <c r="I583" s="106"/>
      <c r="J583" s="32"/>
      <c r="K583" s="85"/>
      <c r="L583" s="32"/>
      <c r="M583" s="32"/>
    </row>
    <row r="584" spans="2:13" ht="15" customHeight="1">
      <c r="B584" s="124"/>
      <c r="D584" s="105"/>
      <c r="E584" s="106"/>
      <c r="F584" s="106"/>
      <c r="G584" s="32"/>
      <c r="H584" s="106"/>
      <c r="I584" s="106"/>
      <c r="J584" s="32"/>
      <c r="K584" s="85"/>
      <c r="L584" s="32"/>
      <c r="M584" s="32"/>
    </row>
    <row r="585" spans="2:13" ht="15" customHeight="1">
      <c r="B585" s="124"/>
      <c r="D585" s="105"/>
      <c r="E585" s="106"/>
      <c r="F585" s="106"/>
      <c r="G585" s="32"/>
      <c r="H585" s="106"/>
      <c r="I585" s="106"/>
      <c r="J585" s="32"/>
      <c r="K585" s="85"/>
      <c r="L585" s="32"/>
      <c r="M585" s="32"/>
    </row>
    <row r="586" spans="2:13" ht="15" customHeight="1">
      <c r="B586" s="124"/>
      <c r="D586" s="105"/>
      <c r="E586" s="106"/>
      <c r="F586" s="106"/>
      <c r="G586" s="32"/>
      <c r="H586" s="106"/>
      <c r="I586" s="106"/>
      <c r="J586" s="32"/>
      <c r="K586" s="85"/>
      <c r="L586" s="32"/>
      <c r="M586" s="32"/>
    </row>
    <row r="587" spans="2:13" ht="15" customHeight="1">
      <c r="B587" s="124"/>
      <c r="D587" s="105"/>
      <c r="E587" s="106"/>
      <c r="F587" s="106"/>
      <c r="G587" s="32"/>
      <c r="H587" s="106"/>
      <c r="I587" s="106"/>
      <c r="J587" s="32"/>
      <c r="K587" s="85"/>
      <c r="L587" s="32"/>
      <c r="M587" s="32"/>
    </row>
    <row r="588" spans="2:13" ht="15" customHeight="1">
      <c r="B588" s="124"/>
      <c r="D588" s="105"/>
      <c r="E588" s="106"/>
      <c r="F588" s="106"/>
      <c r="G588" s="32"/>
      <c r="H588" s="106"/>
      <c r="I588" s="106"/>
      <c r="J588" s="32"/>
      <c r="K588" s="85"/>
      <c r="L588" s="32"/>
      <c r="M588" s="32"/>
    </row>
    <row r="589" spans="2:13" ht="15" customHeight="1">
      <c r="B589" s="124"/>
      <c r="D589" s="105"/>
      <c r="E589" s="106"/>
      <c r="F589" s="106"/>
      <c r="G589" s="32"/>
      <c r="H589" s="106"/>
      <c r="I589" s="106"/>
      <c r="J589" s="32"/>
      <c r="K589" s="85"/>
      <c r="L589" s="32"/>
      <c r="M589" s="32"/>
    </row>
    <row r="590" spans="2:13" ht="15" customHeight="1">
      <c r="B590" s="124"/>
      <c r="D590" s="105"/>
      <c r="E590" s="106"/>
      <c r="F590" s="106"/>
      <c r="G590" s="32"/>
      <c r="H590" s="106"/>
      <c r="I590" s="106"/>
      <c r="J590" s="32"/>
      <c r="K590" s="85"/>
      <c r="L590" s="32"/>
      <c r="M590" s="32"/>
    </row>
    <row r="591" spans="2:13" ht="15" customHeight="1">
      <c r="B591" s="124"/>
      <c r="D591" s="105"/>
      <c r="E591" s="106"/>
      <c r="F591" s="106"/>
      <c r="G591" s="32"/>
      <c r="H591" s="106"/>
      <c r="I591" s="106"/>
      <c r="J591" s="32"/>
      <c r="K591" s="85"/>
      <c r="L591" s="32"/>
      <c r="M591" s="32"/>
    </row>
    <row r="592" spans="2:13" ht="15" customHeight="1">
      <c r="B592" s="124"/>
      <c r="D592" s="105"/>
      <c r="E592" s="106"/>
      <c r="F592" s="106"/>
      <c r="G592" s="32"/>
      <c r="H592" s="106"/>
      <c r="I592" s="106"/>
      <c r="J592" s="32"/>
      <c r="K592" s="85"/>
      <c r="L592" s="32"/>
      <c r="M592" s="32"/>
    </row>
    <row r="593" spans="2:13" ht="15" customHeight="1">
      <c r="B593" s="124"/>
      <c r="D593" s="105"/>
      <c r="E593" s="106"/>
      <c r="F593" s="106"/>
      <c r="G593" s="32"/>
      <c r="H593" s="106"/>
      <c r="I593" s="106"/>
      <c r="J593" s="32"/>
      <c r="K593" s="85"/>
      <c r="L593" s="32"/>
      <c r="M593" s="32"/>
    </row>
    <row r="594" spans="2:13" ht="15" customHeight="1">
      <c r="B594" s="124"/>
      <c r="D594" s="105"/>
      <c r="E594" s="106"/>
      <c r="F594" s="106"/>
      <c r="G594" s="32"/>
      <c r="H594" s="106"/>
      <c r="I594" s="106"/>
      <c r="J594" s="32"/>
      <c r="K594" s="85"/>
      <c r="L594" s="32"/>
      <c r="M594" s="32"/>
    </row>
    <row r="595" spans="2:13" ht="15" customHeight="1">
      <c r="B595" s="124"/>
      <c r="D595" s="105"/>
      <c r="E595" s="106"/>
      <c r="F595" s="106"/>
      <c r="G595" s="32"/>
      <c r="H595" s="106"/>
      <c r="I595" s="106"/>
      <c r="J595" s="32"/>
      <c r="K595" s="85"/>
      <c r="L595" s="32"/>
      <c r="M595" s="32"/>
    </row>
    <row r="596" spans="2:13" ht="15" customHeight="1">
      <c r="B596" s="124"/>
      <c r="D596" s="105"/>
      <c r="E596" s="106"/>
      <c r="F596" s="106"/>
      <c r="G596" s="32"/>
      <c r="H596" s="106"/>
      <c r="I596" s="106"/>
      <c r="J596" s="32"/>
      <c r="K596" s="85"/>
      <c r="L596" s="32"/>
      <c r="M596" s="32"/>
    </row>
    <row r="597" spans="2:13" ht="15" customHeight="1">
      <c r="B597" s="124"/>
      <c r="D597" s="105"/>
      <c r="E597" s="106"/>
      <c r="F597" s="106"/>
      <c r="G597" s="32"/>
      <c r="H597" s="106"/>
      <c r="I597" s="106"/>
      <c r="J597" s="32"/>
      <c r="K597" s="85"/>
      <c r="L597" s="32"/>
      <c r="M597" s="32"/>
    </row>
    <row r="598" spans="2:13" ht="15" customHeight="1">
      <c r="B598" s="124"/>
      <c r="D598" s="105"/>
      <c r="E598" s="106"/>
      <c r="F598" s="106"/>
      <c r="G598" s="32"/>
      <c r="H598" s="106"/>
      <c r="I598" s="106"/>
      <c r="J598" s="32"/>
      <c r="K598" s="85"/>
      <c r="L598" s="32"/>
      <c r="M598" s="32"/>
    </row>
    <row r="599" spans="2:13" ht="15" customHeight="1">
      <c r="B599" s="124"/>
      <c r="D599" s="105"/>
      <c r="E599" s="106"/>
      <c r="F599" s="106"/>
      <c r="G599" s="32"/>
      <c r="H599" s="106"/>
      <c r="I599" s="106"/>
      <c r="J599" s="32"/>
      <c r="K599" s="85"/>
      <c r="L599" s="32"/>
      <c r="M599" s="32"/>
    </row>
    <row r="600" spans="2:13" ht="15" customHeight="1">
      <c r="B600" s="124"/>
      <c r="D600" s="105"/>
      <c r="E600" s="106"/>
      <c r="F600" s="106"/>
      <c r="G600" s="32"/>
      <c r="H600" s="106"/>
      <c r="I600" s="106"/>
      <c r="J600" s="32"/>
      <c r="K600" s="85"/>
      <c r="L600" s="32"/>
      <c r="M600" s="32"/>
    </row>
    <row r="601" spans="2:13" ht="15" customHeight="1">
      <c r="B601" s="124"/>
      <c r="D601" s="105"/>
      <c r="E601" s="106"/>
      <c r="F601" s="106"/>
      <c r="G601" s="32"/>
      <c r="H601" s="106"/>
      <c r="I601" s="106"/>
      <c r="J601" s="32"/>
      <c r="K601" s="85"/>
      <c r="L601" s="32"/>
      <c r="M601" s="32"/>
    </row>
    <row r="602" spans="2:13" ht="15" customHeight="1">
      <c r="B602" s="124"/>
      <c r="D602" s="105"/>
      <c r="E602" s="106"/>
      <c r="F602" s="106"/>
      <c r="G602" s="32"/>
      <c r="H602" s="106"/>
      <c r="I602" s="106"/>
      <c r="J602" s="32"/>
      <c r="K602" s="85"/>
      <c r="L602" s="32"/>
      <c r="M602" s="32"/>
    </row>
    <row r="603" spans="2:13" ht="15" customHeight="1">
      <c r="B603" s="124"/>
      <c r="D603" s="105"/>
      <c r="E603" s="106"/>
      <c r="F603" s="106"/>
      <c r="G603" s="32"/>
      <c r="H603" s="106"/>
      <c r="I603" s="106"/>
      <c r="J603" s="32"/>
      <c r="K603" s="85"/>
      <c r="L603" s="32"/>
      <c r="M603" s="32"/>
    </row>
    <row r="604" spans="2:13" ht="15" customHeight="1">
      <c r="B604" s="124"/>
      <c r="D604" s="105"/>
      <c r="E604" s="106"/>
      <c r="F604" s="106"/>
      <c r="G604" s="32"/>
      <c r="H604" s="106"/>
      <c r="I604" s="106"/>
      <c r="J604" s="32"/>
      <c r="K604" s="85"/>
      <c r="L604" s="32"/>
      <c r="M604" s="32"/>
    </row>
    <row r="605" spans="2:13" ht="15" customHeight="1">
      <c r="B605" s="124"/>
      <c r="D605" s="105"/>
      <c r="E605" s="106"/>
      <c r="F605" s="106"/>
      <c r="G605" s="32"/>
      <c r="H605" s="106"/>
      <c r="I605" s="106"/>
      <c r="J605" s="32"/>
      <c r="K605" s="85"/>
      <c r="L605" s="32"/>
      <c r="M605" s="32"/>
    </row>
    <row r="606" spans="2:13" ht="15" customHeight="1">
      <c r="B606" s="124"/>
      <c r="D606" s="105"/>
      <c r="E606" s="106"/>
      <c r="F606" s="106"/>
      <c r="G606" s="32"/>
      <c r="H606" s="106"/>
      <c r="I606" s="106"/>
      <c r="J606" s="32"/>
      <c r="K606" s="85"/>
      <c r="L606" s="32"/>
      <c r="M606" s="32"/>
    </row>
    <row r="607" spans="2:13" ht="15" customHeight="1">
      <c r="B607" s="124"/>
      <c r="D607" s="105"/>
      <c r="E607" s="106"/>
      <c r="F607" s="106"/>
      <c r="G607" s="32"/>
      <c r="H607" s="106"/>
      <c r="I607" s="106"/>
      <c r="J607" s="32"/>
      <c r="K607" s="85"/>
      <c r="L607" s="32"/>
      <c r="M607" s="32"/>
    </row>
    <row r="608" spans="2:13" ht="15" customHeight="1">
      <c r="B608" s="124"/>
      <c r="D608" s="105"/>
      <c r="E608" s="106"/>
      <c r="F608" s="106"/>
      <c r="G608" s="32"/>
      <c r="H608" s="106"/>
      <c r="I608" s="106"/>
      <c r="J608" s="32"/>
      <c r="K608" s="85"/>
      <c r="L608" s="32"/>
      <c r="M608" s="32"/>
    </row>
    <row r="609" spans="2:13" ht="15" customHeight="1">
      <c r="B609" s="124"/>
      <c r="D609" s="105"/>
      <c r="E609" s="106"/>
      <c r="F609" s="106"/>
      <c r="G609" s="32"/>
      <c r="H609" s="106"/>
      <c r="I609" s="106"/>
      <c r="J609" s="32"/>
      <c r="K609" s="85"/>
      <c r="L609" s="32"/>
      <c r="M609" s="32"/>
    </row>
    <row r="610" spans="2:13" ht="15" customHeight="1">
      <c r="B610" s="124"/>
      <c r="D610" s="105"/>
      <c r="E610" s="106"/>
      <c r="F610" s="106"/>
      <c r="G610" s="32"/>
      <c r="H610" s="106"/>
      <c r="I610" s="106"/>
      <c r="J610" s="32"/>
      <c r="K610" s="85"/>
      <c r="L610" s="32"/>
      <c r="M610" s="32"/>
    </row>
    <row r="611" spans="2:13" ht="15" customHeight="1">
      <c r="B611" s="124"/>
      <c r="D611" s="105"/>
      <c r="E611" s="106"/>
      <c r="F611" s="106"/>
      <c r="G611" s="32"/>
      <c r="H611" s="106"/>
      <c r="I611" s="106"/>
      <c r="J611" s="32"/>
      <c r="K611" s="85"/>
      <c r="L611" s="32"/>
      <c r="M611" s="32"/>
    </row>
    <row r="612" spans="2:13" ht="15" customHeight="1">
      <c r="B612" s="124"/>
      <c r="D612" s="105"/>
      <c r="E612" s="106"/>
      <c r="F612" s="106"/>
      <c r="G612" s="32"/>
      <c r="H612" s="106"/>
      <c r="I612" s="106"/>
      <c r="J612" s="32"/>
      <c r="K612" s="85"/>
      <c r="L612" s="32"/>
      <c r="M612" s="32"/>
    </row>
    <row r="613" spans="2:13" ht="15" customHeight="1">
      <c r="B613" s="124"/>
      <c r="D613" s="105"/>
      <c r="E613" s="106"/>
      <c r="F613" s="106"/>
      <c r="G613" s="32"/>
      <c r="H613" s="106"/>
      <c r="I613" s="106"/>
      <c r="J613" s="32"/>
      <c r="K613" s="85"/>
      <c r="L613" s="32"/>
      <c r="M613" s="32"/>
    </row>
    <row r="614" spans="2:13" ht="15" customHeight="1">
      <c r="B614" s="124"/>
      <c r="D614" s="105"/>
      <c r="E614" s="106"/>
      <c r="F614" s="106"/>
      <c r="G614" s="32"/>
      <c r="H614" s="106"/>
      <c r="I614" s="106"/>
      <c r="J614" s="32"/>
      <c r="K614" s="85"/>
      <c r="L614" s="32"/>
      <c r="M614" s="32"/>
    </row>
    <row r="615" spans="2:13" ht="15" customHeight="1">
      <c r="B615" s="124"/>
      <c r="D615" s="105"/>
      <c r="E615" s="106"/>
      <c r="F615" s="106"/>
      <c r="G615" s="32"/>
      <c r="H615" s="106"/>
      <c r="I615" s="106"/>
      <c r="J615" s="32"/>
      <c r="K615" s="85"/>
      <c r="L615" s="32"/>
      <c r="M615" s="32"/>
    </row>
    <row r="616" spans="2:13" ht="15" customHeight="1">
      <c r="B616" s="124"/>
      <c r="D616" s="105"/>
      <c r="E616" s="106"/>
      <c r="F616" s="106"/>
      <c r="G616" s="32"/>
      <c r="H616" s="106"/>
      <c r="I616" s="106"/>
      <c r="J616" s="32"/>
      <c r="K616" s="85"/>
      <c r="L616" s="32"/>
      <c r="M616" s="32"/>
    </row>
    <row r="617" spans="2:13" ht="15" customHeight="1">
      <c r="B617" s="124"/>
      <c r="D617" s="105"/>
      <c r="E617" s="106"/>
      <c r="F617" s="106"/>
      <c r="G617" s="32"/>
      <c r="H617" s="106"/>
      <c r="I617" s="106"/>
      <c r="J617" s="32"/>
      <c r="K617" s="85"/>
      <c r="L617" s="32"/>
      <c r="M617" s="32"/>
    </row>
    <row r="618" spans="2:13" ht="15" customHeight="1">
      <c r="B618" s="124"/>
      <c r="D618" s="105"/>
      <c r="E618" s="106"/>
      <c r="F618" s="106"/>
      <c r="G618" s="32"/>
      <c r="H618" s="106"/>
      <c r="I618" s="106"/>
      <c r="J618" s="32"/>
      <c r="K618" s="85"/>
      <c r="L618" s="32"/>
      <c r="M618" s="32"/>
    </row>
    <row r="619" spans="2:13" ht="15" customHeight="1">
      <c r="B619" s="124"/>
      <c r="D619" s="105"/>
      <c r="E619" s="106"/>
      <c r="F619" s="106"/>
      <c r="G619" s="32"/>
      <c r="H619" s="106"/>
      <c r="I619" s="106"/>
      <c r="J619" s="32"/>
      <c r="K619" s="85"/>
      <c r="L619" s="32"/>
      <c r="M619" s="32"/>
    </row>
    <row r="620" spans="2:13" ht="15" customHeight="1">
      <c r="B620" s="124"/>
      <c r="D620" s="105"/>
      <c r="E620" s="106"/>
      <c r="F620" s="106"/>
      <c r="G620" s="32"/>
      <c r="H620" s="106"/>
      <c r="I620" s="106"/>
      <c r="J620" s="32"/>
      <c r="K620" s="85"/>
      <c r="L620" s="32"/>
      <c r="M620" s="32"/>
    </row>
    <row r="621" spans="2:13" ht="15" customHeight="1">
      <c r="B621" s="124"/>
      <c r="D621" s="105"/>
      <c r="E621" s="106"/>
      <c r="F621" s="106"/>
      <c r="G621" s="32"/>
      <c r="H621" s="106"/>
      <c r="I621" s="106"/>
      <c r="J621" s="32"/>
      <c r="K621" s="85"/>
      <c r="L621" s="32"/>
      <c r="M621" s="32"/>
    </row>
    <row r="622" spans="2:13" ht="15" customHeight="1">
      <c r="B622" s="124"/>
      <c r="D622" s="105"/>
      <c r="E622" s="106"/>
      <c r="F622" s="106"/>
      <c r="G622" s="32"/>
      <c r="H622" s="106"/>
      <c r="I622" s="106"/>
      <c r="J622" s="32"/>
      <c r="K622" s="85"/>
      <c r="L622" s="32"/>
      <c r="M622" s="32"/>
    </row>
    <row r="623" spans="2:13" ht="15" customHeight="1">
      <c r="B623" s="124"/>
      <c r="D623" s="105"/>
      <c r="E623" s="106"/>
      <c r="F623" s="106"/>
      <c r="G623" s="32"/>
      <c r="H623" s="106"/>
      <c r="I623" s="106"/>
      <c r="J623" s="32"/>
      <c r="K623" s="85"/>
      <c r="L623" s="32"/>
      <c r="M623" s="32"/>
    </row>
    <row r="624" spans="2:13" ht="15" customHeight="1">
      <c r="B624" s="124"/>
      <c r="D624" s="105"/>
      <c r="E624" s="106"/>
      <c r="F624" s="106"/>
      <c r="G624" s="32"/>
      <c r="H624" s="106"/>
      <c r="I624" s="106"/>
      <c r="J624" s="32"/>
      <c r="K624" s="85"/>
      <c r="L624" s="32"/>
      <c r="M624" s="32"/>
    </row>
    <row r="625" spans="2:13" ht="15" customHeight="1">
      <c r="B625" s="124"/>
      <c r="D625" s="105"/>
      <c r="E625" s="106"/>
      <c r="F625" s="106"/>
      <c r="G625" s="32"/>
      <c r="H625" s="106"/>
      <c r="I625" s="106"/>
      <c r="J625" s="32"/>
      <c r="K625" s="85"/>
      <c r="L625" s="32"/>
      <c r="M625" s="32"/>
    </row>
    <row r="626" spans="2:13" ht="15" customHeight="1">
      <c r="B626" s="124"/>
      <c r="D626" s="105"/>
      <c r="E626" s="106"/>
      <c r="F626" s="106"/>
      <c r="G626" s="32"/>
      <c r="H626" s="106"/>
      <c r="I626" s="106"/>
      <c r="J626" s="32"/>
      <c r="K626" s="85"/>
      <c r="L626" s="32"/>
      <c r="M626" s="32"/>
    </row>
    <row r="627" spans="2:13" ht="15" customHeight="1">
      <c r="B627" s="124"/>
      <c r="D627" s="105"/>
      <c r="E627" s="106"/>
      <c r="F627" s="106"/>
      <c r="G627" s="32"/>
      <c r="H627" s="106"/>
      <c r="I627" s="106"/>
      <c r="J627" s="32"/>
      <c r="K627" s="85"/>
      <c r="L627" s="32"/>
      <c r="M627" s="32"/>
    </row>
    <row r="628" spans="2:13" ht="15" customHeight="1">
      <c r="B628" s="124"/>
      <c r="D628" s="105"/>
      <c r="E628" s="106"/>
      <c r="F628" s="106"/>
      <c r="G628" s="32"/>
      <c r="H628" s="106"/>
      <c r="I628" s="106"/>
      <c r="J628" s="32"/>
      <c r="K628" s="85"/>
      <c r="L628" s="32"/>
      <c r="M628" s="32"/>
    </row>
    <row r="629" spans="2:13" ht="15" customHeight="1">
      <c r="B629" s="124"/>
      <c r="D629" s="105"/>
      <c r="E629" s="106"/>
      <c r="F629" s="106"/>
      <c r="G629" s="32"/>
      <c r="H629" s="106"/>
      <c r="I629" s="106"/>
      <c r="J629" s="32"/>
      <c r="K629" s="85"/>
      <c r="L629" s="32"/>
      <c r="M629" s="32"/>
    </row>
    <row r="630" spans="2:13" ht="15" customHeight="1">
      <c r="B630" s="124"/>
      <c r="D630" s="105"/>
      <c r="E630" s="106"/>
      <c r="F630" s="106"/>
      <c r="G630" s="32"/>
      <c r="H630" s="106"/>
      <c r="I630" s="106"/>
      <c r="J630" s="32"/>
      <c r="K630" s="85"/>
      <c r="L630" s="32"/>
      <c r="M630" s="32"/>
    </row>
    <row r="631" spans="2:13" ht="15" customHeight="1">
      <c r="B631" s="124"/>
      <c r="D631" s="105"/>
      <c r="E631" s="106"/>
      <c r="F631" s="106"/>
      <c r="G631" s="32"/>
      <c r="H631" s="106"/>
      <c r="I631" s="106"/>
      <c r="J631" s="32"/>
      <c r="K631" s="85"/>
      <c r="L631" s="32"/>
      <c r="M631" s="32"/>
    </row>
    <row r="632" spans="2:13" ht="15" customHeight="1">
      <c r="B632" s="124"/>
      <c r="D632" s="105"/>
      <c r="E632" s="106"/>
      <c r="F632" s="106"/>
      <c r="G632" s="32"/>
      <c r="H632" s="106"/>
      <c r="I632" s="106"/>
      <c r="J632" s="32"/>
      <c r="K632" s="85"/>
      <c r="L632" s="32"/>
      <c r="M632" s="32"/>
    </row>
    <row r="633" spans="2:13" ht="15" customHeight="1">
      <c r="B633" s="124"/>
      <c r="D633" s="105"/>
      <c r="E633" s="106"/>
      <c r="F633" s="106"/>
      <c r="G633" s="32"/>
      <c r="H633" s="106"/>
      <c r="I633" s="106"/>
      <c r="J633" s="32"/>
      <c r="K633" s="85"/>
      <c r="L633" s="32"/>
      <c r="M633" s="32"/>
    </row>
    <row r="634" spans="2:13" ht="15" customHeight="1">
      <c r="B634" s="124"/>
      <c r="D634" s="105"/>
      <c r="E634" s="106"/>
      <c r="F634" s="106"/>
      <c r="G634" s="32"/>
      <c r="H634" s="106"/>
      <c r="I634" s="106"/>
      <c r="J634" s="32"/>
      <c r="K634" s="85"/>
      <c r="L634" s="32"/>
      <c r="M634" s="32"/>
    </row>
    <row r="635" spans="2:13" ht="15" customHeight="1">
      <c r="B635" s="124"/>
      <c r="D635" s="105"/>
      <c r="E635" s="106"/>
      <c r="F635" s="106"/>
      <c r="G635" s="32"/>
      <c r="H635" s="106"/>
      <c r="I635" s="106"/>
      <c r="J635" s="32"/>
      <c r="K635" s="85"/>
      <c r="L635" s="32"/>
      <c r="M635" s="32"/>
    </row>
    <row r="636" spans="2:13" ht="15" customHeight="1">
      <c r="B636" s="124"/>
      <c r="D636" s="105"/>
      <c r="E636" s="106"/>
      <c r="F636" s="106"/>
      <c r="G636" s="32"/>
      <c r="H636" s="106"/>
      <c r="I636" s="106"/>
      <c r="J636" s="32"/>
      <c r="K636" s="85"/>
      <c r="L636" s="32"/>
      <c r="M636" s="32"/>
    </row>
    <row r="637" spans="2:13" ht="15" customHeight="1">
      <c r="B637" s="124"/>
      <c r="D637" s="105"/>
      <c r="E637" s="106"/>
      <c r="F637" s="106"/>
      <c r="G637" s="32"/>
      <c r="H637" s="106"/>
      <c r="I637" s="106"/>
      <c r="J637" s="32"/>
      <c r="K637" s="85"/>
      <c r="L637" s="32"/>
      <c r="M637" s="32"/>
    </row>
    <row r="638" spans="2:13" ht="15" customHeight="1">
      <c r="B638" s="124"/>
      <c r="D638" s="105"/>
      <c r="E638" s="106"/>
      <c r="F638" s="106"/>
      <c r="G638" s="32"/>
      <c r="H638" s="106"/>
      <c r="I638" s="106"/>
      <c r="J638" s="32"/>
      <c r="K638" s="85"/>
      <c r="L638" s="32"/>
      <c r="M638" s="32"/>
    </row>
    <row r="639" spans="2:13" ht="15" customHeight="1">
      <c r="B639" s="124"/>
      <c r="D639" s="105"/>
      <c r="E639" s="106"/>
      <c r="F639" s="106"/>
      <c r="G639" s="32"/>
      <c r="H639" s="106"/>
      <c r="I639" s="106"/>
      <c r="J639" s="32"/>
      <c r="K639" s="85"/>
      <c r="L639" s="32"/>
      <c r="M639" s="32"/>
    </row>
    <row r="640" spans="2:13" ht="15" customHeight="1">
      <c r="B640" s="124"/>
      <c r="D640" s="105"/>
      <c r="E640" s="106"/>
      <c r="F640" s="106"/>
      <c r="G640" s="32"/>
      <c r="H640" s="106"/>
      <c r="I640" s="106"/>
      <c r="J640" s="32"/>
      <c r="K640" s="85"/>
      <c r="L640" s="32"/>
      <c r="M640" s="32"/>
    </row>
    <row r="641" spans="2:13" ht="15" customHeight="1">
      <c r="B641" s="124"/>
      <c r="D641" s="105"/>
      <c r="E641" s="106"/>
      <c r="F641" s="106"/>
      <c r="G641" s="32"/>
      <c r="H641" s="106"/>
      <c r="I641" s="106"/>
      <c r="J641" s="32"/>
      <c r="K641" s="85"/>
      <c r="L641" s="32"/>
      <c r="M641" s="32"/>
    </row>
    <row r="642" spans="2:13" ht="15" customHeight="1">
      <c r="B642" s="124"/>
      <c r="D642" s="105"/>
      <c r="E642" s="106"/>
      <c r="F642" s="106"/>
      <c r="G642" s="32"/>
      <c r="H642" s="106"/>
      <c r="I642" s="106"/>
      <c r="J642" s="32"/>
      <c r="K642" s="85"/>
      <c r="L642" s="32"/>
      <c r="M642" s="32"/>
    </row>
    <row r="643" spans="2:13" ht="15" customHeight="1">
      <c r="B643" s="124"/>
      <c r="D643" s="105"/>
      <c r="E643" s="106"/>
      <c r="F643" s="106"/>
      <c r="G643" s="32"/>
      <c r="H643" s="106"/>
      <c r="I643" s="106"/>
      <c r="J643" s="32"/>
      <c r="K643" s="85"/>
      <c r="L643" s="32"/>
      <c r="M643" s="32"/>
    </row>
    <row r="644" spans="2:13" ht="15" customHeight="1">
      <c r="B644" s="124"/>
      <c r="D644" s="105"/>
      <c r="E644" s="106"/>
      <c r="F644" s="106"/>
      <c r="G644" s="32"/>
      <c r="H644" s="106"/>
      <c r="I644" s="106"/>
      <c r="J644" s="32"/>
      <c r="K644" s="85"/>
      <c r="L644" s="32"/>
      <c r="M644" s="32"/>
    </row>
    <row r="645" spans="2:13" ht="15" customHeight="1">
      <c r="B645" s="124"/>
      <c r="D645" s="105"/>
      <c r="E645" s="106"/>
      <c r="F645" s="106"/>
      <c r="G645" s="32"/>
      <c r="H645" s="106"/>
      <c r="I645" s="106"/>
      <c r="J645" s="32"/>
      <c r="K645" s="85"/>
      <c r="L645" s="32"/>
      <c r="M645" s="32"/>
    </row>
    <row r="646" spans="2:13" ht="15" customHeight="1">
      <c r="B646" s="124"/>
      <c r="D646" s="105"/>
      <c r="E646" s="106"/>
      <c r="F646" s="106"/>
      <c r="G646" s="32"/>
      <c r="H646" s="106"/>
      <c r="I646" s="106"/>
      <c r="J646" s="32"/>
      <c r="K646" s="85"/>
      <c r="L646" s="32"/>
      <c r="M646" s="32"/>
    </row>
    <row r="647" spans="2:13" ht="15" customHeight="1">
      <c r="B647" s="124"/>
      <c r="D647" s="105"/>
      <c r="E647" s="106"/>
      <c r="F647" s="106"/>
      <c r="G647" s="32"/>
      <c r="H647" s="106"/>
      <c r="I647" s="106"/>
      <c r="J647" s="32"/>
      <c r="K647" s="85"/>
      <c r="L647" s="32"/>
      <c r="M647" s="32"/>
    </row>
    <row r="648" spans="2:13" ht="15" customHeight="1">
      <c r="B648" s="124"/>
      <c r="D648" s="105"/>
      <c r="E648" s="106"/>
      <c r="F648" s="106"/>
      <c r="G648" s="32"/>
      <c r="H648" s="106"/>
      <c r="I648" s="106"/>
      <c r="J648" s="32"/>
      <c r="K648" s="85"/>
      <c r="L648" s="32"/>
      <c r="M648" s="32"/>
    </row>
    <row r="649" spans="2:13" ht="15" customHeight="1">
      <c r="B649" s="124"/>
      <c r="D649" s="105"/>
      <c r="E649" s="106"/>
      <c r="F649" s="106"/>
      <c r="G649" s="32"/>
      <c r="H649" s="106"/>
      <c r="I649" s="106"/>
      <c r="J649" s="32"/>
      <c r="K649" s="85"/>
      <c r="L649" s="32"/>
      <c r="M649" s="32"/>
    </row>
    <row r="650" spans="2:13" ht="15" customHeight="1">
      <c r="B650" s="124"/>
      <c r="D650" s="105"/>
      <c r="E650" s="106"/>
      <c r="F650" s="106"/>
      <c r="G650" s="32"/>
      <c r="H650" s="106"/>
      <c r="I650" s="106"/>
      <c r="J650" s="32"/>
      <c r="K650" s="85"/>
      <c r="L650" s="32"/>
      <c r="M650" s="32"/>
    </row>
    <row r="651" spans="2:13" ht="15" customHeight="1">
      <c r="B651" s="124"/>
      <c r="D651" s="105"/>
      <c r="E651" s="106"/>
      <c r="F651" s="106"/>
      <c r="G651" s="32"/>
      <c r="H651" s="106"/>
      <c r="I651" s="106"/>
      <c r="J651" s="32"/>
      <c r="K651" s="85"/>
      <c r="L651" s="32"/>
      <c r="M651" s="32"/>
    </row>
    <row r="652" spans="2:13" ht="15" customHeight="1">
      <c r="B652" s="124"/>
      <c r="D652" s="105"/>
      <c r="E652" s="106"/>
      <c r="F652" s="106"/>
      <c r="G652" s="32"/>
      <c r="H652" s="106"/>
      <c r="I652" s="106"/>
      <c r="J652" s="32"/>
      <c r="K652" s="85"/>
      <c r="L652" s="32"/>
      <c r="M652" s="32"/>
    </row>
    <row r="653" spans="2:13" ht="15" customHeight="1">
      <c r="B653" s="124"/>
      <c r="D653" s="105"/>
      <c r="E653" s="106"/>
      <c r="F653" s="106"/>
      <c r="G653" s="32"/>
      <c r="H653" s="106"/>
      <c r="I653" s="106"/>
      <c r="J653" s="32"/>
      <c r="K653" s="85"/>
      <c r="L653" s="32"/>
      <c r="M653" s="32"/>
    </row>
    <row r="654" spans="2:13" ht="15" customHeight="1">
      <c r="B654" s="124"/>
      <c r="D654" s="105"/>
      <c r="E654" s="106"/>
      <c r="F654" s="106"/>
      <c r="G654" s="32"/>
      <c r="H654" s="106"/>
      <c r="I654" s="106"/>
      <c r="J654" s="32"/>
      <c r="K654" s="85"/>
      <c r="L654" s="32"/>
      <c r="M654" s="32"/>
    </row>
    <row r="655" spans="2:13" ht="15" customHeight="1">
      <c r="B655" s="124"/>
      <c r="D655" s="105"/>
      <c r="E655" s="106"/>
      <c r="F655" s="106"/>
      <c r="G655" s="32"/>
      <c r="H655" s="106"/>
      <c r="I655" s="106"/>
      <c r="J655" s="32"/>
      <c r="K655" s="85"/>
      <c r="L655" s="32"/>
      <c r="M655" s="32"/>
    </row>
    <row r="656" spans="2:13" ht="15" customHeight="1">
      <c r="B656" s="124"/>
      <c r="D656" s="105"/>
      <c r="E656" s="106"/>
      <c r="F656" s="106"/>
      <c r="G656" s="32"/>
      <c r="H656" s="106"/>
      <c r="I656" s="106"/>
      <c r="J656" s="32"/>
      <c r="K656" s="85"/>
      <c r="L656" s="32"/>
      <c r="M656" s="32"/>
    </row>
    <row r="657" spans="2:13" ht="15" customHeight="1">
      <c r="B657" s="124"/>
      <c r="D657" s="105"/>
      <c r="E657" s="106"/>
      <c r="F657" s="106"/>
      <c r="G657" s="32"/>
      <c r="H657" s="106"/>
      <c r="I657" s="106"/>
      <c r="J657" s="32"/>
      <c r="K657" s="85"/>
      <c r="L657" s="32"/>
      <c r="M657" s="32"/>
    </row>
    <row r="658" spans="2:13" ht="15" customHeight="1">
      <c r="B658" s="124"/>
      <c r="D658" s="105"/>
      <c r="E658" s="106"/>
      <c r="F658" s="106"/>
      <c r="G658" s="32"/>
      <c r="H658" s="106"/>
      <c r="I658" s="106"/>
      <c r="J658" s="32"/>
      <c r="K658" s="85"/>
      <c r="L658" s="32"/>
      <c r="M658" s="32"/>
    </row>
    <row r="659" spans="2:13" ht="15" customHeight="1">
      <c r="B659" s="124"/>
      <c r="D659" s="105"/>
      <c r="E659" s="106"/>
      <c r="F659" s="106"/>
      <c r="G659" s="32"/>
      <c r="H659" s="106"/>
      <c r="I659" s="106"/>
      <c r="J659" s="32"/>
      <c r="K659" s="85"/>
      <c r="L659" s="32"/>
      <c r="M659" s="32"/>
    </row>
    <row r="660" spans="2:13" ht="15" customHeight="1">
      <c r="B660" s="124"/>
      <c r="D660" s="105"/>
      <c r="E660" s="106"/>
      <c r="F660" s="106"/>
      <c r="G660" s="32"/>
      <c r="H660" s="106"/>
      <c r="I660" s="106"/>
      <c r="J660" s="32"/>
      <c r="K660" s="85"/>
      <c r="L660" s="32"/>
      <c r="M660" s="32"/>
    </row>
    <row r="661" spans="2:13" ht="15" customHeight="1">
      <c r="B661" s="124"/>
      <c r="D661" s="105"/>
      <c r="E661" s="106"/>
      <c r="F661" s="106"/>
      <c r="G661" s="32"/>
      <c r="H661" s="106"/>
      <c r="I661" s="106"/>
      <c r="J661" s="32"/>
      <c r="K661" s="85"/>
      <c r="L661" s="32"/>
      <c r="M661" s="32"/>
    </row>
    <row r="662" spans="2:13" ht="15" customHeight="1">
      <c r="B662" s="124"/>
      <c r="D662" s="105"/>
      <c r="E662" s="106"/>
      <c r="F662" s="106"/>
      <c r="G662" s="32"/>
      <c r="H662" s="106"/>
      <c r="I662" s="106"/>
      <c r="J662" s="32"/>
      <c r="K662" s="85"/>
      <c r="L662" s="32"/>
      <c r="M662" s="32"/>
    </row>
    <row r="663" spans="2:13" ht="15" customHeight="1">
      <c r="B663" s="124"/>
      <c r="D663" s="105"/>
      <c r="E663" s="106"/>
      <c r="F663" s="106"/>
      <c r="G663" s="32"/>
      <c r="H663" s="106"/>
      <c r="I663" s="106"/>
      <c r="J663" s="32"/>
      <c r="K663" s="85"/>
      <c r="L663" s="32"/>
      <c r="M663" s="32"/>
    </row>
    <row r="664" spans="2:13" ht="15" customHeight="1">
      <c r="B664" s="124"/>
      <c r="D664" s="105"/>
      <c r="E664" s="106"/>
      <c r="F664" s="106"/>
      <c r="G664" s="32"/>
      <c r="H664" s="106"/>
      <c r="I664" s="106"/>
      <c r="J664" s="32"/>
      <c r="K664" s="85"/>
      <c r="L664" s="32"/>
      <c r="M664" s="32"/>
    </row>
    <row r="665" spans="2:13" ht="15" customHeight="1">
      <c r="B665" s="124"/>
      <c r="D665" s="105"/>
      <c r="E665" s="106"/>
      <c r="F665" s="106"/>
      <c r="G665" s="32"/>
      <c r="H665" s="106"/>
      <c r="I665" s="106"/>
      <c r="J665" s="32"/>
      <c r="K665" s="85"/>
      <c r="L665" s="32"/>
      <c r="M665" s="32"/>
    </row>
    <row r="666" spans="2:13" ht="15" customHeight="1">
      <c r="B666" s="124"/>
      <c r="D666" s="105"/>
      <c r="E666" s="106"/>
      <c r="F666" s="106"/>
      <c r="G666" s="32"/>
      <c r="H666" s="106"/>
      <c r="I666" s="106"/>
      <c r="J666" s="32"/>
      <c r="K666" s="85"/>
      <c r="L666" s="32"/>
      <c r="M666" s="32"/>
    </row>
    <row r="667" spans="2:13" ht="15" customHeight="1">
      <c r="B667" s="124"/>
      <c r="D667" s="105"/>
      <c r="E667" s="106"/>
      <c r="F667" s="106"/>
      <c r="G667" s="32"/>
      <c r="H667" s="106"/>
      <c r="I667" s="106"/>
      <c r="J667" s="32"/>
      <c r="K667" s="85"/>
      <c r="L667" s="32"/>
      <c r="M667" s="32"/>
    </row>
    <row r="668" spans="2:13" ht="15" customHeight="1">
      <c r="B668" s="124"/>
      <c r="D668" s="105"/>
      <c r="E668" s="106"/>
      <c r="F668" s="106"/>
      <c r="G668" s="32"/>
      <c r="H668" s="106"/>
      <c r="I668" s="106"/>
      <c r="J668" s="32"/>
      <c r="K668" s="85"/>
      <c r="L668" s="32"/>
      <c r="M668" s="32"/>
    </row>
    <row r="669" spans="2:13" ht="15" customHeight="1">
      <c r="B669" s="124"/>
      <c r="D669" s="105"/>
      <c r="E669" s="106"/>
      <c r="F669" s="106"/>
      <c r="G669" s="32"/>
      <c r="H669" s="106"/>
      <c r="I669" s="106"/>
      <c r="J669" s="32"/>
      <c r="K669" s="85"/>
      <c r="L669" s="32"/>
      <c r="M669" s="32"/>
    </row>
    <row r="670" spans="2:13" ht="15" customHeight="1">
      <c r="B670" s="124"/>
      <c r="D670" s="105"/>
      <c r="E670" s="106"/>
      <c r="F670" s="106"/>
      <c r="G670" s="32"/>
      <c r="H670" s="106"/>
      <c r="I670" s="106"/>
      <c r="J670" s="32"/>
      <c r="K670" s="85"/>
      <c r="L670" s="32"/>
      <c r="M670" s="32"/>
    </row>
    <row r="671" spans="2:13" ht="15" customHeight="1">
      <c r="B671" s="124"/>
      <c r="D671" s="105"/>
      <c r="E671" s="106"/>
      <c r="F671" s="106"/>
      <c r="G671" s="32"/>
      <c r="H671" s="106"/>
      <c r="I671" s="106"/>
      <c r="J671" s="32"/>
      <c r="K671" s="85"/>
      <c r="L671" s="32"/>
      <c r="M671" s="32"/>
    </row>
    <row r="672" spans="2:13" ht="15" customHeight="1">
      <c r="B672" s="124"/>
      <c r="D672" s="105"/>
      <c r="E672" s="106"/>
      <c r="F672" s="106"/>
      <c r="G672" s="32"/>
      <c r="H672" s="106"/>
      <c r="I672" s="106"/>
      <c r="J672" s="32"/>
      <c r="K672" s="85"/>
      <c r="L672" s="32"/>
      <c r="M672" s="32"/>
    </row>
    <row r="673" spans="2:13" ht="15" customHeight="1">
      <c r="B673" s="124"/>
      <c r="D673" s="105"/>
      <c r="E673" s="106"/>
      <c r="F673" s="106"/>
      <c r="G673" s="32"/>
      <c r="H673" s="106"/>
      <c r="I673" s="106"/>
      <c r="J673" s="32"/>
      <c r="K673" s="85"/>
      <c r="L673" s="32"/>
      <c r="M673" s="32"/>
    </row>
    <row r="674" spans="2:13" ht="15" customHeight="1">
      <c r="B674" s="124"/>
      <c r="D674" s="105"/>
      <c r="E674" s="106"/>
      <c r="F674" s="106"/>
      <c r="G674" s="32"/>
      <c r="H674" s="106"/>
      <c r="I674" s="106"/>
      <c r="J674" s="32"/>
      <c r="K674" s="85"/>
      <c r="L674" s="32"/>
      <c r="M674" s="32"/>
    </row>
    <row r="675" spans="2:13" ht="15" customHeight="1">
      <c r="B675" s="124"/>
      <c r="D675" s="105"/>
      <c r="E675" s="106"/>
      <c r="F675" s="106"/>
      <c r="G675" s="32"/>
      <c r="H675" s="106"/>
      <c r="I675" s="106"/>
      <c r="J675" s="32"/>
      <c r="K675" s="85"/>
      <c r="L675" s="32"/>
      <c r="M675" s="32"/>
    </row>
    <row r="676" spans="2:13" ht="15" customHeight="1">
      <c r="B676" s="124"/>
      <c r="D676" s="105"/>
      <c r="E676" s="106"/>
      <c r="F676" s="106"/>
      <c r="G676" s="32"/>
      <c r="H676" s="106"/>
      <c r="I676" s="106"/>
      <c r="J676" s="32"/>
      <c r="K676" s="85"/>
      <c r="L676" s="32"/>
      <c r="M676" s="32"/>
    </row>
    <row r="677" spans="2:13" ht="15" customHeight="1">
      <c r="B677" s="124"/>
      <c r="D677" s="105"/>
      <c r="E677" s="106"/>
      <c r="F677" s="106"/>
      <c r="G677" s="32"/>
      <c r="H677" s="106"/>
      <c r="I677" s="106"/>
      <c r="J677" s="32"/>
      <c r="K677" s="85"/>
      <c r="L677" s="32"/>
      <c r="M677" s="32"/>
    </row>
    <row r="678" spans="2:13" ht="15" customHeight="1">
      <c r="B678" s="124"/>
      <c r="D678" s="105"/>
      <c r="E678" s="106"/>
      <c r="F678" s="106"/>
      <c r="G678" s="32"/>
      <c r="H678" s="106"/>
      <c r="I678" s="106"/>
      <c r="J678" s="32"/>
      <c r="K678" s="85"/>
      <c r="L678" s="32"/>
      <c r="M678" s="32"/>
    </row>
    <row r="679" spans="2:13" ht="15" customHeight="1">
      <c r="B679" s="124"/>
      <c r="D679" s="105"/>
      <c r="E679" s="106"/>
      <c r="F679" s="106"/>
      <c r="G679" s="32"/>
      <c r="H679" s="106"/>
      <c r="I679" s="106"/>
      <c r="J679" s="32"/>
      <c r="K679" s="85"/>
      <c r="L679" s="32"/>
      <c r="M679" s="32"/>
    </row>
    <row r="680" spans="2:13" ht="15" customHeight="1">
      <c r="B680" s="124"/>
      <c r="D680" s="105"/>
      <c r="E680" s="106"/>
      <c r="F680" s="106"/>
      <c r="G680" s="32"/>
      <c r="H680" s="106"/>
      <c r="I680" s="106"/>
      <c r="J680" s="32"/>
      <c r="K680" s="85"/>
      <c r="L680" s="32"/>
      <c r="M680" s="32"/>
    </row>
    <row r="681" spans="2:13" ht="15" customHeight="1">
      <c r="B681" s="124"/>
      <c r="D681" s="105"/>
      <c r="E681" s="106"/>
      <c r="F681" s="106"/>
      <c r="G681" s="32"/>
      <c r="H681" s="106"/>
      <c r="I681" s="106"/>
      <c r="J681" s="32"/>
      <c r="K681" s="85"/>
      <c r="L681" s="32"/>
      <c r="M681" s="32"/>
    </row>
    <row r="682" spans="2:13" ht="15" customHeight="1">
      <c r="B682" s="124"/>
      <c r="D682" s="105"/>
      <c r="E682" s="106"/>
      <c r="F682" s="106"/>
      <c r="G682" s="32"/>
      <c r="H682" s="106"/>
      <c r="I682" s="106"/>
      <c r="J682" s="32"/>
      <c r="K682" s="85"/>
      <c r="L682" s="32"/>
      <c r="M682" s="32"/>
    </row>
    <row r="683" spans="2:13" ht="15" customHeight="1">
      <c r="B683" s="124"/>
      <c r="D683" s="105"/>
      <c r="E683" s="106"/>
      <c r="F683" s="106"/>
      <c r="G683" s="32"/>
      <c r="H683" s="106"/>
      <c r="I683" s="106"/>
      <c r="J683" s="32"/>
      <c r="K683" s="85"/>
      <c r="L683" s="32"/>
      <c r="M683" s="32"/>
    </row>
    <row r="684" spans="2:13" ht="15" customHeight="1">
      <c r="B684" s="124"/>
      <c r="D684" s="105"/>
      <c r="E684" s="106"/>
      <c r="F684" s="106"/>
      <c r="G684" s="32"/>
      <c r="H684" s="106"/>
      <c r="I684" s="106"/>
      <c r="J684" s="32"/>
      <c r="K684" s="85"/>
      <c r="L684" s="32"/>
      <c r="M684" s="32"/>
    </row>
    <row r="685" spans="2:13" ht="15" customHeight="1">
      <c r="B685" s="124"/>
      <c r="D685" s="105"/>
      <c r="E685" s="106"/>
      <c r="F685" s="106"/>
      <c r="G685" s="32"/>
      <c r="H685" s="106"/>
      <c r="I685" s="106"/>
      <c r="J685" s="32"/>
      <c r="K685" s="85"/>
      <c r="L685" s="32"/>
      <c r="M685" s="32"/>
    </row>
    <row r="686" spans="2:13" ht="15" customHeight="1">
      <c r="B686" s="124"/>
      <c r="D686" s="105"/>
      <c r="E686" s="106"/>
      <c r="F686" s="106"/>
      <c r="G686" s="32"/>
      <c r="H686" s="106"/>
      <c r="I686" s="106"/>
      <c r="J686" s="32"/>
      <c r="K686" s="85"/>
      <c r="L686" s="32"/>
      <c r="M686" s="32"/>
    </row>
    <row r="687" spans="2:13" ht="15" customHeight="1">
      <c r="B687" s="124"/>
      <c r="D687" s="105"/>
      <c r="E687" s="106"/>
      <c r="F687" s="106"/>
      <c r="G687" s="32"/>
      <c r="H687" s="106"/>
      <c r="I687" s="106"/>
      <c r="J687" s="32"/>
      <c r="K687" s="85"/>
      <c r="L687" s="32"/>
      <c r="M687" s="32"/>
    </row>
    <row r="688" spans="2:13" ht="15" customHeight="1">
      <c r="B688" s="124"/>
      <c r="D688" s="105"/>
      <c r="E688" s="106"/>
      <c r="F688" s="106"/>
      <c r="G688" s="32"/>
      <c r="H688" s="106"/>
      <c r="I688" s="106"/>
      <c r="J688" s="32"/>
      <c r="K688" s="85"/>
      <c r="L688" s="32"/>
      <c r="M688" s="32"/>
    </row>
    <row r="689" spans="2:13" ht="15" customHeight="1">
      <c r="B689" s="124"/>
      <c r="D689" s="105"/>
      <c r="E689" s="106"/>
      <c r="F689" s="106"/>
      <c r="G689" s="32"/>
      <c r="H689" s="106"/>
      <c r="I689" s="106"/>
      <c r="J689" s="32"/>
      <c r="K689" s="85"/>
      <c r="L689" s="32"/>
      <c r="M689" s="32"/>
    </row>
    <row r="690" spans="2:13" ht="15" customHeight="1">
      <c r="B690" s="124"/>
      <c r="D690" s="105"/>
      <c r="E690" s="106"/>
      <c r="F690" s="106"/>
      <c r="G690" s="32"/>
      <c r="H690" s="106"/>
      <c r="I690" s="106"/>
      <c r="J690" s="32"/>
      <c r="K690" s="85"/>
      <c r="L690" s="32"/>
      <c r="M690" s="32"/>
    </row>
    <row r="691" spans="2:13" ht="15" customHeight="1">
      <c r="B691" s="124"/>
      <c r="D691" s="105"/>
      <c r="E691" s="106"/>
      <c r="F691" s="106"/>
      <c r="G691" s="32"/>
      <c r="H691" s="106"/>
      <c r="I691" s="106"/>
      <c r="J691" s="32"/>
      <c r="K691" s="85"/>
      <c r="L691" s="32"/>
      <c r="M691" s="32"/>
    </row>
    <row r="692" spans="2:13" ht="15" customHeight="1">
      <c r="B692" s="124"/>
      <c r="D692" s="105"/>
      <c r="E692" s="106"/>
      <c r="F692" s="106"/>
      <c r="G692" s="32"/>
      <c r="H692" s="106"/>
      <c r="I692" s="106"/>
      <c r="J692" s="32"/>
      <c r="K692" s="85"/>
      <c r="L692" s="32"/>
      <c r="M692" s="32"/>
    </row>
    <row r="693" spans="2:13" ht="15" customHeight="1">
      <c r="B693" s="124"/>
      <c r="D693" s="105"/>
      <c r="E693" s="106"/>
      <c r="F693" s="106"/>
      <c r="G693" s="32"/>
      <c r="H693" s="106"/>
      <c r="I693" s="106"/>
      <c r="J693" s="32"/>
      <c r="K693" s="85"/>
      <c r="L693" s="32"/>
      <c r="M693" s="32"/>
    </row>
    <row r="694" spans="2:13" ht="15" customHeight="1">
      <c r="B694" s="124"/>
      <c r="D694" s="105"/>
      <c r="E694" s="106"/>
      <c r="F694" s="106"/>
      <c r="G694" s="32"/>
      <c r="H694" s="106"/>
      <c r="I694" s="106"/>
      <c r="J694" s="32"/>
      <c r="K694" s="85"/>
      <c r="L694" s="32"/>
      <c r="M694" s="32"/>
    </row>
    <row r="695" spans="2:13" ht="15" customHeight="1">
      <c r="B695" s="124"/>
      <c r="D695" s="105"/>
      <c r="E695" s="106"/>
      <c r="F695" s="106"/>
      <c r="G695" s="32"/>
      <c r="H695" s="106"/>
      <c r="I695" s="106"/>
      <c r="J695" s="32"/>
      <c r="K695" s="85"/>
      <c r="L695" s="32"/>
      <c r="M695" s="32"/>
    </row>
    <row r="696" spans="2:13" ht="15" customHeight="1">
      <c r="B696" s="124"/>
      <c r="D696" s="105"/>
      <c r="E696" s="106"/>
      <c r="F696" s="106"/>
      <c r="G696" s="32"/>
      <c r="H696" s="106"/>
      <c r="I696" s="106"/>
      <c r="J696" s="32"/>
      <c r="K696" s="85"/>
      <c r="L696" s="32"/>
      <c r="M696" s="32"/>
    </row>
    <row r="697" spans="2:13" ht="15" customHeight="1">
      <c r="B697" s="124"/>
      <c r="D697" s="105"/>
      <c r="E697" s="106"/>
      <c r="F697" s="106"/>
      <c r="G697" s="32"/>
      <c r="H697" s="106"/>
      <c r="I697" s="106"/>
      <c r="J697" s="32"/>
      <c r="K697" s="85"/>
      <c r="L697" s="32"/>
      <c r="M697" s="32"/>
    </row>
    <row r="698" spans="2:13" ht="15" customHeight="1">
      <c r="B698" s="124"/>
      <c r="D698" s="105"/>
      <c r="E698" s="106"/>
      <c r="F698" s="106"/>
      <c r="G698" s="32"/>
      <c r="H698" s="106"/>
      <c r="I698" s="106"/>
      <c r="J698" s="32"/>
      <c r="K698" s="85"/>
      <c r="L698" s="32"/>
      <c r="M698" s="32"/>
    </row>
    <row r="699" spans="2:13" ht="15" customHeight="1">
      <c r="B699" s="124"/>
      <c r="D699" s="105"/>
      <c r="E699" s="106"/>
      <c r="F699" s="106"/>
      <c r="G699" s="32"/>
      <c r="H699" s="106"/>
      <c r="I699" s="106"/>
      <c r="J699" s="32"/>
      <c r="K699" s="85"/>
      <c r="L699" s="32"/>
      <c r="M699" s="32"/>
    </row>
    <row r="700" spans="2:13" ht="15" customHeight="1">
      <c r="B700" s="124"/>
      <c r="D700" s="105"/>
      <c r="E700" s="106"/>
      <c r="F700" s="106"/>
      <c r="G700" s="32"/>
      <c r="H700" s="106"/>
      <c r="I700" s="106"/>
      <c r="J700" s="32"/>
      <c r="K700" s="85"/>
      <c r="L700" s="32"/>
      <c r="M700" s="32"/>
    </row>
    <row r="701" spans="2:13" ht="15" customHeight="1">
      <c r="B701" s="124"/>
      <c r="D701" s="105"/>
      <c r="E701" s="106"/>
      <c r="F701" s="106"/>
      <c r="G701" s="32"/>
      <c r="H701" s="106"/>
      <c r="I701" s="106"/>
      <c r="J701" s="32"/>
      <c r="K701" s="85"/>
      <c r="L701" s="32"/>
      <c r="M701" s="32"/>
    </row>
    <row r="702" spans="2:13" ht="15" customHeight="1">
      <c r="B702" s="124"/>
      <c r="D702" s="105"/>
      <c r="E702" s="106"/>
      <c r="F702" s="106"/>
      <c r="G702" s="32"/>
      <c r="H702" s="106"/>
      <c r="I702" s="106"/>
      <c r="J702" s="32"/>
      <c r="K702" s="85"/>
      <c r="L702" s="32"/>
      <c r="M702" s="32"/>
    </row>
    <row r="703" spans="2:13" ht="15" customHeight="1">
      <c r="B703" s="124"/>
      <c r="D703" s="105"/>
      <c r="E703" s="106"/>
      <c r="F703" s="106"/>
      <c r="G703" s="32"/>
      <c r="H703" s="106"/>
      <c r="I703" s="106"/>
      <c r="J703" s="32"/>
      <c r="K703" s="85"/>
      <c r="L703" s="32"/>
      <c r="M703" s="32"/>
    </row>
    <row r="704" spans="2:13" ht="15" customHeight="1">
      <c r="B704" s="124"/>
      <c r="D704" s="105"/>
      <c r="E704" s="106"/>
      <c r="F704" s="106"/>
      <c r="G704" s="32"/>
      <c r="H704" s="106"/>
      <c r="I704" s="106"/>
      <c r="J704" s="32"/>
      <c r="K704" s="85"/>
      <c r="L704" s="32"/>
      <c r="M704" s="32"/>
    </row>
    <row r="705" spans="2:13" ht="15" customHeight="1">
      <c r="B705" s="124"/>
      <c r="D705" s="105"/>
      <c r="E705" s="106"/>
      <c r="F705" s="106"/>
      <c r="G705" s="32"/>
      <c r="H705" s="106"/>
      <c r="I705" s="106"/>
      <c r="J705" s="32"/>
      <c r="K705" s="85"/>
      <c r="L705" s="32"/>
      <c r="M705" s="32"/>
    </row>
    <row r="706" spans="2:13" ht="15" customHeight="1">
      <c r="B706" s="124"/>
      <c r="D706" s="105"/>
      <c r="E706" s="106"/>
      <c r="F706" s="106"/>
      <c r="G706" s="32"/>
      <c r="H706" s="106"/>
      <c r="I706" s="106"/>
      <c r="J706" s="32"/>
      <c r="K706" s="85"/>
      <c r="L706" s="32"/>
      <c r="M706" s="32"/>
    </row>
    <row r="707" spans="2:13" ht="15" customHeight="1">
      <c r="B707" s="124"/>
      <c r="D707" s="105"/>
      <c r="E707" s="106"/>
      <c r="F707" s="106"/>
      <c r="G707" s="32"/>
      <c r="H707" s="106"/>
      <c r="I707" s="106"/>
      <c r="J707" s="32"/>
      <c r="K707" s="85"/>
      <c r="L707" s="32"/>
      <c r="M707" s="32"/>
    </row>
    <row r="708" spans="2:13" ht="15" customHeight="1">
      <c r="B708" s="124"/>
      <c r="D708" s="105"/>
      <c r="E708" s="106"/>
      <c r="F708" s="106"/>
      <c r="G708" s="32"/>
      <c r="H708" s="106"/>
      <c r="I708" s="106"/>
      <c r="J708" s="32"/>
      <c r="K708" s="85"/>
      <c r="L708" s="32"/>
      <c r="M708" s="32"/>
    </row>
    <row r="709" spans="2:13" ht="15" customHeight="1">
      <c r="B709" s="124"/>
      <c r="D709" s="105"/>
      <c r="E709" s="106"/>
      <c r="F709" s="106"/>
      <c r="G709" s="32"/>
      <c r="H709" s="106"/>
      <c r="I709" s="106"/>
      <c r="J709" s="32"/>
      <c r="K709" s="85"/>
      <c r="L709" s="32"/>
      <c r="M709" s="32"/>
    </row>
    <row r="710" spans="2:13" ht="15" customHeight="1">
      <c r="B710" s="124"/>
      <c r="D710" s="105"/>
      <c r="E710" s="106"/>
      <c r="F710" s="106"/>
      <c r="G710" s="32"/>
      <c r="H710" s="106"/>
      <c r="I710" s="106"/>
      <c r="J710" s="32"/>
      <c r="K710" s="85"/>
      <c r="L710" s="32"/>
      <c r="M710" s="32"/>
    </row>
    <row r="711" spans="2:13" ht="15" customHeight="1">
      <c r="B711" s="124"/>
      <c r="D711" s="105"/>
      <c r="E711" s="106"/>
      <c r="F711" s="106"/>
      <c r="G711" s="32"/>
      <c r="H711" s="106"/>
      <c r="I711" s="106"/>
      <c r="J711" s="32"/>
      <c r="K711" s="85"/>
      <c r="L711" s="32"/>
      <c r="M711" s="32"/>
    </row>
    <row r="712" spans="2:13" ht="15" customHeight="1">
      <c r="B712" s="124"/>
      <c r="D712" s="105"/>
      <c r="E712" s="106"/>
      <c r="F712" s="106"/>
      <c r="G712" s="32"/>
      <c r="H712" s="106"/>
      <c r="I712" s="106"/>
      <c r="J712" s="32"/>
      <c r="K712" s="85"/>
      <c r="L712" s="32"/>
      <c r="M712" s="32"/>
    </row>
    <row r="713" spans="2:13" ht="15" customHeight="1">
      <c r="B713" s="124"/>
      <c r="D713" s="105"/>
      <c r="E713" s="106"/>
      <c r="F713" s="106"/>
      <c r="G713" s="32"/>
      <c r="H713" s="106"/>
      <c r="I713" s="106"/>
      <c r="J713" s="32"/>
      <c r="K713" s="85"/>
      <c r="L713" s="32"/>
      <c r="M713" s="32"/>
    </row>
    <row r="714" spans="2:13" ht="15" customHeight="1">
      <c r="B714" s="124"/>
      <c r="D714" s="105"/>
      <c r="E714" s="106"/>
      <c r="F714" s="106"/>
      <c r="G714" s="32"/>
      <c r="H714" s="106"/>
      <c r="I714" s="106"/>
      <c r="J714" s="32"/>
      <c r="K714" s="85"/>
      <c r="L714" s="32"/>
      <c r="M714" s="32"/>
    </row>
    <row r="715" spans="2:13" ht="15" customHeight="1">
      <c r="B715" s="124"/>
      <c r="D715" s="105"/>
      <c r="E715" s="106"/>
      <c r="F715" s="106"/>
      <c r="G715" s="32"/>
      <c r="H715" s="106"/>
      <c r="I715" s="106"/>
      <c r="J715" s="32"/>
      <c r="K715" s="85"/>
      <c r="L715" s="32"/>
      <c r="M715" s="32"/>
    </row>
    <row r="716" spans="2:13" ht="15" customHeight="1">
      <c r="B716" s="124"/>
      <c r="D716" s="105"/>
      <c r="E716" s="106"/>
      <c r="F716" s="106"/>
      <c r="G716" s="32"/>
      <c r="H716" s="106"/>
      <c r="I716" s="106"/>
      <c r="J716" s="32"/>
      <c r="K716" s="85"/>
      <c r="L716" s="32"/>
      <c r="M716" s="32"/>
    </row>
    <row r="717" spans="2:13" ht="15" customHeight="1">
      <c r="B717" s="124"/>
      <c r="D717" s="105"/>
      <c r="E717" s="106"/>
      <c r="F717" s="106"/>
      <c r="G717" s="32"/>
      <c r="H717" s="106"/>
      <c r="I717" s="106"/>
      <c r="J717" s="32"/>
      <c r="K717" s="85"/>
      <c r="L717" s="32"/>
      <c r="M717" s="32"/>
    </row>
    <row r="718" spans="2:13" ht="15" customHeight="1">
      <c r="B718" s="124"/>
      <c r="D718" s="105"/>
      <c r="E718" s="106"/>
      <c r="F718" s="106"/>
      <c r="G718" s="32"/>
      <c r="H718" s="106"/>
      <c r="I718" s="106"/>
      <c r="J718" s="32"/>
      <c r="K718" s="85"/>
      <c r="L718" s="32"/>
      <c r="M718" s="32"/>
    </row>
    <row r="719" spans="2:13" ht="15" customHeight="1">
      <c r="B719" s="124"/>
      <c r="D719" s="105"/>
      <c r="E719" s="106"/>
      <c r="F719" s="106"/>
      <c r="G719" s="32"/>
      <c r="H719" s="106"/>
      <c r="I719" s="106"/>
      <c r="J719" s="32"/>
      <c r="K719" s="85"/>
      <c r="L719" s="32"/>
      <c r="M719" s="32"/>
    </row>
    <row r="720" spans="2:13" ht="15" customHeight="1">
      <c r="B720" s="124"/>
      <c r="D720" s="105"/>
      <c r="E720" s="106"/>
      <c r="F720" s="106"/>
      <c r="G720" s="32"/>
      <c r="H720" s="106"/>
      <c r="I720" s="106"/>
      <c r="J720" s="32"/>
      <c r="K720" s="85"/>
      <c r="L720" s="32"/>
      <c r="M720" s="32"/>
    </row>
    <row r="721" spans="2:13" ht="15" customHeight="1">
      <c r="B721" s="124"/>
      <c r="D721" s="105"/>
      <c r="E721" s="106"/>
      <c r="F721" s="106"/>
      <c r="G721" s="32"/>
      <c r="H721" s="106"/>
      <c r="I721" s="106"/>
      <c r="J721" s="32"/>
      <c r="K721" s="85"/>
      <c r="L721" s="32"/>
      <c r="M721" s="32"/>
    </row>
    <row r="722" spans="2:13" ht="15" customHeight="1">
      <c r="B722" s="124"/>
      <c r="D722" s="105"/>
      <c r="E722" s="106"/>
      <c r="F722" s="106"/>
      <c r="G722" s="32"/>
      <c r="H722" s="106"/>
      <c r="I722" s="106"/>
      <c r="J722" s="32"/>
      <c r="K722" s="85"/>
      <c r="L722" s="32"/>
      <c r="M722" s="32"/>
    </row>
    <row r="723" spans="2:13" ht="15" customHeight="1">
      <c r="B723" s="124"/>
      <c r="D723" s="105"/>
      <c r="E723" s="106"/>
      <c r="F723" s="106"/>
      <c r="G723" s="32"/>
      <c r="H723" s="106"/>
      <c r="I723" s="106"/>
      <c r="J723" s="32"/>
      <c r="K723" s="85"/>
      <c r="L723" s="32"/>
      <c r="M723" s="32"/>
    </row>
    <row r="724" spans="2:13" ht="15" customHeight="1">
      <c r="B724" s="124"/>
      <c r="D724" s="105"/>
      <c r="E724" s="106"/>
      <c r="F724" s="106"/>
      <c r="G724" s="32"/>
      <c r="H724" s="106"/>
      <c r="I724" s="106"/>
      <c r="J724" s="32"/>
      <c r="K724" s="85"/>
      <c r="L724" s="32"/>
      <c r="M724" s="32"/>
    </row>
    <row r="725" spans="2:13" ht="15" customHeight="1">
      <c r="B725" s="124"/>
      <c r="D725" s="105"/>
      <c r="E725" s="106"/>
      <c r="F725" s="106"/>
      <c r="G725" s="32"/>
      <c r="H725" s="106"/>
      <c r="I725" s="106"/>
      <c r="J725" s="32"/>
      <c r="K725" s="85"/>
      <c r="L725" s="32"/>
      <c r="M725" s="32"/>
    </row>
    <row r="726" spans="2:13" ht="15" customHeight="1">
      <c r="B726" s="124"/>
      <c r="D726" s="105"/>
      <c r="E726" s="106"/>
      <c r="F726" s="106"/>
      <c r="G726" s="32"/>
      <c r="H726" s="106"/>
      <c r="I726" s="106"/>
      <c r="J726" s="32"/>
      <c r="K726" s="85"/>
      <c r="L726" s="32"/>
      <c r="M726" s="32"/>
    </row>
    <row r="727" spans="2:13" ht="15" customHeight="1">
      <c r="B727" s="124"/>
      <c r="D727" s="105"/>
      <c r="E727" s="106"/>
      <c r="F727" s="106"/>
      <c r="G727" s="32"/>
      <c r="H727" s="106"/>
      <c r="I727" s="106"/>
      <c r="J727" s="32"/>
      <c r="K727" s="85"/>
      <c r="L727" s="32"/>
      <c r="M727" s="32"/>
    </row>
    <row r="728" spans="2:13" ht="15" customHeight="1">
      <c r="B728" s="124"/>
      <c r="D728" s="105"/>
      <c r="E728" s="106"/>
      <c r="F728" s="106"/>
      <c r="G728" s="32"/>
      <c r="H728" s="106"/>
      <c r="I728" s="106"/>
      <c r="J728" s="32"/>
      <c r="K728" s="85"/>
      <c r="L728" s="32"/>
      <c r="M728" s="32"/>
    </row>
    <row r="729" spans="2:13" ht="15" customHeight="1">
      <c r="B729" s="124"/>
      <c r="D729" s="105"/>
      <c r="E729" s="106"/>
      <c r="F729" s="106"/>
      <c r="G729" s="32"/>
      <c r="H729" s="106"/>
      <c r="I729" s="106"/>
      <c r="J729" s="32"/>
      <c r="K729" s="85"/>
      <c r="L729" s="32"/>
      <c r="M729" s="32"/>
    </row>
    <row r="730" spans="2:13" ht="15" customHeight="1">
      <c r="B730" s="124"/>
      <c r="D730" s="105"/>
      <c r="E730" s="106"/>
      <c r="F730" s="106"/>
      <c r="G730" s="32"/>
      <c r="H730" s="106"/>
      <c r="I730" s="106"/>
      <c r="J730" s="32"/>
      <c r="K730" s="85"/>
      <c r="L730" s="32"/>
      <c r="M730" s="32"/>
    </row>
    <row r="731" spans="2:13" ht="15" customHeight="1">
      <c r="B731" s="124"/>
      <c r="D731" s="105"/>
      <c r="E731" s="106"/>
      <c r="F731" s="106"/>
      <c r="G731" s="32"/>
      <c r="H731" s="106"/>
      <c r="I731" s="106"/>
      <c r="J731" s="32"/>
      <c r="K731" s="85"/>
      <c r="L731" s="32"/>
      <c r="M731" s="32"/>
    </row>
    <row r="732" spans="2:13" ht="15" customHeight="1">
      <c r="B732" s="124"/>
      <c r="D732" s="105"/>
      <c r="E732" s="106"/>
      <c r="F732" s="106"/>
      <c r="G732" s="32"/>
      <c r="H732" s="106"/>
      <c r="I732" s="106"/>
      <c r="J732" s="32"/>
      <c r="K732" s="85"/>
      <c r="L732" s="32"/>
      <c r="M732" s="32"/>
    </row>
    <row r="733" spans="2:13" ht="15" customHeight="1">
      <c r="B733" s="124"/>
      <c r="D733" s="105"/>
      <c r="E733" s="106"/>
      <c r="F733" s="106"/>
      <c r="G733" s="32"/>
      <c r="H733" s="106"/>
      <c r="I733" s="106"/>
      <c r="J733" s="32"/>
      <c r="K733" s="85"/>
      <c r="L733" s="32"/>
      <c r="M733" s="32"/>
    </row>
    <row r="734" spans="2:13" ht="15" customHeight="1">
      <c r="B734" s="124"/>
      <c r="D734" s="105"/>
      <c r="E734" s="106"/>
      <c r="F734" s="106"/>
      <c r="G734" s="32"/>
      <c r="H734" s="106"/>
      <c r="I734" s="106"/>
      <c r="J734" s="32"/>
      <c r="K734" s="85"/>
      <c r="L734" s="32"/>
      <c r="M734" s="32"/>
    </row>
    <row r="735" spans="2:13" ht="15" customHeight="1">
      <c r="B735" s="124"/>
      <c r="D735" s="105"/>
      <c r="E735" s="106"/>
      <c r="F735" s="106"/>
      <c r="G735" s="32"/>
      <c r="H735" s="106"/>
      <c r="I735" s="106"/>
      <c r="J735" s="32"/>
      <c r="K735" s="85"/>
      <c r="L735" s="32"/>
      <c r="M735" s="32"/>
    </row>
    <row r="736" spans="2:13" ht="15" customHeight="1">
      <c r="B736" s="124"/>
      <c r="D736" s="105"/>
      <c r="E736" s="106"/>
      <c r="F736" s="106"/>
      <c r="G736" s="32"/>
      <c r="H736" s="106"/>
      <c r="I736" s="106"/>
      <c r="J736" s="32"/>
      <c r="K736" s="85"/>
      <c r="L736" s="32"/>
      <c r="M736" s="32"/>
    </row>
    <row r="737" spans="2:13" ht="15" customHeight="1">
      <c r="B737" s="124"/>
      <c r="D737" s="105"/>
      <c r="E737" s="106"/>
      <c r="F737" s="106"/>
      <c r="G737" s="32"/>
      <c r="H737" s="106"/>
      <c r="I737" s="106"/>
      <c r="J737" s="32"/>
      <c r="K737" s="85"/>
      <c r="L737" s="32"/>
      <c r="M737" s="32"/>
    </row>
    <row r="738" spans="2:13" ht="15" customHeight="1">
      <c r="B738" s="124"/>
      <c r="D738" s="105"/>
      <c r="E738" s="106"/>
      <c r="F738" s="106"/>
      <c r="G738" s="32"/>
      <c r="H738" s="106"/>
      <c r="I738" s="106"/>
      <c r="J738" s="32"/>
      <c r="K738" s="85"/>
      <c r="L738" s="32"/>
      <c r="M738" s="32"/>
    </row>
    <row r="739" spans="2:13" ht="15" customHeight="1">
      <c r="B739" s="124"/>
      <c r="D739" s="105"/>
      <c r="E739" s="106"/>
      <c r="F739" s="106"/>
      <c r="G739" s="32"/>
      <c r="H739" s="106"/>
      <c r="I739" s="106"/>
      <c r="J739" s="32"/>
      <c r="K739" s="85"/>
      <c r="L739" s="32"/>
      <c r="M739" s="32"/>
    </row>
    <row r="740" spans="2:13" ht="15" customHeight="1">
      <c r="B740" s="124"/>
      <c r="D740" s="105"/>
      <c r="E740" s="106"/>
      <c r="F740" s="106"/>
      <c r="G740" s="32"/>
      <c r="H740" s="106"/>
      <c r="I740" s="106"/>
      <c r="J740" s="32"/>
      <c r="K740" s="85"/>
      <c r="L740" s="32"/>
      <c r="M740" s="32"/>
    </row>
    <row r="741" spans="2:13" ht="15" customHeight="1">
      <c r="B741" s="124"/>
      <c r="D741" s="105"/>
      <c r="E741" s="106"/>
      <c r="F741" s="106"/>
      <c r="G741" s="32"/>
      <c r="H741" s="106"/>
      <c r="I741" s="106"/>
      <c r="J741" s="32"/>
      <c r="K741" s="85"/>
      <c r="L741" s="32"/>
      <c r="M741" s="32"/>
    </row>
    <row r="742" spans="2:13" ht="15" customHeight="1">
      <c r="B742" s="124"/>
      <c r="D742" s="105"/>
      <c r="E742" s="106"/>
      <c r="F742" s="106"/>
      <c r="G742" s="32"/>
      <c r="H742" s="106"/>
      <c r="I742" s="106"/>
      <c r="J742" s="32"/>
      <c r="K742" s="85"/>
      <c r="L742" s="32"/>
      <c r="M742" s="32"/>
    </row>
    <row r="743" spans="2:13" ht="15" customHeight="1">
      <c r="B743" s="124"/>
      <c r="D743" s="105"/>
      <c r="E743" s="106"/>
      <c r="F743" s="106"/>
      <c r="G743" s="32"/>
      <c r="H743" s="106"/>
      <c r="I743" s="106"/>
      <c r="J743" s="32"/>
      <c r="K743" s="85"/>
      <c r="L743" s="32"/>
      <c r="M743" s="32"/>
    </row>
    <row r="744" spans="2:13" ht="15" customHeight="1">
      <c r="B744" s="124"/>
      <c r="D744" s="105"/>
      <c r="E744" s="106"/>
      <c r="F744" s="106"/>
      <c r="G744" s="32"/>
      <c r="H744" s="106"/>
      <c r="I744" s="106"/>
      <c r="J744" s="32"/>
      <c r="K744" s="85"/>
      <c r="L744" s="32"/>
      <c r="M744" s="32"/>
    </row>
    <row r="745" spans="2:13" ht="15" customHeight="1">
      <c r="B745" s="124"/>
      <c r="D745" s="105"/>
      <c r="E745" s="106"/>
      <c r="F745" s="106"/>
      <c r="G745" s="32"/>
      <c r="H745" s="106"/>
      <c r="I745" s="106"/>
      <c r="J745" s="32"/>
      <c r="K745" s="85"/>
      <c r="L745" s="32"/>
      <c r="M745" s="32"/>
    </row>
    <row r="746" spans="2:13" ht="15" customHeight="1">
      <c r="B746" s="124"/>
      <c r="D746" s="105"/>
      <c r="E746" s="106"/>
      <c r="F746" s="106"/>
      <c r="G746" s="32"/>
      <c r="H746" s="106"/>
      <c r="I746" s="106"/>
      <c r="J746" s="32"/>
      <c r="K746" s="85"/>
      <c r="L746" s="32"/>
      <c r="M746" s="32"/>
    </row>
    <row r="747" spans="2:13" ht="15" customHeight="1">
      <c r="B747" s="124"/>
      <c r="D747" s="105"/>
      <c r="E747" s="106"/>
      <c r="F747" s="106"/>
      <c r="G747" s="32"/>
      <c r="H747" s="106"/>
      <c r="I747" s="106"/>
      <c r="J747" s="32"/>
      <c r="K747" s="85"/>
      <c r="L747" s="32"/>
      <c r="M747" s="32"/>
    </row>
    <row r="748" spans="2:13" ht="15" customHeight="1">
      <c r="B748" s="124"/>
      <c r="D748" s="105"/>
      <c r="E748" s="106"/>
      <c r="F748" s="106"/>
      <c r="G748" s="32"/>
      <c r="H748" s="106"/>
      <c r="I748" s="106"/>
      <c r="J748" s="32"/>
      <c r="K748" s="85"/>
      <c r="L748" s="32"/>
      <c r="M748" s="32"/>
    </row>
    <row r="749" spans="2:13" ht="15" customHeight="1">
      <c r="B749" s="124"/>
      <c r="D749" s="105"/>
      <c r="E749" s="106"/>
      <c r="F749" s="106"/>
      <c r="G749" s="32"/>
      <c r="H749" s="106"/>
      <c r="I749" s="106"/>
      <c r="J749" s="32"/>
      <c r="K749" s="85"/>
      <c r="L749" s="32"/>
      <c r="M749" s="32"/>
    </row>
    <row r="750" spans="2:13" ht="15" customHeight="1">
      <c r="B750" s="124"/>
      <c r="D750" s="105"/>
      <c r="E750" s="106"/>
      <c r="F750" s="106"/>
      <c r="G750" s="32"/>
      <c r="H750" s="106"/>
      <c r="I750" s="106"/>
      <c r="J750" s="32"/>
      <c r="K750" s="85"/>
      <c r="L750" s="32"/>
      <c r="M750" s="32"/>
    </row>
    <row r="751" spans="2:13" ht="15" customHeight="1">
      <c r="B751" s="124"/>
      <c r="D751" s="105"/>
      <c r="E751" s="106"/>
      <c r="F751" s="106"/>
      <c r="G751" s="32"/>
      <c r="H751" s="106"/>
      <c r="I751" s="106"/>
      <c r="J751" s="32"/>
      <c r="K751" s="85"/>
      <c r="L751" s="32"/>
      <c r="M751" s="32"/>
    </row>
    <row r="752" spans="2:13" ht="15" customHeight="1">
      <c r="B752" s="124"/>
      <c r="D752" s="105"/>
      <c r="E752" s="106"/>
      <c r="F752" s="106"/>
      <c r="G752" s="32"/>
      <c r="H752" s="106"/>
      <c r="I752" s="106"/>
      <c r="J752" s="32"/>
      <c r="K752" s="85"/>
      <c r="L752" s="32"/>
      <c r="M752" s="32"/>
    </row>
    <row r="753" spans="2:13" ht="15" customHeight="1">
      <c r="B753" s="124"/>
      <c r="D753" s="105"/>
      <c r="E753" s="106"/>
      <c r="F753" s="106"/>
      <c r="G753" s="32"/>
      <c r="H753" s="106"/>
      <c r="I753" s="106"/>
      <c r="J753" s="32"/>
      <c r="K753" s="85"/>
      <c r="L753" s="32"/>
      <c r="M753" s="32"/>
    </row>
    <row r="754" spans="2:13" ht="15" customHeight="1">
      <c r="B754" s="124"/>
      <c r="D754" s="105"/>
      <c r="E754" s="106"/>
      <c r="F754" s="106"/>
      <c r="G754" s="32"/>
      <c r="H754" s="106"/>
      <c r="I754" s="106"/>
      <c r="J754" s="32"/>
      <c r="K754" s="85"/>
      <c r="L754" s="32"/>
      <c r="M754" s="32"/>
    </row>
    <row r="755" spans="2:13" ht="15" customHeight="1">
      <c r="B755" s="124"/>
      <c r="D755" s="105"/>
      <c r="E755" s="106"/>
      <c r="F755" s="106"/>
      <c r="G755" s="32"/>
      <c r="H755" s="106"/>
      <c r="I755" s="106"/>
      <c r="J755" s="32"/>
      <c r="K755" s="85"/>
      <c r="L755" s="32"/>
      <c r="M755" s="32"/>
    </row>
    <row r="756" spans="2:13" ht="15" customHeight="1">
      <c r="B756" s="124"/>
      <c r="D756" s="105"/>
      <c r="E756" s="106"/>
      <c r="F756" s="106"/>
      <c r="G756" s="32"/>
      <c r="H756" s="106"/>
      <c r="I756" s="106"/>
      <c r="J756" s="32"/>
      <c r="K756" s="85"/>
      <c r="L756" s="32"/>
      <c r="M756" s="32"/>
    </row>
    <row r="757" spans="2:13" ht="15" customHeight="1">
      <c r="B757" s="124"/>
      <c r="D757" s="105"/>
      <c r="E757" s="106"/>
      <c r="F757" s="106"/>
      <c r="G757" s="32"/>
      <c r="H757" s="106"/>
      <c r="I757" s="106"/>
      <c r="J757" s="32"/>
      <c r="K757" s="85"/>
      <c r="L757" s="32"/>
      <c r="M757" s="32"/>
    </row>
    <row r="758" spans="2:13" ht="15" customHeight="1">
      <c r="B758" s="124"/>
      <c r="D758" s="105"/>
      <c r="E758" s="106"/>
      <c r="F758" s="106"/>
      <c r="G758" s="32"/>
      <c r="H758" s="106"/>
      <c r="I758" s="106"/>
      <c r="J758" s="32"/>
      <c r="K758" s="85"/>
      <c r="L758" s="32"/>
      <c r="M758" s="32"/>
    </row>
    <row r="759" spans="2:13" ht="15" customHeight="1">
      <c r="B759" s="124"/>
      <c r="D759" s="105"/>
      <c r="E759" s="106"/>
      <c r="F759" s="106"/>
      <c r="G759" s="32"/>
      <c r="H759" s="106"/>
      <c r="I759" s="106"/>
      <c r="J759" s="32"/>
      <c r="K759" s="85"/>
      <c r="L759" s="32"/>
      <c r="M759" s="32"/>
    </row>
    <row r="760" spans="2:13" ht="15" customHeight="1">
      <c r="B760" s="124"/>
      <c r="D760" s="105"/>
      <c r="E760" s="106"/>
      <c r="F760" s="106"/>
      <c r="G760" s="32"/>
      <c r="H760" s="106"/>
      <c r="I760" s="106"/>
      <c r="J760" s="32"/>
      <c r="K760" s="85"/>
      <c r="L760" s="32"/>
      <c r="M760" s="32"/>
    </row>
    <row r="761" spans="2:13" ht="15" customHeight="1">
      <c r="B761" s="124"/>
      <c r="D761" s="105"/>
      <c r="E761" s="106"/>
      <c r="F761" s="106"/>
      <c r="G761" s="32"/>
      <c r="H761" s="106"/>
      <c r="I761" s="106"/>
      <c r="J761" s="32"/>
      <c r="K761" s="85"/>
      <c r="L761" s="32"/>
      <c r="M761" s="32"/>
    </row>
    <row r="762" spans="2:13" ht="15" customHeight="1">
      <c r="B762" s="124"/>
      <c r="D762" s="105"/>
      <c r="E762" s="106"/>
      <c r="F762" s="106"/>
      <c r="G762" s="32"/>
      <c r="H762" s="106"/>
      <c r="I762" s="106"/>
      <c r="J762" s="32"/>
      <c r="K762" s="85"/>
      <c r="L762" s="32"/>
      <c r="M762" s="32"/>
    </row>
    <row r="763" spans="2:13" ht="15" customHeight="1">
      <c r="B763" s="124"/>
      <c r="D763" s="105"/>
      <c r="E763" s="106"/>
      <c r="F763" s="106"/>
      <c r="G763" s="32"/>
      <c r="H763" s="106"/>
      <c r="I763" s="106"/>
      <c r="J763" s="32"/>
      <c r="K763" s="85"/>
      <c r="L763" s="32"/>
      <c r="M763" s="32"/>
    </row>
    <row r="764" spans="2:13" ht="15" customHeight="1">
      <c r="B764" s="124"/>
      <c r="D764" s="105"/>
      <c r="E764" s="106"/>
      <c r="F764" s="106"/>
      <c r="G764" s="32"/>
      <c r="H764" s="106"/>
      <c r="I764" s="106"/>
      <c r="J764" s="32"/>
      <c r="K764" s="85"/>
      <c r="L764" s="32"/>
      <c r="M764" s="32"/>
    </row>
    <row r="765" spans="2:13" ht="15" customHeight="1">
      <c r="B765" s="124"/>
      <c r="D765" s="105"/>
      <c r="E765" s="106"/>
      <c r="F765" s="106"/>
      <c r="G765" s="32"/>
      <c r="H765" s="106"/>
      <c r="I765" s="106"/>
      <c r="J765" s="32"/>
      <c r="K765" s="85"/>
      <c r="L765" s="32"/>
      <c r="M765" s="32"/>
    </row>
    <row r="766" spans="2:13" ht="15" customHeight="1">
      <c r="B766" s="124"/>
      <c r="D766" s="105"/>
      <c r="E766" s="106"/>
      <c r="F766" s="106"/>
      <c r="G766" s="32"/>
      <c r="H766" s="106"/>
      <c r="I766" s="106"/>
      <c r="J766" s="32"/>
      <c r="K766" s="85"/>
      <c r="L766" s="32"/>
      <c r="M766" s="32"/>
    </row>
    <row r="767" spans="2:13" ht="15" customHeight="1">
      <c r="B767" s="124"/>
      <c r="D767" s="105"/>
      <c r="E767" s="106"/>
      <c r="F767" s="106"/>
      <c r="G767" s="32"/>
      <c r="H767" s="106"/>
      <c r="I767" s="106"/>
      <c r="J767" s="32"/>
      <c r="K767" s="85"/>
      <c r="L767" s="32"/>
      <c r="M767" s="32"/>
    </row>
    <row r="768" spans="2:13" ht="15" customHeight="1">
      <c r="B768" s="124"/>
      <c r="D768" s="105"/>
      <c r="E768" s="106"/>
      <c r="F768" s="106"/>
      <c r="G768" s="32"/>
      <c r="H768" s="106"/>
      <c r="I768" s="106"/>
      <c r="J768" s="32"/>
      <c r="K768" s="85"/>
      <c r="L768" s="32"/>
      <c r="M768" s="32"/>
    </row>
    <row r="769" spans="2:13" ht="15" customHeight="1">
      <c r="B769" s="124"/>
      <c r="D769" s="105"/>
      <c r="E769" s="106"/>
      <c r="F769" s="106"/>
      <c r="G769" s="32"/>
      <c r="H769" s="106"/>
      <c r="I769" s="106"/>
      <c r="J769" s="32"/>
      <c r="K769" s="85"/>
      <c r="L769" s="32"/>
      <c r="M769" s="32"/>
    </row>
    <row r="770" spans="2:13" ht="15" customHeight="1">
      <c r="B770" s="124"/>
      <c r="D770" s="105"/>
      <c r="E770" s="106"/>
      <c r="F770" s="106"/>
      <c r="G770" s="32"/>
      <c r="H770" s="106"/>
      <c r="I770" s="106"/>
      <c r="J770" s="32"/>
      <c r="K770" s="85"/>
      <c r="L770" s="32"/>
      <c r="M770" s="32"/>
    </row>
    <row r="771" spans="2:13" ht="15" customHeight="1">
      <c r="B771" s="124"/>
      <c r="D771" s="105"/>
      <c r="E771" s="106"/>
      <c r="F771" s="106"/>
      <c r="G771" s="32"/>
      <c r="H771" s="106"/>
      <c r="I771" s="106"/>
      <c r="J771" s="32"/>
      <c r="K771" s="85"/>
      <c r="L771" s="32"/>
      <c r="M771" s="32"/>
    </row>
    <row r="772" spans="2:13" ht="15" customHeight="1">
      <c r="B772" s="124"/>
      <c r="D772" s="105"/>
      <c r="E772" s="106"/>
      <c r="F772" s="106"/>
      <c r="G772" s="32"/>
      <c r="H772" s="106"/>
      <c r="I772" s="106"/>
      <c r="J772" s="32"/>
      <c r="K772" s="85"/>
      <c r="L772" s="32"/>
      <c r="M772" s="32"/>
    </row>
    <row r="773" spans="2:13" ht="15" customHeight="1">
      <c r="B773" s="124"/>
      <c r="D773" s="105"/>
      <c r="E773" s="106"/>
      <c r="F773" s="106"/>
      <c r="G773" s="32"/>
      <c r="H773" s="106"/>
      <c r="I773" s="106"/>
      <c r="J773" s="32"/>
      <c r="K773" s="85"/>
      <c r="L773" s="32"/>
      <c r="M773" s="32"/>
    </row>
    <row r="774" spans="2:13" ht="15" customHeight="1">
      <c r="B774" s="124"/>
      <c r="D774" s="105"/>
      <c r="E774" s="106"/>
      <c r="F774" s="106"/>
      <c r="G774" s="32"/>
      <c r="H774" s="106"/>
      <c r="I774" s="106"/>
      <c r="J774" s="32"/>
      <c r="K774" s="85"/>
      <c r="L774" s="32"/>
      <c r="M774" s="32"/>
    </row>
    <row r="775" spans="2:13" ht="15" customHeight="1">
      <c r="B775" s="124"/>
      <c r="D775" s="105"/>
      <c r="E775" s="106"/>
      <c r="F775" s="106"/>
      <c r="G775" s="32"/>
      <c r="H775" s="106"/>
      <c r="I775" s="106"/>
      <c r="J775" s="32"/>
      <c r="K775" s="85"/>
      <c r="L775" s="32"/>
      <c r="M775" s="32"/>
    </row>
    <row r="776" spans="2:13" ht="15" customHeight="1">
      <c r="B776" s="124"/>
      <c r="D776" s="105"/>
      <c r="E776" s="106"/>
      <c r="F776" s="106"/>
      <c r="G776" s="32"/>
      <c r="H776" s="106"/>
      <c r="I776" s="106"/>
      <c r="J776" s="32"/>
      <c r="K776" s="85"/>
      <c r="L776" s="32"/>
      <c r="M776" s="32"/>
    </row>
    <row r="777" spans="2:13" ht="15" customHeight="1">
      <c r="B777" s="124"/>
      <c r="D777" s="105"/>
      <c r="E777" s="106"/>
      <c r="F777" s="106"/>
      <c r="G777" s="32"/>
      <c r="H777" s="106"/>
      <c r="I777" s="106"/>
      <c r="J777" s="32"/>
      <c r="K777" s="85"/>
      <c r="L777" s="32"/>
      <c r="M777" s="32"/>
    </row>
    <row r="778" spans="2:13" ht="15" customHeight="1">
      <c r="B778" s="124"/>
      <c r="D778" s="105"/>
      <c r="E778" s="106"/>
      <c r="F778" s="106"/>
      <c r="G778" s="32"/>
      <c r="H778" s="106"/>
      <c r="I778" s="106"/>
      <c r="J778" s="32"/>
      <c r="K778" s="85"/>
      <c r="L778" s="32"/>
      <c r="M778" s="32"/>
    </row>
    <row r="779" spans="2:13" ht="15" customHeight="1">
      <c r="B779" s="124"/>
      <c r="D779" s="105"/>
      <c r="E779" s="106"/>
      <c r="F779" s="106"/>
      <c r="G779" s="32"/>
      <c r="H779" s="106"/>
      <c r="I779" s="106"/>
      <c r="J779" s="32"/>
      <c r="K779" s="85"/>
      <c r="L779" s="32"/>
      <c r="M779" s="32"/>
    </row>
    <row r="780" spans="2:13" ht="15" customHeight="1">
      <c r="B780" s="124"/>
      <c r="D780" s="105"/>
      <c r="E780" s="106"/>
      <c r="F780" s="106"/>
      <c r="G780" s="32"/>
      <c r="H780" s="106"/>
      <c r="I780" s="106"/>
      <c r="J780" s="32"/>
      <c r="K780" s="85"/>
      <c r="L780" s="32"/>
      <c r="M780" s="32"/>
    </row>
    <row r="781" spans="2:13" ht="15" customHeight="1">
      <c r="B781" s="124"/>
      <c r="D781" s="105"/>
      <c r="E781" s="106"/>
      <c r="F781" s="106"/>
      <c r="G781" s="32"/>
      <c r="H781" s="106"/>
      <c r="I781" s="106"/>
      <c r="J781" s="32"/>
      <c r="K781" s="85"/>
      <c r="L781" s="32"/>
      <c r="M781" s="32"/>
    </row>
    <row r="782" spans="2:13" ht="15" customHeight="1">
      <c r="B782" s="124"/>
      <c r="D782" s="105"/>
      <c r="E782" s="106"/>
      <c r="F782" s="106"/>
      <c r="G782" s="32"/>
      <c r="H782" s="106"/>
      <c r="I782" s="106"/>
      <c r="J782" s="32"/>
      <c r="K782" s="85"/>
      <c r="L782" s="32"/>
      <c r="M782" s="32"/>
    </row>
    <row r="783" spans="2:13" ht="15" customHeight="1">
      <c r="B783" s="124"/>
      <c r="D783" s="105"/>
      <c r="E783" s="106"/>
      <c r="F783" s="106"/>
      <c r="G783" s="32"/>
      <c r="H783" s="106"/>
      <c r="I783" s="106"/>
      <c r="J783" s="32"/>
      <c r="K783" s="85"/>
      <c r="L783" s="32"/>
      <c r="M783" s="32"/>
    </row>
    <row r="784" spans="2:13" ht="15" customHeight="1">
      <c r="B784" s="124"/>
      <c r="D784" s="105"/>
      <c r="E784" s="106"/>
      <c r="F784" s="106"/>
      <c r="G784" s="32"/>
      <c r="H784" s="106"/>
      <c r="I784" s="106"/>
      <c r="J784" s="32"/>
      <c r="K784" s="85"/>
      <c r="L784" s="32"/>
      <c r="M784" s="32"/>
    </row>
    <row r="785" spans="2:13" ht="15" customHeight="1">
      <c r="B785" s="124"/>
      <c r="D785" s="105"/>
      <c r="E785" s="106"/>
      <c r="F785" s="106"/>
      <c r="G785" s="32"/>
      <c r="H785" s="106"/>
      <c r="I785" s="106"/>
      <c r="J785" s="32"/>
      <c r="K785" s="85"/>
      <c r="L785" s="32"/>
      <c r="M785" s="32"/>
    </row>
    <row r="786" spans="2:13" ht="15" customHeight="1">
      <c r="B786" s="124"/>
      <c r="D786" s="105"/>
      <c r="E786" s="106"/>
      <c r="F786" s="106"/>
      <c r="G786" s="32"/>
      <c r="H786" s="106"/>
      <c r="I786" s="106"/>
      <c r="J786" s="32"/>
      <c r="K786" s="85"/>
      <c r="L786" s="32"/>
      <c r="M786" s="32"/>
    </row>
    <row r="787" spans="2:13" ht="15" customHeight="1">
      <c r="B787" s="124"/>
      <c r="D787" s="105"/>
      <c r="E787" s="106"/>
      <c r="F787" s="106"/>
      <c r="G787" s="32"/>
      <c r="H787" s="106"/>
      <c r="I787" s="106"/>
      <c r="J787" s="32"/>
      <c r="K787" s="85"/>
      <c r="L787" s="32"/>
      <c r="M787" s="32"/>
    </row>
    <row r="788" spans="2:13" ht="15" customHeight="1">
      <c r="B788" s="124"/>
      <c r="D788" s="105"/>
      <c r="E788" s="106"/>
      <c r="F788" s="106"/>
      <c r="G788" s="32"/>
      <c r="H788" s="106"/>
      <c r="I788" s="106"/>
      <c r="J788" s="32"/>
      <c r="K788" s="85"/>
      <c r="L788" s="32"/>
      <c r="M788" s="32"/>
    </row>
    <row r="789" spans="2:13" ht="15" customHeight="1">
      <c r="B789" s="124"/>
      <c r="D789" s="105"/>
      <c r="E789" s="106"/>
      <c r="F789" s="106"/>
      <c r="G789" s="32"/>
      <c r="H789" s="106"/>
      <c r="I789" s="106"/>
      <c r="J789" s="32"/>
      <c r="K789" s="85"/>
      <c r="L789" s="32"/>
      <c r="M789" s="32"/>
    </row>
    <row r="790" spans="2:13" ht="15" customHeight="1">
      <c r="B790" s="124"/>
      <c r="D790" s="105"/>
      <c r="E790" s="106"/>
      <c r="F790" s="106"/>
      <c r="G790" s="32"/>
      <c r="H790" s="106"/>
      <c r="I790" s="106"/>
      <c r="J790" s="32"/>
      <c r="K790" s="85"/>
      <c r="L790" s="32"/>
      <c r="M790" s="32"/>
    </row>
    <row r="791" spans="2:13" ht="15" customHeight="1">
      <c r="B791" s="124"/>
      <c r="D791" s="105"/>
      <c r="E791" s="106"/>
      <c r="F791" s="106"/>
      <c r="G791" s="32"/>
      <c r="H791" s="106"/>
      <c r="I791" s="106"/>
      <c r="J791" s="32"/>
      <c r="K791" s="85"/>
      <c r="L791" s="32"/>
      <c r="M791" s="32"/>
    </row>
    <row r="792" spans="2:13" ht="15" customHeight="1">
      <c r="B792" s="124"/>
      <c r="D792" s="105"/>
      <c r="E792" s="106"/>
      <c r="F792" s="106"/>
      <c r="G792" s="32"/>
      <c r="H792" s="106"/>
      <c r="I792" s="106"/>
      <c r="J792" s="32"/>
      <c r="K792" s="85"/>
      <c r="L792" s="32"/>
      <c r="M792" s="32"/>
    </row>
    <row r="793" spans="2:13" ht="15" customHeight="1">
      <c r="B793" s="124"/>
      <c r="D793" s="105"/>
      <c r="E793" s="106"/>
      <c r="F793" s="106"/>
      <c r="G793" s="32"/>
      <c r="H793" s="106"/>
      <c r="I793" s="106"/>
      <c r="J793" s="32"/>
      <c r="K793" s="85"/>
      <c r="L793" s="32"/>
      <c r="M793" s="32"/>
    </row>
    <row r="794" spans="2:13" ht="15" customHeight="1">
      <c r="B794" s="124"/>
      <c r="D794" s="105"/>
      <c r="E794" s="106"/>
      <c r="F794" s="106"/>
      <c r="G794" s="32"/>
      <c r="H794" s="106"/>
      <c r="I794" s="106"/>
      <c r="J794" s="32"/>
      <c r="K794" s="85"/>
      <c r="L794" s="32"/>
      <c r="M794" s="32"/>
    </row>
    <row r="795" spans="2:13" ht="15" customHeight="1">
      <c r="B795" s="124"/>
      <c r="D795" s="105"/>
      <c r="E795" s="106"/>
      <c r="F795" s="106"/>
      <c r="G795" s="32"/>
      <c r="H795" s="106"/>
      <c r="I795" s="106"/>
      <c r="J795" s="32"/>
      <c r="K795" s="85"/>
      <c r="L795" s="32"/>
      <c r="M795" s="32"/>
    </row>
    <row r="796" spans="2:13" ht="15" customHeight="1">
      <c r="B796" s="124"/>
      <c r="D796" s="105"/>
      <c r="E796" s="106"/>
      <c r="F796" s="106"/>
      <c r="G796" s="32"/>
      <c r="H796" s="106"/>
      <c r="I796" s="106"/>
      <c r="J796" s="32"/>
      <c r="K796" s="85"/>
      <c r="L796" s="32"/>
      <c r="M796" s="32"/>
    </row>
    <row r="797" spans="2:13" ht="15" customHeight="1">
      <c r="B797" s="124"/>
      <c r="D797" s="105"/>
      <c r="E797" s="106"/>
      <c r="F797" s="106"/>
      <c r="G797" s="32"/>
      <c r="H797" s="106"/>
      <c r="I797" s="106"/>
      <c r="J797" s="32"/>
      <c r="K797" s="85"/>
      <c r="L797" s="32"/>
      <c r="M797" s="32"/>
    </row>
    <row r="798" spans="2:13" ht="15" customHeight="1">
      <c r="B798" s="124"/>
      <c r="D798" s="105"/>
      <c r="E798" s="106"/>
      <c r="F798" s="106"/>
      <c r="G798" s="32"/>
      <c r="H798" s="106"/>
      <c r="I798" s="106"/>
      <c r="J798" s="32"/>
      <c r="K798" s="85"/>
      <c r="L798" s="32"/>
      <c r="M798" s="32"/>
    </row>
    <row r="799" spans="2:13" ht="15" customHeight="1">
      <c r="B799" s="124"/>
      <c r="D799" s="105"/>
      <c r="E799" s="106"/>
      <c r="F799" s="106"/>
      <c r="G799" s="32"/>
      <c r="H799" s="106"/>
      <c r="I799" s="106"/>
      <c r="J799" s="32"/>
      <c r="K799" s="85"/>
      <c r="L799" s="32"/>
      <c r="M799" s="32"/>
    </row>
    <row r="800" spans="2:13" ht="15" customHeight="1">
      <c r="B800" s="124"/>
      <c r="D800" s="105"/>
      <c r="E800" s="106"/>
      <c r="F800" s="106"/>
      <c r="G800" s="32"/>
      <c r="H800" s="106"/>
      <c r="I800" s="106"/>
      <c r="J800" s="32"/>
      <c r="K800" s="85"/>
      <c r="L800" s="32"/>
      <c r="M800" s="32"/>
    </row>
    <row r="801" spans="2:13" ht="15" customHeight="1">
      <c r="B801" s="124"/>
      <c r="D801" s="105"/>
      <c r="E801" s="106"/>
      <c r="F801" s="106"/>
      <c r="G801" s="32"/>
      <c r="H801" s="106"/>
      <c r="I801" s="106"/>
      <c r="J801" s="32"/>
      <c r="K801" s="85"/>
      <c r="L801" s="32"/>
      <c r="M801" s="32"/>
    </row>
    <row r="802" spans="2:13" ht="15" customHeight="1">
      <c r="B802" s="124"/>
      <c r="D802" s="105"/>
      <c r="E802" s="106"/>
      <c r="F802" s="106"/>
      <c r="G802" s="32"/>
      <c r="H802" s="106"/>
      <c r="I802" s="106"/>
      <c r="J802" s="32"/>
      <c r="K802" s="85"/>
      <c r="L802" s="32"/>
      <c r="M802" s="32"/>
    </row>
    <row r="803" spans="2:13" ht="15" customHeight="1">
      <c r="B803" s="124"/>
      <c r="D803" s="105"/>
      <c r="E803" s="106"/>
      <c r="F803" s="106"/>
      <c r="G803" s="32"/>
      <c r="H803" s="106"/>
      <c r="I803" s="106"/>
      <c r="J803" s="32"/>
      <c r="K803" s="85"/>
      <c r="L803" s="32"/>
      <c r="M803" s="32"/>
    </row>
    <row r="804" spans="2:13" ht="15" customHeight="1">
      <c r="B804" s="124"/>
      <c r="D804" s="105"/>
      <c r="E804" s="106"/>
      <c r="F804" s="106"/>
      <c r="G804" s="32"/>
      <c r="H804" s="106"/>
      <c r="I804" s="106"/>
      <c r="J804" s="32"/>
      <c r="K804" s="85"/>
      <c r="L804" s="32"/>
      <c r="M804" s="32"/>
    </row>
    <row r="805" spans="2:13" ht="15" customHeight="1">
      <c r="B805" s="124"/>
      <c r="D805" s="105"/>
      <c r="E805" s="106"/>
      <c r="F805" s="106"/>
      <c r="G805" s="32"/>
      <c r="H805" s="106"/>
      <c r="I805" s="106"/>
      <c r="J805" s="32"/>
      <c r="K805" s="85"/>
      <c r="L805" s="32"/>
      <c r="M805" s="32"/>
    </row>
    <row r="806" spans="2:13" ht="15" customHeight="1">
      <c r="B806" s="124"/>
      <c r="D806" s="105"/>
      <c r="E806" s="106"/>
      <c r="F806" s="106"/>
      <c r="G806" s="32"/>
      <c r="H806" s="106"/>
      <c r="I806" s="106"/>
      <c r="J806" s="32"/>
      <c r="K806" s="85"/>
      <c r="L806" s="32"/>
      <c r="M806" s="32"/>
    </row>
    <row r="807" spans="2:13" ht="15" customHeight="1">
      <c r="B807" s="124"/>
      <c r="D807" s="105"/>
      <c r="E807" s="106"/>
      <c r="F807" s="106"/>
      <c r="G807" s="32"/>
      <c r="H807" s="106"/>
      <c r="I807" s="106"/>
      <c r="J807" s="32"/>
      <c r="K807" s="85"/>
      <c r="L807" s="32"/>
      <c r="M807" s="32"/>
    </row>
    <row r="808" spans="2:13" ht="15" customHeight="1">
      <c r="B808" s="124"/>
      <c r="D808" s="105"/>
      <c r="E808" s="106"/>
      <c r="F808" s="106"/>
      <c r="G808" s="32"/>
      <c r="H808" s="106"/>
      <c r="I808" s="106"/>
      <c r="J808" s="32"/>
      <c r="K808" s="85"/>
      <c r="L808" s="32"/>
      <c r="M808" s="32"/>
    </row>
    <row r="809" spans="2:13" ht="15" customHeight="1">
      <c r="B809" s="124"/>
      <c r="D809" s="105"/>
      <c r="E809" s="106"/>
      <c r="F809" s="106"/>
      <c r="G809" s="32"/>
      <c r="H809" s="106"/>
      <c r="I809" s="106"/>
      <c r="J809" s="32"/>
      <c r="K809" s="85"/>
      <c r="L809" s="32"/>
      <c r="M809" s="32"/>
    </row>
    <row r="810" spans="2:13" ht="15" customHeight="1">
      <c r="B810" s="124"/>
      <c r="D810" s="105"/>
      <c r="E810" s="106"/>
      <c r="F810" s="106"/>
      <c r="G810" s="32"/>
      <c r="H810" s="106"/>
      <c r="I810" s="106"/>
      <c r="J810" s="32"/>
      <c r="K810" s="85"/>
      <c r="L810" s="32"/>
      <c r="M810" s="32"/>
    </row>
    <row r="811" spans="2:13" ht="15" customHeight="1">
      <c r="B811" s="124"/>
      <c r="D811" s="105"/>
      <c r="E811" s="106"/>
      <c r="F811" s="106"/>
      <c r="G811" s="32"/>
      <c r="H811" s="106"/>
      <c r="I811" s="106"/>
      <c r="J811" s="32"/>
      <c r="K811" s="85"/>
      <c r="L811" s="32"/>
      <c r="M811" s="32"/>
    </row>
    <row r="812" spans="2:13" ht="15" customHeight="1">
      <c r="B812" s="124"/>
      <c r="D812" s="105"/>
      <c r="E812" s="106"/>
      <c r="F812" s="106"/>
      <c r="G812" s="32"/>
      <c r="H812" s="106"/>
      <c r="I812" s="106"/>
      <c r="J812" s="32"/>
      <c r="K812" s="85"/>
      <c r="L812" s="32"/>
      <c r="M812" s="32"/>
    </row>
    <row r="813" spans="2:13" ht="15" customHeight="1">
      <c r="B813" s="124"/>
      <c r="D813" s="105"/>
      <c r="E813" s="106"/>
      <c r="F813" s="106"/>
      <c r="G813" s="32"/>
      <c r="H813" s="106"/>
      <c r="I813" s="106"/>
      <c r="J813" s="32"/>
      <c r="K813" s="85"/>
      <c r="L813" s="32"/>
      <c r="M813" s="32"/>
    </row>
    <row r="814" spans="2:13" ht="15" customHeight="1">
      <c r="B814" s="124"/>
      <c r="D814" s="105"/>
      <c r="E814" s="106"/>
      <c r="F814" s="106"/>
      <c r="G814" s="32"/>
      <c r="H814" s="106"/>
      <c r="I814" s="106"/>
      <c r="J814" s="32"/>
      <c r="K814" s="85"/>
      <c r="L814" s="32"/>
      <c r="M814" s="32"/>
    </row>
    <row r="815" spans="2:13" ht="15" customHeight="1">
      <c r="B815" s="124"/>
      <c r="D815" s="105"/>
      <c r="E815" s="106"/>
      <c r="F815" s="106"/>
      <c r="G815" s="32"/>
      <c r="H815" s="106"/>
      <c r="I815" s="106"/>
      <c r="J815" s="32"/>
      <c r="K815" s="85"/>
      <c r="L815" s="32"/>
      <c r="M815" s="32"/>
    </row>
    <row r="816" spans="2:13" ht="15" customHeight="1">
      <c r="B816" s="124"/>
      <c r="D816" s="105"/>
      <c r="E816" s="106"/>
      <c r="F816" s="106"/>
      <c r="G816" s="32"/>
      <c r="H816" s="106"/>
      <c r="I816" s="106"/>
      <c r="J816" s="32"/>
      <c r="K816" s="85"/>
      <c r="L816" s="32"/>
      <c r="M816" s="32"/>
    </row>
    <row r="817" spans="2:13" ht="15" customHeight="1">
      <c r="B817" s="124"/>
      <c r="D817" s="105"/>
      <c r="E817" s="106"/>
      <c r="F817" s="106"/>
      <c r="G817" s="32"/>
      <c r="H817" s="106"/>
      <c r="I817" s="106"/>
      <c r="J817" s="32"/>
      <c r="K817" s="85"/>
      <c r="L817" s="32"/>
      <c r="M817" s="32"/>
    </row>
    <row r="818" spans="2:13" ht="15" customHeight="1">
      <c r="B818" s="124"/>
      <c r="D818" s="105"/>
      <c r="E818" s="106"/>
      <c r="F818" s="106"/>
      <c r="G818" s="32"/>
      <c r="H818" s="106"/>
      <c r="I818" s="106"/>
      <c r="J818" s="32"/>
      <c r="K818" s="85"/>
      <c r="L818" s="32"/>
      <c r="M818" s="32"/>
    </row>
    <row r="819" spans="2:13" ht="15" customHeight="1">
      <c r="B819" s="124"/>
      <c r="D819" s="105"/>
      <c r="E819" s="106"/>
      <c r="F819" s="106"/>
      <c r="G819" s="32"/>
      <c r="H819" s="106"/>
      <c r="I819" s="106"/>
      <c r="J819" s="32"/>
      <c r="K819" s="85"/>
      <c r="L819" s="32"/>
      <c r="M819" s="32"/>
    </row>
    <row r="820" spans="2:13" ht="15" customHeight="1">
      <c r="B820" s="124"/>
      <c r="D820" s="105"/>
      <c r="E820" s="106"/>
      <c r="F820" s="106"/>
      <c r="G820" s="32"/>
      <c r="H820" s="106"/>
      <c r="I820" s="106"/>
      <c r="J820" s="32"/>
      <c r="K820" s="85"/>
      <c r="L820" s="32"/>
      <c r="M820" s="32"/>
    </row>
    <row r="821" spans="2:13" ht="15" customHeight="1">
      <c r="B821" s="124"/>
      <c r="D821" s="105"/>
      <c r="E821" s="106"/>
      <c r="F821" s="106"/>
      <c r="G821" s="32"/>
      <c r="H821" s="106"/>
      <c r="I821" s="106"/>
      <c r="J821" s="32"/>
      <c r="K821" s="85"/>
      <c r="L821" s="32"/>
      <c r="M821" s="32"/>
    </row>
    <row r="822" spans="2:13" ht="15" customHeight="1">
      <c r="B822" s="124"/>
      <c r="D822" s="105"/>
      <c r="E822" s="106"/>
      <c r="F822" s="106"/>
      <c r="G822" s="32"/>
      <c r="H822" s="106"/>
      <c r="I822" s="106"/>
      <c r="J822" s="32"/>
      <c r="K822" s="85"/>
      <c r="L822" s="32"/>
      <c r="M822" s="32"/>
    </row>
    <row r="823" spans="2:13" ht="15" customHeight="1">
      <c r="B823" s="124"/>
      <c r="D823" s="105"/>
      <c r="E823" s="106"/>
      <c r="F823" s="106"/>
      <c r="G823" s="32"/>
      <c r="H823" s="106"/>
      <c r="I823" s="106"/>
      <c r="J823" s="32"/>
      <c r="K823" s="85"/>
      <c r="L823" s="32"/>
      <c r="M823" s="32"/>
    </row>
    <row r="824" spans="2:13" ht="15" customHeight="1">
      <c r="B824" s="124"/>
      <c r="D824" s="105"/>
      <c r="E824" s="106"/>
      <c r="F824" s="106"/>
      <c r="G824" s="32"/>
      <c r="H824" s="106"/>
      <c r="I824" s="106"/>
      <c r="J824" s="32"/>
      <c r="K824" s="85"/>
      <c r="L824" s="32"/>
      <c r="M824" s="32"/>
    </row>
    <row r="825" spans="2:13" ht="15" customHeight="1">
      <c r="B825" s="124"/>
      <c r="D825" s="105"/>
      <c r="E825" s="106"/>
      <c r="F825" s="106"/>
      <c r="G825" s="32"/>
      <c r="H825" s="106"/>
      <c r="I825" s="106"/>
      <c r="J825" s="32"/>
      <c r="K825" s="85"/>
      <c r="L825" s="32"/>
      <c r="M825" s="32"/>
    </row>
    <row r="826" spans="2:13" ht="15" customHeight="1">
      <c r="B826" s="124"/>
      <c r="D826" s="105"/>
      <c r="E826" s="106"/>
      <c r="F826" s="106"/>
      <c r="G826" s="32"/>
      <c r="H826" s="106"/>
      <c r="I826" s="106"/>
      <c r="J826" s="32"/>
      <c r="K826" s="85"/>
      <c r="L826" s="32"/>
      <c r="M826" s="32"/>
    </row>
    <row r="827" spans="2:13" ht="15" customHeight="1">
      <c r="B827" s="124"/>
      <c r="D827" s="105"/>
      <c r="E827" s="106"/>
      <c r="F827" s="106"/>
      <c r="G827" s="32"/>
      <c r="H827" s="106"/>
      <c r="I827" s="106"/>
      <c r="J827" s="32"/>
      <c r="K827" s="85"/>
      <c r="L827" s="32"/>
      <c r="M827" s="32"/>
    </row>
    <row r="828" spans="2:13" ht="15" customHeight="1">
      <c r="B828" s="124"/>
      <c r="D828" s="105"/>
      <c r="E828" s="106"/>
      <c r="F828" s="106"/>
      <c r="G828" s="32"/>
      <c r="H828" s="106"/>
      <c r="I828" s="106"/>
      <c r="J828" s="32"/>
      <c r="K828" s="85"/>
      <c r="L828" s="32"/>
      <c r="M828" s="32"/>
    </row>
    <row r="829" spans="2:13" ht="15" customHeight="1">
      <c r="B829" s="124"/>
      <c r="D829" s="105"/>
      <c r="E829" s="106"/>
      <c r="F829" s="106"/>
      <c r="G829" s="32"/>
      <c r="H829" s="106"/>
      <c r="I829" s="106"/>
      <c r="J829" s="32"/>
      <c r="K829" s="85"/>
      <c r="L829" s="32"/>
      <c r="M829" s="32"/>
    </row>
    <row r="830" spans="2:13" ht="15" customHeight="1">
      <c r="B830" s="124"/>
      <c r="D830" s="105"/>
      <c r="E830" s="106"/>
      <c r="F830" s="106"/>
      <c r="G830" s="32"/>
      <c r="H830" s="106"/>
      <c r="I830" s="106"/>
      <c r="J830" s="32"/>
      <c r="K830" s="85"/>
      <c r="L830" s="32"/>
      <c r="M830" s="32"/>
    </row>
    <row r="831" spans="2:13" ht="15" customHeight="1">
      <c r="B831" s="124"/>
      <c r="D831" s="105"/>
      <c r="E831" s="106"/>
      <c r="F831" s="106"/>
      <c r="G831" s="32"/>
      <c r="H831" s="106"/>
      <c r="I831" s="106"/>
      <c r="J831" s="32"/>
      <c r="K831" s="85"/>
      <c r="L831" s="32"/>
      <c r="M831" s="32"/>
    </row>
    <row r="832" spans="2:13" ht="15" customHeight="1">
      <c r="B832" s="124"/>
      <c r="D832" s="105"/>
      <c r="E832" s="106"/>
      <c r="F832" s="106"/>
      <c r="G832" s="32"/>
      <c r="H832" s="106"/>
      <c r="I832" s="106"/>
      <c r="J832" s="32"/>
      <c r="K832" s="85"/>
      <c r="L832" s="32"/>
      <c r="M832" s="32"/>
    </row>
    <row r="833" spans="2:13" ht="15" customHeight="1">
      <c r="B833" s="124"/>
      <c r="D833" s="105"/>
      <c r="E833" s="106"/>
      <c r="F833" s="106"/>
      <c r="G833" s="32"/>
      <c r="H833" s="106"/>
      <c r="I833" s="106"/>
      <c r="J833" s="32"/>
      <c r="K833" s="85"/>
      <c r="L833" s="32"/>
      <c r="M833" s="32"/>
    </row>
    <row r="834" spans="2:13" ht="15" customHeight="1">
      <c r="B834" s="124"/>
      <c r="D834" s="105"/>
      <c r="E834" s="106"/>
      <c r="F834" s="106"/>
      <c r="G834" s="32"/>
      <c r="H834" s="106"/>
      <c r="I834" s="106"/>
      <c r="J834" s="32"/>
      <c r="K834" s="85"/>
      <c r="L834" s="32"/>
      <c r="M834" s="32"/>
    </row>
    <row r="835" spans="2:13" ht="15" customHeight="1">
      <c r="B835" s="124"/>
      <c r="D835" s="105"/>
      <c r="E835" s="106"/>
      <c r="F835" s="106"/>
      <c r="G835" s="32"/>
      <c r="H835" s="106"/>
      <c r="I835" s="106"/>
      <c r="J835" s="32"/>
      <c r="K835" s="85"/>
      <c r="L835" s="32"/>
      <c r="M835" s="32"/>
    </row>
    <row r="836" spans="2:13" ht="15" customHeight="1">
      <c r="B836" s="124"/>
      <c r="D836" s="105"/>
      <c r="E836" s="106"/>
      <c r="F836" s="106"/>
      <c r="G836" s="32"/>
      <c r="H836" s="106"/>
      <c r="I836" s="106"/>
      <c r="J836" s="32"/>
      <c r="K836" s="85"/>
      <c r="L836" s="32"/>
      <c r="M836" s="32"/>
    </row>
    <row r="837" spans="2:13" ht="15" customHeight="1">
      <c r="B837" s="124"/>
      <c r="D837" s="105"/>
      <c r="E837" s="106"/>
      <c r="F837" s="106"/>
      <c r="G837" s="32"/>
      <c r="H837" s="106"/>
      <c r="I837" s="106"/>
      <c r="J837" s="32"/>
      <c r="K837" s="85"/>
      <c r="L837" s="32"/>
      <c r="M837" s="32"/>
    </row>
    <row r="838" spans="2:13" ht="15" customHeight="1">
      <c r="B838" s="124"/>
      <c r="D838" s="105"/>
      <c r="E838" s="106"/>
      <c r="F838" s="106"/>
      <c r="G838" s="32"/>
      <c r="H838" s="106"/>
      <c r="I838" s="106"/>
      <c r="J838" s="32"/>
      <c r="K838" s="85"/>
      <c r="L838" s="32"/>
      <c r="M838" s="32"/>
    </row>
    <row r="839" spans="2:13" ht="15" customHeight="1">
      <c r="B839" s="124"/>
      <c r="D839" s="105"/>
      <c r="E839" s="106"/>
      <c r="F839" s="106"/>
      <c r="G839" s="32"/>
      <c r="H839" s="106"/>
      <c r="I839" s="106"/>
      <c r="J839" s="32"/>
      <c r="K839" s="85"/>
      <c r="L839" s="32"/>
      <c r="M839" s="32"/>
    </row>
    <row r="840" spans="2:13" ht="15" customHeight="1">
      <c r="B840" s="124"/>
      <c r="D840" s="105"/>
      <c r="E840" s="106"/>
      <c r="F840" s="106"/>
      <c r="G840" s="32"/>
      <c r="H840" s="106"/>
      <c r="I840" s="106"/>
      <c r="J840" s="32"/>
      <c r="K840" s="85"/>
      <c r="L840" s="32"/>
      <c r="M840" s="32"/>
    </row>
    <row r="841" spans="2:13" ht="15" customHeight="1">
      <c r="B841" s="124"/>
      <c r="D841" s="105"/>
      <c r="E841" s="106"/>
      <c r="F841" s="106"/>
      <c r="G841" s="32"/>
      <c r="H841" s="106"/>
      <c r="I841" s="106"/>
      <c r="J841" s="32"/>
      <c r="K841" s="85"/>
      <c r="L841" s="32"/>
      <c r="M841" s="32"/>
    </row>
    <row r="842" spans="2:13" ht="15" customHeight="1">
      <c r="B842" s="124"/>
      <c r="D842" s="105"/>
      <c r="E842" s="106"/>
      <c r="F842" s="106"/>
      <c r="G842" s="32"/>
      <c r="H842" s="106"/>
      <c r="I842" s="106"/>
      <c r="J842" s="32"/>
      <c r="K842" s="85"/>
      <c r="L842" s="32"/>
      <c r="M842" s="32"/>
    </row>
    <row r="843" spans="2:13" ht="15" customHeight="1">
      <c r="B843" s="124"/>
      <c r="D843" s="105"/>
      <c r="E843" s="106"/>
      <c r="F843" s="106"/>
      <c r="G843" s="32"/>
      <c r="H843" s="106"/>
      <c r="I843" s="106"/>
      <c r="J843" s="32"/>
      <c r="K843" s="85"/>
      <c r="L843" s="32"/>
      <c r="M843" s="32"/>
    </row>
    <row r="844" spans="2:13" ht="15" customHeight="1">
      <c r="B844" s="124"/>
      <c r="D844" s="105"/>
      <c r="E844" s="106"/>
      <c r="F844" s="106"/>
      <c r="G844" s="32"/>
      <c r="H844" s="106"/>
      <c r="I844" s="106"/>
      <c r="J844" s="32"/>
      <c r="K844" s="85"/>
      <c r="L844" s="32"/>
      <c r="M844" s="32"/>
    </row>
    <row r="845" spans="2:13" ht="15" customHeight="1">
      <c r="B845" s="124"/>
      <c r="D845" s="105"/>
      <c r="E845" s="106"/>
      <c r="F845" s="106"/>
      <c r="G845" s="32"/>
      <c r="H845" s="106"/>
      <c r="I845" s="106"/>
      <c r="J845" s="32"/>
      <c r="K845" s="85"/>
      <c r="L845" s="32"/>
      <c r="M845" s="32"/>
    </row>
    <row r="846" spans="2:13" ht="15" customHeight="1">
      <c r="B846" s="124"/>
      <c r="D846" s="105"/>
      <c r="E846" s="106"/>
      <c r="F846" s="106"/>
      <c r="G846" s="32"/>
      <c r="H846" s="106"/>
      <c r="I846" s="106"/>
      <c r="J846" s="32"/>
      <c r="K846" s="85"/>
      <c r="L846" s="32"/>
      <c r="M846" s="32"/>
    </row>
    <row r="847" spans="2:13" ht="15" customHeight="1">
      <c r="B847" s="124"/>
      <c r="D847" s="105"/>
      <c r="E847" s="106"/>
      <c r="F847" s="106"/>
      <c r="G847" s="32"/>
      <c r="H847" s="106"/>
      <c r="I847" s="106"/>
      <c r="J847" s="32"/>
      <c r="K847" s="85"/>
      <c r="L847" s="32"/>
      <c r="M847" s="32"/>
    </row>
    <row r="848" spans="2:13" ht="15" customHeight="1">
      <c r="B848" s="124"/>
      <c r="D848" s="105"/>
      <c r="E848" s="106"/>
      <c r="F848" s="106"/>
      <c r="G848" s="32"/>
      <c r="H848" s="106"/>
      <c r="I848" s="106"/>
      <c r="J848" s="32"/>
      <c r="K848" s="85"/>
      <c r="L848" s="32"/>
      <c r="M848" s="32"/>
    </row>
    <row r="849" spans="2:13" ht="15" customHeight="1">
      <c r="B849" s="124"/>
      <c r="D849" s="105"/>
      <c r="E849" s="106"/>
      <c r="F849" s="106"/>
      <c r="G849" s="32"/>
      <c r="H849" s="106"/>
      <c r="I849" s="106"/>
      <c r="J849" s="32"/>
      <c r="K849" s="85"/>
      <c r="L849" s="32"/>
      <c r="M849" s="32"/>
    </row>
    <row r="850" spans="2:13" ht="15" customHeight="1">
      <c r="B850" s="124"/>
      <c r="D850" s="105"/>
      <c r="E850" s="106"/>
      <c r="F850" s="106"/>
      <c r="G850" s="32"/>
      <c r="H850" s="106"/>
      <c r="I850" s="106"/>
      <c r="J850" s="32"/>
      <c r="K850" s="85"/>
      <c r="L850" s="32"/>
      <c r="M850" s="32"/>
    </row>
    <row r="851" spans="2:13" ht="15" customHeight="1">
      <c r="B851" s="124"/>
      <c r="D851" s="105"/>
      <c r="E851" s="106"/>
      <c r="F851" s="106"/>
      <c r="G851" s="32"/>
      <c r="H851" s="106"/>
      <c r="I851" s="106"/>
      <c r="J851" s="32"/>
      <c r="K851" s="85"/>
      <c r="L851" s="32"/>
      <c r="M851" s="32"/>
    </row>
    <row r="852" spans="2:13" ht="15" customHeight="1">
      <c r="B852" s="124"/>
      <c r="D852" s="105"/>
      <c r="E852" s="106"/>
      <c r="F852" s="106"/>
      <c r="G852" s="32"/>
      <c r="H852" s="106"/>
      <c r="I852" s="106"/>
      <c r="J852" s="32"/>
      <c r="K852" s="85"/>
      <c r="L852" s="32"/>
      <c r="M852" s="32"/>
    </row>
    <row r="853" spans="2:13" ht="15" customHeight="1">
      <c r="B853" s="124"/>
      <c r="D853" s="105"/>
      <c r="E853" s="106"/>
      <c r="F853" s="106"/>
      <c r="G853" s="32"/>
      <c r="H853" s="106"/>
      <c r="I853" s="106"/>
      <c r="J853" s="32"/>
      <c r="K853" s="85"/>
      <c r="L853" s="32"/>
      <c r="M853" s="32"/>
    </row>
    <row r="854" spans="2:13" ht="15" customHeight="1">
      <c r="B854" s="124"/>
      <c r="D854" s="105"/>
      <c r="E854" s="106"/>
      <c r="F854" s="106"/>
      <c r="G854" s="32"/>
      <c r="H854" s="106"/>
      <c r="I854" s="106"/>
      <c r="J854" s="32"/>
      <c r="K854" s="85"/>
      <c r="L854" s="32"/>
      <c r="M854" s="32"/>
    </row>
    <row r="855" spans="2:13" ht="15" customHeight="1">
      <c r="B855" s="124"/>
      <c r="D855" s="105"/>
      <c r="E855" s="106"/>
      <c r="F855" s="106"/>
      <c r="G855" s="32"/>
      <c r="H855" s="106"/>
      <c r="I855" s="106"/>
      <c r="J855" s="32"/>
      <c r="K855" s="85"/>
      <c r="L855" s="32"/>
      <c r="M855" s="32"/>
    </row>
    <row r="856" spans="2:13" ht="15" customHeight="1">
      <c r="B856" s="124"/>
      <c r="D856" s="105"/>
      <c r="E856" s="106"/>
      <c r="F856" s="106"/>
      <c r="G856" s="32"/>
      <c r="H856" s="106"/>
      <c r="I856" s="106"/>
      <c r="J856" s="32"/>
      <c r="K856" s="85"/>
      <c r="L856" s="32"/>
      <c r="M856" s="32"/>
    </row>
    <row r="857" spans="2:13" ht="15" customHeight="1">
      <c r="B857" s="124"/>
      <c r="D857" s="105"/>
      <c r="E857" s="106"/>
      <c r="F857" s="106"/>
      <c r="G857" s="32"/>
      <c r="H857" s="106"/>
      <c r="I857" s="106"/>
      <c r="J857" s="32"/>
      <c r="K857" s="85"/>
      <c r="L857" s="32"/>
      <c r="M857" s="32"/>
    </row>
    <row r="858" spans="2:13" ht="15" customHeight="1">
      <c r="B858" s="124"/>
      <c r="D858" s="105"/>
      <c r="E858" s="106"/>
      <c r="F858" s="106"/>
      <c r="G858" s="32"/>
      <c r="H858" s="106"/>
      <c r="I858" s="106"/>
      <c r="J858" s="32"/>
      <c r="K858" s="85"/>
      <c r="L858" s="32"/>
      <c r="M858" s="32"/>
    </row>
    <row r="859" spans="2:13" ht="15" customHeight="1">
      <c r="B859" s="124"/>
      <c r="D859" s="105"/>
      <c r="E859" s="106"/>
      <c r="F859" s="106"/>
      <c r="G859" s="32"/>
      <c r="H859" s="106"/>
      <c r="I859" s="106"/>
      <c r="J859" s="32"/>
      <c r="K859" s="85"/>
      <c r="L859" s="32"/>
      <c r="M859" s="32"/>
    </row>
    <row r="860" spans="2:13" ht="15" customHeight="1">
      <c r="B860" s="124"/>
      <c r="D860" s="105"/>
      <c r="E860" s="106"/>
      <c r="F860" s="106"/>
      <c r="G860" s="32"/>
      <c r="H860" s="106"/>
      <c r="I860" s="106"/>
      <c r="J860" s="32"/>
      <c r="K860" s="85"/>
      <c r="L860" s="32"/>
      <c r="M860" s="32"/>
    </row>
    <row r="861" spans="2:13" ht="15" customHeight="1">
      <c r="B861" s="124"/>
      <c r="D861" s="105"/>
      <c r="E861" s="106"/>
      <c r="F861" s="106"/>
      <c r="G861" s="32"/>
      <c r="H861" s="106"/>
      <c r="I861" s="106"/>
      <c r="J861" s="32"/>
      <c r="K861" s="85"/>
      <c r="L861" s="32"/>
      <c r="M861" s="32"/>
    </row>
    <row r="862" spans="2:13" ht="15" customHeight="1">
      <c r="B862" s="124"/>
      <c r="D862" s="105"/>
      <c r="E862" s="106"/>
      <c r="F862" s="106"/>
      <c r="G862" s="32"/>
      <c r="H862" s="106"/>
      <c r="I862" s="106"/>
      <c r="J862" s="32"/>
      <c r="K862" s="85"/>
      <c r="L862" s="32"/>
      <c r="M862" s="32"/>
    </row>
    <row r="863" spans="2:13" ht="15" customHeight="1">
      <c r="B863" s="124"/>
      <c r="D863" s="105"/>
      <c r="E863" s="106"/>
      <c r="F863" s="106"/>
      <c r="G863" s="32"/>
      <c r="H863" s="106"/>
      <c r="I863" s="106"/>
      <c r="J863" s="32"/>
      <c r="K863" s="85"/>
      <c r="L863" s="32"/>
      <c r="M863" s="32"/>
    </row>
    <row r="864" spans="2:13" ht="15" customHeight="1">
      <c r="B864" s="124"/>
      <c r="D864" s="105"/>
      <c r="E864" s="106"/>
      <c r="F864" s="106"/>
      <c r="G864" s="32"/>
      <c r="H864" s="106"/>
      <c r="I864" s="106"/>
      <c r="J864" s="32"/>
      <c r="K864" s="85"/>
      <c r="L864" s="32"/>
      <c r="M864" s="32"/>
    </row>
    <row r="865" spans="2:13" ht="15" customHeight="1">
      <c r="B865" s="124"/>
      <c r="D865" s="105"/>
      <c r="E865" s="106"/>
      <c r="F865" s="106"/>
      <c r="G865" s="32"/>
      <c r="H865" s="106"/>
      <c r="I865" s="106"/>
      <c r="J865" s="32"/>
      <c r="K865" s="85"/>
      <c r="L865" s="32"/>
      <c r="M865" s="32"/>
    </row>
    <row r="866" spans="2:13" ht="15" customHeight="1">
      <c r="B866" s="124"/>
      <c r="D866" s="105"/>
      <c r="E866" s="106"/>
      <c r="F866" s="106"/>
      <c r="G866" s="32"/>
      <c r="H866" s="106"/>
      <c r="I866" s="106"/>
      <c r="J866" s="32"/>
      <c r="K866" s="85"/>
      <c r="L866" s="32"/>
      <c r="M866" s="32"/>
    </row>
    <row r="867" spans="2:13" ht="15" customHeight="1">
      <c r="B867" s="124"/>
      <c r="D867" s="105"/>
      <c r="E867" s="106"/>
      <c r="F867" s="106"/>
      <c r="G867" s="32"/>
      <c r="H867" s="106"/>
      <c r="I867" s="106"/>
      <c r="J867" s="32"/>
      <c r="K867" s="85"/>
      <c r="L867" s="32"/>
      <c r="M867" s="32"/>
    </row>
    <row r="868" spans="2:13" ht="15" customHeight="1">
      <c r="B868" s="124"/>
      <c r="D868" s="105"/>
      <c r="E868" s="106"/>
      <c r="F868" s="106"/>
      <c r="G868" s="32"/>
      <c r="H868" s="106"/>
      <c r="I868" s="106"/>
      <c r="J868" s="32"/>
      <c r="K868" s="85"/>
      <c r="L868" s="32"/>
      <c r="M868" s="32"/>
    </row>
    <row r="869" spans="2:13" ht="15" customHeight="1">
      <c r="B869" s="124"/>
      <c r="D869" s="105"/>
      <c r="E869" s="106"/>
      <c r="F869" s="106"/>
      <c r="G869" s="32"/>
      <c r="H869" s="106"/>
      <c r="I869" s="106"/>
      <c r="J869" s="32"/>
      <c r="K869" s="85"/>
      <c r="L869" s="32"/>
      <c r="M869" s="32"/>
    </row>
    <row r="870" spans="2:13" ht="15" customHeight="1">
      <c r="B870" s="124"/>
      <c r="D870" s="105"/>
      <c r="E870" s="106"/>
      <c r="F870" s="106"/>
      <c r="G870" s="32"/>
      <c r="H870" s="106"/>
      <c r="I870" s="106"/>
      <c r="J870" s="32"/>
      <c r="K870" s="85"/>
      <c r="L870" s="32"/>
      <c r="M870" s="32"/>
    </row>
    <row r="871" spans="2:13" ht="15" customHeight="1">
      <c r="B871" s="124"/>
      <c r="D871" s="105"/>
      <c r="E871" s="106"/>
      <c r="F871" s="106"/>
      <c r="G871" s="32"/>
      <c r="H871" s="106"/>
      <c r="I871" s="106"/>
      <c r="J871" s="32"/>
      <c r="K871" s="85"/>
      <c r="L871" s="32"/>
      <c r="M871" s="32"/>
    </row>
    <row r="872" spans="2:13" ht="15" customHeight="1">
      <c r="B872" s="124"/>
      <c r="D872" s="105"/>
      <c r="E872" s="106"/>
      <c r="F872" s="106"/>
      <c r="G872" s="32"/>
      <c r="H872" s="106"/>
      <c r="I872" s="106"/>
      <c r="J872" s="32"/>
      <c r="K872" s="85"/>
      <c r="L872" s="32"/>
      <c r="M872" s="32"/>
    </row>
    <row r="873" spans="2:13" ht="15" customHeight="1">
      <c r="B873" s="124"/>
      <c r="D873" s="105"/>
      <c r="E873" s="106"/>
      <c r="F873" s="106"/>
      <c r="G873" s="32"/>
      <c r="H873" s="106"/>
      <c r="I873" s="106"/>
      <c r="J873" s="32"/>
      <c r="K873" s="85"/>
      <c r="L873" s="32"/>
      <c r="M873" s="32"/>
    </row>
    <row r="874" spans="2:13" ht="15" customHeight="1">
      <c r="B874" s="124"/>
      <c r="D874" s="105"/>
      <c r="E874" s="106"/>
      <c r="F874" s="106"/>
      <c r="G874" s="32"/>
      <c r="H874" s="106"/>
      <c r="I874" s="106"/>
      <c r="J874" s="32"/>
      <c r="K874" s="85"/>
      <c r="L874" s="32"/>
      <c r="M874" s="32"/>
    </row>
    <row r="875" spans="2:13" ht="15" customHeight="1">
      <c r="B875" s="124"/>
      <c r="D875" s="105"/>
      <c r="E875" s="106"/>
      <c r="F875" s="106"/>
      <c r="G875" s="32"/>
      <c r="H875" s="106"/>
      <c r="I875" s="106"/>
      <c r="J875" s="32"/>
      <c r="K875" s="85"/>
      <c r="L875" s="32"/>
      <c r="M875" s="32"/>
    </row>
    <row r="876" spans="2:13" ht="15" customHeight="1">
      <c r="B876" s="124"/>
      <c r="D876" s="105"/>
      <c r="E876" s="106"/>
      <c r="F876" s="106"/>
      <c r="G876" s="32"/>
      <c r="H876" s="106"/>
      <c r="I876" s="106"/>
      <c r="J876" s="32"/>
      <c r="K876" s="85"/>
      <c r="L876" s="32"/>
      <c r="M876" s="32"/>
    </row>
    <row r="877" spans="2:13" ht="15" customHeight="1">
      <c r="B877" s="124"/>
      <c r="D877" s="105"/>
      <c r="E877" s="106"/>
      <c r="F877" s="106"/>
      <c r="G877" s="32"/>
      <c r="H877" s="106"/>
      <c r="I877" s="106"/>
      <c r="J877" s="32"/>
      <c r="K877" s="85"/>
      <c r="L877" s="32"/>
      <c r="M877" s="32"/>
    </row>
    <row r="878" spans="2:13" ht="15" customHeight="1">
      <c r="B878" s="124"/>
      <c r="D878" s="105"/>
      <c r="E878" s="106"/>
      <c r="F878" s="106"/>
      <c r="G878" s="32"/>
      <c r="H878" s="106"/>
      <c r="I878" s="106"/>
      <c r="J878" s="32"/>
      <c r="K878" s="85"/>
      <c r="L878" s="32"/>
      <c r="M878" s="32"/>
    </row>
    <row r="879" spans="2:13" ht="15" customHeight="1">
      <c r="B879" s="124"/>
      <c r="D879" s="105"/>
      <c r="E879" s="106"/>
      <c r="F879" s="106"/>
      <c r="G879" s="32"/>
      <c r="H879" s="106"/>
      <c r="I879" s="106"/>
      <c r="J879" s="32"/>
      <c r="K879" s="85"/>
      <c r="L879" s="32"/>
      <c r="M879" s="32"/>
    </row>
    <row r="880" spans="2:13" ht="15" customHeight="1">
      <c r="B880" s="124"/>
      <c r="D880" s="105"/>
      <c r="E880" s="106"/>
      <c r="F880" s="106"/>
      <c r="G880" s="32"/>
      <c r="H880" s="106"/>
      <c r="I880" s="106"/>
      <c r="J880" s="32"/>
      <c r="K880" s="85"/>
      <c r="L880" s="32"/>
      <c r="M880" s="32"/>
    </row>
    <row r="881" spans="2:13" ht="15" customHeight="1">
      <c r="B881" s="124"/>
      <c r="D881" s="105"/>
      <c r="E881" s="106"/>
      <c r="F881" s="106"/>
      <c r="G881" s="32"/>
      <c r="H881" s="106"/>
      <c r="I881" s="106"/>
      <c r="J881" s="32"/>
      <c r="K881" s="85"/>
      <c r="L881" s="32"/>
      <c r="M881" s="32"/>
    </row>
    <row r="882" spans="2:13" ht="15" customHeight="1">
      <c r="B882" s="124"/>
      <c r="D882" s="105"/>
      <c r="E882" s="106"/>
      <c r="F882" s="106"/>
      <c r="G882" s="32"/>
      <c r="H882" s="106"/>
      <c r="I882" s="106"/>
      <c r="J882" s="32"/>
      <c r="K882" s="85"/>
      <c r="L882" s="32"/>
      <c r="M882" s="32"/>
    </row>
    <row r="883" spans="2:13" ht="15" customHeight="1">
      <c r="B883" s="124"/>
      <c r="D883" s="105"/>
      <c r="E883" s="106"/>
      <c r="F883" s="106"/>
      <c r="G883" s="32"/>
      <c r="H883" s="106"/>
      <c r="I883" s="106"/>
      <c r="J883" s="32"/>
      <c r="K883" s="85"/>
      <c r="L883" s="32"/>
      <c r="M883" s="32"/>
    </row>
    <row r="884" spans="2:13" ht="15" customHeight="1">
      <c r="B884" s="124"/>
      <c r="D884" s="105"/>
      <c r="E884" s="106"/>
      <c r="F884" s="106"/>
      <c r="G884" s="32"/>
      <c r="H884" s="106"/>
      <c r="I884" s="106"/>
      <c r="J884" s="32"/>
      <c r="K884" s="85"/>
      <c r="L884" s="32"/>
      <c r="M884" s="32"/>
    </row>
    <row r="885" spans="2:13" ht="15" customHeight="1">
      <c r="B885" s="124"/>
      <c r="D885" s="105"/>
      <c r="E885" s="106"/>
      <c r="F885" s="106"/>
      <c r="G885" s="32"/>
      <c r="H885" s="106"/>
      <c r="I885" s="106"/>
      <c r="J885" s="32"/>
      <c r="K885" s="85"/>
      <c r="L885" s="32"/>
      <c r="M885" s="32"/>
    </row>
    <row r="886" spans="2:13" ht="15" customHeight="1">
      <c r="B886" s="124"/>
      <c r="D886" s="105"/>
      <c r="E886" s="106"/>
      <c r="F886" s="106"/>
      <c r="G886" s="32"/>
      <c r="H886" s="106"/>
      <c r="I886" s="106"/>
      <c r="J886" s="32"/>
      <c r="K886" s="85"/>
      <c r="L886" s="32"/>
      <c r="M886" s="32"/>
    </row>
    <row r="887" spans="2:13" ht="15" customHeight="1">
      <c r="B887" s="124"/>
      <c r="D887" s="105"/>
      <c r="E887" s="106"/>
      <c r="F887" s="106"/>
      <c r="G887" s="32"/>
      <c r="H887" s="106"/>
      <c r="I887" s="106"/>
      <c r="J887" s="32"/>
      <c r="K887" s="85"/>
      <c r="L887" s="32"/>
      <c r="M887" s="32"/>
    </row>
    <row r="888" spans="2:13" ht="15" customHeight="1">
      <c r="B888" s="124"/>
      <c r="D888" s="105"/>
      <c r="E888" s="106"/>
      <c r="F888" s="106"/>
      <c r="G888" s="32"/>
      <c r="H888" s="106"/>
      <c r="I888" s="106"/>
      <c r="J888" s="32"/>
      <c r="K888" s="85"/>
      <c r="L888" s="32"/>
      <c r="M888" s="32"/>
    </row>
    <row r="889" spans="2:13" ht="15" customHeight="1">
      <c r="B889" s="124"/>
      <c r="D889" s="105"/>
      <c r="E889" s="106"/>
      <c r="F889" s="106"/>
      <c r="G889" s="32"/>
      <c r="H889" s="106"/>
      <c r="I889" s="106"/>
      <c r="J889" s="32"/>
      <c r="K889" s="85"/>
      <c r="L889" s="32"/>
      <c r="M889" s="32"/>
    </row>
    <row r="890" spans="2:13" ht="15" customHeight="1">
      <c r="B890" s="124"/>
      <c r="D890" s="105"/>
      <c r="E890" s="106"/>
      <c r="F890" s="106"/>
      <c r="G890" s="32"/>
      <c r="H890" s="106"/>
      <c r="I890" s="106"/>
      <c r="J890" s="32"/>
      <c r="K890" s="85"/>
      <c r="L890" s="32"/>
      <c r="M890" s="32"/>
    </row>
    <row r="891" spans="2:13" ht="15" customHeight="1">
      <c r="B891" s="124"/>
      <c r="D891" s="105"/>
      <c r="E891" s="106"/>
      <c r="F891" s="106"/>
      <c r="G891" s="32"/>
      <c r="H891" s="106"/>
      <c r="I891" s="106"/>
      <c r="J891" s="32"/>
      <c r="K891" s="85"/>
      <c r="L891" s="32"/>
      <c r="M891" s="32"/>
    </row>
    <row r="892" spans="2:13" ht="15" customHeight="1">
      <c r="B892" s="124"/>
      <c r="D892" s="105"/>
      <c r="E892" s="106"/>
      <c r="F892" s="106"/>
      <c r="G892" s="32"/>
      <c r="H892" s="106"/>
      <c r="I892" s="106"/>
      <c r="J892" s="32"/>
      <c r="K892" s="85"/>
      <c r="L892" s="32"/>
      <c r="M892" s="32"/>
    </row>
    <row r="893" spans="2:13" ht="15" customHeight="1">
      <c r="B893" s="124"/>
      <c r="D893" s="105"/>
      <c r="E893" s="106"/>
      <c r="F893" s="106"/>
      <c r="G893" s="32"/>
      <c r="H893" s="106"/>
      <c r="I893" s="106"/>
      <c r="J893" s="32"/>
      <c r="K893" s="85"/>
      <c r="L893" s="32"/>
      <c r="M893" s="32"/>
    </row>
    <row r="894" spans="2:13" ht="15" customHeight="1">
      <c r="B894" s="124"/>
      <c r="D894" s="105"/>
      <c r="E894" s="106"/>
      <c r="F894" s="106"/>
      <c r="G894" s="32"/>
      <c r="H894" s="106"/>
      <c r="I894" s="106"/>
      <c r="J894" s="32"/>
      <c r="K894" s="85"/>
      <c r="L894" s="32"/>
      <c r="M894" s="32"/>
    </row>
    <row r="895" spans="2:13" ht="15" customHeight="1">
      <c r="B895" s="124"/>
      <c r="D895" s="105"/>
      <c r="E895" s="106"/>
      <c r="F895" s="106"/>
      <c r="G895" s="32"/>
      <c r="H895" s="106"/>
      <c r="I895" s="106"/>
      <c r="J895" s="32"/>
      <c r="K895" s="85"/>
      <c r="L895" s="32"/>
      <c r="M895" s="32"/>
    </row>
    <row r="896" spans="2:13" ht="15" customHeight="1">
      <c r="B896" s="124"/>
      <c r="D896" s="105"/>
      <c r="E896" s="106"/>
      <c r="F896" s="106"/>
      <c r="G896" s="32"/>
      <c r="H896" s="106"/>
      <c r="I896" s="106"/>
      <c r="J896" s="32"/>
      <c r="K896" s="85"/>
      <c r="L896" s="32"/>
      <c r="M896" s="32"/>
    </row>
    <row r="897" spans="2:13" ht="15" customHeight="1">
      <c r="B897" s="124"/>
      <c r="D897" s="105"/>
      <c r="E897" s="106"/>
      <c r="F897" s="106"/>
      <c r="G897" s="32"/>
      <c r="H897" s="106"/>
      <c r="I897" s="106"/>
      <c r="J897" s="32"/>
      <c r="K897" s="85"/>
      <c r="L897" s="32"/>
      <c r="M897" s="32"/>
    </row>
    <row r="898" spans="2:13" ht="15" customHeight="1">
      <c r="B898" s="124"/>
      <c r="D898" s="105"/>
      <c r="E898" s="106"/>
      <c r="F898" s="106"/>
      <c r="G898" s="32"/>
      <c r="H898" s="106"/>
      <c r="I898" s="106"/>
      <c r="J898" s="32"/>
      <c r="K898" s="85"/>
      <c r="L898" s="32"/>
      <c r="M898" s="32"/>
    </row>
    <row r="899" spans="2:13" ht="15" customHeight="1">
      <c r="B899" s="124"/>
      <c r="D899" s="105"/>
      <c r="E899" s="106"/>
      <c r="F899" s="106"/>
      <c r="G899" s="32"/>
      <c r="H899" s="106"/>
      <c r="I899" s="106"/>
      <c r="J899" s="32"/>
      <c r="K899" s="85"/>
      <c r="L899" s="32"/>
      <c r="M899" s="32"/>
    </row>
    <row r="900" spans="2:13" ht="15" customHeight="1">
      <c r="B900" s="124"/>
      <c r="D900" s="105"/>
      <c r="E900" s="106"/>
      <c r="F900" s="106"/>
      <c r="G900" s="32"/>
      <c r="H900" s="106"/>
      <c r="I900" s="106"/>
      <c r="J900" s="32"/>
      <c r="K900" s="85"/>
      <c r="L900" s="32"/>
      <c r="M900" s="32"/>
    </row>
    <row r="901" spans="2:13" ht="15" customHeight="1">
      <c r="B901" s="124"/>
      <c r="D901" s="105"/>
      <c r="E901" s="106"/>
      <c r="F901" s="106"/>
      <c r="G901" s="32"/>
      <c r="H901" s="106"/>
      <c r="I901" s="106"/>
      <c r="J901" s="32"/>
      <c r="K901" s="85"/>
      <c r="L901" s="32"/>
      <c r="M901" s="32"/>
    </row>
    <row r="902" spans="2:13" ht="15" customHeight="1">
      <c r="B902" s="124"/>
      <c r="D902" s="105"/>
      <c r="E902" s="106"/>
      <c r="F902" s="106"/>
      <c r="G902" s="32"/>
      <c r="H902" s="106"/>
      <c r="I902" s="106"/>
      <c r="J902" s="32"/>
      <c r="K902" s="85"/>
      <c r="L902" s="32"/>
      <c r="M902" s="32"/>
    </row>
    <row r="903" spans="2:13" ht="15" customHeight="1">
      <c r="B903" s="124"/>
      <c r="D903" s="105"/>
      <c r="E903" s="106"/>
      <c r="F903" s="106"/>
      <c r="G903" s="32"/>
      <c r="H903" s="106"/>
      <c r="I903" s="106"/>
      <c r="J903" s="32"/>
      <c r="K903" s="85"/>
      <c r="L903" s="32"/>
      <c r="M903" s="32"/>
    </row>
    <row r="904" spans="2:13" ht="15" customHeight="1">
      <c r="B904" s="124"/>
      <c r="D904" s="105"/>
      <c r="E904" s="106"/>
      <c r="F904" s="106"/>
      <c r="G904" s="32"/>
      <c r="H904" s="106"/>
      <c r="I904" s="106"/>
      <c r="J904" s="32"/>
      <c r="K904" s="85"/>
      <c r="L904" s="32"/>
      <c r="M904" s="32"/>
    </row>
    <row r="905" spans="2:13" ht="15" customHeight="1">
      <c r="B905" s="124"/>
      <c r="D905" s="105"/>
      <c r="E905" s="106"/>
      <c r="F905" s="106"/>
      <c r="G905" s="32"/>
      <c r="H905" s="106"/>
      <c r="I905" s="106"/>
      <c r="J905" s="32"/>
      <c r="K905" s="85"/>
      <c r="L905" s="32"/>
      <c r="M905" s="32"/>
    </row>
    <row r="906" spans="2:13" ht="15" customHeight="1">
      <c r="B906" s="124"/>
      <c r="D906" s="105"/>
      <c r="E906" s="106"/>
      <c r="F906" s="106"/>
      <c r="G906" s="32"/>
      <c r="H906" s="106"/>
      <c r="I906" s="106"/>
      <c r="J906" s="32"/>
      <c r="K906" s="85"/>
      <c r="L906" s="32"/>
      <c r="M906" s="32"/>
    </row>
    <row r="907" spans="2:13" ht="15" customHeight="1">
      <c r="B907" s="124"/>
      <c r="D907" s="105"/>
      <c r="E907" s="106"/>
      <c r="F907" s="106"/>
      <c r="G907" s="32"/>
      <c r="H907" s="106"/>
      <c r="I907" s="106"/>
      <c r="J907" s="32"/>
      <c r="K907" s="85"/>
      <c r="L907" s="32"/>
      <c r="M907" s="32"/>
    </row>
    <row r="908" spans="2:13" ht="15" customHeight="1">
      <c r="B908" s="124"/>
      <c r="D908" s="105"/>
      <c r="E908" s="106"/>
      <c r="F908" s="106"/>
      <c r="G908" s="32"/>
      <c r="H908" s="106"/>
      <c r="I908" s="106"/>
      <c r="J908" s="32"/>
      <c r="K908" s="85"/>
      <c r="L908" s="32"/>
      <c r="M908" s="32"/>
    </row>
    <row r="909" spans="2:13" ht="15" customHeight="1">
      <c r="B909" s="124"/>
      <c r="D909" s="105"/>
      <c r="E909" s="106"/>
      <c r="F909" s="106"/>
      <c r="G909" s="32"/>
      <c r="H909" s="106"/>
      <c r="I909" s="106"/>
      <c r="J909" s="32"/>
      <c r="K909" s="85"/>
      <c r="L909" s="32"/>
      <c r="M909" s="32"/>
    </row>
    <row r="910" spans="2:13" ht="15" customHeight="1">
      <c r="B910" s="124"/>
      <c r="D910" s="105"/>
      <c r="E910" s="106"/>
      <c r="F910" s="106"/>
      <c r="G910" s="32"/>
      <c r="H910" s="106"/>
      <c r="I910" s="106"/>
      <c r="J910" s="32"/>
      <c r="K910" s="85"/>
      <c r="L910" s="32"/>
      <c r="M910" s="32"/>
    </row>
    <row r="911" spans="2:13" ht="15" customHeight="1">
      <c r="B911" s="124"/>
      <c r="D911" s="105"/>
      <c r="E911" s="106"/>
      <c r="F911" s="106"/>
      <c r="G911" s="32"/>
      <c r="H911" s="106"/>
      <c r="I911" s="106"/>
      <c r="J911" s="32"/>
      <c r="K911" s="85"/>
      <c r="L911" s="32"/>
      <c r="M911" s="32"/>
    </row>
    <row r="912" spans="2:13" ht="15" customHeight="1">
      <c r="B912" s="124"/>
      <c r="D912" s="105"/>
      <c r="E912" s="106"/>
      <c r="F912" s="106"/>
      <c r="G912" s="32"/>
      <c r="H912" s="106"/>
      <c r="I912" s="106"/>
      <c r="J912" s="32"/>
      <c r="K912" s="85"/>
      <c r="L912" s="32"/>
      <c r="M912" s="32"/>
    </row>
    <row r="913" spans="2:13" ht="15" customHeight="1">
      <c r="B913" s="124"/>
      <c r="D913" s="105"/>
      <c r="E913" s="106"/>
      <c r="F913" s="106"/>
      <c r="G913" s="32"/>
      <c r="H913" s="106"/>
      <c r="I913" s="106"/>
      <c r="J913" s="32"/>
      <c r="K913" s="85"/>
      <c r="L913" s="32"/>
      <c r="M913" s="32"/>
    </row>
    <row r="914" spans="2:13" ht="15" customHeight="1">
      <c r="B914" s="124"/>
      <c r="D914" s="105"/>
      <c r="E914" s="106"/>
      <c r="F914" s="106"/>
      <c r="G914" s="32"/>
      <c r="H914" s="106"/>
      <c r="I914" s="106"/>
      <c r="J914" s="32"/>
      <c r="K914" s="85"/>
      <c r="L914" s="32"/>
      <c r="M914" s="32"/>
    </row>
    <row r="915" spans="2:13" ht="15" customHeight="1">
      <c r="B915" s="124"/>
      <c r="D915" s="105"/>
      <c r="E915" s="106"/>
      <c r="F915" s="106"/>
      <c r="G915" s="32"/>
      <c r="H915" s="106"/>
      <c r="I915" s="106"/>
      <c r="J915" s="32"/>
      <c r="K915" s="85"/>
      <c r="L915" s="32"/>
      <c r="M915" s="32"/>
    </row>
    <row r="916" spans="2:13" ht="15" customHeight="1">
      <c r="B916" s="124"/>
      <c r="D916" s="105"/>
      <c r="E916" s="106"/>
      <c r="F916" s="106"/>
      <c r="G916" s="32"/>
      <c r="H916" s="106"/>
      <c r="I916" s="106"/>
      <c r="J916" s="32"/>
      <c r="K916" s="85"/>
      <c r="L916" s="32"/>
      <c r="M916" s="32"/>
    </row>
    <row r="917" spans="2:13" ht="15" customHeight="1">
      <c r="B917" s="124"/>
      <c r="D917" s="105"/>
      <c r="E917" s="106"/>
      <c r="F917" s="106"/>
      <c r="G917" s="32"/>
      <c r="H917" s="106"/>
      <c r="I917" s="106"/>
      <c r="J917" s="32"/>
      <c r="K917" s="85"/>
      <c r="L917" s="32"/>
      <c r="M917" s="32"/>
    </row>
    <row r="918" spans="2:13" ht="15" customHeight="1">
      <c r="B918" s="124"/>
      <c r="D918" s="105"/>
      <c r="E918" s="106"/>
      <c r="F918" s="106"/>
      <c r="G918" s="32"/>
      <c r="H918" s="106"/>
      <c r="I918" s="106"/>
      <c r="J918" s="32"/>
      <c r="K918" s="85"/>
      <c r="L918" s="32"/>
      <c r="M918" s="32"/>
    </row>
    <row r="919" spans="2:13" ht="15" customHeight="1">
      <c r="B919" s="124"/>
      <c r="D919" s="105"/>
      <c r="E919" s="106"/>
      <c r="F919" s="106"/>
      <c r="G919" s="32"/>
      <c r="H919" s="106"/>
      <c r="I919" s="106"/>
      <c r="J919" s="32"/>
      <c r="K919" s="85"/>
      <c r="L919" s="32"/>
      <c r="M919" s="32"/>
    </row>
    <row r="920" spans="2:13" ht="15" customHeight="1">
      <c r="B920" s="124"/>
      <c r="D920" s="105"/>
      <c r="E920" s="106"/>
      <c r="F920" s="106"/>
      <c r="G920" s="32"/>
      <c r="H920" s="106"/>
      <c r="I920" s="106"/>
      <c r="J920" s="32"/>
      <c r="K920" s="85"/>
      <c r="L920" s="32"/>
      <c r="M920" s="32"/>
    </row>
    <row r="921" spans="2:13" ht="15" customHeight="1">
      <c r="B921" s="124"/>
      <c r="D921" s="105"/>
      <c r="E921" s="106"/>
      <c r="F921" s="106"/>
      <c r="G921" s="32"/>
      <c r="H921" s="106"/>
      <c r="I921" s="106"/>
      <c r="J921" s="32"/>
      <c r="K921" s="85"/>
      <c r="L921" s="32"/>
      <c r="M921" s="32"/>
    </row>
    <row r="922" spans="2:13" ht="15" customHeight="1">
      <c r="B922" s="124"/>
      <c r="D922" s="105"/>
      <c r="E922" s="106"/>
      <c r="F922" s="106"/>
      <c r="G922" s="32"/>
      <c r="H922" s="106"/>
      <c r="I922" s="106"/>
      <c r="J922" s="32"/>
      <c r="K922" s="85"/>
      <c r="L922" s="32"/>
      <c r="M922" s="32"/>
    </row>
    <row r="923" spans="2:13" ht="15" customHeight="1">
      <c r="B923" s="124"/>
      <c r="D923" s="105"/>
      <c r="E923" s="106"/>
      <c r="F923" s="106"/>
      <c r="G923" s="32"/>
      <c r="H923" s="106"/>
      <c r="I923" s="106"/>
      <c r="J923" s="32"/>
      <c r="K923" s="85"/>
      <c r="L923" s="32"/>
      <c r="M923" s="32"/>
    </row>
    <row r="924" spans="2:13" ht="15" customHeight="1">
      <c r="B924" s="124"/>
      <c r="D924" s="105"/>
      <c r="E924" s="106"/>
      <c r="F924" s="106"/>
      <c r="G924" s="32"/>
      <c r="H924" s="106"/>
      <c r="I924" s="106"/>
      <c r="J924" s="32"/>
      <c r="K924" s="85"/>
      <c r="L924" s="32"/>
      <c r="M924" s="32"/>
    </row>
    <row r="925" spans="2:13" ht="15" customHeight="1">
      <c r="B925" s="124"/>
      <c r="D925" s="105"/>
      <c r="E925" s="106"/>
      <c r="F925" s="106"/>
      <c r="G925" s="32"/>
      <c r="H925" s="106"/>
      <c r="I925" s="106"/>
      <c r="J925" s="32"/>
      <c r="K925" s="85"/>
      <c r="L925" s="32"/>
      <c r="M925" s="32"/>
    </row>
    <row r="926" spans="2:13" ht="15" customHeight="1">
      <c r="B926" s="124"/>
      <c r="D926" s="105"/>
      <c r="E926" s="106"/>
      <c r="F926" s="106"/>
      <c r="G926" s="32"/>
      <c r="H926" s="106"/>
      <c r="I926" s="106"/>
      <c r="J926" s="32"/>
      <c r="K926" s="85"/>
      <c r="L926" s="32"/>
      <c r="M926" s="32"/>
    </row>
    <row r="927" spans="2:13" ht="15" customHeight="1">
      <c r="B927" s="124"/>
      <c r="D927" s="105"/>
      <c r="E927" s="106"/>
      <c r="F927" s="106"/>
      <c r="G927" s="32"/>
      <c r="H927" s="106"/>
      <c r="I927" s="106"/>
      <c r="J927" s="32"/>
      <c r="K927" s="85"/>
      <c r="L927" s="32"/>
      <c r="M927" s="32"/>
    </row>
    <row r="928" spans="2:13" ht="15" customHeight="1">
      <c r="B928" s="124"/>
      <c r="D928" s="105"/>
      <c r="E928" s="106"/>
      <c r="F928" s="106"/>
      <c r="G928" s="32"/>
      <c r="H928" s="106"/>
      <c r="I928" s="106"/>
      <c r="J928" s="32"/>
      <c r="K928" s="85"/>
      <c r="L928" s="32"/>
      <c r="M928" s="32"/>
    </row>
    <row r="929" spans="2:13" ht="15" customHeight="1">
      <c r="B929" s="124"/>
      <c r="D929" s="105"/>
      <c r="E929" s="106"/>
      <c r="F929" s="106"/>
      <c r="G929" s="32"/>
      <c r="H929" s="106"/>
      <c r="I929" s="106"/>
      <c r="J929" s="32"/>
      <c r="K929" s="85"/>
      <c r="L929" s="32"/>
      <c r="M929" s="32"/>
    </row>
    <row r="930" spans="2:13" ht="15" customHeight="1">
      <c r="B930" s="124"/>
      <c r="D930" s="105"/>
      <c r="E930" s="106"/>
      <c r="F930" s="106"/>
      <c r="G930" s="32"/>
      <c r="H930" s="106"/>
      <c r="I930" s="106"/>
      <c r="J930" s="32"/>
      <c r="K930" s="85"/>
      <c r="L930" s="32"/>
      <c r="M930" s="32"/>
    </row>
    <row r="931" spans="2:13" ht="15" customHeight="1">
      <c r="B931" s="124"/>
      <c r="D931" s="105"/>
      <c r="E931" s="106"/>
      <c r="F931" s="106"/>
      <c r="G931" s="32"/>
      <c r="H931" s="106"/>
      <c r="I931" s="106"/>
      <c r="J931" s="32"/>
      <c r="K931" s="85"/>
      <c r="L931" s="32"/>
      <c r="M931" s="32"/>
    </row>
    <row r="932" spans="2:13" ht="15" customHeight="1">
      <c r="B932" s="124"/>
      <c r="D932" s="105"/>
      <c r="E932" s="106"/>
      <c r="F932" s="106"/>
      <c r="G932" s="32"/>
      <c r="H932" s="106"/>
      <c r="I932" s="106"/>
      <c r="J932" s="32"/>
      <c r="K932" s="85"/>
      <c r="L932" s="32"/>
      <c r="M932" s="32"/>
    </row>
    <row r="933" spans="2:13" ht="15" customHeight="1">
      <c r="B933" s="124"/>
      <c r="D933" s="105"/>
      <c r="E933" s="106"/>
      <c r="F933" s="106"/>
      <c r="G933" s="32"/>
      <c r="H933" s="106"/>
      <c r="I933" s="106"/>
      <c r="J933" s="32"/>
      <c r="K933" s="85"/>
      <c r="L933" s="32"/>
      <c r="M933" s="32"/>
    </row>
    <row r="934" spans="2:13" ht="15" customHeight="1">
      <c r="B934" s="124"/>
      <c r="D934" s="105"/>
      <c r="E934" s="106"/>
      <c r="F934" s="106"/>
      <c r="G934" s="32"/>
      <c r="H934" s="106"/>
      <c r="I934" s="106"/>
      <c r="J934" s="32"/>
      <c r="K934" s="85"/>
      <c r="L934" s="32"/>
      <c r="M934" s="32"/>
    </row>
    <row r="935" spans="2:13" ht="15" customHeight="1">
      <c r="B935" s="124"/>
      <c r="D935" s="105"/>
      <c r="E935" s="106"/>
      <c r="F935" s="106"/>
      <c r="G935" s="32"/>
      <c r="H935" s="106"/>
      <c r="I935" s="106"/>
      <c r="J935" s="32"/>
      <c r="K935" s="85"/>
      <c r="L935" s="32"/>
      <c r="M935" s="32"/>
    </row>
    <row r="936" spans="2:13" ht="15" customHeight="1">
      <c r="B936" s="124"/>
      <c r="D936" s="105"/>
      <c r="E936" s="106"/>
      <c r="F936" s="106"/>
      <c r="G936" s="32"/>
      <c r="H936" s="106"/>
      <c r="I936" s="106"/>
      <c r="J936" s="32"/>
      <c r="K936" s="85"/>
      <c r="L936" s="32"/>
      <c r="M936" s="32"/>
    </row>
    <row r="937" spans="2:13" ht="15" customHeight="1">
      <c r="B937" s="124"/>
      <c r="D937" s="105"/>
      <c r="E937" s="106"/>
      <c r="F937" s="106"/>
      <c r="G937" s="32"/>
      <c r="H937" s="106"/>
      <c r="I937" s="106"/>
      <c r="J937" s="32"/>
      <c r="K937" s="85"/>
      <c r="L937" s="32"/>
      <c r="M937" s="32"/>
    </row>
    <row r="938" spans="2:13" ht="15" customHeight="1">
      <c r="B938" s="124"/>
      <c r="D938" s="105"/>
      <c r="E938" s="106"/>
      <c r="F938" s="106"/>
      <c r="G938" s="32"/>
      <c r="H938" s="106"/>
      <c r="I938" s="106"/>
      <c r="J938" s="32"/>
      <c r="K938" s="85"/>
      <c r="L938" s="32"/>
      <c r="M938" s="32"/>
    </row>
    <row r="939" spans="2:13" ht="15" customHeight="1">
      <c r="B939" s="124"/>
      <c r="D939" s="105"/>
      <c r="E939" s="106"/>
      <c r="F939" s="106"/>
      <c r="G939" s="32"/>
      <c r="H939" s="106"/>
      <c r="I939" s="106"/>
      <c r="J939" s="32"/>
      <c r="K939" s="85"/>
      <c r="L939" s="32"/>
      <c r="M939" s="32"/>
    </row>
    <row r="940" spans="2:13" ht="15" customHeight="1">
      <c r="B940" s="124"/>
      <c r="D940" s="105"/>
      <c r="E940" s="106"/>
      <c r="F940" s="106"/>
      <c r="G940" s="32"/>
      <c r="H940" s="106"/>
      <c r="I940" s="106"/>
      <c r="J940" s="32"/>
      <c r="K940" s="85"/>
      <c r="L940" s="32"/>
      <c r="M940" s="32"/>
    </row>
    <row r="941" spans="2:13" ht="15" customHeight="1">
      <c r="B941" s="124"/>
      <c r="D941" s="105"/>
      <c r="E941" s="106"/>
      <c r="F941" s="106"/>
      <c r="G941" s="32"/>
      <c r="H941" s="106"/>
      <c r="I941" s="106"/>
      <c r="J941" s="32"/>
      <c r="K941" s="85"/>
      <c r="L941" s="32"/>
      <c r="M941" s="32"/>
    </row>
    <row r="942" spans="2:13" ht="15" customHeight="1">
      <c r="B942" s="124"/>
      <c r="D942" s="105"/>
      <c r="E942" s="106"/>
      <c r="F942" s="106"/>
      <c r="G942" s="32"/>
      <c r="H942" s="106"/>
      <c r="I942" s="106"/>
      <c r="J942" s="32"/>
      <c r="K942" s="85"/>
      <c r="L942" s="32"/>
      <c r="M942" s="32"/>
    </row>
    <row r="943" spans="2:13" ht="15" customHeight="1">
      <c r="B943" s="124"/>
      <c r="D943" s="105"/>
      <c r="E943" s="106"/>
      <c r="F943" s="106"/>
      <c r="G943" s="32"/>
      <c r="H943" s="106"/>
      <c r="I943" s="106"/>
      <c r="J943" s="32"/>
      <c r="K943" s="85"/>
      <c r="L943" s="32"/>
      <c r="M943" s="32"/>
    </row>
    <row r="944" spans="2:13" ht="15" customHeight="1">
      <c r="B944" s="124"/>
      <c r="D944" s="105"/>
      <c r="E944" s="106"/>
      <c r="F944" s="106"/>
      <c r="G944" s="32"/>
      <c r="H944" s="106"/>
      <c r="I944" s="106"/>
      <c r="J944" s="32"/>
      <c r="K944" s="85"/>
      <c r="L944" s="32"/>
      <c r="M944" s="32"/>
    </row>
    <row r="945" spans="2:13" ht="15" customHeight="1">
      <c r="B945" s="124"/>
      <c r="D945" s="105"/>
      <c r="E945" s="106"/>
      <c r="F945" s="106"/>
      <c r="G945" s="32"/>
      <c r="H945" s="106"/>
      <c r="I945" s="106"/>
      <c r="J945" s="32"/>
      <c r="K945" s="85"/>
      <c r="L945" s="32"/>
      <c r="M945" s="32"/>
    </row>
    <row r="946" spans="2:13" ht="15" customHeight="1">
      <c r="B946" s="124"/>
      <c r="D946" s="105"/>
      <c r="E946" s="106"/>
      <c r="F946" s="106"/>
      <c r="G946" s="32"/>
      <c r="H946" s="106"/>
      <c r="I946" s="106"/>
      <c r="J946" s="32"/>
      <c r="K946" s="85"/>
      <c r="L946" s="32"/>
      <c r="M946" s="32"/>
    </row>
    <row r="947" spans="2:13" ht="15" customHeight="1">
      <c r="B947" s="124"/>
      <c r="D947" s="105"/>
      <c r="E947" s="106"/>
      <c r="F947" s="106"/>
      <c r="G947" s="32"/>
      <c r="H947" s="106"/>
      <c r="I947" s="106"/>
      <c r="J947" s="32"/>
      <c r="K947" s="85"/>
      <c r="L947" s="32"/>
      <c r="M947" s="32"/>
    </row>
    <row r="948" spans="2:13" ht="15" customHeight="1">
      <c r="B948" s="124"/>
      <c r="D948" s="105"/>
      <c r="E948" s="106"/>
      <c r="F948" s="106"/>
      <c r="G948" s="32"/>
      <c r="H948" s="106"/>
      <c r="I948" s="106"/>
      <c r="J948" s="32"/>
      <c r="K948" s="85"/>
      <c r="L948" s="32"/>
      <c r="M948" s="32"/>
    </row>
    <row r="949" spans="2:13" ht="15" customHeight="1">
      <c r="B949" s="124"/>
      <c r="D949" s="105"/>
      <c r="E949" s="106"/>
      <c r="F949" s="106"/>
      <c r="G949" s="32"/>
      <c r="H949" s="106"/>
      <c r="I949" s="106"/>
      <c r="J949" s="32"/>
      <c r="K949" s="85"/>
      <c r="L949" s="32"/>
      <c r="M949" s="32"/>
    </row>
    <row r="950" spans="2:13" ht="15" customHeight="1">
      <c r="B950" s="124"/>
      <c r="D950" s="105"/>
      <c r="E950" s="106"/>
      <c r="F950" s="106"/>
      <c r="G950" s="32"/>
      <c r="H950" s="106"/>
      <c r="I950" s="106"/>
      <c r="J950" s="32"/>
      <c r="K950" s="85"/>
      <c r="L950" s="32"/>
      <c r="M950" s="32"/>
    </row>
    <row r="951" spans="2:13" ht="15" customHeight="1">
      <c r="B951" s="124"/>
      <c r="D951" s="105"/>
      <c r="E951" s="106"/>
      <c r="F951" s="106"/>
      <c r="G951" s="32"/>
      <c r="H951" s="106"/>
      <c r="I951" s="106"/>
      <c r="J951" s="32"/>
      <c r="K951" s="85"/>
      <c r="L951" s="32"/>
      <c r="M951" s="32"/>
    </row>
    <row r="952" spans="2:13" ht="15" customHeight="1">
      <c r="B952" s="124"/>
      <c r="D952" s="105"/>
      <c r="E952" s="106"/>
      <c r="F952" s="106"/>
      <c r="G952" s="32"/>
      <c r="H952" s="106"/>
      <c r="I952" s="106"/>
      <c r="J952" s="32"/>
      <c r="K952" s="85"/>
      <c r="L952" s="32"/>
      <c r="M952" s="32"/>
    </row>
    <row r="953" spans="2:13" ht="15" customHeight="1">
      <c r="B953" s="124"/>
      <c r="D953" s="105"/>
      <c r="E953" s="106"/>
      <c r="F953" s="106"/>
      <c r="G953" s="32"/>
      <c r="H953" s="106"/>
      <c r="I953" s="106"/>
      <c r="J953" s="32"/>
      <c r="K953" s="85"/>
      <c r="L953" s="32"/>
      <c r="M953" s="32"/>
    </row>
    <row r="954" spans="2:13" ht="15" customHeight="1">
      <c r="B954" s="124"/>
      <c r="D954" s="105"/>
      <c r="E954" s="106"/>
      <c r="F954" s="106"/>
      <c r="G954" s="32"/>
      <c r="H954" s="106"/>
      <c r="I954" s="106"/>
      <c r="J954" s="32"/>
      <c r="K954" s="85"/>
      <c r="L954" s="32"/>
      <c r="M954" s="32"/>
    </row>
    <row r="955" spans="2:13" ht="15" customHeight="1">
      <c r="B955" s="124"/>
      <c r="D955" s="105"/>
      <c r="E955" s="106"/>
      <c r="F955" s="106"/>
      <c r="G955" s="32"/>
      <c r="H955" s="106"/>
      <c r="I955" s="106"/>
      <c r="J955" s="32"/>
      <c r="K955" s="85"/>
      <c r="L955" s="32"/>
      <c r="M955" s="32"/>
    </row>
    <row r="956" spans="2:13" ht="15" customHeight="1">
      <c r="B956" s="124"/>
      <c r="D956" s="105"/>
      <c r="E956" s="106"/>
      <c r="F956" s="106"/>
      <c r="G956" s="32"/>
      <c r="H956" s="106"/>
      <c r="I956" s="106"/>
      <c r="J956" s="32"/>
      <c r="K956" s="85"/>
      <c r="L956" s="32"/>
      <c r="M956" s="32"/>
    </row>
    <row r="957" spans="2:13" ht="15" customHeight="1">
      <c r="B957" s="124"/>
      <c r="D957" s="105"/>
      <c r="E957" s="106"/>
      <c r="F957" s="106"/>
      <c r="G957" s="32"/>
      <c r="H957" s="106"/>
      <c r="I957" s="106"/>
      <c r="J957" s="32"/>
      <c r="K957" s="85"/>
      <c r="L957" s="32"/>
      <c r="M957" s="32"/>
    </row>
    <row r="958" spans="2:13" ht="15" customHeight="1">
      <c r="B958" s="124"/>
      <c r="D958" s="105"/>
      <c r="E958" s="106"/>
      <c r="F958" s="106"/>
      <c r="G958" s="32"/>
      <c r="H958" s="106"/>
      <c r="I958" s="106"/>
      <c r="J958" s="32"/>
      <c r="K958" s="85"/>
      <c r="L958" s="32"/>
      <c r="M958" s="32"/>
    </row>
    <row r="959" spans="2:13" ht="15" customHeight="1">
      <c r="B959" s="124"/>
      <c r="D959" s="105"/>
      <c r="E959" s="106"/>
      <c r="F959" s="106"/>
      <c r="G959" s="32"/>
      <c r="H959" s="106"/>
      <c r="I959" s="106"/>
      <c r="J959" s="32"/>
      <c r="K959" s="85"/>
      <c r="L959" s="32"/>
      <c r="M959" s="32"/>
    </row>
    <row r="960" spans="2:13" ht="15" customHeight="1">
      <c r="B960" s="124"/>
      <c r="D960" s="105"/>
      <c r="E960" s="106"/>
      <c r="F960" s="106"/>
      <c r="G960" s="32"/>
      <c r="H960" s="106"/>
      <c r="I960" s="106"/>
      <c r="J960" s="32"/>
      <c r="K960" s="85"/>
      <c r="L960" s="32"/>
      <c r="M960" s="32"/>
    </row>
    <row r="961" spans="2:13" ht="15" customHeight="1">
      <c r="B961" s="124"/>
      <c r="D961" s="105"/>
      <c r="E961" s="106"/>
      <c r="F961" s="106"/>
      <c r="G961" s="32"/>
      <c r="H961" s="106"/>
      <c r="I961" s="106"/>
      <c r="J961" s="32"/>
      <c r="K961" s="85"/>
      <c r="L961" s="32"/>
      <c r="M961" s="32"/>
    </row>
    <row r="962" spans="2:13" ht="15" customHeight="1">
      <c r="B962" s="124"/>
      <c r="D962" s="105"/>
      <c r="E962" s="106"/>
      <c r="F962" s="106"/>
      <c r="G962" s="32"/>
      <c r="H962" s="106"/>
      <c r="I962" s="106"/>
      <c r="J962" s="32"/>
      <c r="K962" s="85"/>
      <c r="L962" s="32"/>
      <c r="M962" s="32"/>
    </row>
    <row r="963" spans="2:13" ht="15" customHeight="1">
      <c r="B963" s="124"/>
      <c r="D963" s="105"/>
      <c r="E963" s="106"/>
      <c r="F963" s="106"/>
      <c r="G963" s="32"/>
      <c r="H963" s="106"/>
      <c r="I963" s="106"/>
      <c r="J963" s="32"/>
      <c r="K963" s="85"/>
      <c r="L963" s="32"/>
      <c r="M963" s="32"/>
    </row>
    <row r="964" spans="2:13" ht="15" customHeight="1">
      <c r="B964" s="124"/>
      <c r="D964" s="105"/>
      <c r="E964" s="106"/>
      <c r="F964" s="106"/>
      <c r="G964" s="32"/>
      <c r="H964" s="106"/>
      <c r="I964" s="106"/>
      <c r="J964" s="32"/>
      <c r="K964" s="85"/>
      <c r="L964" s="32"/>
      <c r="M964" s="32"/>
    </row>
    <row r="965" spans="2:13" ht="15" customHeight="1">
      <c r="B965" s="124"/>
      <c r="D965" s="105"/>
      <c r="E965" s="106"/>
      <c r="F965" s="106"/>
      <c r="G965" s="32"/>
      <c r="H965" s="106"/>
      <c r="I965" s="106"/>
      <c r="J965" s="32"/>
      <c r="K965" s="85"/>
      <c r="L965" s="32"/>
      <c r="M965" s="32"/>
    </row>
    <row r="966" spans="2:13" ht="15" customHeight="1">
      <c r="B966" s="124"/>
      <c r="D966" s="105"/>
      <c r="E966" s="106"/>
      <c r="F966" s="106"/>
      <c r="G966" s="32"/>
      <c r="H966" s="106"/>
      <c r="I966" s="106"/>
      <c r="J966" s="32"/>
      <c r="K966" s="85"/>
      <c r="L966" s="32"/>
      <c r="M966" s="32"/>
    </row>
    <row r="967" spans="2:13" ht="15" customHeight="1">
      <c r="B967" s="124"/>
      <c r="D967" s="105"/>
      <c r="E967" s="106"/>
      <c r="F967" s="106"/>
      <c r="G967" s="32"/>
      <c r="H967" s="106"/>
      <c r="I967" s="106"/>
      <c r="J967" s="32"/>
      <c r="K967" s="85"/>
      <c r="L967" s="32"/>
      <c r="M967" s="32"/>
    </row>
    <row r="968" spans="2:13" ht="15" customHeight="1">
      <c r="B968" s="124"/>
      <c r="D968" s="105"/>
      <c r="E968" s="106"/>
      <c r="F968" s="106"/>
      <c r="G968" s="32"/>
      <c r="H968" s="106"/>
      <c r="I968" s="106"/>
      <c r="J968" s="32"/>
      <c r="K968" s="85"/>
      <c r="L968" s="32"/>
      <c r="M968" s="32"/>
    </row>
    <row r="969" spans="2:13" ht="15" customHeight="1">
      <c r="B969" s="124"/>
      <c r="D969" s="105"/>
      <c r="E969" s="106"/>
      <c r="F969" s="106"/>
      <c r="G969" s="32"/>
      <c r="H969" s="106"/>
      <c r="I969" s="106"/>
      <c r="J969" s="32"/>
      <c r="K969" s="85"/>
      <c r="L969" s="32"/>
      <c r="M969" s="32"/>
    </row>
    <row r="970" spans="2:13" ht="15" customHeight="1">
      <c r="B970" s="124"/>
      <c r="D970" s="105"/>
      <c r="E970" s="106"/>
      <c r="F970" s="106"/>
      <c r="G970" s="32"/>
      <c r="H970" s="106"/>
      <c r="I970" s="106"/>
      <c r="J970" s="32"/>
      <c r="K970" s="85"/>
      <c r="L970" s="32"/>
      <c r="M970" s="32"/>
    </row>
    <row r="971" spans="2:13" ht="15" customHeight="1">
      <c r="B971" s="124"/>
      <c r="D971" s="105"/>
      <c r="E971" s="106"/>
      <c r="F971" s="106"/>
      <c r="G971" s="32"/>
      <c r="H971" s="106"/>
      <c r="I971" s="106"/>
      <c r="J971" s="32"/>
      <c r="K971" s="85"/>
      <c r="L971" s="32"/>
      <c r="M971" s="32"/>
    </row>
    <row r="972" spans="2:13" ht="15" customHeight="1">
      <c r="B972" s="124"/>
      <c r="D972" s="105"/>
      <c r="E972" s="106"/>
      <c r="F972" s="106"/>
      <c r="G972" s="32"/>
      <c r="H972" s="106"/>
      <c r="I972" s="106"/>
      <c r="J972" s="32"/>
      <c r="K972" s="85"/>
      <c r="L972" s="32"/>
      <c r="M972" s="32"/>
    </row>
    <row r="973" spans="2:13" ht="15" customHeight="1">
      <c r="B973" s="124"/>
      <c r="D973" s="105"/>
      <c r="E973" s="106"/>
      <c r="F973" s="106"/>
      <c r="G973" s="32"/>
      <c r="H973" s="106"/>
      <c r="I973" s="106"/>
      <c r="J973" s="32"/>
      <c r="K973" s="85"/>
      <c r="L973" s="32"/>
      <c r="M973" s="32"/>
    </row>
    <row r="974" spans="2:13" ht="15" customHeight="1">
      <c r="B974" s="124"/>
      <c r="D974" s="105"/>
      <c r="E974" s="106"/>
      <c r="F974" s="106"/>
      <c r="G974" s="32"/>
      <c r="H974" s="106"/>
      <c r="I974" s="106"/>
      <c r="J974" s="32"/>
      <c r="K974" s="85"/>
      <c r="L974" s="32"/>
      <c r="M974" s="32"/>
    </row>
    <row r="975" spans="2:13" ht="15" customHeight="1">
      <c r="B975" s="124"/>
      <c r="D975" s="105"/>
      <c r="E975" s="106"/>
      <c r="F975" s="106"/>
      <c r="G975" s="32"/>
      <c r="H975" s="106"/>
      <c r="I975" s="106"/>
      <c r="J975" s="32"/>
      <c r="K975" s="85"/>
      <c r="L975" s="32"/>
      <c r="M975" s="32"/>
    </row>
    <row r="976" spans="2:13" ht="15" customHeight="1">
      <c r="B976" s="124"/>
      <c r="D976" s="105"/>
      <c r="E976" s="106"/>
      <c r="F976" s="106"/>
      <c r="G976" s="32"/>
      <c r="H976" s="106"/>
      <c r="I976" s="106"/>
      <c r="J976" s="32"/>
      <c r="K976" s="85"/>
      <c r="L976" s="32"/>
      <c r="M976" s="32"/>
    </row>
    <row r="977" spans="2:13" ht="15" customHeight="1">
      <c r="B977" s="124"/>
      <c r="D977" s="105"/>
      <c r="E977" s="106"/>
      <c r="F977" s="106"/>
      <c r="G977" s="32"/>
      <c r="H977" s="106"/>
      <c r="I977" s="106"/>
      <c r="J977" s="32"/>
      <c r="K977" s="85"/>
      <c r="L977" s="32"/>
      <c r="M977" s="32"/>
    </row>
    <row r="978" spans="2:13" ht="15" customHeight="1">
      <c r="B978" s="124"/>
      <c r="D978" s="105"/>
      <c r="E978" s="106"/>
      <c r="F978" s="106"/>
      <c r="G978" s="32"/>
      <c r="H978" s="106"/>
      <c r="I978" s="106"/>
      <c r="J978" s="32"/>
      <c r="K978" s="85"/>
      <c r="L978" s="32"/>
      <c r="M978" s="32"/>
    </row>
    <row r="979" spans="2:13" ht="15" customHeight="1">
      <c r="B979" s="124"/>
      <c r="D979" s="105"/>
      <c r="E979" s="106"/>
      <c r="F979" s="106"/>
      <c r="G979" s="32"/>
      <c r="H979" s="106"/>
      <c r="I979" s="106"/>
      <c r="J979" s="32"/>
      <c r="K979" s="85"/>
      <c r="L979" s="32"/>
      <c r="M979" s="32"/>
    </row>
    <row r="980" spans="2:13" ht="15" customHeight="1">
      <c r="B980" s="124"/>
      <c r="D980" s="105"/>
      <c r="E980" s="106"/>
      <c r="F980" s="106"/>
      <c r="G980" s="32"/>
      <c r="H980" s="106"/>
      <c r="I980" s="106"/>
      <c r="J980" s="32"/>
      <c r="K980" s="85"/>
      <c r="L980" s="32"/>
      <c r="M980" s="32"/>
    </row>
    <row r="981" spans="2:13" ht="15" customHeight="1">
      <c r="B981" s="124"/>
      <c r="D981" s="105"/>
      <c r="E981" s="106"/>
      <c r="F981" s="106"/>
      <c r="G981" s="32"/>
      <c r="H981" s="106"/>
      <c r="I981" s="106"/>
      <c r="J981" s="32"/>
      <c r="K981" s="85"/>
      <c r="L981" s="32"/>
      <c r="M981" s="32"/>
    </row>
    <row r="982" spans="2:13" ht="15" customHeight="1">
      <c r="B982" s="124"/>
      <c r="D982" s="105"/>
      <c r="E982" s="106"/>
      <c r="F982" s="106"/>
      <c r="G982" s="32"/>
      <c r="H982" s="106"/>
      <c r="I982" s="106"/>
      <c r="J982" s="32"/>
      <c r="K982" s="85"/>
      <c r="L982" s="32"/>
      <c r="M982" s="32"/>
    </row>
    <row r="983" spans="2:13" ht="15" customHeight="1">
      <c r="B983" s="124"/>
      <c r="D983" s="105"/>
      <c r="E983" s="106"/>
      <c r="F983" s="106"/>
      <c r="G983" s="32"/>
      <c r="H983" s="106"/>
      <c r="I983" s="106"/>
      <c r="J983" s="32"/>
      <c r="K983" s="85"/>
      <c r="L983" s="32"/>
      <c r="M983" s="32"/>
    </row>
    <row r="984" spans="2:13" ht="15" customHeight="1">
      <c r="B984" s="124"/>
      <c r="D984" s="105"/>
      <c r="E984" s="106"/>
      <c r="F984" s="106"/>
      <c r="G984" s="32"/>
      <c r="H984" s="106"/>
      <c r="I984" s="106"/>
      <c r="J984" s="32"/>
      <c r="K984" s="85"/>
      <c r="L984" s="32"/>
      <c r="M984" s="32"/>
    </row>
    <row r="985" spans="2:13" ht="15" customHeight="1">
      <c r="B985" s="124"/>
      <c r="D985" s="105"/>
      <c r="E985" s="106"/>
      <c r="F985" s="106"/>
      <c r="G985" s="32"/>
      <c r="H985" s="106"/>
      <c r="I985" s="106"/>
      <c r="J985" s="32"/>
      <c r="K985" s="85"/>
      <c r="L985" s="32"/>
      <c r="M985" s="32"/>
    </row>
    <row r="986" spans="2:13" ht="15" customHeight="1">
      <c r="B986" s="124"/>
      <c r="D986" s="105"/>
      <c r="E986" s="106"/>
      <c r="F986" s="106"/>
      <c r="G986" s="32"/>
      <c r="H986" s="106"/>
      <c r="I986" s="106"/>
      <c r="J986" s="32"/>
      <c r="K986" s="85"/>
      <c r="L986" s="32"/>
      <c r="M986" s="32"/>
    </row>
    <row r="987" spans="2:13" ht="15" customHeight="1">
      <c r="B987" s="124"/>
      <c r="D987" s="105"/>
      <c r="E987" s="106"/>
      <c r="F987" s="106"/>
      <c r="G987" s="32"/>
      <c r="H987" s="106"/>
      <c r="I987" s="106"/>
      <c r="J987" s="32"/>
      <c r="K987" s="85"/>
      <c r="L987" s="32"/>
      <c r="M987" s="32"/>
    </row>
    <row r="988" spans="2:13" ht="15" customHeight="1">
      <c r="B988" s="124"/>
      <c r="D988" s="105"/>
      <c r="E988" s="106"/>
      <c r="F988" s="106"/>
      <c r="G988" s="32"/>
      <c r="H988" s="106"/>
      <c r="I988" s="106"/>
      <c r="J988" s="32"/>
      <c r="K988" s="85"/>
      <c r="L988" s="32"/>
      <c r="M988" s="32"/>
    </row>
    <row r="989" spans="2:13" ht="15" customHeight="1">
      <c r="B989" s="124"/>
      <c r="D989" s="105"/>
      <c r="E989" s="106"/>
      <c r="F989" s="106"/>
      <c r="G989" s="32"/>
      <c r="H989" s="106"/>
      <c r="I989" s="106"/>
      <c r="J989" s="32"/>
      <c r="K989" s="85"/>
      <c r="L989" s="32"/>
      <c r="M989" s="32"/>
    </row>
    <row r="990" spans="2:13" ht="15" customHeight="1">
      <c r="B990" s="124"/>
      <c r="D990" s="105"/>
      <c r="E990" s="106"/>
      <c r="F990" s="106"/>
      <c r="G990" s="32"/>
      <c r="H990" s="106"/>
      <c r="I990" s="106"/>
      <c r="J990" s="32"/>
      <c r="K990" s="85"/>
      <c r="L990" s="32"/>
      <c r="M990" s="32"/>
    </row>
    <row r="991" spans="2:13" ht="15" customHeight="1">
      <c r="B991" s="124"/>
      <c r="D991" s="105"/>
      <c r="E991" s="106"/>
      <c r="F991" s="106"/>
      <c r="G991" s="32"/>
      <c r="H991" s="106"/>
      <c r="I991" s="106"/>
      <c r="J991" s="32"/>
      <c r="K991" s="85"/>
      <c r="L991" s="32"/>
      <c r="M991" s="32"/>
    </row>
    <row r="992" spans="2:13" ht="15" customHeight="1">
      <c r="B992" s="124"/>
      <c r="D992" s="105"/>
      <c r="E992" s="106"/>
      <c r="F992" s="106"/>
      <c r="G992" s="32"/>
      <c r="H992" s="106"/>
      <c r="I992" s="106"/>
      <c r="J992" s="32"/>
      <c r="K992" s="85"/>
      <c r="L992" s="32"/>
      <c r="M992" s="32"/>
    </row>
    <row r="993" spans="2:13" ht="15" customHeight="1">
      <c r="B993" s="124"/>
      <c r="D993" s="105"/>
      <c r="E993" s="106"/>
      <c r="F993" s="106"/>
      <c r="G993" s="32"/>
      <c r="H993" s="106"/>
      <c r="I993" s="106"/>
      <c r="J993" s="32"/>
      <c r="K993" s="85"/>
      <c r="L993" s="32"/>
      <c r="M993" s="32"/>
    </row>
    <row r="994" spans="2:13" ht="15" customHeight="1">
      <c r="B994" s="124"/>
      <c r="D994" s="105"/>
      <c r="E994" s="106"/>
      <c r="F994" s="106"/>
      <c r="G994" s="32"/>
      <c r="H994" s="106"/>
      <c r="I994" s="106"/>
      <c r="J994" s="32"/>
      <c r="K994" s="85"/>
      <c r="L994" s="32"/>
      <c r="M994" s="32"/>
    </row>
    <row r="995" spans="2:13" ht="15" customHeight="1">
      <c r="B995" s="124"/>
      <c r="D995" s="105"/>
      <c r="E995" s="106"/>
      <c r="F995" s="106"/>
      <c r="G995" s="32"/>
      <c r="H995" s="106"/>
      <c r="I995" s="106"/>
      <c r="J995" s="32"/>
      <c r="K995" s="85"/>
      <c r="L995" s="32"/>
      <c r="M995" s="32"/>
    </row>
    <row r="996" spans="2:13" ht="15" customHeight="1">
      <c r="B996" s="124"/>
      <c r="D996" s="105"/>
      <c r="E996" s="106"/>
      <c r="F996" s="106"/>
      <c r="G996" s="32"/>
      <c r="H996" s="106"/>
      <c r="I996" s="106"/>
      <c r="J996" s="32"/>
      <c r="K996" s="85"/>
      <c r="L996" s="32"/>
      <c r="M996" s="32"/>
    </row>
    <row r="997" spans="2:13" ht="15" customHeight="1">
      <c r="B997" s="124"/>
      <c r="D997" s="105"/>
      <c r="E997" s="106"/>
      <c r="F997" s="106"/>
      <c r="G997" s="32"/>
      <c r="H997" s="106"/>
      <c r="I997" s="106"/>
      <c r="J997" s="32"/>
      <c r="K997" s="85"/>
      <c r="L997" s="32"/>
      <c r="M997" s="32"/>
    </row>
    <row r="998" spans="2:13" ht="15" customHeight="1">
      <c r="B998" s="124"/>
      <c r="D998" s="105"/>
      <c r="E998" s="106"/>
      <c r="F998" s="106"/>
      <c r="G998" s="32"/>
      <c r="H998" s="106"/>
      <c r="I998" s="106"/>
      <c r="J998" s="32"/>
      <c r="K998" s="85"/>
      <c r="L998" s="32"/>
      <c r="M998" s="32"/>
    </row>
    <row r="999" spans="2:13" ht="15" customHeight="1">
      <c r="B999" s="124"/>
      <c r="D999" s="105"/>
      <c r="E999" s="106"/>
      <c r="F999" s="106"/>
      <c r="G999" s="32"/>
      <c r="H999" s="106"/>
      <c r="I999" s="106"/>
      <c r="J999" s="32"/>
      <c r="K999" s="85"/>
      <c r="L999" s="32"/>
      <c r="M999" s="32"/>
    </row>
    <row r="1000" spans="2:13" ht="15" customHeight="1">
      <c r="B1000" s="124"/>
      <c r="D1000" s="105"/>
      <c r="E1000" s="106"/>
      <c r="F1000" s="106"/>
      <c r="G1000" s="32"/>
      <c r="H1000" s="106"/>
      <c r="I1000" s="106"/>
      <c r="J1000" s="32"/>
      <c r="K1000" s="85"/>
      <c r="L1000" s="32"/>
      <c r="M1000" s="32"/>
    </row>
    <row r="1001" spans="2:13" ht="15" customHeight="1">
      <c r="B1001" s="124"/>
      <c r="D1001" s="105"/>
      <c r="E1001" s="106"/>
      <c r="F1001" s="106"/>
      <c r="G1001" s="32"/>
      <c r="H1001" s="106"/>
      <c r="I1001" s="106"/>
      <c r="J1001" s="32"/>
      <c r="K1001" s="85"/>
      <c r="L1001" s="32"/>
      <c r="M1001" s="32"/>
    </row>
    <row r="1002" spans="2:13" ht="15" customHeight="1">
      <c r="B1002" s="124"/>
      <c r="D1002" s="105"/>
      <c r="E1002" s="106"/>
      <c r="F1002" s="106"/>
      <c r="G1002" s="32"/>
      <c r="H1002" s="106"/>
      <c r="I1002" s="106"/>
      <c r="J1002" s="32"/>
      <c r="K1002" s="85"/>
      <c r="L1002" s="32"/>
      <c r="M1002" s="32"/>
    </row>
    <row r="1003" spans="2:13" ht="15" customHeight="1">
      <c r="B1003" s="124"/>
      <c r="D1003" s="105"/>
      <c r="E1003" s="106"/>
      <c r="F1003" s="106"/>
      <c r="G1003" s="32"/>
      <c r="H1003" s="106"/>
      <c r="I1003" s="106"/>
      <c r="J1003" s="32"/>
      <c r="K1003" s="85"/>
      <c r="L1003" s="32"/>
      <c r="M1003" s="32"/>
    </row>
    <row r="1004" spans="2:13" ht="15" customHeight="1">
      <c r="B1004" s="124"/>
      <c r="D1004" s="105"/>
      <c r="E1004" s="106"/>
      <c r="F1004" s="106"/>
      <c r="G1004" s="32"/>
      <c r="H1004" s="106"/>
      <c r="I1004" s="106"/>
      <c r="J1004" s="32"/>
      <c r="K1004" s="85"/>
      <c r="L1004" s="32"/>
      <c r="M1004" s="32"/>
    </row>
    <row r="1005" spans="2:13" ht="15" customHeight="1">
      <c r="B1005" s="124"/>
      <c r="D1005" s="105"/>
      <c r="E1005" s="106"/>
      <c r="F1005" s="106"/>
      <c r="G1005" s="32"/>
      <c r="H1005" s="106"/>
      <c r="I1005" s="106"/>
      <c r="J1005" s="32"/>
      <c r="K1005" s="85"/>
      <c r="L1005" s="32"/>
      <c r="M1005" s="32"/>
    </row>
    <row r="1006" spans="2:13" ht="15" customHeight="1">
      <c r="B1006" s="124"/>
      <c r="D1006" s="105"/>
      <c r="E1006" s="106"/>
      <c r="F1006" s="106"/>
      <c r="G1006" s="32"/>
      <c r="H1006" s="106"/>
      <c r="I1006" s="106"/>
      <c r="J1006" s="32"/>
      <c r="K1006" s="85"/>
      <c r="L1006" s="32"/>
      <c r="M1006" s="32"/>
    </row>
    <row r="1007" spans="2:13" ht="15" customHeight="1">
      <c r="B1007" s="124"/>
      <c r="D1007" s="105"/>
      <c r="E1007" s="106"/>
      <c r="F1007" s="106"/>
      <c r="G1007" s="32"/>
      <c r="H1007" s="106"/>
      <c r="I1007" s="106"/>
      <c r="J1007" s="32"/>
      <c r="K1007" s="85"/>
      <c r="L1007" s="32"/>
      <c r="M1007" s="32"/>
    </row>
    <row r="1008" spans="2:13" ht="15" customHeight="1">
      <c r="B1008" s="124"/>
      <c r="D1008" s="105"/>
      <c r="E1008" s="106"/>
      <c r="F1008" s="106"/>
      <c r="G1008" s="32"/>
      <c r="H1008" s="106"/>
      <c r="I1008" s="106"/>
      <c r="J1008" s="32"/>
      <c r="K1008" s="85"/>
      <c r="L1008" s="32"/>
      <c r="M1008" s="32"/>
    </row>
    <row r="1009" spans="2:13" ht="15" customHeight="1">
      <c r="B1009" s="124"/>
      <c r="D1009" s="105"/>
      <c r="E1009" s="106"/>
      <c r="F1009" s="106"/>
      <c r="G1009" s="32"/>
      <c r="H1009" s="106"/>
      <c r="I1009" s="106"/>
      <c r="J1009" s="32"/>
      <c r="K1009" s="85"/>
      <c r="L1009" s="32"/>
      <c r="M1009" s="32"/>
    </row>
    <row r="1010" spans="2:13" ht="15" customHeight="1">
      <c r="B1010" s="124"/>
      <c r="D1010" s="105"/>
      <c r="E1010" s="106"/>
      <c r="F1010" s="106"/>
      <c r="G1010" s="32"/>
      <c r="H1010" s="106"/>
      <c r="I1010" s="106"/>
      <c r="J1010" s="32"/>
      <c r="K1010" s="85"/>
      <c r="L1010" s="32"/>
      <c r="M1010" s="32"/>
    </row>
    <row r="1011" spans="2:13" ht="15" customHeight="1">
      <c r="B1011" s="124"/>
      <c r="D1011" s="105"/>
      <c r="E1011" s="106"/>
      <c r="F1011" s="106"/>
      <c r="G1011" s="32"/>
      <c r="H1011" s="106"/>
      <c r="I1011" s="106"/>
      <c r="J1011" s="32"/>
      <c r="K1011" s="85"/>
      <c r="L1011" s="32"/>
      <c r="M1011" s="32"/>
    </row>
    <row r="1012" spans="2:13" ht="15" customHeight="1">
      <c r="B1012" s="124"/>
      <c r="D1012" s="105"/>
      <c r="E1012" s="106"/>
      <c r="F1012" s="106"/>
      <c r="G1012" s="32"/>
      <c r="H1012" s="106"/>
      <c r="I1012" s="106"/>
      <c r="J1012" s="32"/>
      <c r="K1012" s="85"/>
      <c r="L1012" s="32"/>
      <c r="M1012" s="32"/>
    </row>
    <row r="1013" spans="2:13" ht="15" customHeight="1">
      <c r="B1013" s="124"/>
      <c r="D1013" s="105"/>
      <c r="E1013" s="106"/>
      <c r="F1013" s="106"/>
      <c r="G1013" s="32"/>
      <c r="H1013" s="106"/>
      <c r="I1013" s="106"/>
      <c r="J1013" s="32"/>
      <c r="K1013" s="85"/>
      <c r="L1013" s="32"/>
      <c r="M1013" s="32"/>
    </row>
    <row r="1014" spans="2:13" ht="15" customHeight="1">
      <c r="B1014" s="124"/>
      <c r="D1014" s="105"/>
      <c r="E1014" s="106"/>
      <c r="F1014" s="106"/>
      <c r="G1014" s="32"/>
      <c r="H1014" s="106"/>
      <c r="I1014" s="106"/>
      <c r="J1014" s="32"/>
      <c r="K1014" s="85"/>
      <c r="L1014" s="32"/>
      <c r="M1014" s="32"/>
    </row>
    <row r="1015" spans="2:13" ht="15" customHeight="1">
      <c r="B1015" s="124"/>
      <c r="D1015" s="105"/>
      <c r="E1015" s="106"/>
      <c r="F1015" s="106"/>
      <c r="G1015" s="32"/>
      <c r="H1015" s="106"/>
      <c r="I1015" s="106"/>
      <c r="J1015" s="32"/>
      <c r="K1015" s="85"/>
      <c r="L1015" s="32"/>
      <c r="M1015" s="32"/>
    </row>
    <row r="1016" spans="2:13" ht="15" customHeight="1">
      <c r="B1016" s="124"/>
      <c r="D1016" s="105"/>
      <c r="E1016" s="106"/>
      <c r="F1016" s="106"/>
      <c r="G1016" s="32"/>
      <c r="H1016" s="106"/>
      <c r="I1016" s="106"/>
      <c r="J1016" s="32"/>
      <c r="K1016" s="85"/>
      <c r="L1016" s="32"/>
      <c r="M1016" s="32"/>
    </row>
    <row r="1017" spans="2:13" ht="15" customHeight="1">
      <c r="B1017" s="124"/>
      <c r="D1017" s="105"/>
      <c r="E1017" s="106"/>
      <c r="F1017" s="106"/>
      <c r="G1017" s="32"/>
      <c r="H1017" s="106"/>
      <c r="I1017" s="106"/>
      <c r="J1017" s="32"/>
      <c r="K1017" s="85"/>
      <c r="L1017" s="32"/>
      <c r="M1017" s="32"/>
    </row>
    <row r="1018" spans="2:13" ht="15" customHeight="1">
      <c r="B1018" s="124"/>
      <c r="D1018" s="105"/>
      <c r="E1018" s="106"/>
      <c r="F1018" s="106"/>
      <c r="G1018" s="32"/>
      <c r="H1018" s="106"/>
      <c r="I1018" s="106"/>
      <c r="J1018" s="32"/>
      <c r="K1018" s="85"/>
      <c r="L1018" s="32"/>
      <c r="M1018" s="32"/>
    </row>
    <row r="1019" spans="2:13" ht="15" customHeight="1">
      <c r="B1019" s="124"/>
      <c r="D1019" s="105"/>
      <c r="E1019" s="106"/>
      <c r="F1019" s="106"/>
      <c r="G1019" s="32"/>
      <c r="H1019" s="106"/>
      <c r="I1019" s="106"/>
      <c r="J1019" s="32"/>
      <c r="K1019" s="85"/>
      <c r="L1019" s="32"/>
      <c r="M1019" s="32"/>
    </row>
    <row r="1020" spans="2:13" ht="15" customHeight="1">
      <c r="B1020" s="124"/>
      <c r="D1020" s="105"/>
      <c r="E1020" s="106"/>
      <c r="F1020" s="106"/>
      <c r="G1020" s="32"/>
      <c r="H1020" s="106"/>
      <c r="I1020" s="106"/>
      <c r="J1020" s="32"/>
      <c r="K1020" s="85"/>
      <c r="L1020" s="32"/>
      <c r="M1020" s="32"/>
    </row>
    <row r="1021" spans="2:13" ht="15" customHeight="1">
      <c r="B1021" s="124"/>
      <c r="D1021" s="105"/>
      <c r="E1021" s="106"/>
      <c r="F1021" s="106"/>
      <c r="G1021" s="32"/>
      <c r="H1021" s="106"/>
      <c r="I1021" s="106"/>
      <c r="J1021" s="32"/>
      <c r="K1021" s="85"/>
      <c r="L1021" s="32"/>
      <c r="M1021" s="32"/>
    </row>
    <row r="1022" spans="2:13" ht="15" customHeight="1">
      <c r="B1022" s="124"/>
      <c r="D1022" s="105"/>
      <c r="E1022" s="106"/>
      <c r="F1022" s="106"/>
      <c r="G1022" s="32"/>
      <c r="H1022" s="106"/>
      <c r="I1022" s="106"/>
      <c r="J1022" s="32"/>
      <c r="K1022" s="85"/>
      <c r="L1022" s="32"/>
      <c r="M1022" s="32"/>
    </row>
    <row r="1023" spans="2:13" ht="15" customHeight="1">
      <c r="B1023" s="124"/>
      <c r="D1023" s="105"/>
      <c r="E1023" s="106"/>
      <c r="F1023" s="106"/>
      <c r="G1023" s="32"/>
      <c r="H1023" s="106"/>
      <c r="I1023" s="106"/>
      <c r="J1023" s="32"/>
      <c r="K1023" s="85"/>
      <c r="L1023" s="32"/>
      <c r="M1023" s="32"/>
    </row>
    <row r="1024" spans="2:13" ht="15" customHeight="1">
      <c r="B1024" s="124"/>
      <c r="D1024" s="105"/>
      <c r="E1024" s="106"/>
      <c r="F1024" s="106"/>
      <c r="G1024" s="32"/>
      <c r="H1024" s="106"/>
      <c r="I1024" s="106"/>
      <c r="J1024" s="32"/>
      <c r="K1024" s="85"/>
      <c r="L1024" s="32"/>
      <c r="M1024" s="32"/>
    </row>
    <row r="1025" spans="2:13" ht="15" customHeight="1">
      <c r="B1025" s="124"/>
      <c r="D1025" s="105"/>
      <c r="E1025" s="106"/>
      <c r="F1025" s="106"/>
      <c r="G1025" s="32"/>
      <c r="H1025" s="106"/>
      <c r="I1025" s="106"/>
      <c r="J1025" s="32"/>
      <c r="K1025" s="85"/>
      <c r="L1025" s="32"/>
      <c r="M1025" s="32"/>
    </row>
    <row r="1026" spans="2:13" ht="15" customHeight="1">
      <c r="B1026" s="124"/>
      <c r="D1026" s="105"/>
      <c r="E1026" s="106"/>
      <c r="F1026" s="106"/>
      <c r="G1026" s="32"/>
      <c r="H1026" s="106"/>
      <c r="I1026" s="106"/>
      <c r="J1026" s="32"/>
      <c r="K1026" s="85"/>
      <c r="L1026" s="32"/>
      <c r="M1026" s="32"/>
    </row>
    <row r="1027" spans="2:13" ht="15" customHeight="1">
      <c r="B1027" s="124"/>
      <c r="D1027" s="105"/>
      <c r="E1027" s="106"/>
      <c r="F1027" s="106"/>
      <c r="G1027" s="32"/>
      <c r="H1027" s="106"/>
      <c r="I1027" s="106"/>
      <c r="J1027" s="32"/>
      <c r="K1027" s="85"/>
      <c r="L1027" s="32"/>
      <c r="M1027" s="32"/>
    </row>
    <row r="1028" spans="2:13" ht="15" customHeight="1">
      <c r="B1028" s="124"/>
      <c r="D1028" s="105"/>
      <c r="E1028" s="106"/>
      <c r="F1028" s="106"/>
      <c r="G1028" s="32"/>
      <c r="H1028" s="106"/>
      <c r="I1028" s="106"/>
      <c r="J1028" s="32"/>
      <c r="K1028" s="85"/>
      <c r="L1028" s="32"/>
      <c r="M1028" s="32"/>
    </row>
    <row r="1029" spans="2:13" ht="15" customHeight="1">
      <c r="B1029" s="124"/>
      <c r="D1029" s="105"/>
      <c r="E1029" s="106"/>
      <c r="F1029" s="106"/>
      <c r="G1029" s="32"/>
      <c r="H1029" s="106"/>
      <c r="I1029" s="106"/>
      <c r="J1029" s="32"/>
      <c r="K1029" s="85"/>
      <c r="L1029" s="32"/>
      <c r="M1029" s="32"/>
    </row>
    <row r="1030" spans="2:13" ht="15" customHeight="1">
      <c r="B1030" s="124"/>
      <c r="D1030" s="105"/>
      <c r="E1030" s="106"/>
      <c r="F1030" s="106"/>
      <c r="G1030" s="32"/>
      <c r="H1030" s="106"/>
      <c r="I1030" s="106"/>
      <c r="J1030" s="32"/>
      <c r="K1030" s="85"/>
      <c r="L1030" s="32"/>
      <c r="M1030" s="32"/>
    </row>
    <row r="1031" spans="2:13" ht="15" customHeight="1">
      <c r="B1031" s="124"/>
      <c r="D1031" s="105"/>
      <c r="E1031" s="106"/>
      <c r="F1031" s="106"/>
      <c r="G1031" s="32"/>
      <c r="H1031" s="106"/>
      <c r="I1031" s="106"/>
      <c r="J1031" s="32"/>
      <c r="K1031" s="85"/>
      <c r="L1031" s="32"/>
      <c r="M1031" s="32"/>
    </row>
    <row r="1032" spans="2:13" ht="15" customHeight="1">
      <c r="B1032" s="124"/>
      <c r="D1032" s="105"/>
      <c r="E1032" s="106"/>
      <c r="F1032" s="106"/>
      <c r="G1032" s="32"/>
      <c r="H1032" s="106"/>
      <c r="I1032" s="106"/>
      <c r="J1032" s="32"/>
      <c r="K1032" s="85"/>
      <c r="L1032" s="32"/>
      <c r="M1032" s="32"/>
    </row>
    <row r="1033" spans="2:13" ht="15" customHeight="1">
      <c r="B1033" s="124"/>
      <c r="D1033" s="105"/>
      <c r="E1033" s="106"/>
      <c r="F1033" s="106"/>
      <c r="G1033" s="32"/>
      <c r="H1033" s="106"/>
      <c r="I1033" s="106"/>
      <c r="J1033" s="32"/>
      <c r="K1033" s="85"/>
      <c r="L1033" s="32"/>
      <c r="M1033" s="32"/>
    </row>
    <row r="1034" spans="2:13" ht="15" customHeight="1">
      <c r="B1034" s="124"/>
      <c r="D1034" s="105"/>
      <c r="E1034" s="106"/>
      <c r="F1034" s="106"/>
      <c r="G1034" s="32"/>
      <c r="H1034" s="106"/>
      <c r="I1034" s="106"/>
      <c r="J1034" s="32"/>
      <c r="K1034" s="85"/>
      <c r="L1034" s="32"/>
      <c r="M1034" s="32"/>
    </row>
    <row r="1035" spans="2:13" ht="15" customHeight="1">
      <c r="B1035" s="124"/>
      <c r="D1035" s="105"/>
      <c r="E1035" s="106"/>
      <c r="F1035" s="106"/>
      <c r="G1035" s="32"/>
      <c r="H1035" s="106"/>
      <c r="I1035" s="106"/>
      <c r="J1035" s="32"/>
      <c r="K1035" s="85"/>
      <c r="L1035" s="32"/>
      <c r="M1035" s="32"/>
    </row>
    <row r="1036" spans="2:13" ht="15" customHeight="1">
      <c r="B1036" s="124"/>
      <c r="D1036" s="105"/>
      <c r="E1036" s="106"/>
      <c r="F1036" s="106"/>
      <c r="G1036" s="32"/>
      <c r="H1036" s="106"/>
      <c r="I1036" s="106"/>
      <c r="J1036" s="32"/>
      <c r="K1036" s="85"/>
      <c r="L1036" s="32"/>
      <c r="M1036" s="32"/>
    </row>
    <row r="1037" spans="2:13" ht="15" customHeight="1">
      <c r="B1037" s="124"/>
      <c r="D1037" s="105"/>
      <c r="E1037" s="106"/>
      <c r="F1037" s="106"/>
      <c r="G1037" s="32"/>
      <c r="H1037" s="106"/>
      <c r="I1037" s="106"/>
      <c r="J1037" s="32"/>
      <c r="K1037" s="85"/>
      <c r="L1037" s="32"/>
      <c r="M1037" s="32"/>
    </row>
    <row r="1038" spans="2:13" ht="15" customHeight="1">
      <c r="B1038" s="124"/>
      <c r="D1038" s="105"/>
      <c r="E1038" s="106"/>
      <c r="F1038" s="106"/>
      <c r="G1038" s="32"/>
      <c r="H1038" s="106"/>
      <c r="I1038" s="106"/>
      <c r="J1038" s="32"/>
      <c r="K1038" s="85"/>
      <c r="L1038" s="32"/>
      <c r="M1038" s="32"/>
    </row>
    <row r="1039" spans="2:13" ht="15" customHeight="1">
      <c r="B1039" s="124"/>
      <c r="D1039" s="105"/>
      <c r="E1039" s="106"/>
      <c r="F1039" s="106"/>
      <c r="G1039" s="32"/>
      <c r="H1039" s="106"/>
      <c r="I1039" s="106"/>
      <c r="J1039" s="32"/>
      <c r="K1039" s="85"/>
      <c r="L1039" s="32"/>
      <c r="M1039" s="32"/>
    </row>
    <row r="1040" spans="2:13" ht="15" customHeight="1">
      <c r="B1040" s="124"/>
      <c r="D1040" s="105"/>
      <c r="E1040" s="106"/>
      <c r="F1040" s="106"/>
      <c r="G1040" s="32"/>
      <c r="H1040" s="106"/>
      <c r="I1040" s="106"/>
      <c r="J1040" s="32"/>
      <c r="K1040" s="85"/>
      <c r="L1040" s="32"/>
      <c r="M1040" s="32"/>
    </row>
    <row r="1041" spans="2:13" ht="15" customHeight="1">
      <c r="B1041" s="124"/>
      <c r="D1041" s="105"/>
      <c r="E1041" s="106"/>
      <c r="F1041" s="106"/>
      <c r="G1041" s="32"/>
      <c r="H1041" s="106"/>
      <c r="I1041" s="106"/>
      <c r="J1041" s="32"/>
      <c r="K1041" s="85"/>
      <c r="L1041" s="32"/>
      <c r="M1041" s="32"/>
    </row>
    <row r="1042" spans="2:13" ht="15" customHeight="1">
      <c r="B1042" s="124"/>
      <c r="D1042" s="105"/>
      <c r="E1042" s="106"/>
      <c r="F1042" s="106"/>
      <c r="G1042" s="32"/>
      <c r="H1042" s="106"/>
      <c r="I1042" s="106"/>
      <c r="J1042" s="32"/>
      <c r="K1042" s="85"/>
      <c r="L1042" s="32"/>
      <c r="M1042" s="32"/>
    </row>
    <row r="1043" spans="2:13" ht="15" customHeight="1">
      <c r="B1043" s="124"/>
      <c r="D1043" s="105"/>
      <c r="E1043" s="106"/>
      <c r="F1043" s="106"/>
      <c r="G1043" s="32"/>
      <c r="H1043" s="106"/>
      <c r="I1043" s="106"/>
      <c r="J1043" s="32"/>
      <c r="K1043" s="85"/>
      <c r="L1043" s="32"/>
      <c r="M1043" s="32"/>
    </row>
    <row r="1044" spans="2:13" ht="15" customHeight="1">
      <c r="B1044" s="124"/>
      <c r="D1044" s="105"/>
      <c r="E1044" s="106"/>
      <c r="F1044" s="106"/>
      <c r="G1044" s="32"/>
      <c r="H1044" s="106"/>
      <c r="I1044" s="106"/>
      <c r="J1044" s="32"/>
      <c r="K1044" s="85"/>
      <c r="L1044" s="32"/>
      <c r="M1044" s="32"/>
    </row>
    <row r="1045" spans="2:13" ht="15" customHeight="1">
      <c r="B1045" s="124"/>
      <c r="D1045" s="105"/>
      <c r="E1045" s="106"/>
      <c r="F1045" s="106"/>
      <c r="G1045" s="32"/>
      <c r="H1045" s="106"/>
      <c r="I1045" s="106"/>
      <c r="J1045" s="32"/>
      <c r="K1045" s="85"/>
      <c r="L1045" s="32"/>
      <c r="M1045" s="32"/>
    </row>
    <row r="1046" spans="2:13" ht="15" customHeight="1">
      <c r="B1046" s="124"/>
      <c r="D1046" s="105"/>
      <c r="E1046" s="106"/>
      <c r="F1046" s="106"/>
      <c r="G1046" s="32"/>
      <c r="H1046" s="106"/>
      <c r="I1046" s="106"/>
      <c r="J1046" s="32"/>
      <c r="K1046" s="85"/>
      <c r="L1046" s="32"/>
      <c r="M1046" s="32"/>
    </row>
    <row r="1047" spans="2:13" ht="15" customHeight="1">
      <c r="B1047" s="124"/>
      <c r="D1047" s="105"/>
      <c r="E1047" s="106"/>
      <c r="F1047" s="106"/>
      <c r="G1047" s="32"/>
      <c r="H1047" s="106"/>
      <c r="I1047" s="106"/>
      <c r="J1047" s="32"/>
      <c r="K1047" s="85"/>
      <c r="L1047" s="32"/>
      <c r="M1047" s="32"/>
    </row>
    <row r="1048" spans="2:13" ht="15" customHeight="1">
      <c r="B1048" s="124"/>
      <c r="D1048" s="105"/>
      <c r="E1048" s="106"/>
      <c r="F1048" s="106"/>
      <c r="G1048" s="32"/>
      <c r="H1048" s="106"/>
      <c r="I1048" s="106"/>
      <c r="J1048" s="32"/>
      <c r="K1048" s="85"/>
      <c r="L1048" s="32"/>
      <c r="M1048" s="32"/>
    </row>
    <row r="1049" spans="2:13" ht="15" customHeight="1">
      <c r="B1049" s="124"/>
      <c r="D1049" s="105"/>
      <c r="E1049" s="106"/>
      <c r="F1049" s="106"/>
      <c r="G1049" s="32"/>
      <c r="H1049" s="106"/>
      <c r="I1049" s="106"/>
      <c r="J1049" s="32"/>
      <c r="K1049" s="85"/>
      <c r="L1049" s="32"/>
      <c r="M1049" s="32"/>
    </row>
    <row r="1050" spans="2:13" ht="15" customHeight="1">
      <c r="B1050" s="124"/>
      <c r="D1050" s="105"/>
      <c r="E1050" s="106"/>
      <c r="F1050" s="106"/>
      <c r="G1050" s="32"/>
      <c r="H1050" s="106"/>
      <c r="I1050" s="106"/>
      <c r="J1050" s="32"/>
      <c r="K1050" s="85"/>
      <c r="L1050" s="32"/>
      <c r="M1050" s="32"/>
    </row>
    <row r="1051" spans="2:13" ht="15" customHeight="1">
      <c r="B1051" s="124"/>
      <c r="D1051" s="105"/>
      <c r="E1051" s="106"/>
      <c r="F1051" s="106"/>
      <c r="G1051" s="32"/>
      <c r="H1051" s="106"/>
      <c r="I1051" s="106"/>
      <c r="J1051" s="32"/>
      <c r="K1051" s="85"/>
      <c r="L1051" s="32"/>
      <c r="M1051" s="32"/>
    </row>
    <row r="1052" spans="2:13" ht="15" customHeight="1">
      <c r="B1052" s="124"/>
      <c r="D1052" s="105"/>
      <c r="E1052" s="106"/>
      <c r="F1052" s="106"/>
      <c r="G1052" s="32"/>
      <c r="H1052" s="106"/>
      <c r="I1052" s="106"/>
      <c r="J1052" s="32"/>
      <c r="K1052" s="85"/>
      <c r="L1052" s="32"/>
      <c r="M1052" s="32"/>
    </row>
    <row r="1053" spans="2:13" ht="15" customHeight="1">
      <c r="B1053" s="124"/>
      <c r="D1053" s="105"/>
      <c r="E1053" s="106"/>
      <c r="F1053" s="106"/>
      <c r="G1053" s="32"/>
      <c r="H1053" s="106"/>
      <c r="I1053" s="106"/>
      <c r="J1053" s="32"/>
      <c r="K1053" s="85"/>
      <c r="L1053" s="32"/>
      <c r="M1053" s="32"/>
    </row>
    <row r="1054" spans="2:13" ht="15" customHeight="1">
      <c r="B1054" s="124"/>
      <c r="D1054" s="105"/>
      <c r="E1054" s="106"/>
      <c r="F1054" s="106"/>
      <c r="G1054" s="32"/>
      <c r="H1054" s="106"/>
      <c r="I1054" s="106"/>
      <c r="J1054" s="32"/>
      <c r="K1054" s="85"/>
      <c r="L1054" s="32"/>
      <c r="M1054" s="32"/>
    </row>
    <row r="1055" spans="2:13" ht="15" customHeight="1">
      <c r="B1055" s="124"/>
      <c r="D1055" s="105"/>
      <c r="E1055" s="106"/>
      <c r="F1055" s="106"/>
      <c r="G1055" s="32"/>
      <c r="H1055" s="106"/>
      <c r="I1055" s="106"/>
      <c r="J1055" s="32"/>
      <c r="K1055" s="85"/>
      <c r="L1055" s="32"/>
      <c r="M1055" s="32"/>
    </row>
    <row r="1056" spans="2:13" ht="15" customHeight="1">
      <c r="B1056" s="124"/>
      <c r="D1056" s="105"/>
      <c r="E1056" s="106"/>
      <c r="F1056" s="106"/>
      <c r="G1056" s="32"/>
      <c r="H1056" s="106"/>
      <c r="I1056" s="106"/>
      <c r="J1056" s="32"/>
      <c r="K1056" s="85"/>
      <c r="L1056" s="32"/>
      <c r="M1056" s="32"/>
    </row>
    <row r="1057" spans="2:13" ht="15" customHeight="1">
      <c r="B1057" s="124"/>
      <c r="D1057" s="105"/>
      <c r="E1057" s="106"/>
      <c r="F1057" s="106"/>
      <c r="G1057" s="32"/>
      <c r="H1057" s="106"/>
      <c r="I1057" s="106"/>
      <c r="J1057" s="32"/>
      <c r="K1057" s="85"/>
      <c r="L1057" s="32"/>
      <c r="M1057" s="32"/>
    </row>
    <row r="1058" spans="2:13" ht="15" customHeight="1">
      <c r="B1058" s="124"/>
      <c r="D1058" s="105"/>
      <c r="E1058" s="106"/>
      <c r="F1058" s="106"/>
      <c r="G1058" s="32"/>
      <c r="H1058" s="106"/>
      <c r="I1058" s="106"/>
      <c r="J1058" s="32"/>
      <c r="K1058" s="85"/>
      <c r="L1058" s="32"/>
      <c r="M1058" s="32"/>
    </row>
    <row r="1059" spans="2:13" ht="15" customHeight="1">
      <c r="B1059" s="124"/>
      <c r="D1059" s="105"/>
      <c r="E1059" s="106"/>
      <c r="F1059" s="106"/>
      <c r="G1059" s="32"/>
      <c r="H1059" s="106"/>
      <c r="I1059" s="106"/>
      <c r="J1059" s="32"/>
      <c r="K1059" s="85"/>
      <c r="L1059" s="32"/>
      <c r="M1059" s="32"/>
    </row>
    <row r="1060" spans="2:13" ht="15" customHeight="1">
      <c r="B1060" s="124"/>
      <c r="D1060" s="105"/>
      <c r="E1060" s="106"/>
      <c r="F1060" s="106"/>
      <c r="G1060" s="32"/>
      <c r="H1060" s="106"/>
      <c r="I1060" s="106"/>
      <c r="J1060" s="32"/>
      <c r="K1060" s="85"/>
      <c r="L1060" s="32"/>
      <c r="M1060" s="32"/>
    </row>
    <row r="1061" spans="2:13" ht="15" customHeight="1">
      <c r="B1061" s="124"/>
      <c r="D1061" s="105"/>
      <c r="E1061" s="106"/>
      <c r="F1061" s="106"/>
      <c r="G1061" s="32"/>
      <c r="H1061" s="106"/>
      <c r="I1061" s="106"/>
      <c r="J1061" s="32"/>
      <c r="K1061" s="85"/>
      <c r="L1061" s="32"/>
      <c r="M1061" s="32"/>
    </row>
    <row r="1062" spans="2:13" ht="15" customHeight="1">
      <c r="B1062" s="124"/>
      <c r="D1062" s="105"/>
      <c r="E1062" s="106"/>
      <c r="F1062" s="106"/>
      <c r="G1062" s="32"/>
      <c r="H1062" s="106"/>
      <c r="I1062" s="106"/>
      <c r="J1062" s="32"/>
      <c r="K1062" s="85"/>
      <c r="L1062" s="32"/>
      <c r="M1062" s="32"/>
    </row>
    <row r="1063" spans="2:13" ht="15" customHeight="1">
      <c r="B1063" s="124"/>
      <c r="D1063" s="105"/>
      <c r="E1063" s="106"/>
      <c r="F1063" s="106"/>
      <c r="G1063" s="32"/>
      <c r="H1063" s="106"/>
      <c r="I1063" s="106"/>
      <c r="J1063" s="32"/>
      <c r="K1063" s="85"/>
      <c r="L1063" s="32"/>
      <c r="M1063" s="32"/>
    </row>
    <row r="1064" spans="2:13" ht="15" customHeight="1">
      <c r="B1064" s="124"/>
      <c r="D1064" s="105"/>
      <c r="E1064" s="106"/>
      <c r="F1064" s="106"/>
      <c r="G1064" s="32"/>
      <c r="H1064" s="106"/>
      <c r="I1064" s="106"/>
      <c r="J1064" s="32"/>
      <c r="K1064" s="85"/>
      <c r="L1064" s="32"/>
      <c r="M1064" s="32"/>
    </row>
    <row r="1065" spans="2:13" ht="15" customHeight="1">
      <c r="B1065" s="124"/>
      <c r="D1065" s="105"/>
      <c r="E1065" s="106"/>
      <c r="F1065" s="106"/>
      <c r="G1065" s="32"/>
      <c r="H1065" s="106"/>
      <c r="I1065" s="106"/>
      <c r="J1065" s="32"/>
      <c r="K1065" s="85"/>
      <c r="L1065" s="32"/>
      <c r="M1065" s="32"/>
    </row>
    <row r="1066" spans="2:13" ht="15" customHeight="1">
      <c r="B1066" s="124"/>
      <c r="D1066" s="105"/>
      <c r="E1066" s="106"/>
      <c r="F1066" s="106"/>
      <c r="G1066" s="32"/>
      <c r="H1066" s="106"/>
      <c r="I1066" s="106"/>
      <c r="J1066" s="32"/>
      <c r="K1066" s="85"/>
      <c r="L1066" s="32"/>
      <c r="M1066" s="32"/>
    </row>
    <row r="1067" spans="2:13" ht="15" customHeight="1">
      <c r="B1067" s="124"/>
      <c r="D1067" s="105"/>
      <c r="E1067" s="106"/>
      <c r="F1067" s="106"/>
      <c r="G1067" s="32"/>
      <c r="H1067" s="106"/>
      <c r="I1067" s="106"/>
      <c r="J1067" s="32"/>
      <c r="K1067" s="85"/>
      <c r="L1067" s="32"/>
      <c r="M1067" s="32"/>
    </row>
    <row r="1068" spans="2:13" ht="15" customHeight="1">
      <c r="B1068" s="124"/>
      <c r="D1068" s="105"/>
      <c r="E1068" s="106"/>
      <c r="F1068" s="106"/>
      <c r="G1068" s="32"/>
      <c r="H1068" s="106"/>
      <c r="I1068" s="106"/>
      <c r="J1068" s="32"/>
      <c r="K1068" s="85"/>
      <c r="L1068" s="32"/>
      <c r="M1068" s="32"/>
    </row>
    <row r="1069" spans="2:13" ht="15" customHeight="1">
      <c r="B1069" s="124"/>
      <c r="D1069" s="105"/>
      <c r="E1069" s="106"/>
      <c r="F1069" s="106"/>
      <c r="G1069" s="32"/>
      <c r="H1069" s="106"/>
      <c r="I1069" s="106"/>
      <c r="J1069" s="32"/>
      <c r="K1069" s="85"/>
      <c r="L1069" s="32"/>
      <c r="M1069" s="32"/>
    </row>
    <row r="1070" spans="2:13" ht="15" customHeight="1">
      <c r="B1070" s="124"/>
      <c r="D1070" s="105"/>
      <c r="E1070" s="106"/>
      <c r="F1070" s="106"/>
      <c r="G1070" s="32"/>
      <c r="H1070" s="106"/>
      <c r="I1070" s="106"/>
      <c r="J1070" s="32"/>
      <c r="K1070" s="85"/>
      <c r="L1070" s="32"/>
      <c r="M1070" s="32"/>
    </row>
    <row r="1071" spans="2:13" ht="15" customHeight="1">
      <c r="B1071" s="124"/>
      <c r="D1071" s="105"/>
      <c r="E1071" s="106"/>
      <c r="F1071" s="106"/>
      <c r="G1071" s="32"/>
      <c r="H1071" s="106"/>
      <c r="I1071" s="106"/>
      <c r="J1071" s="32"/>
      <c r="K1071" s="85"/>
      <c r="L1071" s="32"/>
      <c r="M1071" s="32"/>
    </row>
    <row r="1072" spans="2:13" ht="15" customHeight="1">
      <c r="B1072" s="124"/>
      <c r="D1072" s="105"/>
      <c r="E1072" s="106"/>
      <c r="F1072" s="106"/>
      <c r="G1072" s="32"/>
      <c r="H1072" s="106"/>
      <c r="I1072" s="106"/>
      <c r="J1072" s="32"/>
      <c r="K1072" s="85"/>
      <c r="L1072" s="32"/>
      <c r="M1072" s="32"/>
    </row>
    <row r="1073" spans="2:13" ht="15" customHeight="1">
      <c r="B1073" s="124"/>
      <c r="D1073" s="105"/>
      <c r="E1073" s="106"/>
      <c r="F1073" s="106"/>
      <c r="G1073" s="32"/>
      <c r="H1073" s="106"/>
      <c r="I1073" s="106"/>
      <c r="J1073" s="32"/>
      <c r="K1073" s="85"/>
      <c r="L1073" s="32"/>
      <c r="M1073" s="32"/>
    </row>
    <row r="1074" spans="2:13" ht="15" customHeight="1">
      <c r="B1074" s="124"/>
      <c r="D1074" s="105"/>
      <c r="E1074" s="106"/>
      <c r="F1074" s="106"/>
      <c r="G1074" s="32"/>
      <c r="H1074" s="106"/>
      <c r="I1074" s="106"/>
      <c r="J1074" s="32"/>
      <c r="K1074" s="85"/>
      <c r="L1074" s="32"/>
      <c r="M1074" s="32"/>
    </row>
    <row r="1075" spans="2:13" ht="15" customHeight="1">
      <c r="B1075" s="124"/>
      <c r="D1075" s="105"/>
      <c r="E1075" s="106"/>
      <c r="F1075" s="106"/>
      <c r="G1075" s="32"/>
      <c r="H1075" s="106"/>
      <c r="I1075" s="106"/>
      <c r="J1075" s="32"/>
      <c r="K1075" s="85"/>
      <c r="L1075" s="32"/>
      <c r="M1075" s="32"/>
    </row>
    <row r="1076" spans="2:13" ht="15" customHeight="1">
      <c r="B1076" s="124"/>
      <c r="D1076" s="105"/>
      <c r="E1076" s="106"/>
      <c r="F1076" s="106"/>
      <c r="G1076" s="32"/>
      <c r="H1076" s="106"/>
      <c r="I1076" s="106"/>
      <c r="J1076" s="32"/>
      <c r="K1076" s="85"/>
      <c r="L1076" s="32"/>
      <c r="M1076" s="32"/>
    </row>
    <row r="1077" spans="2:13" ht="15" customHeight="1">
      <c r="B1077" s="124"/>
      <c r="D1077" s="105"/>
      <c r="E1077" s="106"/>
      <c r="F1077" s="106"/>
      <c r="G1077" s="32"/>
      <c r="H1077" s="106"/>
      <c r="I1077" s="106"/>
      <c r="J1077" s="32"/>
      <c r="K1077" s="85"/>
      <c r="L1077" s="32"/>
      <c r="M1077" s="32"/>
    </row>
    <row r="1078" spans="2:13" ht="15" customHeight="1">
      <c r="B1078" s="124"/>
      <c r="D1078" s="105"/>
      <c r="E1078" s="106"/>
      <c r="F1078" s="106"/>
      <c r="G1078" s="32"/>
      <c r="H1078" s="106"/>
      <c r="I1078" s="106"/>
      <c r="J1078" s="32"/>
      <c r="K1078" s="85"/>
      <c r="L1078" s="32"/>
      <c r="M1078" s="32"/>
    </row>
    <row r="1079" spans="2:13" ht="15" customHeight="1">
      <c r="B1079" s="124"/>
      <c r="D1079" s="105"/>
      <c r="E1079" s="106"/>
      <c r="F1079" s="106"/>
      <c r="G1079" s="32"/>
      <c r="H1079" s="106"/>
      <c r="I1079" s="106"/>
      <c r="J1079" s="32"/>
      <c r="K1079" s="85"/>
      <c r="L1079" s="32"/>
      <c r="M1079" s="32"/>
    </row>
    <row r="1080" spans="2:13" ht="15" customHeight="1">
      <c r="B1080" s="124"/>
      <c r="D1080" s="105"/>
      <c r="E1080" s="106"/>
      <c r="F1080" s="106"/>
      <c r="G1080" s="32"/>
      <c r="H1080" s="106"/>
      <c r="I1080" s="106"/>
      <c r="J1080" s="32"/>
      <c r="K1080" s="85"/>
      <c r="L1080" s="32"/>
      <c r="M1080" s="32"/>
    </row>
    <row r="1081" spans="2:13" ht="15" customHeight="1">
      <c r="B1081" s="124"/>
      <c r="D1081" s="105"/>
      <c r="E1081" s="106"/>
      <c r="F1081" s="106"/>
      <c r="G1081" s="32"/>
      <c r="H1081" s="106"/>
      <c r="I1081" s="106"/>
      <c r="J1081" s="32"/>
      <c r="K1081" s="85"/>
      <c r="L1081" s="32"/>
      <c r="M1081" s="32"/>
    </row>
    <row r="1082" spans="2:13" ht="15" customHeight="1">
      <c r="B1082" s="124"/>
      <c r="D1082" s="105"/>
      <c r="E1082" s="106"/>
      <c r="F1082" s="106"/>
      <c r="G1082" s="32"/>
      <c r="H1082" s="106"/>
      <c r="I1082" s="106"/>
      <c r="J1082" s="32"/>
      <c r="K1082" s="85"/>
      <c r="L1082" s="32"/>
      <c r="M1082" s="32"/>
    </row>
    <row r="1083" spans="2:13" ht="15" customHeight="1">
      <c r="B1083" s="124"/>
      <c r="D1083" s="105"/>
      <c r="E1083" s="106"/>
      <c r="F1083" s="106"/>
      <c r="G1083" s="32"/>
      <c r="H1083" s="106"/>
      <c r="I1083" s="106"/>
      <c r="J1083" s="32"/>
      <c r="K1083" s="85"/>
      <c r="L1083" s="32"/>
      <c r="M1083" s="32"/>
    </row>
    <row r="1084" spans="2:13" ht="15" customHeight="1">
      <c r="B1084" s="124"/>
      <c r="D1084" s="105"/>
      <c r="E1084" s="106"/>
      <c r="F1084" s="106"/>
      <c r="G1084" s="32"/>
      <c r="H1084" s="106"/>
      <c r="I1084" s="106"/>
      <c r="J1084" s="32"/>
      <c r="K1084" s="85"/>
      <c r="L1084" s="32"/>
      <c r="M1084" s="32"/>
    </row>
    <row r="1085" spans="2:13" ht="15" customHeight="1">
      <c r="B1085" s="124"/>
      <c r="D1085" s="105"/>
      <c r="E1085" s="106"/>
      <c r="F1085" s="106"/>
      <c r="G1085" s="32"/>
      <c r="H1085" s="106"/>
      <c r="I1085" s="106"/>
      <c r="J1085" s="32"/>
      <c r="K1085" s="85"/>
      <c r="L1085" s="32"/>
      <c r="M1085" s="32"/>
    </row>
    <row r="1086" spans="2:13" ht="15" customHeight="1">
      <c r="B1086" s="124"/>
      <c r="D1086" s="105"/>
      <c r="E1086" s="106"/>
      <c r="F1086" s="106"/>
      <c r="G1086" s="32"/>
      <c r="H1086" s="106"/>
      <c r="I1086" s="106"/>
      <c r="J1086" s="32"/>
      <c r="K1086" s="85"/>
      <c r="L1086" s="32"/>
      <c r="M1086" s="32"/>
    </row>
    <row r="1087" spans="2:13" ht="15" customHeight="1">
      <c r="B1087" s="124"/>
      <c r="D1087" s="105"/>
      <c r="E1087" s="106"/>
      <c r="F1087" s="106"/>
      <c r="G1087" s="32"/>
      <c r="H1087" s="106"/>
      <c r="I1087" s="106"/>
      <c r="J1087" s="32"/>
      <c r="K1087" s="85"/>
      <c r="L1087" s="32"/>
      <c r="M1087" s="32"/>
    </row>
    <row r="1088" spans="2:13" ht="15" customHeight="1">
      <c r="B1088" s="124"/>
      <c r="D1088" s="105"/>
      <c r="E1088" s="106"/>
      <c r="F1088" s="106"/>
      <c r="G1088" s="32"/>
      <c r="H1088" s="106"/>
      <c r="I1088" s="106"/>
      <c r="J1088" s="32"/>
      <c r="K1088" s="85"/>
      <c r="L1088" s="32"/>
      <c r="M1088" s="32"/>
    </row>
    <row r="1089" spans="2:13" ht="15" customHeight="1">
      <c r="B1089" s="124"/>
      <c r="D1089" s="105"/>
      <c r="E1089" s="106"/>
      <c r="F1089" s="106"/>
      <c r="G1089" s="32"/>
      <c r="H1089" s="106"/>
      <c r="I1089" s="106"/>
      <c r="J1089" s="32"/>
      <c r="K1089" s="85"/>
      <c r="L1089" s="32"/>
      <c r="M1089" s="32"/>
    </row>
    <row r="1090" spans="2:13" ht="15" customHeight="1">
      <c r="B1090" s="124"/>
      <c r="D1090" s="105"/>
      <c r="E1090" s="106"/>
      <c r="F1090" s="106"/>
      <c r="G1090" s="32"/>
      <c r="H1090" s="106"/>
      <c r="I1090" s="106"/>
      <c r="J1090" s="32"/>
      <c r="K1090" s="85"/>
      <c r="L1090" s="32"/>
      <c r="M1090" s="32"/>
    </row>
    <row r="1091" spans="2:13" ht="15" customHeight="1">
      <c r="B1091" s="124"/>
      <c r="D1091" s="105"/>
      <c r="E1091" s="106"/>
      <c r="F1091" s="106"/>
      <c r="G1091" s="32"/>
      <c r="H1091" s="106"/>
      <c r="I1091" s="106"/>
      <c r="J1091" s="32"/>
      <c r="K1091" s="85"/>
      <c r="L1091" s="32"/>
      <c r="M1091" s="32"/>
    </row>
    <row r="1092" spans="2:13" ht="15" customHeight="1">
      <c r="B1092" s="124"/>
      <c r="D1092" s="105"/>
      <c r="E1092" s="106"/>
      <c r="F1092" s="106"/>
      <c r="G1092" s="32"/>
      <c r="H1092" s="106"/>
      <c r="I1092" s="106"/>
      <c r="J1092" s="32"/>
      <c r="K1092" s="85"/>
      <c r="L1092" s="32"/>
      <c r="M1092" s="32"/>
    </row>
    <row r="1093" spans="2:13" ht="15" customHeight="1">
      <c r="B1093" s="124"/>
      <c r="D1093" s="105"/>
      <c r="E1093" s="106"/>
      <c r="F1093" s="106"/>
      <c r="G1093" s="32"/>
      <c r="H1093" s="106"/>
      <c r="I1093" s="106"/>
      <c r="J1093" s="32"/>
      <c r="K1093" s="85"/>
      <c r="L1093" s="32"/>
      <c r="M1093" s="32"/>
    </row>
    <row r="1094" spans="2:13" ht="15" customHeight="1">
      <c r="B1094" s="124"/>
      <c r="D1094" s="105"/>
      <c r="E1094" s="106"/>
      <c r="F1094" s="106"/>
      <c r="G1094" s="32"/>
      <c r="H1094" s="106"/>
      <c r="I1094" s="106"/>
      <c r="J1094" s="32"/>
      <c r="K1094" s="85"/>
      <c r="L1094" s="32"/>
      <c r="M1094" s="32"/>
    </row>
    <row r="1095" spans="2:13" ht="15" customHeight="1">
      <c r="B1095" s="124"/>
      <c r="D1095" s="105"/>
      <c r="E1095" s="106"/>
      <c r="F1095" s="106"/>
      <c r="G1095" s="32"/>
      <c r="H1095" s="106"/>
      <c r="I1095" s="106"/>
      <c r="J1095" s="32"/>
      <c r="K1095" s="85"/>
      <c r="L1095" s="32"/>
      <c r="M1095" s="32"/>
    </row>
    <row r="1096" spans="2:13" ht="15" customHeight="1">
      <c r="B1096" s="124"/>
      <c r="D1096" s="105"/>
      <c r="E1096" s="106"/>
      <c r="F1096" s="106"/>
      <c r="G1096" s="32"/>
      <c r="H1096" s="106"/>
      <c r="I1096" s="106"/>
      <c r="J1096" s="32"/>
      <c r="K1096" s="85"/>
      <c r="L1096" s="32"/>
      <c r="M1096" s="32"/>
    </row>
    <row r="1097" spans="2:13" ht="15" customHeight="1">
      <c r="B1097" s="124"/>
      <c r="D1097" s="105"/>
      <c r="E1097" s="106"/>
      <c r="F1097" s="106"/>
      <c r="G1097" s="32"/>
      <c r="H1097" s="106"/>
      <c r="I1097" s="106"/>
      <c r="J1097" s="32"/>
      <c r="K1097" s="85"/>
      <c r="L1097" s="32"/>
      <c r="M1097" s="32"/>
    </row>
    <row r="1098" spans="2:13" ht="15" customHeight="1">
      <c r="B1098" s="124"/>
      <c r="D1098" s="105"/>
      <c r="E1098" s="106"/>
      <c r="F1098" s="106"/>
      <c r="G1098" s="32"/>
      <c r="H1098" s="106"/>
      <c r="I1098" s="106"/>
      <c r="J1098" s="32"/>
      <c r="K1098" s="85"/>
      <c r="L1098" s="32"/>
      <c r="M1098" s="32"/>
    </row>
    <row r="1099" spans="2:13" ht="15" customHeight="1">
      <c r="B1099" s="124"/>
      <c r="D1099" s="105"/>
      <c r="E1099" s="106"/>
      <c r="F1099" s="106"/>
      <c r="G1099" s="32"/>
      <c r="H1099" s="106"/>
      <c r="I1099" s="106"/>
      <c r="J1099" s="32"/>
      <c r="K1099" s="85"/>
      <c r="L1099" s="32"/>
      <c r="M1099" s="32"/>
    </row>
    <row r="1100" spans="2:13" ht="15" customHeight="1">
      <c r="B1100" s="124"/>
      <c r="D1100" s="105"/>
      <c r="E1100" s="106"/>
      <c r="F1100" s="106"/>
      <c r="G1100" s="32"/>
      <c r="H1100" s="106"/>
      <c r="I1100" s="106"/>
      <c r="J1100" s="32"/>
      <c r="K1100" s="85"/>
      <c r="L1100" s="32"/>
      <c r="M1100" s="32"/>
    </row>
    <row r="1101" spans="2:13" ht="15" customHeight="1">
      <c r="B1101" s="124"/>
      <c r="D1101" s="105"/>
      <c r="E1101" s="106"/>
      <c r="F1101" s="106"/>
      <c r="G1101" s="32"/>
      <c r="H1101" s="106"/>
      <c r="I1101" s="106"/>
      <c r="J1101" s="32"/>
      <c r="K1101" s="85"/>
      <c r="L1101" s="32"/>
      <c r="M1101" s="32"/>
    </row>
    <row r="1102" spans="2:13" ht="15" customHeight="1">
      <c r="B1102" s="124"/>
      <c r="D1102" s="105"/>
      <c r="E1102" s="106"/>
      <c r="F1102" s="106"/>
      <c r="G1102" s="32"/>
      <c r="H1102" s="106"/>
      <c r="I1102" s="106"/>
      <c r="J1102" s="32"/>
      <c r="K1102" s="85"/>
      <c r="L1102" s="32"/>
      <c r="M1102" s="32"/>
    </row>
    <row r="1103" spans="2:13" ht="15" customHeight="1">
      <c r="B1103" s="124"/>
      <c r="D1103" s="105"/>
      <c r="E1103" s="106"/>
      <c r="F1103" s="106"/>
      <c r="G1103" s="32"/>
      <c r="H1103" s="106"/>
      <c r="I1103" s="106"/>
      <c r="J1103" s="32"/>
      <c r="K1103" s="85"/>
      <c r="L1103" s="32"/>
      <c r="M1103" s="32"/>
    </row>
    <row r="1104" spans="2:13" ht="15" customHeight="1">
      <c r="B1104" s="124"/>
      <c r="D1104" s="105"/>
      <c r="E1104" s="106"/>
      <c r="F1104" s="106"/>
      <c r="G1104" s="32"/>
      <c r="H1104" s="106"/>
      <c r="I1104" s="106"/>
      <c r="J1104" s="32"/>
      <c r="K1104" s="85"/>
      <c r="L1104" s="32"/>
      <c r="M1104" s="32"/>
    </row>
    <row r="1105" spans="2:13" ht="15" customHeight="1">
      <c r="B1105" s="124"/>
      <c r="D1105" s="105"/>
      <c r="E1105" s="106"/>
      <c r="F1105" s="106"/>
      <c r="G1105" s="32"/>
      <c r="H1105" s="106"/>
      <c r="I1105" s="106"/>
      <c r="J1105" s="32"/>
      <c r="K1105" s="85"/>
      <c r="L1105" s="32"/>
      <c r="M1105" s="32"/>
    </row>
    <row r="1106" spans="2:13" ht="15" customHeight="1">
      <c r="B1106" s="124"/>
      <c r="D1106" s="105"/>
      <c r="E1106" s="106"/>
      <c r="F1106" s="106"/>
      <c r="G1106" s="32"/>
      <c r="H1106" s="106"/>
      <c r="I1106" s="106"/>
      <c r="J1106" s="32"/>
      <c r="K1106" s="85"/>
      <c r="L1106" s="32"/>
      <c r="M1106" s="32"/>
    </row>
    <row r="1107" spans="2:13" ht="15" customHeight="1">
      <c r="B1107" s="124"/>
      <c r="D1107" s="105"/>
      <c r="E1107" s="106"/>
      <c r="F1107" s="106"/>
      <c r="G1107" s="32"/>
      <c r="H1107" s="106"/>
      <c r="I1107" s="106"/>
      <c r="J1107" s="32"/>
      <c r="K1107" s="85"/>
      <c r="L1107" s="32"/>
      <c r="M1107" s="32"/>
    </row>
    <row r="1108" spans="2:13" ht="15" customHeight="1">
      <c r="B1108" s="124"/>
      <c r="D1108" s="105"/>
      <c r="E1108" s="106"/>
      <c r="F1108" s="106"/>
      <c r="G1108" s="32"/>
      <c r="H1108" s="106"/>
      <c r="I1108" s="106"/>
      <c r="J1108" s="32"/>
      <c r="K1108" s="85"/>
      <c r="L1108" s="32"/>
      <c r="M1108" s="32"/>
    </row>
    <row r="1109" spans="2:13" ht="15" customHeight="1">
      <c r="B1109" s="124"/>
      <c r="D1109" s="105"/>
      <c r="E1109" s="106"/>
      <c r="F1109" s="106"/>
      <c r="G1109" s="32"/>
      <c r="H1109" s="106"/>
      <c r="I1109" s="106"/>
      <c r="J1109" s="32"/>
      <c r="K1109" s="85"/>
      <c r="L1109" s="32"/>
      <c r="M1109" s="32"/>
    </row>
    <row r="1110" spans="2:13" ht="15" customHeight="1">
      <c r="B1110" s="124"/>
      <c r="D1110" s="105"/>
      <c r="E1110" s="106"/>
      <c r="F1110" s="106"/>
      <c r="G1110" s="32"/>
      <c r="H1110" s="106"/>
      <c r="I1110" s="106"/>
      <c r="J1110" s="32"/>
      <c r="K1110" s="85"/>
      <c r="L1110" s="32"/>
      <c r="M1110" s="32"/>
    </row>
    <row r="1111" spans="2:13" ht="15" customHeight="1">
      <c r="B1111" s="124"/>
      <c r="D1111" s="105"/>
      <c r="E1111" s="106"/>
      <c r="F1111" s="106"/>
      <c r="G1111" s="32"/>
      <c r="H1111" s="106"/>
      <c r="I1111" s="106"/>
      <c r="J1111" s="32"/>
      <c r="K1111" s="85"/>
      <c r="L1111" s="32"/>
      <c r="M1111" s="32"/>
    </row>
    <row r="1112" spans="2:13" ht="15" customHeight="1">
      <c r="B1112" s="124"/>
      <c r="D1112" s="105"/>
      <c r="E1112" s="106"/>
      <c r="F1112" s="106"/>
      <c r="G1112" s="32"/>
      <c r="H1112" s="106"/>
      <c r="I1112" s="106"/>
      <c r="J1112" s="32"/>
      <c r="K1112" s="85"/>
      <c r="L1112" s="32"/>
      <c r="M1112" s="32"/>
    </row>
    <row r="1113" spans="2:13" ht="15" customHeight="1">
      <c r="B1113" s="124"/>
      <c r="D1113" s="105"/>
      <c r="E1113" s="106"/>
      <c r="F1113" s="106"/>
      <c r="G1113" s="32"/>
      <c r="H1113" s="106"/>
      <c r="I1113" s="106"/>
      <c r="J1113" s="32"/>
      <c r="K1113" s="85"/>
      <c r="L1113" s="32"/>
      <c r="M1113" s="32"/>
    </row>
    <row r="1114" spans="2:13" ht="15" customHeight="1">
      <c r="B1114" s="124"/>
      <c r="D1114" s="105"/>
      <c r="E1114" s="106"/>
      <c r="F1114" s="106"/>
      <c r="G1114" s="32"/>
      <c r="H1114" s="106"/>
      <c r="I1114" s="106"/>
      <c r="J1114" s="32"/>
      <c r="K1114" s="85"/>
      <c r="L1114" s="32"/>
      <c r="M1114" s="32"/>
    </row>
    <row r="1115" spans="2:13" ht="15" customHeight="1">
      <c r="B1115" s="124"/>
      <c r="D1115" s="105"/>
      <c r="E1115" s="106"/>
      <c r="F1115" s="106"/>
      <c r="G1115" s="32"/>
      <c r="H1115" s="106"/>
      <c r="I1115" s="106"/>
      <c r="J1115" s="32"/>
      <c r="K1115" s="85"/>
      <c r="L1115" s="32"/>
      <c r="M1115" s="32"/>
    </row>
    <row r="1116" spans="2:13" ht="15" customHeight="1">
      <c r="B1116" s="124"/>
      <c r="D1116" s="105"/>
      <c r="E1116" s="106"/>
      <c r="F1116" s="106"/>
      <c r="G1116" s="32"/>
      <c r="H1116" s="106"/>
      <c r="I1116" s="106"/>
      <c r="J1116" s="32"/>
      <c r="K1116" s="85"/>
      <c r="L1116" s="32"/>
      <c r="M1116" s="32"/>
    </row>
    <row r="1117" spans="2:13" ht="15" customHeight="1">
      <c r="B1117" s="124"/>
      <c r="D1117" s="105"/>
      <c r="E1117" s="106"/>
      <c r="F1117" s="106"/>
      <c r="G1117" s="32"/>
      <c r="H1117" s="106"/>
      <c r="I1117" s="106"/>
      <c r="J1117" s="32"/>
      <c r="K1117" s="85"/>
      <c r="L1117" s="32"/>
      <c r="M1117" s="32"/>
    </row>
    <row r="1118" spans="2:13" ht="15" customHeight="1">
      <c r="B1118" s="124"/>
      <c r="D1118" s="105"/>
      <c r="E1118" s="106"/>
      <c r="F1118" s="106"/>
      <c r="G1118" s="32"/>
      <c r="H1118" s="106"/>
      <c r="I1118" s="106"/>
      <c r="J1118" s="32"/>
      <c r="K1118" s="85"/>
      <c r="L1118" s="32"/>
      <c r="M1118" s="32"/>
    </row>
    <row r="1119" spans="2:13" ht="15" customHeight="1">
      <c r="B1119" s="124"/>
      <c r="D1119" s="105"/>
      <c r="E1119" s="106"/>
      <c r="F1119" s="106"/>
      <c r="G1119" s="32"/>
      <c r="H1119" s="106"/>
      <c r="I1119" s="106"/>
      <c r="J1119" s="32"/>
      <c r="K1119" s="85"/>
      <c r="L1119" s="32"/>
      <c r="M1119" s="32"/>
    </row>
    <row r="1120" spans="2:13" ht="15" customHeight="1">
      <c r="B1120" s="124"/>
      <c r="D1120" s="105"/>
      <c r="E1120" s="106"/>
      <c r="F1120" s="106"/>
      <c r="G1120" s="32"/>
      <c r="H1120" s="106"/>
      <c r="I1120" s="106"/>
      <c r="J1120" s="32"/>
      <c r="K1120" s="85"/>
      <c r="L1120" s="32"/>
      <c r="M1120" s="32"/>
    </row>
    <row r="1121" spans="2:13" ht="15" customHeight="1">
      <c r="B1121" s="124"/>
      <c r="D1121" s="105"/>
      <c r="E1121" s="106"/>
      <c r="F1121" s="106"/>
      <c r="G1121" s="32"/>
      <c r="H1121" s="106"/>
      <c r="I1121" s="106"/>
      <c r="J1121" s="32"/>
      <c r="K1121" s="85"/>
      <c r="L1121" s="32"/>
      <c r="M1121" s="32"/>
    </row>
    <row r="1122" spans="2:13" ht="15" customHeight="1">
      <c r="B1122" s="124"/>
      <c r="D1122" s="105"/>
      <c r="E1122" s="106"/>
      <c r="F1122" s="106"/>
      <c r="G1122" s="32"/>
      <c r="H1122" s="106"/>
      <c r="I1122" s="106"/>
      <c r="J1122" s="32"/>
      <c r="K1122" s="85"/>
      <c r="L1122" s="32"/>
      <c r="M1122" s="32"/>
    </row>
    <row r="1123" spans="2:13" ht="15" customHeight="1">
      <c r="B1123" s="124"/>
      <c r="D1123" s="105"/>
      <c r="E1123" s="106"/>
      <c r="F1123" s="106"/>
      <c r="G1123" s="32"/>
      <c r="H1123" s="106"/>
      <c r="I1123" s="106"/>
      <c r="J1123" s="32"/>
      <c r="K1123" s="85"/>
      <c r="L1123" s="32"/>
      <c r="M1123" s="32"/>
    </row>
    <row r="1124" spans="2:13" ht="15" customHeight="1">
      <c r="B1124" s="124"/>
      <c r="D1124" s="105"/>
      <c r="E1124" s="106"/>
      <c r="F1124" s="106"/>
      <c r="G1124" s="32"/>
      <c r="H1124" s="106"/>
      <c r="I1124" s="106"/>
      <c r="J1124" s="32"/>
      <c r="K1124" s="85"/>
      <c r="L1124" s="32"/>
      <c r="M1124" s="32"/>
    </row>
    <row r="1125" spans="2:13" ht="15" customHeight="1">
      <c r="B1125" s="124"/>
      <c r="D1125" s="105"/>
      <c r="E1125" s="106"/>
      <c r="F1125" s="106"/>
      <c r="G1125" s="32"/>
      <c r="H1125" s="106"/>
      <c r="I1125" s="106"/>
      <c r="J1125" s="32"/>
      <c r="K1125" s="85"/>
      <c r="L1125" s="32"/>
      <c r="M1125" s="32"/>
    </row>
    <row r="1126" spans="2:13" ht="15" customHeight="1">
      <c r="B1126" s="124"/>
      <c r="D1126" s="105"/>
      <c r="E1126" s="106"/>
      <c r="F1126" s="106"/>
      <c r="G1126" s="32"/>
      <c r="H1126" s="106"/>
      <c r="I1126" s="106"/>
      <c r="J1126" s="32"/>
      <c r="K1126" s="85"/>
      <c r="L1126" s="32"/>
      <c r="M1126" s="32"/>
    </row>
    <row r="1127" spans="2:13" ht="15" customHeight="1">
      <c r="B1127" s="124"/>
      <c r="D1127" s="105"/>
      <c r="E1127" s="106"/>
      <c r="F1127" s="106"/>
      <c r="G1127" s="32"/>
      <c r="H1127" s="106"/>
      <c r="I1127" s="106"/>
      <c r="J1127" s="32"/>
      <c r="K1127" s="85"/>
      <c r="L1127" s="32"/>
      <c r="M1127" s="32"/>
    </row>
    <row r="1128" spans="2:13" ht="15" customHeight="1">
      <c r="B1128" s="124"/>
      <c r="D1128" s="105"/>
      <c r="E1128" s="106"/>
      <c r="F1128" s="106"/>
      <c r="G1128" s="32"/>
      <c r="H1128" s="106"/>
      <c r="I1128" s="106"/>
      <c r="J1128" s="32"/>
      <c r="K1128" s="85"/>
      <c r="L1128" s="32"/>
      <c r="M1128" s="32"/>
    </row>
    <row r="1129" spans="2:13" ht="15" customHeight="1">
      <c r="B1129" s="124"/>
      <c r="D1129" s="105"/>
      <c r="E1129" s="106"/>
      <c r="F1129" s="106"/>
      <c r="G1129" s="32"/>
      <c r="H1129" s="106"/>
      <c r="I1129" s="106"/>
      <c r="J1129" s="32"/>
      <c r="K1129" s="85"/>
      <c r="L1129" s="32"/>
      <c r="M1129" s="32"/>
    </row>
    <row r="1130" spans="2:13" ht="15" customHeight="1">
      <c r="B1130" s="124"/>
      <c r="D1130" s="105"/>
      <c r="E1130" s="106"/>
      <c r="F1130" s="106"/>
      <c r="G1130" s="32"/>
      <c r="H1130" s="106"/>
      <c r="I1130" s="106"/>
      <c r="J1130" s="32"/>
      <c r="K1130" s="85"/>
      <c r="L1130" s="32"/>
      <c r="M1130" s="32"/>
    </row>
    <row r="1131" spans="2:13" ht="15" customHeight="1">
      <c r="B1131" s="124"/>
      <c r="D1131" s="105"/>
      <c r="E1131" s="106"/>
      <c r="F1131" s="106"/>
      <c r="G1131" s="32"/>
      <c r="H1131" s="106"/>
      <c r="I1131" s="106"/>
      <c r="J1131" s="32"/>
      <c r="K1131" s="85"/>
      <c r="L1131" s="32"/>
      <c r="M1131" s="32"/>
    </row>
    <row r="1132" spans="2:13" ht="15" customHeight="1">
      <c r="B1132" s="124"/>
      <c r="D1132" s="105"/>
      <c r="E1132" s="106"/>
      <c r="F1132" s="106"/>
      <c r="G1132" s="32"/>
      <c r="H1132" s="106"/>
      <c r="I1132" s="106"/>
      <c r="J1132" s="32"/>
      <c r="K1132" s="85"/>
      <c r="L1132" s="32"/>
      <c r="M1132" s="32"/>
    </row>
    <row r="1133" spans="2:13" ht="15" customHeight="1">
      <c r="B1133" s="124"/>
      <c r="D1133" s="105"/>
      <c r="E1133" s="106"/>
      <c r="F1133" s="106"/>
      <c r="G1133" s="32"/>
      <c r="H1133" s="106"/>
      <c r="I1133" s="106"/>
      <c r="J1133" s="32"/>
      <c r="K1133" s="85"/>
      <c r="L1133" s="32"/>
      <c r="M1133" s="32"/>
    </row>
    <row r="1134" spans="2:13" ht="15" customHeight="1">
      <c r="B1134" s="124"/>
      <c r="D1134" s="105"/>
      <c r="E1134" s="106"/>
      <c r="F1134" s="106"/>
      <c r="G1134" s="32"/>
      <c r="H1134" s="106"/>
      <c r="I1134" s="106"/>
      <c r="J1134" s="32"/>
      <c r="K1134" s="85"/>
      <c r="L1134" s="32"/>
      <c r="M1134" s="32"/>
    </row>
    <row r="1135" spans="2:13" ht="15" customHeight="1">
      <c r="B1135" s="124"/>
      <c r="D1135" s="105"/>
      <c r="E1135" s="106"/>
      <c r="F1135" s="106"/>
      <c r="G1135" s="32"/>
      <c r="H1135" s="106"/>
      <c r="I1135" s="106"/>
      <c r="J1135" s="32"/>
      <c r="K1135" s="85"/>
      <c r="L1135" s="32"/>
      <c r="M1135" s="32"/>
    </row>
    <row r="1136" spans="2:13" ht="15" customHeight="1">
      <c r="B1136" s="124"/>
      <c r="D1136" s="105"/>
      <c r="E1136" s="106"/>
      <c r="F1136" s="106"/>
      <c r="G1136" s="32"/>
      <c r="H1136" s="106"/>
      <c r="I1136" s="106"/>
      <c r="J1136" s="32"/>
      <c r="K1136" s="85"/>
      <c r="L1136" s="32"/>
      <c r="M1136" s="32"/>
    </row>
    <row r="1137" spans="2:13" ht="15" customHeight="1">
      <c r="B1137" s="124"/>
      <c r="D1137" s="105"/>
      <c r="E1137" s="106"/>
      <c r="F1137" s="106"/>
      <c r="G1137" s="32"/>
      <c r="H1137" s="106"/>
      <c r="I1137" s="106"/>
      <c r="J1137" s="32"/>
      <c r="K1137" s="85"/>
      <c r="L1137" s="32"/>
      <c r="M1137" s="32"/>
    </row>
    <row r="1138" spans="2:13" ht="15" customHeight="1">
      <c r="B1138" s="124"/>
      <c r="D1138" s="105"/>
      <c r="E1138" s="106"/>
      <c r="F1138" s="106"/>
      <c r="G1138" s="32"/>
      <c r="H1138" s="106"/>
      <c r="I1138" s="106"/>
      <c r="J1138" s="32"/>
      <c r="K1138" s="85"/>
      <c r="L1138" s="32"/>
      <c r="M1138" s="32"/>
    </row>
    <row r="1139" spans="2:13" ht="15" customHeight="1">
      <c r="B1139" s="124"/>
      <c r="D1139" s="105"/>
      <c r="E1139" s="106"/>
      <c r="F1139" s="106"/>
      <c r="G1139" s="32"/>
      <c r="H1139" s="106"/>
      <c r="I1139" s="106"/>
      <c r="J1139" s="32"/>
      <c r="K1139" s="85"/>
      <c r="L1139" s="32"/>
      <c r="M1139" s="32"/>
    </row>
    <row r="1140" spans="2:13" ht="15" customHeight="1">
      <c r="B1140" s="124"/>
      <c r="D1140" s="105"/>
      <c r="E1140" s="106"/>
      <c r="F1140" s="106"/>
      <c r="G1140" s="32"/>
      <c r="H1140" s="106"/>
      <c r="I1140" s="106"/>
      <c r="J1140" s="32"/>
      <c r="K1140" s="85"/>
      <c r="L1140" s="32"/>
      <c r="M1140" s="32"/>
    </row>
    <row r="1141" spans="2:13" ht="15" customHeight="1">
      <c r="B1141" s="124"/>
      <c r="D1141" s="105"/>
      <c r="E1141" s="106"/>
      <c r="F1141" s="106"/>
      <c r="G1141" s="32"/>
      <c r="H1141" s="106"/>
      <c r="I1141" s="106"/>
      <c r="J1141" s="32"/>
      <c r="K1141" s="85"/>
      <c r="L1141" s="32"/>
      <c r="M1141" s="32"/>
    </row>
    <row r="1142" spans="2:13" ht="15" customHeight="1">
      <c r="B1142" s="124"/>
      <c r="D1142" s="105"/>
      <c r="E1142" s="106"/>
      <c r="F1142" s="106"/>
      <c r="G1142" s="32"/>
      <c r="H1142" s="106"/>
      <c r="I1142" s="106"/>
      <c r="J1142" s="32"/>
      <c r="K1142" s="85"/>
      <c r="L1142" s="32"/>
      <c r="M1142" s="32"/>
    </row>
    <row r="1143" spans="2:13" ht="15" customHeight="1">
      <c r="B1143" s="124"/>
      <c r="D1143" s="105"/>
      <c r="E1143" s="106"/>
      <c r="F1143" s="106"/>
      <c r="G1143" s="32"/>
      <c r="H1143" s="106"/>
      <c r="I1143" s="106"/>
      <c r="J1143" s="32"/>
      <c r="K1143" s="85"/>
      <c r="L1143" s="32"/>
      <c r="M1143" s="32"/>
    </row>
    <row r="1144" spans="2:13" ht="15" customHeight="1">
      <c r="B1144" s="124"/>
      <c r="D1144" s="105"/>
      <c r="E1144" s="106"/>
      <c r="F1144" s="106"/>
      <c r="G1144" s="32"/>
      <c r="H1144" s="106"/>
      <c r="I1144" s="106"/>
      <c r="J1144" s="32"/>
      <c r="K1144" s="85"/>
      <c r="L1144" s="32"/>
      <c r="M1144" s="32"/>
    </row>
    <row r="1145" spans="2:13" ht="15" customHeight="1">
      <c r="B1145" s="124"/>
      <c r="D1145" s="105"/>
      <c r="E1145" s="106"/>
      <c r="F1145" s="106"/>
      <c r="G1145" s="32"/>
      <c r="H1145" s="106"/>
      <c r="I1145" s="106"/>
      <c r="J1145" s="32"/>
      <c r="K1145" s="85"/>
      <c r="L1145" s="32"/>
      <c r="M1145" s="32"/>
    </row>
    <row r="1146" spans="2:13" ht="15" customHeight="1">
      <c r="B1146" s="124"/>
      <c r="D1146" s="105"/>
      <c r="E1146" s="106"/>
      <c r="F1146" s="106"/>
      <c r="G1146" s="32"/>
      <c r="H1146" s="106"/>
      <c r="I1146" s="106"/>
      <c r="J1146" s="32"/>
      <c r="K1146" s="85"/>
      <c r="L1146" s="32"/>
      <c r="M1146" s="32"/>
    </row>
    <row r="1147" spans="2:13" ht="15" customHeight="1">
      <c r="B1147" s="124"/>
      <c r="D1147" s="105"/>
      <c r="E1147" s="106"/>
      <c r="F1147" s="106"/>
      <c r="G1147" s="32"/>
      <c r="H1147" s="106"/>
      <c r="I1147" s="106"/>
      <c r="J1147" s="32"/>
      <c r="K1147" s="85"/>
      <c r="L1147" s="32"/>
      <c r="M1147" s="32"/>
    </row>
    <row r="1148" spans="2:13" ht="15" customHeight="1">
      <c r="B1148" s="124"/>
      <c r="D1148" s="105"/>
      <c r="E1148" s="106"/>
      <c r="F1148" s="106"/>
      <c r="G1148" s="32"/>
      <c r="H1148" s="106"/>
      <c r="I1148" s="106"/>
      <c r="J1148" s="32"/>
      <c r="K1148" s="85"/>
      <c r="L1148" s="32"/>
      <c r="M1148" s="32"/>
    </row>
    <row r="1149" spans="2:13" ht="15" customHeight="1">
      <c r="B1149" s="124"/>
      <c r="D1149" s="105"/>
      <c r="E1149" s="106"/>
      <c r="F1149" s="106"/>
      <c r="G1149" s="32"/>
      <c r="H1149" s="106"/>
      <c r="I1149" s="106"/>
      <c r="J1149" s="32"/>
      <c r="K1149" s="85"/>
      <c r="L1149" s="32"/>
      <c r="M1149" s="32"/>
    </row>
    <row r="1150" spans="2:13" ht="15" customHeight="1">
      <c r="B1150" s="124"/>
      <c r="D1150" s="105"/>
      <c r="E1150" s="106"/>
      <c r="F1150" s="106"/>
      <c r="G1150" s="32"/>
      <c r="H1150" s="106"/>
      <c r="I1150" s="106"/>
      <c r="J1150" s="32"/>
      <c r="K1150" s="85"/>
      <c r="L1150" s="32"/>
      <c r="M1150" s="32"/>
    </row>
    <row r="1151" spans="2:13" ht="15" customHeight="1">
      <c r="B1151" s="124"/>
      <c r="D1151" s="105"/>
      <c r="E1151" s="106"/>
      <c r="F1151" s="106"/>
      <c r="G1151" s="32"/>
      <c r="H1151" s="106"/>
      <c r="I1151" s="106"/>
      <c r="J1151" s="32"/>
      <c r="K1151" s="85"/>
      <c r="L1151" s="32"/>
      <c r="M1151" s="32"/>
    </row>
    <row r="1152" spans="2:13" ht="15" customHeight="1">
      <c r="B1152" s="124"/>
      <c r="D1152" s="105"/>
      <c r="E1152" s="106"/>
      <c r="F1152" s="106"/>
      <c r="G1152" s="32"/>
      <c r="H1152" s="106"/>
      <c r="I1152" s="106"/>
      <c r="J1152" s="32"/>
      <c r="K1152" s="85"/>
      <c r="L1152" s="32"/>
      <c r="M1152" s="32"/>
    </row>
    <row r="1153" spans="2:13" ht="15" customHeight="1">
      <c r="B1153" s="124"/>
      <c r="D1153" s="105"/>
      <c r="E1153" s="106"/>
      <c r="F1153" s="106"/>
      <c r="G1153" s="32"/>
      <c r="H1153" s="106"/>
      <c r="I1153" s="106"/>
      <c r="J1153" s="32"/>
      <c r="K1153" s="85"/>
      <c r="L1153" s="32"/>
      <c r="M1153" s="32"/>
    </row>
    <row r="1154" spans="2:13" ht="15" customHeight="1">
      <c r="B1154" s="124"/>
      <c r="D1154" s="105"/>
      <c r="E1154" s="106"/>
      <c r="F1154" s="106"/>
      <c r="G1154" s="32"/>
      <c r="H1154" s="106"/>
      <c r="I1154" s="106"/>
      <c r="J1154" s="32"/>
      <c r="K1154" s="85"/>
      <c r="L1154" s="32"/>
      <c r="M1154" s="32"/>
    </row>
    <row r="1155" spans="2:13" ht="15" customHeight="1">
      <c r="B1155" s="124"/>
      <c r="D1155" s="105"/>
      <c r="E1155" s="106"/>
      <c r="F1155" s="106"/>
      <c r="G1155" s="32"/>
      <c r="H1155" s="106"/>
      <c r="I1155" s="106"/>
      <c r="J1155" s="32"/>
      <c r="K1155" s="85"/>
      <c r="L1155" s="32"/>
      <c r="M1155" s="32"/>
    </row>
    <row r="1156" spans="2:13" ht="15" customHeight="1">
      <c r="B1156" s="124"/>
      <c r="D1156" s="105"/>
      <c r="E1156" s="106"/>
      <c r="F1156" s="106"/>
      <c r="G1156" s="32"/>
      <c r="H1156" s="106"/>
      <c r="I1156" s="106"/>
      <c r="J1156" s="32"/>
      <c r="K1156" s="85"/>
      <c r="L1156" s="32"/>
      <c r="M1156" s="32"/>
    </row>
    <row r="1157" spans="2:13" ht="15" customHeight="1">
      <c r="B1157" s="124"/>
      <c r="D1157" s="105"/>
      <c r="E1157" s="106"/>
      <c r="F1157" s="106"/>
      <c r="G1157" s="32"/>
      <c r="H1157" s="106"/>
      <c r="I1157" s="106"/>
      <c r="J1157" s="32"/>
      <c r="K1157" s="85"/>
      <c r="L1157" s="32"/>
      <c r="M1157" s="32"/>
    </row>
    <row r="1158" spans="2:13" ht="15" customHeight="1">
      <c r="B1158" s="124"/>
      <c r="D1158" s="105"/>
      <c r="E1158" s="106"/>
      <c r="F1158" s="106"/>
      <c r="G1158" s="32"/>
      <c r="H1158" s="106"/>
      <c r="I1158" s="106"/>
      <c r="J1158" s="32"/>
      <c r="K1158" s="85"/>
      <c r="L1158" s="32"/>
      <c r="M1158" s="32"/>
    </row>
    <row r="1159" spans="2:13" ht="15" customHeight="1">
      <c r="B1159" s="124"/>
      <c r="D1159" s="105"/>
      <c r="E1159" s="106"/>
      <c r="F1159" s="106"/>
      <c r="G1159" s="32"/>
      <c r="H1159" s="106"/>
      <c r="I1159" s="106"/>
      <c r="J1159" s="32"/>
      <c r="K1159" s="85"/>
      <c r="L1159" s="32"/>
      <c r="M1159" s="32"/>
    </row>
    <row r="1160" spans="2:13" ht="15" customHeight="1">
      <c r="B1160" s="124"/>
      <c r="D1160" s="105"/>
      <c r="E1160" s="106"/>
      <c r="F1160" s="106"/>
      <c r="G1160" s="32"/>
      <c r="H1160" s="106"/>
      <c r="I1160" s="106"/>
      <c r="J1160" s="32"/>
      <c r="K1160" s="85"/>
      <c r="L1160" s="32"/>
      <c r="M1160" s="32"/>
    </row>
    <row r="1161" spans="2:13" ht="15" customHeight="1">
      <c r="B1161" s="124"/>
      <c r="D1161" s="105"/>
      <c r="E1161" s="106"/>
      <c r="F1161" s="106"/>
      <c r="G1161" s="32"/>
      <c r="H1161" s="106"/>
      <c r="I1161" s="106"/>
      <c r="J1161" s="32"/>
      <c r="K1161" s="85"/>
      <c r="L1161" s="32"/>
      <c r="M1161" s="32"/>
    </row>
    <row r="1162" spans="2:13" ht="15" customHeight="1">
      <c r="B1162" s="124"/>
      <c r="D1162" s="105"/>
      <c r="E1162" s="106"/>
      <c r="F1162" s="106"/>
      <c r="G1162" s="32"/>
      <c r="H1162" s="106"/>
      <c r="I1162" s="106"/>
      <c r="J1162" s="32"/>
      <c r="K1162" s="85"/>
      <c r="L1162" s="32"/>
      <c r="M1162" s="32"/>
    </row>
    <row r="1163" spans="2:13" ht="15" customHeight="1">
      <c r="B1163" s="124"/>
      <c r="D1163" s="105"/>
      <c r="E1163" s="106"/>
      <c r="F1163" s="106"/>
      <c r="G1163" s="32"/>
      <c r="H1163" s="106"/>
      <c r="I1163" s="106"/>
      <c r="J1163" s="32"/>
      <c r="K1163" s="85"/>
      <c r="L1163" s="32"/>
      <c r="M1163" s="32"/>
    </row>
    <row r="1164" spans="2:13" ht="15" customHeight="1">
      <c r="B1164" s="124"/>
      <c r="D1164" s="105"/>
      <c r="E1164" s="106"/>
      <c r="F1164" s="106"/>
      <c r="G1164" s="32"/>
      <c r="H1164" s="106"/>
      <c r="I1164" s="106"/>
      <c r="J1164" s="32"/>
      <c r="K1164" s="85"/>
      <c r="L1164" s="32"/>
      <c r="M1164" s="32"/>
    </row>
    <row r="1165" spans="2:13" ht="15" customHeight="1">
      <c r="B1165" s="124"/>
      <c r="D1165" s="105"/>
      <c r="E1165" s="106"/>
      <c r="F1165" s="106"/>
      <c r="G1165" s="32"/>
      <c r="H1165" s="106"/>
      <c r="I1165" s="106"/>
      <c r="J1165" s="32"/>
      <c r="K1165" s="85"/>
      <c r="L1165" s="32"/>
      <c r="M1165" s="32"/>
    </row>
    <row r="1166" spans="2:13" ht="15" customHeight="1">
      <c r="B1166" s="124"/>
      <c r="D1166" s="105"/>
      <c r="E1166" s="106"/>
      <c r="F1166" s="106"/>
      <c r="G1166" s="32"/>
      <c r="H1166" s="106"/>
      <c r="I1166" s="106"/>
      <c r="J1166" s="32"/>
      <c r="K1166" s="85"/>
      <c r="L1166" s="32"/>
      <c r="M1166" s="32"/>
    </row>
    <row r="1167" spans="2:13" ht="15" customHeight="1">
      <c r="B1167" s="124"/>
      <c r="D1167" s="105"/>
      <c r="E1167" s="106"/>
      <c r="F1167" s="106"/>
      <c r="G1167" s="32"/>
      <c r="H1167" s="106"/>
      <c r="I1167" s="106"/>
      <c r="J1167" s="32"/>
      <c r="K1167" s="85"/>
      <c r="L1167" s="32"/>
      <c r="M1167" s="32"/>
    </row>
    <row r="1168" spans="2:13" ht="15" customHeight="1">
      <c r="B1168" s="124"/>
      <c r="D1168" s="105"/>
      <c r="E1168" s="106"/>
      <c r="F1168" s="106"/>
      <c r="G1168" s="32"/>
      <c r="H1168" s="106"/>
      <c r="I1168" s="106"/>
      <c r="J1168" s="32"/>
      <c r="K1168" s="85"/>
      <c r="L1168" s="32"/>
      <c r="M1168" s="32"/>
    </row>
    <row r="1169" spans="2:13" ht="15" customHeight="1">
      <c r="B1169" s="124"/>
      <c r="D1169" s="105"/>
      <c r="E1169" s="106"/>
      <c r="F1169" s="106"/>
      <c r="G1169" s="32"/>
      <c r="H1169" s="106"/>
      <c r="I1169" s="106"/>
      <c r="J1169" s="32"/>
      <c r="K1169" s="85"/>
      <c r="L1169" s="32"/>
      <c r="M1169" s="32"/>
    </row>
    <row r="1170" spans="2:13" ht="15" customHeight="1">
      <c r="B1170" s="124"/>
      <c r="D1170" s="105"/>
      <c r="E1170" s="106"/>
      <c r="F1170" s="106"/>
      <c r="G1170" s="32"/>
      <c r="H1170" s="106"/>
      <c r="I1170" s="106"/>
      <c r="J1170" s="32"/>
      <c r="K1170" s="85"/>
      <c r="L1170" s="32"/>
      <c r="M1170" s="32"/>
    </row>
    <row r="1171" spans="2:13" ht="15" customHeight="1">
      <c r="B1171" s="124"/>
      <c r="D1171" s="105"/>
      <c r="E1171" s="106"/>
      <c r="F1171" s="106"/>
      <c r="G1171" s="32"/>
      <c r="H1171" s="106"/>
      <c r="I1171" s="106"/>
      <c r="J1171" s="32"/>
      <c r="K1171" s="85"/>
      <c r="L1171" s="32"/>
      <c r="M1171" s="32"/>
    </row>
    <row r="1172" spans="2:13" ht="15" customHeight="1">
      <c r="B1172" s="124"/>
      <c r="D1172" s="105"/>
      <c r="E1172" s="106"/>
      <c r="F1172" s="106"/>
      <c r="G1172" s="32"/>
      <c r="H1172" s="106"/>
      <c r="I1172" s="106"/>
      <c r="J1172" s="32"/>
      <c r="K1172" s="85"/>
      <c r="L1172" s="32"/>
      <c r="M1172" s="32"/>
    </row>
    <row r="1173" spans="2:13" ht="15" customHeight="1">
      <c r="B1173" s="124"/>
      <c r="D1173" s="105"/>
      <c r="E1173" s="106"/>
      <c r="F1173" s="106"/>
      <c r="G1173" s="32"/>
      <c r="H1173" s="106"/>
      <c r="I1173" s="106"/>
      <c r="J1173" s="32"/>
      <c r="K1173" s="85"/>
      <c r="L1173" s="32"/>
      <c r="M1173" s="32"/>
    </row>
    <row r="1174" spans="2:13" ht="15" customHeight="1">
      <c r="B1174" s="124"/>
      <c r="D1174" s="105"/>
      <c r="E1174" s="106"/>
      <c r="F1174" s="106"/>
      <c r="G1174" s="32"/>
      <c r="H1174" s="106"/>
      <c r="I1174" s="106"/>
      <c r="J1174" s="32"/>
      <c r="K1174" s="85"/>
      <c r="L1174" s="32"/>
      <c r="M1174" s="32"/>
    </row>
    <row r="1175" spans="2:13" ht="15" customHeight="1">
      <c r="B1175" s="124"/>
      <c r="D1175" s="105"/>
      <c r="E1175" s="106"/>
      <c r="F1175" s="106"/>
      <c r="G1175" s="32"/>
      <c r="H1175" s="106"/>
      <c r="I1175" s="106"/>
      <c r="J1175" s="32"/>
      <c r="K1175" s="85"/>
      <c r="L1175" s="32"/>
      <c r="M1175" s="32"/>
    </row>
    <row r="1176" spans="2:13" ht="15" customHeight="1">
      <c r="B1176" s="124"/>
      <c r="D1176" s="105"/>
      <c r="E1176" s="106"/>
      <c r="F1176" s="106"/>
      <c r="G1176" s="32"/>
      <c r="H1176" s="106"/>
      <c r="I1176" s="106"/>
      <c r="J1176" s="32"/>
      <c r="K1176" s="85"/>
      <c r="L1176" s="32"/>
      <c r="M1176" s="32"/>
    </row>
    <row r="1177" spans="2:13" ht="15" customHeight="1">
      <c r="B1177" s="124"/>
      <c r="D1177" s="105"/>
      <c r="E1177" s="106"/>
      <c r="F1177" s="106"/>
      <c r="G1177" s="32"/>
      <c r="H1177" s="106"/>
      <c r="I1177" s="106"/>
      <c r="J1177" s="32"/>
      <c r="K1177" s="85"/>
      <c r="L1177" s="32"/>
      <c r="M1177" s="32"/>
    </row>
    <row r="1178" spans="2:13" ht="15" customHeight="1">
      <c r="B1178" s="124"/>
      <c r="D1178" s="105"/>
      <c r="E1178" s="106"/>
      <c r="F1178" s="106"/>
      <c r="G1178" s="32"/>
      <c r="H1178" s="106"/>
      <c r="I1178" s="106"/>
      <c r="J1178" s="32"/>
      <c r="K1178" s="85"/>
      <c r="L1178" s="32"/>
      <c r="M1178" s="32"/>
    </row>
    <row r="1179" spans="2:13" ht="15" customHeight="1">
      <c r="B1179" s="124"/>
      <c r="D1179" s="105"/>
      <c r="E1179" s="106"/>
      <c r="F1179" s="106"/>
      <c r="G1179" s="32"/>
      <c r="H1179" s="106"/>
      <c r="I1179" s="106"/>
      <c r="J1179" s="32"/>
      <c r="K1179" s="85"/>
      <c r="L1179" s="32"/>
      <c r="M1179" s="32"/>
    </row>
    <row r="1180" spans="2:13" ht="15" customHeight="1">
      <c r="B1180" s="124"/>
      <c r="D1180" s="105"/>
      <c r="E1180" s="106"/>
      <c r="F1180" s="106"/>
      <c r="G1180" s="32"/>
      <c r="H1180" s="106"/>
      <c r="I1180" s="106"/>
      <c r="J1180" s="32"/>
      <c r="K1180" s="85"/>
      <c r="L1180" s="32"/>
      <c r="M1180" s="32"/>
    </row>
    <row r="1181" spans="2:13" ht="15" customHeight="1">
      <c r="B1181" s="124"/>
      <c r="D1181" s="105"/>
      <c r="E1181" s="106"/>
      <c r="F1181" s="106"/>
      <c r="G1181" s="32"/>
      <c r="H1181" s="106"/>
      <c r="I1181" s="106"/>
      <c r="J1181" s="32"/>
      <c r="K1181" s="85"/>
      <c r="L1181" s="32"/>
      <c r="M1181" s="32"/>
    </row>
    <row r="1182" spans="2:13" ht="15" customHeight="1">
      <c r="B1182" s="124"/>
      <c r="D1182" s="105"/>
      <c r="E1182" s="106"/>
      <c r="F1182" s="106"/>
      <c r="G1182" s="32"/>
      <c r="H1182" s="106"/>
      <c r="I1182" s="106"/>
      <c r="J1182" s="32"/>
      <c r="K1182" s="85"/>
      <c r="L1182" s="32"/>
      <c r="M1182" s="32"/>
    </row>
    <row r="1183" spans="2:13" ht="15" customHeight="1">
      <c r="B1183" s="124"/>
      <c r="D1183" s="105"/>
      <c r="E1183" s="106"/>
      <c r="F1183" s="106"/>
      <c r="G1183" s="32"/>
      <c r="H1183" s="106"/>
      <c r="I1183" s="106"/>
      <c r="J1183" s="32"/>
      <c r="K1183" s="85"/>
      <c r="L1183" s="32"/>
      <c r="M1183" s="32"/>
    </row>
    <row r="1184" spans="2:13" ht="15" customHeight="1">
      <c r="B1184" s="124"/>
      <c r="D1184" s="105"/>
      <c r="E1184" s="106"/>
      <c r="F1184" s="106"/>
      <c r="G1184" s="32"/>
      <c r="H1184" s="106"/>
      <c r="I1184" s="106"/>
      <c r="J1184" s="32"/>
      <c r="K1184" s="85"/>
      <c r="L1184" s="32"/>
      <c r="M1184" s="32"/>
    </row>
    <row r="1185" spans="2:13" ht="15" customHeight="1">
      <c r="B1185" s="124"/>
      <c r="D1185" s="105"/>
      <c r="E1185" s="106"/>
      <c r="F1185" s="106"/>
      <c r="G1185" s="32"/>
      <c r="H1185" s="106"/>
      <c r="I1185" s="106"/>
      <c r="J1185" s="32"/>
      <c r="K1185" s="85"/>
      <c r="L1185" s="32"/>
      <c r="M1185" s="32"/>
    </row>
    <row r="1186" spans="2:13" ht="15" customHeight="1">
      <c r="B1186" s="124"/>
      <c r="D1186" s="105"/>
      <c r="E1186" s="106"/>
      <c r="F1186" s="106"/>
      <c r="G1186" s="32"/>
      <c r="H1186" s="106"/>
      <c r="I1186" s="106"/>
      <c r="J1186" s="32"/>
      <c r="K1186" s="85"/>
      <c r="L1186" s="32"/>
      <c r="M1186" s="32"/>
    </row>
    <row r="1187" spans="2:13" ht="15" customHeight="1">
      <c r="B1187" s="124"/>
      <c r="D1187" s="105"/>
      <c r="E1187" s="106"/>
      <c r="F1187" s="106"/>
      <c r="G1187" s="32"/>
      <c r="H1187" s="106"/>
      <c r="I1187" s="106"/>
      <c r="J1187" s="32"/>
      <c r="K1187" s="85"/>
      <c r="L1187" s="32"/>
      <c r="M1187" s="32"/>
    </row>
    <row r="1188" spans="2:13" ht="15" customHeight="1">
      <c r="B1188" s="124"/>
      <c r="D1188" s="105"/>
      <c r="E1188" s="106"/>
      <c r="F1188" s="106"/>
      <c r="G1188" s="32"/>
      <c r="H1188" s="106"/>
      <c r="I1188" s="106"/>
      <c r="J1188" s="32"/>
      <c r="K1188" s="85"/>
      <c r="L1188" s="32"/>
      <c r="M1188" s="32"/>
    </row>
    <row r="1189" spans="2:13" ht="15" customHeight="1">
      <c r="B1189" s="124"/>
      <c r="D1189" s="105"/>
      <c r="E1189" s="106"/>
      <c r="F1189" s="106"/>
      <c r="G1189" s="32"/>
      <c r="H1189" s="106"/>
      <c r="I1189" s="106"/>
      <c r="J1189" s="32"/>
      <c r="K1189" s="85"/>
      <c r="L1189" s="32"/>
      <c r="M1189" s="32"/>
    </row>
    <row r="1190" spans="2:13" ht="15" customHeight="1">
      <c r="B1190" s="124"/>
      <c r="D1190" s="105"/>
      <c r="E1190" s="106"/>
      <c r="F1190" s="106"/>
      <c r="G1190" s="32"/>
      <c r="H1190" s="106"/>
      <c r="I1190" s="106"/>
      <c r="J1190" s="32"/>
      <c r="K1190" s="85"/>
      <c r="L1190" s="32"/>
      <c r="M1190" s="32"/>
    </row>
    <row r="1191" spans="2:13" ht="15" customHeight="1">
      <c r="B1191" s="124"/>
      <c r="D1191" s="105"/>
      <c r="E1191" s="106"/>
      <c r="F1191" s="106"/>
      <c r="G1191" s="32"/>
      <c r="H1191" s="106"/>
      <c r="I1191" s="106"/>
      <c r="J1191" s="32"/>
      <c r="K1191" s="85"/>
      <c r="L1191" s="32"/>
      <c r="M1191" s="32"/>
    </row>
    <row r="1192" spans="2:13" ht="15" customHeight="1">
      <c r="B1192" s="124"/>
      <c r="D1192" s="105"/>
      <c r="E1192" s="106"/>
      <c r="F1192" s="106"/>
      <c r="G1192" s="32"/>
      <c r="H1192" s="106"/>
      <c r="I1192" s="106"/>
      <c r="J1192" s="32"/>
      <c r="K1192" s="85"/>
      <c r="L1192" s="32"/>
      <c r="M1192" s="32"/>
    </row>
    <row r="1193" spans="2:13" ht="15" customHeight="1">
      <c r="B1193" s="124"/>
      <c r="D1193" s="105"/>
      <c r="E1193" s="106"/>
      <c r="F1193" s="106"/>
      <c r="G1193" s="32"/>
      <c r="H1193" s="106"/>
      <c r="I1193" s="106"/>
      <c r="J1193" s="32"/>
      <c r="K1193" s="85"/>
      <c r="L1193" s="32"/>
      <c r="M1193" s="32"/>
    </row>
    <row r="1194" spans="2:13" ht="15" customHeight="1">
      <c r="B1194" s="124"/>
      <c r="D1194" s="105"/>
      <c r="E1194" s="106"/>
      <c r="F1194" s="106"/>
      <c r="G1194" s="32"/>
      <c r="H1194" s="106"/>
      <c r="I1194" s="106"/>
      <c r="J1194" s="32"/>
      <c r="K1194" s="85"/>
      <c r="L1194" s="32"/>
      <c r="M1194" s="32"/>
    </row>
    <row r="1195" spans="2:13" ht="15" customHeight="1">
      <c r="B1195" s="124"/>
      <c r="D1195" s="105"/>
      <c r="E1195" s="106"/>
      <c r="F1195" s="106"/>
      <c r="G1195" s="32"/>
      <c r="H1195" s="106"/>
      <c r="I1195" s="106"/>
      <c r="J1195" s="32"/>
      <c r="K1195" s="85"/>
      <c r="L1195" s="32"/>
      <c r="M1195" s="32"/>
    </row>
    <row r="1196" spans="2:13" ht="15" customHeight="1">
      <c r="B1196" s="124"/>
      <c r="D1196" s="105"/>
      <c r="E1196" s="106"/>
      <c r="F1196" s="106"/>
      <c r="G1196" s="32"/>
      <c r="H1196" s="106"/>
      <c r="I1196" s="106"/>
      <c r="J1196" s="32"/>
      <c r="K1196" s="85"/>
      <c r="L1196" s="32"/>
      <c r="M1196" s="32"/>
    </row>
    <row r="1197" spans="2:13" ht="15" customHeight="1">
      <c r="B1197" s="124"/>
      <c r="D1197" s="105"/>
      <c r="E1197" s="106"/>
      <c r="F1197" s="106"/>
      <c r="G1197" s="32"/>
      <c r="H1197" s="106"/>
      <c r="I1197" s="106"/>
      <c r="J1197" s="32"/>
      <c r="K1197" s="85"/>
      <c r="L1197" s="32"/>
      <c r="M1197" s="32"/>
    </row>
    <row r="1198" spans="2:13" ht="15" customHeight="1">
      <c r="B1198" s="124"/>
      <c r="D1198" s="105"/>
      <c r="E1198" s="106"/>
      <c r="F1198" s="106"/>
      <c r="G1198" s="32"/>
      <c r="H1198" s="106"/>
      <c r="I1198" s="106"/>
      <c r="J1198" s="32"/>
      <c r="K1198" s="85"/>
      <c r="L1198" s="32"/>
      <c r="M1198" s="32"/>
    </row>
    <row r="1199" spans="2:13" ht="15" customHeight="1">
      <c r="B1199" s="124"/>
      <c r="D1199" s="105"/>
      <c r="E1199" s="106"/>
      <c r="F1199" s="106"/>
      <c r="G1199" s="32"/>
      <c r="H1199" s="106"/>
      <c r="I1199" s="106"/>
      <c r="J1199" s="32"/>
      <c r="K1199" s="85"/>
      <c r="L1199" s="32"/>
      <c r="M1199" s="32"/>
    </row>
    <row r="1200" spans="2:13" ht="15" customHeight="1">
      <c r="B1200" s="124"/>
      <c r="D1200" s="105"/>
      <c r="E1200" s="106"/>
      <c r="F1200" s="106"/>
      <c r="G1200" s="32"/>
      <c r="H1200" s="106"/>
      <c r="I1200" s="106"/>
      <c r="J1200" s="32"/>
      <c r="K1200" s="85"/>
      <c r="L1200" s="32"/>
      <c r="M1200" s="32"/>
    </row>
    <row r="1201" spans="2:13" ht="15" customHeight="1">
      <c r="B1201" s="124"/>
      <c r="D1201" s="105"/>
      <c r="E1201" s="106"/>
      <c r="F1201" s="106"/>
      <c r="G1201" s="32"/>
      <c r="H1201" s="106"/>
      <c r="I1201" s="106"/>
      <c r="J1201" s="32"/>
      <c r="K1201" s="85"/>
      <c r="L1201" s="32"/>
      <c r="M1201" s="32"/>
    </row>
    <row r="1202" spans="2:13" ht="15" customHeight="1">
      <c r="B1202" s="124"/>
      <c r="D1202" s="105"/>
      <c r="E1202" s="106"/>
      <c r="F1202" s="106"/>
      <c r="G1202" s="32"/>
      <c r="H1202" s="106"/>
      <c r="I1202" s="106"/>
      <c r="J1202" s="32"/>
      <c r="K1202" s="85"/>
      <c r="L1202" s="32"/>
      <c r="M1202" s="32"/>
    </row>
    <row r="1203" spans="2:13" ht="15" customHeight="1">
      <c r="B1203" s="124"/>
      <c r="D1203" s="105"/>
      <c r="E1203" s="106"/>
      <c r="F1203" s="106"/>
      <c r="G1203" s="32"/>
      <c r="H1203" s="106"/>
      <c r="I1203" s="106"/>
      <c r="J1203" s="32"/>
      <c r="K1203" s="85"/>
      <c r="L1203" s="32"/>
      <c r="M1203" s="32"/>
    </row>
    <row r="1204" spans="2:13" ht="15" customHeight="1">
      <c r="B1204" s="124"/>
      <c r="D1204" s="105"/>
      <c r="E1204" s="106"/>
      <c r="F1204" s="106"/>
      <c r="G1204" s="32"/>
      <c r="H1204" s="109"/>
      <c r="I1204" s="106"/>
      <c r="J1204" s="32"/>
      <c r="K1204" s="85"/>
      <c r="L1204" s="32"/>
      <c r="M1204" s="32"/>
    </row>
    <row r="1205" spans="2:13" ht="15" customHeight="1">
      <c r="B1205" s="124"/>
      <c r="D1205" s="105"/>
      <c r="E1205" s="106"/>
      <c r="F1205" s="106"/>
      <c r="G1205" s="32"/>
      <c r="H1205" s="106"/>
      <c r="I1205" s="106"/>
      <c r="J1205" s="32"/>
      <c r="K1205" s="85"/>
      <c r="L1205" s="32"/>
      <c r="M1205" s="32"/>
    </row>
    <row r="1206" spans="2:13" ht="15" customHeight="1">
      <c r="B1206" s="124"/>
      <c r="D1206" s="105"/>
      <c r="E1206" s="106"/>
      <c r="F1206" s="106"/>
      <c r="G1206" s="32"/>
      <c r="H1206" s="106"/>
      <c r="I1206" s="106"/>
      <c r="J1206" s="32"/>
      <c r="K1206" s="85"/>
      <c r="L1206" s="32"/>
      <c r="M1206" s="32"/>
    </row>
    <row r="1207" spans="2:13" ht="15" customHeight="1">
      <c r="B1207" s="124"/>
      <c r="D1207" s="105"/>
      <c r="E1207" s="106"/>
      <c r="F1207" s="106"/>
      <c r="G1207" s="32"/>
      <c r="H1207" s="106"/>
      <c r="I1207" s="106"/>
      <c r="J1207" s="32"/>
      <c r="K1207" s="85"/>
      <c r="L1207" s="32"/>
      <c r="M1207" s="32"/>
    </row>
    <row r="1208" spans="2:13" ht="15" customHeight="1">
      <c r="B1208" s="124"/>
      <c r="D1208" s="105"/>
      <c r="E1208" s="106"/>
      <c r="F1208" s="106"/>
      <c r="G1208" s="32"/>
      <c r="H1208" s="106"/>
      <c r="I1208" s="106"/>
      <c r="J1208" s="32"/>
      <c r="K1208" s="85"/>
      <c r="L1208" s="32"/>
      <c r="M1208" s="32"/>
    </row>
    <row r="1209" spans="2:13" ht="15" customHeight="1">
      <c r="B1209" s="124"/>
      <c r="D1209" s="105"/>
      <c r="E1209" s="106"/>
      <c r="F1209" s="106"/>
      <c r="G1209" s="32"/>
      <c r="H1209" s="106"/>
      <c r="I1209" s="106"/>
      <c r="J1209" s="32"/>
      <c r="K1209" s="85"/>
      <c r="L1209" s="32"/>
      <c r="M1209" s="32"/>
    </row>
    <row r="1210" spans="2:13" ht="15" customHeight="1">
      <c r="B1210" s="124"/>
      <c r="D1210" s="105"/>
      <c r="E1210" s="106"/>
      <c r="F1210" s="106"/>
      <c r="G1210" s="32"/>
      <c r="H1210" s="106"/>
      <c r="I1210" s="106"/>
      <c r="J1210" s="32"/>
      <c r="K1210" s="85"/>
      <c r="L1210" s="32"/>
      <c r="M1210" s="32"/>
    </row>
    <row r="1211" spans="2:13" ht="15" customHeight="1">
      <c r="B1211" s="124"/>
      <c r="D1211" s="105"/>
      <c r="E1211" s="106"/>
      <c r="F1211" s="106"/>
      <c r="G1211" s="32"/>
      <c r="H1211" s="106"/>
      <c r="I1211" s="106"/>
      <c r="J1211" s="32"/>
      <c r="K1211" s="85"/>
      <c r="L1211" s="32"/>
      <c r="M1211" s="32"/>
    </row>
    <row r="1212" spans="2:13" ht="15" customHeight="1">
      <c r="B1212" s="124"/>
      <c r="D1212" s="105"/>
      <c r="E1212" s="106"/>
      <c r="F1212" s="106"/>
      <c r="G1212" s="32"/>
      <c r="H1212" s="106"/>
      <c r="I1212" s="106"/>
      <c r="J1212" s="32"/>
      <c r="K1212" s="85"/>
      <c r="L1212" s="32"/>
      <c r="M1212" s="32"/>
    </row>
    <row r="1213" spans="2:13" ht="15" customHeight="1">
      <c r="B1213" s="124"/>
      <c r="D1213" s="105"/>
      <c r="E1213" s="106"/>
      <c r="F1213" s="106"/>
      <c r="G1213" s="32"/>
      <c r="H1213" s="106"/>
      <c r="I1213" s="106"/>
      <c r="J1213" s="32"/>
      <c r="K1213" s="85"/>
      <c r="L1213" s="32"/>
      <c r="M1213" s="32"/>
    </row>
    <row r="1214" spans="2:13" ht="15" customHeight="1">
      <c r="B1214" s="124"/>
      <c r="D1214" s="105"/>
      <c r="E1214" s="106"/>
      <c r="F1214" s="106"/>
      <c r="G1214" s="32"/>
      <c r="H1214" s="106"/>
      <c r="I1214" s="106"/>
      <c r="J1214" s="32"/>
      <c r="K1214" s="85"/>
      <c r="L1214" s="32"/>
      <c r="M1214" s="32"/>
    </row>
    <row r="1215" spans="2:13" ht="15" customHeight="1">
      <c r="B1215" s="124"/>
      <c r="D1215" s="105"/>
      <c r="E1215" s="106"/>
      <c r="F1215" s="106"/>
      <c r="G1215" s="32"/>
      <c r="H1215" s="106"/>
      <c r="I1215" s="106"/>
      <c r="J1215" s="32"/>
      <c r="K1215" s="85"/>
      <c r="L1215" s="32"/>
      <c r="M1215" s="32"/>
    </row>
    <row r="1216" spans="2:13" ht="15" customHeight="1">
      <c r="B1216" s="124"/>
      <c r="D1216" s="105"/>
      <c r="E1216" s="106"/>
      <c r="F1216" s="106"/>
      <c r="G1216" s="32"/>
      <c r="H1216" s="106"/>
      <c r="I1216" s="106"/>
      <c r="J1216" s="32"/>
      <c r="K1216" s="85"/>
      <c r="L1216" s="32"/>
      <c r="M1216" s="32"/>
    </row>
    <row r="1217" spans="2:13" ht="15" customHeight="1">
      <c r="B1217" s="124"/>
      <c r="D1217" s="105"/>
      <c r="E1217" s="106"/>
      <c r="F1217" s="106"/>
      <c r="G1217" s="32"/>
      <c r="H1217" s="106"/>
      <c r="I1217" s="106"/>
      <c r="J1217" s="32"/>
      <c r="K1217" s="85"/>
      <c r="L1217" s="32"/>
      <c r="M1217" s="32"/>
    </row>
    <row r="1218" spans="2:13" ht="15" customHeight="1">
      <c r="B1218" s="124"/>
      <c r="D1218" s="105"/>
      <c r="E1218" s="106"/>
      <c r="F1218" s="106"/>
      <c r="G1218" s="32"/>
      <c r="H1218" s="106"/>
      <c r="I1218" s="106"/>
      <c r="J1218" s="32"/>
      <c r="K1218" s="85"/>
      <c r="L1218" s="32"/>
      <c r="M1218" s="32"/>
    </row>
    <row r="1219" spans="2:13" ht="15" customHeight="1">
      <c r="B1219" s="124"/>
      <c r="D1219" s="105"/>
      <c r="E1219" s="106"/>
      <c r="F1219" s="106"/>
      <c r="G1219" s="32"/>
      <c r="H1219" s="106"/>
      <c r="I1219" s="106"/>
      <c r="J1219" s="32"/>
      <c r="K1219" s="85"/>
      <c r="L1219" s="32"/>
      <c r="M1219" s="32"/>
    </row>
    <row r="1220" spans="2:13" ht="15" customHeight="1">
      <c r="B1220" s="124"/>
      <c r="D1220" s="105"/>
      <c r="E1220" s="106"/>
      <c r="F1220" s="106"/>
      <c r="G1220" s="32"/>
      <c r="H1220" s="106"/>
      <c r="I1220" s="106"/>
      <c r="J1220" s="32"/>
      <c r="K1220" s="85"/>
      <c r="L1220" s="32"/>
      <c r="M1220" s="32"/>
    </row>
    <row r="1221" spans="2:13" ht="15" customHeight="1">
      <c r="B1221" s="124"/>
      <c r="D1221" s="105"/>
      <c r="E1221" s="106"/>
      <c r="F1221" s="106"/>
      <c r="G1221" s="32"/>
      <c r="H1221" s="106"/>
      <c r="I1221" s="106"/>
      <c r="J1221" s="32"/>
      <c r="K1221" s="85"/>
      <c r="L1221" s="32"/>
      <c r="M1221" s="32"/>
    </row>
    <row r="1222" spans="2:13" ht="15" customHeight="1">
      <c r="B1222" s="124"/>
      <c r="D1222" s="105"/>
      <c r="E1222" s="106"/>
      <c r="F1222" s="106"/>
      <c r="G1222" s="32"/>
      <c r="H1222" s="106"/>
      <c r="I1222" s="106"/>
      <c r="J1222" s="32"/>
      <c r="K1222" s="85"/>
      <c r="L1222" s="32"/>
      <c r="M1222" s="32"/>
    </row>
    <row r="1223" spans="2:13" ht="15" customHeight="1">
      <c r="B1223" s="124"/>
      <c r="D1223" s="105"/>
      <c r="E1223" s="106"/>
      <c r="F1223" s="106"/>
      <c r="G1223" s="32"/>
      <c r="H1223" s="106"/>
      <c r="I1223" s="106"/>
      <c r="J1223" s="32"/>
      <c r="K1223" s="85"/>
      <c r="L1223" s="32"/>
      <c r="M1223" s="32"/>
    </row>
    <row r="1224" spans="2:13" ht="15" customHeight="1">
      <c r="B1224" s="124"/>
      <c r="D1224" s="105"/>
      <c r="E1224" s="106"/>
      <c r="F1224" s="106"/>
      <c r="G1224" s="32"/>
      <c r="H1224" s="106"/>
      <c r="I1224" s="106"/>
      <c r="J1224" s="32"/>
      <c r="K1224" s="85"/>
      <c r="L1224" s="32"/>
      <c r="M1224" s="32"/>
    </row>
    <row r="1225" spans="2:13" ht="15" customHeight="1">
      <c r="B1225" s="124"/>
      <c r="D1225" s="105"/>
      <c r="E1225" s="106"/>
      <c r="F1225" s="106"/>
      <c r="G1225" s="32"/>
      <c r="H1225" s="106"/>
      <c r="I1225" s="106"/>
      <c r="J1225" s="32"/>
      <c r="K1225" s="85"/>
      <c r="L1225" s="32"/>
      <c r="M1225" s="32"/>
    </row>
    <row r="1226" spans="2:13" ht="15" customHeight="1">
      <c r="B1226" s="124"/>
      <c r="D1226" s="105"/>
      <c r="E1226" s="106"/>
      <c r="F1226" s="106"/>
      <c r="G1226" s="32"/>
      <c r="H1226" s="106"/>
      <c r="I1226" s="106"/>
      <c r="J1226" s="32"/>
      <c r="K1226" s="85"/>
      <c r="L1226" s="32"/>
      <c r="M1226" s="32"/>
    </row>
    <row r="1227" spans="2:13" ht="15" customHeight="1">
      <c r="B1227" s="124"/>
      <c r="D1227" s="105"/>
      <c r="E1227" s="106"/>
      <c r="F1227" s="106"/>
      <c r="G1227" s="32"/>
      <c r="H1227" s="106"/>
      <c r="I1227" s="106"/>
      <c r="J1227" s="32"/>
      <c r="K1227" s="85"/>
      <c r="L1227" s="32"/>
      <c r="M1227" s="32"/>
    </row>
    <row r="1228" spans="2:13" ht="15" customHeight="1">
      <c r="B1228" s="124"/>
      <c r="D1228" s="105"/>
      <c r="E1228" s="106"/>
      <c r="F1228" s="106"/>
      <c r="G1228" s="32"/>
      <c r="H1228" s="106"/>
      <c r="I1228" s="106"/>
      <c r="J1228" s="32"/>
      <c r="K1228" s="85"/>
      <c r="L1228" s="32"/>
      <c r="M1228" s="32"/>
    </row>
    <row r="1229" spans="2:13" ht="15" customHeight="1">
      <c r="B1229" s="124"/>
      <c r="D1229" s="105"/>
      <c r="E1229" s="106"/>
      <c r="F1229" s="106"/>
      <c r="G1229" s="32"/>
      <c r="H1229" s="106"/>
      <c r="I1229" s="106"/>
      <c r="J1229" s="32"/>
      <c r="K1229" s="85"/>
      <c r="L1229" s="32"/>
      <c r="M1229" s="32"/>
    </row>
    <row r="1230" spans="2:13" ht="15" customHeight="1">
      <c r="B1230" s="124"/>
      <c r="D1230" s="105"/>
      <c r="E1230" s="106"/>
      <c r="F1230" s="106"/>
      <c r="G1230" s="32"/>
      <c r="H1230" s="106"/>
      <c r="I1230" s="106"/>
      <c r="J1230" s="32"/>
      <c r="K1230" s="85"/>
      <c r="L1230" s="32"/>
      <c r="M1230" s="32"/>
    </row>
    <row r="1231" spans="2:13" ht="15" customHeight="1">
      <c r="B1231" s="124"/>
      <c r="D1231" s="105"/>
      <c r="E1231" s="106"/>
      <c r="F1231" s="106"/>
      <c r="G1231" s="32"/>
      <c r="H1231" s="106"/>
      <c r="I1231" s="106"/>
      <c r="J1231" s="32"/>
      <c r="K1231" s="85"/>
      <c r="L1231" s="32"/>
      <c r="M1231" s="32"/>
    </row>
    <row r="1232" spans="2:13" ht="15" customHeight="1">
      <c r="B1232" s="124"/>
      <c r="D1232" s="105"/>
      <c r="E1232" s="106"/>
      <c r="F1232" s="106"/>
      <c r="G1232" s="32"/>
      <c r="H1232" s="106"/>
      <c r="I1232" s="106"/>
      <c r="J1232" s="32"/>
      <c r="K1232" s="85"/>
      <c r="L1232" s="32"/>
      <c r="M1232" s="32"/>
    </row>
    <row r="1233" spans="2:13" ht="15" customHeight="1">
      <c r="B1233" s="124"/>
      <c r="D1233" s="105"/>
      <c r="E1233" s="106"/>
      <c r="F1233" s="106"/>
      <c r="G1233" s="32"/>
      <c r="H1233" s="106"/>
      <c r="I1233" s="106"/>
      <c r="J1233" s="32"/>
      <c r="K1233" s="85"/>
      <c r="L1233" s="32"/>
      <c r="M1233" s="32"/>
    </row>
    <row r="1234" spans="2:13" ht="15" customHeight="1">
      <c r="B1234" s="124"/>
      <c r="D1234" s="105"/>
      <c r="E1234" s="106"/>
      <c r="F1234" s="106"/>
      <c r="G1234" s="32"/>
      <c r="H1234" s="106"/>
      <c r="I1234" s="106"/>
      <c r="J1234" s="32"/>
      <c r="K1234" s="85"/>
      <c r="L1234" s="32"/>
      <c r="M1234" s="32"/>
    </row>
    <row r="1235" spans="2:13" ht="15" customHeight="1">
      <c r="B1235" s="124"/>
      <c r="D1235" s="105"/>
      <c r="E1235" s="106"/>
      <c r="F1235" s="106"/>
      <c r="G1235" s="32"/>
      <c r="H1235" s="106"/>
      <c r="I1235" s="106"/>
      <c r="J1235" s="32"/>
      <c r="K1235" s="85"/>
      <c r="L1235" s="32"/>
      <c r="M1235" s="32"/>
    </row>
    <row r="1236" spans="2:13" ht="15" customHeight="1">
      <c r="B1236" s="124"/>
      <c r="D1236" s="105"/>
      <c r="E1236" s="106"/>
      <c r="F1236" s="106"/>
      <c r="G1236" s="32"/>
      <c r="H1236" s="106"/>
      <c r="I1236" s="106"/>
      <c r="J1236" s="32"/>
      <c r="K1236" s="85"/>
      <c r="L1236" s="32"/>
      <c r="M1236" s="32"/>
    </row>
    <row r="1237" spans="2:13" ht="15" customHeight="1">
      <c r="B1237" s="124"/>
      <c r="D1237" s="105"/>
      <c r="E1237" s="106"/>
      <c r="F1237" s="106"/>
      <c r="G1237" s="32"/>
      <c r="H1237" s="106"/>
      <c r="I1237" s="106"/>
      <c r="J1237" s="32"/>
      <c r="K1237" s="85"/>
      <c r="L1237" s="32"/>
      <c r="M1237" s="32"/>
    </row>
    <row r="1238" spans="2:13" ht="15" customHeight="1">
      <c r="B1238" s="124"/>
      <c r="D1238" s="105"/>
      <c r="E1238" s="106"/>
      <c r="F1238" s="106"/>
      <c r="G1238" s="32"/>
      <c r="H1238" s="106"/>
      <c r="I1238" s="106"/>
      <c r="J1238" s="32"/>
      <c r="K1238" s="85"/>
      <c r="L1238" s="32"/>
      <c r="M1238" s="32"/>
    </row>
    <row r="1239" spans="2:13" ht="15" customHeight="1">
      <c r="B1239" s="124"/>
      <c r="D1239" s="105"/>
      <c r="E1239" s="106"/>
      <c r="F1239" s="106"/>
      <c r="G1239" s="32"/>
      <c r="H1239" s="106"/>
      <c r="I1239" s="106"/>
      <c r="J1239" s="32"/>
      <c r="K1239" s="85"/>
      <c r="L1239" s="32"/>
      <c r="M1239" s="32"/>
    </row>
    <row r="1240" spans="2:13" ht="15" customHeight="1">
      <c r="B1240" s="124"/>
      <c r="D1240" s="105"/>
      <c r="E1240" s="106"/>
      <c r="F1240" s="106"/>
      <c r="G1240" s="32"/>
      <c r="H1240" s="106"/>
      <c r="I1240" s="106"/>
      <c r="J1240" s="32"/>
      <c r="K1240" s="85"/>
      <c r="L1240" s="32"/>
      <c r="M1240" s="32"/>
    </row>
    <row r="1241" spans="2:13" ht="15" customHeight="1">
      <c r="B1241" s="124"/>
      <c r="D1241" s="105"/>
      <c r="E1241" s="106"/>
      <c r="F1241" s="106"/>
      <c r="G1241" s="32"/>
      <c r="H1241" s="106"/>
      <c r="I1241" s="106"/>
      <c r="J1241" s="32"/>
      <c r="K1241" s="85"/>
      <c r="L1241" s="32"/>
      <c r="M1241" s="32"/>
    </row>
    <row r="1242" spans="2:13" ht="15" customHeight="1">
      <c r="B1242" s="124"/>
      <c r="D1242" s="105"/>
      <c r="E1242" s="106"/>
      <c r="F1242" s="106"/>
      <c r="G1242" s="32"/>
      <c r="H1242" s="106"/>
      <c r="I1242" s="106"/>
      <c r="J1242" s="32"/>
      <c r="K1242" s="85"/>
      <c r="L1242" s="32"/>
      <c r="M1242" s="32"/>
    </row>
    <row r="1243" spans="2:13" ht="15" customHeight="1">
      <c r="B1243" s="124"/>
      <c r="D1243" s="105"/>
      <c r="E1243" s="106"/>
      <c r="F1243" s="106"/>
      <c r="G1243" s="32"/>
      <c r="H1243" s="106"/>
      <c r="I1243" s="106"/>
      <c r="J1243" s="32"/>
      <c r="K1243" s="85"/>
      <c r="L1243" s="32"/>
      <c r="M1243" s="32"/>
    </row>
    <row r="1244" spans="2:13" ht="15" customHeight="1">
      <c r="B1244" s="124"/>
      <c r="D1244" s="105"/>
      <c r="E1244" s="106"/>
      <c r="F1244" s="106"/>
      <c r="G1244" s="32"/>
      <c r="H1244" s="106"/>
      <c r="I1244" s="106"/>
      <c r="J1244" s="32"/>
      <c r="K1244" s="85"/>
      <c r="L1244" s="32"/>
      <c r="M1244" s="32"/>
    </row>
    <row r="1245" spans="2:13" ht="15" customHeight="1">
      <c r="B1245" s="124"/>
      <c r="D1245" s="105"/>
      <c r="E1245" s="106"/>
      <c r="F1245" s="106"/>
      <c r="G1245" s="32"/>
      <c r="H1245" s="106"/>
      <c r="I1245" s="106"/>
      <c r="J1245" s="32"/>
      <c r="K1245" s="85"/>
      <c r="L1245" s="32"/>
      <c r="M1245" s="32"/>
    </row>
    <row r="1246" spans="2:13" ht="15" customHeight="1">
      <c r="B1246" s="124"/>
      <c r="D1246" s="105"/>
      <c r="E1246" s="106"/>
      <c r="F1246" s="106"/>
      <c r="G1246" s="32"/>
      <c r="H1246" s="106"/>
      <c r="I1246" s="106"/>
      <c r="J1246" s="32"/>
      <c r="K1246" s="85"/>
      <c r="L1246" s="32"/>
      <c r="M1246" s="32"/>
    </row>
    <row r="1247" spans="2:13" ht="15" customHeight="1">
      <c r="B1247" s="124"/>
      <c r="D1247" s="105"/>
      <c r="E1247" s="106"/>
      <c r="F1247" s="106"/>
      <c r="G1247" s="32"/>
      <c r="H1247" s="106"/>
      <c r="I1247" s="106"/>
      <c r="J1247" s="32"/>
      <c r="K1247" s="85"/>
      <c r="L1247" s="32"/>
      <c r="M1247" s="32"/>
    </row>
    <row r="1248" spans="2:13" ht="15" customHeight="1">
      <c r="B1248" s="124"/>
      <c r="D1248" s="105"/>
      <c r="E1248" s="106"/>
      <c r="F1248" s="106"/>
      <c r="G1248" s="32"/>
      <c r="H1248" s="106"/>
      <c r="I1248" s="106"/>
      <c r="J1248" s="32"/>
      <c r="K1248" s="85"/>
      <c r="L1248" s="32"/>
      <c r="M1248" s="32"/>
    </row>
    <row r="1249" spans="2:13" ht="15" customHeight="1">
      <c r="B1249" s="124"/>
      <c r="D1249" s="105"/>
      <c r="E1249" s="106"/>
      <c r="F1249" s="106"/>
      <c r="G1249" s="32"/>
      <c r="H1249" s="106"/>
      <c r="I1249" s="106"/>
      <c r="J1249" s="32"/>
      <c r="K1249" s="85"/>
      <c r="L1249" s="32"/>
      <c r="M1249" s="32"/>
    </row>
    <row r="1250" spans="2:13" ht="15" customHeight="1">
      <c r="B1250" s="124"/>
      <c r="D1250" s="105"/>
      <c r="E1250" s="106"/>
      <c r="F1250" s="106"/>
      <c r="G1250" s="32"/>
      <c r="H1250" s="106"/>
      <c r="I1250" s="106"/>
      <c r="J1250" s="32"/>
      <c r="K1250" s="85"/>
      <c r="L1250" s="32"/>
      <c r="M1250" s="32"/>
    </row>
    <row r="1251" spans="2:13" ht="15" customHeight="1">
      <c r="B1251" s="124"/>
      <c r="D1251" s="105"/>
      <c r="E1251" s="106"/>
      <c r="F1251" s="106"/>
      <c r="G1251" s="32"/>
      <c r="H1251" s="106"/>
      <c r="I1251" s="106"/>
      <c r="J1251" s="32"/>
      <c r="K1251" s="85"/>
      <c r="L1251" s="32"/>
      <c r="M1251" s="32"/>
    </row>
    <row r="1252" spans="2:13" ht="15" customHeight="1">
      <c r="B1252" s="124"/>
      <c r="D1252" s="105"/>
      <c r="E1252" s="106"/>
      <c r="F1252" s="106"/>
      <c r="G1252" s="32"/>
      <c r="H1252" s="106"/>
      <c r="I1252" s="106"/>
      <c r="J1252" s="32"/>
      <c r="K1252" s="85"/>
      <c r="L1252" s="32"/>
      <c r="M1252" s="32"/>
    </row>
    <row r="1253" spans="2:13" ht="15" customHeight="1">
      <c r="B1253" s="124"/>
      <c r="D1253" s="105"/>
      <c r="E1253" s="106"/>
      <c r="F1253" s="106"/>
      <c r="G1253" s="32"/>
      <c r="H1253" s="106"/>
      <c r="I1253" s="106"/>
      <c r="J1253" s="32"/>
      <c r="K1253" s="85"/>
      <c r="L1253" s="32"/>
      <c r="M1253" s="32"/>
    </row>
    <row r="1254" spans="2:13" ht="15" customHeight="1">
      <c r="B1254" s="124"/>
      <c r="D1254" s="105"/>
      <c r="E1254" s="106"/>
      <c r="F1254" s="106"/>
      <c r="G1254" s="32"/>
      <c r="H1254" s="106"/>
      <c r="I1254" s="106"/>
      <c r="J1254" s="32"/>
      <c r="K1254" s="85"/>
      <c r="L1254" s="32"/>
      <c r="M1254" s="32"/>
    </row>
    <row r="1255" spans="2:13" ht="15" customHeight="1">
      <c r="B1255" s="124"/>
      <c r="D1255" s="105"/>
      <c r="E1255" s="106"/>
      <c r="F1255" s="106"/>
      <c r="G1255" s="32"/>
      <c r="H1255" s="106"/>
      <c r="I1255" s="106"/>
      <c r="J1255" s="32"/>
      <c r="K1255" s="85"/>
      <c r="L1255" s="32"/>
      <c r="M1255" s="32"/>
    </row>
    <row r="1256" spans="2:13" ht="15" customHeight="1">
      <c r="B1256" s="124"/>
      <c r="D1256" s="105"/>
      <c r="E1256" s="106"/>
      <c r="F1256" s="106"/>
      <c r="G1256" s="32"/>
      <c r="H1256" s="106"/>
      <c r="I1256" s="106"/>
      <c r="J1256" s="32"/>
      <c r="K1256" s="85"/>
      <c r="L1256" s="32"/>
      <c r="M1256" s="32"/>
    </row>
    <row r="1257" spans="2:13" ht="15" customHeight="1">
      <c r="B1257" s="124"/>
      <c r="D1257" s="105"/>
      <c r="E1257" s="106"/>
      <c r="F1257" s="106"/>
      <c r="G1257" s="32"/>
      <c r="H1257" s="106"/>
      <c r="I1257" s="106"/>
      <c r="J1257" s="32"/>
      <c r="K1257" s="85"/>
      <c r="L1257" s="32"/>
      <c r="M1257" s="32"/>
    </row>
    <row r="1258" spans="2:13" ht="15" customHeight="1">
      <c r="B1258" s="124"/>
      <c r="D1258" s="105"/>
      <c r="E1258" s="106"/>
      <c r="F1258" s="106"/>
      <c r="G1258" s="32"/>
      <c r="H1258" s="106"/>
      <c r="I1258" s="106"/>
      <c r="J1258" s="32"/>
      <c r="K1258" s="85"/>
      <c r="L1258" s="32"/>
      <c r="M1258" s="32"/>
    </row>
    <row r="1259" spans="2:13" ht="15" customHeight="1">
      <c r="B1259" s="124"/>
      <c r="D1259" s="105"/>
      <c r="E1259" s="106"/>
      <c r="F1259" s="106"/>
      <c r="G1259" s="32"/>
      <c r="H1259" s="106"/>
      <c r="I1259" s="106"/>
      <c r="J1259" s="32"/>
      <c r="K1259" s="85"/>
      <c r="L1259" s="32"/>
      <c r="M1259" s="32"/>
    </row>
    <row r="1260" spans="2:13" ht="15" customHeight="1">
      <c r="B1260" s="124"/>
      <c r="D1260" s="105"/>
      <c r="E1260" s="106"/>
      <c r="F1260" s="106"/>
      <c r="G1260" s="32"/>
      <c r="H1260" s="106"/>
      <c r="I1260" s="106"/>
      <c r="J1260" s="32"/>
      <c r="K1260" s="85"/>
      <c r="L1260" s="32"/>
      <c r="M1260" s="32"/>
    </row>
    <row r="1261" spans="2:13" ht="15" customHeight="1">
      <c r="B1261" s="124"/>
      <c r="D1261" s="105"/>
      <c r="E1261" s="106"/>
      <c r="F1261" s="106"/>
      <c r="G1261" s="32"/>
      <c r="H1261" s="106"/>
      <c r="I1261" s="106"/>
      <c r="J1261" s="32"/>
      <c r="K1261" s="85"/>
      <c r="L1261" s="32"/>
      <c r="M1261" s="32"/>
    </row>
    <row r="1262" spans="2:13" ht="15" customHeight="1">
      <c r="B1262" s="124"/>
      <c r="D1262" s="105"/>
      <c r="E1262" s="106"/>
      <c r="F1262" s="106"/>
      <c r="G1262" s="32"/>
      <c r="H1262" s="106"/>
      <c r="I1262" s="106"/>
      <c r="J1262" s="32"/>
      <c r="K1262" s="85"/>
      <c r="L1262" s="32"/>
      <c r="M1262" s="32"/>
    </row>
    <row r="1263" spans="2:13" ht="15" customHeight="1">
      <c r="B1263" s="124"/>
      <c r="D1263" s="105"/>
      <c r="E1263" s="106"/>
      <c r="F1263" s="106"/>
      <c r="G1263" s="32"/>
      <c r="H1263" s="106"/>
      <c r="I1263" s="106"/>
      <c r="J1263" s="32"/>
      <c r="K1263" s="85"/>
      <c r="L1263" s="32"/>
      <c r="M1263" s="32"/>
    </row>
    <row r="1264" spans="2:13" ht="15" customHeight="1">
      <c r="B1264" s="124"/>
      <c r="D1264" s="105"/>
      <c r="E1264" s="106"/>
      <c r="F1264" s="106"/>
      <c r="G1264" s="32"/>
      <c r="H1264" s="106"/>
      <c r="I1264" s="106"/>
      <c r="J1264" s="32"/>
      <c r="K1264" s="85"/>
      <c r="L1264" s="32"/>
      <c r="M1264" s="32"/>
    </row>
    <row r="1265" spans="2:13" ht="15" customHeight="1">
      <c r="B1265" s="124"/>
      <c r="D1265" s="105"/>
      <c r="E1265" s="106"/>
      <c r="F1265" s="106"/>
      <c r="G1265" s="32"/>
      <c r="H1265" s="106"/>
      <c r="I1265" s="106"/>
      <c r="J1265" s="32"/>
      <c r="K1265" s="85"/>
      <c r="L1265" s="32"/>
      <c r="M1265" s="32"/>
    </row>
    <row r="1266" spans="2:13" ht="15" customHeight="1">
      <c r="B1266" s="124"/>
      <c r="D1266" s="105"/>
      <c r="E1266" s="106"/>
      <c r="F1266" s="106"/>
      <c r="G1266" s="32"/>
      <c r="H1266" s="106"/>
      <c r="I1266" s="106"/>
      <c r="J1266" s="32"/>
      <c r="K1266" s="85"/>
      <c r="L1266" s="32"/>
      <c r="M1266" s="32"/>
    </row>
    <row r="1267" spans="2:13" ht="15" customHeight="1">
      <c r="B1267" s="124"/>
      <c r="D1267" s="105"/>
      <c r="E1267" s="106"/>
      <c r="F1267" s="106"/>
      <c r="G1267" s="32"/>
      <c r="H1267" s="106"/>
      <c r="I1267" s="106"/>
      <c r="J1267" s="32"/>
      <c r="K1267" s="85"/>
      <c r="L1267" s="32"/>
      <c r="M1267" s="32"/>
    </row>
    <row r="1268" spans="2:13" ht="15" customHeight="1">
      <c r="B1268" s="124"/>
      <c r="D1268" s="105"/>
      <c r="E1268" s="106"/>
      <c r="F1268" s="106"/>
      <c r="G1268" s="32"/>
      <c r="H1268" s="106"/>
      <c r="I1268" s="106"/>
      <c r="J1268" s="32"/>
      <c r="K1268" s="85"/>
      <c r="L1268" s="32"/>
      <c r="M1268" s="32"/>
    </row>
    <row r="1269" spans="2:13" ht="15" customHeight="1">
      <c r="B1269" s="124"/>
      <c r="D1269" s="105"/>
      <c r="E1269" s="106"/>
      <c r="F1269" s="106"/>
      <c r="G1269" s="32"/>
      <c r="H1269" s="106"/>
      <c r="I1269" s="106"/>
      <c r="J1269" s="32"/>
      <c r="K1269" s="85"/>
      <c r="L1269" s="32"/>
      <c r="M1269" s="32"/>
    </row>
    <row r="1270" spans="2:13" ht="15" customHeight="1">
      <c r="B1270" s="124"/>
      <c r="D1270" s="105"/>
      <c r="E1270" s="106"/>
      <c r="F1270" s="106"/>
      <c r="G1270" s="32"/>
      <c r="H1270" s="106"/>
      <c r="I1270" s="106"/>
      <c r="J1270" s="32"/>
      <c r="K1270" s="85"/>
      <c r="L1270" s="32"/>
      <c r="M1270" s="32"/>
    </row>
    <row r="1271" spans="2:13" ht="15" customHeight="1">
      <c r="B1271" s="124"/>
      <c r="D1271" s="105"/>
      <c r="E1271" s="106"/>
      <c r="F1271" s="106"/>
      <c r="G1271" s="32"/>
      <c r="H1271" s="106"/>
      <c r="I1271" s="106"/>
      <c r="J1271" s="32"/>
      <c r="K1271" s="85"/>
      <c r="L1271" s="32"/>
      <c r="M1271" s="32"/>
    </row>
    <row r="1272" spans="2:13" ht="15" customHeight="1">
      <c r="B1272" s="124"/>
      <c r="D1272" s="105"/>
      <c r="E1272" s="106"/>
      <c r="F1272" s="106"/>
      <c r="G1272" s="32"/>
      <c r="H1272" s="106"/>
      <c r="I1272" s="106"/>
      <c r="J1272" s="32"/>
      <c r="K1272" s="85"/>
      <c r="L1272" s="32"/>
      <c r="M1272" s="32"/>
    </row>
    <row r="1273" spans="2:13" ht="15" customHeight="1">
      <c r="B1273" s="124"/>
      <c r="D1273" s="105"/>
      <c r="E1273" s="106"/>
      <c r="F1273" s="106"/>
      <c r="G1273" s="32"/>
      <c r="H1273" s="106"/>
      <c r="I1273" s="106"/>
      <c r="J1273" s="32"/>
      <c r="K1273" s="85"/>
      <c r="L1273" s="32"/>
      <c r="M1273" s="32"/>
    </row>
    <row r="1274" spans="2:13" ht="15" customHeight="1">
      <c r="B1274" s="124"/>
      <c r="D1274" s="105"/>
      <c r="E1274" s="106"/>
      <c r="F1274" s="106"/>
      <c r="G1274" s="32"/>
      <c r="H1274" s="106"/>
      <c r="I1274" s="106"/>
      <c r="J1274" s="32"/>
      <c r="K1274" s="85"/>
      <c r="L1274" s="32"/>
      <c r="M1274" s="32"/>
    </row>
    <row r="1275" spans="2:13" ht="15" customHeight="1">
      <c r="B1275" s="124"/>
      <c r="D1275" s="105"/>
      <c r="E1275" s="106"/>
      <c r="F1275" s="106"/>
      <c r="G1275" s="32"/>
      <c r="H1275" s="106"/>
      <c r="I1275" s="106"/>
      <c r="J1275" s="32"/>
      <c r="K1275" s="85"/>
      <c r="L1275" s="32"/>
      <c r="M1275" s="32"/>
    </row>
    <row r="1276" spans="2:13" ht="15" customHeight="1">
      <c r="B1276" s="124"/>
      <c r="D1276" s="105"/>
      <c r="E1276" s="106"/>
      <c r="F1276" s="106"/>
      <c r="G1276" s="32"/>
      <c r="H1276" s="106"/>
      <c r="I1276" s="106"/>
      <c r="J1276" s="32"/>
      <c r="K1276" s="85"/>
      <c r="L1276" s="32"/>
      <c r="M1276" s="32"/>
    </row>
    <row r="1277" spans="2:13" ht="15" customHeight="1">
      <c r="B1277" s="124"/>
      <c r="D1277" s="105"/>
      <c r="E1277" s="106"/>
      <c r="F1277" s="106"/>
      <c r="G1277" s="32"/>
      <c r="H1277" s="106"/>
      <c r="I1277" s="106"/>
      <c r="J1277" s="32"/>
      <c r="K1277" s="85"/>
      <c r="L1277" s="32"/>
      <c r="M1277" s="32"/>
    </row>
    <row r="1278" spans="2:13" ht="15" customHeight="1">
      <c r="B1278" s="124"/>
      <c r="D1278" s="105"/>
      <c r="E1278" s="106"/>
      <c r="F1278" s="106"/>
      <c r="G1278" s="32"/>
      <c r="H1278" s="106"/>
      <c r="I1278" s="106"/>
      <c r="J1278" s="32"/>
      <c r="K1278" s="85"/>
      <c r="L1278" s="32"/>
      <c r="M1278" s="32"/>
    </row>
    <row r="1279" spans="2:13" ht="15" customHeight="1">
      <c r="B1279" s="124"/>
      <c r="D1279" s="105"/>
      <c r="E1279" s="106"/>
      <c r="F1279" s="106"/>
      <c r="G1279" s="32"/>
      <c r="H1279" s="106"/>
      <c r="I1279" s="106"/>
      <c r="J1279" s="32"/>
      <c r="K1279" s="85"/>
      <c r="L1279" s="32"/>
      <c r="M1279" s="32"/>
    </row>
    <row r="1280" spans="2:13" ht="15" customHeight="1">
      <c r="B1280" s="124"/>
      <c r="D1280" s="105"/>
      <c r="E1280" s="106"/>
      <c r="F1280" s="106"/>
      <c r="G1280" s="32"/>
      <c r="H1280" s="106"/>
      <c r="I1280" s="106"/>
      <c r="J1280" s="32"/>
      <c r="K1280" s="85"/>
      <c r="L1280" s="32"/>
      <c r="M1280" s="32"/>
    </row>
    <row r="1281" spans="2:13" ht="15" customHeight="1">
      <c r="B1281" s="124"/>
      <c r="D1281" s="105"/>
      <c r="E1281" s="106"/>
      <c r="F1281" s="106"/>
      <c r="G1281" s="32"/>
      <c r="H1281" s="106"/>
      <c r="I1281" s="106"/>
      <c r="J1281" s="32"/>
      <c r="K1281" s="85"/>
      <c r="L1281" s="32"/>
      <c r="M1281" s="32"/>
    </row>
    <row r="1282" spans="2:13" ht="15" customHeight="1">
      <c r="B1282" s="124"/>
      <c r="D1282" s="105"/>
      <c r="E1282" s="106"/>
      <c r="F1282" s="106"/>
      <c r="G1282" s="32"/>
      <c r="H1282" s="106"/>
      <c r="I1282" s="106"/>
      <c r="J1282" s="32"/>
      <c r="K1282" s="85"/>
      <c r="L1282" s="32"/>
      <c r="M1282" s="32"/>
    </row>
    <row r="1283" spans="2:13" ht="15" customHeight="1">
      <c r="B1283" s="124"/>
      <c r="D1283" s="105"/>
      <c r="E1283" s="106"/>
      <c r="F1283" s="106"/>
      <c r="G1283" s="32"/>
      <c r="H1283" s="106"/>
      <c r="I1283" s="106"/>
      <c r="J1283" s="32"/>
      <c r="K1283" s="85"/>
      <c r="L1283" s="32"/>
      <c r="M1283" s="32"/>
    </row>
    <row r="1284" spans="2:13" ht="15" customHeight="1">
      <c r="B1284" s="124"/>
      <c r="D1284" s="105"/>
      <c r="E1284" s="106"/>
      <c r="F1284" s="106"/>
      <c r="G1284" s="32"/>
      <c r="H1284" s="106"/>
      <c r="I1284" s="106"/>
      <c r="J1284" s="32"/>
      <c r="K1284" s="85"/>
      <c r="L1284" s="32"/>
      <c r="M1284" s="32"/>
    </row>
    <row r="1285" spans="2:13" ht="15" customHeight="1">
      <c r="B1285" s="124"/>
      <c r="D1285" s="105"/>
      <c r="E1285" s="106"/>
      <c r="F1285" s="106"/>
      <c r="G1285" s="32"/>
      <c r="H1285" s="106"/>
      <c r="I1285" s="106"/>
      <c r="J1285" s="32"/>
      <c r="K1285" s="85"/>
      <c r="L1285" s="32"/>
      <c r="M1285" s="32"/>
    </row>
    <row r="1286" spans="2:13" ht="15" customHeight="1">
      <c r="B1286" s="124"/>
      <c r="D1286" s="105"/>
      <c r="E1286" s="106"/>
      <c r="F1286" s="106"/>
      <c r="G1286" s="32"/>
      <c r="H1286" s="106"/>
      <c r="I1286" s="106"/>
      <c r="J1286" s="32"/>
      <c r="K1286" s="85"/>
      <c r="L1286" s="32"/>
      <c r="M1286" s="32"/>
    </row>
    <row r="1287" spans="2:13" ht="15" customHeight="1">
      <c r="B1287" s="124"/>
      <c r="D1287" s="105"/>
      <c r="E1287" s="106"/>
      <c r="F1287" s="106"/>
      <c r="G1287" s="32"/>
      <c r="H1287" s="106"/>
      <c r="I1287" s="106"/>
      <c r="J1287" s="32"/>
      <c r="K1287" s="85"/>
      <c r="L1287" s="32"/>
      <c r="M1287" s="32"/>
    </row>
    <row r="1288" spans="2:13" ht="15" customHeight="1">
      <c r="B1288" s="124"/>
      <c r="D1288" s="105"/>
      <c r="E1288" s="106"/>
      <c r="F1288" s="106"/>
      <c r="G1288" s="32"/>
      <c r="H1288" s="106"/>
      <c r="I1288" s="106"/>
      <c r="J1288" s="32"/>
      <c r="K1288" s="85"/>
      <c r="L1288" s="32"/>
      <c r="M1288" s="32"/>
    </row>
    <row r="1289" spans="2:13" ht="15" customHeight="1">
      <c r="B1289" s="124"/>
      <c r="D1289" s="105"/>
      <c r="E1289" s="106"/>
      <c r="F1289" s="106"/>
      <c r="G1289" s="32"/>
      <c r="H1289" s="106"/>
      <c r="I1289" s="106"/>
      <c r="J1289" s="32"/>
      <c r="K1289" s="85"/>
      <c r="L1289" s="32"/>
      <c r="M1289" s="32"/>
    </row>
    <row r="1290" spans="2:13" ht="15" customHeight="1">
      <c r="B1290" s="124"/>
      <c r="D1290" s="105"/>
      <c r="E1290" s="106"/>
      <c r="F1290" s="106"/>
      <c r="G1290" s="32"/>
      <c r="H1290" s="106"/>
      <c r="I1290" s="106"/>
      <c r="J1290" s="32"/>
      <c r="K1290" s="85"/>
      <c r="L1290" s="32"/>
      <c r="M1290" s="32"/>
    </row>
    <row r="1291" spans="2:13" ht="15" customHeight="1">
      <c r="B1291" s="124"/>
      <c r="D1291" s="105"/>
      <c r="E1291" s="106"/>
      <c r="F1291" s="106"/>
      <c r="G1291" s="32"/>
      <c r="H1291" s="106"/>
      <c r="I1291" s="106"/>
      <c r="J1291" s="32"/>
      <c r="K1291" s="85"/>
      <c r="L1291" s="32"/>
      <c r="M1291" s="32"/>
    </row>
    <row r="1292" spans="2:13" ht="15" customHeight="1">
      <c r="B1292" s="124"/>
      <c r="D1292" s="105"/>
      <c r="E1292" s="106"/>
      <c r="F1292" s="106"/>
      <c r="G1292" s="32"/>
      <c r="H1292" s="106"/>
      <c r="I1292" s="106"/>
      <c r="J1292" s="32"/>
      <c r="K1292" s="85"/>
      <c r="L1292" s="32"/>
      <c r="M1292" s="32"/>
    </row>
    <row r="1293" spans="2:13" ht="15" customHeight="1">
      <c r="B1293" s="124"/>
      <c r="D1293" s="105"/>
      <c r="E1293" s="106"/>
      <c r="F1293" s="106"/>
      <c r="G1293" s="32"/>
      <c r="H1293" s="106"/>
      <c r="I1293" s="106"/>
      <c r="J1293" s="32"/>
      <c r="K1293" s="85"/>
      <c r="L1293" s="32"/>
      <c r="M1293" s="32"/>
    </row>
    <row r="1294" spans="2:13" ht="15" customHeight="1">
      <c r="B1294" s="124"/>
      <c r="D1294" s="105"/>
      <c r="E1294" s="106"/>
      <c r="F1294" s="106"/>
      <c r="G1294" s="32"/>
      <c r="H1294" s="106"/>
      <c r="I1294" s="106"/>
      <c r="J1294" s="32"/>
      <c r="K1294" s="85"/>
      <c r="L1294" s="32"/>
      <c r="M1294" s="32"/>
    </row>
    <row r="1295" spans="2:13" ht="15" customHeight="1">
      <c r="B1295" s="124"/>
      <c r="D1295" s="105"/>
      <c r="E1295" s="106"/>
      <c r="F1295" s="106"/>
      <c r="G1295" s="32"/>
      <c r="H1295" s="106"/>
      <c r="I1295" s="106"/>
      <c r="J1295" s="32"/>
      <c r="K1295" s="85"/>
      <c r="L1295" s="32"/>
      <c r="M1295" s="32"/>
    </row>
    <row r="1296" spans="2:13" ht="15" customHeight="1">
      <c r="B1296" s="124"/>
      <c r="D1296" s="105"/>
      <c r="E1296" s="106"/>
      <c r="F1296" s="106"/>
      <c r="G1296" s="32"/>
      <c r="H1296" s="106"/>
      <c r="I1296" s="106"/>
      <c r="J1296" s="32"/>
      <c r="K1296" s="85"/>
      <c r="L1296" s="32"/>
      <c r="M1296" s="32"/>
    </row>
    <row r="1297" spans="2:13" ht="15" customHeight="1">
      <c r="B1297" s="124"/>
      <c r="D1297" s="105"/>
      <c r="E1297" s="106"/>
      <c r="F1297" s="106"/>
      <c r="G1297" s="32"/>
      <c r="H1297" s="106"/>
      <c r="I1297" s="106"/>
      <c r="J1297" s="32"/>
      <c r="K1297" s="85"/>
      <c r="L1297" s="32"/>
      <c r="M1297" s="32"/>
    </row>
    <row r="1298" spans="2:13" ht="15" customHeight="1">
      <c r="B1298" s="124"/>
      <c r="D1298" s="105"/>
      <c r="E1298" s="106"/>
      <c r="F1298" s="106"/>
      <c r="G1298" s="32"/>
      <c r="H1298" s="106"/>
      <c r="I1298" s="106"/>
      <c r="J1298" s="32"/>
      <c r="K1298" s="85"/>
      <c r="L1298" s="32"/>
      <c r="M1298" s="32"/>
    </row>
    <row r="1299" spans="2:13" ht="15" customHeight="1">
      <c r="B1299" s="124"/>
      <c r="D1299" s="105"/>
      <c r="E1299" s="106"/>
      <c r="F1299" s="106"/>
      <c r="G1299" s="32"/>
      <c r="H1299" s="106"/>
      <c r="I1299" s="106"/>
      <c r="J1299" s="32"/>
      <c r="K1299" s="85"/>
      <c r="L1299" s="32"/>
      <c r="M1299" s="32"/>
    </row>
    <row r="1300" spans="2:13" ht="15" customHeight="1">
      <c r="B1300" s="124"/>
      <c r="D1300" s="105"/>
      <c r="E1300" s="106"/>
      <c r="F1300" s="106"/>
      <c r="G1300" s="32"/>
      <c r="H1300" s="106"/>
      <c r="I1300" s="106"/>
      <c r="J1300" s="32"/>
      <c r="K1300" s="85"/>
      <c r="L1300" s="32"/>
      <c r="M1300" s="32"/>
    </row>
    <row r="1301" spans="2:13" ht="15" customHeight="1">
      <c r="B1301" s="124"/>
      <c r="D1301" s="105"/>
      <c r="E1301" s="106"/>
      <c r="F1301" s="106"/>
      <c r="G1301" s="32"/>
      <c r="H1301" s="106"/>
      <c r="I1301" s="106"/>
      <c r="J1301" s="32"/>
      <c r="K1301" s="85"/>
      <c r="L1301" s="32"/>
      <c r="M1301" s="32"/>
    </row>
    <row r="1302" spans="2:13" ht="15" customHeight="1">
      <c r="B1302" s="124"/>
      <c r="D1302" s="105"/>
      <c r="E1302" s="106"/>
      <c r="F1302" s="106"/>
      <c r="G1302" s="32"/>
      <c r="H1302" s="106"/>
      <c r="I1302" s="106"/>
      <c r="J1302" s="32"/>
      <c r="K1302" s="85"/>
      <c r="L1302" s="32"/>
      <c r="M1302" s="32"/>
    </row>
    <row r="1303" spans="2:13" ht="15" customHeight="1">
      <c r="B1303" s="124"/>
      <c r="D1303" s="105"/>
      <c r="E1303" s="106"/>
      <c r="F1303" s="106"/>
      <c r="G1303" s="32"/>
      <c r="H1303" s="106"/>
      <c r="I1303" s="106"/>
      <c r="J1303" s="32"/>
      <c r="K1303" s="85"/>
      <c r="L1303" s="32"/>
      <c r="M1303" s="32"/>
    </row>
    <row r="1304" spans="2:13" ht="15" customHeight="1">
      <c r="B1304" s="124"/>
      <c r="D1304" s="105"/>
      <c r="E1304" s="106"/>
      <c r="F1304" s="106"/>
      <c r="G1304" s="32"/>
      <c r="H1304" s="106"/>
      <c r="I1304" s="106"/>
      <c r="J1304" s="32"/>
      <c r="K1304" s="85"/>
      <c r="L1304" s="32"/>
      <c r="M1304" s="32"/>
    </row>
    <row r="1305" spans="2:13" ht="15" customHeight="1">
      <c r="B1305" s="124"/>
      <c r="D1305" s="105"/>
      <c r="E1305" s="106"/>
      <c r="F1305" s="106"/>
      <c r="G1305" s="32"/>
      <c r="H1305" s="106"/>
      <c r="I1305" s="106"/>
      <c r="J1305" s="32"/>
      <c r="K1305" s="85"/>
      <c r="L1305" s="32"/>
      <c r="M1305" s="32"/>
    </row>
    <row r="1306" spans="2:13" ht="15" customHeight="1">
      <c r="B1306" s="124"/>
      <c r="D1306" s="105"/>
      <c r="E1306" s="106"/>
      <c r="F1306" s="106"/>
      <c r="G1306" s="32"/>
      <c r="H1306" s="106"/>
      <c r="I1306" s="106"/>
      <c r="J1306" s="32"/>
      <c r="K1306" s="85"/>
      <c r="L1306" s="32"/>
      <c r="M1306" s="32"/>
    </row>
    <row r="1307" spans="2:13" ht="15" customHeight="1">
      <c r="B1307" s="124"/>
      <c r="D1307" s="105"/>
      <c r="E1307" s="106"/>
      <c r="F1307" s="106"/>
      <c r="G1307" s="32"/>
      <c r="H1307" s="106"/>
      <c r="I1307" s="106"/>
      <c r="J1307" s="32"/>
      <c r="K1307" s="85"/>
      <c r="L1307" s="32"/>
      <c r="M1307" s="32"/>
    </row>
    <row r="1308" spans="2:13" ht="15" customHeight="1">
      <c r="B1308" s="124"/>
      <c r="D1308" s="105"/>
      <c r="E1308" s="106"/>
      <c r="F1308" s="106"/>
      <c r="G1308" s="32"/>
      <c r="H1308" s="106"/>
      <c r="I1308" s="106"/>
      <c r="J1308" s="32"/>
      <c r="K1308" s="85"/>
      <c r="L1308" s="32"/>
      <c r="M1308" s="32"/>
    </row>
    <row r="1309" spans="2:13" ht="15" customHeight="1">
      <c r="B1309" s="124"/>
      <c r="D1309" s="105"/>
      <c r="E1309" s="106"/>
      <c r="F1309" s="106"/>
      <c r="G1309" s="32"/>
      <c r="H1309" s="106"/>
      <c r="I1309" s="106"/>
      <c r="J1309" s="32"/>
      <c r="K1309" s="85"/>
      <c r="L1309" s="32"/>
      <c r="M1309" s="32"/>
    </row>
    <row r="1310" spans="2:13" ht="15" customHeight="1">
      <c r="B1310" s="124"/>
      <c r="D1310" s="105"/>
      <c r="E1310" s="106"/>
      <c r="F1310" s="106"/>
      <c r="G1310" s="32"/>
      <c r="H1310" s="106"/>
      <c r="I1310" s="106"/>
      <c r="J1310" s="32"/>
      <c r="K1310" s="85"/>
      <c r="L1310" s="32"/>
      <c r="M1310" s="32"/>
    </row>
    <row r="1311" spans="2:13" ht="15" customHeight="1">
      <c r="B1311" s="124"/>
      <c r="D1311" s="105"/>
      <c r="E1311" s="106"/>
      <c r="F1311" s="106"/>
      <c r="G1311" s="32"/>
      <c r="H1311" s="106"/>
      <c r="I1311" s="106"/>
      <c r="J1311" s="32"/>
      <c r="K1311" s="85"/>
      <c r="L1311" s="32"/>
      <c r="M1311" s="32"/>
    </row>
    <row r="1312" spans="2:13" ht="15" customHeight="1">
      <c r="B1312" s="124"/>
      <c r="D1312" s="105"/>
      <c r="E1312" s="106"/>
      <c r="F1312" s="106"/>
      <c r="G1312" s="32"/>
      <c r="H1312" s="106"/>
      <c r="I1312" s="106"/>
      <c r="J1312" s="32"/>
      <c r="K1312" s="85"/>
      <c r="L1312" s="32"/>
      <c r="M1312" s="32"/>
    </row>
    <row r="1313" spans="2:13" ht="15" customHeight="1">
      <c r="B1313" s="124"/>
      <c r="D1313" s="105"/>
      <c r="E1313" s="106"/>
      <c r="F1313" s="106"/>
      <c r="G1313" s="32"/>
      <c r="H1313" s="106"/>
      <c r="I1313" s="106"/>
      <c r="J1313" s="32"/>
      <c r="K1313" s="85"/>
      <c r="L1313" s="32"/>
      <c r="M1313" s="32"/>
    </row>
    <row r="1314" spans="2:13" ht="15" customHeight="1">
      <c r="B1314" s="124"/>
      <c r="D1314" s="105"/>
      <c r="E1314" s="106"/>
      <c r="F1314" s="106"/>
      <c r="G1314" s="32"/>
      <c r="H1314" s="106"/>
      <c r="I1314" s="106"/>
      <c r="J1314" s="32"/>
      <c r="K1314" s="85"/>
      <c r="L1314" s="32"/>
      <c r="M1314" s="32"/>
    </row>
    <row r="1315" spans="2:13" ht="15" customHeight="1">
      <c r="B1315" s="124"/>
      <c r="D1315" s="105"/>
      <c r="E1315" s="106"/>
      <c r="F1315" s="106"/>
      <c r="G1315" s="32"/>
      <c r="H1315" s="106"/>
      <c r="I1315" s="106"/>
      <c r="J1315" s="32"/>
      <c r="K1315" s="85"/>
      <c r="L1315" s="32"/>
      <c r="M1315" s="32"/>
    </row>
    <row r="1316" spans="2:13" ht="15" customHeight="1">
      <c r="B1316" s="124"/>
      <c r="D1316" s="105"/>
      <c r="E1316" s="106"/>
      <c r="F1316" s="106"/>
      <c r="G1316" s="32"/>
      <c r="H1316" s="106"/>
      <c r="I1316" s="106"/>
      <c r="J1316" s="32"/>
      <c r="K1316" s="85"/>
      <c r="L1316" s="32"/>
      <c r="M1316" s="32"/>
    </row>
    <row r="1317" spans="2:13" ht="15" customHeight="1">
      <c r="B1317" s="124"/>
      <c r="D1317" s="105"/>
      <c r="E1317" s="106"/>
      <c r="F1317" s="106"/>
      <c r="G1317" s="32"/>
      <c r="H1317" s="106"/>
      <c r="I1317" s="106"/>
      <c r="J1317" s="32"/>
      <c r="K1317" s="85"/>
      <c r="L1317" s="32"/>
      <c r="M1317" s="32"/>
    </row>
    <row r="1318" spans="2:13" ht="15" customHeight="1">
      <c r="B1318" s="124"/>
      <c r="D1318" s="105"/>
      <c r="E1318" s="106"/>
      <c r="F1318" s="106"/>
      <c r="G1318" s="32"/>
      <c r="H1318" s="106"/>
      <c r="I1318" s="106"/>
      <c r="J1318" s="32"/>
      <c r="K1318" s="85"/>
      <c r="L1318" s="32"/>
      <c r="M1318" s="32"/>
    </row>
    <row r="1319" spans="2:13" ht="15" customHeight="1">
      <c r="B1319" s="124"/>
      <c r="D1319" s="105"/>
      <c r="E1319" s="106"/>
      <c r="F1319" s="106"/>
      <c r="G1319" s="32"/>
      <c r="H1319" s="106"/>
      <c r="I1319" s="106"/>
      <c r="J1319" s="32"/>
      <c r="K1319" s="85"/>
      <c r="L1319" s="32"/>
      <c r="M1319" s="32"/>
    </row>
    <row r="1320" spans="2:13" ht="15" customHeight="1">
      <c r="B1320" s="124"/>
      <c r="D1320" s="105"/>
      <c r="E1320" s="106"/>
      <c r="F1320" s="106"/>
      <c r="G1320" s="32"/>
      <c r="H1320" s="106"/>
      <c r="I1320" s="106"/>
      <c r="J1320" s="32"/>
      <c r="K1320" s="85"/>
      <c r="L1320" s="32"/>
      <c r="M1320" s="32"/>
    </row>
    <row r="1321" spans="2:13" ht="15" customHeight="1">
      <c r="B1321" s="124"/>
      <c r="D1321" s="105"/>
      <c r="E1321" s="106"/>
      <c r="F1321" s="106"/>
      <c r="G1321" s="32"/>
      <c r="H1321" s="106"/>
      <c r="I1321" s="106"/>
      <c r="J1321" s="32"/>
      <c r="K1321" s="85"/>
      <c r="L1321" s="32"/>
      <c r="M1321" s="32"/>
    </row>
    <row r="1322" spans="2:13" ht="15" customHeight="1">
      <c r="B1322" s="124"/>
      <c r="D1322" s="105"/>
      <c r="E1322" s="106"/>
      <c r="F1322" s="106"/>
      <c r="G1322" s="32"/>
      <c r="H1322" s="106"/>
      <c r="I1322" s="106"/>
      <c r="J1322" s="32"/>
      <c r="K1322" s="85"/>
      <c r="L1322" s="32"/>
      <c r="M1322" s="32"/>
    </row>
    <row r="1323" spans="2:13" ht="15" customHeight="1">
      <c r="B1323" s="124"/>
      <c r="D1323" s="105"/>
      <c r="E1323" s="106"/>
      <c r="F1323" s="106"/>
      <c r="G1323" s="32"/>
      <c r="H1323" s="106"/>
      <c r="I1323" s="106"/>
      <c r="J1323" s="32"/>
      <c r="K1323" s="85"/>
      <c r="L1323" s="32"/>
      <c r="M1323" s="32"/>
    </row>
    <row r="1324" spans="2:13" ht="15" customHeight="1">
      <c r="B1324" s="124"/>
      <c r="D1324" s="105"/>
      <c r="E1324" s="106"/>
      <c r="F1324" s="106"/>
      <c r="G1324" s="32"/>
      <c r="H1324" s="106"/>
      <c r="I1324" s="106"/>
      <c r="J1324" s="32"/>
      <c r="K1324" s="85"/>
      <c r="L1324" s="32"/>
      <c r="M1324" s="32"/>
    </row>
    <row r="1325" spans="2:13" ht="15" customHeight="1">
      <c r="B1325" s="124"/>
      <c r="D1325" s="105"/>
      <c r="E1325" s="106"/>
      <c r="F1325" s="106"/>
      <c r="G1325" s="32"/>
      <c r="H1325" s="106"/>
      <c r="I1325" s="106"/>
      <c r="J1325" s="32"/>
      <c r="K1325" s="85"/>
      <c r="L1325" s="32"/>
      <c r="M1325" s="32"/>
    </row>
    <row r="1326" spans="2:13" ht="15" customHeight="1">
      <c r="B1326" s="124"/>
      <c r="D1326" s="105"/>
      <c r="E1326" s="106"/>
      <c r="F1326" s="106"/>
      <c r="G1326" s="32"/>
      <c r="H1326" s="106"/>
      <c r="I1326" s="106"/>
      <c r="J1326" s="32"/>
      <c r="K1326" s="85"/>
      <c r="L1326" s="32"/>
      <c r="M1326" s="32"/>
    </row>
    <row r="1327" spans="2:13" ht="15" customHeight="1">
      <c r="B1327" s="124"/>
      <c r="D1327" s="105"/>
      <c r="E1327" s="106"/>
      <c r="F1327" s="106"/>
      <c r="G1327" s="32"/>
      <c r="H1327" s="106"/>
      <c r="I1327" s="106"/>
      <c r="J1327" s="32"/>
      <c r="K1327" s="85"/>
      <c r="L1327" s="32"/>
      <c r="M1327" s="32"/>
    </row>
    <row r="1328" spans="2:13" ht="15" customHeight="1">
      <c r="B1328" s="124"/>
      <c r="D1328" s="105"/>
      <c r="E1328" s="106"/>
      <c r="F1328" s="106"/>
      <c r="G1328" s="32"/>
      <c r="H1328" s="106"/>
      <c r="I1328" s="106"/>
      <c r="J1328" s="32"/>
      <c r="K1328" s="85"/>
      <c r="L1328" s="32"/>
      <c r="M1328" s="32"/>
    </row>
    <row r="1329" spans="2:13" ht="15" customHeight="1">
      <c r="B1329" s="124"/>
      <c r="D1329" s="105"/>
      <c r="E1329" s="106"/>
      <c r="F1329" s="106"/>
      <c r="G1329" s="32"/>
      <c r="H1329" s="106"/>
      <c r="I1329" s="106"/>
      <c r="J1329" s="32"/>
      <c r="K1329" s="85"/>
      <c r="L1329" s="32"/>
      <c r="M1329" s="32"/>
    </row>
    <row r="1330" spans="2:13" ht="15" customHeight="1">
      <c r="B1330" s="124"/>
      <c r="D1330" s="105"/>
      <c r="E1330" s="106"/>
      <c r="F1330" s="106"/>
      <c r="G1330" s="32"/>
      <c r="H1330" s="106"/>
      <c r="I1330" s="106"/>
      <c r="J1330" s="32"/>
      <c r="K1330" s="85"/>
      <c r="L1330" s="32"/>
      <c r="M1330" s="32"/>
    </row>
    <row r="1331" spans="2:13" ht="15" customHeight="1">
      <c r="B1331" s="124"/>
      <c r="D1331" s="105"/>
      <c r="E1331" s="106"/>
      <c r="F1331" s="106"/>
      <c r="G1331" s="32"/>
      <c r="H1331" s="106"/>
      <c r="I1331" s="106"/>
      <c r="J1331" s="32"/>
      <c r="K1331" s="85"/>
      <c r="L1331" s="32"/>
      <c r="M1331" s="32"/>
    </row>
    <row r="1332" spans="2:13" ht="15" customHeight="1">
      <c r="B1332" s="124"/>
      <c r="D1332" s="105"/>
      <c r="E1332" s="106"/>
      <c r="F1332" s="106"/>
      <c r="G1332" s="32"/>
      <c r="H1332" s="106"/>
      <c r="I1332" s="106"/>
      <c r="J1332" s="32"/>
      <c r="K1332" s="85"/>
      <c r="L1332" s="32"/>
      <c r="M1332" s="32"/>
    </row>
    <row r="1333" spans="2:13" ht="15" customHeight="1">
      <c r="B1333" s="124"/>
      <c r="D1333" s="105"/>
      <c r="E1333" s="106"/>
      <c r="F1333" s="106"/>
      <c r="G1333" s="32"/>
      <c r="H1333" s="106"/>
      <c r="I1333" s="106"/>
      <c r="J1333" s="32"/>
      <c r="K1333" s="85"/>
      <c r="L1333" s="32"/>
      <c r="M1333" s="32"/>
    </row>
    <row r="1334" spans="2:13" ht="15" customHeight="1">
      <c r="B1334" s="124"/>
      <c r="D1334" s="105"/>
      <c r="E1334" s="106"/>
      <c r="F1334" s="106"/>
      <c r="G1334" s="32"/>
      <c r="H1334" s="106"/>
      <c r="I1334" s="106"/>
      <c r="J1334" s="32"/>
      <c r="K1334" s="85"/>
      <c r="L1334" s="32"/>
      <c r="M1334" s="32"/>
    </row>
    <row r="1335" spans="2:13" ht="15" customHeight="1">
      <c r="B1335" s="124"/>
      <c r="D1335" s="105"/>
      <c r="E1335" s="106"/>
      <c r="F1335" s="106"/>
      <c r="G1335" s="32"/>
      <c r="H1335" s="106"/>
      <c r="I1335" s="106"/>
      <c r="J1335" s="32"/>
      <c r="K1335" s="85"/>
      <c r="L1335" s="32"/>
      <c r="M1335" s="32"/>
    </row>
    <row r="1336" spans="2:13" ht="15" customHeight="1">
      <c r="B1336" s="124"/>
      <c r="D1336" s="105"/>
      <c r="E1336" s="106"/>
      <c r="F1336" s="106"/>
      <c r="G1336" s="32"/>
      <c r="H1336" s="106"/>
      <c r="I1336" s="106"/>
      <c r="J1336" s="32"/>
      <c r="K1336" s="85"/>
      <c r="L1336" s="32"/>
      <c r="M1336" s="32"/>
    </row>
    <row r="1337" spans="2:13" ht="15" customHeight="1">
      <c r="B1337" s="124"/>
      <c r="D1337" s="105"/>
      <c r="E1337" s="106"/>
      <c r="F1337" s="106"/>
      <c r="G1337" s="32"/>
      <c r="H1337" s="106"/>
      <c r="I1337" s="106"/>
      <c r="J1337" s="32"/>
      <c r="K1337" s="85"/>
      <c r="L1337" s="32"/>
      <c r="M1337" s="32"/>
    </row>
    <row r="1338" spans="2:13" ht="15" customHeight="1">
      <c r="B1338" s="124"/>
      <c r="D1338" s="105"/>
      <c r="E1338" s="106"/>
      <c r="F1338" s="106"/>
      <c r="G1338" s="32"/>
      <c r="H1338" s="106"/>
      <c r="I1338" s="106"/>
      <c r="J1338" s="32"/>
      <c r="K1338" s="85"/>
      <c r="L1338" s="32"/>
      <c r="M1338" s="32"/>
    </row>
    <row r="1339" spans="2:13" ht="15" customHeight="1">
      <c r="B1339" s="124"/>
      <c r="D1339" s="105"/>
      <c r="E1339" s="106"/>
      <c r="F1339" s="106"/>
      <c r="G1339" s="32"/>
      <c r="H1339" s="106"/>
      <c r="I1339" s="106"/>
      <c r="J1339" s="32"/>
      <c r="K1339" s="85"/>
      <c r="L1339" s="32"/>
      <c r="M1339" s="32"/>
    </row>
    <row r="1340" spans="2:13" ht="15" customHeight="1">
      <c r="B1340" s="124"/>
      <c r="D1340" s="105"/>
      <c r="E1340" s="106"/>
      <c r="F1340" s="106"/>
      <c r="G1340" s="32"/>
      <c r="H1340" s="106"/>
      <c r="I1340" s="106"/>
      <c r="J1340" s="32"/>
      <c r="K1340" s="85"/>
      <c r="L1340" s="32"/>
      <c r="M1340" s="32"/>
    </row>
    <row r="1341" spans="2:13" ht="15" customHeight="1">
      <c r="B1341" s="124"/>
      <c r="D1341" s="105"/>
      <c r="E1341" s="106"/>
      <c r="F1341" s="106"/>
      <c r="G1341" s="32"/>
      <c r="H1341" s="106"/>
      <c r="I1341" s="106"/>
      <c r="J1341" s="32"/>
      <c r="K1341" s="85"/>
      <c r="L1341" s="32"/>
      <c r="M1341" s="32"/>
    </row>
    <row r="1342" spans="2:13" ht="15" customHeight="1">
      <c r="B1342" s="124"/>
      <c r="D1342" s="105"/>
      <c r="E1342" s="106"/>
      <c r="F1342" s="106"/>
      <c r="G1342" s="32"/>
      <c r="H1342" s="106"/>
      <c r="I1342" s="106"/>
      <c r="J1342" s="32"/>
      <c r="K1342" s="85"/>
      <c r="L1342" s="32"/>
      <c r="M1342" s="32"/>
    </row>
    <row r="1343" spans="2:13" ht="15" customHeight="1">
      <c r="B1343" s="124"/>
      <c r="D1343" s="105"/>
      <c r="E1343" s="106"/>
      <c r="F1343" s="106"/>
      <c r="G1343" s="32"/>
      <c r="H1343" s="106"/>
      <c r="I1343" s="106"/>
      <c r="J1343" s="32"/>
      <c r="K1343" s="85"/>
      <c r="L1343" s="32"/>
      <c r="M1343" s="32"/>
    </row>
    <row r="1344" spans="2:13" ht="15" customHeight="1">
      <c r="B1344" s="124"/>
      <c r="D1344" s="105"/>
      <c r="E1344" s="106"/>
      <c r="F1344" s="106"/>
      <c r="G1344" s="32"/>
      <c r="H1344" s="106"/>
      <c r="I1344" s="106"/>
      <c r="J1344" s="32"/>
      <c r="K1344" s="85"/>
      <c r="L1344" s="32"/>
      <c r="M1344" s="32"/>
    </row>
    <row r="1345" spans="2:13" ht="15" customHeight="1">
      <c r="B1345" s="124"/>
      <c r="D1345" s="105"/>
      <c r="E1345" s="106"/>
      <c r="F1345" s="106"/>
      <c r="G1345" s="32"/>
      <c r="H1345" s="106"/>
      <c r="I1345" s="106"/>
      <c r="J1345" s="32"/>
      <c r="K1345" s="85"/>
      <c r="L1345" s="32"/>
      <c r="M1345" s="32"/>
    </row>
    <row r="1346" spans="2:13" ht="15" customHeight="1">
      <c r="B1346" s="124"/>
      <c r="D1346" s="105"/>
      <c r="E1346" s="106"/>
      <c r="F1346" s="106"/>
      <c r="G1346" s="32"/>
      <c r="H1346" s="106"/>
      <c r="I1346" s="106"/>
      <c r="J1346" s="32"/>
      <c r="K1346" s="85"/>
      <c r="L1346" s="32"/>
      <c r="M1346" s="32"/>
    </row>
    <row r="1347" spans="2:13" ht="15" customHeight="1">
      <c r="B1347" s="124"/>
      <c r="D1347" s="105"/>
      <c r="E1347" s="106"/>
      <c r="F1347" s="106"/>
      <c r="G1347" s="32"/>
      <c r="H1347" s="106"/>
      <c r="I1347" s="106"/>
      <c r="J1347" s="32"/>
      <c r="K1347" s="85"/>
      <c r="L1347" s="32"/>
      <c r="M1347" s="32"/>
    </row>
    <row r="1348" spans="2:13" ht="15" customHeight="1">
      <c r="B1348" s="124"/>
      <c r="D1348" s="105"/>
      <c r="E1348" s="106"/>
      <c r="F1348" s="106"/>
      <c r="G1348" s="32"/>
      <c r="H1348" s="106"/>
      <c r="I1348" s="106"/>
      <c r="J1348" s="32"/>
      <c r="K1348" s="85"/>
      <c r="L1348" s="32"/>
      <c r="M1348" s="32"/>
    </row>
    <row r="1349" spans="2:13" ht="15" customHeight="1">
      <c r="B1349" s="124"/>
      <c r="D1349" s="105"/>
      <c r="E1349" s="106"/>
      <c r="F1349" s="106"/>
      <c r="G1349" s="32"/>
      <c r="H1349" s="106"/>
      <c r="I1349" s="106"/>
      <c r="J1349" s="32"/>
      <c r="K1349" s="85"/>
      <c r="L1349" s="32"/>
      <c r="M1349" s="32"/>
    </row>
    <row r="1350" spans="2:13" ht="15" customHeight="1">
      <c r="B1350" s="124"/>
      <c r="D1350" s="105"/>
      <c r="E1350" s="106"/>
      <c r="F1350" s="106"/>
      <c r="G1350" s="32"/>
      <c r="H1350" s="106"/>
      <c r="I1350" s="106"/>
      <c r="J1350" s="32"/>
      <c r="K1350" s="85"/>
      <c r="L1350" s="32"/>
      <c r="M1350" s="32"/>
    </row>
    <row r="1351" spans="2:13" ht="15" customHeight="1">
      <c r="B1351" s="124"/>
      <c r="D1351" s="105"/>
      <c r="E1351" s="106"/>
      <c r="F1351" s="106"/>
      <c r="G1351" s="32"/>
      <c r="H1351" s="106"/>
      <c r="I1351" s="106"/>
      <c r="J1351" s="32"/>
      <c r="K1351" s="85"/>
      <c r="L1351" s="32"/>
      <c r="M1351" s="32"/>
    </row>
    <row r="1352" spans="2:13" ht="15" customHeight="1">
      <c r="B1352" s="124"/>
      <c r="D1352" s="105"/>
      <c r="E1352" s="106"/>
      <c r="F1352" s="106"/>
      <c r="G1352" s="32"/>
      <c r="H1352" s="106"/>
      <c r="I1352" s="106"/>
      <c r="J1352" s="32"/>
      <c r="K1352" s="85"/>
      <c r="L1352" s="32"/>
      <c r="M1352" s="32"/>
    </row>
    <row r="1353" spans="2:13" ht="15" customHeight="1">
      <c r="B1353" s="124"/>
      <c r="D1353" s="105"/>
      <c r="E1353" s="106"/>
      <c r="F1353" s="106"/>
      <c r="G1353" s="32"/>
      <c r="H1353" s="106"/>
      <c r="I1353" s="106"/>
      <c r="J1353" s="32"/>
      <c r="K1353" s="85"/>
      <c r="L1353" s="32"/>
      <c r="M1353" s="32"/>
    </row>
    <row r="1354" spans="2:13" ht="15" customHeight="1">
      <c r="B1354" s="124"/>
      <c r="D1354" s="105"/>
      <c r="E1354" s="106"/>
      <c r="F1354" s="106"/>
      <c r="G1354" s="32"/>
      <c r="H1354" s="106"/>
      <c r="I1354" s="106"/>
      <c r="J1354" s="32"/>
      <c r="K1354" s="85"/>
      <c r="L1354" s="32"/>
      <c r="M1354" s="32"/>
    </row>
    <row r="1355" spans="2:13" ht="15" customHeight="1">
      <c r="B1355" s="124"/>
      <c r="D1355" s="105"/>
      <c r="E1355" s="106"/>
      <c r="F1355" s="106"/>
      <c r="G1355" s="32"/>
      <c r="H1355" s="106"/>
      <c r="I1355" s="106"/>
      <c r="J1355" s="32"/>
      <c r="K1355" s="85"/>
      <c r="L1355" s="32"/>
      <c r="M1355" s="32"/>
    </row>
    <row r="1356" spans="2:13" ht="15" customHeight="1">
      <c r="B1356" s="124"/>
      <c r="D1356" s="105"/>
      <c r="E1356" s="106"/>
      <c r="F1356" s="106"/>
      <c r="G1356" s="32"/>
      <c r="H1356" s="106"/>
      <c r="I1356" s="106"/>
      <c r="J1356" s="32"/>
      <c r="K1356" s="85"/>
      <c r="L1356" s="32"/>
      <c r="M1356" s="32"/>
    </row>
    <row r="1357" spans="2:13" ht="15" customHeight="1">
      <c r="B1357" s="124"/>
      <c r="D1357" s="105"/>
      <c r="E1357" s="106"/>
      <c r="F1357" s="106"/>
      <c r="G1357" s="32"/>
      <c r="H1357" s="106"/>
      <c r="I1357" s="106"/>
      <c r="J1357" s="32"/>
      <c r="K1357" s="85"/>
      <c r="L1357" s="32"/>
      <c r="M1357" s="32"/>
    </row>
    <row r="1358" spans="2:13" ht="15" customHeight="1">
      <c r="B1358" s="124"/>
      <c r="D1358" s="105"/>
      <c r="E1358" s="106"/>
      <c r="F1358" s="106"/>
      <c r="G1358" s="32"/>
      <c r="H1358" s="106"/>
      <c r="I1358" s="106"/>
      <c r="J1358" s="32"/>
      <c r="K1358" s="85"/>
      <c r="L1358" s="32"/>
      <c r="M1358" s="32"/>
    </row>
    <row r="1359" spans="2:13" ht="15" customHeight="1">
      <c r="B1359" s="124"/>
      <c r="D1359" s="105"/>
      <c r="E1359" s="106"/>
      <c r="F1359" s="106"/>
      <c r="G1359" s="32"/>
      <c r="H1359" s="106"/>
      <c r="I1359" s="106"/>
      <c r="J1359" s="32"/>
      <c r="K1359" s="85"/>
      <c r="L1359" s="32"/>
      <c r="M1359" s="32"/>
    </row>
    <row r="1360" spans="2:13" ht="15" customHeight="1">
      <c r="B1360" s="124"/>
      <c r="D1360" s="105"/>
      <c r="E1360" s="106"/>
      <c r="F1360" s="106"/>
      <c r="G1360" s="32"/>
      <c r="H1360" s="106"/>
      <c r="I1360" s="106"/>
      <c r="J1360" s="32"/>
      <c r="K1360" s="85"/>
      <c r="L1360" s="32"/>
      <c r="M1360" s="32"/>
    </row>
    <row r="1361" spans="2:13" ht="15" customHeight="1">
      <c r="B1361" s="124"/>
      <c r="D1361" s="105"/>
      <c r="E1361" s="106"/>
      <c r="F1361" s="106"/>
      <c r="G1361" s="32"/>
      <c r="H1361" s="106"/>
      <c r="I1361" s="106"/>
      <c r="J1361" s="32"/>
      <c r="K1361" s="85"/>
      <c r="L1361" s="32"/>
      <c r="M1361" s="32"/>
    </row>
    <row r="1362" spans="2:13" ht="15" customHeight="1">
      <c r="B1362" s="124"/>
      <c r="D1362" s="105"/>
      <c r="E1362" s="106"/>
      <c r="F1362" s="106"/>
      <c r="G1362" s="32"/>
      <c r="H1362" s="106"/>
      <c r="I1362" s="106"/>
      <c r="J1362" s="32"/>
      <c r="K1362" s="85"/>
      <c r="L1362" s="32"/>
      <c r="M1362" s="32"/>
    </row>
    <row r="1363" spans="2:13" ht="15" customHeight="1">
      <c r="B1363" s="124"/>
      <c r="D1363" s="105"/>
      <c r="E1363" s="106"/>
      <c r="F1363" s="106"/>
      <c r="G1363" s="32"/>
      <c r="H1363" s="106"/>
      <c r="I1363" s="106"/>
      <c r="J1363" s="32"/>
      <c r="K1363" s="85"/>
      <c r="L1363" s="32"/>
      <c r="M1363" s="32"/>
    </row>
    <row r="1364" spans="2:13" ht="15" customHeight="1">
      <c r="B1364" s="124"/>
      <c r="D1364" s="105"/>
      <c r="E1364" s="106"/>
      <c r="F1364" s="106"/>
      <c r="G1364" s="32"/>
      <c r="H1364" s="106"/>
      <c r="I1364" s="106"/>
      <c r="J1364" s="32"/>
      <c r="K1364" s="85"/>
      <c r="L1364" s="32"/>
      <c r="M1364" s="32"/>
    </row>
    <row r="1365" spans="2:13" ht="15" customHeight="1">
      <c r="B1365" s="124"/>
      <c r="D1365" s="105"/>
      <c r="E1365" s="106"/>
      <c r="F1365" s="106"/>
      <c r="G1365" s="32"/>
      <c r="H1365" s="106"/>
      <c r="I1365" s="106"/>
      <c r="J1365" s="32"/>
      <c r="K1365" s="85"/>
      <c r="L1365" s="32"/>
      <c r="M1365" s="32"/>
    </row>
    <row r="1366" spans="2:13" ht="15" customHeight="1">
      <c r="B1366" s="124"/>
      <c r="D1366" s="105"/>
      <c r="E1366" s="106"/>
      <c r="F1366" s="106"/>
      <c r="G1366" s="32"/>
      <c r="H1366" s="106"/>
      <c r="I1366" s="106"/>
      <c r="J1366" s="32"/>
      <c r="K1366" s="85"/>
      <c r="L1366" s="32"/>
      <c r="M1366" s="32"/>
    </row>
    <row r="1367" spans="2:13" ht="15" customHeight="1">
      <c r="B1367" s="124"/>
      <c r="D1367" s="105"/>
      <c r="E1367" s="106"/>
      <c r="F1367" s="106"/>
      <c r="G1367" s="32"/>
      <c r="H1367" s="106"/>
      <c r="I1367" s="106"/>
      <c r="J1367" s="32"/>
      <c r="K1367" s="85"/>
      <c r="L1367" s="32"/>
      <c r="M1367" s="32"/>
    </row>
    <row r="1368" spans="2:13" ht="15" customHeight="1">
      <c r="B1368" s="124"/>
      <c r="D1368" s="105"/>
      <c r="E1368" s="106"/>
      <c r="F1368" s="106"/>
      <c r="G1368" s="32"/>
      <c r="H1368" s="106"/>
      <c r="I1368" s="106"/>
      <c r="J1368" s="32"/>
      <c r="K1368" s="85"/>
      <c r="L1368" s="32"/>
      <c r="M1368" s="32"/>
    </row>
    <row r="1369" spans="2:13" ht="15" customHeight="1">
      <c r="B1369" s="124"/>
      <c r="D1369" s="105"/>
      <c r="E1369" s="106"/>
      <c r="F1369" s="106"/>
      <c r="G1369" s="32"/>
      <c r="H1369" s="106"/>
      <c r="I1369" s="106"/>
      <c r="J1369" s="32"/>
      <c r="K1369" s="85"/>
      <c r="L1369" s="32"/>
      <c r="M1369" s="32"/>
    </row>
    <row r="1370" spans="2:13" ht="15" customHeight="1">
      <c r="B1370" s="124"/>
      <c r="D1370" s="105"/>
      <c r="E1370" s="106"/>
      <c r="F1370" s="106"/>
      <c r="G1370" s="32"/>
      <c r="H1370" s="106"/>
      <c r="I1370" s="106"/>
      <c r="J1370" s="32"/>
      <c r="K1370" s="85"/>
      <c r="L1370" s="32"/>
      <c r="M1370" s="32"/>
    </row>
    <row r="1371" spans="2:13" ht="15" customHeight="1">
      <c r="B1371" s="124"/>
      <c r="D1371" s="105"/>
      <c r="E1371" s="106"/>
      <c r="F1371" s="106"/>
      <c r="G1371" s="32"/>
      <c r="H1371" s="106"/>
      <c r="I1371" s="106"/>
      <c r="J1371" s="32"/>
      <c r="K1371" s="85"/>
      <c r="L1371" s="32"/>
      <c r="M1371" s="32"/>
    </row>
    <row r="1372" spans="2:13" ht="15" customHeight="1">
      <c r="B1372" s="124"/>
      <c r="D1372" s="105"/>
      <c r="E1372" s="106"/>
      <c r="F1372" s="106"/>
      <c r="G1372" s="32"/>
      <c r="H1372" s="106"/>
      <c r="I1372" s="106"/>
      <c r="J1372" s="32"/>
      <c r="K1372" s="85"/>
      <c r="L1372" s="32"/>
      <c r="M1372" s="32"/>
    </row>
    <row r="1373" spans="2:13" ht="15" customHeight="1">
      <c r="B1373" s="124"/>
      <c r="D1373" s="105"/>
      <c r="E1373" s="106"/>
      <c r="F1373" s="106"/>
      <c r="G1373" s="32"/>
      <c r="H1373" s="106"/>
      <c r="I1373" s="106"/>
      <c r="J1373" s="32"/>
      <c r="K1373" s="85"/>
      <c r="L1373" s="32"/>
      <c r="M1373" s="32"/>
    </row>
    <row r="1374" spans="2:13" ht="15" customHeight="1">
      <c r="B1374" s="124"/>
      <c r="D1374" s="105"/>
      <c r="E1374" s="106"/>
      <c r="F1374" s="106"/>
      <c r="G1374" s="32"/>
      <c r="H1374" s="106"/>
      <c r="I1374" s="106"/>
      <c r="J1374" s="32"/>
      <c r="K1374" s="85"/>
      <c r="L1374" s="32"/>
      <c r="M1374" s="32"/>
    </row>
    <row r="1375" spans="2:13" ht="15" customHeight="1">
      <c r="B1375" s="124"/>
      <c r="D1375" s="105"/>
      <c r="E1375" s="106"/>
      <c r="F1375" s="106"/>
      <c r="G1375" s="32"/>
      <c r="H1375" s="106"/>
      <c r="I1375" s="106"/>
      <c r="J1375" s="32"/>
      <c r="K1375" s="85"/>
      <c r="L1375" s="32"/>
      <c r="M1375" s="32"/>
    </row>
    <row r="1376" spans="2:13" ht="15" customHeight="1">
      <c r="B1376" s="124"/>
      <c r="D1376" s="105"/>
      <c r="E1376" s="106"/>
      <c r="F1376" s="106"/>
      <c r="G1376" s="32"/>
      <c r="H1376" s="106"/>
      <c r="I1376" s="106"/>
      <c r="J1376" s="32"/>
      <c r="K1376" s="85"/>
      <c r="L1376" s="32"/>
      <c r="M1376" s="32"/>
    </row>
    <row r="1377" spans="2:13" ht="15" customHeight="1">
      <c r="B1377" s="124"/>
      <c r="D1377" s="105"/>
      <c r="E1377" s="106"/>
      <c r="F1377" s="106"/>
      <c r="G1377" s="32"/>
      <c r="H1377" s="106"/>
      <c r="I1377" s="106"/>
      <c r="J1377" s="32"/>
      <c r="K1377" s="85"/>
      <c r="L1377" s="32"/>
      <c r="M1377" s="32"/>
    </row>
    <row r="1378" spans="2:13" ht="15" customHeight="1">
      <c r="B1378" s="124"/>
      <c r="D1378" s="105"/>
      <c r="E1378" s="106"/>
      <c r="F1378" s="106"/>
      <c r="G1378" s="32"/>
      <c r="H1378" s="106"/>
      <c r="I1378" s="106"/>
      <c r="J1378" s="32"/>
      <c r="K1378" s="85"/>
      <c r="L1378" s="32"/>
      <c r="M1378" s="32"/>
    </row>
    <row r="1379" spans="2:13" ht="15" customHeight="1">
      <c r="B1379" s="124"/>
      <c r="D1379" s="105"/>
      <c r="E1379" s="106"/>
      <c r="F1379" s="106"/>
      <c r="G1379" s="32"/>
      <c r="H1379" s="106"/>
      <c r="I1379" s="106"/>
      <c r="J1379" s="32"/>
      <c r="K1379" s="85"/>
      <c r="L1379" s="32"/>
      <c r="M1379" s="32"/>
    </row>
    <row r="1380" spans="2:13" ht="15" customHeight="1">
      <c r="B1380" s="124"/>
      <c r="D1380" s="105"/>
      <c r="E1380" s="106"/>
      <c r="F1380" s="106"/>
      <c r="G1380" s="32"/>
      <c r="H1380" s="106"/>
      <c r="I1380" s="106"/>
      <c r="J1380" s="32"/>
      <c r="K1380" s="85"/>
      <c r="L1380" s="32"/>
      <c r="M1380" s="32"/>
    </row>
    <row r="1381" spans="2:13" ht="15" customHeight="1">
      <c r="B1381" s="124"/>
      <c r="D1381" s="105"/>
      <c r="E1381" s="106"/>
      <c r="F1381" s="106"/>
      <c r="G1381" s="32"/>
      <c r="H1381" s="106"/>
      <c r="I1381" s="106"/>
      <c r="J1381" s="32"/>
      <c r="K1381" s="85"/>
      <c r="L1381" s="32"/>
      <c r="M1381" s="32"/>
    </row>
    <row r="1382" spans="2:13" ht="15" customHeight="1">
      <c r="B1382" s="124"/>
      <c r="D1382" s="105"/>
      <c r="E1382" s="106"/>
      <c r="F1382" s="106"/>
      <c r="G1382" s="32"/>
      <c r="H1382" s="106"/>
      <c r="I1382" s="106"/>
      <c r="J1382" s="32"/>
      <c r="K1382" s="85"/>
      <c r="L1382" s="32"/>
      <c r="M1382" s="32"/>
    </row>
    <row r="1383" spans="2:13" ht="15" customHeight="1">
      <c r="B1383" s="124"/>
      <c r="D1383" s="105"/>
      <c r="E1383" s="106"/>
      <c r="F1383" s="106"/>
      <c r="G1383" s="32"/>
      <c r="H1383" s="106"/>
      <c r="I1383" s="106"/>
      <c r="J1383" s="32"/>
      <c r="K1383" s="85"/>
      <c r="L1383" s="32"/>
      <c r="M1383" s="32"/>
    </row>
    <row r="1384" spans="2:13" ht="15" customHeight="1">
      <c r="B1384" s="124"/>
      <c r="D1384" s="105"/>
      <c r="E1384" s="106"/>
      <c r="F1384" s="106"/>
      <c r="G1384" s="32"/>
      <c r="H1384" s="106"/>
      <c r="I1384" s="106"/>
      <c r="J1384" s="32"/>
      <c r="K1384" s="85"/>
      <c r="L1384" s="32"/>
      <c r="M1384" s="32"/>
    </row>
    <row r="1385" spans="2:13" ht="15" customHeight="1">
      <c r="B1385" s="124"/>
      <c r="D1385" s="105"/>
      <c r="E1385" s="106"/>
      <c r="F1385" s="106"/>
      <c r="G1385" s="32"/>
      <c r="H1385" s="106"/>
      <c r="I1385" s="106"/>
      <c r="J1385" s="32"/>
      <c r="K1385" s="85"/>
      <c r="L1385" s="32"/>
      <c r="M1385" s="32"/>
    </row>
    <row r="1386" spans="2:13" ht="15" customHeight="1">
      <c r="B1386" s="124"/>
      <c r="D1386" s="105"/>
      <c r="E1386" s="106"/>
      <c r="F1386" s="106"/>
      <c r="G1386" s="32"/>
      <c r="H1386" s="106"/>
      <c r="I1386" s="106"/>
      <c r="J1386" s="32"/>
      <c r="K1386" s="85"/>
      <c r="L1386" s="32"/>
      <c r="M1386" s="32"/>
    </row>
    <row r="1387" spans="2:13" ht="15" customHeight="1">
      <c r="B1387" s="124"/>
      <c r="D1387" s="105"/>
      <c r="E1387" s="106"/>
      <c r="F1387" s="106"/>
      <c r="G1387" s="32"/>
      <c r="H1387" s="106"/>
      <c r="I1387" s="106"/>
      <c r="J1387" s="32"/>
      <c r="K1387" s="85"/>
      <c r="L1387" s="32"/>
      <c r="M1387" s="32"/>
    </row>
    <row r="1388" spans="2:13" ht="15" customHeight="1">
      <c r="B1388" s="124"/>
      <c r="D1388" s="105"/>
      <c r="E1388" s="106"/>
      <c r="F1388" s="106"/>
      <c r="G1388" s="32"/>
      <c r="H1388" s="106"/>
      <c r="I1388" s="106"/>
      <c r="J1388" s="32"/>
      <c r="K1388" s="85"/>
      <c r="L1388" s="32"/>
      <c r="M1388" s="32"/>
    </row>
    <row r="1389" spans="2:13" ht="15" customHeight="1">
      <c r="B1389" s="124"/>
      <c r="D1389" s="105"/>
      <c r="E1389" s="106"/>
      <c r="F1389" s="106"/>
      <c r="G1389" s="32"/>
      <c r="H1389" s="106"/>
      <c r="I1389" s="106"/>
      <c r="J1389" s="32"/>
      <c r="K1389" s="85"/>
      <c r="L1389" s="32"/>
      <c r="M1389" s="32"/>
    </row>
    <row r="1390" spans="2:13" ht="15" customHeight="1">
      <c r="B1390" s="124"/>
      <c r="D1390" s="105"/>
      <c r="E1390" s="106"/>
      <c r="F1390" s="106"/>
      <c r="G1390" s="32"/>
      <c r="H1390" s="106"/>
      <c r="I1390" s="106"/>
      <c r="J1390" s="32"/>
      <c r="K1390" s="85"/>
      <c r="L1390" s="32"/>
      <c r="M1390" s="32"/>
    </row>
    <row r="1391" spans="2:13" ht="15" customHeight="1">
      <c r="B1391" s="124"/>
      <c r="D1391" s="105"/>
      <c r="E1391" s="106"/>
      <c r="F1391" s="106"/>
      <c r="G1391" s="32"/>
      <c r="H1391" s="106"/>
      <c r="I1391" s="106"/>
      <c r="J1391" s="32"/>
      <c r="K1391" s="85"/>
      <c r="L1391" s="32"/>
      <c r="M1391" s="32"/>
    </row>
    <row r="1392" spans="2:13" ht="15" customHeight="1">
      <c r="B1392" s="124"/>
      <c r="D1392" s="105"/>
      <c r="E1392" s="106"/>
      <c r="F1392" s="106"/>
      <c r="G1392" s="32"/>
      <c r="H1392" s="106"/>
      <c r="I1392" s="106"/>
      <c r="J1392" s="32"/>
      <c r="K1392" s="85"/>
      <c r="L1392" s="32"/>
      <c r="M1392" s="32"/>
    </row>
    <row r="1393" spans="2:13" ht="15" customHeight="1">
      <c r="B1393" s="124"/>
      <c r="D1393" s="105"/>
      <c r="E1393" s="106"/>
      <c r="F1393" s="106"/>
      <c r="G1393" s="32"/>
      <c r="H1393" s="106"/>
      <c r="I1393" s="106"/>
      <c r="J1393" s="32"/>
      <c r="K1393" s="85"/>
      <c r="L1393" s="32"/>
      <c r="M1393" s="32"/>
    </row>
    <row r="1394" spans="2:13" ht="15" customHeight="1">
      <c r="B1394" s="124"/>
      <c r="D1394" s="105"/>
      <c r="E1394" s="106"/>
      <c r="F1394" s="106"/>
      <c r="G1394" s="32"/>
      <c r="H1394" s="106"/>
      <c r="I1394" s="106"/>
      <c r="J1394" s="32"/>
      <c r="K1394" s="85"/>
      <c r="L1394" s="32"/>
      <c r="M1394" s="32"/>
    </row>
    <row r="1395" spans="2:13" ht="15" customHeight="1">
      <c r="B1395" s="124"/>
      <c r="D1395" s="105"/>
      <c r="E1395" s="106"/>
      <c r="F1395" s="106"/>
      <c r="G1395" s="32"/>
      <c r="H1395" s="106"/>
      <c r="I1395" s="106"/>
      <c r="J1395" s="32"/>
      <c r="K1395" s="85"/>
      <c r="L1395" s="32"/>
      <c r="M1395" s="32"/>
    </row>
    <row r="1396" spans="2:13" ht="15" customHeight="1">
      <c r="B1396" s="124"/>
      <c r="D1396" s="105"/>
      <c r="E1396" s="106"/>
      <c r="F1396" s="106"/>
      <c r="G1396" s="32"/>
      <c r="H1396" s="106"/>
      <c r="I1396" s="106"/>
      <c r="J1396" s="32"/>
      <c r="K1396" s="85"/>
      <c r="L1396" s="32"/>
      <c r="M1396" s="32"/>
    </row>
    <row r="1397" spans="2:13" ht="15" customHeight="1">
      <c r="B1397" s="124"/>
      <c r="D1397" s="105"/>
      <c r="E1397" s="106"/>
      <c r="F1397" s="106"/>
      <c r="G1397" s="32"/>
      <c r="H1397" s="106"/>
      <c r="I1397" s="106"/>
      <c r="J1397" s="32"/>
      <c r="K1397" s="85"/>
      <c r="L1397" s="32"/>
      <c r="M1397" s="32"/>
    </row>
    <row r="1398" spans="2:13" ht="15" customHeight="1">
      <c r="B1398" s="124"/>
      <c r="D1398" s="105"/>
      <c r="E1398" s="106"/>
      <c r="F1398" s="106"/>
      <c r="G1398" s="32"/>
      <c r="H1398" s="106"/>
      <c r="I1398" s="106"/>
      <c r="J1398" s="32"/>
      <c r="K1398" s="85"/>
      <c r="L1398" s="32"/>
      <c r="M1398" s="32"/>
    </row>
    <row r="1399" spans="2:13" ht="15" customHeight="1">
      <c r="B1399" s="124"/>
      <c r="D1399" s="105"/>
      <c r="E1399" s="106"/>
      <c r="F1399" s="106"/>
      <c r="G1399" s="32"/>
      <c r="H1399" s="106"/>
      <c r="I1399" s="106"/>
      <c r="J1399" s="32"/>
      <c r="K1399" s="85"/>
      <c r="L1399" s="32"/>
      <c r="M1399" s="32"/>
    </row>
    <row r="1400" spans="2:13" ht="15" customHeight="1">
      <c r="B1400" s="124"/>
      <c r="D1400" s="105"/>
      <c r="E1400" s="106"/>
      <c r="F1400" s="106"/>
      <c r="G1400" s="32"/>
      <c r="H1400" s="106"/>
      <c r="I1400" s="106"/>
      <c r="J1400" s="32"/>
      <c r="K1400" s="85"/>
      <c r="L1400" s="32"/>
      <c r="M1400" s="32"/>
    </row>
    <row r="1401" spans="2:13" ht="15" customHeight="1">
      <c r="B1401" s="124"/>
      <c r="D1401" s="105"/>
      <c r="E1401" s="106"/>
      <c r="F1401" s="106"/>
      <c r="G1401" s="32"/>
      <c r="H1401" s="106"/>
      <c r="I1401" s="106"/>
      <c r="J1401" s="32"/>
      <c r="K1401" s="85"/>
      <c r="L1401" s="32"/>
      <c r="M1401" s="32"/>
    </row>
    <row r="1402" spans="2:13" ht="15" customHeight="1">
      <c r="B1402" s="124"/>
      <c r="D1402" s="105"/>
      <c r="E1402" s="106"/>
      <c r="F1402" s="106"/>
      <c r="G1402" s="32"/>
      <c r="H1402" s="106"/>
      <c r="I1402" s="106"/>
      <c r="J1402" s="32"/>
      <c r="K1402" s="85"/>
      <c r="L1402" s="32"/>
      <c r="M1402" s="32"/>
    </row>
    <row r="1403" spans="2:13" ht="15" customHeight="1">
      <c r="B1403" s="124"/>
      <c r="D1403" s="105"/>
      <c r="E1403" s="106"/>
      <c r="F1403" s="106"/>
      <c r="G1403" s="32"/>
      <c r="H1403" s="106"/>
      <c r="I1403" s="106"/>
      <c r="J1403" s="32"/>
      <c r="K1403" s="85"/>
      <c r="L1403" s="32"/>
      <c r="M1403" s="32"/>
    </row>
    <row r="1404" spans="2:13" ht="15" customHeight="1">
      <c r="B1404" s="124"/>
      <c r="D1404" s="105"/>
      <c r="E1404" s="106"/>
      <c r="F1404" s="106"/>
      <c r="G1404" s="32"/>
      <c r="H1404" s="106"/>
      <c r="I1404" s="106"/>
      <c r="J1404" s="32"/>
      <c r="K1404" s="85"/>
      <c r="L1404" s="32"/>
      <c r="M1404" s="32"/>
    </row>
    <row r="1405" spans="2:13" ht="15" customHeight="1">
      <c r="B1405" s="124"/>
      <c r="D1405" s="105"/>
      <c r="E1405" s="106"/>
      <c r="F1405" s="106"/>
      <c r="G1405" s="32"/>
      <c r="H1405" s="106"/>
      <c r="I1405" s="106"/>
      <c r="J1405" s="32"/>
      <c r="K1405" s="85"/>
      <c r="L1405" s="32"/>
      <c r="M1405" s="32"/>
    </row>
    <row r="1406" spans="2:13" ht="15" customHeight="1">
      <c r="B1406" s="124"/>
      <c r="D1406" s="105"/>
      <c r="E1406" s="106"/>
      <c r="F1406" s="106"/>
      <c r="G1406" s="32"/>
      <c r="H1406" s="106"/>
      <c r="I1406" s="106"/>
      <c r="J1406" s="32"/>
      <c r="K1406" s="85"/>
      <c r="L1406" s="32"/>
      <c r="M1406" s="32"/>
    </row>
    <row r="1407" spans="2:13" ht="15" customHeight="1">
      <c r="B1407" s="124"/>
      <c r="D1407" s="105"/>
      <c r="E1407" s="106"/>
      <c r="F1407" s="106"/>
      <c r="G1407" s="32"/>
      <c r="H1407" s="106"/>
      <c r="I1407" s="106"/>
      <c r="J1407" s="32"/>
      <c r="K1407" s="85"/>
      <c r="L1407" s="32"/>
      <c r="M1407" s="32"/>
    </row>
    <row r="1408" spans="2:13" ht="15" customHeight="1">
      <c r="B1408" s="124"/>
      <c r="D1408" s="105"/>
      <c r="E1408" s="106"/>
      <c r="F1408" s="106"/>
      <c r="G1408" s="32"/>
      <c r="H1408" s="106"/>
      <c r="I1408" s="106"/>
      <c r="J1408" s="32"/>
      <c r="K1408" s="85"/>
      <c r="L1408" s="32"/>
      <c r="M1408" s="32"/>
    </row>
    <row r="1409" spans="2:13" ht="15" customHeight="1">
      <c r="B1409" s="124"/>
      <c r="D1409" s="105"/>
      <c r="E1409" s="106"/>
      <c r="F1409" s="106"/>
      <c r="G1409" s="32"/>
      <c r="H1409" s="106"/>
      <c r="I1409" s="106"/>
      <c r="J1409" s="32"/>
      <c r="K1409" s="85"/>
      <c r="L1409" s="32"/>
      <c r="M1409" s="32"/>
    </row>
    <row r="1410" spans="2:13" ht="15" customHeight="1">
      <c r="B1410" s="124"/>
      <c r="D1410" s="105"/>
      <c r="E1410" s="106"/>
      <c r="F1410" s="106"/>
      <c r="G1410" s="32"/>
      <c r="H1410" s="106"/>
      <c r="I1410" s="106"/>
      <c r="J1410" s="32"/>
      <c r="K1410" s="85"/>
      <c r="L1410" s="32"/>
      <c r="M1410" s="32"/>
    </row>
    <row r="1411" spans="2:13" ht="15" customHeight="1">
      <c r="B1411" s="124"/>
      <c r="D1411" s="105"/>
      <c r="E1411" s="106"/>
      <c r="F1411" s="106"/>
      <c r="G1411" s="32"/>
      <c r="H1411" s="106"/>
      <c r="I1411" s="106"/>
      <c r="J1411" s="32"/>
      <c r="K1411" s="85"/>
      <c r="L1411" s="32"/>
      <c r="M1411" s="32"/>
    </row>
    <row r="1412" spans="2:13" ht="15" customHeight="1">
      <c r="B1412" s="124"/>
      <c r="D1412" s="105"/>
      <c r="E1412" s="106"/>
      <c r="F1412" s="106"/>
      <c r="G1412" s="32"/>
      <c r="H1412" s="106"/>
      <c r="I1412" s="106"/>
      <c r="J1412" s="32"/>
      <c r="K1412" s="85"/>
      <c r="L1412" s="32"/>
      <c r="M1412" s="32"/>
    </row>
    <row r="1413" spans="2:13" ht="15" customHeight="1">
      <c r="B1413" s="124"/>
      <c r="D1413" s="105"/>
      <c r="E1413" s="106"/>
      <c r="F1413" s="106"/>
      <c r="G1413" s="32"/>
      <c r="H1413" s="106"/>
      <c r="I1413" s="106"/>
      <c r="J1413" s="32"/>
      <c r="K1413" s="85"/>
      <c r="L1413" s="32"/>
      <c r="M1413" s="32"/>
    </row>
    <row r="1414" spans="2:13" ht="15" customHeight="1">
      <c r="B1414" s="124"/>
      <c r="D1414" s="105"/>
      <c r="E1414" s="106"/>
      <c r="F1414" s="106"/>
      <c r="G1414" s="32"/>
      <c r="H1414" s="106"/>
      <c r="I1414" s="106"/>
      <c r="J1414" s="32"/>
      <c r="K1414" s="85"/>
      <c r="L1414" s="32"/>
      <c r="M1414" s="32"/>
    </row>
    <row r="1415" spans="2:13" ht="15" customHeight="1">
      <c r="B1415" s="124"/>
      <c r="D1415" s="105"/>
      <c r="E1415" s="106"/>
      <c r="F1415" s="106"/>
      <c r="G1415" s="32"/>
      <c r="H1415" s="106"/>
      <c r="I1415" s="106"/>
      <c r="J1415" s="32"/>
      <c r="K1415" s="85"/>
      <c r="L1415" s="32"/>
      <c r="M1415" s="32"/>
    </row>
    <row r="1416" spans="2:13" ht="15" customHeight="1">
      <c r="B1416" s="124"/>
      <c r="D1416" s="105"/>
      <c r="E1416" s="106"/>
      <c r="F1416" s="106"/>
      <c r="G1416" s="32"/>
      <c r="H1416" s="106"/>
      <c r="I1416" s="106"/>
      <c r="J1416" s="32"/>
      <c r="K1416" s="85"/>
      <c r="L1416" s="32"/>
      <c r="M1416" s="32"/>
    </row>
    <row r="1417" spans="2:13" ht="15" customHeight="1">
      <c r="B1417" s="124"/>
      <c r="D1417" s="105"/>
      <c r="E1417" s="106"/>
      <c r="F1417" s="106"/>
      <c r="G1417" s="32"/>
      <c r="H1417" s="106"/>
      <c r="I1417" s="106"/>
      <c r="J1417" s="32"/>
      <c r="K1417" s="85"/>
      <c r="L1417" s="32"/>
      <c r="M1417" s="32"/>
    </row>
    <row r="1418" spans="2:13" ht="15" customHeight="1">
      <c r="B1418" s="124"/>
      <c r="D1418" s="105"/>
      <c r="E1418" s="106"/>
      <c r="F1418" s="106"/>
      <c r="G1418" s="32"/>
      <c r="H1418" s="106"/>
      <c r="I1418" s="106"/>
      <c r="J1418" s="32"/>
      <c r="K1418" s="85"/>
      <c r="L1418" s="32"/>
      <c r="M1418" s="32"/>
    </row>
    <row r="1419" spans="2:13" ht="15" customHeight="1">
      <c r="B1419" s="124"/>
      <c r="D1419" s="105"/>
      <c r="E1419" s="106"/>
      <c r="F1419" s="106"/>
      <c r="G1419" s="32"/>
      <c r="H1419" s="106"/>
      <c r="I1419" s="106"/>
      <c r="J1419" s="32"/>
      <c r="K1419" s="85"/>
      <c r="L1419" s="32"/>
      <c r="M1419" s="32"/>
    </row>
    <row r="1420" spans="2:13" ht="15" customHeight="1">
      <c r="B1420" s="124"/>
      <c r="D1420" s="105"/>
      <c r="E1420" s="106"/>
      <c r="F1420" s="106"/>
      <c r="G1420" s="32"/>
      <c r="H1420" s="106"/>
      <c r="I1420" s="106"/>
      <c r="J1420" s="32"/>
      <c r="K1420" s="85"/>
      <c r="L1420" s="32"/>
      <c r="M1420" s="32"/>
    </row>
    <row r="1421" spans="2:13" ht="15" customHeight="1">
      <c r="B1421" s="124"/>
      <c r="D1421" s="105"/>
      <c r="E1421" s="106"/>
      <c r="F1421" s="106"/>
      <c r="G1421" s="32"/>
      <c r="H1421" s="106"/>
      <c r="I1421" s="106"/>
      <c r="J1421" s="32"/>
      <c r="K1421" s="85"/>
      <c r="L1421" s="32"/>
      <c r="M1421" s="32"/>
    </row>
    <row r="1422" spans="2:13" ht="15" customHeight="1">
      <c r="B1422" s="124"/>
      <c r="D1422" s="105"/>
      <c r="E1422" s="106"/>
      <c r="F1422" s="106"/>
      <c r="G1422" s="32"/>
      <c r="H1422" s="106"/>
      <c r="I1422" s="106"/>
      <c r="J1422" s="32"/>
      <c r="K1422" s="85"/>
      <c r="L1422" s="32"/>
      <c r="M1422" s="32"/>
    </row>
    <row r="1423" spans="2:13" ht="15" customHeight="1">
      <c r="B1423" s="124"/>
      <c r="D1423" s="105"/>
      <c r="E1423" s="106"/>
      <c r="F1423" s="106"/>
      <c r="G1423" s="32"/>
      <c r="H1423" s="106"/>
      <c r="I1423" s="106"/>
      <c r="J1423" s="32"/>
      <c r="K1423" s="85"/>
      <c r="L1423" s="32"/>
      <c r="M1423" s="32"/>
    </row>
    <row r="1424" spans="2:13" ht="15" customHeight="1">
      <c r="B1424" s="124"/>
      <c r="D1424" s="105"/>
      <c r="E1424" s="106"/>
      <c r="F1424" s="106"/>
      <c r="G1424" s="32"/>
      <c r="H1424" s="106"/>
      <c r="I1424" s="106"/>
      <c r="J1424" s="32"/>
      <c r="K1424" s="85"/>
      <c r="L1424" s="32"/>
      <c r="M1424" s="32"/>
    </row>
    <row r="1425" spans="2:13" ht="15" customHeight="1">
      <c r="B1425" s="124"/>
      <c r="D1425" s="105"/>
      <c r="E1425" s="106"/>
      <c r="F1425" s="106"/>
      <c r="G1425" s="32"/>
      <c r="H1425" s="106"/>
      <c r="I1425" s="106"/>
      <c r="J1425" s="32"/>
      <c r="K1425" s="85"/>
      <c r="L1425" s="32"/>
      <c r="M1425" s="32"/>
    </row>
    <row r="1426" spans="2:13" ht="15" customHeight="1">
      <c r="B1426" s="124"/>
      <c r="D1426" s="105"/>
      <c r="E1426" s="106"/>
      <c r="F1426" s="106"/>
      <c r="G1426" s="32"/>
      <c r="H1426" s="106"/>
      <c r="I1426" s="106"/>
      <c r="J1426" s="32"/>
      <c r="K1426" s="85"/>
      <c r="L1426" s="32"/>
      <c r="M1426" s="32"/>
    </row>
    <row r="1427" spans="2:13" ht="15" customHeight="1">
      <c r="B1427" s="124"/>
      <c r="D1427" s="105"/>
      <c r="E1427" s="106"/>
      <c r="F1427" s="106"/>
      <c r="G1427" s="32"/>
      <c r="H1427" s="106"/>
      <c r="I1427" s="106"/>
      <c r="J1427" s="32"/>
      <c r="K1427" s="85"/>
      <c r="L1427" s="32"/>
      <c r="M1427" s="32"/>
    </row>
    <row r="1428" spans="2:13" ht="15" customHeight="1">
      <c r="B1428" s="124"/>
      <c r="D1428" s="105"/>
      <c r="E1428" s="106"/>
      <c r="F1428" s="106"/>
      <c r="G1428" s="32"/>
      <c r="H1428" s="106"/>
      <c r="I1428" s="106"/>
      <c r="J1428" s="32"/>
      <c r="K1428" s="85"/>
      <c r="L1428" s="32"/>
      <c r="M1428" s="32"/>
    </row>
    <row r="1429" spans="2:13" ht="15" customHeight="1">
      <c r="B1429" s="124"/>
      <c r="D1429" s="105"/>
      <c r="E1429" s="106"/>
      <c r="F1429" s="106"/>
      <c r="G1429" s="32"/>
      <c r="H1429" s="106"/>
      <c r="I1429" s="106"/>
      <c r="J1429" s="32"/>
      <c r="K1429" s="85"/>
      <c r="L1429" s="32"/>
      <c r="M1429" s="32"/>
    </row>
    <row r="1430" spans="2:13" ht="15" customHeight="1">
      <c r="B1430" s="124"/>
      <c r="D1430" s="105"/>
      <c r="E1430" s="106"/>
      <c r="F1430" s="106"/>
      <c r="G1430" s="32"/>
      <c r="H1430" s="106"/>
      <c r="I1430" s="106"/>
      <c r="J1430" s="32"/>
      <c r="K1430" s="85"/>
      <c r="L1430" s="32"/>
      <c r="M1430" s="32"/>
    </row>
    <row r="1431" spans="2:13" ht="15" customHeight="1">
      <c r="B1431" s="124"/>
      <c r="D1431" s="105"/>
      <c r="E1431" s="106"/>
      <c r="F1431" s="106"/>
      <c r="G1431" s="32"/>
      <c r="H1431" s="106"/>
      <c r="I1431" s="106"/>
      <c r="J1431" s="32"/>
      <c r="K1431" s="85"/>
      <c r="L1431" s="32"/>
      <c r="M1431" s="32"/>
    </row>
    <row r="1432" spans="2:13" ht="15" customHeight="1">
      <c r="B1432" s="124"/>
      <c r="D1432" s="105"/>
      <c r="E1432" s="106"/>
      <c r="F1432" s="106"/>
      <c r="G1432" s="32"/>
      <c r="H1432" s="106"/>
      <c r="I1432" s="106"/>
      <c r="J1432" s="32"/>
      <c r="K1432" s="85"/>
      <c r="L1432" s="32"/>
      <c r="M1432" s="32"/>
    </row>
    <row r="1433" spans="2:13" ht="15" customHeight="1">
      <c r="B1433" s="124"/>
      <c r="D1433" s="105"/>
      <c r="E1433" s="106"/>
      <c r="F1433" s="106"/>
      <c r="G1433" s="32"/>
      <c r="H1433" s="106"/>
      <c r="I1433" s="106"/>
      <c r="J1433" s="32"/>
      <c r="K1433" s="85"/>
      <c r="L1433" s="32"/>
      <c r="M1433" s="32"/>
    </row>
    <row r="1434" spans="2:13" ht="15" customHeight="1">
      <c r="B1434" s="124"/>
      <c r="D1434" s="105"/>
      <c r="E1434" s="106"/>
      <c r="F1434" s="106"/>
      <c r="G1434" s="32"/>
      <c r="H1434" s="106"/>
      <c r="I1434" s="106"/>
      <c r="J1434" s="32"/>
      <c r="K1434" s="85"/>
      <c r="L1434" s="32"/>
      <c r="M1434" s="32"/>
    </row>
    <row r="1435" spans="2:13" ht="15" customHeight="1">
      <c r="B1435" s="124"/>
      <c r="D1435" s="105"/>
      <c r="E1435" s="106"/>
      <c r="F1435" s="106"/>
      <c r="G1435" s="32"/>
      <c r="H1435" s="106"/>
      <c r="I1435" s="106"/>
      <c r="J1435" s="32"/>
      <c r="K1435" s="85"/>
      <c r="L1435" s="32"/>
      <c r="M1435" s="32"/>
    </row>
    <row r="1436" spans="2:13" ht="15" customHeight="1">
      <c r="B1436" s="124"/>
      <c r="D1436" s="105"/>
      <c r="E1436" s="106"/>
      <c r="F1436" s="106"/>
      <c r="G1436" s="32"/>
      <c r="H1436" s="106"/>
      <c r="I1436" s="106"/>
      <c r="J1436" s="32"/>
      <c r="K1436" s="85"/>
      <c r="L1436" s="32"/>
      <c r="M1436" s="32"/>
    </row>
    <row r="1437" spans="2:13" ht="15" customHeight="1">
      <c r="B1437" s="124"/>
      <c r="D1437" s="105"/>
      <c r="E1437" s="106"/>
      <c r="F1437" s="106"/>
      <c r="G1437" s="32"/>
      <c r="H1437" s="106"/>
      <c r="I1437" s="106"/>
      <c r="J1437" s="32"/>
      <c r="K1437" s="85"/>
      <c r="L1437" s="32"/>
      <c r="M1437" s="32"/>
    </row>
    <row r="1438" spans="2:13" ht="15" customHeight="1">
      <c r="B1438" s="124"/>
      <c r="D1438" s="105"/>
      <c r="E1438" s="106"/>
      <c r="F1438" s="106"/>
      <c r="G1438" s="32"/>
      <c r="H1438" s="106"/>
      <c r="I1438" s="106"/>
      <c r="J1438" s="32"/>
      <c r="K1438" s="85"/>
      <c r="L1438" s="32"/>
      <c r="M1438" s="32"/>
    </row>
    <row r="1439" spans="2:13" ht="15" customHeight="1">
      <c r="B1439" s="124"/>
      <c r="D1439" s="105"/>
      <c r="E1439" s="106"/>
      <c r="F1439" s="106"/>
      <c r="G1439" s="32"/>
      <c r="H1439" s="106"/>
      <c r="I1439" s="106"/>
      <c r="J1439" s="32"/>
      <c r="K1439" s="85"/>
      <c r="L1439" s="32"/>
      <c r="M1439" s="32"/>
    </row>
    <row r="1440" spans="2:13" ht="15" customHeight="1">
      <c r="B1440" s="124"/>
      <c r="D1440" s="105"/>
      <c r="E1440" s="106"/>
      <c r="F1440" s="106"/>
      <c r="G1440" s="32"/>
      <c r="H1440" s="106"/>
      <c r="I1440" s="106"/>
      <c r="J1440" s="32"/>
      <c r="K1440" s="85"/>
      <c r="L1440" s="32"/>
      <c r="M1440" s="32"/>
    </row>
    <row r="1441" spans="2:13" ht="15" customHeight="1">
      <c r="B1441" s="124"/>
      <c r="D1441" s="105"/>
      <c r="E1441" s="106"/>
      <c r="F1441" s="106"/>
      <c r="G1441" s="32"/>
      <c r="H1441" s="106"/>
      <c r="I1441" s="106"/>
      <c r="J1441" s="32"/>
      <c r="K1441" s="85"/>
      <c r="L1441" s="32"/>
      <c r="M1441" s="32"/>
    </row>
    <row r="1442" spans="2:13" ht="15" customHeight="1">
      <c r="B1442" s="124"/>
      <c r="D1442" s="105"/>
      <c r="E1442" s="106"/>
      <c r="F1442" s="106"/>
      <c r="G1442" s="32"/>
      <c r="H1442" s="106"/>
      <c r="I1442" s="106"/>
      <c r="J1442" s="32"/>
      <c r="K1442" s="85"/>
      <c r="L1442" s="32"/>
      <c r="M1442" s="32"/>
    </row>
    <row r="1443" spans="2:13" ht="15" customHeight="1">
      <c r="B1443" s="124"/>
      <c r="D1443" s="105"/>
      <c r="E1443" s="106"/>
      <c r="F1443" s="106"/>
      <c r="G1443" s="32"/>
      <c r="H1443" s="106"/>
      <c r="I1443" s="106"/>
      <c r="J1443" s="32"/>
      <c r="K1443" s="85"/>
      <c r="L1443" s="32"/>
      <c r="M1443" s="32"/>
    </row>
    <row r="1444" spans="2:13" ht="15" customHeight="1">
      <c r="B1444" s="124"/>
      <c r="D1444" s="105"/>
      <c r="E1444" s="106"/>
      <c r="F1444" s="106"/>
      <c r="G1444" s="32"/>
      <c r="H1444" s="106"/>
      <c r="I1444" s="106"/>
      <c r="J1444" s="32"/>
      <c r="K1444" s="85"/>
      <c r="L1444" s="32"/>
      <c r="M1444" s="32"/>
    </row>
    <row r="1445" spans="2:13" ht="15" customHeight="1">
      <c r="B1445" s="124"/>
      <c r="D1445" s="105"/>
      <c r="E1445" s="106"/>
      <c r="F1445" s="106"/>
      <c r="G1445" s="32"/>
      <c r="H1445" s="106"/>
      <c r="I1445" s="106"/>
      <c r="J1445" s="32"/>
      <c r="K1445" s="85"/>
      <c r="L1445" s="32"/>
      <c r="M1445" s="32"/>
    </row>
    <row r="1446" spans="2:13" ht="15" customHeight="1">
      <c r="B1446" s="124"/>
      <c r="D1446" s="105"/>
      <c r="E1446" s="106"/>
      <c r="F1446" s="106"/>
      <c r="G1446" s="32"/>
      <c r="H1446" s="106"/>
      <c r="I1446" s="106"/>
      <c r="J1446" s="32"/>
      <c r="K1446" s="85"/>
      <c r="L1446" s="32"/>
      <c r="M1446" s="32"/>
    </row>
    <row r="1447" spans="2:13" ht="15" customHeight="1">
      <c r="B1447" s="124"/>
      <c r="D1447" s="105"/>
      <c r="E1447" s="106"/>
      <c r="F1447" s="106"/>
      <c r="G1447" s="32"/>
      <c r="H1447" s="106"/>
      <c r="I1447" s="106"/>
      <c r="J1447" s="32"/>
      <c r="K1447" s="85"/>
      <c r="L1447" s="32"/>
      <c r="M1447" s="32"/>
    </row>
    <row r="1448" spans="2:13" ht="15" customHeight="1">
      <c r="B1448" s="124"/>
      <c r="D1448" s="105"/>
      <c r="E1448" s="106"/>
      <c r="F1448" s="106"/>
      <c r="G1448" s="32"/>
      <c r="H1448" s="106"/>
      <c r="I1448" s="106"/>
      <c r="J1448" s="32"/>
      <c r="K1448" s="85"/>
      <c r="L1448" s="32"/>
      <c r="M1448" s="32"/>
    </row>
    <row r="1449" spans="2:13" ht="15" customHeight="1">
      <c r="B1449" s="124"/>
      <c r="D1449" s="105"/>
      <c r="E1449" s="106"/>
      <c r="F1449" s="106"/>
      <c r="G1449" s="32"/>
      <c r="H1449" s="106"/>
      <c r="I1449" s="106"/>
      <c r="J1449" s="32"/>
      <c r="K1449" s="85"/>
      <c r="L1449" s="32"/>
      <c r="M1449" s="32"/>
    </row>
    <row r="1450" spans="2:13" ht="15" customHeight="1">
      <c r="B1450" s="124"/>
      <c r="D1450" s="105"/>
      <c r="E1450" s="106"/>
      <c r="F1450" s="106"/>
      <c r="G1450" s="32"/>
      <c r="H1450" s="106"/>
      <c r="I1450" s="106"/>
      <c r="J1450" s="32"/>
      <c r="K1450" s="85"/>
      <c r="L1450" s="32"/>
      <c r="M1450" s="32"/>
    </row>
    <row r="1451" spans="2:13" ht="15" customHeight="1">
      <c r="B1451" s="124"/>
      <c r="D1451" s="105"/>
      <c r="E1451" s="106"/>
      <c r="F1451" s="106"/>
      <c r="G1451" s="32"/>
      <c r="H1451" s="106"/>
      <c r="I1451" s="106"/>
      <c r="J1451" s="32"/>
      <c r="K1451" s="85"/>
      <c r="L1451" s="32"/>
      <c r="M1451" s="32"/>
    </row>
    <row r="1452" spans="2:13" ht="15" customHeight="1">
      <c r="B1452" s="124"/>
      <c r="D1452" s="105"/>
      <c r="E1452" s="106"/>
      <c r="F1452" s="106"/>
      <c r="G1452" s="32"/>
      <c r="H1452" s="106"/>
      <c r="I1452" s="106"/>
      <c r="J1452" s="32"/>
      <c r="K1452" s="85"/>
      <c r="L1452" s="32"/>
      <c r="M1452" s="32"/>
    </row>
    <row r="1453" spans="2:13" ht="15" customHeight="1">
      <c r="B1453" s="124"/>
      <c r="D1453" s="105"/>
      <c r="E1453" s="106"/>
      <c r="F1453" s="106"/>
      <c r="G1453" s="32"/>
      <c r="H1453" s="106"/>
      <c r="I1453" s="106"/>
      <c r="J1453" s="32"/>
      <c r="K1453" s="85"/>
      <c r="L1453" s="32"/>
      <c r="M1453" s="32"/>
    </row>
    <row r="1454" spans="2:13" ht="15" customHeight="1">
      <c r="B1454" s="124"/>
      <c r="D1454" s="105"/>
      <c r="E1454" s="106"/>
      <c r="F1454" s="106"/>
      <c r="G1454" s="32"/>
      <c r="H1454" s="106"/>
      <c r="I1454" s="106"/>
      <c r="J1454" s="32"/>
      <c r="K1454" s="85"/>
      <c r="L1454" s="32"/>
      <c r="M1454" s="32"/>
    </row>
    <row r="1455" spans="2:13" ht="15" customHeight="1">
      <c r="B1455" s="124"/>
      <c r="D1455" s="105"/>
      <c r="E1455" s="106"/>
      <c r="F1455" s="106"/>
      <c r="G1455" s="32"/>
      <c r="H1455" s="106"/>
      <c r="I1455" s="106"/>
      <c r="J1455" s="32"/>
      <c r="K1455" s="85"/>
      <c r="L1455" s="32"/>
      <c r="M1455" s="32"/>
    </row>
    <row r="1456" spans="2:13" ht="15" customHeight="1">
      <c r="B1456" s="124"/>
      <c r="D1456" s="105"/>
      <c r="E1456" s="106"/>
      <c r="F1456" s="106"/>
      <c r="G1456" s="32"/>
      <c r="H1456" s="106"/>
      <c r="I1456" s="106"/>
      <c r="J1456" s="32"/>
      <c r="K1456" s="85"/>
      <c r="L1456" s="32"/>
      <c r="M1456" s="32"/>
    </row>
    <row r="1457" spans="2:13" ht="15" customHeight="1">
      <c r="B1457" s="124"/>
      <c r="D1457" s="105"/>
      <c r="E1457" s="106"/>
      <c r="F1457" s="106"/>
      <c r="G1457" s="32"/>
      <c r="H1457" s="106"/>
      <c r="I1457" s="106"/>
      <c r="J1457" s="32"/>
      <c r="K1457" s="85"/>
      <c r="L1457" s="32"/>
      <c r="M1457" s="32"/>
    </row>
    <row r="1458" spans="2:13" ht="15" customHeight="1">
      <c r="B1458" s="124"/>
      <c r="D1458" s="105"/>
      <c r="E1458" s="106"/>
      <c r="F1458" s="106"/>
      <c r="G1458" s="32"/>
      <c r="H1458" s="106"/>
      <c r="I1458" s="106"/>
      <c r="J1458" s="32"/>
      <c r="K1458" s="85"/>
      <c r="L1458" s="32"/>
      <c r="M1458" s="32"/>
    </row>
    <row r="1459" spans="2:13" ht="15" customHeight="1">
      <c r="B1459" s="124"/>
      <c r="D1459" s="105"/>
      <c r="E1459" s="106"/>
      <c r="F1459" s="106"/>
      <c r="G1459" s="32"/>
      <c r="H1459" s="106"/>
      <c r="I1459" s="106"/>
      <c r="J1459" s="32"/>
      <c r="K1459" s="85"/>
      <c r="L1459" s="32"/>
      <c r="M1459" s="32"/>
    </row>
    <row r="1460" spans="2:13" ht="15" customHeight="1">
      <c r="B1460" s="124"/>
      <c r="D1460" s="105"/>
      <c r="E1460" s="106"/>
      <c r="F1460" s="106"/>
      <c r="G1460" s="32"/>
      <c r="H1460" s="106"/>
      <c r="I1460" s="106"/>
      <c r="J1460" s="32"/>
      <c r="K1460" s="85"/>
      <c r="L1460" s="32"/>
      <c r="M1460" s="32"/>
    </row>
    <row r="1461" spans="2:13" ht="15" customHeight="1">
      <c r="B1461" s="124"/>
      <c r="D1461" s="105"/>
      <c r="E1461" s="106"/>
      <c r="F1461" s="106"/>
      <c r="G1461" s="32"/>
      <c r="H1461" s="106"/>
      <c r="I1461" s="106"/>
      <c r="J1461" s="32"/>
      <c r="K1461" s="85"/>
      <c r="L1461" s="32"/>
      <c r="M1461" s="32"/>
    </row>
    <row r="1462" spans="2:13" ht="15" customHeight="1">
      <c r="B1462" s="124"/>
      <c r="D1462" s="105"/>
      <c r="E1462" s="106"/>
      <c r="F1462" s="106"/>
      <c r="G1462" s="32"/>
      <c r="H1462" s="106"/>
      <c r="I1462" s="106"/>
      <c r="J1462" s="32"/>
      <c r="K1462" s="85"/>
      <c r="L1462" s="32"/>
      <c r="M1462" s="32"/>
    </row>
    <row r="1463" spans="2:13" ht="15" customHeight="1">
      <c r="B1463" s="124"/>
      <c r="D1463" s="105"/>
      <c r="E1463" s="106"/>
      <c r="F1463" s="106"/>
      <c r="G1463" s="32"/>
      <c r="H1463" s="106"/>
      <c r="I1463" s="106"/>
      <c r="J1463" s="32"/>
      <c r="K1463" s="85"/>
      <c r="L1463" s="32"/>
      <c r="M1463" s="32"/>
    </row>
    <row r="1464" spans="2:13" ht="15" customHeight="1">
      <c r="B1464" s="124"/>
      <c r="D1464" s="105"/>
      <c r="E1464" s="106"/>
      <c r="F1464" s="106"/>
      <c r="G1464" s="32"/>
      <c r="H1464" s="106"/>
      <c r="I1464" s="106"/>
      <c r="J1464" s="32"/>
      <c r="K1464" s="85"/>
      <c r="L1464" s="32"/>
      <c r="M1464" s="32"/>
    </row>
    <row r="1465" spans="2:13" ht="15" customHeight="1">
      <c r="B1465" s="124"/>
      <c r="D1465" s="105"/>
      <c r="E1465" s="106"/>
      <c r="F1465" s="106"/>
      <c r="G1465" s="32"/>
      <c r="H1465" s="106"/>
      <c r="I1465" s="106"/>
      <c r="J1465" s="32"/>
      <c r="K1465" s="85"/>
      <c r="L1465" s="32"/>
      <c r="M1465" s="32"/>
    </row>
    <row r="1466" spans="2:13" ht="15" customHeight="1">
      <c r="B1466" s="124"/>
      <c r="D1466" s="105"/>
      <c r="E1466" s="106"/>
      <c r="F1466" s="106"/>
      <c r="G1466" s="32"/>
      <c r="H1466" s="106"/>
      <c r="I1466" s="106"/>
      <c r="J1466" s="32"/>
      <c r="K1466" s="85"/>
      <c r="L1466" s="32"/>
      <c r="M1466" s="32"/>
    </row>
    <row r="1467" spans="2:13" ht="15" customHeight="1">
      <c r="B1467" s="124"/>
      <c r="D1467" s="105"/>
      <c r="E1467" s="106"/>
      <c r="F1467" s="106"/>
      <c r="G1467" s="32"/>
      <c r="H1467" s="106"/>
      <c r="I1467" s="106"/>
      <c r="J1467" s="32"/>
      <c r="K1467" s="85"/>
      <c r="L1467" s="32"/>
      <c r="M1467" s="32"/>
    </row>
    <row r="1468" spans="2:13" ht="15" customHeight="1">
      <c r="B1468" s="124"/>
      <c r="D1468" s="105"/>
      <c r="E1468" s="106"/>
      <c r="F1468" s="106"/>
      <c r="G1468" s="32"/>
      <c r="H1468" s="106"/>
      <c r="I1468" s="106"/>
      <c r="J1468" s="32"/>
      <c r="K1468" s="85"/>
      <c r="L1468" s="32"/>
      <c r="M1468" s="32"/>
    </row>
    <row r="1469" spans="2:13" ht="15" customHeight="1">
      <c r="B1469" s="124"/>
      <c r="D1469" s="105"/>
      <c r="E1469" s="106"/>
      <c r="F1469" s="106"/>
      <c r="G1469" s="32"/>
      <c r="H1469" s="106"/>
      <c r="I1469" s="106"/>
      <c r="J1469" s="32"/>
      <c r="K1469" s="85"/>
      <c r="L1469" s="32"/>
      <c r="M1469" s="32"/>
    </row>
    <row r="1470" spans="2:13" ht="15" customHeight="1">
      <c r="B1470" s="124"/>
      <c r="D1470" s="105"/>
      <c r="E1470" s="106"/>
      <c r="F1470" s="106"/>
      <c r="G1470" s="32"/>
      <c r="H1470" s="106"/>
      <c r="I1470" s="106"/>
      <c r="J1470" s="32"/>
      <c r="K1470" s="85"/>
      <c r="L1470" s="32"/>
      <c r="M1470" s="32"/>
    </row>
    <row r="1471" spans="2:13" ht="15" customHeight="1">
      <c r="B1471" s="124"/>
      <c r="D1471" s="105"/>
      <c r="E1471" s="106"/>
      <c r="F1471" s="106"/>
      <c r="G1471" s="32"/>
      <c r="H1471" s="106"/>
      <c r="I1471" s="106"/>
      <c r="J1471" s="32"/>
      <c r="K1471" s="85"/>
      <c r="L1471" s="32"/>
      <c r="M1471" s="32"/>
    </row>
    <row r="1472" spans="2:13" ht="15" customHeight="1">
      <c r="B1472" s="124"/>
      <c r="D1472" s="105"/>
      <c r="E1472" s="106"/>
      <c r="F1472" s="106"/>
      <c r="G1472" s="32"/>
      <c r="H1472" s="106"/>
      <c r="I1472" s="106"/>
      <c r="J1472" s="32"/>
      <c r="K1472" s="85"/>
      <c r="L1472" s="32"/>
      <c r="M1472" s="32"/>
    </row>
    <row r="1473" spans="2:13" ht="15" customHeight="1">
      <c r="B1473" s="124"/>
      <c r="D1473" s="105"/>
      <c r="E1473" s="106"/>
      <c r="F1473" s="106"/>
      <c r="G1473" s="32"/>
      <c r="H1473" s="106"/>
      <c r="I1473" s="106"/>
      <c r="J1473" s="32"/>
      <c r="K1473" s="85"/>
      <c r="L1473" s="32"/>
      <c r="M1473" s="32"/>
    </row>
    <row r="1474" spans="2:13" ht="15" customHeight="1">
      <c r="B1474" s="124"/>
      <c r="D1474" s="105"/>
      <c r="E1474" s="106"/>
      <c r="F1474" s="106"/>
      <c r="G1474" s="32"/>
      <c r="H1474" s="106"/>
      <c r="I1474" s="106"/>
      <c r="J1474" s="32"/>
      <c r="K1474" s="85"/>
      <c r="L1474" s="32"/>
      <c r="M1474" s="32"/>
    </row>
    <row r="1475" spans="2:13" ht="15" customHeight="1">
      <c r="B1475" s="124"/>
      <c r="D1475" s="105"/>
      <c r="E1475" s="106"/>
      <c r="F1475" s="106"/>
      <c r="G1475" s="32"/>
      <c r="H1475" s="106"/>
      <c r="I1475" s="106"/>
      <c r="J1475" s="32"/>
      <c r="K1475" s="85"/>
      <c r="L1475" s="32"/>
      <c r="M1475" s="32"/>
    </row>
    <row r="1476" spans="2:13" ht="15" customHeight="1">
      <c r="B1476" s="124"/>
      <c r="D1476" s="105"/>
      <c r="E1476" s="106"/>
      <c r="F1476" s="106"/>
      <c r="G1476" s="32"/>
      <c r="H1476" s="106"/>
      <c r="I1476" s="106"/>
      <c r="J1476" s="32"/>
      <c r="K1476" s="85"/>
      <c r="L1476" s="32"/>
      <c r="M1476" s="32"/>
    </row>
    <row r="1477" spans="2:13" ht="15" customHeight="1">
      <c r="B1477" s="124"/>
      <c r="D1477" s="105"/>
      <c r="E1477" s="106"/>
      <c r="F1477" s="106"/>
      <c r="G1477" s="32"/>
      <c r="H1477" s="106"/>
      <c r="I1477" s="106"/>
      <c r="J1477" s="32"/>
      <c r="K1477" s="85"/>
      <c r="L1477" s="32"/>
      <c r="M1477" s="32"/>
    </row>
    <row r="1478" spans="2:13" ht="15" customHeight="1">
      <c r="B1478" s="124"/>
      <c r="D1478" s="105"/>
      <c r="E1478" s="106"/>
      <c r="F1478" s="106"/>
      <c r="G1478" s="32"/>
      <c r="H1478" s="106"/>
      <c r="I1478" s="106"/>
      <c r="J1478" s="32"/>
      <c r="K1478" s="85"/>
      <c r="L1478" s="32"/>
      <c r="M1478" s="32"/>
    </row>
    <row r="1479" spans="2:13" ht="15" customHeight="1">
      <c r="B1479" s="124"/>
      <c r="D1479" s="105"/>
      <c r="E1479" s="106"/>
      <c r="F1479" s="106"/>
      <c r="G1479" s="32"/>
      <c r="H1479" s="106"/>
      <c r="I1479" s="106"/>
      <c r="J1479" s="32"/>
      <c r="K1479" s="85"/>
      <c r="L1479" s="32"/>
      <c r="M1479" s="32"/>
    </row>
    <row r="1480" spans="2:13" ht="15" customHeight="1">
      <c r="B1480" s="124"/>
      <c r="D1480" s="105"/>
      <c r="E1480" s="106"/>
      <c r="F1480" s="106"/>
      <c r="G1480" s="32"/>
      <c r="H1480" s="106"/>
      <c r="I1480" s="106"/>
      <c r="J1480" s="32"/>
      <c r="K1480" s="85"/>
      <c r="L1480" s="32"/>
      <c r="M1480" s="32"/>
    </row>
    <row r="1481" spans="2:13" ht="15" customHeight="1">
      <c r="B1481" s="124"/>
      <c r="D1481" s="105"/>
      <c r="E1481" s="106"/>
      <c r="F1481" s="106"/>
      <c r="G1481" s="32"/>
      <c r="H1481" s="106"/>
      <c r="I1481" s="106"/>
      <c r="J1481" s="32"/>
      <c r="K1481" s="85"/>
      <c r="L1481" s="32"/>
      <c r="M1481" s="32"/>
    </row>
    <row r="1482" spans="2:13" ht="15" customHeight="1">
      <c r="B1482" s="124"/>
      <c r="D1482" s="105"/>
      <c r="E1482" s="106"/>
      <c r="F1482" s="106"/>
      <c r="G1482" s="32"/>
      <c r="H1482" s="106"/>
      <c r="I1482" s="106"/>
      <c r="J1482" s="32"/>
      <c r="K1482" s="85"/>
      <c r="L1482" s="32"/>
      <c r="M1482" s="32"/>
    </row>
    <row r="1483" spans="2:13" ht="15" customHeight="1">
      <c r="B1483" s="124"/>
      <c r="D1483" s="105"/>
      <c r="E1483" s="106"/>
      <c r="F1483" s="106"/>
      <c r="G1483" s="32"/>
      <c r="H1483" s="106"/>
      <c r="I1483" s="106"/>
      <c r="J1483" s="32"/>
      <c r="K1483" s="85"/>
      <c r="L1483" s="32"/>
      <c r="M1483" s="32"/>
    </row>
    <row r="1484" spans="2:13" ht="15" customHeight="1">
      <c r="B1484" s="124"/>
      <c r="D1484" s="105"/>
      <c r="E1484" s="106"/>
      <c r="F1484" s="106"/>
      <c r="G1484" s="32"/>
      <c r="H1484" s="106"/>
      <c r="I1484" s="106"/>
      <c r="J1484" s="32"/>
      <c r="K1484" s="85"/>
      <c r="L1484" s="32"/>
      <c r="M1484" s="32"/>
    </row>
    <row r="1485" spans="2:13" ht="15" customHeight="1">
      <c r="B1485" s="124"/>
      <c r="D1485" s="105"/>
      <c r="E1485" s="106"/>
      <c r="F1485" s="106"/>
      <c r="G1485" s="32"/>
      <c r="H1485" s="106"/>
      <c r="I1485" s="106"/>
      <c r="J1485" s="32"/>
      <c r="K1485" s="85"/>
      <c r="L1485" s="32"/>
      <c r="M1485" s="32"/>
    </row>
    <row r="1486" spans="2:13" ht="15" customHeight="1">
      <c r="B1486" s="124"/>
      <c r="D1486" s="105"/>
      <c r="E1486" s="106"/>
      <c r="F1486" s="106"/>
      <c r="G1486" s="32"/>
      <c r="H1486" s="106"/>
      <c r="I1486" s="106"/>
      <c r="J1486" s="32"/>
      <c r="K1486" s="85"/>
      <c r="L1486" s="32"/>
      <c r="M1486" s="32"/>
    </row>
    <row r="1487" spans="2:13" ht="15" customHeight="1">
      <c r="B1487" s="124"/>
      <c r="D1487" s="105"/>
      <c r="E1487" s="106"/>
      <c r="F1487" s="106"/>
      <c r="G1487" s="32"/>
      <c r="H1487" s="106"/>
      <c r="I1487" s="106"/>
      <c r="J1487" s="32"/>
      <c r="K1487" s="85"/>
      <c r="L1487" s="32"/>
      <c r="M1487" s="32"/>
    </row>
    <row r="1488" spans="2:13" ht="15" customHeight="1">
      <c r="B1488" s="124"/>
      <c r="D1488" s="105"/>
      <c r="E1488" s="106"/>
      <c r="F1488" s="106"/>
      <c r="G1488" s="32"/>
      <c r="H1488" s="106"/>
      <c r="I1488" s="106"/>
      <c r="J1488" s="32"/>
      <c r="K1488" s="85"/>
      <c r="L1488" s="32"/>
      <c r="M1488" s="32"/>
    </row>
    <row r="1489" spans="2:13" ht="15" customHeight="1">
      <c r="B1489" s="124"/>
      <c r="D1489" s="105"/>
      <c r="E1489" s="106"/>
      <c r="F1489" s="106"/>
      <c r="G1489" s="32"/>
      <c r="H1489" s="106"/>
      <c r="I1489" s="106"/>
      <c r="J1489" s="32"/>
      <c r="K1489" s="85"/>
      <c r="L1489" s="32"/>
      <c r="M1489" s="32"/>
    </row>
    <row r="1490" spans="2:13" ht="15" customHeight="1">
      <c r="B1490" s="124"/>
      <c r="D1490" s="105"/>
      <c r="E1490" s="106"/>
      <c r="F1490" s="106"/>
      <c r="G1490" s="32"/>
      <c r="H1490" s="106"/>
      <c r="I1490" s="106"/>
      <c r="J1490" s="32"/>
      <c r="K1490" s="85"/>
      <c r="L1490" s="32"/>
      <c r="M1490" s="32"/>
    </row>
    <row r="1491" spans="2:13" ht="15" customHeight="1">
      <c r="B1491" s="124"/>
      <c r="D1491" s="105"/>
      <c r="E1491" s="106"/>
      <c r="F1491" s="106"/>
      <c r="G1491" s="32"/>
      <c r="H1491" s="106"/>
      <c r="I1491" s="106"/>
      <c r="J1491" s="32"/>
      <c r="K1491" s="85"/>
      <c r="L1491" s="32"/>
      <c r="M1491" s="32"/>
    </row>
    <row r="1492" spans="2:13" ht="15" customHeight="1">
      <c r="B1492" s="124"/>
      <c r="D1492" s="105"/>
      <c r="E1492" s="106"/>
      <c r="F1492" s="106"/>
      <c r="G1492" s="32"/>
      <c r="H1492" s="106"/>
      <c r="I1492" s="106"/>
      <c r="J1492" s="32"/>
      <c r="K1492" s="85"/>
      <c r="L1492" s="32"/>
      <c r="M1492" s="32"/>
    </row>
    <row r="1493" spans="2:13" ht="15" customHeight="1">
      <c r="B1493" s="124"/>
      <c r="D1493" s="105"/>
      <c r="E1493" s="106"/>
      <c r="F1493" s="106"/>
      <c r="G1493" s="32"/>
      <c r="H1493" s="106"/>
      <c r="I1493" s="106"/>
      <c r="J1493" s="32"/>
      <c r="K1493" s="85"/>
      <c r="L1493" s="32"/>
      <c r="M1493" s="32"/>
    </row>
    <row r="1494" spans="2:13" ht="15" customHeight="1">
      <c r="B1494" s="124"/>
      <c r="D1494" s="105"/>
      <c r="E1494" s="106"/>
      <c r="F1494" s="106"/>
      <c r="G1494" s="32"/>
      <c r="H1494" s="106"/>
      <c r="I1494" s="106"/>
      <c r="J1494" s="32"/>
      <c r="K1494" s="85"/>
      <c r="L1494" s="32"/>
      <c r="M1494" s="32"/>
    </row>
    <row r="1495" spans="2:13" ht="15" customHeight="1">
      <c r="B1495" s="124"/>
      <c r="D1495" s="105"/>
      <c r="E1495" s="106"/>
      <c r="F1495" s="106"/>
      <c r="G1495" s="32"/>
      <c r="H1495" s="106"/>
      <c r="I1495" s="106"/>
      <c r="J1495" s="32"/>
      <c r="K1495" s="85"/>
      <c r="L1495" s="32"/>
      <c r="M1495" s="32"/>
    </row>
    <row r="1496" spans="2:13" ht="15" customHeight="1">
      <c r="B1496" s="124"/>
      <c r="D1496" s="105"/>
      <c r="E1496" s="106"/>
      <c r="F1496" s="106"/>
      <c r="G1496" s="32"/>
      <c r="H1496" s="106"/>
      <c r="I1496" s="106"/>
      <c r="J1496" s="32"/>
      <c r="K1496" s="85"/>
      <c r="L1496" s="32"/>
      <c r="M1496" s="32"/>
    </row>
    <row r="1497" spans="2:13" ht="15" customHeight="1">
      <c r="B1497" s="124"/>
      <c r="D1497" s="105"/>
      <c r="E1497" s="106"/>
      <c r="F1497" s="106"/>
      <c r="G1497" s="32"/>
      <c r="H1497" s="106"/>
      <c r="I1497" s="106"/>
      <c r="J1497" s="32"/>
      <c r="K1497" s="85"/>
      <c r="L1497" s="32"/>
      <c r="M1497" s="32"/>
    </row>
    <row r="1498" spans="2:13" ht="15" customHeight="1">
      <c r="B1498" s="124"/>
      <c r="D1498" s="105"/>
      <c r="E1498" s="106"/>
      <c r="F1498" s="106"/>
      <c r="G1498" s="32"/>
      <c r="H1498" s="106"/>
      <c r="I1498" s="106"/>
      <c r="J1498" s="32"/>
      <c r="K1498" s="85"/>
      <c r="L1498" s="32"/>
      <c r="M1498" s="32"/>
    </row>
    <row r="1499" spans="2:13" ht="15" customHeight="1">
      <c r="B1499" s="124"/>
      <c r="D1499" s="105"/>
      <c r="E1499" s="106"/>
      <c r="F1499" s="106"/>
      <c r="G1499" s="32"/>
      <c r="H1499" s="106"/>
      <c r="I1499" s="106"/>
      <c r="J1499" s="32"/>
      <c r="K1499" s="85"/>
      <c r="L1499" s="32"/>
      <c r="M1499" s="32"/>
    </row>
    <row r="1500" spans="2:13" ht="15" customHeight="1">
      <c r="B1500" s="124"/>
      <c r="D1500" s="105"/>
      <c r="E1500" s="106"/>
      <c r="F1500" s="106"/>
      <c r="G1500" s="32"/>
      <c r="H1500" s="106"/>
      <c r="I1500" s="106"/>
      <c r="J1500" s="32"/>
      <c r="K1500" s="85"/>
      <c r="L1500" s="32"/>
      <c r="M1500" s="32"/>
    </row>
    <row r="1501" spans="2:13" ht="15" customHeight="1">
      <c r="B1501" s="124"/>
      <c r="D1501" s="105"/>
      <c r="E1501" s="106"/>
      <c r="F1501" s="106"/>
      <c r="G1501" s="32"/>
      <c r="H1501" s="106"/>
      <c r="I1501" s="106"/>
      <c r="J1501" s="32"/>
      <c r="K1501" s="85"/>
      <c r="L1501" s="32"/>
      <c r="M1501" s="32"/>
    </row>
    <row r="1502" spans="2:13" ht="15" customHeight="1">
      <c r="B1502" s="124"/>
      <c r="D1502" s="105"/>
      <c r="E1502" s="106"/>
      <c r="F1502" s="106"/>
      <c r="G1502" s="32"/>
      <c r="H1502" s="106"/>
      <c r="I1502" s="106"/>
      <c r="J1502" s="32"/>
      <c r="K1502" s="85"/>
      <c r="L1502" s="32"/>
      <c r="M1502" s="32"/>
    </row>
    <row r="1503" spans="2:13" ht="15" customHeight="1">
      <c r="B1503" s="124"/>
      <c r="D1503" s="105"/>
      <c r="E1503" s="106"/>
      <c r="F1503" s="106"/>
      <c r="G1503" s="32"/>
      <c r="H1503" s="106"/>
      <c r="I1503" s="106"/>
      <c r="J1503" s="32"/>
      <c r="K1503" s="85"/>
      <c r="L1503" s="32"/>
      <c r="M1503" s="32"/>
    </row>
    <row r="1504" spans="2:13" ht="15" customHeight="1">
      <c r="B1504" s="124"/>
      <c r="D1504" s="105"/>
      <c r="E1504" s="106"/>
      <c r="F1504" s="106"/>
      <c r="G1504" s="32"/>
      <c r="H1504" s="106"/>
      <c r="I1504" s="106"/>
      <c r="J1504" s="32"/>
      <c r="K1504" s="85"/>
      <c r="L1504" s="32"/>
      <c r="M1504" s="32"/>
    </row>
    <row r="1505" spans="2:13" ht="15" customHeight="1">
      <c r="B1505" s="124"/>
      <c r="D1505" s="105"/>
      <c r="E1505" s="106"/>
      <c r="F1505" s="106"/>
      <c r="G1505" s="32"/>
      <c r="H1505" s="106"/>
      <c r="I1505" s="106"/>
      <c r="J1505" s="32"/>
      <c r="K1505" s="85"/>
      <c r="L1505" s="32"/>
      <c r="M1505" s="32"/>
    </row>
    <row r="1506" spans="2:13" ht="15" customHeight="1">
      <c r="B1506" s="124"/>
      <c r="D1506" s="105"/>
      <c r="E1506" s="106"/>
      <c r="F1506" s="106"/>
      <c r="G1506" s="32"/>
      <c r="H1506" s="106"/>
      <c r="I1506" s="106"/>
      <c r="J1506" s="32"/>
      <c r="K1506" s="85"/>
      <c r="L1506" s="32"/>
      <c r="M1506" s="32"/>
    </row>
    <row r="1507" spans="2:13" ht="15" customHeight="1">
      <c r="B1507" s="124"/>
      <c r="D1507" s="105"/>
      <c r="E1507" s="106"/>
      <c r="F1507" s="106"/>
      <c r="G1507" s="32"/>
      <c r="H1507" s="106"/>
      <c r="I1507" s="106"/>
      <c r="J1507" s="32"/>
      <c r="K1507" s="85"/>
      <c r="L1507" s="32"/>
      <c r="M1507" s="32"/>
    </row>
    <row r="1508" spans="2:13" ht="15" customHeight="1">
      <c r="B1508" s="124"/>
      <c r="D1508" s="105"/>
      <c r="E1508" s="106"/>
      <c r="F1508" s="106"/>
      <c r="G1508" s="32"/>
      <c r="H1508" s="106"/>
      <c r="I1508" s="106"/>
      <c r="J1508" s="32"/>
      <c r="K1508" s="85"/>
      <c r="L1508" s="32"/>
      <c r="M1508" s="32"/>
    </row>
    <row r="1509" spans="2:13" ht="15" customHeight="1">
      <c r="B1509" s="124"/>
      <c r="D1509" s="105"/>
      <c r="E1509" s="106"/>
      <c r="F1509" s="106"/>
      <c r="G1509" s="32"/>
      <c r="H1509" s="106"/>
      <c r="I1509" s="106"/>
      <c r="J1509" s="32"/>
      <c r="K1509" s="85"/>
      <c r="L1509" s="32"/>
      <c r="M1509" s="32"/>
    </row>
    <row r="1510" spans="2:13" ht="15" customHeight="1">
      <c r="B1510" s="124"/>
      <c r="D1510" s="105"/>
      <c r="E1510" s="106"/>
      <c r="F1510" s="106"/>
      <c r="G1510" s="32"/>
      <c r="H1510" s="106"/>
      <c r="I1510" s="106"/>
      <c r="J1510" s="32"/>
      <c r="K1510" s="85"/>
      <c r="L1510" s="32"/>
      <c r="M1510" s="32"/>
    </row>
    <row r="1511" spans="2:13" ht="15" customHeight="1">
      <c r="B1511" s="124"/>
      <c r="D1511" s="105"/>
      <c r="E1511" s="106"/>
      <c r="F1511" s="106"/>
      <c r="G1511" s="32"/>
      <c r="H1511" s="106"/>
      <c r="I1511" s="106"/>
      <c r="J1511" s="32"/>
      <c r="K1511" s="85"/>
      <c r="L1511" s="32"/>
      <c r="M1511" s="32"/>
    </row>
    <row r="1512" spans="2:13" ht="15" customHeight="1">
      <c r="B1512" s="124"/>
      <c r="D1512" s="105"/>
      <c r="E1512" s="106"/>
      <c r="F1512" s="106"/>
      <c r="G1512" s="32"/>
      <c r="H1512" s="106"/>
      <c r="I1512" s="106"/>
      <c r="J1512" s="32"/>
      <c r="K1512" s="85"/>
      <c r="L1512" s="32"/>
      <c r="M1512" s="32"/>
    </row>
    <row r="1513" spans="2:13" ht="15" customHeight="1">
      <c r="B1513" s="124"/>
      <c r="D1513" s="105"/>
      <c r="E1513" s="106"/>
      <c r="F1513" s="106"/>
      <c r="G1513" s="32"/>
      <c r="H1513" s="106"/>
      <c r="I1513" s="106"/>
      <c r="J1513" s="32"/>
      <c r="K1513" s="85"/>
      <c r="L1513" s="32"/>
      <c r="M1513" s="32"/>
    </row>
    <row r="1514" spans="2:13" ht="15" customHeight="1">
      <c r="B1514" s="124"/>
      <c r="D1514" s="105"/>
      <c r="E1514" s="106"/>
      <c r="F1514" s="106"/>
      <c r="G1514" s="32"/>
      <c r="H1514" s="106"/>
      <c r="I1514" s="106"/>
      <c r="J1514" s="32"/>
      <c r="K1514" s="85"/>
      <c r="L1514" s="32"/>
      <c r="M1514" s="32"/>
    </row>
    <row r="1515" spans="2:13" ht="15" customHeight="1">
      <c r="B1515" s="124"/>
      <c r="D1515" s="105"/>
      <c r="E1515" s="106"/>
      <c r="F1515" s="106"/>
      <c r="G1515" s="32"/>
      <c r="H1515" s="106"/>
      <c r="I1515" s="106"/>
      <c r="J1515" s="32"/>
      <c r="K1515" s="85"/>
      <c r="L1515" s="32"/>
      <c r="M1515" s="32"/>
    </row>
    <row r="1516" spans="2:13" ht="15" customHeight="1">
      <c r="B1516" s="124"/>
      <c r="D1516" s="105"/>
      <c r="E1516" s="106"/>
      <c r="F1516" s="106"/>
      <c r="G1516" s="32"/>
      <c r="H1516" s="106"/>
      <c r="I1516" s="106"/>
      <c r="J1516" s="32"/>
      <c r="K1516" s="85"/>
      <c r="L1516" s="32"/>
      <c r="M1516" s="32"/>
    </row>
    <row r="1517" spans="2:13" ht="15" customHeight="1">
      <c r="B1517" s="124"/>
      <c r="D1517" s="105"/>
      <c r="E1517" s="106"/>
      <c r="F1517" s="106"/>
      <c r="G1517" s="32"/>
      <c r="H1517" s="106"/>
      <c r="I1517" s="106"/>
      <c r="J1517" s="32"/>
      <c r="K1517" s="85"/>
      <c r="L1517" s="32"/>
      <c r="M1517" s="32"/>
    </row>
    <row r="1518" spans="2:13" ht="15" customHeight="1">
      <c r="B1518" s="124"/>
      <c r="D1518" s="105"/>
      <c r="E1518" s="106"/>
      <c r="F1518" s="106"/>
      <c r="G1518" s="32"/>
      <c r="H1518" s="106"/>
      <c r="I1518" s="106"/>
      <c r="J1518" s="32"/>
      <c r="K1518" s="85"/>
      <c r="L1518" s="32"/>
      <c r="M1518" s="32"/>
    </row>
    <row r="1519" spans="2:13" ht="15" customHeight="1">
      <c r="B1519" s="124"/>
      <c r="D1519" s="105"/>
      <c r="E1519" s="106"/>
      <c r="F1519" s="106"/>
      <c r="G1519" s="32"/>
      <c r="H1519" s="106"/>
      <c r="I1519" s="106"/>
      <c r="J1519" s="32"/>
      <c r="K1519" s="85"/>
      <c r="L1519" s="32"/>
      <c r="M1519" s="32"/>
    </row>
    <row r="1520" spans="2:13" ht="15" customHeight="1">
      <c r="B1520" s="124"/>
      <c r="D1520" s="105"/>
      <c r="E1520" s="106"/>
      <c r="F1520" s="106"/>
      <c r="G1520" s="32"/>
      <c r="H1520" s="106"/>
      <c r="I1520" s="106"/>
      <c r="J1520" s="32"/>
      <c r="K1520" s="85"/>
      <c r="L1520" s="32"/>
      <c r="M1520" s="32"/>
    </row>
    <row r="1521" spans="2:13" ht="15" customHeight="1">
      <c r="B1521" s="124"/>
      <c r="D1521" s="105"/>
      <c r="E1521" s="106"/>
      <c r="F1521" s="106"/>
      <c r="G1521" s="32"/>
      <c r="H1521" s="106"/>
      <c r="I1521" s="106"/>
      <c r="J1521" s="32"/>
      <c r="K1521" s="85"/>
      <c r="L1521" s="32"/>
      <c r="M1521" s="32"/>
    </row>
    <row r="1522" spans="2:13" ht="15" customHeight="1">
      <c r="B1522" s="124"/>
      <c r="D1522" s="105"/>
      <c r="E1522" s="106"/>
      <c r="F1522" s="106"/>
      <c r="G1522" s="32"/>
      <c r="H1522" s="106"/>
      <c r="I1522" s="106"/>
      <c r="J1522" s="32"/>
      <c r="K1522" s="85"/>
      <c r="L1522" s="32"/>
      <c r="M1522" s="32"/>
    </row>
    <row r="1523" spans="2:13" ht="15" customHeight="1">
      <c r="B1523" s="124"/>
      <c r="D1523" s="105"/>
      <c r="E1523" s="106"/>
      <c r="F1523" s="106"/>
      <c r="G1523" s="32"/>
      <c r="H1523" s="106"/>
      <c r="I1523" s="106"/>
      <c r="J1523" s="32"/>
      <c r="K1523" s="85"/>
      <c r="L1523" s="32"/>
      <c r="M1523" s="32"/>
    </row>
    <row r="1524" spans="2:13" ht="15" customHeight="1">
      <c r="B1524" s="124"/>
      <c r="D1524" s="105"/>
      <c r="E1524" s="106"/>
      <c r="F1524" s="106"/>
      <c r="G1524" s="32"/>
      <c r="H1524" s="106"/>
      <c r="I1524" s="106"/>
      <c r="J1524" s="32"/>
      <c r="K1524" s="85"/>
      <c r="L1524" s="32"/>
      <c r="M1524" s="32"/>
    </row>
    <row r="1525" spans="2:13" ht="15" customHeight="1">
      <c r="B1525" s="124"/>
      <c r="D1525" s="105"/>
      <c r="E1525" s="106"/>
      <c r="F1525" s="106"/>
      <c r="G1525" s="32"/>
      <c r="H1525" s="106"/>
      <c r="I1525" s="106"/>
      <c r="J1525" s="32"/>
      <c r="K1525" s="85"/>
      <c r="L1525" s="32"/>
      <c r="M1525" s="32"/>
    </row>
    <row r="1526" spans="2:13" ht="15" customHeight="1">
      <c r="B1526" s="124"/>
      <c r="D1526" s="105"/>
      <c r="E1526" s="106"/>
      <c r="F1526" s="106"/>
      <c r="G1526" s="32"/>
      <c r="H1526" s="106"/>
      <c r="I1526" s="106"/>
      <c r="J1526" s="32"/>
      <c r="K1526" s="85"/>
      <c r="L1526" s="32"/>
      <c r="M1526" s="32"/>
    </row>
    <row r="1527" spans="2:13" ht="15" customHeight="1">
      <c r="B1527" s="124"/>
      <c r="D1527" s="105"/>
      <c r="E1527" s="106"/>
      <c r="F1527" s="106"/>
      <c r="G1527" s="32"/>
      <c r="H1527" s="106"/>
      <c r="I1527" s="106"/>
      <c r="J1527" s="32"/>
      <c r="K1527" s="85"/>
      <c r="L1527" s="32"/>
      <c r="M1527" s="32"/>
    </row>
    <row r="1528" spans="2:13" ht="15" customHeight="1">
      <c r="B1528" s="124"/>
      <c r="D1528" s="105"/>
      <c r="E1528" s="106"/>
      <c r="F1528" s="106"/>
      <c r="G1528" s="32"/>
      <c r="H1528" s="106"/>
      <c r="I1528" s="106"/>
      <c r="J1528" s="32"/>
      <c r="K1528" s="85"/>
      <c r="L1528" s="32"/>
      <c r="M1528" s="32"/>
    </row>
    <row r="1529" spans="2:13" ht="15" customHeight="1">
      <c r="B1529" s="124"/>
      <c r="D1529" s="105"/>
      <c r="E1529" s="106"/>
      <c r="F1529" s="106"/>
      <c r="G1529" s="32"/>
      <c r="H1529" s="106"/>
      <c r="I1529" s="106"/>
      <c r="J1529" s="32"/>
      <c r="K1529" s="85"/>
      <c r="L1529" s="32"/>
      <c r="M1529" s="32"/>
    </row>
    <row r="1530" spans="2:13" ht="15" customHeight="1">
      <c r="B1530" s="124"/>
      <c r="D1530" s="105"/>
      <c r="E1530" s="106"/>
      <c r="F1530" s="106"/>
      <c r="G1530" s="32"/>
      <c r="H1530" s="106"/>
      <c r="I1530" s="106"/>
      <c r="J1530" s="32"/>
      <c r="K1530" s="85"/>
      <c r="L1530" s="32"/>
      <c r="M1530" s="32"/>
    </row>
    <row r="1531" spans="2:13" ht="15" customHeight="1">
      <c r="B1531" s="124"/>
      <c r="D1531" s="105"/>
      <c r="E1531" s="106"/>
      <c r="F1531" s="106"/>
      <c r="G1531" s="32"/>
      <c r="H1531" s="106"/>
      <c r="I1531" s="106"/>
      <c r="J1531" s="32"/>
      <c r="K1531" s="85"/>
      <c r="L1531" s="32"/>
      <c r="M1531" s="32"/>
    </row>
    <row r="1532" spans="2:13" ht="15" customHeight="1">
      <c r="B1532" s="124"/>
      <c r="D1532" s="105"/>
      <c r="E1532" s="106"/>
      <c r="F1532" s="106"/>
      <c r="G1532" s="32"/>
      <c r="H1532" s="106"/>
      <c r="I1532" s="106"/>
      <c r="J1532" s="32"/>
      <c r="K1532" s="85"/>
      <c r="L1532" s="32"/>
      <c r="M1532" s="32"/>
    </row>
    <row r="1533" spans="2:13" ht="15" customHeight="1">
      <c r="B1533" s="124"/>
      <c r="D1533" s="105"/>
      <c r="E1533" s="106"/>
      <c r="F1533" s="106"/>
      <c r="G1533" s="32"/>
      <c r="H1533" s="106"/>
      <c r="I1533" s="106"/>
      <c r="J1533" s="32"/>
      <c r="K1533" s="85"/>
      <c r="L1533" s="32"/>
      <c r="M1533" s="32"/>
    </row>
    <row r="1534" spans="2:13" ht="15" customHeight="1">
      <c r="B1534" s="124"/>
      <c r="D1534" s="105"/>
      <c r="E1534" s="106"/>
      <c r="F1534" s="106"/>
      <c r="G1534" s="32"/>
      <c r="H1534" s="106"/>
      <c r="I1534" s="106"/>
      <c r="J1534" s="32"/>
      <c r="K1534" s="85"/>
      <c r="L1534" s="32"/>
      <c r="M1534" s="32"/>
    </row>
    <row r="1535" spans="2:13" ht="15" customHeight="1">
      <c r="B1535" s="124"/>
      <c r="D1535" s="105"/>
      <c r="E1535" s="106"/>
      <c r="F1535" s="106"/>
      <c r="G1535" s="32"/>
      <c r="H1535" s="106"/>
      <c r="I1535" s="106"/>
      <c r="J1535" s="32"/>
      <c r="K1535" s="85"/>
      <c r="L1535" s="32"/>
      <c r="M1535" s="32"/>
    </row>
    <row r="1536" spans="2:13" ht="15" customHeight="1">
      <c r="B1536" s="124"/>
      <c r="D1536" s="105"/>
      <c r="E1536" s="106"/>
      <c r="F1536" s="106"/>
      <c r="G1536" s="32"/>
      <c r="H1536" s="106"/>
      <c r="I1536" s="106"/>
      <c r="J1536" s="32"/>
      <c r="K1536" s="85"/>
      <c r="L1536" s="32"/>
      <c r="M1536" s="32"/>
    </row>
    <row r="1537" spans="2:13" ht="15" customHeight="1">
      <c r="B1537" s="124"/>
      <c r="D1537" s="105"/>
      <c r="E1537" s="106"/>
      <c r="F1537" s="106"/>
      <c r="G1537" s="32"/>
      <c r="H1537" s="106"/>
      <c r="I1537" s="106"/>
      <c r="J1537" s="32"/>
      <c r="K1537" s="85"/>
      <c r="L1537" s="32"/>
      <c r="M1537" s="32"/>
    </row>
    <row r="1538" spans="2:13" ht="15" customHeight="1">
      <c r="B1538" s="124"/>
      <c r="D1538" s="105"/>
      <c r="E1538" s="106"/>
      <c r="F1538" s="106"/>
      <c r="G1538" s="32"/>
      <c r="H1538" s="106"/>
      <c r="I1538" s="106"/>
      <c r="J1538" s="32"/>
      <c r="K1538" s="85"/>
      <c r="L1538" s="32"/>
      <c r="M1538" s="32"/>
    </row>
    <row r="1539" spans="2:13" ht="15" customHeight="1">
      <c r="B1539" s="124"/>
      <c r="D1539" s="105"/>
      <c r="E1539" s="106"/>
      <c r="F1539" s="106"/>
      <c r="G1539" s="32"/>
      <c r="H1539" s="106"/>
      <c r="I1539" s="106"/>
      <c r="J1539" s="32"/>
      <c r="K1539" s="85"/>
      <c r="L1539" s="32"/>
      <c r="M1539" s="32"/>
    </row>
    <row r="1540" spans="2:13" ht="15" customHeight="1">
      <c r="B1540" s="124"/>
      <c r="D1540" s="105"/>
      <c r="E1540" s="106"/>
      <c r="F1540" s="106"/>
      <c r="G1540" s="32"/>
      <c r="H1540" s="106"/>
      <c r="I1540" s="106"/>
      <c r="J1540" s="32"/>
      <c r="K1540" s="85"/>
      <c r="L1540" s="32"/>
      <c r="M1540" s="32"/>
    </row>
    <row r="1541" spans="2:13" ht="15" customHeight="1">
      <c r="B1541" s="124"/>
      <c r="D1541" s="105"/>
      <c r="E1541" s="106"/>
      <c r="F1541" s="106"/>
      <c r="G1541" s="32"/>
      <c r="H1541" s="106"/>
      <c r="I1541" s="106"/>
      <c r="J1541" s="32"/>
      <c r="K1541" s="85"/>
      <c r="L1541" s="32"/>
      <c r="M1541" s="32"/>
    </row>
    <row r="1542" spans="2:13" ht="15" customHeight="1">
      <c r="B1542" s="124"/>
      <c r="D1542" s="105"/>
      <c r="E1542" s="106"/>
      <c r="F1542" s="106"/>
      <c r="G1542" s="32"/>
      <c r="H1542" s="106"/>
      <c r="I1542" s="106"/>
      <c r="J1542" s="32"/>
      <c r="K1542" s="85"/>
      <c r="L1542" s="32"/>
      <c r="M1542" s="32"/>
    </row>
    <row r="1543" spans="2:13" ht="15" customHeight="1">
      <c r="B1543" s="124"/>
      <c r="D1543" s="105"/>
      <c r="E1543" s="106"/>
      <c r="F1543" s="106"/>
      <c r="G1543" s="32"/>
      <c r="H1543" s="106"/>
      <c r="I1543" s="106"/>
      <c r="J1543" s="32"/>
      <c r="K1543" s="85"/>
      <c r="L1543" s="32"/>
      <c r="M1543" s="32"/>
    </row>
    <row r="1544" spans="2:13" ht="15" customHeight="1">
      <c r="B1544" s="124"/>
      <c r="D1544" s="105"/>
      <c r="E1544" s="106"/>
      <c r="F1544" s="106"/>
      <c r="G1544" s="32"/>
      <c r="H1544" s="106"/>
      <c r="I1544" s="106"/>
      <c r="J1544" s="32"/>
      <c r="K1544" s="85"/>
      <c r="L1544" s="32"/>
      <c r="M1544" s="32"/>
    </row>
    <row r="1545" spans="2:13" ht="15" customHeight="1">
      <c r="B1545" s="124"/>
      <c r="D1545" s="105"/>
      <c r="E1545" s="106"/>
      <c r="F1545" s="106"/>
      <c r="G1545" s="32"/>
      <c r="H1545" s="106"/>
      <c r="I1545" s="106"/>
      <c r="J1545" s="32"/>
      <c r="K1545" s="85"/>
      <c r="L1545" s="32"/>
      <c r="M1545" s="32"/>
    </row>
    <row r="1546" spans="2:13" ht="15" customHeight="1">
      <c r="B1546" s="124"/>
      <c r="D1546" s="105"/>
      <c r="E1546" s="106"/>
      <c r="F1546" s="106"/>
      <c r="G1546" s="32"/>
      <c r="H1546" s="106"/>
      <c r="I1546" s="106"/>
      <c r="J1546" s="32"/>
      <c r="K1546" s="85"/>
      <c r="L1546" s="32"/>
      <c r="M1546" s="32"/>
    </row>
    <row r="1547" spans="2:13" ht="15" customHeight="1">
      <c r="B1547" s="124"/>
      <c r="D1547" s="105"/>
      <c r="E1547" s="106"/>
      <c r="F1547" s="106"/>
      <c r="G1547" s="32"/>
      <c r="H1547" s="106"/>
      <c r="I1547" s="106"/>
      <c r="J1547" s="32"/>
      <c r="K1547" s="85"/>
      <c r="L1547" s="32"/>
      <c r="M1547" s="32"/>
    </row>
    <row r="1548" spans="2:13" ht="15" customHeight="1">
      <c r="B1548" s="124"/>
      <c r="D1548" s="105"/>
      <c r="E1548" s="106"/>
      <c r="F1548" s="106"/>
      <c r="G1548" s="32"/>
      <c r="H1548" s="106"/>
      <c r="I1548" s="106"/>
      <c r="J1548" s="32"/>
      <c r="K1548" s="85"/>
      <c r="L1548" s="32"/>
      <c r="M1548" s="32"/>
    </row>
    <row r="1549" spans="2:13" ht="15" customHeight="1">
      <c r="B1549" s="124"/>
      <c r="D1549" s="105"/>
      <c r="E1549" s="106"/>
      <c r="F1549" s="106"/>
      <c r="G1549" s="32"/>
      <c r="H1549" s="106"/>
      <c r="I1549" s="106"/>
      <c r="J1549" s="32"/>
      <c r="K1549" s="85"/>
      <c r="L1549" s="32"/>
      <c r="M1549" s="32"/>
    </row>
    <row r="1550" spans="2:13" ht="15" customHeight="1">
      <c r="B1550" s="124"/>
      <c r="D1550" s="105"/>
      <c r="E1550" s="106"/>
      <c r="F1550" s="106"/>
      <c r="G1550" s="32"/>
      <c r="H1550" s="106"/>
      <c r="I1550" s="106"/>
      <c r="J1550" s="32"/>
      <c r="K1550" s="85"/>
      <c r="L1550" s="32"/>
      <c r="M1550" s="32"/>
    </row>
    <row r="1551" spans="2:13" ht="15" customHeight="1">
      <c r="B1551" s="124"/>
      <c r="D1551" s="105"/>
      <c r="E1551" s="106"/>
      <c r="F1551" s="106"/>
      <c r="G1551" s="32"/>
      <c r="H1551" s="106"/>
      <c r="I1551" s="106"/>
      <c r="J1551" s="32"/>
      <c r="K1551" s="85"/>
      <c r="L1551" s="32"/>
      <c r="M1551" s="32"/>
    </row>
    <row r="1552" spans="2:13" ht="15" customHeight="1">
      <c r="B1552" s="124"/>
      <c r="D1552" s="105"/>
      <c r="E1552" s="106"/>
      <c r="F1552" s="106"/>
      <c r="G1552" s="32"/>
      <c r="H1552" s="106"/>
      <c r="I1552" s="106"/>
      <c r="J1552" s="32"/>
      <c r="K1552" s="85"/>
      <c r="L1552" s="32"/>
      <c r="M1552" s="32"/>
    </row>
    <row r="1553" spans="2:13" ht="15" customHeight="1">
      <c r="B1553" s="124"/>
      <c r="D1553" s="105"/>
      <c r="E1553" s="106"/>
      <c r="F1553" s="106"/>
      <c r="G1553" s="32"/>
      <c r="H1553" s="106"/>
      <c r="I1553" s="106"/>
      <c r="J1553" s="32"/>
      <c r="K1553" s="85"/>
      <c r="L1553" s="32"/>
      <c r="M1553" s="32"/>
    </row>
    <row r="1554" spans="2:13" ht="15" customHeight="1">
      <c r="B1554" s="124"/>
      <c r="D1554" s="105"/>
      <c r="E1554" s="106"/>
      <c r="F1554" s="106"/>
      <c r="G1554" s="32"/>
      <c r="H1554" s="106"/>
      <c r="I1554" s="106"/>
      <c r="J1554" s="32"/>
      <c r="K1554" s="85"/>
      <c r="L1554" s="32"/>
      <c r="M1554" s="32"/>
    </row>
    <row r="1555" spans="2:13" ht="15" customHeight="1">
      <c r="B1555" s="124"/>
      <c r="D1555" s="105"/>
      <c r="E1555" s="106"/>
      <c r="F1555" s="106"/>
      <c r="G1555" s="32"/>
      <c r="H1555" s="106"/>
      <c r="I1555" s="106"/>
      <c r="J1555" s="32"/>
      <c r="K1555" s="85"/>
      <c r="L1555" s="32"/>
      <c r="M1555" s="32"/>
    </row>
    <row r="1556" spans="2:13" ht="15" customHeight="1">
      <c r="B1556" s="124"/>
      <c r="D1556" s="105"/>
      <c r="E1556" s="106"/>
      <c r="F1556" s="106"/>
      <c r="G1556" s="32"/>
      <c r="H1556" s="106"/>
      <c r="I1556" s="106"/>
      <c r="J1556" s="32"/>
      <c r="K1556" s="85"/>
      <c r="L1556" s="32"/>
      <c r="M1556" s="32"/>
    </row>
    <row r="1557" spans="2:13" ht="15" customHeight="1">
      <c r="B1557" s="124"/>
      <c r="D1557" s="105"/>
      <c r="E1557" s="106"/>
      <c r="F1557" s="106"/>
      <c r="G1557" s="32"/>
      <c r="H1557" s="106"/>
      <c r="I1557" s="106"/>
      <c r="J1557" s="32"/>
      <c r="K1557" s="85"/>
      <c r="L1557" s="32"/>
      <c r="M1557" s="32"/>
    </row>
    <row r="1558" spans="2:13" ht="15" customHeight="1">
      <c r="B1558" s="124"/>
      <c r="D1558" s="105"/>
      <c r="E1558" s="106"/>
      <c r="F1558" s="106"/>
      <c r="G1558" s="32"/>
      <c r="H1558" s="106"/>
      <c r="I1558" s="106"/>
      <c r="J1558" s="32"/>
      <c r="K1558" s="85"/>
      <c r="L1558" s="32"/>
      <c r="M1558" s="32"/>
    </row>
    <row r="1559" spans="2:13" ht="15" customHeight="1">
      <c r="B1559" s="124"/>
      <c r="D1559" s="105"/>
      <c r="E1559" s="106"/>
      <c r="F1559" s="106"/>
      <c r="G1559" s="32"/>
      <c r="H1559" s="106"/>
      <c r="I1559" s="106"/>
      <c r="J1559" s="32"/>
      <c r="K1559" s="85"/>
      <c r="L1559" s="32"/>
      <c r="M1559" s="32"/>
    </row>
    <row r="1560" spans="2:13" ht="15" customHeight="1">
      <c r="B1560" s="124"/>
      <c r="D1560" s="105"/>
      <c r="E1560" s="106"/>
      <c r="F1560" s="106"/>
      <c r="G1560" s="32"/>
      <c r="H1560" s="106"/>
      <c r="I1560" s="106"/>
      <c r="J1560" s="32"/>
      <c r="K1560" s="85"/>
      <c r="L1560" s="32"/>
      <c r="M1560" s="32"/>
    </row>
    <row r="1561" spans="2:13" ht="15" customHeight="1">
      <c r="B1561" s="124"/>
      <c r="D1561" s="105"/>
      <c r="E1561" s="106"/>
      <c r="F1561" s="106"/>
      <c r="G1561" s="32"/>
      <c r="H1561" s="106"/>
      <c r="I1561" s="106"/>
      <c r="J1561" s="32"/>
      <c r="K1561" s="85"/>
      <c r="L1561" s="32"/>
      <c r="M1561" s="32"/>
    </row>
    <row r="1562" spans="2:13" ht="15" customHeight="1">
      <c r="B1562" s="124"/>
      <c r="D1562" s="105"/>
      <c r="E1562" s="106"/>
      <c r="F1562" s="106"/>
      <c r="G1562" s="32"/>
      <c r="H1562" s="106"/>
      <c r="I1562" s="106"/>
      <c r="J1562" s="32"/>
      <c r="K1562" s="85"/>
      <c r="L1562" s="32"/>
      <c r="M1562" s="32"/>
    </row>
    <row r="1563" spans="2:13" ht="15" customHeight="1">
      <c r="B1563" s="124"/>
      <c r="D1563" s="105"/>
      <c r="E1563" s="106"/>
      <c r="F1563" s="106"/>
      <c r="G1563" s="32"/>
      <c r="H1563" s="106"/>
      <c r="I1563" s="106"/>
      <c r="J1563" s="32"/>
      <c r="K1563" s="85"/>
      <c r="L1563" s="32"/>
      <c r="M1563" s="32"/>
    </row>
    <row r="1564" spans="2:13" ht="15" customHeight="1">
      <c r="B1564" s="124"/>
      <c r="D1564" s="105"/>
      <c r="E1564" s="106"/>
      <c r="F1564" s="106"/>
      <c r="G1564" s="32"/>
      <c r="H1564" s="106"/>
      <c r="I1564" s="106"/>
      <c r="J1564" s="32"/>
      <c r="K1564" s="85"/>
      <c r="L1564" s="32"/>
      <c r="M1564" s="32"/>
    </row>
    <row r="1565" spans="2:13" ht="15" customHeight="1">
      <c r="B1565" s="124"/>
      <c r="D1565" s="105"/>
      <c r="E1565" s="106"/>
      <c r="F1565" s="106"/>
      <c r="G1565" s="32"/>
      <c r="H1565" s="106"/>
      <c r="I1565" s="106"/>
      <c r="J1565" s="32"/>
      <c r="K1565" s="85"/>
      <c r="L1565" s="32"/>
      <c r="M1565" s="32"/>
    </row>
    <row r="1566" spans="2:13" ht="15" customHeight="1">
      <c r="B1566" s="124"/>
      <c r="D1566" s="105"/>
      <c r="E1566" s="106"/>
      <c r="F1566" s="106"/>
      <c r="G1566" s="32"/>
      <c r="H1566" s="106"/>
      <c r="I1566" s="106"/>
      <c r="J1566" s="32"/>
      <c r="K1566" s="85"/>
      <c r="L1566" s="32"/>
      <c r="M1566" s="32"/>
    </row>
    <row r="1567" spans="2:13" ht="15" customHeight="1">
      <c r="B1567" s="124"/>
      <c r="D1567" s="105"/>
      <c r="E1567" s="106"/>
      <c r="F1567" s="106"/>
      <c r="G1567" s="32"/>
      <c r="H1567" s="106"/>
      <c r="I1567" s="106"/>
      <c r="J1567" s="32"/>
      <c r="K1567" s="85"/>
      <c r="L1567" s="32"/>
      <c r="M1567" s="32"/>
    </row>
    <row r="1568" spans="2:13" ht="15" customHeight="1">
      <c r="B1568" s="124"/>
      <c r="D1568" s="105"/>
      <c r="E1568" s="106"/>
      <c r="F1568" s="106"/>
      <c r="G1568" s="32"/>
      <c r="H1568" s="106"/>
      <c r="I1568" s="106"/>
      <c r="J1568" s="32"/>
      <c r="K1568" s="85"/>
      <c r="L1568" s="32"/>
      <c r="M1568" s="32"/>
    </row>
    <row r="1569" spans="2:13" ht="15" customHeight="1">
      <c r="B1569" s="124"/>
      <c r="D1569" s="105"/>
      <c r="E1569" s="106"/>
      <c r="F1569" s="106"/>
      <c r="G1569" s="32"/>
      <c r="H1569" s="106"/>
      <c r="I1569" s="106"/>
      <c r="J1569" s="32"/>
      <c r="K1569" s="85"/>
      <c r="L1569" s="32"/>
      <c r="M1569" s="32"/>
    </row>
    <row r="1570" spans="2:13" ht="15" customHeight="1">
      <c r="B1570" s="124"/>
      <c r="D1570" s="105"/>
      <c r="E1570" s="106"/>
      <c r="F1570" s="106"/>
      <c r="G1570" s="32"/>
      <c r="H1570" s="106"/>
      <c r="I1570" s="106"/>
      <c r="J1570" s="32"/>
      <c r="K1570" s="85"/>
      <c r="L1570" s="32"/>
      <c r="M1570" s="32"/>
    </row>
    <row r="1571" spans="2:13" ht="15" customHeight="1">
      <c r="B1571" s="124"/>
      <c r="D1571" s="105"/>
      <c r="E1571" s="106"/>
      <c r="F1571" s="106"/>
      <c r="G1571" s="32"/>
      <c r="H1571" s="106"/>
      <c r="I1571" s="106"/>
      <c r="J1571" s="32"/>
      <c r="K1571" s="85"/>
      <c r="L1571" s="32"/>
      <c r="M1571" s="32"/>
    </row>
    <row r="1572" spans="2:13" ht="15" customHeight="1">
      <c r="B1572" s="124"/>
      <c r="D1572" s="105"/>
      <c r="E1572" s="106"/>
      <c r="F1572" s="106"/>
      <c r="G1572" s="32"/>
      <c r="H1572" s="106"/>
      <c r="I1572" s="106"/>
      <c r="J1572" s="32"/>
      <c r="K1572" s="85"/>
      <c r="L1572" s="32"/>
      <c r="M1572" s="32"/>
    </row>
    <row r="1573" spans="2:13" ht="15" customHeight="1">
      <c r="B1573" s="124"/>
      <c r="D1573" s="105"/>
      <c r="E1573" s="106"/>
      <c r="F1573" s="106"/>
      <c r="G1573" s="32"/>
      <c r="H1573" s="106"/>
      <c r="I1573" s="106"/>
      <c r="J1573" s="32"/>
      <c r="K1573" s="85"/>
      <c r="L1573" s="32"/>
      <c r="M1573" s="32"/>
    </row>
    <row r="1574" spans="2:13" ht="15" customHeight="1">
      <c r="B1574" s="124"/>
      <c r="D1574" s="105"/>
      <c r="E1574" s="106"/>
      <c r="F1574" s="106"/>
      <c r="G1574" s="32"/>
      <c r="H1574" s="106"/>
      <c r="I1574" s="106"/>
      <c r="J1574" s="32"/>
      <c r="K1574" s="85"/>
      <c r="L1574" s="32"/>
      <c r="M1574" s="32"/>
    </row>
    <row r="1575" spans="2:13" ht="15" customHeight="1">
      <c r="B1575" s="124"/>
      <c r="D1575" s="105"/>
      <c r="E1575" s="106"/>
      <c r="F1575" s="106"/>
      <c r="G1575" s="32"/>
      <c r="H1575" s="106"/>
      <c r="I1575" s="106"/>
      <c r="J1575" s="32"/>
      <c r="K1575" s="85"/>
      <c r="L1575" s="32"/>
      <c r="M1575" s="32"/>
    </row>
    <row r="1576" spans="2:13" ht="15" customHeight="1">
      <c r="B1576" s="124"/>
      <c r="D1576" s="105"/>
      <c r="E1576" s="106"/>
      <c r="F1576" s="106"/>
      <c r="G1576" s="32"/>
      <c r="H1576" s="106"/>
      <c r="I1576" s="106"/>
      <c r="J1576" s="32"/>
      <c r="K1576" s="85"/>
      <c r="L1576" s="32"/>
      <c r="M1576" s="32"/>
    </row>
    <row r="1577" spans="2:13" ht="15" customHeight="1">
      <c r="B1577" s="124"/>
      <c r="D1577" s="105"/>
      <c r="E1577" s="106"/>
      <c r="F1577" s="106"/>
      <c r="G1577" s="32"/>
      <c r="H1577" s="106"/>
      <c r="I1577" s="106"/>
      <c r="J1577" s="32"/>
      <c r="K1577" s="85"/>
      <c r="L1577" s="32"/>
      <c r="M1577" s="32"/>
    </row>
    <row r="1578" spans="2:13" ht="15" customHeight="1">
      <c r="B1578" s="124"/>
      <c r="D1578" s="105"/>
      <c r="E1578" s="106"/>
      <c r="F1578" s="106"/>
      <c r="G1578" s="32"/>
      <c r="H1578" s="106"/>
      <c r="I1578" s="106"/>
      <c r="J1578" s="32"/>
      <c r="K1578" s="85"/>
      <c r="L1578" s="32"/>
      <c r="M1578" s="32"/>
    </row>
    <row r="1579" spans="2:13" ht="15" customHeight="1">
      <c r="B1579" s="124"/>
      <c r="D1579" s="105"/>
      <c r="E1579" s="106"/>
      <c r="F1579" s="106"/>
      <c r="G1579" s="32"/>
      <c r="H1579" s="106"/>
      <c r="I1579" s="106"/>
      <c r="J1579" s="32"/>
      <c r="K1579" s="85"/>
      <c r="L1579" s="32"/>
      <c r="M1579" s="32"/>
    </row>
    <row r="1580" spans="2:13" ht="15" customHeight="1">
      <c r="B1580" s="124"/>
      <c r="D1580" s="105"/>
      <c r="E1580" s="106"/>
      <c r="F1580" s="106"/>
      <c r="G1580" s="32"/>
      <c r="H1580" s="106"/>
      <c r="I1580" s="106"/>
      <c r="J1580" s="32"/>
      <c r="K1580" s="85"/>
      <c r="L1580" s="32"/>
      <c r="M1580" s="32"/>
    </row>
    <row r="1581" spans="2:13" ht="15" customHeight="1">
      <c r="B1581" s="124"/>
      <c r="D1581" s="105"/>
      <c r="E1581" s="106"/>
      <c r="F1581" s="106"/>
      <c r="G1581" s="32"/>
      <c r="H1581" s="106"/>
      <c r="I1581" s="106"/>
      <c r="J1581" s="32"/>
      <c r="K1581" s="85"/>
      <c r="L1581" s="32"/>
      <c r="M1581" s="32"/>
    </row>
    <row r="1582" spans="2:13" ht="15" customHeight="1">
      <c r="B1582" s="124"/>
      <c r="D1582" s="105"/>
      <c r="E1582" s="106"/>
      <c r="F1582" s="106"/>
      <c r="G1582" s="32"/>
      <c r="H1582" s="106"/>
      <c r="I1582" s="106"/>
      <c r="J1582" s="32"/>
      <c r="K1582" s="85"/>
      <c r="L1582" s="32"/>
      <c r="M1582" s="32"/>
    </row>
    <row r="1583" spans="2:13" ht="15" customHeight="1">
      <c r="B1583" s="124"/>
      <c r="D1583" s="105"/>
      <c r="E1583" s="106"/>
      <c r="F1583" s="106"/>
      <c r="G1583" s="32"/>
      <c r="H1583" s="106"/>
      <c r="I1583" s="106"/>
      <c r="J1583" s="32"/>
      <c r="K1583" s="85"/>
      <c r="L1583" s="32"/>
      <c r="M1583" s="32"/>
    </row>
    <row r="1584" spans="2:13" ht="15" customHeight="1">
      <c r="B1584" s="124"/>
      <c r="D1584" s="105"/>
      <c r="E1584" s="106"/>
      <c r="F1584" s="106"/>
      <c r="G1584" s="32"/>
      <c r="H1584" s="106"/>
      <c r="I1584" s="106"/>
      <c r="J1584" s="32"/>
      <c r="K1584" s="85"/>
      <c r="L1584" s="32"/>
      <c r="M1584" s="32"/>
    </row>
    <row r="1585" spans="2:13" ht="15" customHeight="1">
      <c r="B1585" s="124"/>
      <c r="D1585" s="105"/>
      <c r="E1585" s="106"/>
      <c r="F1585" s="106"/>
      <c r="G1585" s="32"/>
      <c r="H1585" s="106"/>
      <c r="I1585" s="106"/>
      <c r="J1585" s="32"/>
      <c r="K1585" s="85"/>
      <c r="L1585" s="32"/>
      <c r="M1585" s="32"/>
    </row>
    <row r="1586" spans="2:13" ht="15" customHeight="1">
      <c r="B1586" s="124"/>
      <c r="D1586" s="105"/>
      <c r="E1586" s="106"/>
      <c r="F1586" s="106"/>
      <c r="G1586" s="32"/>
      <c r="H1586" s="106"/>
      <c r="I1586" s="106"/>
      <c r="J1586" s="32"/>
      <c r="K1586" s="85"/>
      <c r="L1586" s="32"/>
      <c r="M1586" s="32"/>
    </row>
    <row r="1587" spans="2:13" ht="15" customHeight="1">
      <c r="B1587" s="124"/>
      <c r="D1587" s="105"/>
      <c r="E1587" s="106"/>
      <c r="F1587" s="106"/>
      <c r="G1587" s="32"/>
      <c r="H1587" s="106"/>
      <c r="I1587" s="106"/>
      <c r="J1587" s="32"/>
      <c r="K1587" s="85"/>
      <c r="L1587" s="32"/>
      <c r="M1587" s="32"/>
    </row>
    <row r="1588" spans="2:13" ht="15" customHeight="1">
      <c r="B1588" s="124"/>
      <c r="D1588" s="105"/>
      <c r="E1588" s="106"/>
      <c r="F1588" s="106"/>
      <c r="G1588" s="32"/>
      <c r="H1588" s="106"/>
      <c r="I1588" s="106"/>
      <c r="J1588" s="32"/>
      <c r="K1588" s="85"/>
      <c r="L1588" s="32"/>
      <c r="M1588" s="32"/>
    </row>
    <row r="1589" spans="2:13" ht="15" customHeight="1">
      <c r="B1589" s="124"/>
      <c r="D1589" s="105"/>
      <c r="E1589" s="106"/>
      <c r="F1589" s="106"/>
      <c r="G1589" s="32"/>
      <c r="H1589" s="106"/>
      <c r="I1589" s="106"/>
      <c r="J1589" s="32"/>
      <c r="K1589" s="85"/>
      <c r="L1589" s="32"/>
      <c r="M1589" s="32"/>
    </row>
    <row r="1590" spans="2:13" ht="15" customHeight="1">
      <c r="B1590" s="124"/>
      <c r="D1590" s="105"/>
      <c r="E1590" s="106"/>
      <c r="F1590" s="106"/>
      <c r="G1590" s="32"/>
      <c r="H1590" s="106"/>
      <c r="I1590" s="106"/>
      <c r="J1590" s="32"/>
      <c r="K1590" s="85"/>
      <c r="L1590" s="32"/>
      <c r="M1590" s="32"/>
    </row>
    <row r="1591" spans="2:13" ht="15" customHeight="1">
      <c r="B1591" s="124"/>
      <c r="D1591" s="105"/>
      <c r="E1591" s="106"/>
      <c r="F1591" s="106"/>
      <c r="G1591" s="32"/>
      <c r="H1591" s="106"/>
      <c r="I1591" s="106"/>
      <c r="J1591" s="32"/>
      <c r="K1591" s="85"/>
      <c r="L1591" s="32"/>
      <c r="M1591" s="32"/>
    </row>
    <row r="1592" spans="2:13" ht="15" customHeight="1">
      <c r="B1592" s="124"/>
      <c r="D1592" s="105"/>
      <c r="E1592" s="106"/>
      <c r="F1592" s="106"/>
      <c r="G1592" s="32"/>
      <c r="H1592" s="106"/>
      <c r="I1592" s="106"/>
      <c r="J1592" s="32"/>
      <c r="K1592" s="85"/>
      <c r="L1592" s="32"/>
      <c r="M1592" s="32"/>
    </row>
    <row r="1593" spans="2:13" ht="15" customHeight="1">
      <c r="B1593" s="124"/>
      <c r="D1593" s="105"/>
      <c r="E1593" s="106"/>
      <c r="F1593" s="106"/>
      <c r="G1593" s="32"/>
      <c r="H1593" s="106"/>
      <c r="I1593" s="106"/>
      <c r="J1593" s="32"/>
      <c r="K1593" s="85"/>
      <c r="L1593" s="32"/>
      <c r="M1593" s="32"/>
    </row>
    <row r="1594" spans="2:13" ht="15" customHeight="1">
      <c r="B1594" s="124"/>
      <c r="D1594" s="105"/>
      <c r="E1594" s="106"/>
      <c r="F1594" s="106"/>
      <c r="G1594" s="32"/>
      <c r="H1594" s="106"/>
      <c r="I1594" s="106"/>
      <c r="J1594" s="32"/>
      <c r="K1594" s="85"/>
      <c r="L1594" s="32"/>
      <c r="M1594" s="32"/>
    </row>
    <row r="1595" spans="2:13" ht="15" customHeight="1">
      <c r="B1595" s="124"/>
      <c r="D1595" s="105"/>
      <c r="E1595" s="106"/>
      <c r="F1595" s="106"/>
      <c r="G1595" s="32"/>
      <c r="H1595" s="106"/>
      <c r="I1595" s="106"/>
      <c r="J1595" s="32"/>
      <c r="K1595" s="85"/>
      <c r="L1595" s="32"/>
      <c r="M1595" s="32"/>
    </row>
    <row r="1596" spans="2:13" ht="15" customHeight="1">
      <c r="B1596" s="124"/>
      <c r="D1596" s="105"/>
      <c r="E1596" s="106"/>
      <c r="F1596" s="106"/>
      <c r="G1596" s="32"/>
      <c r="H1596" s="106"/>
      <c r="I1596" s="106"/>
      <c r="J1596" s="32"/>
      <c r="K1596" s="85"/>
      <c r="L1596" s="32"/>
      <c r="M1596" s="32"/>
    </row>
    <row r="1597" spans="2:13" ht="15" customHeight="1">
      <c r="B1597" s="124"/>
      <c r="D1597" s="105"/>
      <c r="E1597" s="106"/>
      <c r="F1597" s="106"/>
      <c r="G1597" s="32"/>
      <c r="H1597" s="106"/>
      <c r="I1597" s="106"/>
      <c r="J1597" s="32"/>
      <c r="K1597" s="85"/>
      <c r="L1597" s="32"/>
      <c r="M1597" s="32"/>
    </row>
    <row r="1598" spans="2:13" ht="15" customHeight="1">
      <c r="B1598" s="124"/>
      <c r="D1598" s="105"/>
      <c r="E1598" s="106"/>
      <c r="F1598" s="106"/>
      <c r="G1598" s="32"/>
      <c r="H1598" s="106"/>
      <c r="I1598" s="106"/>
      <c r="J1598" s="32"/>
      <c r="K1598" s="85"/>
      <c r="L1598" s="32"/>
      <c r="M1598" s="32"/>
    </row>
    <row r="1599" spans="2:13" ht="15" customHeight="1">
      <c r="B1599" s="124"/>
      <c r="D1599" s="105"/>
      <c r="E1599" s="106"/>
      <c r="F1599" s="106"/>
      <c r="G1599" s="32"/>
      <c r="H1599" s="106"/>
      <c r="I1599" s="106"/>
      <c r="J1599" s="32"/>
      <c r="K1599" s="85"/>
      <c r="L1599" s="32"/>
      <c r="M1599" s="32"/>
    </row>
    <row r="1600" spans="2:13" ht="15" customHeight="1">
      <c r="B1600" s="124"/>
      <c r="D1600" s="105"/>
      <c r="E1600" s="106"/>
      <c r="F1600" s="106"/>
      <c r="G1600" s="32"/>
      <c r="H1600" s="106"/>
      <c r="I1600" s="106"/>
      <c r="J1600" s="32"/>
      <c r="K1600" s="85"/>
      <c r="L1600" s="32"/>
      <c r="M1600" s="32"/>
    </row>
    <row r="1601" spans="2:13" ht="15" customHeight="1">
      <c r="B1601" s="124"/>
      <c r="D1601" s="105"/>
      <c r="E1601" s="106"/>
      <c r="F1601" s="106"/>
      <c r="G1601" s="32"/>
      <c r="H1601" s="106"/>
      <c r="I1601" s="106"/>
      <c r="J1601" s="32"/>
      <c r="K1601" s="85"/>
      <c r="L1601" s="32"/>
      <c r="M1601" s="32"/>
    </row>
    <row r="1602" spans="2:13" ht="15" customHeight="1">
      <c r="B1602" s="124"/>
      <c r="D1602" s="105"/>
      <c r="E1602" s="106"/>
      <c r="F1602" s="106"/>
      <c r="G1602" s="32"/>
      <c r="H1602" s="106"/>
      <c r="I1602" s="106"/>
      <c r="J1602" s="32"/>
      <c r="K1602" s="85"/>
      <c r="L1602" s="32"/>
      <c r="M1602" s="32"/>
    </row>
    <row r="1603" spans="2:13" ht="15" customHeight="1">
      <c r="B1603" s="124"/>
      <c r="D1603" s="105"/>
      <c r="E1603" s="106"/>
      <c r="F1603" s="106"/>
      <c r="G1603" s="32"/>
      <c r="H1603" s="106"/>
      <c r="I1603" s="106"/>
      <c r="J1603" s="32"/>
      <c r="K1603" s="85"/>
      <c r="L1603" s="32"/>
      <c r="M1603" s="32"/>
    </row>
    <row r="1604" spans="2:13" ht="15" customHeight="1">
      <c r="B1604" s="124"/>
      <c r="D1604" s="105"/>
      <c r="E1604" s="106"/>
      <c r="F1604" s="106"/>
      <c r="G1604" s="32"/>
      <c r="H1604" s="106"/>
      <c r="I1604" s="106"/>
      <c r="J1604" s="32"/>
      <c r="K1604" s="85"/>
      <c r="L1604" s="32"/>
      <c r="M1604" s="32"/>
    </row>
    <row r="1605" spans="2:13" ht="15" customHeight="1">
      <c r="B1605" s="124"/>
      <c r="D1605" s="105"/>
      <c r="E1605" s="106"/>
      <c r="F1605" s="106"/>
      <c r="G1605" s="32"/>
      <c r="H1605" s="106"/>
      <c r="I1605" s="106"/>
      <c r="J1605" s="32"/>
      <c r="K1605" s="85"/>
      <c r="L1605" s="32"/>
      <c r="M1605" s="32"/>
    </row>
    <row r="1606" spans="2:13" ht="15" customHeight="1">
      <c r="B1606" s="124"/>
      <c r="D1606" s="105"/>
      <c r="E1606" s="106"/>
      <c r="F1606" s="106"/>
      <c r="G1606" s="32"/>
      <c r="H1606" s="106"/>
      <c r="I1606" s="106"/>
      <c r="J1606" s="32"/>
      <c r="K1606" s="85"/>
      <c r="L1606" s="32"/>
      <c r="M1606" s="32"/>
    </row>
    <row r="1607" spans="2:13" ht="15" customHeight="1">
      <c r="B1607" s="124"/>
      <c r="D1607" s="105"/>
      <c r="E1607" s="106"/>
      <c r="F1607" s="106"/>
      <c r="G1607" s="32"/>
      <c r="H1607" s="106"/>
      <c r="I1607" s="106"/>
      <c r="J1607" s="32"/>
      <c r="K1607" s="85"/>
      <c r="L1607" s="32"/>
      <c r="M1607" s="32"/>
    </row>
    <row r="1608" spans="2:13" ht="15" customHeight="1">
      <c r="B1608" s="124"/>
      <c r="D1608" s="105"/>
      <c r="E1608" s="106"/>
      <c r="F1608" s="106"/>
      <c r="G1608" s="32"/>
      <c r="H1608" s="106"/>
      <c r="I1608" s="106"/>
      <c r="J1608" s="32"/>
      <c r="K1608" s="85"/>
      <c r="L1608" s="32"/>
      <c r="M1608" s="32"/>
    </row>
    <row r="1609" spans="2:13" ht="15" customHeight="1">
      <c r="B1609" s="124"/>
      <c r="D1609" s="105"/>
      <c r="E1609" s="106"/>
      <c r="F1609" s="106"/>
      <c r="G1609" s="32"/>
      <c r="H1609" s="106"/>
      <c r="I1609" s="106"/>
      <c r="J1609" s="32"/>
      <c r="K1609" s="85"/>
      <c r="L1609" s="32"/>
      <c r="M1609" s="32"/>
    </row>
    <row r="1610" spans="2:13" ht="15" customHeight="1">
      <c r="B1610" s="124"/>
      <c r="D1610" s="105"/>
      <c r="E1610" s="106"/>
      <c r="F1610" s="106"/>
      <c r="G1610" s="32"/>
      <c r="H1610" s="106"/>
      <c r="I1610" s="106"/>
      <c r="J1610" s="32"/>
      <c r="K1610" s="85"/>
      <c r="L1610" s="32"/>
      <c r="M1610" s="32"/>
    </row>
    <row r="1611" spans="2:13" ht="15" customHeight="1">
      <c r="B1611" s="124"/>
      <c r="D1611" s="105"/>
      <c r="E1611" s="106"/>
      <c r="F1611" s="106"/>
      <c r="G1611" s="32"/>
      <c r="H1611" s="106"/>
      <c r="I1611" s="106"/>
      <c r="J1611" s="32"/>
      <c r="K1611" s="85"/>
      <c r="L1611" s="32"/>
      <c r="M1611" s="32"/>
    </row>
    <row r="1612" spans="2:13" ht="15" customHeight="1">
      <c r="B1612" s="124"/>
      <c r="D1612" s="105"/>
      <c r="E1612" s="106"/>
      <c r="F1612" s="106"/>
      <c r="G1612" s="32"/>
      <c r="H1612" s="106"/>
      <c r="I1612" s="106"/>
      <c r="J1612" s="32"/>
      <c r="K1612" s="85"/>
      <c r="L1612" s="32"/>
      <c r="M1612" s="32"/>
    </row>
    <row r="1613" spans="2:13" ht="15" customHeight="1">
      <c r="B1613" s="124"/>
      <c r="D1613" s="105"/>
      <c r="E1613" s="106"/>
      <c r="F1613" s="106"/>
      <c r="G1613" s="32"/>
      <c r="H1613" s="106"/>
      <c r="I1613" s="106"/>
      <c r="J1613" s="32"/>
      <c r="K1613" s="85"/>
      <c r="L1613" s="32"/>
      <c r="M1613" s="32"/>
    </row>
    <row r="1614" spans="2:13" ht="15" customHeight="1">
      <c r="B1614" s="124"/>
      <c r="D1614" s="105"/>
      <c r="E1614" s="106"/>
      <c r="F1614" s="106"/>
      <c r="G1614" s="32"/>
      <c r="H1614" s="106"/>
      <c r="I1614" s="106"/>
      <c r="J1614" s="32"/>
      <c r="K1614" s="85"/>
      <c r="L1614" s="32"/>
      <c r="M1614" s="32"/>
    </row>
    <row r="1615" spans="2:13" ht="15" customHeight="1">
      <c r="B1615" s="124"/>
      <c r="D1615" s="105"/>
      <c r="E1615" s="106"/>
      <c r="F1615" s="106"/>
      <c r="G1615" s="32"/>
      <c r="H1615" s="106"/>
      <c r="I1615" s="106"/>
      <c r="J1615" s="32"/>
      <c r="K1615" s="85"/>
      <c r="L1615" s="32"/>
      <c r="M1615" s="32"/>
    </row>
    <row r="1616" spans="2:13" ht="15" customHeight="1">
      <c r="B1616" s="124"/>
      <c r="D1616" s="105"/>
      <c r="E1616" s="106"/>
      <c r="F1616" s="106"/>
      <c r="G1616" s="32"/>
      <c r="H1616" s="106"/>
      <c r="I1616" s="106"/>
      <c r="J1616" s="32"/>
      <c r="K1616" s="85"/>
      <c r="L1616" s="32"/>
      <c r="M1616" s="32"/>
    </row>
    <row r="1617" spans="2:13" ht="15" customHeight="1">
      <c r="B1617" s="124"/>
      <c r="D1617" s="105"/>
      <c r="E1617" s="106"/>
      <c r="F1617" s="106"/>
      <c r="G1617" s="32"/>
      <c r="H1617" s="106"/>
      <c r="I1617" s="106"/>
      <c r="J1617" s="32"/>
      <c r="K1617" s="85"/>
      <c r="L1617" s="32"/>
      <c r="M1617" s="32"/>
    </row>
    <row r="1618" spans="2:13" ht="15" customHeight="1">
      <c r="B1618" s="124"/>
      <c r="D1618" s="105"/>
      <c r="E1618" s="106"/>
      <c r="F1618" s="106"/>
      <c r="G1618" s="32"/>
      <c r="H1618" s="106"/>
      <c r="I1618" s="106"/>
      <c r="J1618" s="32"/>
      <c r="K1618" s="85"/>
      <c r="L1618" s="32"/>
      <c r="M1618" s="32"/>
    </row>
    <row r="1619" spans="2:13" ht="15" customHeight="1">
      <c r="B1619" s="124"/>
      <c r="D1619" s="105"/>
      <c r="E1619" s="106"/>
      <c r="F1619" s="106"/>
      <c r="G1619" s="32"/>
      <c r="H1619" s="106"/>
      <c r="I1619" s="106"/>
      <c r="J1619" s="32"/>
      <c r="K1619" s="85"/>
      <c r="L1619" s="32"/>
      <c r="M1619" s="32"/>
    </row>
    <row r="1620" spans="2:13" ht="15" customHeight="1">
      <c r="B1620" s="124"/>
      <c r="D1620" s="105"/>
      <c r="E1620" s="106"/>
      <c r="F1620" s="106"/>
      <c r="G1620" s="32"/>
      <c r="H1620" s="106"/>
      <c r="I1620" s="106"/>
      <c r="J1620" s="32"/>
      <c r="K1620" s="85"/>
      <c r="L1620" s="32"/>
      <c r="M1620" s="32"/>
    </row>
    <row r="1621" spans="2:13" ht="15" customHeight="1">
      <c r="B1621" s="124"/>
      <c r="D1621" s="105"/>
      <c r="E1621" s="106"/>
      <c r="F1621" s="106"/>
      <c r="G1621" s="32"/>
      <c r="H1621" s="106"/>
      <c r="I1621" s="106"/>
      <c r="J1621" s="32"/>
      <c r="K1621" s="85"/>
      <c r="L1621" s="32"/>
      <c r="M1621" s="32"/>
    </row>
    <row r="1622" spans="2:13" ht="15" customHeight="1">
      <c r="B1622" s="124"/>
      <c r="D1622" s="105"/>
      <c r="E1622" s="106"/>
      <c r="F1622" s="106"/>
      <c r="G1622" s="32"/>
      <c r="H1622" s="106"/>
      <c r="I1622" s="106"/>
      <c r="J1622" s="32"/>
      <c r="K1622" s="85"/>
      <c r="L1622" s="32"/>
      <c r="M1622" s="32"/>
    </row>
    <row r="1623" spans="2:13" ht="15" customHeight="1">
      <c r="B1623" s="124"/>
      <c r="D1623" s="105"/>
      <c r="E1623" s="106"/>
      <c r="F1623" s="106"/>
      <c r="G1623" s="32"/>
      <c r="H1623" s="106"/>
      <c r="I1623" s="106"/>
      <c r="J1623" s="32"/>
      <c r="K1623" s="85"/>
      <c r="L1623" s="32"/>
      <c r="M1623" s="32"/>
    </row>
    <row r="1624" spans="2:13" ht="15" customHeight="1">
      <c r="B1624" s="124"/>
      <c r="D1624" s="105"/>
      <c r="E1624" s="106"/>
      <c r="F1624" s="106"/>
      <c r="G1624" s="32"/>
      <c r="H1624" s="106"/>
      <c r="I1624" s="106"/>
      <c r="J1624" s="32"/>
      <c r="K1624" s="85"/>
      <c r="L1624" s="32"/>
      <c r="M1624" s="32"/>
    </row>
    <row r="1625" spans="2:13" ht="15" customHeight="1">
      <c r="B1625" s="124"/>
      <c r="D1625" s="105"/>
      <c r="E1625" s="106"/>
      <c r="F1625" s="106"/>
      <c r="G1625" s="32"/>
      <c r="H1625" s="106"/>
      <c r="I1625" s="106"/>
      <c r="J1625" s="32"/>
      <c r="K1625" s="85"/>
      <c r="L1625" s="32"/>
      <c r="M1625" s="32"/>
    </row>
    <row r="1626" spans="2:13" ht="15" customHeight="1">
      <c r="B1626" s="124"/>
      <c r="D1626" s="105"/>
      <c r="E1626" s="106"/>
      <c r="F1626" s="106"/>
      <c r="G1626" s="32"/>
      <c r="H1626" s="106"/>
      <c r="I1626" s="106"/>
      <c r="J1626" s="32"/>
      <c r="K1626" s="85"/>
      <c r="L1626" s="32"/>
      <c r="M1626" s="32"/>
    </row>
    <row r="1627" spans="2:13" ht="15" customHeight="1">
      <c r="B1627" s="124"/>
      <c r="D1627" s="105"/>
      <c r="E1627" s="106"/>
      <c r="F1627" s="106"/>
      <c r="G1627" s="32"/>
      <c r="H1627" s="106"/>
      <c r="I1627" s="106"/>
      <c r="J1627" s="32"/>
      <c r="K1627" s="85"/>
      <c r="L1627" s="32"/>
      <c r="M1627" s="32"/>
    </row>
    <row r="1628" spans="2:13" ht="15" customHeight="1">
      <c r="B1628" s="124"/>
      <c r="D1628" s="105"/>
      <c r="E1628" s="106"/>
      <c r="F1628" s="106"/>
      <c r="G1628" s="32"/>
      <c r="H1628" s="106"/>
      <c r="I1628" s="106"/>
      <c r="J1628" s="32"/>
      <c r="K1628" s="85"/>
      <c r="L1628" s="32"/>
      <c r="M1628" s="32"/>
    </row>
    <row r="1629" spans="2:13" ht="15" customHeight="1">
      <c r="B1629" s="124"/>
      <c r="D1629" s="105"/>
      <c r="E1629" s="106"/>
      <c r="F1629" s="106"/>
      <c r="G1629" s="32"/>
      <c r="H1629" s="106"/>
      <c r="I1629" s="106"/>
      <c r="J1629" s="32"/>
      <c r="K1629" s="85"/>
      <c r="L1629" s="32"/>
      <c r="M1629" s="32"/>
    </row>
    <row r="1630" spans="2:13" ht="15" customHeight="1">
      <c r="B1630" s="124"/>
      <c r="D1630" s="105"/>
      <c r="E1630" s="106"/>
      <c r="F1630" s="106"/>
      <c r="G1630" s="32"/>
      <c r="H1630" s="106"/>
      <c r="I1630" s="106"/>
      <c r="J1630" s="32"/>
      <c r="K1630" s="85"/>
      <c r="L1630" s="32"/>
      <c r="M1630" s="32"/>
    </row>
    <row r="1631" spans="2:13" ht="15" customHeight="1">
      <c r="B1631" s="124"/>
      <c r="D1631" s="105"/>
      <c r="E1631" s="106"/>
      <c r="F1631" s="106"/>
      <c r="G1631" s="32"/>
      <c r="H1631" s="106"/>
      <c r="I1631" s="106"/>
      <c r="J1631" s="32"/>
      <c r="K1631" s="85"/>
      <c r="L1631" s="32"/>
      <c r="M1631" s="32"/>
    </row>
    <row r="1632" spans="2:13" ht="15" customHeight="1">
      <c r="B1632" s="124"/>
      <c r="D1632" s="105"/>
      <c r="E1632" s="106"/>
      <c r="F1632" s="106"/>
      <c r="G1632" s="32"/>
      <c r="H1632" s="106"/>
      <c r="I1632" s="106"/>
      <c r="J1632" s="32"/>
      <c r="K1632" s="85"/>
      <c r="L1632" s="32"/>
      <c r="M1632" s="32"/>
    </row>
    <row r="1633" spans="2:13" ht="15" customHeight="1">
      <c r="B1633" s="124"/>
      <c r="D1633" s="105"/>
      <c r="E1633" s="106"/>
      <c r="F1633" s="106"/>
      <c r="G1633" s="32"/>
      <c r="H1633" s="106"/>
      <c r="I1633" s="106"/>
      <c r="J1633" s="32"/>
      <c r="K1633" s="85"/>
      <c r="L1633" s="32"/>
      <c r="M1633" s="32"/>
    </row>
    <row r="1634" spans="2:13" ht="15" customHeight="1">
      <c r="B1634" s="124"/>
      <c r="D1634" s="105"/>
      <c r="E1634" s="106"/>
      <c r="F1634" s="106"/>
      <c r="G1634" s="32"/>
      <c r="H1634" s="106"/>
      <c r="I1634" s="106"/>
      <c r="J1634" s="32"/>
      <c r="K1634" s="85"/>
      <c r="L1634" s="32"/>
      <c r="M1634" s="32"/>
    </row>
    <row r="1635" spans="2:13" ht="15" customHeight="1">
      <c r="B1635" s="124"/>
      <c r="D1635" s="105"/>
      <c r="E1635" s="106"/>
      <c r="F1635" s="106"/>
      <c r="G1635" s="32"/>
      <c r="H1635" s="106"/>
      <c r="I1635" s="106"/>
      <c r="J1635" s="32"/>
      <c r="K1635" s="85"/>
      <c r="L1635" s="32"/>
      <c r="M1635" s="32"/>
    </row>
    <row r="1636" spans="2:13" ht="15" customHeight="1">
      <c r="B1636" s="124"/>
      <c r="D1636" s="105"/>
      <c r="E1636" s="106"/>
      <c r="F1636" s="106"/>
      <c r="G1636" s="32"/>
      <c r="H1636" s="106"/>
      <c r="I1636" s="106"/>
      <c r="J1636" s="32"/>
      <c r="K1636" s="85"/>
      <c r="L1636" s="32"/>
      <c r="M1636" s="32"/>
    </row>
    <row r="1637" spans="2:13" ht="15" customHeight="1">
      <c r="B1637" s="124"/>
      <c r="D1637" s="105"/>
      <c r="E1637" s="106"/>
      <c r="F1637" s="106"/>
      <c r="G1637" s="32"/>
      <c r="H1637" s="106"/>
      <c r="I1637" s="106"/>
      <c r="J1637" s="32"/>
      <c r="K1637" s="85"/>
      <c r="L1637" s="32"/>
      <c r="M1637" s="32"/>
    </row>
    <row r="1638" spans="2:13" ht="15" customHeight="1">
      <c r="B1638" s="124"/>
      <c r="D1638" s="105"/>
      <c r="E1638" s="106"/>
      <c r="F1638" s="106"/>
      <c r="G1638" s="32"/>
      <c r="H1638" s="106"/>
      <c r="I1638" s="106"/>
      <c r="J1638" s="32"/>
      <c r="K1638" s="85"/>
      <c r="L1638" s="32"/>
      <c r="M1638" s="32"/>
    </row>
    <row r="1639" spans="2:13" ht="15" customHeight="1">
      <c r="B1639" s="124"/>
      <c r="D1639" s="105"/>
      <c r="E1639" s="106"/>
      <c r="F1639" s="106"/>
      <c r="G1639" s="32"/>
      <c r="H1639" s="106"/>
      <c r="I1639" s="106"/>
      <c r="J1639" s="32"/>
      <c r="K1639" s="85"/>
      <c r="L1639" s="32"/>
      <c r="M1639" s="32"/>
    </row>
    <row r="1640" spans="2:13" ht="15" customHeight="1">
      <c r="B1640" s="124"/>
      <c r="D1640" s="105"/>
      <c r="E1640" s="106"/>
      <c r="F1640" s="106"/>
      <c r="G1640" s="32"/>
      <c r="H1640" s="106"/>
      <c r="I1640" s="106"/>
      <c r="J1640" s="32"/>
      <c r="K1640" s="85"/>
      <c r="L1640" s="32"/>
      <c r="M1640" s="32"/>
    </row>
    <row r="1641" spans="2:13" ht="15" customHeight="1">
      <c r="B1641" s="124"/>
      <c r="D1641" s="105"/>
      <c r="E1641" s="106"/>
      <c r="F1641" s="106"/>
      <c r="G1641" s="32"/>
      <c r="H1641" s="106"/>
      <c r="I1641" s="106"/>
      <c r="J1641" s="32"/>
      <c r="K1641" s="85"/>
      <c r="L1641" s="32"/>
      <c r="M1641" s="32"/>
    </row>
    <row r="1642" spans="2:13" ht="15" customHeight="1">
      <c r="B1642" s="124"/>
      <c r="D1642" s="105"/>
      <c r="E1642" s="106"/>
      <c r="F1642" s="106"/>
      <c r="G1642" s="32"/>
      <c r="H1642" s="106"/>
      <c r="I1642" s="106"/>
      <c r="J1642" s="32"/>
      <c r="K1642" s="85"/>
      <c r="L1642" s="32"/>
      <c r="M1642" s="32"/>
    </row>
    <row r="1643" spans="2:13" ht="15" customHeight="1">
      <c r="B1643" s="124"/>
      <c r="D1643" s="105"/>
      <c r="E1643" s="106"/>
      <c r="F1643" s="106"/>
      <c r="G1643" s="32"/>
      <c r="H1643" s="106"/>
      <c r="I1643" s="106"/>
      <c r="J1643" s="32"/>
      <c r="K1643" s="85"/>
      <c r="L1643" s="32"/>
      <c r="M1643" s="32"/>
    </row>
    <row r="1644" spans="2:13" ht="15" customHeight="1">
      <c r="B1644" s="124"/>
      <c r="D1644" s="105"/>
      <c r="E1644" s="106"/>
      <c r="F1644" s="106"/>
      <c r="G1644" s="32"/>
      <c r="H1644" s="106"/>
      <c r="I1644" s="106"/>
      <c r="J1644" s="32"/>
      <c r="K1644" s="85"/>
      <c r="L1644" s="32"/>
      <c r="M1644" s="32"/>
    </row>
    <row r="1645" spans="2:13" ht="15" customHeight="1">
      <c r="B1645" s="124"/>
      <c r="D1645" s="105"/>
      <c r="E1645" s="106"/>
      <c r="F1645" s="106"/>
      <c r="G1645" s="32"/>
      <c r="H1645" s="106"/>
      <c r="I1645" s="106"/>
      <c r="J1645" s="32"/>
      <c r="K1645" s="85"/>
      <c r="L1645" s="32"/>
      <c r="M1645" s="32"/>
    </row>
    <row r="1646" spans="2:13" ht="15" customHeight="1">
      <c r="B1646" s="124"/>
      <c r="D1646" s="105"/>
      <c r="E1646" s="106"/>
      <c r="F1646" s="106"/>
      <c r="G1646" s="32"/>
      <c r="H1646" s="106"/>
      <c r="I1646" s="106"/>
      <c r="J1646" s="32"/>
      <c r="K1646" s="85"/>
      <c r="L1646" s="32"/>
      <c r="M1646" s="32"/>
    </row>
    <row r="1647" spans="2:13" ht="15" customHeight="1">
      <c r="B1647" s="124"/>
      <c r="D1647" s="105"/>
      <c r="E1647" s="106"/>
      <c r="F1647" s="106"/>
      <c r="G1647" s="32"/>
      <c r="H1647" s="106"/>
      <c r="I1647" s="106"/>
      <c r="J1647" s="32"/>
      <c r="K1647" s="85"/>
      <c r="L1647" s="32"/>
      <c r="M1647" s="32"/>
    </row>
    <row r="1648" spans="2:13" ht="15" customHeight="1">
      <c r="B1648" s="124"/>
      <c r="D1648" s="105"/>
      <c r="E1648" s="106"/>
      <c r="F1648" s="106"/>
      <c r="G1648" s="32"/>
      <c r="H1648" s="106"/>
      <c r="I1648" s="106"/>
      <c r="J1648" s="32"/>
      <c r="K1648" s="85"/>
      <c r="L1648" s="32"/>
      <c r="M1648" s="32"/>
    </row>
    <row r="1649" spans="2:13" ht="15" customHeight="1">
      <c r="B1649" s="124"/>
      <c r="D1649" s="105"/>
      <c r="E1649" s="106"/>
      <c r="F1649" s="106"/>
      <c r="G1649" s="32"/>
      <c r="H1649" s="106"/>
      <c r="I1649" s="106"/>
      <c r="J1649" s="32"/>
      <c r="K1649" s="85"/>
      <c r="L1649" s="32"/>
      <c r="M1649" s="32"/>
    </row>
    <row r="1650" spans="2:13" ht="15" customHeight="1">
      <c r="B1650" s="124"/>
      <c r="D1650" s="105"/>
      <c r="E1650" s="106"/>
      <c r="F1650" s="106"/>
      <c r="G1650" s="32"/>
      <c r="H1650" s="106"/>
      <c r="I1650" s="106"/>
      <c r="J1650" s="32"/>
      <c r="K1650" s="85"/>
      <c r="L1650" s="32"/>
      <c r="M1650" s="32"/>
    </row>
    <row r="1651" spans="2:13" ht="15" customHeight="1">
      <c r="B1651" s="124"/>
      <c r="D1651" s="105"/>
      <c r="E1651" s="106"/>
      <c r="F1651" s="106"/>
      <c r="G1651" s="32"/>
      <c r="H1651" s="106"/>
      <c r="I1651" s="106"/>
      <c r="J1651" s="32"/>
      <c r="K1651" s="85"/>
      <c r="L1651" s="32"/>
      <c r="M1651" s="32"/>
    </row>
    <row r="1652" spans="2:13" ht="15" customHeight="1">
      <c r="B1652" s="124"/>
      <c r="D1652" s="105"/>
      <c r="E1652" s="106"/>
      <c r="F1652" s="106"/>
      <c r="G1652" s="32"/>
      <c r="H1652" s="106"/>
      <c r="I1652" s="106"/>
      <c r="J1652" s="32"/>
      <c r="K1652" s="85"/>
      <c r="L1652" s="32"/>
      <c r="M1652" s="32"/>
    </row>
    <row r="1653" spans="2:13" ht="15" customHeight="1">
      <c r="B1653" s="124"/>
      <c r="D1653" s="105"/>
      <c r="E1653" s="106"/>
      <c r="F1653" s="106"/>
      <c r="G1653" s="32"/>
      <c r="H1653" s="106"/>
      <c r="I1653" s="106"/>
      <c r="J1653" s="32"/>
      <c r="K1653" s="85"/>
      <c r="L1653" s="32"/>
      <c r="M1653" s="32"/>
    </row>
    <row r="1654" spans="2:13" ht="15" customHeight="1">
      <c r="B1654" s="124"/>
      <c r="D1654" s="105"/>
      <c r="E1654" s="106"/>
      <c r="F1654" s="106"/>
      <c r="G1654" s="32"/>
      <c r="H1654" s="106"/>
      <c r="I1654" s="106"/>
      <c r="J1654" s="32"/>
      <c r="K1654" s="85"/>
      <c r="L1654" s="32"/>
      <c r="M1654" s="32"/>
    </row>
    <row r="1655" spans="2:13" ht="15" customHeight="1">
      <c r="B1655" s="124"/>
      <c r="D1655" s="105"/>
      <c r="E1655" s="106"/>
      <c r="F1655" s="106"/>
      <c r="G1655" s="32"/>
      <c r="H1655" s="106"/>
      <c r="I1655" s="106"/>
      <c r="J1655" s="32"/>
      <c r="K1655" s="85"/>
      <c r="L1655" s="32"/>
      <c r="M1655" s="32"/>
    </row>
    <row r="1656" spans="2:13" ht="15" customHeight="1">
      <c r="B1656" s="124"/>
      <c r="D1656" s="105"/>
      <c r="E1656" s="106"/>
      <c r="F1656" s="106"/>
      <c r="G1656" s="32"/>
      <c r="H1656" s="106"/>
      <c r="I1656" s="106"/>
      <c r="J1656" s="32"/>
      <c r="K1656" s="85"/>
      <c r="L1656" s="32"/>
      <c r="M1656" s="32"/>
    </row>
    <row r="1657" spans="2:13" ht="15" customHeight="1">
      <c r="B1657" s="124"/>
      <c r="D1657" s="105"/>
      <c r="E1657" s="106"/>
      <c r="F1657" s="106"/>
      <c r="G1657" s="32"/>
      <c r="H1657" s="106"/>
      <c r="I1657" s="106"/>
      <c r="J1657" s="32"/>
      <c r="K1657" s="85"/>
      <c r="L1657" s="32"/>
      <c r="M1657" s="32"/>
    </row>
    <row r="1658" spans="2:13" ht="15" customHeight="1">
      <c r="B1658" s="124"/>
      <c r="D1658" s="105"/>
      <c r="E1658" s="106"/>
      <c r="F1658" s="106"/>
      <c r="G1658" s="32"/>
      <c r="H1658" s="106"/>
      <c r="I1658" s="106"/>
      <c r="J1658" s="32"/>
      <c r="K1658" s="85"/>
      <c r="L1658" s="32"/>
      <c r="M1658" s="32"/>
    </row>
    <row r="1659" spans="2:13" ht="15" customHeight="1">
      <c r="B1659" s="124"/>
      <c r="D1659" s="105"/>
      <c r="E1659" s="106"/>
      <c r="F1659" s="106"/>
      <c r="G1659" s="32"/>
      <c r="H1659" s="106"/>
      <c r="I1659" s="106"/>
      <c r="J1659" s="32"/>
      <c r="K1659" s="85"/>
      <c r="L1659" s="32"/>
      <c r="M1659" s="32"/>
    </row>
    <row r="1660" spans="2:13" ht="15" customHeight="1">
      <c r="K1660" s="85"/>
      <c r="L1660" s="32"/>
      <c r="M1660" s="32"/>
    </row>
    <row r="1661" spans="2:13" ht="15" customHeight="1">
      <c r="K1661" s="85"/>
      <c r="L1661" s="32"/>
      <c r="M1661" s="32"/>
    </row>
    <row r="1662" spans="2:13" ht="15" customHeight="1">
      <c r="K1662" s="85"/>
      <c r="L1662" s="32"/>
      <c r="M1662" s="32"/>
    </row>
    <row r="1663" spans="2:13" ht="15" customHeight="1">
      <c r="K1663" s="85"/>
      <c r="L1663" s="32"/>
      <c r="M1663" s="32"/>
    </row>
    <row r="1664" spans="2:13" ht="15" customHeight="1">
      <c r="K1664" s="85"/>
      <c r="L1664" s="32"/>
      <c r="M1664" s="32"/>
    </row>
    <row r="1665" spans="11:13" ht="15" customHeight="1">
      <c r="K1665" s="85"/>
      <c r="L1665" s="32"/>
      <c r="M1665" s="32"/>
    </row>
    <row r="1666" spans="11:13" ht="15" customHeight="1">
      <c r="K1666" s="85"/>
      <c r="L1666" s="32"/>
      <c r="M1666" s="32"/>
    </row>
    <row r="1667" spans="11:13" ht="15" customHeight="1">
      <c r="K1667" s="85"/>
      <c r="L1667" s="32"/>
      <c r="M1667" s="32"/>
    </row>
    <row r="1668" spans="11:13" ht="15" customHeight="1">
      <c r="K1668" s="85"/>
      <c r="L1668" s="32"/>
      <c r="M1668" s="32"/>
    </row>
    <row r="1669" spans="11:13" ht="15" customHeight="1">
      <c r="K1669" s="85"/>
      <c r="L1669" s="32"/>
      <c r="M1669" s="32"/>
    </row>
    <row r="1670" spans="11:13" ht="15" customHeight="1">
      <c r="K1670" s="85"/>
      <c r="L1670" s="32"/>
      <c r="M1670" s="32"/>
    </row>
    <row r="1671" spans="11:13" ht="15" customHeight="1">
      <c r="K1671" s="85"/>
      <c r="L1671" s="32"/>
      <c r="M1671" s="32"/>
    </row>
    <row r="1672" spans="11:13" ht="15" customHeight="1">
      <c r="K1672" s="85"/>
      <c r="L1672" s="32"/>
      <c r="M1672" s="32"/>
    </row>
    <row r="1673" spans="11:13" ht="15" customHeight="1">
      <c r="K1673" s="85"/>
      <c r="L1673" s="32"/>
      <c r="M1673" s="32"/>
    </row>
    <row r="1674" spans="11:13" ht="15" customHeight="1">
      <c r="K1674" s="85"/>
      <c r="L1674" s="32"/>
      <c r="M1674" s="32"/>
    </row>
    <row r="1675" spans="11:13" ht="15" customHeight="1">
      <c r="K1675" s="85"/>
      <c r="L1675" s="32"/>
      <c r="M1675" s="32"/>
    </row>
    <row r="1676" spans="11:13" ht="15" customHeight="1">
      <c r="K1676" s="85"/>
      <c r="L1676" s="32"/>
      <c r="M1676" s="32"/>
    </row>
  </sheetData>
  <mergeCells count="34">
    <mergeCell ref="B3:C3"/>
    <mergeCell ref="D3:D4"/>
    <mergeCell ref="L3:N3"/>
    <mergeCell ref="B1:H1"/>
    <mergeCell ref="I1:J1"/>
    <mergeCell ref="L1:N2"/>
    <mergeCell ref="E2:G2"/>
    <mergeCell ref="H2:J2"/>
    <mergeCell ref="P3:Q3"/>
    <mergeCell ref="S3:T3"/>
    <mergeCell ref="L4:M4"/>
    <mergeCell ref="N4:N5"/>
    <mergeCell ref="P4:Q4"/>
    <mergeCell ref="S4:T4"/>
    <mergeCell ref="P6:Q6"/>
    <mergeCell ref="S6:T6"/>
    <mergeCell ref="P7:Q7"/>
    <mergeCell ref="S7:T7"/>
    <mergeCell ref="P8:Q8"/>
    <mergeCell ref="S8:T8"/>
    <mergeCell ref="P9:Q9"/>
    <mergeCell ref="S9:T9"/>
    <mergeCell ref="P10:Q10"/>
    <mergeCell ref="S10:T10"/>
    <mergeCell ref="P11:Q11"/>
    <mergeCell ref="S11:T11"/>
    <mergeCell ref="P15:Q15"/>
    <mergeCell ref="S15:T15"/>
    <mergeCell ref="P12:Q12"/>
    <mergeCell ref="S12:T12"/>
    <mergeCell ref="P13:Q13"/>
    <mergeCell ref="S13:T13"/>
    <mergeCell ref="P14:Q14"/>
    <mergeCell ref="S14:T14"/>
  </mergeCells>
  <phoneticPr fontId="3"/>
  <pageMargins left="0.7" right="0.7" top="0.75" bottom="0.75" header="0.3" footer="0.3"/>
  <pageSetup paperSize="13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4B409-6822-9E44-8B1F-DF11439853C2}">
  <dimension ref="A1:I411"/>
  <sheetViews>
    <sheetView topLeftCell="A380" workbookViewId="0">
      <selection activeCell="I2" sqref="I2:I411"/>
    </sheetView>
  </sheetViews>
  <sheetFormatPr baseColWidth="10" defaultRowHeight="15"/>
  <sheetData>
    <row r="1" spans="1:9">
      <c r="A1" t="s">
        <v>666</v>
      </c>
      <c r="B1" t="s">
        <v>314</v>
      </c>
      <c r="C1" t="s">
        <v>315</v>
      </c>
      <c r="D1" t="s">
        <v>642</v>
      </c>
      <c r="E1" t="s">
        <v>3</v>
      </c>
      <c r="F1" t="s">
        <v>643</v>
      </c>
      <c r="G1" t="s">
        <v>644</v>
      </c>
      <c r="H1" t="s">
        <v>645</v>
      </c>
      <c r="I1" t="s">
        <v>664</v>
      </c>
    </row>
    <row r="2" spans="1:9">
      <c r="A2" t="s">
        <v>1199</v>
      </c>
      <c r="B2" t="s">
        <v>855</v>
      </c>
      <c r="C2" t="s">
        <v>668</v>
      </c>
      <c r="D2" t="s">
        <v>607</v>
      </c>
      <c r="E2">
        <v>0.52</v>
      </c>
      <c r="F2">
        <v>2.1331199999999999</v>
      </c>
      <c r="G2">
        <v>0.28000000000000003</v>
      </c>
      <c r="H2">
        <v>0.87168000000000023</v>
      </c>
      <c r="I2" t="s">
        <v>1596</v>
      </c>
    </row>
    <row r="3" spans="1:9">
      <c r="A3" t="s">
        <v>1200</v>
      </c>
      <c r="B3" t="s">
        <v>855</v>
      </c>
      <c r="C3" t="s">
        <v>670</v>
      </c>
      <c r="D3" t="s">
        <v>607</v>
      </c>
      <c r="E3">
        <v>0.31</v>
      </c>
      <c r="F3">
        <v>1.0293600000000001</v>
      </c>
      <c r="G3">
        <v>0.28999999999999998</v>
      </c>
      <c r="H3">
        <v>0.92423999999999995</v>
      </c>
      <c r="I3" t="s">
        <v>1596</v>
      </c>
    </row>
    <row r="4" spans="1:9">
      <c r="A4" t="s">
        <v>1201</v>
      </c>
      <c r="B4" t="s">
        <v>855</v>
      </c>
      <c r="C4" t="s">
        <v>672</v>
      </c>
      <c r="D4" t="s">
        <v>607</v>
      </c>
      <c r="E4">
        <v>0.39</v>
      </c>
      <c r="F4">
        <v>1.4498400000000002</v>
      </c>
      <c r="G4">
        <v>0.34</v>
      </c>
      <c r="H4">
        <v>1.1870400000000001</v>
      </c>
      <c r="I4" t="s">
        <v>1596</v>
      </c>
    </row>
    <row r="5" spans="1:9">
      <c r="A5" t="s">
        <v>1202</v>
      </c>
      <c r="B5" t="s">
        <v>853</v>
      </c>
      <c r="C5" t="s">
        <v>674</v>
      </c>
      <c r="D5" t="s">
        <v>607</v>
      </c>
      <c r="E5">
        <v>0.27</v>
      </c>
      <c r="F5">
        <v>0.81912000000000007</v>
      </c>
      <c r="G5">
        <v>0.23</v>
      </c>
      <c r="H5">
        <v>0.60888000000000009</v>
      </c>
      <c r="I5" t="s">
        <v>1596</v>
      </c>
    </row>
    <row r="6" spans="1:9">
      <c r="A6" t="s">
        <v>1203</v>
      </c>
      <c r="B6" t="s">
        <v>853</v>
      </c>
      <c r="C6" t="s">
        <v>670</v>
      </c>
      <c r="D6" t="s">
        <v>607</v>
      </c>
      <c r="E6">
        <v>0.3</v>
      </c>
      <c r="F6">
        <v>0.9768</v>
      </c>
      <c r="G6">
        <v>0.27</v>
      </c>
      <c r="H6">
        <v>0.81912000000000007</v>
      </c>
      <c r="I6" t="s">
        <v>1596</v>
      </c>
    </row>
    <row r="7" spans="1:9">
      <c r="A7" t="s">
        <v>1204</v>
      </c>
      <c r="B7" t="s">
        <v>853</v>
      </c>
      <c r="C7" t="s">
        <v>672</v>
      </c>
      <c r="D7" t="s">
        <v>607</v>
      </c>
      <c r="E7">
        <v>1.52</v>
      </c>
      <c r="F7">
        <v>7.389120000000001</v>
      </c>
      <c r="G7">
        <v>1.32</v>
      </c>
      <c r="H7">
        <v>6.3379200000000013</v>
      </c>
      <c r="I7" t="s">
        <v>1596</v>
      </c>
    </row>
    <row r="8" spans="1:9">
      <c r="A8" t="s">
        <v>1205</v>
      </c>
      <c r="B8" t="s">
        <v>851</v>
      </c>
      <c r="C8" t="s">
        <v>672</v>
      </c>
      <c r="D8" t="s">
        <v>607</v>
      </c>
      <c r="E8">
        <v>0.63</v>
      </c>
      <c r="F8">
        <v>2.7112799999999999</v>
      </c>
      <c r="G8">
        <v>0.74</v>
      </c>
      <c r="H8">
        <v>3.2894400000000004</v>
      </c>
      <c r="I8" t="s">
        <v>1596</v>
      </c>
    </row>
    <row r="9" spans="1:9">
      <c r="A9" t="s">
        <v>1206</v>
      </c>
      <c r="B9" t="s">
        <v>849</v>
      </c>
      <c r="C9" t="s">
        <v>679</v>
      </c>
      <c r="D9" t="s">
        <v>607</v>
      </c>
      <c r="E9">
        <v>0.68</v>
      </c>
      <c r="F9">
        <v>2.9740799999999998</v>
      </c>
      <c r="G9">
        <v>0.84</v>
      </c>
      <c r="H9">
        <v>3.8150399999999993</v>
      </c>
      <c r="I9" t="s">
        <v>1596</v>
      </c>
    </row>
    <row r="10" spans="1:9">
      <c r="A10" t="s">
        <v>1207</v>
      </c>
      <c r="B10" t="s">
        <v>849</v>
      </c>
      <c r="C10" t="s">
        <v>681</v>
      </c>
      <c r="D10" t="s">
        <v>607</v>
      </c>
      <c r="E10">
        <v>0.44</v>
      </c>
      <c r="F10">
        <v>1.7126399999999999</v>
      </c>
      <c r="G10">
        <v>0.68</v>
      </c>
      <c r="H10">
        <v>2.9740799999999998</v>
      </c>
      <c r="I10" t="s">
        <v>1596</v>
      </c>
    </row>
    <row r="11" spans="1:9">
      <c r="A11" t="s">
        <v>1208</v>
      </c>
      <c r="B11" t="s">
        <v>847</v>
      </c>
      <c r="C11" t="s">
        <v>683</v>
      </c>
      <c r="D11" t="s">
        <v>607</v>
      </c>
      <c r="E11">
        <v>2.2200000000000002</v>
      </c>
      <c r="F11">
        <v>11.06832</v>
      </c>
      <c r="G11">
        <v>1.47</v>
      </c>
      <c r="H11">
        <v>7.1263199999999998</v>
      </c>
      <c r="I11" t="s">
        <v>1596</v>
      </c>
    </row>
    <row r="12" spans="1:9">
      <c r="A12" t="s">
        <v>1209</v>
      </c>
      <c r="B12" t="s">
        <v>847</v>
      </c>
      <c r="C12" t="s">
        <v>685</v>
      </c>
      <c r="D12" t="s">
        <v>607</v>
      </c>
      <c r="E12">
        <v>1.35</v>
      </c>
      <c r="F12">
        <v>6.4956000000000005</v>
      </c>
      <c r="G12">
        <v>1.21</v>
      </c>
      <c r="H12">
        <v>5.75976</v>
      </c>
      <c r="I12" t="s">
        <v>1596</v>
      </c>
    </row>
    <row r="13" spans="1:9">
      <c r="A13" t="s">
        <v>1210</v>
      </c>
      <c r="B13" t="s">
        <v>847</v>
      </c>
      <c r="C13" t="s">
        <v>679</v>
      </c>
      <c r="D13" t="s">
        <v>607</v>
      </c>
      <c r="E13">
        <v>0.34</v>
      </c>
      <c r="F13">
        <v>1.1870400000000001</v>
      </c>
      <c r="G13">
        <v>0.37</v>
      </c>
      <c r="H13">
        <v>1.3447200000000001</v>
      </c>
      <c r="I13" t="s">
        <v>1596</v>
      </c>
    </row>
    <row r="14" spans="1:9">
      <c r="A14" t="s">
        <v>1211</v>
      </c>
      <c r="B14" t="s">
        <v>847</v>
      </c>
      <c r="C14" t="s">
        <v>681</v>
      </c>
      <c r="D14" t="s">
        <v>607</v>
      </c>
      <c r="E14">
        <v>0.43</v>
      </c>
      <c r="F14">
        <v>1.66008</v>
      </c>
      <c r="G14">
        <v>0.53</v>
      </c>
      <c r="H14">
        <v>2.1856800000000005</v>
      </c>
      <c r="I14" t="s">
        <v>1596</v>
      </c>
    </row>
    <row r="15" spans="1:9">
      <c r="A15" t="s">
        <v>1212</v>
      </c>
      <c r="B15" t="s">
        <v>845</v>
      </c>
      <c r="C15" t="s">
        <v>685</v>
      </c>
      <c r="D15" t="s">
        <v>607</v>
      </c>
      <c r="E15">
        <v>1.45</v>
      </c>
      <c r="F15">
        <v>7.0211999999999994</v>
      </c>
      <c r="G15">
        <v>1.73</v>
      </c>
      <c r="H15">
        <v>8.4928799999999995</v>
      </c>
      <c r="I15" t="s">
        <v>1596</v>
      </c>
    </row>
    <row r="16" spans="1:9">
      <c r="A16" t="s">
        <v>1213</v>
      </c>
      <c r="B16" t="s">
        <v>845</v>
      </c>
      <c r="C16" t="s">
        <v>674</v>
      </c>
      <c r="D16" t="s">
        <v>607</v>
      </c>
      <c r="E16">
        <v>1.46</v>
      </c>
      <c r="F16">
        <v>7.07376</v>
      </c>
      <c r="G16">
        <v>1.4</v>
      </c>
      <c r="H16">
        <v>6.7584000000000009</v>
      </c>
      <c r="I16" t="s">
        <v>1596</v>
      </c>
    </row>
    <row r="17" spans="1:9">
      <c r="A17" t="s">
        <v>1214</v>
      </c>
      <c r="B17" t="s">
        <v>845</v>
      </c>
      <c r="C17" t="s">
        <v>679</v>
      </c>
      <c r="D17" t="s">
        <v>607</v>
      </c>
      <c r="E17">
        <v>0.33</v>
      </c>
      <c r="F17">
        <v>1.1344799999999999</v>
      </c>
      <c r="G17">
        <v>0.49</v>
      </c>
      <c r="H17">
        <v>1.9754399999999999</v>
      </c>
      <c r="I17" t="s">
        <v>1596</v>
      </c>
    </row>
    <row r="18" spans="1:9">
      <c r="A18" t="s">
        <v>1215</v>
      </c>
      <c r="B18" t="s">
        <v>845</v>
      </c>
      <c r="C18" t="s">
        <v>681</v>
      </c>
      <c r="D18" t="s">
        <v>607</v>
      </c>
      <c r="E18">
        <v>0.44</v>
      </c>
      <c r="F18">
        <v>1.7126399999999999</v>
      </c>
      <c r="G18">
        <v>0.3</v>
      </c>
      <c r="H18">
        <v>0.9768</v>
      </c>
      <c r="I18" t="s">
        <v>1596</v>
      </c>
    </row>
    <row r="19" spans="1:9">
      <c r="A19" t="s">
        <v>1216</v>
      </c>
      <c r="B19" t="s">
        <v>843</v>
      </c>
      <c r="C19" t="s">
        <v>693</v>
      </c>
      <c r="D19" t="s">
        <v>607</v>
      </c>
      <c r="E19">
        <v>1.84</v>
      </c>
      <c r="F19">
        <v>9.07104</v>
      </c>
      <c r="G19">
        <v>1.98</v>
      </c>
      <c r="H19">
        <v>9.8068800000000014</v>
      </c>
      <c r="I19" t="s">
        <v>1596</v>
      </c>
    </row>
    <row r="20" spans="1:9">
      <c r="A20" t="s">
        <v>1217</v>
      </c>
      <c r="B20" t="s">
        <v>843</v>
      </c>
      <c r="C20" t="s">
        <v>695</v>
      </c>
      <c r="D20" t="s">
        <v>607</v>
      </c>
      <c r="E20">
        <v>2.1800000000000002</v>
      </c>
      <c r="F20">
        <v>10.858079999999999</v>
      </c>
      <c r="G20">
        <v>1.95</v>
      </c>
      <c r="H20">
        <v>9.6492000000000004</v>
      </c>
      <c r="I20" t="s">
        <v>1596</v>
      </c>
    </row>
    <row r="21" spans="1:9">
      <c r="A21" t="s">
        <v>1218</v>
      </c>
      <c r="B21" t="s">
        <v>843</v>
      </c>
      <c r="C21" t="s">
        <v>674</v>
      </c>
      <c r="D21" t="s">
        <v>607</v>
      </c>
      <c r="E21">
        <v>3.04</v>
      </c>
      <c r="F21">
        <v>15.37824</v>
      </c>
      <c r="G21">
        <v>4</v>
      </c>
      <c r="H21">
        <v>20.423999999999999</v>
      </c>
      <c r="I21" t="s">
        <v>1596</v>
      </c>
    </row>
    <row r="22" spans="1:9">
      <c r="A22" t="s">
        <v>1219</v>
      </c>
      <c r="B22" t="s">
        <v>843</v>
      </c>
      <c r="C22" t="s">
        <v>668</v>
      </c>
      <c r="D22" t="s">
        <v>607</v>
      </c>
      <c r="E22">
        <v>1.1000000000000001</v>
      </c>
      <c r="F22">
        <v>5.1816000000000004</v>
      </c>
      <c r="G22">
        <v>1.23</v>
      </c>
      <c r="H22">
        <v>5.8648800000000003</v>
      </c>
      <c r="I22" t="s">
        <v>1596</v>
      </c>
    </row>
    <row r="23" spans="1:9">
      <c r="A23" t="s">
        <v>1220</v>
      </c>
      <c r="B23" t="s">
        <v>843</v>
      </c>
      <c r="C23" t="s">
        <v>679</v>
      </c>
      <c r="D23" t="s">
        <v>607</v>
      </c>
      <c r="E23">
        <v>1.08</v>
      </c>
      <c r="F23">
        <v>5.0764800000000001</v>
      </c>
      <c r="G23">
        <v>1.1200000000000001</v>
      </c>
      <c r="H23">
        <v>5.2867200000000008</v>
      </c>
      <c r="I23" t="s">
        <v>1596</v>
      </c>
    </row>
    <row r="24" spans="1:9">
      <c r="A24" t="s">
        <v>1221</v>
      </c>
      <c r="B24" t="s">
        <v>843</v>
      </c>
      <c r="C24" t="s">
        <v>681</v>
      </c>
      <c r="D24" t="s">
        <v>607</v>
      </c>
      <c r="E24">
        <v>0.38</v>
      </c>
      <c r="F24">
        <v>1.3972800000000001</v>
      </c>
      <c r="G24">
        <v>0.68</v>
      </c>
      <c r="H24">
        <v>2.9740799999999998</v>
      </c>
      <c r="I24" t="s">
        <v>1596</v>
      </c>
    </row>
    <row r="25" spans="1:9">
      <c r="A25" t="s">
        <v>1222</v>
      </c>
      <c r="B25" t="s">
        <v>843</v>
      </c>
      <c r="C25" t="s">
        <v>701</v>
      </c>
      <c r="D25" t="s">
        <v>607</v>
      </c>
      <c r="E25">
        <v>0.6</v>
      </c>
      <c r="F25">
        <v>2.5535999999999999</v>
      </c>
      <c r="G25">
        <v>0.74</v>
      </c>
      <c r="H25">
        <v>3.2894400000000004</v>
      </c>
      <c r="I25" t="s">
        <v>1596</v>
      </c>
    </row>
    <row r="26" spans="1:9">
      <c r="A26" t="s">
        <v>1223</v>
      </c>
      <c r="B26" t="s">
        <v>843</v>
      </c>
      <c r="C26" t="s">
        <v>703</v>
      </c>
      <c r="D26" t="s">
        <v>607</v>
      </c>
      <c r="E26">
        <v>0.5</v>
      </c>
      <c r="F26">
        <v>2.028</v>
      </c>
      <c r="G26">
        <v>0.33</v>
      </c>
      <c r="H26">
        <v>1.1344799999999999</v>
      </c>
      <c r="I26" t="s">
        <v>1596</v>
      </c>
    </row>
    <row r="27" spans="1:9">
      <c r="A27" t="s">
        <v>1224</v>
      </c>
      <c r="B27" t="s">
        <v>841</v>
      </c>
      <c r="C27" t="s">
        <v>693</v>
      </c>
      <c r="D27" t="s">
        <v>607</v>
      </c>
      <c r="E27">
        <v>3.29</v>
      </c>
      <c r="F27">
        <v>16.692240000000002</v>
      </c>
      <c r="G27">
        <v>2.64</v>
      </c>
      <c r="H27">
        <v>13.275840000000001</v>
      </c>
      <c r="I27" t="s">
        <v>1596</v>
      </c>
    </row>
    <row r="28" spans="1:9">
      <c r="A28" t="s">
        <v>1225</v>
      </c>
      <c r="B28" t="s">
        <v>841</v>
      </c>
      <c r="C28" t="s">
        <v>706</v>
      </c>
      <c r="D28" t="s">
        <v>607</v>
      </c>
      <c r="E28">
        <v>2.4500000000000002</v>
      </c>
      <c r="F28">
        <v>12.277199999999999</v>
      </c>
      <c r="G28">
        <v>2.0499999999999998</v>
      </c>
      <c r="H28">
        <v>10.174799999999999</v>
      </c>
      <c r="I28" t="s">
        <v>1596</v>
      </c>
    </row>
    <row r="29" spans="1:9">
      <c r="A29" t="s">
        <v>1226</v>
      </c>
      <c r="B29" t="s">
        <v>841</v>
      </c>
      <c r="C29" t="s">
        <v>668</v>
      </c>
      <c r="D29" t="s">
        <v>607</v>
      </c>
      <c r="E29">
        <v>1.37</v>
      </c>
      <c r="F29">
        <v>6.6007200000000008</v>
      </c>
      <c r="G29">
        <v>1.07</v>
      </c>
      <c r="H29">
        <v>5.0239200000000013</v>
      </c>
      <c r="I29" t="s">
        <v>1596</v>
      </c>
    </row>
    <row r="30" spans="1:9">
      <c r="A30" t="s">
        <v>1227</v>
      </c>
      <c r="B30" t="s">
        <v>841</v>
      </c>
      <c r="C30" t="s">
        <v>670</v>
      </c>
      <c r="D30" t="s">
        <v>607</v>
      </c>
      <c r="E30">
        <v>1.2</v>
      </c>
      <c r="F30">
        <v>5.7071999999999994</v>
      </c>
      <c r="G30">
        <v>1.28</v>
      </c>
      <c r="H30">
        <v>6.1276800000000016</v>
      </c>
      <c r="I30" t="s">
        <v>1596</v>
      </c>
    </row>
    <row r="31" spans="1:9">
      <c r="A31" t="s">
        <v>1228</v>
      </c>
      <c r="B31" t="s">
        <v>841</v>
      </c>
      <c r="C31" t="s">
        <v>672</v>
      </c>
      <c r="D31" t="s">
        <v>607</v>
      </c>
      <c r="E31">
        <v>1.04</v>
      </c>
      <c r="F31">
        <v>4.8662400000000003</v>
      </c>
      <c r="G31">
        <v>1.36</v>
      </c>
      <c r="H31">
        <v>6.548160000000002</v>
      </c>
      <c r="I31" t="s">
        <v>1596</v>
      </c>
    </row>
    <row r="32" spans="1:9">
      <c r="A32" t="s">
        <v>1229</v>
      </c>
      <c r="B32" t="s">
        <v>841</v>
      </c>
      <c r="C32" t="s">
        <v>679</v>
      </c>
      <c r="D32" t="s">
        <v>607</v>
      </c>
      <c r="E32">
        <v>1.1100000000000001</v>
      </c>
      <c r="F32">
        <v>5.234160000000001</v>
      </c>
      <c r="G32">
        <v>1.39</v>
      </c>
      <c r="H32">
        <v>6.7058399999999994</v>
      </c>
      <c r="I32" t="s">
        <v>1596</v>
      </c>
    </row>
    <row r="33" spans="1:9">
      <c r="A33" t="s">
        <v>1230</v>
      </c>
      <c r="B33" t="s">
        <v>841</v>
      </c>
      <c r="C33" t="s">
        <v>701</v>
      </c>
      <c r="D33" t="s">
        <v>607</v>
      </c>
      <c r="E33">
        <v>0.67</v>
      </c>
      <c r="F33">
        <v>2.9215200000000001</v>
      </c>
      <c r="G33">
        <v>0.41</v>
      </c>
      <c r="H33">
        <v>1.5549599999999999</v>
      </c>
      <c r="I33" t="s">
        <v>1596</v>
      </c>
    </row>
    <row r="34" spans="1:9">
      <c r="A34" t="s">
        <v>1231</v>
      </c>
      <c r="B34" t="s">
        <v>841</v>
      </c>
      <c r="C34" t="s">
        <v>703</v>
      </c>
      <c r="D34" t="s">
        <v>607</v>
      </c>
      <c r="E34">
        <v>0.31</v>
      </c>
      <c r="F34">
        <v>1.0293600000000001</v>
      </c>
      <c r="G34">
        <v>0.32</v>
      </c>
      <c r="H34">
        <v>1.08192</v>
      </c>
      <c r="I34" t="s">
        <v>1596</v>
      </c>
    </row>
    <row r="35" spans="1:9">
      <c r="A35" t="s">
        <v>1232</v>
      </c>
      <c r="B35" t="s">
        <v>841</v>
      </c>
      <c r="C35" t="s">
        <v>714</v>
      </c>
      <c r="D35" t="s">
        <v>607</v>
      </c>
      <c r="E35">
        <v>0.31</v>
      </c>
      <c r="F35">
        <v>1.0293600000000001</v>
      </c>
      <c r="G35">
        <v>0.3</v>
      </c>
      <c r="H35">
        <v>0.9768</v>
      </c>
      <c r="I35" t="s">
        <v>1596</v>
      </c>
    </row>
    <row r="36" spans="1:9">
      <c r="A36" t="s">
        <v>1233</v>
      </c>
      <c r="B36" t="s">
        <v>866</v>
      </c>
      <c r="C36" t="s">
        <v>693</v>
      </c>
      <c r="D36" t="s">
        <v>607</v>
      </c>
      <c r="E36">
        <v>6.57</v>
      </c>
      <c r="F36">
        <v>33.931920000000005</v>
      </c>
      <c r="G36">
        <v>4.25</v>
      </c>
      <c r="H36">
        <v>21.738000000000003</v>
      </c>
      <c r="I36" t="s">
        <v>1596</v>
      </c>
    </row>
    <row r="37" spans="1:9">
      <c r="A37" t="s">
        <v>1234</v>
      </c>
      <c r="B37" t="s">
        <v>866</v>
      </c>
      <c r="C37" t="s">
        <v>706</v>
      </c>
      <c r="D37" t="s">
        <v>607</v>
      </c>
      <c r="E37">
        <v>4.16</v>
      </c>
      <c r="F37">
        <v>21.264960000000002</v>
      </c>
      <c r="G37">
        <v>3.48</v>
      </c>
      <c r="H37">
        <v>17.69088</v>
      </c>
      <c r="I37" t="s">
        <v>1596</v>
      </c>
    </row>
    <row r="38" spans="1:9">
      <c r="A38" t="s">
        <v>1235</v>
      </c>
      <c r="B38" t="s">
        <v>866</v>
      </c>
      <c r="C38" t="s">
        <v>695</v>
      </c>
      <c r="D38" t="s">
        <v>607</v>
      </c>
      <c r="E38">
        <v>3.12</v>
      </c>
      <c r="F38">
        <v>15.798720000000001</v>
      </c>
      <c r="G38">
        <v>3.02</v>
      </c>
      <c r="H38">
        <v>15.273119999999999</v>
      </c>
      <c r="I38" t="s">
        <v>1596</v>
      </c>
    </row>
    <row r="39" spans="1:9">
      <c r="A39" t="s">
        <v>1236</v>
      </c>
      <c r="B39" t="s">
        <v>866</v>
      </c>
      <c r="C39" t="s">
        <v>719</v>
      </c>
      <c r="D39" t="s">
        <v>607</v>
      </c>
      <c r="E39">
        <v>3.01</v>
      </c>
      <c r="F39">
        <v>15.220559999999999</v>
      </c>
      <c r="G39">
        <v>2.8</v>
      </c>
      <c r="H39">
        <v>14.1168</v>
      </c>
      <c r="I39" t="s">
        <v>1596</v>
      </c>
    </row>
    <row r="40" spans="1:9">
      <c r="A40" t="s">
        <v>1237</v>
      </c>
      <c r="B40" t="s">
        <v>866</v>
      </c>
      <c r="C40" t="s">
        <v>683</v>
      </c>
      <c r="D40" t="s">
        <v>607</v>
      </c>
      <c r="E40">
        <v>3.56</v>
      </c>
      <c r="F40">
        <v>18.111360000000001</v>
      </c>
      <c r="G40">
        <v>4.3499999999999996</v>
      </c>
      <c r="H40">
        <v>22.2636</v>
      </c>
      <c r="I40" t="s">
        <v>1596</v>
      </c>
    </row>
    <row r="41" spans="1:9">
      <c r="A41" t="s">
        <v>1238</v>
      </c>
      <c r="B41" t="s">
        <v>866</v>
      </c>
      <c r="C41" t="s">
        <v>668</v>
      </c>
      <c r="D41" t="s">
        <v>607</v>
      </c>
      <c r="E41">
        <v>1.96</v>
      </c>
      <c r="F41">
        <v>9.7017600000000002</v>
      </c>
      <c r="G41">
        <v>1.74</v>
      </c>
      <c r="H41">
        <v>8.545440000000001</v>
      </c>
      <c r="I41" t="s">
        <v>1596</v>
      </c>
    </row>
    <row r="42" spans="1:9">
      <c r="A42" t="s">
        <v>1239</v>
      </c>
      <c r="B42" t="s">
        <v>866</v>
      </c>
      <c r="C42" t="s">
        <v>670</v>
      </c>
      <c r="D42" t="s">
        <v>607</v>
      </c>
      <c r="E42">
        <v>1.66</v>
      </c>
      <c r="F42">
        <v>8.1249599999999997</v>
      </c>
      <c r="G42">
        <v>1.98</v>
      </c>
      <c r="H42">
        <v>9.8068800000000014</v>
      </c>
      <c r="I42" t="s">
        <v>1596</v>
      </c>
    </row>
    <row r="43" spans="1:9">
      <c r="A43" t="s">
        <v>1240</v>
      </c>
      <c r="B43" t="s">
        <v>866</v>
      </c>
      <c r="C43" t="s">
        <v>672</v>
      </c>
      <c r="D43" t="s">
        <v>607</v>
      </c>
      <c r="E43">
        <v>0.99</v>
      </c>
      <c r="F43">
        <v>4.6034400000000009</v>
      </c>
      <c r="G43">
        <v>1.62</v>
      </c>
      <c r="H43">
        <v>7.9147200000000009</v>
      </c>
      <c r="I43" t="s">
        <v>1596</v>
      </c>
    </row>
    <row r="44" spans="1:9">
      <c r="A44" t="s">
        <v>1241</v>
      </c>
      <c r="B44" t="s">
        <v>866</v>
      </c>
      <c r="C44" t="s">
        <v>714</v>
      </c>
      <c r="D44" t="s">
        <v>607</v>
      </c>
      <c r="E44">
        <v>0.32</v>
      </c>
      <c r="F44">
        <v>1.08192</v>
      </c>
      <c r="G44">
        <v>0.31</v>
      </c>
      <c r="H44">
        <v>1.0293600000000001</v>
      </c>
      <c r="I44" t="s">
        <v>1596</v>
      </c>
    </row>
    <row r="45" spans="1:9">
      <c r="A45" t="s">
        <v>1242</v>
      </c>
      <c r="B45" t="s">
        <v>874</v>
      </c>
      <c r="C45" t="s">
        <v>693</v>
      </c>
      <c r="D45" t="s">
        <v>607</v>
      </c>
      <c r="E45">
        <v>3.62</v>
      </c>
      <c r="F45">
        <v>18.426719999999996</v>
      </c>
      <c r="G45">
        <v>3.93</v>
      </c>
      <c r="H45">
        <v>20.056080000000001</v>
      </c>
      <c r="I45" t="s">
        <v>1596</v>
      </c>
    </row>
    <row r="46" spans="1:9">
      <c r="A46" t="s">
        <v>1243</v>
      </c>
      <c r="B46" t="s">
        <v>874</v>
      </c>
      <c r="C46" t="s">
        <v>706</v>
      </c>
      <c r="D46" t="s">
        <v>607</v>
      </c>
      <c r="E46">
        <v>5.26</v>
      </c>
      <c r="F46">
        <v>27.046560000000003</v>
      </c>
      <c r="G46">
        <v>3.95</v>
      </c>
      <c r="H46">
        <v>20.161200000000001</v>
      </c>
      <c r="I46" t="s">
        <v>1596</v>
      </c>
    </row>
    <row r="47" spans="1:9">
      <c r="A47" t="s">
        <v>1244</v>
      </c>
      <c r="B47" t="s">
        <v>874</v>
      </c>
      <c r="C47" t="s">
        <v>695</v>
      </c>
      <c r="D47" t="s">
        <v>607</v>
      </c>
      <c r="E47">
        <v>4.1399999999999997</v>
      </c>
      <c r="F47">
        <v>21.159839999999999</v>
      </c>
      <c r="G47">
        <v>3.58</v>
      </c>
      <c r="H47">
        <v>18.216480000000001</v>
      </c>
      <c r="I47" t="s">
        <v>1596</v>
      </c>
    </row>
    <row r="48" spans="1:9">
      <c r="A48" t="s">
        <v>1245</v>
      </c>
      <c r="B48" t="s">
        <v>874</v>
      </c>
      <c r="C48" t="s">
        <v>683</v>
      </c>
      <c r="D48" t="s">
        <v>607</v>
      </c>
      <c r="E48">
        <v>2.64</v>
      </c>
      <c r="F48">
        <v>13.275840000000001</v>
      </c>
      <c r="G48">
        <v>2.62</v>
      </c>
      <c r="H48">
        <v>13.170719999999999</v>
      </c>
      <c r="I48" t="s">
        <v>1596</v>
      </c>
    </row>
    <row r="49" spans="1:9">
      <c r="A49" t="s">
        <v>1246</v>
      </c>
      <c r="B49" t="s">
        <v>874</v>
      </c>
      <c r="C49" t="s">
        <v>685</v>
      </c>
      <c r="D49" t="s">
        <v>607</v>
      </c>
      <c r="E49">
        <v>2.23</v>
      </c>
      <c r="F49">
        <v>11.12088</v>
      </c>
      <c r="G49">
        <v>3.19</v>
      </c>
      <c r="H49">
        <v>16.166640000000001</v>
      </c>
      <c r="I49" t="s">
        <v>1596</v>
      </c>
    </row>
    <row r="50" spans="1:9">
      <c r="A50" t="s">
        <v>1247</v>
      </c>
      <c r="B50" t="s">
        <v>874</v>
      </c>
      <c r="C50" t="s">
        <v>674</v>
      </c>
      <c r="D50" t="s">
        <v>607</v>
      </c>
      <c r="E50">
        <v>3.03</v>
      </c>
      <c r="F50">
        <v>15.325679999999998</v>
      </c>
      <c r="G50">
        <v>2.76</v>
      </c>
      <c r="H50">
        <v>13.906559999999999</v>
      </c>
      <c r="I50" t="s">
        <v>1596</v>
      </c>
    </row>
    <row r="51" spans="1:9">
      <c r="A51" t="s">
        <v>1248</v>
      </c>
      <c r="B51" t="s">
        <v>874</v>
      </c>
      <c r="C51" t="s">
        <v>668</v>
      </c>
      <c r="D51" t="s">
        <v>607</v>
      </c>
      <c r="E51">
        <v>3.71</v>
      </c>
      <c r="F51">
        <v>18.899759999999997</v>
      </c>
      <c r="G51">
        <v>2.52</v>
      </c>
      <c r="H51">
        <v>12.64512</v>
      </c>
      <c r="I51" t="s">
        <v>1596</v>
      </c>
    </row>
    <row r="52" spans="1:9">
      <c r="A52" t="s">
        <v>1249</v>
      </c>
      <c r="B52" t="s">
        <v>874</v>
      </c>
      <c r="C52" t="s">
        <v>672</v>
      </c>
      <c r="D52" t="s">
        <v>607</v>
      </c>
      <c r="E52">
        <v>1.1200000000000001</v>
      </c>
      <c r="F52">
        <v>5.2867200000000008</v>
      </c>
      <c r="G52">
        <v>1.45</v>
      </c>
      <c r="H52">
        <v>7.0211999999999994</v>
      </c>
      <c r="I52" t="s">
        <v>1596</v>
      </c>
    </row>
    <row r="53" spans="1:9">
      <c r="A53" t="s">
        <v>1250</v>
      </c>
      <c r="B53" t="s">
        <v>874</v>
      </c>
      <c r="C53" t="s">
        <v>679</v>
      </c>
      <c r="D53" t="s">
        <v>607</v>
      </c>
      <c r="E53">
        <v>3.22</v>
      </c>
      <c r="F53">
        <v>16.32432</v>
      </c>
      <c r="G53">
        <v>1.86</v>
      </c>
      <c r="H53">
        <v>9.1761600000000012</v>
      </c>
      <c r="I53" t="s">
        <v>1596</v>
      </c>
    </row>
    <row r="54" spans="1:9">
      <c r="A54" t="s">
        <v>1251</v>
      </c>
      <c r="B54" t="s">
        <v>874</v>
      </c>
      <c r="C54" t="s">
        <v>681</v>
      </c>
      <c r="D54" t="s">
        <v>607</v>
      </c>
      <c r="E54">
        <v>1.05</v>
      </c>
      <c r="F54">
        <v>4.9188000000000001</v>
      </c>
      <c r="G54">
        <v>1.18</v>
      </c>
      <c r="H54">
        <v>5.6020799999999999</v>
      </c>
      <c r="I54" t="s">
        <v>1596</v>
      </c>
    </row>
    <row r="55" spans="1:9">
      <c r="A55" t="s">
        <v>1252</v>
      </c>
      <c r="B55" t="s">
        <v>880</v>
      </c>
      <c r="C55" t="s">
        <v>706</v>
      </c>
      <c r="D55" t="s">
        <v>607</v>
      </c>
      <c r="E55">
        <v>4.55</v>
      </c>
      <c r="F55">
        <v>23.314799999999998</v>
      </c>
      <c r="G55">
        <v>3.43</v>
      </c>
      <c r="H55">
        <v>17.428080000000001</v>
      </c>
      <c r="I55" t="s">
        <v>1596</v>
      </c>
    </row>
    <row r="56" spans="1:9">
      <c r="A56" t="s">
        <v>1253</v>
      </c>
      <c r="B56" t="s">
        <v>880</v>
      </c>
      <c r="C56" t="s">
        <v>695</v>
      </c>
      <c r="D56" t="s">
        <v>607</v>
      </c>
      <c r="E56">
        <v>4.58</v>
      </c>
      <c r="F56">
        <v>23.472480000000001</v>
      </c>
      <c r="G56">
        <v>4.3600000000000003</v>
      </c>
      <c r="H56">
        <v>22.316160000000004</v>
      </c>
      <c r="I56" t="s">
        <v>1596</v>
      </c>
    </row>
    <row r="57" spans="1:9">
      <c r="A57" t="s">
        <v>1254</v>
      </c>
      <c r="B57" t="s">
        <v>880</v>
      </c>
      <c r="C57" t="s">
        <v>719</v>
      </c>
      <c r="D57" t="s">
        <v>607</v>
      </c>
      <c r="E57">
        <v>5.05</v>
      </c>
      <c r="F57">
        <v>25.942799999999998</v>
      </c>
      <c r="G57">
        <v>5.55</v>
      </c>
      <c r="H57">
        <v>28.570800000000002</v>
      </c>
      <c r="I57" t="s">
        <v>1596</v>
      </c>
    </row>
    <row r="58" spans="1:9">
      <c r="A58" t="s">
        <v>1255</v>
      </c>
      <c r="B58" t="s">
        <v>880</v>
      </c>
      <c r="C58" t="s">
        <v>683</v>
      </c>
      <c r="D58" t="s">
        <v>607</v>
      </c>
      <c r="E58">
        <v>3.16</v>
      </c>
      <c r="F58">
        <v>16.008960000000002</v>
      </c>
      <c r="G58">
        <v>3.4</v>
      </c>
      <c r="H58">
        <v>17.270399999999999</v>
      </c>
      <c r="I58" t="s">
        <v>1596</v>
      </c>
    </row>
    <row r="59" spans="1:9">
      <c r="A59" t="s">
        <v>1256</v>
      </c>
      <c r="B59" t="s">
        <v>880</v>
      </c>
      <c r="C59" t="s">
        <v>685</v>
      </c>
      <c r="D59" t="s">
        <v>607</v>
      </c>
      <c r="E59">
        <v>2.87</v>
      </c>
      <c r="F59">
        <v>14.484719999999999</v>
      </c>
      <c r="G59">
        <v>1.76</v>
      </c>
      <c r="H59">
        <v>8.6505600000000005</v>
      </c>
      <c r="I59" t="s">
        <v>1596</v>
      </c>
    </row>
    <row r="60" spans="1:9">
      <c r="A60" t="s">
        <v>1257</v>
      </c>
      <c r="B60" t="s">
        <v>880</v>
      </c>
      <c r="C60" t="s">
        <v>672</v>
      </c>
      <c r="D60" t="s">
        <v>607</v>
      </c>
      <c r="E60">
        <v>0.87</v>
      </c>
      <c r="F60">
        <v>3.9727199999999998</v>
      </c>
      <c r="G60">
        <v>1.63</v>
      </c>
      <c r="H60">
        <v>7.9672799999999997</v>
      </c>
      <c r="I60" t="s">
        <v>1596</v>
      </c>
    </row>
    <row r="61" spans="1:9">
      <c r="A61" t="s">
        <v>1258</v>
      </c>
      <c r="B61" t="s">
        <v>880</v>
      </c>
      <c r="C61" t="s">
        <v>679</v>
      </c>
      <c r="D61" t="s">
        <v>607</v>
      </c>
      <c r="E61">
        <v>2.11</v>
      </c>
      <c r="F61">
        <v>10.490159999999999</v>
      </c>
      <c r="G61">
        <v>3.28</v>
      </c>
      <c r="H61">
        <v>16.639680000000002</v>
      </c>
      <c r="I61" t="s">
        <v>1596</v>
      </c>
    </row>
    <row r="62" spans="1:9">
      <c r="A62" t="s">
        <v>1259</v>
      </c>
      <c r="B62" t="s">
        <v>880</v>
      </c>
      <c r="C62" t="s">
        <v>681</v>
      </c>
      <c r="D62" t="s">
        <v>607</v>
      </c>
      <c r="E62">
        <v>3.05</v>
      </c>
      <c r="F62">
        <v>15.4308</v>
      </c>
      <c r="G62">
        <v>3.1</v>
      </c>
      <c r="H62">
        <v>15.693599999999998</v>
      </c>
      <c r="I62" t="s">
        <v>1596</v>
      </c>
    </row>
    <row r="63" spans="1:9">
      <c r="A63" t="s">
        <v>1260</v>
      </c>
      <c r="B63" t="s">
        <v>902</v>
      </c>
      <c r="C63" t="s">
        <v>706</v>
      </c>
      <c r="D63" t="s">
        <v>607</v>
      </c>
      <c r="E63">
        <v>2.92</v>
      </c>
      <c r="F63">
        <v>14.74752</v>
      </c>
      <c r="G63">
        <v>2.73</v>
      </c>
      <c r="H63">
        <v>13.748880000000002</v>
      </c>
      <c r="I63" t="s">
        <v>1596</v>
      </c>
    </row>
    <row r="64" spans="1:9">
      <c r="A64" t="s">
        <v>1260</v>
      </c>
      <c r="B64" t="s">
        <v>902</v>
      </c>
      <c r="C64" t="s">
        <v>706</v>
      </c>
      <c r="D64" t="s">
        <v>607</v>
      </c>
      <c r="E64">
        <v>6.29</v>
      </c>
      <c r="F64">
        <v>32.460240000000006</v>
      </c>
      <c r="G64">
        <v>6.51</v>
      </c>
      <c r="H64">
        <v>33.616560000000007</v>
      </c>
      <c r="I64" t="s">
        <v>1596</v>
      </c>
    </row>
    <row r="65" spans="1:9">
      <c r="A65" t="s">
        <v>1261</v>
      </c>
      <c r="B65" t="s">
        <v>902</v>
      </c>
      <c r="C65" t="s">
        <v>695</v>
      </c>
      <c r="D65" t="s">
        <v>607</v>
      </c>
      <c r="E65">
        <v>4.95</v>
      </c>
      <c r="F65">
        <v>25.417200000000001</v>
      </c>
      <c r="G65">
        <v>3.65</v>
      </c>
      <c r="H65">
        <v>18.584400000000002</v>
      </c>
      <c r="I65" t="s">
        <v>1596</v>
      </c>
    </row>
    <row r="66" spans="1:9">
      <c r="A66" t="s">
        <v>1262</v>
      </c>
      <c r="B66" t="s">
        <v>902</v>
      </c>
      <c r="C66" t="s">
        <v>683</v>
      </c>
      <c r="D66" t="s">
        <v>607</v>
      </c>
      <c r="E66">
        <v>2.0699999999999998</v>
      </c>
      <c r="F66">
        <v>10.279920000000001</v>
      </c>
      <c r="G66">
        <v>3.32</v>
      </c>
      <c r="H66">
        <v>16.849919999999997</v>
      </c>
      <c r="I66" t="s">
        <v>1596</v>
      </c>
    </row>
    <row r="67" spans="1:9">
      <c r="A67" t="s">
        <v>1263</v>
      </c>
      <c r="B67" t="s">
        <v>902</v>
      </c>
      <c r="C67" t="s">
        <v>674</v>
      </c>
      <c r="D67" t="s">
        <v>607</v>
      </c>
      <c r="E67">
        <v>3.6</v>
      </c>
      <c r="F67">
        <v>18.3216</v>
      </c>
      <c r="G67">
        <v>3.26</v>
      </c>
      <c r="H67">
        <v>16.534559999999999</v>
      </c>
      <c r="I67" t="s">
        <v>1596</v>
      </c>
    </row>
    <row r="68" spans="1:9">
      <c r="A68" t="s">
        <v>1264</v>
      </c>
      <c r="B68" t="s">
        <v>902</v>
      </c>
      <c r="C68" t="s">
        <v>668</v>
      </c>
      <c r="D68" t="s">
        <v>607</v>
      </c>
      <c r="E68">
        <v>3.49</v>
      </c>
      <c r="F68">
        <v>17.743440000000003</v>
      </c>
      <c r="G68">
        <v>2.5299999999999998</v>
      </c>
      <c r="H68">
        <v>12.69768</v>
      </c>
      <c r="I68" t="s">
        <v>1596</v>
      </c>
    </row>
    <row r="69" spans="1:9">
      <c r="A69" t="s">
        <v>1265</v>
      </c>
      <c r="B69" t="s">
        <v>902</v>
      </c>
      <c r="C69" t="s">
        <v>672</v>
      </c>
      <c r="D69" t="s">
        <v>607</v>
      </c>
      <c r="E69">
        <v>0.84</v>
      </c>
      <c r="F69">
        <v>3.8150399999999993</v>
      </c>
      <c r="G69">
        <v>1.59</v>
      </c>
      <c r="H69">
        <v>7.7570400000000008</v>
      </c>
      <c r="I69" t="s">
        <v>1596</v>
      </c>
    </row>
    <row r="70" spans="1:9">
      <c r="A70" t="s">
        <v>1266</v>
      </c>
      <c r="B70" t="s">
        <v>878</v>
      </c>
      <c r="C70" t="s">
        <v>706</v>
      </c>
      <c r="D70" t="s">
        <v>607</v>
      </c>
      <c r="E70">
        <v>3.88</v>
      </c>
      <c r="F70">
        <v>19.793279999999999</v>
      </c>
      <c r="G70">
        <v>3.56</v>
      </c>
      <c r="H70">
        <v>18.111360000000001</v>
      </c>
      <c r="I70" t="s">
        <v>1596</v>
      </c>
    </row>
    <row r="71" spans="1:9">
      <c r="A71" t="s">
        <v>1267</v>
      </c>
      <c r="B71" t="s">
        <v>878</v>
      </c>
      <c r="C71" t="s">
        <v>719</v>
      </c>
      <c r="D71" t="s">
        <v>607</v>
      </c>
      <c r="E71">
        <v>7.11</v>
      </c>
      <c r="F71">
        <v>36.770160000000004</v>
      </c>
      <c r="G71">
        <v>6.03</v>
      </c>
      <c r="H71">
        <v>31.093680000000003</v>
      </c>
      <c r="I71" t="s">
        <v>1596</v>
      </c>
    </row>
    <row r="72" spans="1:9">
      <c r="A72" t="s">
        <v>1268</v>
      </c>
      <c r="B72" t="s">
        <v>878</v>
      </c>
      <c r="C72" t="s">
        <v>683</v>
      </c>
      <c r="D72" t="s">
        <v>607</v>
      </c>
      <c r="E72">
        <v>3.84</v>
      </c>
      <c r="F72">
        <v>19.583039999999997</v>
      </c>
      <c r="G72">
        <v>4.5199999999999996</v>
      </c>
      <c r="H72">
        <v>23.157119999999999</v>
      </c>
      <c r="I72" t="s">
        <v>1596</v>
      </c>
    </row>
    <row r="73" spans="1:9">
      <c r="A73" t="s">
        <v>1269</v>
      </c>
      <c r="B73" t="s">
        <v>878</v>
      </c>
      <c r="C73" t="s">
        <v>674</v>
      </c>
      <c r="D73" t="s">
        <v>607</v>
      </c>
      <c r="E73">
        <v>4.1500000000000004</v>
      </c>
      <c r="F73">
        <v>21.212400000000006</v>
      </c>
      <c r="G73">
        <v>4.5599999999999996</v>
      </c>
      <c r="H73">
        <v>23.367360000000001</v>
      </c>
      <c r="I73" t="s">
        <v>1596</v>
      </c>
    </row>
    <row r="74" spans="1:9">
      <c r="A74" t="s">
        <v>1270</v>
      </c>
      <c r="B74" t="s">
        <v>878</v>
      </c>
      <c r="C74" t="s">
        <v>668</v>
      </c>
      <c r="D74" t="s">
        <v>607</v>
      </c>
      <c r="E74">
        <v>3.53</v>
      </c>
      <c r="F74">
        <v>17.953679999999999</v>
      </c>
      <c r="G74">
        <v>3.34</v>
      </c>
      <c r="H74">
        <v>16.955039999999997</v>
      </c>
      <c r="I74" t="s">
        <v>1596</v>
      </c>
    </row>
    <row r="75" spans="1:9">
      <c r="A75" t="s">
        <v>1271</v>
      </c>
      <c r="B75" t="s">
        <v>878</v>
      </c>
      <c r="C75" t="s">
        <v>670</v>
      </c>
      <c r="D75" t="s">
        <v>607</v>
      </c>
      <c r="E75">
        <v>2.85</v>
      </c>
      <c r="F75">
        <v>14.3796</v>
      </c>
      <c r="G75">
        <v>2.73</v>
      </c>
      <c r="H75">
        <v>13.748880000000002</v>
      </c>
      <c r="I75" t="s">
        <v>1596</v>
      </c>
    </row>
    <row r="76" spans="1:9">
      <c r="A76" t="s">
        <v>1265</v>
      </c>
      <c r="B76" t="s">
        <v>902</v>
      </c>
      <c r="C76" t="s">
        <v>672</v>
      </c>
      <c r="D76" t="s">
        <v>607</v>
      </c>
      <c r="E76">
        <v>2.2400000000000002</v>
      </c>
      <c r="F76">
        <v>11.173440000000001</v>
      </c>
      <c r="G76">
        <v>3.61</v>
      </c>
      <c r="H76">
        <v>18.37416</v>
      </c>
      <c r="I76" t="s">
        <v>1596</v>
      </c>
    </row>
    <row r="77" spans="1:9">
      <c r="A77" t="s">
        <v>1272</v>
      </c>
      <c r="B77" t="s">
        <v>839</v>
      </c>
      <c r="C77" t="s">
        <v>706</v>
      </c>
      <c r="D77" t="s">
        <v>607</v>
      </c>
      <c r="E77">
        <v>4.88</v>
      </c>
      <c r="F77">
        <v>25.049280000000003</v>
      </c>
      <c r="G77">
        <v>3.93</v>
      </c>
      <c r="H77">
        <v>20.056080000000001</v>
      </c>
      <c r="I77" t="s">
        <v>1596</v>
      </c>
    </row>
    <row r="78" spans="1:9">
      <c r="A78" t="s">
        <v>1273</v>
      </c>
      <c r="B78" t="s">
        <v>839</v>
      </c>
      <c r="C78" t="s">
        <v>695</v>
      </c>
      <c r="D78" t="s">
        <v>607</v>
      </c>
      <c r="E78">
        <v>3.32</v>
      </c>
      <c r="F78">
        <v>16.849919999999997</v>
      </c>
      <c r="G78">
        <v>4.03</v>
      </c>
      <c r="H78">
        <v>20.581679999999999</v>
      </c>
      <c r="I78" t="s">
        <v>1596</v>
      </c>
    </row>
    <row r="79" spans="1:9">
      <c r="A79" t="s">
        <v>1274</v>
      </c>
      <c r="B79" t="s">
        <v>839</v>
      </c>
      <c r="C79" t="s">
        <v>685</v>
      </c>
      <c r="D79" t="s">
        <v>607</v>
      </c>
      <c r="E79">
        <v>6.66</v>
      </c>
      <c r="F79">
        <v>34.40496000000001</v>
      </c>
      <c r="G79">
        <v>4.26</v>
      </c>
      <c r="H79">
        <v>21.790560000000003</v>
      </c>
      <c r="I79" t="s">
        <v>1596</v>
      </c>
    </row>
    <row r="80" spans="1:9">
      <c r="A80" t="s">
        <v>1275</v>
      </c>
      <c r="B80" t="s">
        <v>839</v>
      </c>
      <c r="C80" t="s">
        <v>674</v>
      </c>
      <c r="D80" t="s">
        <v>607</v>
      </c>
      <c r="E80">
        <v>3.02</v>
      </c>
      <c r="F80">
        <v>15.273119999999999</v>
      </c>
      <c r="G80">
        <v>3</v>
      </c>
      <c r="H80">
        <v>15.167999999999999</v>
      </c>
      <c r="I80" t="s">
        <v>1596</v>
      </c>
    </row>
    <row r="81" spans="1:9">
      <c r="A81" t="s">
        <v>1276</v>
      </c>
      <c r="B81" t="s">
        <v>839</v>
      </c>
      <c r="C81" t="s">
        <v>668</v>
      </c>
      <c r="D81" t="s">
        <v>607</v>
      </c>
      <c r="E81">
        <v>4.57</v>
      </c>
      <c r="F81">
        <v>23.419920000000005</v>
      </c>
      <c r="G81">
        <v>4.21</v>
      </c>
      <c r="H81">
        <v>21.527760000000001</v>
      </c>
      <c r="I81" t="s">
        <v>1596</v>
      </c>
    </row>
    <row r="82" spans="1:9">
      <c r="A82" t="s">
        <v>1277</v>
      </c>
      <c r="B82" t="s">
        <v>839</v>
      </c>
      <c r="C82" t="s">
        <v>672</v>
      </c>
      <c r="D82" t="s">
        <v>607</v>
      </c>
      <c r="E82">
        <v>1.42</v>
      </c>
      <c r="F82">
        <v>6.8635200000000003</v>
      </c>
      <c r="G82">
        <v>2.4700000000000002</v>
      </c>
      <c r="H82">
        <v>12.382320000000002</v>
      </c>
      <c r="I82" t="s">
        <v>1596</v>
      </c>
    </row>
    <row r="83" spans="1:9">
      <c r="A83" t="s">
        <v>1278</v>
      </c>
      <c r="B83" t="s">
        <v>839</v>
      </c>
      <c r="C83" t="s">
        <v>679</v>
      </c>
      <c r="D83" t="s">
        <v>607</v>
      </c>
      <c r="E83">
        <v>3.58</v>
      </c>
      <c r="F83">
        <v>18.216480000000001</v>
      </c>
      <c r="G83">
        <v>3.57</v>
      </c>
      <c r="H83">
        <v>18.163919999999997</v>
      </c>
      <c r="I83" t="s">
        <v>1596</v>
      </c>
    </row>
    <row r="84" spans="1:9">
      <c r="A84" t="s">
        <v>1279</v>
      </c>
      <c r="B84" t="s">
        <v>839</v>
      </c>
      <c r="C84" t="s">
        <v>703</v>
      </c>
      <c r="D84" t="s">
        <v>607</v>
      </c>
      <c r="E84">
        <v>1.27</v>
      </c>
      <c r="F84">
        <v>6.0751200000000001</v>
      </c>
      <c r="G84">
        <v>1.5</v>
      </c>
      <c r="H84">
        <v>7.2840000000000007</v>
      </c>
      <c r="I84" t="s">
        <v>1596</v>
      </c>
    </row>
    <row r="85" spans="1:9">
      <c r="A85" t="s">
        <v>1280</v>
      </c>
      <c r="B85" t="s">
        <v>863</v>
      </c>
      <c r="C85" t="s">
        <v>706</v>
      </c>
      <c r="D85" t="s">
        <v>607</v>
      </c>
      <c r="E85">
        <v>3.4</v>
      </c>
      <c r="F85">
        <v>17.270399999999999</v>
      </c>
      <c r="G85">
        <v>3.57</v>
      </c>
      <c r="H85">
        <v>18.163919999999997</v>
      </c>
      <c r="I85" t="s">
        <v>1596</v>
      </c>
    </row>
    <row r="86" spans="1:9">
      <c r="A86" t="s">
        <v>1281</v>
      </c>
      <c r="B86" t="s">
        <v>863</v>
      </c>
      <c r="C86" t="s">
        <v>685</v>
      </c>
      <c r="D86" t="s">
        <v>607</v>
      </c>
      <c r="E86">
        <v>3.12</v>
      </c>
      <c r="F86">
        <v>15.798720000000001</v>
      </c>
      <c r="G86">
        <v>3.12</v>
      </c>
      <c r="H86">
        <v>15.798720000000001</v>
      </c>
      <c r="I86" t="s">
        <v>1596</v>
      </c>
    </row>
    <row r="87" spans="1:9">
      <c r="A87" t="s">
        <v>1282</v>
      </c>
      <c r="B87" t="s">
        <v>863</v>
      </c>
      <c r="C87" t="s">
        <v>668</v>
      </c>
      <c r="D87" t="s">
        <v>607</v>
      </c>
      <c r="E87">
        <v>3.34</v>
      </c>
      <c r="F87">
        <v>16.955039999999997</v>
      </c>
      <c r="G87">
        <v>2.94</v>
      </c>
      <c r="H87">
        <v>14.852639999999997</v>
      </c>
      <c r="I87" t="s">
        <v>1596</v>
      </c>
    </row>
    <row r="88" spans="1:9">
      <c r="A88" t="s">
        <v>1283</v>
      </c>
      <c r="B88" t="s">
        <v>863</v>
      </c>
      <c r="C88" t="s">
        <v>679</v>
      </c>
      <c r="D88" t="s">
        <v>607</v>
      </c>
      <c r="E88">
        <v>3.17</v>
      </c>
      <c r="F88">
        <v>16.061520000000002</v>
      </c>
      <c r="G88">
        <v>2.79</v>
      </c>
      <c r="H88">
        <v>14.06424</v>
      </c>
      <c r="I88" t="s">
        <v>1596</v>
      </c>
    </row>
    <row r="89" spans="1:9">
      <c r="A89" t="s">
        <v>1284</v>
      </c>
      <c r="B89" t="s">
        <v>863</v>
      </c>
      <c r="C89" t="s">
        <v>703</v>
      </c>
      <c r="D89" t="s">
        <v>607</v>
      </c>
      <c r="E89">
        <v>1.42</v>
      </c>
      <c r="F89">
        <v>6.8635200000000003</v>
      </c>
      <c r="G89">
        <v>1.81</v>
      </c>
      <c r="H89">
        <v>8.9133600000000008</v>
      </c>
      <c r="I89" t="s">
        <v>1596</v>
      </c>
    </row>
    <row r="90" spans="1:9">
      <c r="A90" t="s">
        <v>1285</v>
      </c>
      <c r="B90" t="s">
        <v>714</v>
      </c>
      <c r="C90" t="s">
        <v>706</v>
      </c>
      <c r="D90" t="s">
        <v>607</v>
      </c>
      <c r="E90">
        <v>3.34</v>
      </c>
      <c r="F90">
        <v>16.955039999999997</v>
      </c>
      <c r="G90">
        <v>3.13</v>
      </c>
      <c r="H90">
        <v>15.851280000000001</v>
      </c>
      <c r="I90" t="s">
        <v>1596</v>
      </c>
    </row>
    <row r="91" spans="1:9">
      <c r="A91" t="s">
        <v>1286</v>
      </c>
      <c r="B91" t="s">
        <v>714</v>
      </c>
      <c r="C91" t="s">
        <v>695</v>
      </c>
      <c r="D91" t="s">
        <v>607</v>
      </c>
      <c r="E91">
        <v>1.73</v>
      </c>
      <c r="F91">
        <v>8.4928799999999995</v>
      </c>
      <c r="G91">
        <v>2.63</v>
      </c>
      <c r="H91">
        <v>13.223279999999999</v>
      </c>
      <c r="I91" t="s">
        <v>1596</v>
      </c>
    </row>
    <row r="92" spans="1:9">
      <c r="A92" t="s">
        <v>1287</v>
      </c>
      <c r="B92" t="s">
        <v>714</v>
      </c>
      <c r="C92" t="s">
        <v>674</v>
      </c>
      <c r="D92" t="s">
        <v>607</v>
      </c>
      <c r="E92">
        <v>2.44</v>
      </c>
      <c r="F92">
        <v>12.224639999999999</v>
      </c>
      <c r="G92">
        <v>2.41</v>
      </c>
      <c r="H92">
        <v>12.06696</v>
      </c>
      <c r="I92" t="s">
        <v>1596</v>
      </c>
    </row>
    <row r="93" spans="1:9">
      <c r="A93" t="s">
        <v>1288</v>
      </c>
      <c r="B93" t="s">
        <v>714</v>
      </c>
      <c r="C93" t="s">
        <v>670</v>
      </c>
      <c r="D93" t="s">
        <v>607</v>
      </c>
      <c r="E93">
        <v>5.09</v>
      </c>
      <c r="F93">
        <v>26.153040000000004</v>
      </c>
      <c r="G93">
        <v>5.39</v>
      </c>
      <c r="H93">
        <v>27.729839999999999</v>
      </c>
      <c r="I93" t="s">
        <v>1596</v>
      </c>
    </row>
    <row r="94" spans="1:9">
      <c r="A94" t="s">
        <v>1289</v>
      </c>
      <c r="B94" t="s">
        <v>714</v>
      </c>
      <c r="C94" t="s">
        <v>672</v>
      </c>
      <c r="D94" t="s">
        <v>607</v>
      </c>
      <c r="E94">
        <v>1.77</v>
      </c>
      <c r="F94">
        <v>8.7031200000000002</v>
      </c>
      <c r="G94">
        <v>2.88</v>
      </c>
      <c r="H94">
        <v>14.537279999999999</v>
      </c>
      <c r="I94" t="s">
        <v>1596</v>
      </c>
    </row>
    <row r="95" spans="1:9">
      <c r="A95" t="s">
        <v>1290</v>
      </c>
      <c r="B95" t="s">
        <v>714</v>
      </c>
      <c r="C95" t="s">
        <v>679</v>
      </c>
      <c r="D95" t="s">
        <v>607</v>
      </c>
      <c r="E95">
        <v>2.4700000000000002</v>
      </c>
      <c r="F95">
        <v>12.382320000000002</v>
      </c>
      <c r="G95">
        <v>2.87</v>
      </c>
      <c r="H95">
        <v>14.484719999999999</v>
      </c>
      <c r="I95" t="s">
        <v>1596</v>
      </c>
    </row>
    <row r="96" spans="1:9">
      <c r="A96" t="s">
        <v>1291</v>
      </c>
      <c r="B96" t="s">
        <v>714</v>
      </c>
      <c r="C96" t="s">
        <v>703</v>
      </c>
      <c r="D96" t="s">
        <v>607</v>
      </c>
      <c r="E96">
        <v>1.85</v>
      </c>
      <c r="F96">
        <v>9.1235999999999997</v>
      </c>
      <c r="G96">
        <v>1.82</v>
      </c>
      <c r="H96">
        <v>8.9659200000000006</v>
      </c>
      <c r="I96" t="s">
        <v>1596</v>
      </c>
    </row>
    <row r="97" spans="1:9">
      <c r="A97" t="s">
        <v>1292</v>
      </c>
      <c r="B97" t="s">
        <v>714</v>
      </c>
      <c r="C97" t="s">
        <v>714</v>
      </c>
      <c r="D97" t="s">
        <v>607</v>
      </c>
      <c r="E97">
        <v>2.17</v>
      </c>
      <c r="F97">
        <v>10.805519999999998</v>
      </c>
      <c r="G97">
        <v>3.06</v>
      </c>
      <c r="H97">
        <v>15.483359999999999</v>
      </c>
      <c r="I97" t="s">
        <v>1596</v>
      </c>
    </row>
    <row r="98" spans="1:9">
      <c r="A98" t="s">
        <v>1293</v>
      </c>
      <c r="B98" t="s">
        <v>703</v>
      </c>
      <c r="C98" t="s">
        <v>719</v>
      </c>
      <c r="D98" t="s">
        <v>607</v>
      </c>
      <c r="E98">
        <v>2.0699999999999998</v>
      </c>
      <c r="F98">
        <v>10.279920000000001</v>
      </c>
      <c r="G98">
        <v>1.92</v>
      </c>
      <c r="H98">
        <v>9.4915200000000013</v>
      </c>
      <c r="I98" t="s">
        <v>1596</v>
      </c>
    </row>
    <row r="99" spans="1:9">
      <c r="A99" t="s">
        <v>1294</v>
      </c>
      <c r="B99" t="s">
        <v>703</v>
      </c>
      <c r="C99" t="s">
        <v>683</v>
      </c>
      <c r="D99" t="s">
        <v>607</v>
      </c>
      <c r="E99">
        <v>1.66</v>
      </c>
      <c r="F99">
        <v>8.1249599999999997</v>
      </c>
      <c r="G99">
        <v>1.73</v>
      </c>
      <c r="H99">
        <v>8.4928799999999995</v>
      </c>
      <c r="I99" t="s">
        <v>1596</v>
      </c>
    </row>
    <row r="100" spans="1:9">
      <c r="A100" t="s">
        <v>1295</v>
      </c>
      <c r="B100" t="s">
        <v>703</v>
      </c>
      <c r="C100" t="s">
        <v>674</v>
      </c>
      <c r="D100" t="s">
        <v>607</v>
      </c>
      <c r="E100">
        <v>2.4700000000000002</v>
      </c>
      <c r="F100">
        <v>12.382320000000002</v>
      </c>
      <c r="G100">
        <v>2.36</v>
      </c>
      <c r="H100">
        <v>11.80416</v>
      </c>
      <c r="I100" t="s">
        <v>1596</v>
      </c>
    </row>
    <row r="101" spans="1:9">
      <c r="A101" t="s">
        <v>1296</v>
      </c>
      <c r="B101" t="s">
        <v>703</v>
      </c>
      <c r="C101" t="s">
        <v>670</v>
      </c>
      <c r="D101" t="s">
        <v>607</v>
      </c>
      <c r="E101">
        <v>3.19</v>
      </c>
      <c r="F101">
        <v>16.166640000000001</v>
      </c>
      <c r="G101">
        <v>3.12</v>
      </c>
      <c r="H101">
        <v>15.798720000000001</v>
      </c>
      <c r="I101" t="s">
        <v>1596</v>
      </c>
    </row>
    <row r="102" spans="1:9">
      <c r="A102" t="s">
        <v>1297</v>
      </c>
      <c r="B102" t="s">
        <v>703</v>
      </c>
      <c r="C102" t="s">
        <v>672</v>
      </c>
      <c r="D102" t="s">
        <v>607</v>
      </c>
      <c r="E102">
        <v>3.91</v>
      </c>
      <c r="F102">
        <v>19.950959999999998</v>
      </c>
      <c r="G102">
        <v>3.85</v>
      </c>
      <c r="H102">
        <v>19.635600000000004</v>
      </c>
      <c r="I102" t="s">
        <v>1596</v>
      </c>
    </row>
    <row r="103" spans="1:9">
      <c r="A103" t="s">
        <v>1298</v>
      </c>
      <c r="B103" t="s">
        <v>703</v>
      </c>
      <c r="C103" t="s">
        <v>679</v>
      </c>
      <c r="D103" t="s">
        <v>607</v>
      </c>
      <c r="E103">
        <v>2.14</v>
      </c>
      <c r="F103">
        <v>10.64784</v>
      </c>
      <c r="G103">
        <v>4.32</v>
      </c>
      <c r="H103">
        <v>22.105920000000001</v>
      </c>
      <c r="I103" t="s">
        <v>1596</v>
      </c>
    </row>
    <row r="104" spans="1:9">
      <c r="A104" t="s">
        <v>1299</v>
      </c>
      <c r="B104" t="s">
        <v>703</v>
      </c>
      <c r="C104" t="s">
        <v>681</v>
      </c>
      <c r="D104" t="s">
        <v>607</v>
      </c>
      <c r="E104">
        <v>3.02</v>
      </c>
      <c r="F104">
        <v>15.273119999999999</v>
      </c>
      <c r="G104">
        <v>3.3</v>
      </c>
      <c r="H104">
        <v>16.744799999999994</v>
      </c>
      <c r="I104" t="s">
        <v>1596</v>
      </c>
    </row>
    <row r="105" spans="1:9">
      <c r="A105" t="s">
        <v>1300</v>
      </c>
      <c r="B105" t="s">
        <v>703</v>
      </c>
      <c r="C105" t="s">
        <v>703</v>
      </c>
      <c r="D105" t="s">
        <v>607</v>
      </c>
      <c r="E105">
        <v>3.44</v>
      </c>
      <c r="F105">
        <v>17.480640000000001</v>
      </c>
      <c r="G105">
        <v>3.4</v>
      </c>
      <c r="H105">
        <v>17.270399999999999</v>
      </c>
      <c r="I105" t="s">
        <v>1596</v>
      </c>
    </row>
    <row r="106" spans="1:9">
      <c r="A106" t="s">
        <v>1301</v>
      </c>
      <c r="B106" t="s">
        <v>703</v>
      </c>
      <c r="C106" t="s">
        <v>714</v>
      </c>
      <c r="D106" t="s">
        <v>607</v>
      </c>
      <c r="E106">
        <v>2.88</v>
      </c>
      <c r="F106">
        <v>14.537279999999999</v>
      </c>
      <c r="G106">
        <v>2.57</v>
      </c>
      <c r="H106">
        <v>12.907920000000001</v>
      </c>
      <c r="I106" t="s">
        <v>1596</v>
      </c>
    </row>
    <row r="107" spans="1:9">
      <c r="A107" t="s">
        <v>1302</v>
      </c>
      <c r="B107" t="s">
        <v>701</v>
      </c>
      <c r="C107" t="s">
        <v>683</v>
      </c>
      <c r="D107" t="s">
        <v>607</v>
      </c>
      <c r="E107">
        <v>1.95</v>
      </c>
      <c r="F107">
        <v>9.6492000000000004</v>
      </c>
      <c r="G107">
        <v>2.15</v>
      </c>
      <c r="H107">
        <v>10.7004</v>
      </c>
      <c r="I107" t="s">
        <v>1596</v>
      </c>
    </row>
    <row r="108" spans="1:9">
      <c r="A108" t="s">
        <v>1303</v>
      </c>
      <c r="B108" t="s">
        <v>701</v>
      </c>
      <c r="C108" t="s">
        <v>685</v>
      </c>
      <c r="D108" t="s">
        <v>607</v>
      </c>
      <c r="E108">
        <v>2.92</v>
      </c>
      <c r="F108">
        <v>14.74752</v>
      </c>
      <c r="G108">
        <v>2.92</v>
      </c>
      <c r="H108">
        <v>14.74752</v>
      </c>
      <c r="I108" t="s">
        <v>1596</v>
      </c>
    </row>
    <row r="109" spans="1:9">
      <c r="A109" t="s">
        <v>1304</v>
      </c>
      <c r="B109" t="s">
        <v>701</v>
      </c>
      <c r="C109" t="s">
        <v>674</v>
      </c>
      <c r="D109" t="s">
        <v>607</v>
      </c>
      <c r="E109">
        <v>2.56</v>
      </c>
      <c r="F109">
        <v>12.855360000000001</v>
      </c>
      <c r="G109">
        <v>2.35</v>
      </c>
      <c r="H109">
        <v>11.7516</v>
      </c>
      <c r="I109" t="s">
        <v>1596</v>
      </c>
    </row>
    <row r="110" spans="1:9">
      <c r="A110" t="s">
        <v>1305</v>
      </c>
      <c r="B110" t="s">
        <v>701</v>
      </c>
      <c r="C110" t="s">
        <v>668</v>
      </c>
      <c r="D110" t="s">
        <v>607</v>
      </c>
      <c r="E110">
        <v>3.03</v>
      </c>
      <c r="F110">
        <v>15.325679999999998</v>
      </c>
      <c r="G110">
        <v>2.62</v>
      </c>
      <c r="H110">
        <v>13.170719999999999</v>
      </c>
      <c r="I110" t="s">
        <v>1596</v>
      </c>
    </row>
    <row r="111" spans="1:9">
      <c r="A111" t="s">
        <v>1306</v>
      </c>
      <c r="B111" t="s">
        <v>701</v>
      </c>
      <c r="C111" t="s">
        <v>670</v>
      </c>
      <c r="D111" t="s">
        <v>607</v>
      </c>
      <c r="E111">
        <v>4.38</v>
      </c>
      <c r="F111">
        <v>22.421280000000003</v>
      </c>
      <c r="G111">
        <v>4.0599999999999996</v>
      </c>
      <c r="H111">
        <v>20.739359999999998</v>
      </c>
      <c r="I111" t="s">
        <v>1596</v>
      </c>
    </row>
    <row r="112" spans="1:9">
      <c r="A112" t="s">
        <v>1307</v>
      </c>
      <c r="B112" t="s">
        <v>701</v>
      </c>
      <c r="C112" t="s">
        <v>679</v>
      </c>
      <c r="D112" t="s">
        <v>607</v>
      </c>
      <c r="E112">
        <v>3.75</v>
      </c>
      <c r="F112">
        <v>19.11</v>
      </c>
      <c r="G112">
        <v>3.37</v>
      </c>
      <c r="H112">
        <v>17.112719999999999</v>
      </c>
      <c r="I112" t="s">
        <v>1596</v>
      </c>
    </row>
    <row r="113" spans="1:9">
      <c r="A113" t="s">
        <v>1308</v>
      </c>
      <c r="B113" t="s">
        <v>701</v>
      </c>
      <c r="C113" t="s">
        <v>681</v>
      </c>
      <c r="D113" t="s">
        <v>607</v>
      </c>
      <c r="E113">
        <v>3.69</v>
      </c>
      <c r="F113">
        <v>18.794640000000001</v>
      </c>
      <c r="G113">
        <v>2.82</v>
      </c>
      <c r="H113">
        <v>14.221919999999999</v>
      </c>
      <c r="I113" t="s">
        <v>1596</v>
      </c>
    </row>
    <row r="114" spans="1:9">
      <c r="A114" t="s">
        <v>1309</v>
      </c>
      <c r="B114" t="s">
        <v>701</v>
      </c>
      <c r="C114" t="s">
        <v>701</v>
      </c>
      <c r="D114" t="s">
        <v>607</v>
      </c>
      <c r="E114">
        <v>4.47</v>
      </c>
      <c r="F114">
        <v>22.89432</v>
      </c>
      <c r="G114">
        <v>3.56</v>
      </c>
      <c r="H114">
        <v>18.111360000000001</v>
      </c>
      <c r="I114" t="s">
        <v>1596</v>
      </c>
    </row>
    <row r="115" spans="1:9">
      <c r="A115" t="s">
        <v>1310</v>
      </c>
      <c r="B115" t="s">
        <v>681</v>
      </c>
      <c r="C115" t="s">
        <v>719</v>
      </c>
      <c r="D115" t="s">
        <v>607</v>
      </c>
      <c r="E115">
        <v>1.78</v>
      </c>
      <c r="F115">
        <v>8.7556799999999999</v>
      </c>
      <c r="G115">
        <v>1.68</v>
      </c>
      <c r="H115">
        <v>8.2300799999999992</v>
      </c>
      <c r="I115" t="s">
        <v>1596</v>
      </c>
    </row>
    <row r="116" spans="1:9">
      <c r="A116" t="e">
        <v>#N/A</v>
      </c>
      <c r="B116" t="e">
        <v>#N/A</v>
      </c>
      <c r="C116" t="e">
        <v>#N/A</v>
      </c>
      <c r="D116" t="s">
        <v>607</v>
      </c>
      <c r="E116" t="s">
        <v>1595</v>
      </c>
      <c r="F116" t="e">
        <v>#VALUE!</v>
      </c>
      <c r="G116" t="s">
        <v>1595</v>
      </c>
      <c r="H116" t="e">
        <v>#VALUE!</v>
      </c>
      <c r="I116" t="s">
        <v>1596</v>
      </c>
    </row>
    <row r="117" spans="1:9">
      <c r="A117" t="s">
        <v>1311</v>
      </c>
      <c r="B117" t="s">
        <v>681</v>
      </c>
      <c r="C117" t="s">
        <v>668</v>
      </c>
      <c r="D117" t="s">
        <v>607</v>
      </c>
      <c r="E117">
        <v>1.85</v>
      </c>
      <c r="F117">
        <v>9.1235999999999997</v>
      </c>
      <c r="G117">
        <v>1.83</v>
      </c>
      <c r="H117">
        <v>9.0184800000000003</v>
      </c>
      <c r="I117" t="s">
        <v>1596</v>
      </c>
    </row>
    <row r="118" spans="1:9">
      <c r="A118" t="s">
        <v>1312</v>
      </c>
      <c r="B118" t="s">
        <v>681</v>
      </c>
      <c r="C118" t="s">
        <v>670</v>
      </c>
      <c r="D118" t="s">
        <v>607</v>
      </c>
      <c r="E118">
        <v>3.12</v>
      </c>
      <c r="F118">
        <v>15.798720000000001</v>
      </c>
      <c r="G118">
        <v>2.84</v>
      </c>
      <c r="H118">
        <v>14.327039999999998</v>
      </c>
      <c r="I118" t="s">
        <v>1596</v>
      </c>
    </row>
    <row r="119" spans="1:9">
      <c r="A119" t="s">
        <v>1313</v>
      </c>
      <c r="B119" t="s">
        <v>681</v>
      </c>
      <c r="C119" t="s">
        <v>701</v>
      </c>
      <c r="D119" t="s">
        <v>607</v>
      </c>
      <c r="E119">
        <v>4.55</v>
      </c>
      <c r="F119">
        <v>23.314799999999998</v>
      </c>
      <c r="G119">
        <v>5.03</v>
      </c>
      <c r="H119">
        <v>25.837680000000002</v>
      </c>
      <c r="I119" t="s">
        <v>1596</v>
      </c>
    </row>
    <row r="120" spans="1:9">
      <c r="A120" t="s">
        <v>1314</v>
      </c>
      <c r="B120" t="s">
        <v>681</v>
      </c>
      <c r="C120" t="s">
        <v>703</v>
      </c>
      <c r="D120" t="s">
        <v>607</v>
      </c>
      <c r="E120">
        <v>2.29</v>
      </c>
      <c r="F120">
        <v>11.43624</v>
      </c>
      <c r="G120">
        <v>2.66</v>
      </c>
      <c r="H120">
        <v>13.38096</v>
      </c>
      <c r="I120" t="s">
        <v>1596</v>
      </c>
    </row>
    <row r="121" spans="1:9">
      <c r="A121" t="s">
        <v>1315</v>
      </c>
      <c r="B121" t="s">
        <v>679</v>
      </c>
      <c r="C121" t="s">
        <v>670</v>
      </c>
      <c r="D121" t="s">
        <v>607</v>
      </c>
      <c r="E121">
        <v>5.03</v>
      </c>
      <c r="F121">
        <v>25.837680000000002</v>
      </c>
      <c r="G121">
        <v>3.89</v>
      </c>
      <c r="H121">
        <v>19.845839999999999</v>
      </c>
      <c r="I121" t="s">
        <v>1596</v>
      </c>
    </row>
    <row r="122" spans="1:9">
      <c r="A122" t="s">
        <v>1316</v>
      </c>
      <c r="B122" t="s">
        <v>679</v>
      </c>
      <c r="C122" t="s">
        <v>701</v>
      </c>
      <c r="D122" t="s">
        <v>607</v>
      </c>
      <c r="E122">
        <v>3.26</v>
      </c>
      <c r="F122">
        <v>16.534559999999999</v>
      </c>
      <c r="G122">
        <v>4.72</v>
      </c>
      <c r="H122">
        <v>24.208320000000004</v>
      </c>
      <c r="I122" t="s">
        <v>1596</v>
      </c>
    </row>
    <row r="123" spans="1:9">
      <c r="A123" t="s">
        <v>1317</v>
      </c>
      <c r="B123" t="s">
        <v>679</v>
      </c>
      <c r="C123" t="s">
        <v>714</v>
      </c>
      <c r="D123" t="s">
        <v>607</v>
      </c>
      <c r="E123">
        <v>3.11</v>
      </c>
      <c r="F123">
        <v>15.746159999999998</v>
      </c>
      <c r="G123">
        <v>2.4700000000000002</v>
      </c>
      <c r="H123">
        <v>12.382320000000002</v>
      </c>
      <c r="I123" t="s">
        <v>1596</v>
      </c>
    </row>
    <row r="124" spans="1:9">
      <c r="A124" t="s">
        <v>1318</v>
      </c>
      <c r="B124" t="s">
        <v>672</v>
      </c>
      <c r="C124" t="s">
        <v>670</v>
      </c>
      <c r="D124" t="s">
        <v>607</v>
      </c>
      <c r="E124">
        <v>4.4000000000000004</v>
      </c>
      <c r="F124">
        <v>22.526400000000006</v>
      </c>
      <c r="G124">
        <v>4.17</v>
      </c>
      <c r="H124">
        <v>21.317520000000002</v>
      </c>
      <c r="I124" t="s">
        <v>1596</v>
      </c>
    </row>
    <row r="125" spans="1:9">
      <c r="A125" t="s">
        <v>1319</v>
      </c>
      <c r="B125" t="s">
        <v>672</v>
      </c>
      <c r="C125" t="s">
        <v>701</v>
      </c>
      <c r="D125" t="s">
        <v>607</v>
      </c>
      <c r="E125">
        <v>3.58</v>
      </c>
      <c r="F125">
        <v>18.216480000000001</v>
      </c>
      <c r="G125">
        <v>3.89</v>
      </c>
      <c r="H125">
        <v>19.845839999999999</v>
      </c>
      <c r="I125" t="s">
        <v>1596</v>
      </c>
    </row>
    <row r="126" spans="1:9">
      <c r="A126" t="s">
        <v>1320</v>
      </c>
      <c r="B126" t="s">
        <v>672</v>
      </c>
      <c r="C126" t="s">
        <v>703</v>
      </c>
      <c r="D126" t="s">
        <v>607</v>
      </c>
      <c r="E126">
        <v>4.1399999999999997</v>
      </c>
      <c r="F126">
        <v>21.159839999999999</v>
      </c>
      <c r="G126">
        <v>4.75</v>
      </c>
      <c r="H126">
        <v>24.366000000000003</v>
      </c>
      <c r="I126" t="s">
        <v>1596</v>
      </c>
    </row>
    <row r="127" spans="1:9">
      <c r="A127" t="s">
        <v>1321</v>
      </c>
      <c r="B127" t="s">
        <v>672</v>
      </c>
      <c r="C127" t="s">
        <v>714</v>
      </c>
      <c r="D127" t="s">
        <v>607</v>
      </c>
      <c r="E127">
        <v>3.57</v>
      </c>
      <c r="F127">
        <v>18.163919999999997</v>
      </c>
      <c r="G127">
        <v>4.37</v>
      </c>
      <c r="H127">
        <v>22.368720000000003</v>
      </c>
      <c r="I127" t="s">
        <v>1596</v>
      </c>
    </row>
    <row r="128" spans="1:9">
      <c r="A128" t="s">
        <v>1322</v>
      </c>
      <c r="B128" t="s">
        <v>670</v>
      </c>
      <c r="C128" t="s">
        <v>672</v>
      </c>
      <c r="D128" t="s">
        <v>607</v>
      </c>
      <c r="E128">
        <v>3.85</v>
      </c>
      <c r="F128">
        <v>19.635600000000004</v>
      </c>
      <c r="G128">
        <v>4.4000000000000004</v>
      </c>
      <c r="H128">
        <v>22.526400000000006</v>
      </c>
      <c r="I128" t="s">
        <v>1596</v>
      </c>
    </row>
    <row r="129" spans="1:9">
      <c r="A129" t="s">
        <v>1323</v>
      </c>
      <c r="B129" t="s">
        <v>668</v>
      </c>
      <c r="C129" t="s">
        <v>672</v>
      </c>
      <c r="D129" t="s">
        <v>607</v>
      </c>
      <c r="E129">
        <v>6.8</v>
      </c>
      <c r="F129">
        <v>35.140800000000006</v>
      </c>
      <c r="G129">
        <v>8.0399999999999991</v>
      </c>
      <c r="H129">
        <v>41.658239999999999</v>
      </c>
      <c r="I129" t="s">
        <v>1596</v>
      </c>
    </row>
    <row r="130" spans="1:9">
      <c r="A130" t="s">
        <v>1324</v>
      </c>
      <c r="B130" t="s">
        <v>668</v>
      </c>
      <c r="C130" t="s">
        <v>681</v>
      </c>
      <c r="D130" t="s">
        <v>607</v>
      </c>
      <c r="E130">
        <v>6.8</v>
      </c>
      <c r="F130">
        <v>35.140800000000006</v>
      </c>
      <c r="G130">
        <v>6.3</v>
      </c>
      <c r="H130">
        <v>32.512799999999999</v>
      </c>
      <c r="I130" t="s">
        <v>1596</v>
      </c>
    </row>
    <row r="131" spans="1:9">
      <c r="A131" t="s">
        <v>1325</v>
      </c>
      <c r="B131" t="s">
        <v>674</v>
      </c>
      <c r="C131" t="s">
        <v>672</v>
      </c>
      <c r="D131" t="s">
        <v>607</v>
      </c>
      <c r="E131">
        <v>6.51</v>
      </c>
      <c r="F131">
        <v>33.616560000000007</v>
      </c>
      <c r="G131">
        <v>6.3</v>
      </c>
      <c r="H131">
        <v>32.512799999999999</v>
      </c>
      <c r="I131" t="s">
        <v>1596</v>
      </c>
    </row>
    <row r="132" spans="1:9">
      <c r="A132" t="s">
        <v>1326</v>
      </c>
      <c r="B132" t="s">
        <v>674</v>
      </c>
      <c r="C132" t="s">
        <v>679</v>
      </c>
      <c r="D132" t="s">
        <v>607</v>
      </c>
      <c r="E132">
        <v>7.03</v>
      </c>
      <c r="F132">
        <v>36.349679999999999</v>
      </c>
      <c r="G132">
        <v>5.91</v>
      </c>
      <c r="H132">
        <v>30.462960000000002</v>
      </c>
      <c r="I132" t="s">
        <v>1596</v>
      </c>
    </row>
    <row r="133" spans="1:9">
      <c r="A133" t="s">
        <v>1327</v>
      </c>
      <c r="B133" t="s">
        <v>685</v>
      </c>
      <c r="C133" t="s">
        <v>679</v>
      </c>
      <c r="D133" t="s">
        <v>607</v>
      </c>
      <c r="E133">
        <v>3.69</v>
      </c>
      <c r="F133">
        <v>18.794640000000001</v>
      </c>
      <c r="G133">
        <v>5.45</v>
      </c>
      <c r="H133">
        <v>28.045200000000005</v>
      </c>
      <c r="I133" t="s">
        <v>1596</v>
      </c>
    </row>
    <row r="134" spans="1:9">
      <c r="A134" t="s">
        <v>1328</v>
      </c>
      <c r="B134" t="s">
        <v>683</v>
      </c>
      <c r="C134" t="s">
        <v>681</v>
      </c>
      <c r="D134" t="s">
        <v>607</v>
      </c>
      <c r="E134">
        <v>6.8</v>
      </c>
      <c r="F134">
        <v>35.140800000000006</v>
      </c>
      <c r="G134">
        <v>4.4000000000000004</v>
      </c>
      <c r="H134">
        <v>22.526400000000006</v>
      </c>
      <c r="I134" t="s">
        <v>1596</v>
      </c>
    </row>
    <row r="135" spans="1:9">
      <c r="A135" t="s">
        <v>1329</v>
      </c>
      <c r="B135" t="s">
        <v>683</v>
      </c>
      <c r="C135" t="s">
        <v>701</v>
      </c>
      <c r="D135" t="s">
        <v>607</v>
      </c>
      <c r="E135">
        <v>5.75</v>
      </c>
      <c r="F135">
        <v>29.622</v>
      </c>
      <c r="G135">
        <v>5.0199999999999996</v>
      </c>
      <c r="H135">
        <v>25.785119999999999</v>
      </c>
      <c r="I135" t="s">
        <v>1596</v>
      </c>
    </row>
    <row r="136" spans="1:9">
      <c r="A136" t="s">
        <v>1330</v>
      </c>
      <c r="B136" t="s">
        <v>683</v>
      </c>
      <c r="C136" t="s">
        <v>703</v>
      </c>
      <c r="D136" t="s">
        <v>607</v>
      </c>
      <c r="E136">
        <v>3.76</v>
      </c>
      <c r="F136">
        <v>19.162559999999999</v>
      </c>
      <c r="G136">
        <v>4.97</v>
      </c>
      <c r="H136">
        <v>25.522320000000001</v>
      </c>
      <c r="I136" t="s">
        <v>1596</v>
      </c>
    </row>
    <row r="137" spans="1:9">
      <c r="A137" t="s">
        <v>1331</v>
      </c>
      <c r="B137" t="s">
        <v>719</v>
      </c>
      <c r="C137" t="s">
        <v>703</v>
      </c>
      <c r="D137" t="s">
        <v>607</v>
      </c>
      <c r="E137">
        <v>5.48</v>
      </c>
      <c r="F137">
        <v>28.202880000000004</v>
      </c>
      <c r="G137">
        <v>8.32</v>
      </c>
      <c r="H137">
        <v>43.129920000000006</v>
      </c>
      <c r="I137" t="s">
        <v>1596</v>
      </c>
    </row>
    <row r="138" spans="1:9">
      <c r="A138" t="s">
        <v>1332</v>
      </c>
      <c r="B138" t="s">
        <v>695</v>
      </c>
      <c r="C138" t="s">
        <v>703</v>
      </c>
      <c r="D138" t="s">
        <v>607</v>
      </c>
      <c r="E138">
        <v>6.09</v>
      </c>
      <c r="F138">
        <v>31.409040000000001</v>
      </c>
      <c r="G138">
        <v>5.88</v>
      </c>
      <c r="H138">
        <v>30.30528</v>
      </c>
      <c r="I138" t="s">
        <v>1596</v>
      </c>
    </row>
    <row r="139" spans="1:9">
      <c r="A139" t="s">
        <v>1333</v>
      </c>
      <c r="B139" t="s">
        <v>706</v>
      </c>
      <c r="C139" t="s">
        <v>703</v>
      </c>
      <c r="D139" t="s">
        <v>607</v>
      </c>
      <c r="E139">
        <v>2.85</v>
      </c>
      <c r="F139">
        <v>14.3796</v>
      </c>
      <c r="G139">
        <v>3.02</v>
      </c>
      <c r="H139">
        <v>15.273119999999999</v>
      </c>
      <c r="I139" t="s">
        <v>1596</v>
      </c>
    </row>
    <row r="140" spans="1:9">
      <c r="A140" t="s">
        <v>837</v>
      </c>
      <c r="B140" t="s">
        <v>693</v>
      </c>
      <c r="C140" t="s">
        <v>703</v>
      </c>
      <c r="D140" t="s">
        <v>607</v>
      </c>
      <c r="E140">
        <v>2.89</v>
      </c>
      <c r="F140">
        <v>14.589840000000002</v>
      </c>
      <c r="G140">
        <v>3.4</v>
      </c>
      <c r="H140">
        <v>17.270399999999999</v>
      </c>
      <c r="I140" t="s">
        <v>1596</v>
      </c>
    </row>
    <row r="141" spans="1:9">
      <c r="A141" t="s">
        <v>838</v>
      </c>
      <c r="B141" t="s">
        <v>693</v>
      </c>
      <c r="C141" t="s">
        <v>839</v>
      </c>
      <c r="D141" t="s">
        <v>607</v>
      </c>
      <c r="E141">
        <v>7.91</v>
      </c>
      <c r="F141">
        <v>40.974960000000003</v>
      </c>
      <c r="G141">
        <v>6.5</v>
      </c>
      <c r="H141">
        <v>33.564000000000007</v>
      </c>
      <c r="I141" t="s">
        <v>1596</v>
      </c>
    </row>
    <row r="142" spans="1:9">
      <c r="A142" t="s">
        <v>840</v>
      </c>
      <c r="B142" t="s">
        <v>693</v>
      </c>
      <c r="C142" t="s">
        <v>841</v>
      </c>
      <c r="D142" t="s">
        <v>607</v>
      </c>
      <c r="E142">
        <v>4.42</v>
      </c>
      <c r="F142">
        <v>22.631520000000005</v>
      </c>
      <c r="G142">
        <v>2.75</v>
      </c>
      <c r="H142">
        <v>13.853999999999999</v>
      </c>
      <c r="I142" t="s">
        <v>1596</v>
      </c>
    </row>
    <row r="143" spans="1:9">
      <c r="A143" t="s">
        <v>842</v>
      </c>
      <c r="B143" t="s">
        <v>693</v>
      </c>
      <c r="C143" t="s">
        <v>843</v>
      </c>
      <c r="D143" t="s">
        <v>607</v>
      </c>
      <c r="E143">
        <v>1.63</v>
      </c>
      <c r="F143">
        <v>7.9672799999999997</v>
      </c>
      <c r="G143">
        <v>1.61</v>
      </c>
      <c r="H143">
        <v>7.8621600000000011</v>
      </c>
      <c r="I143" t="s">
        <v>1596</v>
      </c>
    </row>
    <row r="144" spans="1:9">
      <c r="A144" t="s">
        <v>844</v>
      </c>
      <c r="B144" t="s">
        <v>693</v>
      </c>
      <c r="C144" t="s">
        <v>845</v>
      </c>
      <c r="D144" t="s">
        <v>607</v>
      </c>
      <c r="E144">
        <v>1.24</v>
      </c>
      <c r="F144">
        <v>5.9174400000000009</v>
      </c>
      <c r="G144">
        <v>1.18</v>
      </c>
      <c r="H144">
        <v>5.6020799999999999</v>
      </c>
      <c r="I144" t="s">
        <v>1596</v>
      </c>
    </row>
    <row r="145" spans="1:9">
      <c r="A145" t="s">
        <v>846</v>
      </c>
      <c r="B145" t="s">
        <v>693</v>
      </c>
      <c r="C145" t="s">
        <v>847</v>
      </c>
      <c r="D145" t="s">
        <v>607</v>
      </c>
      <c r="E145">
        <v>0.71</v>
      </c>
      <c r="F145">
        <v>3.1317600000000003</v>
      </c>
      <c r="G145">
        <v>1.1399999999999999</v>
      </c>
      <c r="H145">
        <v>5.3918399999999993</v>
      </c>
      <c r="I145" t="s">
        <v>1596</v>
      </c>
    </row>
    <row r="146" spans="1:9">
      <c r="A146" t="s">
        <v>848</v>
      </c>
      <c r="B146" t="s">
        <v>693</v>
      </c>
      <c r="C146" t="s">
        <v>849</v>
      </c>
      <c r="D146" t="s">
        <v>607</v>
      </c>
      <c r="E146">
        <v>1.46</v>
      </c>
      <c r="F146">
        <v>7.07376</v>
      </c>
      <c r="G146">
        <v>1.04</v>
      </c>
      <c r="H146">
        <v>4.8662400000000003</v>
      </c>
      <c r="I146" t="s">
        <v>1596</v>
      </c>
    </row>
    <row r="147" spans="1:9">
      <c r="A147" t="s">
        <v>850</v>
      </c>
      <c r="B147" t="s">
        <v>693</v>
      </c>
      <c r="C147" t="s">
        <v>851</v>
      </c>
      <c r="D147" t="s">
        <v>607</v>
      </c>
      <c r="E147">
        <v>0.65</v>
      </c>
      <c r="F147">
        <v>2.8164000000000002</v>
      </c>
      <c r="G147">
        <v>0.76</v>
      </c>
      <c r="H147">
        <v>3.3945600000000002</v>
      </c>
      <c r="I147" t="s">
        <v>1596</v>
      </c>
    </row>
    <row r="148" spans="1:9">
      <c r="A148" t="s">
        <v>852</v>
      </c>
      <c r="B148" t="s">
        <v>693</v>
      </c>
      <c r="C148" t="s">
        <v>853</v>
      </c>
      <c r="D148" t="s">
        <v>607</v>
      </c>
      <c r="E148">
        <v>0.92</v>
      </c>
      <c r="F148">
        <v>4.2355199999999993</v>
      </c>
      <c r="G148">
        <v>1.02</v>
      </c>
      <c r="H148">
        <v>4.7611200000000009</v>
      </c>
      <c r="I148" t="s">
        <v>1596</v>
      </c>
    </row>
    <row r="149" spans="1:9">
      <c r="A149" t="s">
        <v>854</v>
      </c>
      <c r="B149" t="s">
        <v>693</v>
      </c>
      <c r="C149" t="s">
        <v>855</v>
      </c>
      <c r="D149" t="s">
        <v>607</v>
      </c>
      <c r="E149">
        <v>0.82</v>
      </c>
      <c r="F149">
        <v>3.7099199999999994</v>
      </c>
      <c r="G149">
        <v>0.81</v>
      </c>
      <c r="H149">
        <v>3.6573600000000006</v>
      </c>
      <c r="I149" t="s">
        <v>1596</v>
      </c>
    </row>
    <row r="150" spans="1:9">
      <c r="A150" t="s">
        <v>856</v>
      </c>
      <c r="B150" t="s">
        <v>693</v>
      </c>
      <c r="C150" t="s">
        <v>857</v>
      </c>
      <c r="D150" t="s">
        <v>607</v>
      </c>
      <c r="E150">
        <v>1.38</v>
      </c>
      <c r="F150">
        <v>6.6532799999999996</v>
      </c>
      <c r="G150">
        <v>1.47</v>
      </c>
      <c r="H150">
        <v>7.1263199999999998</v>
      </c>
      <c r="I150" t="s">
        <v>1596</v>
      </c>
    </row>
    <row r="151" spans="1:9">
      <c r="A151" t="s">
        <v>858</v>
      </c>
      <c r="B151" t="s">
        <v>693</v>
      </c>
      <c r="C151" t="s">
        <v>859</v>
      </c>
      <c r="D151" t="s">
        <v>607</v>
      </c>
      <c r="E151">
        <v>0.68</v>
      </c>
      <c r="F151">
        <v>2.9740799999999998</v>
      </c>
      <c r="G151">
        <v>0.64</v>
      </c>
      <c r="H151">
        <v>2.7638400000000001</v>
      </c>
      <c r="I151" t="s">
        <v>1596</v>
      </c>
    </row>
    <row r="152" spans="1:9">
      <c r="A152" t="s">
        <v>860</v>
      </c>
      <c r="B152" t="s">
        <v>693</v>
      </c>
      <c r="C152" t="s">
        <v>861</v>
      </c>
      <c r="D152" t="s">
        <v>607</v>
      </c>
      <c r="E152">
        <v>1.5</v>
      </c>
      <c r="F152">
        <v>7.2840000000000007</v>
      </c>
      <c r="G152">
        <v>0.65</v>
      </c>
      <c r="H152">
        <v>2.8164000000000002</v>
      </c>
      <c r="I152" t="s">
        <v>1596</v>
      </c>
    </row>
    <row r="153" spans="1:9">
      <c r="A153" t="s">
        <v>1334</v>
      </c>
      <c r="B153" t="s">
        <v>836</v>
      </c>
      <c r="C153" t="s">
        <v>863</v>
      </c>
      <c r="D153" t="s">
        <v>607</v>
      </c>
      <c r="E153">
        <v>5.6</v>
      </c>
      <c r="F153">
        <v>28.833600000000001</v>
      </c>
      <c r="G153">
        <v>3.98</v>
      </c>
      <c r="H153">
        <v>20.31888</v>
      </c>
      <c r="I153" t="s">
        <v>1596</v>
      </c>
    </row>
    <row r="154" spans="1:9">
      <c r="A154" t="s">
        <v>1335</v>
      </c>
      <c r="B154" t="s">
        <v>836</v>
      </c>
      <c r="C154" t="s">
        <v>839</v>
      </c>
      <c r="D154" t="s">
        <v>607</v>
      </c>
      <c r="E154">
        <v>7.12</v>
      </c>
      <c r="F154">
        <v>36.822720000000004</v>
      </c>
      <c r="G154">
        <v>6.62</v>
      </c>
      <c r="H154">
        <v>34.194720000000004</v>
      </c>
      <c r="I154" t="s">
        <v>1596</v>
      </c>
    </row>
    <row r="155" spans="1:9">
      <c r="A155" t="s">
        <v>1336</v>
      </c>
      <c r="B155" t="s">
        <v>836</v>
      </c>
      <c r="C155" t="s">
        <v>866</v>
      </c>
      <c r="D155" t="s">
        <v>607</v>
      </c>
      <c r="E155">
        <v>7.26</v>
      </c>
      <c r="F155">
        <v>37.55856</v>
      </c>
      <c r="G155">
        <v>7.31</v>
      </c>
      <c r="H155">
        <v>37.821359999999999</v>
      </c>
      <c r="I155" t="s">
        <v>1596</v>
      </c>
    </row>
    <row r="156" spans="1:9">
      <c r="A156" t="s">
        <v>1337</v>
      </c>
      <c r="B156" t="s">
        <v>836</v>
      </c>
      <c r="C156" t="s">
        <v>841</v>
      </c>
      <c r="D156" t="s">
        <v>607</v>
      </c>
      <c r="E156">
        <v>4.3499999999999996</v>
      </c>
      <c r="F156">
        <v>22.2636</v>
      </c>
      <c r="G156">
        <v>4.6500000000000004</v>
      </c>
      <c r="H156">
        <v>23.840400000000006</v>
      </c>
      <c r="I156" t="s">
        <v>1596</v>
      </c>
    </row>
    <row r="157" spans="1:9">
      <c r="A157" t="s">
        <v>1338</v>
      </c>
      <c r="B157" t="s">
        <v>836</v>
      </c>
      <c r="C157" t="s">
        <v>861</v>
      </c>
      <c r="D157" t="s">
        <v>607</v>
      </c>
      <c r="E157">
        <v>0.41</v>
      </c>
      <c r="F157">
        <v>1.5549599999999999</v>
      </c>
      <c r="G157">
        <v>0.57999999999999996</v>
      </c>
      <c r="H157">
        <v>2.44848</v>
      </c>
      <c r="I157" t="s">
        <v>1596</v>
      </c>
    </row>
    <row r="158" spans="1:9">
      <c r="A158" t="s">
        <v>1339</v>
      </c>
      <c r="B158" t="s">
        <v>834</v>
      </c>
      <c r="C158" t="s">
        <v>839</v>
      </c>
      <c r="D158" t="s">
        <v>607</v>
      </c>
      <c r="E158">
        <v>4.38</v>
      </c>
      <c r="F158">
        <v>22.421280000000003</v>
      </c>
      <c r="G158">
        <v>3.4</v>
      </c>
      <c r="H158">
        <v>17.270399999999999</v>
      </c>
      <c r="I158" t="s">
        <v>1596</v>
      </c>
    </row>
    <row r="159" spans="1:9">
      <c r="A159" t="s">
        <v>1340</v>
      </c>
      <c r="B159" t="s">
        <v>834</v>
      </c>
      <c r="C159" t="s">
        <v>866</v>
      </c>
      <c r="D159" t="s">
        <v>607</v>
      </c>
      <c r="E159">
        <v>4.54</v>
      </c>
      <c r="F159">
        <v>23.262240000000002</v>
      </c>
      <c r="G159">
        <v>4.1500000000000004</v>
      </c>
      <c r="H159">
        <v>21.212400000000006</v>
      </c>
      <c r="I159" t="s">
        <v>1596</v>
      </c>
    </row>
    <row r="160" spans="1:9">
      <c r="A160" t="s">
        <v>1341</v>
      </c>
      <c r="B160" t="s">
        <v>834</v>
      </c>
      <c r="C160" t="s">
        <v>859</v>
      </c>
      <c r="D160" t="s">
        <v>607</v>
      </c>
      <c r="E160">
        <v>1.03</v>
      </c>
      <c r="F160">
        <v>4.8136800000000006</v>
      </c>
      <c r="G160">
        <v>0.57999999999999996</v>
      </c>
      <c r="H160">
        <v>2.44848</v>
      </c>
      <c r="I160" t="s">
        <v>1596</v>
      </c>
    </row>
    <row r="161" spans="1:9">
      <c r="A161" t="s">
        <v>1342</v>
      </c>
      <c r="B161" t="s">
        <v>834</v>
      </c>
      <c r="C161" t="s">
        <v>861</v>
      </c>
      <c r="D161" t="s">
        <v>607</v>
      </c>
      <c r="E161">
        <v>0.74</v>
      </c>
      <c r="F161">
        <v>3.2894400000000004</v>
      </c>
      <c r="G161">
        <v>0.74</v>
      </c>
      <c r="H161">
        <v>3.2894400000000004</v>
      </c>
      <c r="I161" t="s">
        <v>1596</v>
      </c>
    </row>
    <row r="162" spans="1:9">
      <c r="A162" t="s">
        <v>1343</v>
      </c>
      <c r="B162" t="s">
        <v>832</v>
      </c>
      <c r="C162" t="s">
        <v>874</v>
      </c>
      <c r="D162" t="s">
        <v>607</v>
      </c>
      <c r="E162">
        <v>11.47</v>
      </c>
      <c r="F162">
        <v>59.686320000000009</v>
      </c>
      <c r="G162">
        <v>10.81</v>
      </c>
      <c r="H162">
        <v>56.217359999999999</v>
      </c>
      <c r="I162" t="s">
        <v>1596</v>
      </c>
    </row>
    <row r="163" spans="1:9">
      <c r="A163" t="s">
        <v>1344</v>
      </c>
      <c r="B163" t="s">
        <v>832</v>
      </c>
      <c r="C163" t="s">
        <v>866</v>
      </c>
      <c r="D163" t="s">
        <v>607</v>
      </c>
      <c r="E163">
        <v>8.98</v>
      </c>
      <c r="F163">
        <v>46.598880000000001</v>
      </c>
      <c r="G163">
        <v>7.56</v>
      </c>
      <c r="H163">
        <v>39.135359999999999</v>
      </c>
      <c r="I163" t="s">
        <v>1596</v>
      </c>
    </row>
    <row r="164" spans="1:9">
      <c r="A164" t="s">
        <v>1345</v>
      </c>
      <c r="B164" t="s">
        <v>832</v>
      </c>
      <c r="C164" t="s">
        <v>857</v>
      </c>
      <c r="D164" t="s">
        <v>607</v>
      </c>
      <c r="E164">
        <v>1.31</v>
      </c>
      <c r="F164">
        <v>6.2853600000000007</v>
      </c>
      <c r="G164">
        <v>1.1599999999999999</v>
      </c>
      <c r="H164">
        <v>5.4969599999999996</v>
      </c>
      <c r="I164" t="s">
        <v>1596</v>
      </c>
    </row>
    <row r="165" spans="1:9">
      <c r="A165" t="s">
        <v>1346</v>
      </c>
      <c r="B165" t="s">
        <v>828</v>
      </c>
      <c r="C165" t="s">
        <v>878</v>
      </c>
      <c r="D165" t="s">
        <v>607</v>
      </c>
      <c r="E165">
        <v>2.2599999999999998</v>
      </c>
      <c r="F165">
        <v>11.278559999999997</v>
      </c>
      <c r="G165">
        <v>2.5299999999999998</v>
      </c>
      <c r="H165">
        <v>12.69768</v>
      </c>
      <c r="I165" t="s">
        <v>1596</v>
      </c>
    </row>
    <row r="166" spans="1:9">
      <c r="A166" t="s">
        <v>1347</v>
      </c>
      <c r="B166" t="s">
        <v>828</v>
      </c>
      <c r="C166" t="s">
        <v>880</v>
      </c>
      <c r="D166" t="s">
        <v>607</v>
      </c>
      <c r="E166">
        <v>5.3</v>
      </c>
      <c r="F166">
        <v>27.256799999999998</v>
      </c>
      <c r="G166">
        <v>5.55</v>
      </c>
      <c r="H166">
        <v>28.570800000000002</v>
      </c>
      <c r="I166" t="s">
        <v>1596</v>
      </c>
    </row>
    <row r="167" spans="1:9">
      <c r="A167" t="s">
        <v>1348</v>
      </c>
      <c r="B167" t="s">
        <v>828</v>
      </c>
      <c r="C167" t="s">
        <v>874</v>
      </c>
      <c r="D167" t="s">
        <v>607</v>
      </c>
      <c r="E167">
        <v>7.68</v>
      </c>
      <c r="F167">
        <v>39.766080000000002</v>
      </c>
      <c r="G167">
        <v>8.57</v>
      </c>
      <c r="H167">
        <v>44.443920000000006</v>
      </c>
      <c r="I167" t="s">
        <v>1596</v>
      </c>
    </row>
    <row r="168" spans="1:9">
      <c r="A168" t="e">
        <v>#N/A</v>
      </c>
      <c r="B168" t="e">
        <v>#N/A</v>
      </c>
      <c r="C168" t="e">
        <v>#N/A</v>
      </c>
      <c r="D168" t="s">
        <v>607</v>
      </c>
      <c r="E168" t="s">
        <v>1595</v>
      </c>
      <c r="F168" t="e">
        <v>#VALUE!</v>
      </c>
      <c r="G168" t="s">
        <v>1595</v>
      </c>
      <c r="H168" t="e">
        <v>#VALUE!</v>
      </c>
      <c r="I168" t="s">
        <v>1596</v>
      </c>
    </row>
    <row r="169" spans="1:9">
      <c r="A169" t="s">
        <v>1349</v>
      </c>
      <c r="B169" t="s">
        <v>826</v>
      </c>
      <c r="C169" t="s">
        <v>880</v>
      </c>
      <c r="D169" t="s">
        <v>607</v>
      </c>
      <c r="E169">
        <v>2.95</v>
      </c>
      <c r="F169">
        <v>14.905200000000001</v>
      </c>
      <c r="G169">
        <v>2.86</v>
      </c>
      <c r="H169">
        <v>14.432159999999998</v>
      </c>
      <c r="I169" t="s">
        <v>1596</v>
      </c>
    </row>
    <row r="170" spans="1:9">
      <c r="A170" t="s">
        <v>1350</v>
      </c>
      <c r="B170" t="s">
        <v>826</v>
      </c>
      <c r="C170" t="s">
        <v>874</v>
      </c>
      <c r="D170" t="s">
        <v>607</v>
      </c>
      <c r="E170">
        <v>3.2</v>
      </c>
      <c r="F170">
        <v>16.219200000000001</v>
      </c>
      <c r="G170">
        <v>3.33</v>
      </c>
      <c r="H170">
        <v>16.902480000000001</v>
      </c>
      <c r="I170" t="s">
        <v>1596</v>
      </c>
    </row>
    <row r="171" spans="1:9">
      <c r="A171" t="e">
        <v>#N/A</v>
      </c>
      <c r="B171" t="e">
        <v>#N/A</v>
      </c>
      <c r="C171" t="e">
        <v>#N/A</v>
      </c>
      <c r="D171" t="s">
        <v>607</v>
      </c>
      <c r="E171" t="s">
        <v>1595</v>
      </c>
      <c r="F171" t="e">
        <v>#VALUE!</v>
      </c>
      <c r="G171" t="s">
        <v>1595</v>
      </c>
      <c r="H171" t="e">
        <v>#VALUE!</v>
      </c>
      <c r="I171" t="s">
        <v>1596</v>
      </c>
    </row>
    <row r="172" spans="1:9">
      <c r="A172" t="e">
        <v>#N/A</v>
      </c>
      <c r="B172" t="e">
        <v>#N/A</v>
      </c>
      <c r="C172" t="e">
        <v>#N/A</v>
      </c>
      <c r="D172" t="s">
        <v>607</v>
      </c>
      <c r="F172">
        <v>-0.6</v>
      </c>
      <c r="H172">
        <v>-0.6</v>
      </c>
      <c r="I172" t="s">
        <v>1596</v>
      </c>
    </row>
    <row r="173" spans="1:9">
      <c r="A173" t="s">
        <v>1351</v>
      </c>
      <c r="B173" t="s">
        <v>823</v>
      </c>
      <c r="C173" t="s">
        <v>874</v>
      </c>
      <c r="D173" t="s">
        <v>607</v>
      </c>
      <c r="E173">
        <v>2.64</v>
      </c>
      <c r="F173">
        <v>13.275840000000001</v>
      </c>
      <c r="G173">
        <v>2.4500000000000002</v>
      </c>
      <c r="H173">
        <v>12.277199999999999</v>
      </c>
      <c r="I173" t="s">
        <v>1596</v>
      </c>
    </row>
    <row r="174" spans="1:9">
      <c r="A174" t="s">
        <v>1352</v>
      </c>
      <c r="B174" t="s">
        <v>823</v>
      </c>
      <c r="C174" t="s">
        <v>857</v>
      </c>
      <c r="D174" t="s">
        <v>607</v>
      </c>
      <c r="E174">
        <v>1.87</v>
      </c>
      <c r="F174">
        <v>9.2287200000000009</v>
      </c>
      <c r="G174">
        <v>1.81</v>
      </c>
      <c r="H174">
        <v>8.9133600000000008</v>
      </c>
      <c r="I174" t="s">
        <v>1596</v>
      </c>
    </row>
    <row r="175" spans="1:9">
      <c r="A175" t="e">
        <v>#N/A</v>
      </c>
      <c r="B175" t="e">
        <v>#N/A</v>
      </c>
      <c r="C175" t="e">
        <v>#N/A</v>
      </c>
      <c r="D175" t="s">
        <v>607</v>
      </c>
      <c r="E175" t="s">
        <v>1595</v>
      </c>
      <c r="F175" t="e">
        <v>#VALUE!</v>
      </c>
      <c r="G175" t="s">
        <v>1595</v>
      </c>
      <c r="H175" t="e">
        <v>#VALUE!</v>
      </c>
      <c r="I175" t="s">
        <v>1596</v>
      </c>
    </row>
    <row r="176" spans="1:9">
      <c r="A176" t="s">
        <v>1353</v>
      </c>
      <c r="B176" t="s">
        <v>820</v>
      </c>
      <c r="C176" t="s">
        <v>874</v>
      </c>
      <c r="D176" t="s">
        <v>607</v>
      </c>
      <c r="E176">
        <v>2.2000000000000002</v>
      </c>
      <c r="F176">
        <v>10.963200000000001</v>
      </c>
      <c r="G176">
        <v>2.2200000000000002</v>
      </c>
      <c r="H176">
        <v>11.06832</v>
      </c>
      <c r="I176" t="s">
        <v>1596</v>
      </c>
    </row>
    <row r="177" spans="1:9">
      <c r="A177" t="s">
        <v>1354</v>
      </c>
      <c r="B177" t="s">
        <v>820</v>
      </c>
      <c r="C177" t="s">
        <v>857</v>
      </c>
      <c r="D177" t="s">
        <v>607</v>
      </c>
      <c r="E177">
        <v>3.38</v>
      </c>
      <c r="F177">
        <v>17.165279999999999</v>
      </c>
      <c r="G177">
        <v>4.43</v>
      </c>
      <c r="H177">
        <v>22.684079999999998</v>
      </c>
      <c r="I177" t="s">
        <v>1596</v>
      </c>
    </row>
    <row r="178" spans="1:9">
      <c r="A178" t="s">
        <v>1355</v>
      </c>
      <c r="B178" t="s">
        <v>818</v>
      </c>
      <c r="C178" t="s">
        <v>874</v>
      </c>
      <c r="D178" t="s">
        <v>607</v>
      </c>
      <c r="E178">
        <v>3.83</v>
      </c>
      <c r="F178">
        <v>19.530480000000001</v>
      </c>
      <c r="G178">
        <v>3.17</v>
      </c>
      <c r="H178">
        <v>16.061520000000002</v>
      </c>
      <c r="I178" t="s">
        <v>1596</v>
      </c>
    </row>
    <row r="179" spans="1:9">
      <c r="A179" t="s">
        <v>1356</v>
      </c>
      <c r="B179" t="s">
        <v>818</v>
      </c>
      <c r="C179" t="s">
        <v>866</v>
      </c>
      <c r="D179" t="s">
        <v>607</v>
      </c>
      <c r="E179">
        <v>1.79</v>
      </c>
      <c r="F179">
        <v>8.8082399999999996</v>
      </c>
      <c r="G179">
        <v>1.98</v>
      </c>
      <c r="H179">
        <v>9.8068800000000014</v>
      </c>
      <c r="I179" t="s">
        <v>1596</v>
      </c>
    </row>
    <row r="180" spans="1:9">
      <c r="A180" t="s">
        <v>1357</v>
      </c>
      <c r="B180" t="s">
        <v>818</v>
      </c>
      <c r="C180" t="s">
        <v>841</v>
      </c>
      <c r="D180" t="s">
        <v>607</v>
      </c>
      <c r="E180">
        <v>5.2</v>
      </c>
      <c r="F180">
        <v>26.731200000000005</v>
      </c>
      <c r="G180">
        <v>3.75</v>
      </c>
      <c r="H180">
        <v>19.11</v>
      </c>
      <c r="I180" t="s">
        <v>1596</v>
      </c>
    </row>
    <row r="181" spans="1:9">
      <c r="A181" t="s">
        <v>1358</v>
      </c>
      <c r="B181" t="s">
        <v>818</v>
      </c>
      <c r="C181" t="s">
        <v>857</v>
      </c>
      <c r="D181" t="s">
        <v>607</v>
      </c>
      <c r="E181">
        <v>3.6</v>
      </c>
      <c r="F181">
        <v>18.3216</v>
      </c>
      <c r="G181">
        <v>2.5299999999999998</v>
      </c>
      <c r="H181">
        <v>12.69768</v>
      </c>
      <c r="I181" t="s">
        <v>1596</v>
      </c>
    </row>
    <row r="182" spans="1:9">
      <c r="A182" t="s">
        <v>1359</v>
      </c>
      <c r="B182" t="s">
        <v>813</v>
      </c>
      <c r="C182" t="s">
        <v>874</v>
      </c>
      <c r="D182" t="s">
        <v>607</v>
      </c>
      <c r="E182">
        <v>2.0299999999999998</v>
      </c>
      <c r="F182">
        <v>10.06968</v>
      </c>
      <c r="G182">
        <v>2.19</v>
      </c>
      <c r="H182">
        <v>10.910639999999999</v>
      </c>
      <c r="I182" t="s">
        <v>1596</v>
      </c>
    </row>
    <row r="183" spans="1:9">
      <c r="A183" t="s">
        <v>1360</v>
      </c>
      <c r="B183" t="s">
        <v>813</v>
      </c>
      <c r="C183" t="s">
        <v>866</v>
      </c>
      <c r="D183" t="s">
        <v>607</v>
      </c>
      <c r="E183">
        <v>2.4</v>
      </c>
      <c r="F183">
        <v>12.0144</v>
      </c>
      <c r="G183">
        <v>1.7</v>
      </c>
      <c r="H183">
        <v>8.3352000000000004</v>
      </c>
      <c r="I183" t="s">
        <v>1596</v>
      </c>
    </row>
    <row r="184" spans="1:9">
      <c r="A184" t="s">
        <v>1361</v>
      </c>
      <c r="B184" t="s">
        <v>813</v>
      </c>
      <c r="C184" t="s">
        <v>841</v>
      </c>
      <c r="D184" t="s">
        <v>607</v>
      </c>
      <c r="E184">
        <v>5.43</v>
      </c>
      <c r="F184">
        <v>27.940079999999998</v>
      </c>
      <c r="G184">
        <v>3.9</v>
      </c>
      <c r="H184">
        <v>19.898400000000002</v>
      </c>
      <c r="I184" t="s">
        <v>1596</v>
      </c>
    </row>
    <row r="185" spans="1:9">
      <c r="A185" t="s">
        <v>1362</v>
      </c>
      <c r="B185" t="s">
        <v>813</v>
      </c>
      <c r="C185" t="s">
        <v>857</v>
      </c>
      <c r="D185" t="s">
        <v>607</v>
      </c>
      <c r="E185">
        <v>10.199999999999999</v>
      </c>
      <c r="F185">
        <v>53.011199999999995</v>
      </c>
      <c r="G185">
        <v>8.7100000000000009</v>
      </c>
      <c r="H185">
        <v>45.179760000000009</v>
      </c>
      <c r="I185" t="s">
        <v>1596</v>
      </c>
    </row>
    <row r="186" spans="1:9">
      <c r="A186" t="s">
        <v>1363</v>
      </c>
      <c r="B186" t="s">
        <v>809</v>
      </c>
      <c r="C186" t="s">
        <v>874</v>
      </c>
      <c r="D186" t="s">
        <v>607</v>
      </c>
      <c r="E186">
        <v>5.45</v>
      </c>
      <c r="F186">
        <v>28.045200000000005</v>
      </c>
      <c r="G186">
        <v>4.25</v>
      </c>
      <c r="H186">
        <v>21.738000000000003</v>
      </c>
      <c r="I186" t="s">
        <v>1596</v>
      </c>
    </row>
    <row r="187" spans="1:9">
      <c r="A187" t="s">
        <v>1364</v>
      </c>
      <c r="B187" t="s">
        <v>809</v>
      </c>
      <c r="C187" t="s">
        <v>866</v>
      </c>
      <c r="D187" t="s">
        <v>607</v>
      </c>
      <c r="E187">
        <v>2.9</v>
      </c>
      <c r="F187">
        <v>14.642399999999999</v>
      </c>
      <c r="G187">
        <v>2.3199999999999998</v>
      </c>
      <c r="H187">
        <v>11.593919999999999</v>
      </c>
      <c r="I187" t="s">
        <v>1596</v>
      </c>
    </row>
    <row r="188" spans="1:9">
      <c r="A188" t="s">
        <v>1365</v>
      </c>
      <c r="B188" t="s">
        <v>809</v>
      </c>
      <c r="C188" t="s">
        <v>857</v>
      </c>
      <c r="D188" t="s">
        <v>607</v>
      </c>
      <c r="E188">
        <v>8.68</v>
      </c>
      <c r="F188">
        <v>45.022080000000003</v>
      </c>
      <c r="G188">
        <v>7.33</v>
      </c>
      <c r="H188">
        <v>37.926480000000005</v>
      </c>
      <c r="I188" t="s">
        <v>1596</v>
      </c>
    </row>
    <row r="189" spans="1:9">
      <c r="A189" t="s">
        <v>1366</v>
      </c>
      <c r="B189" t="s">
        <v>803</v>
      </c>
      <c r="C189" t="s">
        <v>839</v>
      </c>
      <c r="D189" t="s">
        <v>607</v>
      </c>
      <c r="E189">
        <v>1.6</v>
      </c>
      <c r="F189">
        <v>7.8096000000000014</v>
      </c>
      <c r="G189">
        <v>2.25</v>
      </c>
      <c r="H189">
        <v>11.226000000000001</v>
      </c>
      <c r="I189" t="s">
        <v>1596</v>
      </c>
    </row>
    <row r="190" spans="1:9">
      <c r="A190" t="s">
        <v>1367</v>
      </c>
      <c r="B190" t="s">
        <v>803</v>
      </c>
      <c r="C190" t="s">
        <v>878</v>
      </c>
      <c r="D190" t="s">
        <v>607</v>
      </c>
      <c r="E190">
        <v>1.39</v>
      </c>
      <c r="F190">
        <v>6.7058399999999994</v>
      </c>
      <c r="G190">
        <v>1.6</v>
      </c>
      <c r="H190">
        <v>7.8096000000000014</v>
      </c>
      <c r="I190" t="s">
        <v>1596</v>
      </c>
    </row>
    <row r="191" spans="1:9">
      <c r="A191" t="s">
        <v>1368</v>
      </c>
      <c r="B191" t="s">
        <v>803</v>
      </c>
      <c r="C191" t="s">
        <v>902</v>
      </c>
      <c r="D191" t="s">
        <v>607</v>
      </c>
      <c r="E191">
        <v>2.52</v>
      </c>
      <c r="F191">
        <v>12.64512</v>
      </c>
      <c r="G191">
        <v>1.95</v>
      </c>
      <c r="H191">
        <v>9.6492000000000004</v>
      </c>
      <c r="I191" t="s">
        <v>1596</v>
      </c>
    </row>
    <row r="192" spans="1:9">
      <c r="A192" t="s">
        <v>1369</v>
      </c>
      <c r="B192" t="s">
        <v>803</v>
      </c>
      <c r="C192" t="s">
        <v>880</v>
      </c>
      <c r="D192" t="s">
        <v>607</v>
      </c>
      <c r="E192">
        <v>1.87</v>
      </c>
      <c r="F192">
        <v>9.2287200000000009</v>
      </c>
      <c r="G192">
        <v>2.39</v>
      </c>
      <c r="H192">
        <v>11.96184</v>
      </c>
      <c r="I192" t="s">
        <v>1596</v>
      </c>
    </row>
    <row r="193" spans="1:9">
      <c r="A193" t="s">
        <v>1370</v>
      </c>
      <c r="B193" t="s">
        <v>803</v>
      </c>
      <c r="C193" t="s">
        <v>874</v>
      </c>
      <c r="D193" t="s">
        <v>607</v>
      </c>
      <c r="E193">
        <v>1.1000000000000001</v>
      </c>
      <c r="F193">
        <v>5.1816000000000004</v>
      </c>
      <c r="G193">
        <v>1.61</v>
      </c>
      <c r="H193">
        <v>7.8621600000000011</v>
      </c>
      <c r="I193" t="s">
        <v>1596</v>
      </c>
    </row>
    <row r="194" spans="1:9">
      <c r="A194" t="s">
        <v>1371</v>
      </c>
      <c r="B194" t="s">
        <v>803</v>
      </c>
      <c r="C194" t="s">
        <v>866</v>
      </c>
      <c r="D194" t="s">
        <v>607</v>
      </c>
      <c r="E194">
        <v>11.21</v>
      </c>
      <c r="F194">
        <v>58.319760000000009</v>
      </c>
      <c r="G194">
        <v>3.09</v>
      </c>
      <c r="H194">
        <v>15.641039999999998</v>
      </c>
      <c r="I194" t="s">
        <v>1596</v>
      </c>
    </row>
    <row r="195" spans="1:9">
      <c r="A195" t="s">
        <v>1372</v>
      </c>
      <c r="B195" t="s">
        <v>803</v>
      </c>
      <c r="C195" t="s">
        <v>857</v>
      </c>
      <c r="D195" t="s">
        <v>607</v>
      </c>
      <c r="E195">
        <v>13.66</v>
      </c>
      <c r="F195">
        <v>71.19695999999999</v>
      </c>
      <c r="G195">
        <v>9.56</v>
      </c>
      <c r="H195">
        <v>49.647359999999999</v>
      </c>
      <c r="I195" t="s">
        <v>1596</v>
      </c>
    </row>
    <row r="196" spans="1:9">
      <c r="A196" t="s">
        <v>1373</v>
      </c>
      <c r="B196" t="s">
        <v>794</v>
      </c>
      <c r="C196" t="s">
        <v>839</v>
      </c>
      <c r="D196" t="s">
        <v>607</v>
      </c>
      <c r="E196">
        <v>1.31</v>
      </c>
      <c r="F196">
        <v>6.2853600000000007</v>
      </c>
      <c r="G196">
        <v>2.13</v>
      </c>
      <c r="H196">
        <v>10.595279999999999</v>
      </c>
      <c r="I196" t="s">
        <v>1596</v>
      </c>
    </row>
    <row r="197" spans="1:9">
      <c r="A197" t="s">
        <v>1374</v>
      </c>
      <c r="B197" t="s">
        <v>794</v>
      </c>
      <c r="C197" t="s">
        <v>878</v>
      </c>
      <c r="D197" t="s">
        <v>607</v>
      </c>
      <c r="E197">
        <v>2.31</v>
      </c>
      <c r="F197">
        <v>11.541360000000001</v>
      </c>
      <c r="G197">
        <v>1.34</v>
      </c>
      <c r="H197">
        <v>6.4430400000000008</v>
      </c>
      <c r="I197" t="s">
        <v>1596</v>
      </c>
    </row>
    <row r="198" spans="1:9">
      <c r="A198" t="s">
        <v>1375</v>
      </c>
      <c r="B198" t="s">
        <v>794</v>
      </c>
      <c r="C198" t="s">
        <v>902</v>
      </c>
      <c r="D198" t="s">
        <v>607</v>
      </c>
      <c r="E198">
        <v>1.47</v>
      </c>
      <c r="F198">
        <v>7.1263199999999998</v>
      </c>
      <c r="G198">
        <v>1.38</v>
      </c>
      <c r="H198">
        <v>6.6532799999999996</v>
      </c>
      <c r="I198" t="s">
        <v>1596</v>
      </c>
    </row>
    <row r="199" spans="1:9">
      <c r="A199" t="s">
        <v>1376</v>
      </c>
      <c r="B199" t="s">
        <v>794</v>
      </c>
      <c r="C199" t="s">
        <v>880</v>
      </c>
      <c r="D199" t="s">
        <v>607</v>
      </c>
      <c r="E199">
        <v>1.92</v>
      </c>
      <c r="F199">
        <v>9.4915200000000013</v>
      </c>
      <c r="G199">
        <v>1.54</v>
      </c>
      <c r="H199">
        <v>7.4942400000000005</v>
      </c>
      <c r="I199" t="s">
        <v>1596</v>
      </c>
    </row>
    <row r="200" spans="1:9">
      <c r="A200" t="s">
        <v>1377</v>
      </c>
      <c r="B200" t="s">
        <v>794</v>
      </c>
      <c r="C200" t="s">
        <v>874</v>
      </c>
      <c r="D200" t="s">
        <v>607</v>
      </c>
      <c r="E200">
        <v>1.72</v>
      </c>
      <c r="F200">
        <v>8.4403199999999998</v>
      </c>
      <c r="G200">
        <v>1.32</v>
      </c>
      <c r="H200">
        <v>6.3379200000000013</v>
      </c>
      <c r="I200" t="s">
        <v>1596</v>
      </c>
    </row>
    <row r="201" spans="1:9">
      <c r="A201" t="s">
        <v>1378</v>
      </c>
      <c r="B201" t="s">
        <v>794</v>
      </c>
      <c r="C201" t="s">
        <v>866</v>
      </c>
      <c r="D201" t="s">
        <v>607</v>
      </c>
      <c r="E201">
        <v>1.43</v>
      </c>
      <c r="F201">
        <v>6.91608</v>
      </c>
      <c r="G201">
        <v>1.49</v>
      </c>
      <c r="H201">
        <v>7.2314399999999992</v>
      </c>
      <c r="I201" t="s">
        <v>1596</v>
      </c>
    </row>
    <row r="202" spans="1:9">
      <c r="A202" t="s">
        <v>1379</v>
      </c>
      <c r="B202" t="s">
        <v>794</v>
      </c>
      <c r="C202" t="s">
        <v>841</v>
      </c>
      <c r="D202" t="s">
        <v>607</v>
      </c>
      <c r="E202">
        <v>2.3199999999999998</v>
      </c>
      <c r="F202">
        <v>11.593919999999999</v>
      </c>
      <c r="G202">
        <v>1.35</v>
      </c>
      <c r="H202">
        <v>6.4956000000000005</v>
      </c>
      <c r="I202" t="s">
        <v>1596</v>
      </c>
    </row>
    <row r="203" spans="1:9">
      <c r="A203" t="e">
        <v>#N/A</v>
      </c>
      <c r="B203" t="e">
        <v>#N/A</v>
      </c>
      <c r="C203" t="e">
        <v>#N/A</v>
      </c>
      <c r="D203" t="s">
        <v>607</v>
      </c>
      <c r="E203" t="s">
        <v>1595</v>
      </c>
      <c r="F203" t="e">
        <v>#VALUE!</v>
      </c>
      <c r="G203" t="s">
        <v>1595</v>
      </c>
      <c r="H203" t="e">
        <v>#VALUE!</v>
      </c>
      <c r="I203" t="s">
        <v>1596</v>
      </c>
    </row>
    <row r="204" spans="1:9">
      <c r="A204" t="s">
        <v>1380</v>
      </c>
      <c r="B204" t="s">
        <v>794</v>
      </c>
      <c r="C204" t="s">
        <v>845</v>
      </c>
      <c r="D204" t="s">
        <v>607</v>
      </c>
      <c r="E204">
        <v>1.93</v>
      </c>
      <c r="F204">
        <v>9.5440799999999992</v>
      </c>
      <c r="G204">
        <v>3.26</v>
      </c>
      <c r="H204">
        <v>16.534559999999999</v>
      </c>
      <c r="I204" t="s">
        <v>1596</v>
      </c>
    </row>
    <row r="205" spans="1:9">
      <c r="A205" t="s">
        <v>1381</v>
      </c>
      <c r="B205" t="s">
        <v>794</v>
      </c>
      <c r="C205" t="s">
        <v>847</v>
      </c>
      <c r="D205" t="s">
        <v>607</v>
      </c>
      <c r="E205">
        <v>2.85</v>
      </c>
      <c r="F205">
        <v>14.3796</v>
      </c>
      <c r="G205">
        <v>2.75</v>
      </c>
      <c r="H205">
        <v>13.853999999999999</v>
      </c>
      <c r="I205" t="s">
        <v>1596</v>
      </c>
    </row>
    <row r="206" spans="1:9">
      <c r="A206" t="s">
        <v>1382</v>
      </c>
      <c r="B206" t="s">
        <v>794</v>
      </c>
      <c r="C206" t="s">
        <v>849</v>
      </c>
      <c r="D206" t="s">
        <v>607</v>
      </c>
      <c r="E206">
        <v>1.42</v>
      </c>
      <c r="F206">
        <v>6.8635200000000003</v>
      </c>
      <c r="G206">
        <v>2.23</v>
      </c>
      <c r="H206">
        <v>11.12088</v>
      </c>
      <c r="I206" t="s">
        <v>1596</v>
      </c>
    </row>
    <row r="207" spans="1:9">
      <c r="A207" t="s">
        <v>1383</v>
      </c>
      <c r="B207" t="s">
        <v>794</v>
      </c>
      <c r="C207" t="s">
        <v>855</v>
      </c>
      <c r="D207" t="s">
        <v>607</v>
      </c>
      <c r="E207">
        <v>4.5999999999999996</v>
      </c>
      <c r="F207">
        <v>23.577599999999997</v>
      </c>
      <c r="G207">
        <v>3.32</v>
      </c>
      <c r="H207">
        <v>16.849919999999997</v>
      </c>
      <c r="I207" t="s">
        <v>1596</v>
      </c>
    </row>
    <row r="208" spans="1:9">
      <c r="A208" t="s">
        <v>1384</v>
      </c>
      <c r="B208" t="s">
        <v>784</v>
      </c>
      <c r="C208" t="s">
        <v>839</v>
      </c>
      <c r="D208" t="s">
        <v>607</v>
      </c>
      <c r="E208">
        <v>1.62</v>
      </c>
      <c r="F208">
        <v>7.9147200000000009</v>
      </c>
      <c r="G208">
        <v>1.9</v>
      </c>
      <c r="H208">
        <v>9.3864000000000001</v>
      </c>
      <c r="I208" t="s">
        <v>1596</v>
      </c>
    </row>
    <row r="209" spans="1:9">
      <c r="A209" t="s">
        <v>1385</v>
      </c>
      <c r="B209" t="s">
        <v>784</v>
      </c>
      <c r="C209" t="s">
        <v>878</v>
      </c>
      <c r="D209" t="s">
        <v>607</v>
      </c>
      <c r="E209">
        <v>0.61</v>
      </c>
      <c r="F209">
        <v>2.6061600000000005</v>
      </c>
      <c r="G209">
        <v>0.74</v>
      </c>
      <c r="H209">
        <v>3.2894400000000004</v>
      </c>
      <c r="I209" t="s">
        <v>1596</v>
      </c>
    </row>
    <row r="210" spans="1:9">
      <c r="A210" t="s">
        <v>1386</v>
      </c>
      <c r="B210" t="s">
        <v>784</v>
      </c>
      <c r="C210" t="s">
        <v>902</v>
      </c>
      <c r="D210" t="s">
        <v>607</v>
      </c>
      <c r="E210">
        <v>1.27</v>
      </c>
      <c r="F210">
        <v>6.0751200000000001</v>
      </c>
      <c r="G210">
        <v>1.78</v>
      </c>
      <c r="H210">
        <v>8.7556799999999999</v>
      </c>
      <c r="I210" t="s">
        <v>1596</v>
      </c>
    </row>
    <row r="211" spans="1:9">
      <c r="A211" t="s">
        <v>1387</v>
      </c>
      <c r="B211" t="s">
        <v>784</v>
      </c>
      <c r="C211" t="s">
        <v>880</v>
      </c>
      <c r="D211" t="s">
        <v>607</v>
      </c>
      <c r="E211">
        <v>0.96</v>
      </c>
      <c r="F211">
        <v>4.4457599999999999</v>
      </c>
      <c r="G211">
        <v>1.79</v>
      </c>
      <c r="H211">
        <v>8.8082399999999996</v>
      </c>
      <c r="I211" t="s">
        <v>1596</v>
      </c>
    </row>
    <row r="212" spans="1:9">
      <c r="A212" t="s">
        <v>1388</v>
      </c>
      <c r="B212" t="s">
        <v>784</v>
      </c>
      <c r="C212" t="s">
        <v>874</v>
      </c>
      <c r="D212" t="s">
        <v>607</v>
      </c>
      <c r="E212">
        <v>1.55</v>
      </c>
      <c r="F212">
        <v>7.5468000000000002</v>
      </c>
      <c r="G212">
        <v>2.0299999999999998</v>
      </c>
      <c r="H212">
        <v>10.06968</v>
      </c>
      <c r="I212" t="s">
        <v>1596</v>
      </c>
    </row>
    <row r="213" spans="1:9">
      <c r="A213" t="s">
        <v>1389</v>
      </c>
      <c r="B213" t="s">
        <v>784</v>
      </c>
      <c r="C213" t="s">
        <v>866</v>
      </c>
      <c r="D213" t="s">
        <v>607</v>
      </c>
      <c r="E213">
        <v>3.93</v>
      </c>
      <c r="F213">
        <v>20.056080000000001</v>
      </c>
      <c r="G213">
        <v>2.61</v>
      </c>
      <c r="H213">
        <v>13.11816</v>
      </c>
      <c r="I213" t="s">
        <v>1596</v>
      </c>
    </row>
    <row r="214" spans="1:9">
      <c r="A214" t="s">
        <v>1390</v>
      </c>
      <c r="B214" t="s">
        <v>784</v>
      </c>
      <c r="C214" t="s">
        <v>841</v>
      </c>
      <c r="D214" t="s">
        <v>607</v>
      </c>
      <c r="E214">
        <v>3.68</v>
      </c>
      <c r="F214">
        <v>18.742080000000001</v>
      </c>
      <c r="G214">
        <v>1.35</v>
      </c>
      <c r="H214">
        <v>6.4956000000000005</v>
      </c>
      <c r="I214" t="s">
        <v>1596</v>
      </c>
    </row>
    <row r="215" spans="1:9">
      <c r="A215" t="s">
        <v>1391</v>
      </c>
      <c r="B215" t="s">
        <v>784</v>
      </c>
      <c r="C215" t="s">
        <v>843</v>
      </c>
      <c r="D215" t="s">
        <v>607</v>
      </c>
      <c r="E215">
        <v>2.31</v>
      </c>
      <c r="F215">
        <v>11.541360000000001</v>
      </c>
      <c r="G215">
        <v>2.64</v>
      </c>
      <c r="H215">
        <v>13.275840000000001</v>
      </c>
      <c r="I215" t="s">
        <v>1596</v>
      </c>
    </row>
    <row r="216" spans="1:9">
      <c r="A216" t="s">
        <v>1392</v>
      </c>
      <c r="B216" t="s">
        <v>784</v>
      </c>
      <c r="C216" t="s">
        <v>845</v>
      </c>
      <c r="D216" t="s">
        <v>607</v>
      </c>
      <c r="E216">
        <v>1.2</v>
      </c>
      <c r="F216">
        <v>5.7071999999999994</v>
      </c>
      <c r="G216">
        <v>1.95</v>
      </c>
      <c r="H216">
        <v>9.6492000000000004</v>
      </c>
      <c r="I216" t="s">
        <v>1596</v>
      </c>
    </row>
    <row r="217" spans="1:9">
      <c r="A217" t="s">
        <v>1393</v>
      </c>
      <c r="B217" t="s">
        <v>784</v>
      </c>
      <c r="C217" t="s">
        <v>847</v>
      </c>
      <c r="D217" t="s">
        <v>607</v>
      </c>
      <c r="E217">
        <v>2.5099999999999998</v>
      </c>
      <c r="F217">
        <v>12.592559999999997</v>
      </c>
      <c r="G217">
        <v>1.61</v>
      </c>
      <c r="H217">
        <v>7.8621600000000011</v>
      </c>
      <c r="I217" t="s">
        <v>1596</v>
      </c>
    </row>
    <row r="218" spans="1:9">
      <c r="A218" t="s">
        <v>1394</v>
      </c>
      <c r="B218" t="s">
        <v>784</v>
      </c>
      <c r="C218" t="s">
        <v>849</v>
      </c>
      <c r="D218" t="s">
        <v>607</v>
      </c>
      <c r="E218">
        <v>1.2</v>
      </c>
      <c r="F218">
        <v>5.7071999999999994</v>
      </c>
      <c r="G218">
        <v>1.26</v>
      </c>
      <c r="H218">
        <v>6.0225600000000012</v>
      </c>
      <c r="I218" t="s">
        <v>1596</v>
      </c>
    </row>
    <row r="219" spans="1:9">
      <c r="A219" t="s">
        <v>1395</v>
      </c>
      <c r="B219" t="s">
        <v>784</v>
      </c>
      <c r="C219" t="s">
        <v>851</v>
      </c>
      <c r="D219" t="s">
        <v>607</v>
      </c>
      <c r="E219">
        <v>0.85</v>
      </c>
      <c r="F219">
        <v>3.8675999999999995</v>
      </c>
      <c r="G219">
        <v>0.79</v>
      </c>
      <c r="H219">
        <v>3.5522400000000007</v>
      </c>
      <c r="I219" t="s">
        <v>1596</v>
      </c>
    </row>
    <row r="220" spans="1:9">
      <c r="A220" t="s">
        <v>1396</v>
      </c>
      <c r="B220" t="s">
        <v>784</v>
      </c>
      <c r="C220" t="s">
        <v>853</v>
      </c>
      <c r="D220" t="s">
        <v>607</v>
      </c>
      <c r="E220">
        <v>3.08</v>
      </c>
      <c r="F220">
        <v>15.588479999999999</v>
      </c>
      <c r="G220">
        <v>2.4500000000000002</v>
      </c>
      <c r="H220">
        <v>12.277199999999999</v>
      </c>
      <c r="I220" t="s">
        <v>1596</v>
      </c>
    </row>
    <row r="221" spans="1:9">
      <c r="A221" t="s">
        <v>1397</v>
      </c>
      <c r="B221" t="s">
        <v>784</v>
      </c>
      <c r="C221" t="s">
        <v>855</v>
      </c>
      <c r="D221" t="s">
        <v>607</v>
      </c>
      <c r="E221">
        <v>5.94</v>
      </c>
      <c r="F221">
        <v>30.620640000000002</v>
      </c>
      <c r="G221">
        <v>3.16</v>
      </c>
      <c r="H221">
        <v>16.008960000000002</v>
      </c>
      <c r="I221" t="s">
        <v>1596</v>
      </c>
    </row>
    <row r="222" spans="1:9">
      <c r="A222" t="s">
        <v>1398</v>
      </c>
      <c r="B222" t="s">
        <v>784</v>
      </c>
      <c r="C222" t="s">
        <v>857</v>
      </c>
      <c r="D222" t="s">
        <v>607</v>
      </c>
      <c r="E222">
        <v>3.62</v>
      </c>
      <c r="F222">
        <v>18.426719999999996</v>
      </c>
      <c r="G222">
        <v>4.54</v>
      </c>
      <c r="H222">
        <v>23.262240000000002</v>
      </c>
      <c r="I222" t="s">
        <v>1596</v>
      </c>
    </row>
    <row r="223" spans="1:9">
      <c r="A223" t="s">
        <v>1399</v>
      </c>
      <c r="B223" t="s">
        <v>775</v>
      </c>
      <c r="C223" t="s">
        <v>878</v>
      </c>
      <c r="D223" t="s">
        <v>607</v>
      </c>
      <c r="E223">
        <v>1.18</v>
      </c>
      <c r="F223">
        <v>5.6020799999999999</v>
      </c>
      <c r="G223">
        <v>1.35</v>
      </c>
      <c r="H223">
        <v>6.4956000000000005</v>
      </c>
      <c r="I223" t="s">
        <v>1596</v>
      </c>
    </row>
    <row r="224" spans="1:9">
      <c r="A224" t="s">
        <v>1400</v>
      </c>
      <c r="B224" t="s">
        <v>775</v>
      </c>
      <c r="C224" t="s">
        <v>902</v>
      </c>
      <c r="D224" t="s">
        <v>607</v>
      </c>
      <c r="E224">
        <v>1.86</v>
      </c>
      <c r="F224">
        <v>9.1761600000000012</v>
      </c>
      <c r="G224">
        <v>1.26</v>
      </c>
      <c r="H224">
        <v>6.0225600000000012</v>
      </c>
      <c r="I224" t="s">
        <v>1596</v>
      </c>
    </row>
    <row r="225" spans="1:9">
      <c r="A225" t="s">
        <v>1401</v>
      </c>
      <c r="B225" t="s">
        <v>775</v>
      </c>
      <c r="C225" t="s">
        <v>880</v>
      </c>
      <c r="D225" t="s">
        <v>607</v>
      </c>
      <c r="E225">
        <v>1.28</v>
      </c>
      <c r="F225">
        <v>6.1276800000000016</v>
      </c>
      <c r="G225">
        <v>1.91</v>
      </c>
      <c r="H225">
        <v>9.4389600000000016</v>
      </c>
      <c r="I225" t="s">
        <v>1596</v>
      </c>
    </row>
    <row r="226" spans="1:9">
      <c r="A226" t="s">
        <v>1402</v>
      </c>
      <c r="B226" t="s">
        <v>775</v>
      </c>
      <c r="C226" t="s">
        <v>874</v>
      </c>
      <c r="D226" t="s">
        <v>607</v>
      </c>
      <c r="E226">
        <v>1.02</v>
      </c>
      <c r="F226">
        <v>4.7611200000000009</v>
      </c>
      <c r="G226">
        <v>1.72</v>
      </c>
      <c r="H226">
        <v>8.4403199999999998</v>
      </c>
      <c r="I226" t="s">
        <v>1596</v>
      </c>
    </row>
    <row r="227" spans="1:9">
      <c r="A227" t="s">
        <v>1403</v>
      </c>
      <c r="B227" t="s">
        <v>775</v>
      </c>
      <c r="C227" t="s">
        <v>866</v>
      </c>
      <c r="D227" t="s">
        <v>607</v>
      </c>
      <c r="E227">
        <v>1.45</v>
      </c>
      <c r="F227">
        <v>7.0211999999999994</v>
      </c>
      <c r="G227">
        <v>0.88</v>
      </c>
      <c r="H227">
        <v>4.0252799999999995</v>
      </c>
      <c r="I227" t="s">
        <v>1596</v>
      </c>
    </row>
    <row r="228" spans="1:9">
      <c r="A228" t="s">
        <v>1404</v>
      </c>
      <c r="B228" t="s">
        <v>775</v>
      </c>
      <c r="C228" t="s">
        <v>841</v>
      </c>
      <c r="D228" t="s">
        <v>607</v>
      </c>
      <c r="E228">
        <v>1.1299999999999999</v>
      </c>
      <c r="F228">
        <v>5.3392799999999996</v>
      </c>
      <c r="G228">
        <v>1.1100000000000001</v>
      </c>
      <c r="H228">
        <v>5.234160000000001</v>
      </c>
      <c r="I228" t="s">
        <v>1596</v>
      </c>
    </row>
    <row r="229" spans="1:9">
      <c r="A229" t="s">
        <v>1405</v>
      </c>
      <c r="B229" t="s">
        <v>775</v>
      </c>
      <c r="C229" t="s">
        <v>843</v>
      </c>
      <c r="D229" t="s">
        <v>607</v>
      </c>
      <c r="E229">
        <v>1.62</v>
      </c>
      <c r="F229">
        <v>7.9147200000000009</v>
      </c>
      <c r="G229">
        <v>1.32</v>
      </c>
      <c r="H229">
        <v>6.3379200000000013</v>
      </c>
      <c r="I229" t="s">
        <v>1596</v>
      </c>
    </row>
    <row r="230" spans="1:9">
      <c r="A230" t="s">
        <v>1406</v>
      </c>
      <c r="B230" t="s">
        <v>775</v>
      </c>
      <c r="C230" t="s">
        <v>845</v>
      </c>
      <c r="D230" t="s">
        <v>607</v>
      </c>
      <c r="E230">
        <v>2.16</v>
      </c>
      <c r="F230">
        <v>10.75296</v>
      </c>
      <c r="G230">
        <v>1.88</v>
      </c>
      <c r="H230">
        <v>9.2812800000000006</v>
      </c>
      <c r="I230" t="s">
        <v>1596</v>
      </c>
    </row>
    <row r="231" spans="1:9">
      <c r="A231" t="s">
        <v>1407</v>
      </c>
      <c r="B231" t="s">
        <v>775</v>
      </c>
      <c r="C231" t="s">
        <v>847</v>
      </c>
      <c r="D231" t="s">
        <v>607</v>
      </c>
      <c r="E231">
        <v>2.72</v>
      </c>
      <c r="F231">
        <v>13.696320000000002</v>
      </c>
      <c r="G231">
        <v>2.67</v>
      </c>
      <c r="H231">
        <v>13.433519999999998</v>
      </c>
      <c r="I231" t="s">
        <v>1596</v>
      </c>
    </row>
    <row r="232" spans="1:9">
      <c r="A232" t="s">
        <v>1408</v>
      </c>
      <c r="B232" t="s">
        <v>775</v>
      </c>
      <c r="C232" t="s">
        <v>849</v>
      </c>
      <c r="D232" t="s">
        <v>607</v>
      </c>
      <c r="E232">
        <v>2.2200000000000002</v>
      </c>
      <c r="F232">
        <v>11.06832</v>
      </c>
      <c r="G232">
        <v>2.35</v>
      </c>
      <c r="H232">
        <v>11.7516</v>
      </c>
      <c r="I232" t="s">
        <v>1596</v>
      </c>
    </row>
    <row r="233" spans="1:9">
      <c r="A233" t="s">
        <v>1409</v>
      </c>
      <c r="B233" t="s">
        <v>775</v>
      </c>
      <c r="C233" t="s">
        <v>851</v>
      </c>
      <c r="D233" t="s">
        <v>607</v>
      </c>
      <c r="E233">
        <v>2.5</v>
      </c>
      <c r="F233">
        <v>12.539999999999997</v>
      </c>
      <c r="G233">
        <v>1.45</v>
      </c>
      <c r="H233">
        <v>7.0211999999999994</v>
      </c>
      <c r="I233" t="s">
        <v>1596</v>
      </c>
    </row>
    <row r="234" spans="1:9">
      <c r="A234" t="s">
        <v>1410</v>
      </c>
      <c r="B234" t="s">
        <v>775</v>
      </c>
      <c r="C234" t="s">
        <v>853</v>
      </c>
      <c r="D234" t="s">
        <v>607</v>
      </c>
      <c r="E234">
        <v>1.65</v>
      </c>
      <c r="F234">
        <v>8.0724</v>
      </c>
      <c r="G234">
        <v>1.5</v>
      </c>
      <c r="H234">
        <v>7.2840000000000007</v>
      </c>
      <c r="I234" t="s">
        <v>1596</v>
      </c>
    </row>
    <row r="235" spans="1:9">
      <c r="A235" t="s">
        <v>1411</v>
      </c>
      <c r="B235" t="s">
        <v>775</v>
      </c>
      <c r="C235" t="s">
        <v>855</v>
      </c>
      <c r="D235" t="s">
        <v>607</v>
      </c>
      <c r="E235">
        <v>0.98</v>
      </c>
      <c r="F235">
        <v>4.5508800000000003</v>
      </c>
      <c r="G235">
        <v>1.1399999999999999</v>
      </c>
      <c r="H235">
        <v>5.3918399999999993</v>
      </c>
      <c r="I235" t="s">
        <v>1596</v>
      </c>
    </row>
    <row r="236" spans="1:9">
      <c r="A236" t="s">
        <v>1412</v>
      </c>
      <c r="B236" t="s">
        <v>775</v>
      </c>
      <c r="C236" t="s">
        <v>857</v>
      </c>
      <c r="D236" t="s">
        <v>607</v>
      </c>
      <c r="E236">
        <v>2.46</v>
      </c>
      <c r="F236">
        <v>12.329759999999998</v>
      </c>
      <c r="G236">
        <v>2.15</v>
      </c>
      <c r="H236">
        <v>10.7004</v>
      </c>
      <c r="I236" t="s">
        <v>1596</v>
      </c>
    </row>
    <row r="237" spans="1:9">
      <c r="A237" t="s">
        <v>1413</v>
      </c>
      <c r="B237" t="s">
        <v>775</v>
      </c>
      <c r="C237" t="s">
        <v>859</v>
      </c>
      <c r="D237" t="s">
        <v>607</v>
      </c>
      <c r="E237">
        <v>13.58</v>
      </c>
      <c r="F237">
        <v>70.776480000000006</v>
      </c>
      <c r="G237">
        <v>11.37</v>
      </c>
      <c r="H237">
        <v>59.160719999999998</v>
      </c>
      <c r="I237" t="s">
        <v>1596</v>
      </c>
    </row>
    <row r="238" spans="1:9">
      <c r="A238" t="s">
        <v>1414</v>
      </c>
      <c r="B238" t="s">
        <v>775</v>
      </c>
      <c r="C238" t="s">
        <v>861</v>
      </c>
      <c r="D238" t="s">
        <v>607</v>
      </c>
      <c r="E238">
        <v>10.79</v>
      </c>
      <c r="F238">
        <v>56.11224</v>
      </c>
      <c r="G238">
        <v>7.58</v>
      </c>
      <c r="H238">
        <v>39.240480000000005</v>
      </c>
      <c r="I238" t="s">
        <v>1596</v>
      </c>
    </row>
    <row r="239" spans="1:9">
      <c r="A239" t="s">
        <v>1415</v>
      </c>
      <c r="B239" t="s">
        <v>775</v>
      </c>
      <c r="C239" t="s">
        <v>950</v>
      </c>
      <c r="D239" t="s">
        <v>607</v>
      </c>
      <c r="E239">
        <v>16.760000000000002</v>
      </c>
      <c r="F239">
        <v>87.490560000000002</v>
      </c>
      <c r="G239">
        <v>10.75</v>
      </c>
      <c r="H239">
        <v>55.902000000000001</v>
      </c>
      <c r="I239" t="s">
        <v>1596</v>
      </c>
    </row>
    <row r="240" spans="1:9">
      <c r="A240" t="s">
        <v>1416</v>
      </c>
      <c r="B240" t="s">
        <v>775</v>
      </c>
      <c r="C240" t="s">
        <v>952</v>
      </c>
      <c r="D240" t="s">
        <v>607</v>
      </c>
      <c r="E240">
        <v>5.85</v>
      </c>
      <c r="F240">
        <v>30.147599999999997</v>
      </c>
      <c r="G240">
        <v>5.07</v>
      </c>
      <c r="H240">
        <v>26.047920000000005</v>
      </c>
      <c r="I240" t="s">
        <v>1596</v>
      </c>
    </row>
    <row r="241" spans="1:9">
      <c r="A241" t="s">
        <v>1417</v>
      </c>
      <c r="B241" t="s">
        <v>769</v>
      </c>
      <c r="C241" t="s">
        <v>878</v>
      </c>
      <c r="D241" t="s">
        <v>607</v>
      </c>
      <c r="E241">
        <v>1.47</v>
      </c>
      <c r="F241">
        <v>7.1263199999999998</v>
      </c>
      <c r="G241">
        <v>2.5099999999999998</v>
      </c>
      <c r="H241">
        <v>12.592559999999997</v>
      </c>
      <c r="I241" t="s">
        <v>1596</v>
      </c>
    </row>
    <row r="242" spans="1:9">
      <c r="A242" t="s">
        <v>1418</v>
      </c>
      <c r="B242" t="s">
        <v>769</v>
      </c>
      <c r="C242" t="s">
        <v>902</v>
      </c>
      <c r="D242" t="s">
        <v>607</v>
      </c>
      <c r="E242">
        <v>1.68</v>
      </c>
      <c r="F242">
        <v>8.2300799999999992</v>
      </c>
      <c r="G242">
        <v>2.0499999999999998</v>
      </c>
      <c r="H242">
        <v>10.174799999999999</v>
      </c>
      <c r="I242" t="s">
        <v>1596</v>
      </c>
    </row>
    <row r="243" spans="1:9">
      <c r="A243" t="s">
        <v>1419</v>
      </c>
      <c r="B243" t="s">
        <v>769</v>
      </c>
      <c r="C243" t="s">
        <v>880</v>
      </c>
      <c r="D243" t="s">
        <v>607</v>
      </c>
      <c r="E243">
        <v>1.24</v>
      </c>
      <c r="F243">
        <v>5.9174400000000009</v>
      </c>
      <c r="G243">
        <v>2.13</v>
      </c>
      <c r="H243">
        <v>10.595279999999999</v>
      </c>
      <c r="I243" t="s">
        <v>1596</v>
      </c>
    </row>
    <row r="244" spans="1:9">
      <c r="A244" t="s">
        <v>1420</v>
      </c>
      <c r="B244" t="s">
        <v>769</v>
      </c>
      <c r="C244" t="s">
        <v>874</v>
      </c>
      <c r="D244" t="s">
        <v>607</v>
      </c>
      <c r="E244">
        <v>1.38</v>
      </c>
      <c r="F244">
        <v>6.6532799999999996</v>
      </c>
      <c r="G244">
        <v>1.47</v>
      </c>
      <c r="H244">
        <v>7.1263199999999998</v>
      </c>
      <c r="I244" t="s">
        <v>1596</v>
      </c>
    </row>
    <row r="245" spans="1:9">
      <c r="A245" t="s">
        <v>1421</v>
      </c>
      <c r="B245" t="s">
        <v>769</v>
      </c>
      <c r="C245" t="s">
        <v>866</v>
      </c>
      <c r="D245" t="s">
        <v>607</v>
      </c>
      <c r="E245">
        <v>2.36</v>
      </c>
      <c r="F245">
        <v>11.80416</v>
      </c>
      <c r="G245">
        <v>2.4</v>
      </c>
      <c r="H245">
        <v>12.0144</v>
      </c>
      <c r="I245" t="s">
        <v>1596</v>
      </c>
    </row>
    <row r="246" spans="1:9">
      <c r="A246" t="s">
        <v>1422</v>
      </c>
      <c r="B246" t="s">
        <v>769</v>
      </c>
      <c r="C246" t="s">
        <v>841</v>
      </c>
      <c r="D246" t="s">
        <v>607</v>
      </c>
      <c r="E246">
        <v>1.9</v>
      </c>
      <c r="F246">
        <v>9.3864000000000001</v>
      </c>
      <c r="G246">
        <v>1.76</v>
      </c>
      <c r="H246">
        <v>8.6505600000000005</v>
      </c>
      <c r="I246" t="s">
        <v>1596</v>
      </c>
    </row>
    <row r="247" spans="1:9">
      <c r="A247" t="s">
        <v>1423</v>
      </c>
      <c r="B247" t="s">
        <v>769</v>
      </c>
      <c r="C247" t="s">
        <v>843</v>
      </c>
      <c r="D247" t="s">
        <v>607</v>
      </c>
      <c r="E247">
        <v>1.04</v>
      </c>
      <c r="F247">
        <v>4.8662400000000003</v>
      </c>
      <c r="G247">
        <v>0.85</v>
      </c>
      <c r="H247">
        <v>3.8675999999999995</v>
      </c>
      <c r="I247" t="s">
        <v>1596</v>
      </c>
    </row>
    <row r="248" spans="1:9">
      <c r="A248" t="e">
        <v>#N/A</v>
      </c>
      <c r="B248" t="e">
        <v>#N/A</v>
      </c>
      <c r="C248" t="e">
        <v>#N/A</v>
      </c>
      <c r="D248" t="s">
        <v>607</v>
      </c>
      <c r="E248">
        <v>1.06</v>
      </c>
      <c r="F248">
        <v>4.9713600000000007</v>
      </c>
      <c r="G248">
        <v>1.2</v>
      </c>
      <c r="H248">
        <v>5.7071999999999994</v>
      </c>
      <c r="I248" t="s">
        <v>1596</v>
      </c>
    </row>
    <row r="249" spans="1:9">
      <c r="A249" t="s">
        <v>1424</v>
      </c>
      <c r="B249" t="s">
        <v>769</v>
      </c>
      <c r="C249" t="s">
        <v>847</v>
      </c>
      <c r="D249" t="s">
        <v>607</v>
      </c>
      <c r="E249">
        <v>3.34</v>
      </c>
      <c r="F249">
        <v>16.955039999999997</v>
      </c>
      <c r="G249">
        <v>2.94</v>
      </c>
      <c r="H249">
        <v>14.852639999999997</v>
      </c>
      <c r="I249" t="s">
        <v>1596</v>
      </c>
    </row>
    <row r="250" spans="1:9">
      <c r="A250" t="s">
        <v>1425</v>
      </c>
      <c r="B250" t="s">
        <v>769</v>
      </c>
      <c r="C250" t="s">
        <v>849</v>
      </c>
      <c r="D250" t="s">
        <v>607</v>
      </c>
      <c r="E250">
        <v>2.2000000000000002</v>
      </c>
      <c r="F250">
        <v>10.963200000000001</v>
      </c>
      <c r="G250">
        <v>2.34</v>
      </c>
      <c r="H250">
        <v>11.699039999999998</v>
      </c>
      <c r="I250" t="s">
        <v>1596</v>
      </c>
    </row>
    <row r="251" spans="1:9">
      <c r="A251" t="s">
        <v>1426</v>
      </c>
      <c r="B251" t="s">
        <v>769</v>
      </c>
      <c r="C251" t="s">
        <v>851</v>
      </c>
      <c r="D251" t="s">
        <v>607</v>
      </c>
      <c r="E251">
        <v>0.65</v>
      </c>
      <c r="F251">
        <v>2.8164000000000002</v>
      </c>
      <c r="G251">
        <v>0.71</v>
      </c>
      <c r="H251">
        <v>3.1317600000000003</v>
      </c>
      <c r="I251" t="s">
        <v>1596</v>
      </c>
    </row>
    <row r="252" spans="1:9">
      <c r="A252" t="s">
        <v>1427</v>
      </c>
      <c r="B252" t="s">
        <v>769</v>
      </c>
      <c r="C252" t="s">
        <v>853</v>
      </c>
      <c r="D252" t="s">
        <v>607</v>
      </c>
      <c r="E252">
        <v>5.65</v>
      </c>
      <c r="F252">
        <v>29.096400000000006</v>
      </c>
      <c r="G252">
        <v>4.3</v>
      </c>
      <c r="H252">
        <v>22.000800000000002</v>
      </c>
      <c r="I252" t="s">
        <v>1596</v>
      </c>
    </row>
    <row r="253" spans="1:9">
      <c r="A253" t="s">
        <v>1428</v>
      </c>
      <c r="B253" t="s">
        <v>769</v>
      </c>
      <c r="C253" t="s">
        <v>855</v>
      </c>
      <c r="D253" t="s">
        <v>607</v>
      </c>
      <c r="E253">
        <v>1.47</v>
      </c>
      <c r="F253">
        <v>7.1263199999999998</v>
      </c>
      <c r="G253">
        <v>1.88</v>
      </c>
      <c r="H253">
        <v>9.2812800000000006</v>
      </c>
      <c r="I253" t="s">
        <v>1596</v>
      </c>
    </row>
    <row r="254" spans="1:9">
      <c r="A254" t="s">
        <v>1429</v>
      </c>
      <c r="B254" t="s">
        <v>769</v>
      </c>
      <c r="C254" t="s">
        <v>857</v>
      </c>
      <c r="D254" t="s">
        <v>607</v>
      </c>
      <c r="E254">
        <v>2.39</v>
      </c>
      <c r="F254">
        <v>11.96184</v>
      </c>
      <c r="G254">
        <v>2.2999999999999998</v>
      </c>
      <c r="H254">
        <v>11.488799999999998</v>
      </c>
      <c r="I254" t="s">
        <v>1596</v>
      </c>
    </row>
    <row r="255" spans="1:9">
      <c r="A255" t="s">
        <v>1431</v>
      </c>
      <c r="B255" t="s">
        <v>760</v>
      </c>
      <c r="C255" t="s">
        <v>902</v>
      </c>
      <c r="D255" t="s">
        <v>607</v>
      </c>
      <c r="E255">
        <v>1.06</v>
      </c>
      <c r="F255">
        <v>4.9713600000000007</v>
      </c>
      <c r="G255">
        <v>1.2</v>
      </c>
      <c r="H255">
        <v>5.7071999999999994</v>
      </c>
      <c r="I255" t="s">
        <v>1596</v>
      </c>
    </row>
    <row r="256" spans="1:9">
      <c r="A256" t="s">
        <v>1432</v>
      </c>
      <c r="B256" t="s">
        <v>760</v>
      </c>
      <c r="C256" t="s">
        <v>880</v>
      </c>
      <c r="D256" t="s">
        <v>607</v>
      </c>
      <c r="E256">
        <v>0.44</v>
      </c>
      <c r="F256">
        <v>1.7126399999999999</v>
      </c>
      <c r="G256">
        <v>0.99</v>
      </c>
      <c r="H256">
        <v>4.6034400000000009</v>
      </c>
      <c r="I256" t="s">
        <v>1596</v>
      </c>
    </row>
    <row r="257" spans="1:9">
      <c r="A257" t="s">
        <v>1433</v>
      </c>
      <c r="B257" t="s">
        <v>760</v>
      </c>
      <c r="C257" t="s">
        <v>874</v>
      </c>
      <c r="D257" t="s">
        <v>607</v>
      </c>
      <c r="E257">
        <v>0.65</v>
      </c>
      <c r="F257">
        <v>2.8164000000000002</v>
      </c>
      <c r="G257">
        <v>0.87</v>
      </c>
      <c r="H257">
        <v>3.9727199999999998</v>
      </c>
      <c r="I257" t="s">
        <v>1596</v>
      </c>
    </row>
    <row r="258" spans="1:9">
      <c r="A258" t="s">
        <v>1434</v>
      </c>
      <c r="B258" t="s">
        <v>760</v>
      </c>
      <c r="C258" t="s">
        <v>866</v>
      </c>
      <c r="D258" t="s">
        <v>607</v>
      </c>
      <c r="E258">
        <v>1.44</v>
      </c>
      <c r="F258">
        <v>6.9686400000000006</v>
      </c>
      <c r="G258">
        <v>1.48</v>
      </c>
      <c r="H258">
        <v>7.1788800000000013</v>
      </c>
      <c r="I258" t="s">
        <v>1596</v>
      </c>
    </row>
    <row r="259" spans="1:9">
      <c r="A259" t="s">
        <v>1435</v>
      </c>
      <c r="B259" t="s">
        <v>760</v>
      </c>
      <c r="C259" t="s">
        <v>841</v>
      </c>
      <c r="D259" t="s">
        <v>607</v>
      </c>
      <c r="E259">
        <v>1.75</v>
      </c>
      <c r="F259">
        <v>8.5980000000000008</v>
      </c>
      <c r="G259">
        <v>1.98</v>
      </c>
      <c r="H259">
        <v>9.8068800000000014</v>
      </c>
      <c r="I259" t="s">
        <v>1596</v>
      </c>
    </row>
    <row r="260" spans="1:9">
      <c r="A260" t="s">
        <v>1436</v>
      </c>
      <c r="B260" t="s">
        <v>760</v>
      </c>
      <c r="C260" t="s">
        <v>843</v>
      </c>
      <c r="D260" t="s">
        <v>607</v>
      </c>
      <c r="E260">
        <v>0.84</v>
      </c>
      <c r="F260">
        <v>3.8150399999999993</v>
      </c>
      <c r="G260">
        <v>0.92</v>
      </c>
      <c r="H260">
        <v>4.2355199999999993</v>
      </c>
      <c r="I260" t="s">
        <v>1596</v>
      </c>
    </row>
    <row r="261" spans="1:9">
      <c r="A261" t="s">
        <v>1437</v>
      </c>
      <c r="B261" t="s">
        <v>760</v>
      </c>
      <c r="C261" t="s">
        <v>845</v>
      </c>
      <c r="D261" t="s">
        <v>607</v>
      </c>
      <c r="E261">
        <v>1.1299999999999999</v>
      </c>
      <c r="F261">
        <v>5.3392799999999996</v>
      </c>
      <c r="G261">
        <v>1.18</v>
      </c>
      <c r="H261">
        <v>5.6020799999999999</v>
      </c>
      <c r="I261" t="s">
        <v>1596</v>
      </c>
    </row>
    <row r="262" spans="1:9">
      <c r="A262" t="s">
        <v>1438</v>
      </c>
      <c r="B262" t="s">
        <v>760</v>
      </c>
      <c r="C262" t="s">
        <v>847</v>
      </c>
      <c r="D262" t="s">
        <v>607</v>
      </c>
      <c r="E262">
        <v>0.86</v>
      </c>
      <c r="F262">
        <v>3.9201599999999996</v>
      </c>
      <c r="G262">
        <v>1</v>
      </c>
      <c r="H262">
        <v>4.6559999999999997</v>
      </c>
      <c r="I262" t="s">
        <v>1596</v>
      </c>
    </row>
    <row r="263" spans="1:9">
      <c r="A263" t="s">
        <v>1439</v>
      </c>
      <c r="B263" t="s">
        <v>760</v>
      </c>
      <c r="C263" t="s">
        <v>849</v>
      </c>
      <c r="D263" t="s">
        <v>607</v>
      </c>
      <c r="E263">
        <v>4.88</v>
      </c>
      <c r="F263">
        <v>25.049280000000003</v>
      </c>
      <c r="G263">
        <v>4.3899999999999997</v>
      </c>
      <c r="H263">
        <v>22.473839999999999</v>
      </c>
      <c r="I263" t="s">
        <v>1596</v>
      </c>
    </row>
    <row r="264" spans="1:9">
      <c r="A264" t="s">
        <v>1440</v>
      </c>
      <c r="B264" t="s">
        <v>760</v>
      </c>
      <c r="C264" t="s">
        <v>851</v>
      </c>
      <c r="D264" t="s">
        <v>607</v>
      </c>
      <c r="E264">
        <v>4.43</v>
      </c>
      <c r="F264">
        <v>22.684079999999998</v>
      </c>
      <c r="G264">
        <v>4.9000000000000004</v>
      </c>
      <c r="H264">
        <v>25.154400000000003</v>
      </c>
      <c r="I264" t="s">
        <v>1596</v>
      </c>
    </row>
    <row r="265" spans="1:9">
      <c r="A265" t="s">
        <v>1441</v>
      </c>
      <c r="B265" t="s">
        <v>760</v>
      </c>
      <c r="C265" t="s">
        <v>853</v>
      </c>
      <c r="D265" t="s">
        <v>607</v>
      </c>
      <c r="E265">
        <v>3.05</v>
      </c>
      <c r="F265">
        <v>15.4308</v>
      </c>
      <c r="G265">
        <v>2.77</v>
      </c>
      <c r="H265">
        <v>13.95912</v>
      </c>
      <c r="I265" t="s">
        <v>1596</v>
      </c>
    </row>
    <row r="266" spans="1:9">
      <c r="A266" t="s">
        <v>1442</v>
      </c>
      <c r="B266" t="s">
        <v>760</v>
      </c>
      <c r="C266" t="s">
        <v>855</v>
      </c>
      <c r="D266" t="s">
        <v>607</v>
      </c>
      <c r="E266">
        <v>6.1</v>
      </c>
      <c r="F266">
        <v>31.461600000000001</v>
      </c>
      <c r="G266">
        <v>4.03</v>
      </c>
      <c r="H266">
        <v>20.581679999999999</v>
      </c>
      <c r="I266" t="s">
        <v>1596</v>
      </c>
    </row>
    <row r="267" spans="1:9">
      <c r="A267" t="s">
        <v>1443</v>
      </c>
      <c r="B267" t="s">
        <v>760</v>
      </c>
      <c r="C267" t="s">
        <v>857</v>
      </c>
      <c r="D267" t="s">
        <v>607</v>
      </c>
      <c r="E267">
        <v>2.9</v>
      </c>
      <c r="F267">
        <v>14.642399999999999</v>
      </c>
      <c r="G267">
        <v>2.96</v>
      </c>
      <c r="H267">
        <v>14.95776</v>
      </c>
      <c r="I267" t="s">
        <v>1596</v>
      </c>
    </row>
    <row r="268" spans="1:9">
      <c r="A268" t="s">
        <v>1444</v>
      </c>
      <c r="B268" t="s">
        <v>752</v>
      </c>
      <c r="C268" t="s">
        <v>902</v>
      </c>
      <c r="D268" t="s">
        <v>607</v>
      </c>
      <c r="E268">
        <v>0.41</v>
      </c>
      <c r="F268">
        <v>1.5549599999999999</v>
      </c>
      <c r="G268">
        <v>0.71</v>
      </c>
      <c r="H268">
        <v>3.1317600000000003</v>
      </c>
      <c r="I268" t="s">
        <v>1596</v>
      </c>
    </row>
    <row r="269" spans="1:9">
      <c r="A269" t="s">
        <v>1445</v>
      </c>
      <c r="B269" t="s">
        <v>752</v>
      </c>
      <c r="C269" t="s">
        <v>880</v>
      </c>
      <c r="D269" t="s">
        <v>607</v>
      </c>
      <c r="E269">
        <v>0.38</v>
      </c>
      <c r="F269">
        <v>1.3972800000000001</v>
      </c>
      <c r="G269">
        <v>0.65</v>
      </c>
      <c r="H269">
        <v>2.8164000000000002</v>
      </c>
      <c r="I269" t="s">
        <v>1596</v>
      </c>
    </row>
    <row r="270" spans="1:9">
      <c r="A270" t="s">
        <v>1446</v>
      </c>
      <c r="B270" t="s">
        <v>752</v>
      </c>
      <c r="C270" t="s">
        <v>874</v>
      </c>
      <c r="D270" t="s">
        <v>607</v>
      </c>
      <c r="E270">
        <v>0.77</v>
      </c>
      <c r="F270">
        <v>3.4471200000000004</v>
      </c>
      <c r="G270">
        <v>0.79</v>
      </c>
      <c r="H270">
        <v>3.5522400000000007</v>
      </c>
      <c r="I270" t="s">
        <v>1596</v>
      </c>
    </row>
    <row r="271" spans="1:9">
      <c r="A271" t="s">
        <v>1447</v>
      </c>
      <c r="B271" t="s">
        <v>752</v>
      </c>
      <c r="C271" t="s">
        <v>866</v>
      </c>
      <c r="D271" t="s">
        <v>607</v>
      </c>
      <c r="E271">
        <v>1.56</v>
      </c>
      <c r="F271">
        <v>7.5993600000000008</v>
      </c>
      <c r="G271">
        <v>1.61</v>
      </c>
      <c r="H271">
        <v>7.8621600000000011</v>
      </c>
      <c r="I271" t="s">
        <v>1596</v>
      </c>
    </row>
    <row r="272" spans="1:9">
      <c r="A272" t="s">
        <v>1448</v>
      </c>
      <c r="B272" t="s">
        <v>752</v>
      </c>
      <c r="C272" t="s">
        <v>841</v>
      </c>
      <c r="D272" t="s">
        <v>607</v>
      </c>
      <c r="E272">
        <v>1.19</v>
      </c>
      <c r="F272">
        <v>5.6546400000000006</v>
      </c>
      <c r="G272">
        <v>2.0699999999999998</v>
      </c>
      <c r="H272">
        <v>10.279920000000001</v>
      </c>
      <c r="I272" t="s">
        <v>1596</v>
      </c>
    </row>
    <row r="273" spans="1:9">
      <c r="A273" t="s">
        <v>1449</v>
      </c>
      <c r="B273" t="s">
        <v>752</v>
      </c>
      <c r="C273" t="s">
        <v>843</v>
      </c>
      <c r="D273" t="s">
        <v>607</v>
      </c>
      <c r="E273">
        <v>1.44</v>
      </c>
      <c r="F273">
        <v>6.9686400000000006</v>
      </c>
      <c r="G273">
        <v>1.41</v>
      </c>
      <c r="H273">
        <v>6.8109599999999997</v>
      </c>
      <c r="I273" t="s">
        <v>1596</v>
      </c>
    </row>
    <row r="274" spans="1:9">
      <c r="A274" t="s">
        <v>1450</v>
      </c>
      <c r="B274" t="s">
        <v>752</v>
      </c>
      <c r="C274" t="s">
        <v>845</v>
      </c>
      <c r="D274" t="s">
        <v>607</v>
      </c>
      <c r="E274">
        <v>1.44</v>
      </c>
      <c r="F274">
        <v>6.9686400000000006</v>
      </c>
      <c r="G274">
        <v>1.65</v>
      </c>
      <c r="H274">
        <v>8.0724</v>
      </c>
      <c r="I274" t="s">
        <v>1596</v>
      </c>
    </row>
    <row r="275" spans="1:9">
      <c r="A275" t="s">
        <v>1451</v>
      </c>
      <c r="B275" t="s">
        <v>752</v>
      </c>
      <c r="C275" t="s">
        <v>847</v>
      </c>
      <c r="D275" t="s">
        <v>607</v>
      </c>
      <c r="E275">
        <v>1.1299999999999999</v>
      </c>
      <c r="F275">
        <v>5.3392799999999996</v>
      </c>
      <c r="G275">
        <v>0.74</v>
      </c>
      <c r="H275">
        <v>3.2894400000000004</v>
      </c>
      <c r="I275" t="s">
        <v>1596</v>
      </c>
    </row>
    <row r="276" spans="1:9">
      <c r="A276" t="s">
        <v>1452</v>
      </c>
      <c r="B276" t="s">
        <v>752</v>
      </c>
      <c r="C276" t="s">
        <v>849</v>
      </c>
      <c r="D276" t="s">
        <v>607</v>
      </c>
      <c r="E276">
        <v>1.44</v>
      </c>
      <c r="F276">
        <v>6.9686400000000006</v>
      </c>
      <c r="G276">
        <v>0.88</v>
      </c>
      <c r="H276">
        <v>4.0252799999999995</v>
      </c>
      <c r="I276" t="s">
        <v>1596</v>
      </c>
    </row>
    <row r="277" spans="1:9">
      <c r="A277" t="s">
        <v>1453</v>
      </c>
      <c r="B277" t="s">
        <v>752</v>
      </c>
      <c r="C277" t="s">
        <v>851</v>
      </c>
      <c r="D277" t="s">
        <v>607</v>
      </c>
      <c r="E277">
        <v>1.08</v>
      </c>
      <c r="F277">
        <v>5.0764800000000001</v>
      </c>
      <c r="G277">
        <v>1.1100000000000001</v>
      </c>
      <c r="H277">
        <v>5.234160000000001</v>
      </c>
      <c r="I277" t="s">
        <v>1596</v>
      </c>
    </row>
    <row r="278" spans="1:9">
      <c r="A278" t="s">
        <v>1454</v>
      </c>
      <c r="B278" t="s">
        <v>752</v>
      </c>
      <c r="C278" t="s">
        <v>853</v>
      </c>
      <c r="D278" t="s">
        <v>607</v>
      </c>
      <c r="E278">
        <v>0.82</v>
      </c>
      <c r="F278">
        <v>3.7099199999999994</v>
      </c>
      <c r="G278">
        <v>0.79</v>
      </c>
      <c r="H278">
        <v>3.5522400000000007</v>
      </c>
      <c r="I278" t="s">
        <v>1596</v>
      </c>
    </row>
    <row r="279" spans="1:9">
      <c r="A279" t="s">
        <v>1455</v>
      </c>
      <c r="B279" t="s">
        <v>752</v>
      </c>
      <c r="C279" t="s">
        <v>855</v>
      </c>
      <c r="D279" t="s">
        <v>607</v>
      </c>
      <c r="E279">
        <v>2.2000000000000002</v>
      </c>
      <c r="F279">
        <v>10.963200000000001</v>
      </c>
      <c r="G279">
        <v>2.62</v>
      </c>
      <c r="H279">
        <v>13.170719999999999</v>
      </c>
      <c r="I279" t="s">
        <v>1596</v>
      </c>
    </row>
    <row r="280" spans="1:9">
      <c r="A280" t="s">
        <v>1456</v>
      </c>
      <c r="B280" t="s">
        <v>752</v>
      </c>
      <c r="C280" t="s">
        <v>857</v>
      </c>
      <c r="D280" t="s">
        <v>607</v>
      </c>
      <c r="E280">
        <v>4.8899999999999997</v>
      </c>
      <c r="F280">
        <v>25.101839999999999</v>
      </c>
      <c r="G280">
        <v>3.51</v>
      </c>
      <c r="H280">
        <v>17.848559999999999</v>
      </c>
      <c r="I280" t="s">
        <v>1596</v>
      </c>
    </row>
    <row r="281" spans="1:9">
      <c r="A281" t="s">
        <v>1457</v>
      </c>
      <c r="B281" t="s">
        <v>745</v>
      </c>
      <c r="C281" t="s">
        <v>902</v>
      </c>
      <c r="D281" t="s">
        <v>607</v>
      </c>
      <c r="E281">
        <v>0.21</v>
      </c>
      <c r="F281">
        <v>0.5037600000000001</v>
      </c>
      <c r="G281">
        <v>0.54</v>
      </c>
      <c r="H281">
        <v>2.2382400000000002</v>
      </c>
      <c r="I281" t="s">
        <v>1596</v>
      </c>
    </row>
    <row r="282" spans="1:9">
      <c r="A282" t="s">
        <v>1458</v>
      </c>
      <c r="B282" t="s">
        <v>745</v>
      </c>
      <c r="C282" t="s">
        <v>880</v>
      </c>
      <c r="D282" t="s">
        <v>607</v>
      </c>
      <c r="E282">
        <v>0.56999999999999995</v>
      </c>
      <c r="F282">
        <v>2.3959200000000003</v>
      </c>
      <c r="G282">
        <v>0.84</v>
      </c>
      <c r="H282">
        <v>3.8150399999999993</v>
      </c>
      <c r="I282" t="s">
        <v>1596</v>
      </c>
    </row>
    <row r="283" spans="1:9">
      <c r="A283" t="s">
        <v>1459</v>
      </c>
      <c r="B283" t="s">
        <v>745</v>
      </c>
      <c r="C283" t="s">
        <v>874</v>
      </c>
      <c r="D283" t="s">
        <v>607</v>
      </c>
      <c r="E283">
        <v>0.64</v>
      </c>
      <c r="F283">
        <v>2.7638400000000001</v>
      </c>
      <c r="G283">
        <v>1.02</v>
      </c>
      <c r="H283">
        <v>4.7611200000000009</v>
      </c>
      <c r="I283" t="s">
        <v>1596</v>
      </c>
    </row>
    <row r="284" spans="1:9">
      <c r="A284" t="s">
        <v>1460</v>
      </c>
      <c r="B284" t="s">
        <v>745</v>
      </c>
      <c r="C284" t="s">
        <v>866</v>
      </c>
      <c r="D284" t="s">
        <v>607</v>
      </c>
      <c r="E284">
        <v>0.95</v>
      </c>
      <c r="F284">
        <v>4.3932000000000002</v>
      </c>
      <c r="G284">
        <v>1.73</v>
      </c>
      <c r="H284">
        <v>8.4928799999999995</v>
      </c>
      <c r="I284" t="s">
        <v>1596</v>
      </c>
    </row>
    <row r="285" spans="1:9">
      <c r="A285" t="s">
        <v>1461</v>
      </c>
      <c r="B285" t="s">
        <v>745</v>
      </c>
      <c r="C285" t="s">
        <v>841</v>
      </c>
      <c r="D285" t="s">
        <v>607</v>
      </c>
      <c r="E285">
        <v>1.76</v>
      </c>
      <c r="F285">
        <v>8.6505600000000005</v>
      </c>
      <c r="G285">
        <v>1.56</v>
      </c>
      <c r="H285">
        <v>7.5993600000000008</v>
      </c>
      <c r="I285" t="s">
        <v>1596</v>
      </c>
    </row>
    <row r="286" spans="1:9">
      <c r="A286" t="s">
        <v>1462</v>
      </c>
      <c r="B286" t="s">
        <v>745</v>
      </c>
      <c r="C286" t="s">
        <v>843</v>
      </c>
      <c r="D286" t="s">
        <v>607</v>
      </c>
      <c r="E286">
        <v>2.36</v>
      </c>
      <c r="F286">
        <v>11.80416</v>
      </c>
      <c r="G286">
        <v>2.37</v>
      </c>
      <c r="H286">
        <v>11.856719999999999</v>
      </c>
      <c r="I286" t="s">
        <v>1596</v>
      </c>
    </row>
    <row r="287" spans="1:9">
      <c r="A287" t="s">
        <v>1463</v>
      </c>
      <c r="B287" t="s">
        <v>745</v>
      </c>
      <c r="C287" t="s">
        <v>845</v>
      </c>
      <c r="D287" t="s">
        <v>607</v>
      </c>
      <c r="E287">
        <v>1.49</v>
      </c>
      <c r="F287">
        <v>7.2314399999999992</v>
      </c>
      <c r="G287">
        <v>1.75</v>
      </c>
      <c r="H287">
        <v>8.5980000000000008</v>
      </c>
      <c r="I287" t="s">
        <v>1596</v>
      </c>
    </row>
    <row r="288" spans="1:9">
      <c r="A288" t="s">
        <v>1464</v>
      </c>
      <c r="B288" t="s">
        <v>745</v>
      </c>
      <c r="C288" t="s">
        <v>847</v>
      </c>
      <c r="D288" t="s">
        <v>607</v>
      </c>
      <c r="E288">
        <v>1.23</v>
      </c>
      <c r="F288">
        <v>5.8648800000000003</v>
      </c>
      <c r="G288">
        <v>0.93</v>
      </c>
      <c r="H288">
        <v>4.2880799999999999</v>
      </c>
      <c r="I288" t="s">
        <v>1596</v>
      </c>
    </row>
    <row r="289" spans="1:9">
      <c r="A289" t="s">
        <v>1465</v>
      </c>
      <c r="B289" t="s">
        <v>745</v>
      </c>
      <c r="C289" t="s">
        <v>849</v>
      </c>
      <c r="D289" t="s">
        <v>607</v>
      </c>
      <c r="E289">
        <v>0.95</v>
      </c>
      <c r="F289">
        <v>4.3932000000000002</v>
      </c>
      <c r="G289">
        <v>0.72</v>
      </c>
      <c r="H289">
        <v>3.18432</v>
      </c>
      <c r="I289" t="s">
        <v>1596</v>
      </c>
    </row>
    <row r="290" spans="1:9">
      <c r="A290" t="s">
        <v>1466</v>
      </c>
      <c r="B290" t="s">
        <v>745</v>
      </c>
      <c r="C290" t="s">
        <v>851</v>
      </c>
      <c r="D290" t="s">
        <v>607</v>
      </c>
      <c r="E290">
        <v>0.64</v>
      </c>
      <c r="F290">
        <v>2.7638400000000001</v>
      </c>
      <c r="G290">
        <v>0.61</v>
      </c>
      <c r="H290">
        <v>2.6061600000000005</v>
      </c>
      <c r="I290" t="s">
        <v>1596</v>
      </c>
    </row>
    <row r="291" spans="1:9">
      <c r="A291" t="s">
        <v>1467</v>
      </c>
      <c r="B291" t="s">
        <v>745</v>
      </c>
      <c r="C291" t="s">
        <v>853</v>
      </c>
      <c r="D291" t="s">
        <v>607</v>
      </c>
      <c r="E291">
        <v>0.63</v>
      </c>
      <c r="F291">
        <v>2.7112799999999999</v>
      </c>
      <c r="G291">
        <v>0.55000000000000004</v>
      </c>
      <c r="H291">
        <v>2.2908000000000004</v>
      </c>
      <c r="I291" t="s">
        <v>1596</v>
      </c>
    </row>
    <row r="292" spans="1:9">
      <c r="A292" t="s">
        <v>1468</v>
      </c>
      <c r="B292" t="s">
        <v>745</v>
      </c>
      <c r="C292" t="s">
        <v>855</v>
      </c>
      <c r="D292" t="s">
        <v>607</v>
      </c>
      <c r="E292">
        <v>0.88</v>
      </c>
      <c r="F292">
        <v>4.0252799999999995</v>
      </c>
      <c r="G292">
        <v>0.75</v>
      </c>
      <c r="H292">
        <v>3.3420000000000005</v>
      </c>
      <c r="I292" t="s">
        <v>1596</v>
      </c>
    </row>
    <row r="293" spans="1:9">
      <c r="A293" t="s">
        <v>1469</v>
      </c>
      <c r="B293" t="s">
        <v>745</v>
      </c>
      <c r="C293" t="s">
        <v>857</v>
      </c>
      <c r="D293" t="s">
        <v>607</v>
      </c>
      <c r="E293">
        <v>4.82</v>
      </c>
      <c r="F293">
        <v>24.733920000000001</v>
      </c>
      <c r="G293">
        <v>4.21</v>
      </c>
      <c r="H293">
        <v>21.527760000000001</v>
      </c>
      <c r="I293" t="s">
        <v>1596</v>
      </c>
    </row>
    <row r="294" spans="1:9">
      <c r="A294" t="s">
        <v>1470</v>
      </c>
      <c r="B294" t="s">
        <v>736</v>
      </c>
      <c r="C294" t="s">
        <v>902</v>
      </c>
      <c r="D294" t="s">
        <v>607</v>
      </c>
      <c r="E294">
        <v>0.24</v>
      </c>
      <c r="F294">
        <v>0.66144000000000003</v>
      </c>
      <c r="G294">
        <v>0.31</v>
      </c>
      <c r="H294">
        <v>1.0293600000000001</v>
      </c>
      <c r="I294" t="s">
        <v>1596</v>
      </c>
    </row>
    <row r="295" spans="1:9">
      <c r="A295" t="s">
        <v>1471</v>
      </c>
      <c r="B295" t="s">
        <v>736</v>
      </c>
      <c r="C295" t="s">
        <v>880</v>
      </c>
      <c r="D295" t="s">
        <v>607</v>
      </c>
      <c r="E295">
        <v>0.24</v>
      </c>
      <c r="F295">
        <v>0.66144000000000003</v>
      </c>
      <c r="G295">
        <v>0.52</v>
      </c>
      <c r="H295">
        <v>2.1331199999999999</v>
      </c>
      <c r="I295" t="s">
        <v>1596</v>
      </c>
    </row>
    <row r="296" spans="1:9">
      <c r="A296" t="s">
        <v>1472</v>
      </c>
      <c r="B296" t="s">
        <v>736</v>
      </c>
      <c r="C296" t="s">
        <v>874</v>
      </c>
      <c r="D296" t="s">
        <v>607</v>
      </c>
      <c r="E296">
        <v>0.39</v>
      </c>
      <c r="F296">
        <v>1.4498400000000002</v>
      </c>
      <c r="G296">
        <v>0.32</v>
      </c>
      <c r="H296">
        <v>1.08192</v>
      </c>
      <c r="I296" t="s">
        <v>1596</v>
      </c>
    </row>
    <row r="297" spans="1:9">
      <c r="A297" t="s">
        <v>1473</v>
      </c>
      <c r="B297" t="s">
        <v>736</v>
      </c>
      <c r="C297" t="s">
        <v>866</v>
      </c>
      <c r="D297" t="s">
        <v>607</v>
      </c>
      <c r="E297">
        <v>0.77</v>
      </c>
      <c r="F297">
        <v>3.4471200000000004</v>
      </c>
      <c r="G297">
        <v>1.03</v>
      </c>
      <c r="H297">
        <v>4.8136800000000006</v>
      </c>
      <c r="I297" t="s">
        <v>1596</v>
      </c>
    </row>
    <row r="298" spans="1:9">
      <c r="A298" t="s">
        <v>1474</v>
      </c>
      <c r="B298" t="s">
        <v>736</v>
      </c>
      <c r="C298" t="s">
        <v>841</v>
      </c>
      <c r="D298" t="s">
        <v>607</v>
      </c>
      <c r="E298">
        <v>0.95</v>
      </c>
      <c r="F298">
        <v>4.3932000000000002</v>
      </c>
      <c r="G298">
        <v>1.08</v>
      </c>
      <c r="H298">
        <v>5.0764800000000001</v>
      </c>
      <c r="I298" t="s">
        <v>1596</v>
      </c>
    </row>
    <row r="299" spans="1:9">
      <c r="A299" t="s">
        <v>1475</v>
      </c>
      <c r="B299" t="s">
        <v>736</v>
      </c>
      <c r="C299" t="s">
        <v>843</v>
      </c>
      <c r="D299" t="s">
        <v>607</v>
      </c>
      <c r="E299">
        <v>0.76</v>
      </c>
      <c r="F299">
        <v>3.3945600000000002</v>
      </c>
      <c r="G299">
        <v>1.23</v>
      </c>
      <c r="H299">
        <v>5.8648800000000003</v>
      </c>
      <c r="I299" t="s">
        <v>1596</v>
      </c>
    </row>
    <row r="300" spans="1:9">
      <c r="A300" t="s">
        <v>1476</v>
      </c>
      <c r="B300" t="s">
        <v>736</v>
      </c>
      <c r="C300" t="s">
        <v>845</v>
      </c>
      <c r="D300" t="s">
        <v>607</v>
      </c>
      <c r="E300">
        <v>0.91</v>
      </c>
      <c r="F300">
        <v>4.1829600000000005</v>
      </c>
      <c r="G300">
        <v>0.97</v>
      </c>
      <c r="H300">
        <v>4.4983200000000005</v>
      </c>
      <c r="I300" t="s">
        <v>1596</v>
      </c>
    </row>
    <row r="301" spans="1:9">
      <c r="A301" t="s">
        <v>1477</v>
      </c>
      <c r="B301" t="s">
        <v>736</v>
      </c>
      <c r="C301" t="s">
        <v>847</v>
      </c>
      <c r="D301" t="s">
        <v>607</v>
      </c>
      <c r="E301">
        <v>0.88</v>
      </c>
      <c r="F301">
        <v>4.0252799999999995</v>
      </c>
      <c r="G301">
        <v>0.82</v>
      </c>
      <c r="H301">
        <v>3.7099199999999994</v>
      </c>
      <c r="I301" t="s">
        <v>1596</v>
      </c>
    </row>
    <row r="302" spans="1:9">
      <c r="A302" t="s">
        <v>1478</v>
      </c>
      <c r="B302" t="s">
        <v>736</v>
      </c>
      <c r="C302" t="s">
        <v>849</v>
      </c>
      <c r="D302" t="s">
        <v>607</v>
      </c>
      <c r="E302">
        <v>1.1200000000000001</v>
      </c>
      <c r="F302">
        <v>5.2867200000000008</v>
      </c>
      <c r="G302">
        <v>1.1000000000000001</v>
      </c>
      <c r="H302">
        <v>5.1816000000000004</v>
      </c>
      <c r="I302" t="s">
        <v>1596</v>
      </c>
    </row>
    <row r="303" spans="1:9">
      <c r="A303" t="s">
        <v>1479</v>
      </c>
      <c r="B303" t="s">
        <v>736</v>
      </c>
      <c r="C303" t="s">
        <v>851</v>
      </c>
      <c r="D303" t="s">
        <v>607</v>
      </c>
      <c r="E303">
        <v>0.76</v>
      </c>
      <c r="F303">
        <v>3.3945600000000002</v>
      </c>
      <c r="G303">
        <v>0.52</v>
      </c>
      <c r="H303">
        <v>2.1331199999999999</v>
      </c>
      <c r="I303" t="s">
        <v>1596</v>
      </c>
    </row>
    <row r="304" spans="1:9">
      <c r="A304" t="s">
        <v>1480</v>
      </c>
      <c r="B304" t="s">
        <v>736</v>
      </c>
      <c r="C304" t="s">
        <v>853</v>
      </c>
      <c r="D304" t="s">
        <v>607</v>
      </c>
      <c r="E304">
        <v>0.68</v>
      </c>
      <c r="F304">
        <v>2.9740799999999998</v>
      </c>
      <c r="G304">
        <v>0.63</v>
      </c>
      <c r="H304">
        <v>2.7112799999999999</v>
      </c>
      <c r="I304" t="s">
        <v>1596</v>
      </c>
    </row>
    <row r="305" spans="1:9">
      <c r="A305" t="s">
        <v>1481</v>
      </c>
      <c r="B305" t="s">
        <v>736</v>
      </c>
      <c r="C305" t="s">
        <v>855</v>
      </c>
      <c r="D305" t="s">
        <v>607</v>
      </c>
      <c r="E305">
        <v>0.75</v>
      </c>
      <c r="F305">
        <v>3.3420000000000005</v>
      </c>
      <c r="G305">
        <v>0.64</v>
      </c>
      <c r="H305">
        <v>2.7638400000000001</v>
      </c>
      <c r="I305" t="s">
        <v>1596</v>
      </c>
    </row>
    <row r="306" spans="1:9">
      <c r="A306" t="s">
        <v>1482</v>
      </c>
      <c r="B306" t="s">
        <v>663</v>
      </c>
      <c r="C306" t="s">
        <v>880</v>
      </c>
      <c r="D306" t="s">
        <v>607</v>
      </c>
      <c r="E306">
        <v>0.25</v>
      </c>
      <c r="F306">
        <v>0.71400000000000008</v>
      </c>
      <c r="G306">
        <v>0.25</v>
      </c>
      <c r="H306">
        <v>0.71400000000000008</v>
      </c>
      <c r="I306" t="s">
        <v>1596</v>
      </c>
    </row>
    <row r="307" spans="1:9">
      <c r="A307" t="s">
        <v>1483</v>
      </c>
      <c r="B307" t="s">
        <v>663</v>
      </c>
      <c r="C307" t="s">
        <v>874</v>
      </c>
      <c r="D307" t="s">
        <v>607</v>
      </c>
      <c r="E307">
        <v>0.26</v>
      </c>
      <c r="F307">
        <v>0.76656000000000002</v>
      </c>
      <c r="G307">
        <v>0.34</v>
      </c>
      <c r="H307">
        <v>1.1870400000000001</v>
      </c>
      <c r="I307" t="s">
        <v>1596</v>
      </c>
    </row>
    <row r="308" spans="1:9">
      <c r="A308" t="s">
        <v>1484</v>
      </c>
      <c r="B308" t="s">
        <v>663</v>
      </c>
      <c r="C308" t="s">
        <v>866</v>
      </c>
      <c r="D308" t="s">
        <v>607</v>
      </c>
      <c r="E308">
        <v>0.56000000000000005</v>
      </c>
      <c r="F308">
        <v>2.3433600000000001</v>
      </c>
      <c r="G308">
        <v>0.77</v>
      </c>
      <c r="H308">
        <v>3.4471200000000004</v>
      </c>
      <c r="I308" t="s">
        <v>1596</v>
      </c>
    </row>
    <row r="309" spans="1:9">
      <c r="A309" t="s">
        <v>1485</v>
      </c>
      <c r="B309" t="s">
        <v>663</v>
      </c>
      <c r="C309" t="s">
        <v>841</v>
      </c>
      <c r="D309" t="s">
        <v>607</v>
      </c>
      <c r="E309">
        <v>0.37</v>
      </c>
      <c r="F309">
        <v>1.3447200000000001</v>
      </c>
      <c r="G309">
        <v>0.66</v>
      </c>
      <c r="H309">
        <v>2.86896</v>
      </c>
      <c r="I309" t="s">
        <v>1596</v>
      </c>
    </row>
    <row r="310" spans="1:9">
      <c r="A310" t="s">
        <v>1486</v>
      </c>
      <c r="B310" t="s">
        <v>663</v>
      </c>
      <c r="C310" t="s">
        <v>843</v>
      </c>
      <c r="D310" t="s">
        <v>607</v>
      </c>
      <c r="E310">
        <v>0.74</v>
      </c>
      <c r="F310">
        <v>3.2894400000000004</v>
      </c>
      <c r="G310">
        <v>1.5</v>
      </c>
      <c r="H310">
        <v>7.2840000000000007</v>
      </c>
      <c r="I310" t="s">
        <v>1596</v>
      </c>
    </row>
    <row r="311" spans="1:9">
      <c r="A311" t="s">
        <v>1487</v>
      </c>
      <c r="B311" t="s">
        <v>663</v>
      </c>
      <c r="C311" t="s">
        <v>845</v>
      </c>
      <c r="D311" t="s">
        <v>607</v>
      </c>
      <c r="E311">
        <v>1.19</v>
      </c>
      <c r="F311">
        <v>5.6546400000000006</v>
      </c>
      <c r="G311">
        <v>1.2</v>
      </c>
      <c r="H311">
        <v>5.7071999999999994</v>
      </c>
      <c r="I311" t="s">
        <v>1596</v>
      </c>
    </row>
    <row r="312" spans="1:9">
      <c r="A312" t="s">
        <v>1488</v>
      </c>
      <c r="B312" t="s">
        <v>663</v>
      </c>
      <c r="C312" t="s">
        <v>847</v>
      </c>
      <c r="D312" t="s">
        <v>607</v>
      </c>
      <c r="E312">
        <v>1.67</v>
      </c>
      <c r="F312">
        <v>8.1775199999999995</v>
      </c>
      <c r="G312">
        <v>2.1800000000000002</v>
      </c>
      <c r="H312">
        <v>10.858079999999999</v>
      </c>
      <c r="I312" t="s">
        <v>1596</v>
      </c>
    </row>
    <row r="313" spans="1:9">
      <c r="A313" t="s">
        <v>1489</v>
      </c>
      <c r="B313" t="s">
        <v>663</v>
      </c>
      <c r="C313" t="s">
        <v>849</v>
      </c>
      <c r="D313" t="s">
        <v>607</v>
      </c>
      <c r="E313">
        <v>1.81</v>
      </c>
      <c r="F313">
        <v>8.9133600000000008</v>
      </c>
      <c r="G313">
        <v>2.2799999999999998</v>
      </c>
      <c r="H313">
        <v>11.383679999999998</v>
      </c>
      <c r="I313" t="s">
        <v>1596</v>
      </c>
    </row>
    <row r="314" spans="1:9">
      <c r="A314" t="s">
        <v>1490</v>
      </c>
      <c r="B314" t="s">
        <v>663</v>
      </c>
      <c r="C314" t="s">
        <v>851</v>
      </c>
      <c r="D314" t="s">
        <v>607</v>
      </c>
      <c r="E314">
        <v>0.54</v>
      </c>
      <c r="F314">
        <v>2.2382400000000002</v>
      </c>
      <c r="G314">
        <v>0.67</v>
      </c>
      <c r="H314">
        <v>2.9215200000000001</v>
      </c>
      <c r="I314" t="s">
        <v>1596</v>
      </c>
    </row>
    <row r="315" spans="1:9">
      <c r="A315" t="s">
        <v>1491</v>
      </c>
      <c r="B315" t="s">
        <v>663</v>
      </c>
      <c r="C315" t="s">
        <v>853</v>
      </c>
      <c r="D315" t="s">
        <v>607</v>
      </c>
      <c r="E315">
        <v>0.44</v>
      </c>
      <c r="F315">
        <v>1.7126399999999999</v>
      </c>
      <c r="G315">
        <v>0.46</v>
      </c>
      <c r="H315">
        <v>1.81776</v>
      </c>
      <c r="I315" t="s">
        <v>1596</v>
      </c>
    </row>
    <row r="316" spans="1:9">
      <c r="A316" t="s">
        <v>1492</v>
      </c>
      <c r="B316" t="s">
        <v>663</v>
      </c>
      <c r="C316" t="s">
        <v>855</v>
      </c>
      <c r="D316" t="s">
        <v>607</v>
      </c>
      <c r="E316">
        <v>0.72</v>
      </c>
      <c r="F316">
        <v>3.18432</v>
      </c>
      <c r="G316">
        <v>0.61</v>
      </c>
      <c r="H316">
        <v>2.6061600000000005</v>
      </c>
      <c r="I316" t="s">
        <v>1596</v>
      </c>
    </row>
    <row r="317" spans="1:9">
      <c r="A317" t="s">
        <v>1493</v>
      </c>
      <c r="B317" t="s">
        <v>662</v>
      </c>
      <c r="C317" t="s">
        <v>880</v>
      </c>
      <c r="D317" t="s">
        <v>607</v>
      </c>
      <c r="E317">
        <v>0.27</v>
      </c>
      <c r="F317">
        <v>0.81912000000000007</v>
      </c>
      <c r="G317">
        <v>0.31</v>
      </c>
      <c r="H317">
        <v>1.0293600000000001</v>
      </c>
      <c r="I317" t="s">
        <v>1596</v>
      </c>
    </row>
    <row r="318" spans="1:9">
      <c r="A318" t="s">
        <v>1494</v>
      </c>
      <c r="B318" t="s">
        <v>662</v>
      </c>
      <c r="C318" t="s">
        <v>874</v>
      </c>
      <c r="D318" t="s">
        <v>607</v>
      </c>
      <c r="E318">
        <v>0.28000000000000003</v>
      </c>
      <c r="F318">
        <v>0.87168000000000023</v>
      </c>
      <c r="G318">
        <v>0.4</v>
      </c>
      <c r="H318">
        <v>1.5024000000000002</v>
      </c>
      <c r="I318" t="s">
        <v>1596</v>
      </c>
    </row>
    <row r="319" spans="1:9">
      <c r="A319" t="s">
        <v>1495</v>
      </c>
      <c r="B319" t="s">
        <v>662</v>
      </c>
      <c r="C319" t="s">
        <v>866</v>
      </c>
      <c r="D319" t="s">
        <v>607</v>
      </c>
      <c r="E319">
        <v>0.18</v>
      </c>
      <c r="F319">
        <v>0.34608000000000005</v>
      </c>
      <c r="G319">
        <v>0.32</v>
      </c>
      <c r="H319">
        <v>1.08192</v>
      </c>
      <c r="I319" t="s">
        <v>1596</v>
      </c>
    </row>
    <row r="320" spans="1:9">
      <c r="A320" t="s">
        <v>1496</v>
      </c>
      <c r="B320" t="s">
        <v>662</v>
      </c>
      <c r="C320" t="s">
        <v>841</v>
      </c>
      <c r="D320" t="s">
        <v>607</v>
      </c>
      <c r="E320">
        <v>0.28000000000000003</v>
      </c>
      <c r="F320">
        <v>0.87168000000000023</v>
      </c>
      <c r="G320">
        <v>0.36</v>
      </c>
      <c r="H320">
        <v>1.2921599999999998</v>
      </c>
      <c r="I320" t="s">
        <v>1596</v>
      </c>
    </row>
    <row r="321" spans="1:9">
      <c r="A321" t="s">
        <v>1497</v>
      </c>
      <c r="B321" t="s">
        <v>662</v>
      </c>
      <c r="C321" t="s">
        <v>843</v>
      </c>
      <c r="D321" t="s">
        <v>607</v>
      </c>
      <c r="E321">
        <v>1.04</v>
      </c>
      <c r="F321">
        <v>4.8662400000000003</v>
      </c>
      <c r="G321">
        <v>1.45</v>
      </c>
      <c r="H321">
        <v>7.0211999999999994</v>
      </c>
      <c r="I321" t="s">
        <v>1596</v>
      </c>
    </row>
    <row r="322" spans="1:9">
      <c r="A322" t="s">
        <v>1498</v>
      </c>
      <c r="B322" t="s">
        <v>662</v>
      </c>
      <c r="C322" t="s">
        <v>845</v>
      </c>
      <c r="D322" t="s">
        <v>607</v>
      </c>
      <c r="E322">
        <v>1.3</v>
      </c>
      <c r="F322">
        <v>6.232800000000001</v>
      </c>
      <c r="G322">
        <v>1.5</v>
      </c>
      <c r="H322">
        <v>7.2840000000000007</v>
      </c>
      <c r="I322" t="s">
        <v>1596</v>
      </c>
    </row>
    <row r="323" spans="1:9">
      <c r="A323" t="s">
        <v>1499</v>
      </c>
      <c r="B323" t="s">
        <v>662</v>
      </c>
      <c r="C323" t="s">
        <v>847</v>
      </c>
      <c r="D323" t="s">
        <v>607</v>
      </c>
      <c r="E323">
        <v>1.1299999999999999</v>
      </c>
      <c r="F323">
        <v>5.3392799999999996</v>
      </c>
      <c r="G323">
        <v>1.72</v>
      </c>
      <c r="H323">
        <v>8.4403199999999998</v>
      </c>
      <c r="I323" t="s">
        <v>1596</v>
      </c>
    </row>
    <row r="324" spans="1:9">
      <c r="A324" t="s">
        <v>1500</v>
      </c>
      <c r="B324" t="s">
        <v>662</v>
      </c>
      <c r="C324" t="s">
        <v>849</v>
      </c>
      <c r="D324" t="s">
        <v>607</v>
      </c>
      <c r="E324">
        <v>2.59</v>
      </c>
      <c r="F324">
        <v>13.013039999999998</v>
      </c>
      <c r="G324">
        <v>1.57</v>
      </c>
      <c r="H324">
        <v>7.6519200000000005</v>
      </c>
      <c r="I324" t="s">
        <v>1596</v>
      </c>
    </row>
    <row r="325" spans="1:9">
      <c r="A325" t="s">
        <v>1501</v>
      </c>
      <c r="B325" t="s">
        <v>662</v>
      </c>
      <c r="C325" t="s">
        <v>851</v>
      </c>
      <c r="D325" t="s">
        <v>607</v>
      </c>
      <c r="E325">
        <v>0.9</v>
      </c>
      <c r="F325">
        <v>4.1303999999999998</v>
      </c>
      <c r="G325">
        <v>0.99</v>
      </c>
      <c r="H325">
        <v>4.6034400000000009</v>
      </c>
      <c r="I325" t="s">
        <v>1596</v>
      </c>
    </row>
    <row r="326" spans="1:9">
      <c r="A326" t="s">
        <v>1502</v>
      </c>
      <c r="B326" t="s">
        <v>662</v>
      </c>
      <c r="C326" t="s">
        <v>853</v>
      </c>
      <c r="D326" t="s">
        <v>607</v>
      </c>
      <c r="E326">
        <v>0.71</v>
      </c>
      <c r="F326">
        <v>3.1317600000000003</v>
      </c>
      <c r="G326">
        <v>1.18</v>
      </c>
      <c r="H326">
        <v>5.6020799999999999</v>
      </c>
      <c r="I326" t="s">
        <v>1596</v>
      </c>
    </row>
    <row r="327" spans="1:9">
      <c r="A327" t="s">
        <v>1503</v>
      </c>
      <c r="B327" t="s">
        <v>662</v>
      </c>
      <c r="C327" t="s">
        <v>855</v>
      </c>
      <c r="D327" t="s">
        <v>607</v>
      </c>
      <c r="E327">
        <v>4.13</v>
      </c>
      <c r="F327">
        <v>21.107280000000003</v>
      </c>
      <c r="G327">
        <v>4.47</v>
      </c>
      <c r="H327">
        <v>22.89432</v>
      </c>
      <c r="I327" t="s">
        <v>1596</v>
      </c>
    </row>
    <row r="328" spans="1:9">
      <c r="A328" t="s">
        <v>1504</v>
      </c>
      <c r="B328" t="s">
        <v>661</v>
      </c>
      <c r="C328" t="s">
        <v>874</v>
      </c>
      <c r="D328" t="s">
        <v>607</v>
      </c>
      <c r="E328">
        <v>0.26</v>
      </c>
      <c r="F328">
        <v>0.76656000000000002</v>
      </c>
      <c r="G328">
        <v>0.38</v>
      </c>
      <c r="H328">
        <v>1.3972800000000001</v>
      </c>
      <c r="I328" t="s">
        <v>1596</v>
      </c>
    </row>
    <row r="329" spans="1:9">
      <c r="A329" t="s">
        <v>1505</v>
      </c>
      <c r="B329" t="s">
        <v>661</v>
      </c>
      <c r="C329" t="s">
        <v>866</v>
      </c>
      <c r="D329" t="s">
        <v>607</v>
      </c>
      <c r="E329">
        <v>0.25</v>
      </c>
      <c r="F329">
        <v>0.71400000000000008</v>
      </c>
      <c r="G329">
        <v>0.28999999999999998</v>
      </c>
      <c r="H329">
        <v>0.92423999999999995</v>
      </c>
      <c r="I329" t="s">
        <v>1596</v>
      </c>
    </row>
    <row r="330" spans="1:9">
      <c r="A330" t="s">
        <v>1506</v>
      </c>
      <c r="B330" t="s">
        <v>661</v>
      </c>
      <c r="C330" t="s">
        <v>841</v>
      </c>
      <c r="D330" t="s">
        <v>607</v>
      </c>
      <c r="E330">
        <v>0.27</v>
      </c>
      <c r="F330">
        <v>0.81912000000000007</v>
      </c>
      <c r="G330">
        <v>0.3</v>
      </c>
      <c r="H330">
        <v>0.9768</v>
      </c>
      <c r="I330" t="s">
        <v>1596</v>
      </c>
    </row>
    <row r="331" spans="1:9">
      <c r="A331" t="s">
        <v>1507</v>
      </c>
      <c r="B331" t="s">
        <v>661</v>
      </c>
      <c r="C331" t="s">
        <v>843</v>
      </c>
      <c r="D331" t="s">
        <v>607</v>
      </c>
      <c r="E331">
        <v>0.53</v>
      </c>
      <c r="F331">
        <v>2.1856800000000005</v>
      </c>
      <c r="G331">
        <v>0.47</v>
      </c>
      <c r="H331">
        <v>1.8703199999999998</v>
      </c>
      <c r="I331" t="s">
        <v>1596</v>
      </c>
    </row>
    <row r="332" spans="1:9">
      <c r="A332" t="s">
        <v>1508</v>
      </c>
      <c r="B332" t="s">
        <v>661</v>
      </c>
      <c r="C332" t="s">
        <v>845</v>
      </c>
      <c r="D332" t="s">
        <v>607</v>
      </c>
      <c r="E332">
        <v>0.6</v>
      </c>
      <c r="F332">
        <v>2.5535999999999999</v>
      </c>
      <c r="G332">
        <v>0.7</v>
      </c>
      <c r="H332">
        <v>3.0792000000000002</v>
      </c>
      <c r="I332" t="s">
        <v>1596</v>
      </c>
    </row>
    <row r="333" spans="1:9">
      <c r="A333" t="s">
        <v>1509</v>
      </c>
      <c r="B333" t="s">
        <v>661</v>
      </c>
      <c r="C333" t="s">
        <v>847</v>
      </c>
      <c r="D333" t="s">
        <v>607</v>
      </c>
      <c r="E333">
        <v>1.21</v>
      </c>
      <c r="F333">
        <v>5.75976</v>
      </c>
      <c r="G333">
        <v>1.35</v>
      </c>
      <c r="H333">
        <v>6.4956000000000005</v>
      </c>
      <c r="I333" t="s">
        <v>1596</v>
      </c>
    </row>
    <row r="334" spans="1:9">
      <c r="A334" t="s">
        <v>1510</v>
      </c>
      <c r="B334" t="s">
        <v>661</v>
      </c>
      <c r="C334" t="s">
        <v>849</v>
      </c>
      <c r="D334" t="s">
        <v>607</v>
      </c>
      <c r="E334">
        <v>1.04</v>
      </c>
      <c r="F334">
        <v>4.8662400000000003</v>
      </c>
      <c r="G334">
        <v>1.08</v>
      </c>
      <c r="H334">
        <v>5.0764800000000001</v>
      </c>
      <c r="I334" t="s">
        <v>1596</v>
      </c>
    </row>
    <row r="335" spans="1:9">
      <c r="A335" t="s">
        <v>1511</v>
      </c>
      <c r="B335" t="s">
        <v>661</v>
      </c>
      <c r="C335" t="s">
        <v>851</v>
      </c>
      <c r="D335" t="s">
        <v>607</v>
      </c>
      <c r="E335">
        <v>1.08</v>
      </c>
      <c r="F335">
        <v>5.0764800000000001</v>
      </c>
      <c r="G335">
        <v>2.23</v>
      </c>
      <c r="H335">
        <v>11.12088</v>
      </c>
      <c r="I335" t="s">
        <v>1596</v>
      </c>
    </row>
    <row r="336" spans="1:9">
      <c r="A336" t="s">
        <v>1512</v>
      </c>
      <c r="B336" t="s">
        <v>661</v>
      </c>
      <c r="C336" t="s">
        <v>853</v>
      </c>
      <c r="D336" t="s">
        <v>607</v>
      </c>
      <c r="E336">
        <v>1.51</v>
      </c>
      <c r="F336">
        <v>7.3365600000000004</v>
      </c>
      <c r="G336">
        <v>2.78</v>
      </c>
      <c r="H336">
        <v>14.011679999999998</v>
      </c>
      <c r="I336" t="s">
        <v>1596</v>
      </c>
    </row>
    <row r="337" spans="1:9">
      <c r="A337" t="s">
        <v>1513</v>
      </c>
      <c r="B337" t="s">
        <v>660</v>
      </c>
      <c r="C337" t="s">
        <v>866</v>
      </c>
      <c r="D337" t="s">
        <v>607</v>
      </c>
      <c r="E337">
        <v>0.27</v>
      </c>
      <c r="F337">
        <v>0.81912000000000007</v>
      </c>
      <c r="G337">
        <v>0.26</v>
      </c>
      <c r="H337">
        <v>0.76656000000000002</v>
      </c>
      <c r="I337" t="s">
        <v>1596</v>
      </c>
    </row>
    <row r="338" spans="1:9">
      <c r="A338" t="s">
        <v>1514</v>
      </c>
      <c r="B338" t="s">
        <v>660</v>
      </c>
      <c r="C338" t="s">
        <v>841</v>
      </c>
      <c r="D338" t="s">
        <v>607</v>
      </c>
      <c r="E338">
        <v>0.21</v>
      </c>
      <c r="F338">
        <v>0.5037600000000001</v>
      </c>
      <c r="G338">
        <v>0.25</v>
      </c>
      <c r="H338">
        <v>0.71400000000000008</v>
      </c>
      <c r="I338" t="s">
        <v>1596</v>
      </c>
    </row>
    <row r="339" spans="1:9">
      <c r="A339" t="s">
        <v>1515</v>
      </c>
      <c r="B339" t="s">
        <v>660</v>
      </c>
      <c r="C339" t="s">
        <v>843</v>
      </c>
      <c r="D339" t="s">
        <v>607</v>
      </c>
      <c r="E339">
        <v>0.13</v>
      </c>
      <c r="F339">
        <v>8.3280000000000062E-2</v>
      </c>
      <c r="G339">
        <v>0.18</v>
      </c>
      <c r="H339">
        <v>0.34608000000000005</v>
      </c>
      <c r="I339" t="s">
        <v>1596</v>
      </c>
    </row>
    <row r="340" spans="1:9">
      <c r="A340" t="s">
        <v>1516</v>
      </c>
      <c r="B340" t="s">
        <v>660</v>
      </c>
      <c r="C340" t="s">
        <v>845</v>
      </c>
      <c r="D340" t="s">
        <v>607</v>
      </c>
      <c r="E340">
        <v>0.35</v>
      </c>
      <c r="F340">
        <v>1.2395999999999998</v>
      </c>
      <c r="G340">
        <v>0.24</v>
      </c>
      <c r="H340">
        <v>0.66144000000000003</v>
      </c>
      <c r="I340" t="s">
        <v>1596</v>
      </c>
    </row>
    <row r="341" spans="1:9">
      <c r="A341" t="s">
        <v>1517</v>
      </c>
      <c r="B341" t="s">
        <v>660</v>
      </c>
      <c r="C341" t="s">
        <v>847</v>
      </c>
      <c r="D341" t="s">
        <v>607</v>
      </c>
      <c r="E341">
        <v>0.52</v>
      </c>
      <c r="F341">
        <v>2.1331199999999999</v>
      </c>
      <c r="G341">
        <v>0.53</v>
      </c>
      <c r="H341">
        <v>2.1856800000000005</v>
      </c>
      <c r="I341" t="s">
        <v>1596</v>
      </c>
    </row>
    <row r="342" spans="1:9">
      <c r="A342" t="s">
        <v>1518</v>
      </c>
      <c r="B342" t="s">
        <v>660</v>
      </c>
      <c r="C342" t="s">
        <v>849</v>
      </c>
      <c r="D342" t="s">
        <v>607</v>
      </c>
      <c r="E342">
        <v>1.88</v>
      </c>
      <c r="F342">
        <v>9.2812800000000006</v>
      </c>
      <c r="G342">
        <v>1.62</v>
      </c>
      <c r="H342">
        <v>7.9147200000000009</v>
      </c>
      <c r="I342" t="s">
        <v>1596</v>
      </c>
    </row>
    <row r="343" spans="1:9">
      <c r="A343" t="s">
        <v>1519</v>
      </c>
      <c r="B343" t="s">
        <v>660</v>
      </c>
      <c r="C343" t="s">
        <v>851</v>
      </c>
      <c r="D343" t="s">
        <v>607</v>
      </c>
      <c r="E343">
        <v>89</v>
      </c>
      <c r="F343">
        <v>467.18400000000003</v>
      </c>
      <c r="G343">
        <v>1.1200000000000001</v>
      </c>
      <c r="H343">
        <v>5.2867200000000008</v>
      </c>
      <c r="I343" t="s">
        <v>1596</v>
      </c>
    </row>
    <row r="344" spans="1:9">
      <c r="A344" t="s">
        <v>1519</v>
      </c>
      <c r="B344" t="s">
        <v>660</v>
      </c>
      <c r="C344" t="s">
        <v>851</v>
      </c>
      <c r="D344" t="s">
        <v>607</v>
      </c>
      <c r="E344">
        <v>0.89</v>
      </c>
      <c r="F344">
        <v>4.0778400000000001</v>
      </c>
      <c r="G344">
        <v>1.1200000000000001</v>
      </c>
      <c r="H344">
        <v>5.2867200000000008</v>
      </c>
      <c r="I344" t="s">
        <v>1596</v>
      </c>
    </row>
    <row r="345" spans="1:9">
      <c r="A345" t="s">
        <v>1520</v>
      </c>
      <c r="B345" t="s">
        <v>659</v>
      </c>
      <c r="C345" t="s">
        <v>866</v>
      </c>
      <c r="D345" t="s">
        <v>607</v>
      </c>
      <c r="E345">
        <v>0.16</v>
      </c>
      <c r="F345">
        <v>0.24096000000000006</v>
      </c>
      <c r="G345">
        <v>0.2</v>
      </c>
      <c r="H345">
        <v>0.4512000000000001</v>
      </c>
      <c r="I345" t="s">
        <v>1596</v>
      </c>
    </row>
    <row r="346" spans="1:9">
      <c r="A346" t="s">
        <v>1521</v>
      </c>
      <c r="B346" t="s">
        <v>659</v>
      </c>
      <c r="C346" t="s">
        <v>841</v>
      </c>
      <c r="D346" t="s">
        <v>607</v>
      </c>
      <c r="E346">
        <v>0.21</v>
      </c>
      <c r="F346">
        <v>0.5037600000000001</v>
      </c>
      <c r="G346">
        <v>0.18</v>
      </c>
      <c r="H346">
        <v>0.34608000000000005</v>
      </c>
      <c r="I346" t="s">
        <v>1596</v>
      </c>
    </row>
    <row r="347" spans="1:9">
      <c r="A347" t="s">
        <v>1522</v>
      </c>
      <c r="B347" t="s">
        <v>659</v>
      </c>
      <c r="C347" t="s">
        <v>843</v>
      </c>
      <c r="D347" t="s">
        <v>607</v>
      </c>
      <c r="E347">
        <v>0.19</v>
      </c>
      <c r="F347">
        <v>0.39864000000000005</v>
      </c>
      <c r="G347">
        <v>0.16</v>
      </c>
      <c r="H347">
        <v>0.24096000000000006</v>
      </c>
      <c r="I347" t="s">
        <v>1596</v>
      </c>
    </row>
    <row r="348" spans="1:9">
      <c r="A348" t="s">
        <v>1523</v>
      </c>
      <c r="B348" t="s">
        <v>659</v>
      </c>
      <c r="C348" t="s">
        <v>845</v>
      </c>
      <c r="D348" t="s">
        <v>607</v>
      </c>
      <c r="E348">
        <v>0.2</v>
      </c>
      <c r="F348">
        <v>0.4512000000000001</v>
      </c>
      <c r="G348">
        <v>0.25</v>
      </c>
      <c r="H348">
        <v>0.71400000000000008</v>
      </c>
      <c r="I348" t="s">
        <v>1596</v>
      </c>
    </row>
    <row r="349" spans="1:9">
      <c r="A349" t="s">
        <v>1524</v>
      </c>
      <c r="B349" t="s">
        <v>659</v>
      </c>
      <c r="C349" t="s">
        <v>847</v>
      </c>
      <c r="D349" t="s">
        <v>607</v>
      </c>
      <c r="E349">
        <v>0.23</v>
      </c>
      <c r="F349">
        <v>0.60888000000000009</v>
      </c>
      <c r="G349">
        <v>0.19</v>
      </c>
      <c r="H349">
        <v>0.39864000000000005</v>
      </c>
      <c r="I349" t="s">
        <v>1596</v>
      </c>
    </row>
    <row r="350" spans="1:9">
      <c r="A350" t="s">
        <v>1525</v>
      </c>
      <c r="B350" t="s">
        <v>659</v>
      </c>
      <c r="C350" t="s">
        <v>849</v>
      </c>
      <c r="D350" t="s">
        <v>607</v>
      </c>
      <c r="E350">
        <v>0.31</v>
      </c>
      <c r="F350">
        <v>1.0293600000000001</v>
      </c>
      <c r="G350">
        <v>0.27</v>
      </c>
      <c r="H350">
        <v>0.81912000000000007</v>
      </c>
      <c r="I350" t="s">
        <v>1596</v>
      </c>
    </row>
    <row r="351" spans="1:9">
      <c r="A351" t="s">
        <v>1526</v>
      </c>
      <c r="B351" t="s">
        <v>659</v>
      </c>
      <c r="C351" t="s">
        <v>851</v>
      </c>
      <c r="D351" t="s">
        <v>607</v>
      </c>
      <c r="E351">
        <v>0.92</v>
      </c>
      <c r="F351">
        <v>4.2355199999999993</v>
      </c>
      <c r="G351">
        <v>0.63</v>
      </c>
      <c r="H351">
        <v>2.7112799999999999</v>
      </c>
      <c r="I351" t="s">
        <v>1596</v>
      </c>
    </row>
    <row r="352" spans="1:9">
      <c r="A352" t="s">
        <v>1527</v>
      </c>
      <c r="B352" t="s">
        <v>658</v>
      </c>
      <c r="C352" t="s">
        <v>874</v>
      </c>
      <c r="D352" t="s">
        <v>607</v>
      </c>
      <c r="E352">
        <v>0.25</v>
      </c>
      <c r="F352">
        <v>0.71400000000000008</v>
      </c>
      <c r="G352">
        <v>0.22</v>
      </c>
      <c r="H352">
        <v>0.55632000000000004</v>
      </c>
      <c r="I352" t="s">
        <v>1596</v>
      </c>
    </row>
    <row r="353" spans="1:9">
      <c r="A353" t="s">
        <v>1528</v>
      </c>
      <c r="B353" t="s">
        <v>658</v>
      </c>
      <c r="C353" t="s">
        <v>902</v>
      </c>
      <c r="D353" t="s">
        <v>607</v>
      </c>
      <c r="E353">
        <v>0.21</v>
      </c>
      <c r="F353">
        <v>0.5037600000000001</v>
      </c>
      <c r="G353">
        <v>0.27</v>
      </c>
      <c r="H353">
        <v>0.81912000000000007</v>
      </c>
      <c r="I353" t="s">
        <v>1596</v>
      </c>
    </row>
    <row r="354" spans="1:9">
      <c r="A354" t="s">
        <v>1529</v>
      </c>
      <c r="B354" t="s">
        <v>658</v>
      </c>
      <c r="C354" t="s">
        <v>841</v>
      </c>
      <c r="D354" t="s">
        <v>607</v>
      </c>
      <c r="E354">
        <v>0.22</v>
      </c>
      <c r="F354">
        <v>0.55632000000000004</v>
      </c>
      <c r="G354">
        <v>0.26</v>
      </c>
      <c r="H354">
        <v>0.76656000000000002</v>
      </c>
      <c r="I354" t="s">
        <v>1596</v>
      </c>
    </row>
    <row r="355" spans="1:9">
      <c r="A355" t="s">
        <v>1530</v>
      </c>
      <c r="B355" t="s">
        <v>658</v>
      </c>
      <c r="C355" t="s">
        <v>843</v>
      </c>
      <c r="D355" t="s">
        <v>607</v>
      </c>
      <c r="E355">
        <v>0.33</v>
      </c>
      <c r="F355">
        <v>1.1344799999999999</v>
      </c>
      <c r="G355">
        <v>0.44</v>
      </c>
      <c r="H355">
        <v>1.7126399999999999</v>
      </c>
      <c r="I355" t="s">
        <v>1596</v>
      </c>
    </row>
    <row r="356" spans="1:9">
      <c r="A356" t="s">
        <v>1531</v>
      </c>
      <c r="B356" t="s">
        <v>658</v>
      </c>
      <c r="C356" t="s">
        <v>845</v>
      </c>
      <c r="D356" t="s">
        <v>607</v>
      </c>
      <c r="E356">
        <v>0.21</v>
      </c>
      <c r="F356">
        <v>0.5037600000000001</v>
      </c>
      <c r="G356">
        <v>0.18</v>
      </c>
      <c r="H356">
        <v>0.34608000000000005</v>
      </c>
      <c r="I356" t="s">
        <v>1596</v>
      </c>
    </row>
    <row r="357" spans="1:9">
      <c r="A357" t="s">
        <v>1532</v>
      </c>
      <c r="B357" t="s">
        <v>658</v>
      </c>
      <c r="C357" t="s">
        <v>847</v>
      </c>
      <c r="D357" t="s">
        <v>607</v>
      </c>
      <c r="E357">
        <v>0.15</v>
      </c>
      <c r="F357">
        <v>0.18840000000000001</v>
      </c>
      <c r="G357">
        <v>0.15</v>
      </c>
      <c r="H357">
        <v>0.18840000000000001</v>
      </c>
      <c r="I357" t="s">
        <v>1596</v>
      </c>
    </row>
    <row r="358" spans="1:9">
      <c r="A358" t="s">
        <v>1533</v>
      </c>
      <c r="B358" t="s">
        <v>658</v>
      </c>
      <c r="C358" t="s">
        <v>849</v>
      </c>
      <c r="D358" t="s">
        <v>607</v>
      </c>
      <c r="E358">
        <v>0.13</v>
      </c>
      <c r="F358">
        <v>8.3280000000000062E-2</v>
      </c>
      <c r="G358">
        <v>0.16</v>
      </c>
      <c r="H358">
        <v>0.24096000000000006</v>
      </c>
      <c r="I358" t="s">
        <v>1596</v>
      </c>
    </row>
    <row r="359" spans="1:9">
      <c r="A359" t="s">
        <v>1534</v>
      </c>
      <c r="B359" t="s">
        <v>658</v>
      </c>
      <c r="C359" t="s">
        <v>851</v>
      </c>
      <c r="D359" t="s">
        <v>607</v>
      </c>
      <c r="E359">
        <v>0.44</v>
      </c>
      <c r="F359">
        <v>1.7126399999999999</v>
      </c>
      <c r="G359">
        <v>0.54</v>
      </c>
      <c r="H359">
        <v>2.2382400000000002</v>
      </c>
      <c r="I359" t="s">
        <v>1596</v>
      </c>
    </row>
    <row r="360" spans="1:9">
      <c r="A360" t="s">
        <v>1535</v>
      </c>
      <c r="B360" t="s">
        <v>657</v>
      </c>
      <c r="C360" t="s">
        <v>874</v>
      </c>
      <c r="D360" t="s">
        <v>607</v>
      </c>
      <c r="E360">
        <v>0.18</v>
      </c>
      <c r="F360">
        <v>0.34608000000000005</v>
      </c>
      <c r="G360">
        <v>0.21</v>
      </c>
      <c r="H360">
        <v>0.5037600000000001</v>
      </c>
      <c r="I360" t="s">
        <v>1596</v>
      </c>
    </row>
    <row r="361" spans="1:9">
      <c r="A361" t="s">
        <v>1536</v>
      </c>
      <c r="B361" t="s">
        <v>657</v>
      </c>
      <c r="C361" t="s">
        <v>866</v>
      </c>
      <c r="D361" t="s">
        <v>607</v>
      </c>
      <c r="E361">
        <v>0.15</v>
      </c>
      <c r="F361">
        <v>0.18840000000000001</v>
      </c>
      <c r="G361">
        <v>0.24</v>
      </c>
      <c r="H361">
        <v>0.66144000000000003</v>
      </c>
      <c r="I361" t="s">
        <v>1596</v>
      </c>
    </row>
    <row r="362" spans="1:9">
      <c r="A362" t="s">
        <v>1537</v>
      </c>
      <c r="B362" t="s">
        <v>657</v>
      </c>
      <c r="C362" t="s">
        <v>841</v>
      </c>
      <c r="D362" t="s">
        <v>607</v>
      </c>
      <c r="E362">
        <v>0.18</v>
      </c>
      <c r="F362">
        <v>0.34608000000000005</v>
      </c>
      <c r="G362">
        <v>0.2</v>
      </c>
      <c r="H362">
        <v>0.4512000000000001</v>
      </c>
      <c r="I362" t="s">
        <v>1596</v>
      </c>
    </row>
    <row r="363" spans="1:9">
      <c r="A363" t="s">
        <v>1538</v>
      </c>
      <c r="B363" t="s">
        <v>657</v>
      </c>
      <c r="C363" t="s">
        <v>843</v>
      </c>
      <c r="D363" t="s">
        <v>607</v>
      </c>
      <c r="E363">
        <v>0.25</v>
      </c>
      <c r="F363">
        <v>0.71400000000000008</v>
      </c>
      <c r="G363">
        <v>0.27</v>
      </c>
      <c r="H363">
        <v>0.81912000000000007</v>
      </c>
      <c r="I363" t="s">
        <v>1596</v>
      </c>
    </row>
    <row r="364" spans="1:9">
      <c r="A364" t="s">
        <v>1539</v>
      </c>
      <c r="B364" t="s">
        <v>657</v>
      </c>
      <c r="C364" t="s">
        <v>845</v>
      </c>
      <c r="D364" t="s">
        <v>607</v>
      </c>
      <c r="E364">
        <v>0.17</v>
      </c>
      <c r="F364">
        <v>0.29352000000000011</v>
      </c>
      <c r="G364">
        <v>0.2</v>
      </c>
      <c r="H364">
        <v>0.4512000000000001</v>
      </c>
      <c r="I364" t="s">
        <v>1596</v>
      </c>
    </row>
    <row r="365" spans="1:9">
      <c r="A365" t="s">
        <v>1540</v>
      </c>
      <c r="B365" t="s">
        <v>657</v>
      </c>
      <c r="C365" t="s">
        <v>847</v>
      </c>
      <c r="D365" t="s">
        <v>607</v>
      </c>
      <c r="E365">
        <v>0.3</v>
      </c>
      <c r="F365">
        <v>0.9768</v>
      </c>
      <c r="G365">
        <v>0.26</v>
      </c>
      <c r="H365">
        <v>0.76656000000000002</v>
      </c>
      <c r="I365" t="s">
        <v>1596</v>
      </c>
    </row>
    <row r="366" spans="1:9">
      <c r="A366" t="s">
        <v>1541</v>
      </c>
      <c r="B366" t="s">
        <v>657</v>
      </c>
      <c r="C366" t="s">
        <v>849</v>
      </c>
      <c r="D366" t="s">
        <v>607</v>
      </c>
      <c r="E366">
        <v>0.11</v>
      </c>
      <c r="F366">
        <v>-2.1839999999999964E-2</v>
      </c>
      <c r="G366">
        <v>0.17</v>
      </c>
      <c r="H366">
        <v>0.29352000000000011</v>
      </c>
      <c r="I366" t="s">
        <v>1596</v>
      </c>
    </row>
    <row r="367" spans="1:9">
      <c r="A367" t="s">
        <v>1542</v>
      </c>
      <c r="B367" t="s">
        <v>656</v>
      </c>
      <c r="C367" t="s">
        <v>874</v>
      </c>
      <c r="D367" t="s">
        <v>607</v>
      </c>
      <c r="E367">
        <v>0.28000000000000003</v>
      </c>
      <c r="F367">
        <v>0.87168000000000023</v>
      </c>
      <c r="G367">
        <v>0.23</v>
      </c>
      <c r="H367">
        <v>0.60888000000000009</v>
      </c>
      <c r="I367" t="s">
        <v>1596</v>
      </c>
    </row>
    <row r="368" spans="1:9">
      <c r="A368" t="s">
        <v>1543</v>
      </c>
      <c r="B368" t="s">
        <v>656</v>
      </c>
      <c r="C368" t="s">
        <v>866</v>
      </c>
      <c r="D368" t="s">
        <v>607</v>
      </c>
      <c r="E368">
        <v>0.21</v>
      </c>
      <c r="F368">
        <v>0.5037600000000001</v>
      </c>
      <c r="G368">
        <v>0.2</v>
      </c>
      <c r="H368">
        <v>0.4512000000000001</v>
      </c>
      <c r="I368" t="s">
        <v>1596</v>
      </c>
    </row>
    <row r="369" spans="1:9">
      <c r="A369" t="s">
        <v>1544</v>
      </c>
      <c r="B369" t="s">
        <v>656</v>
      </c>
      <c r="C369" t="s">
        <v>841</v>
      </c>
      <c r="D369" t="s">
        <v>607</v>
      </c>
      <c r="E369">
        <v>0.2</v>
      </c>
      <c r="F369">
        <v>0.4512000000000001</v>
      </c>
      <c r="G369">
        <v>0.25</v>
      </c>
      <c r="H369">
        <v>0.71400000000000008</v>
      </c>
      <c r="I369" t="s">
        <v>1596</v>
      </c>
    </row>
    <row r="370" spans="1:9">
      <c r="A370" t="s">
        <v>1545</v>
      </c>
      <c r="B370" t="s">
        <v>656</v>
      </c>
      <c r="C370" t="s">
        <v>843</v>
      </c>
      <c r="D370" t="s">
        <v>607</v>
      </c>
      <c r="E370">
        <v>0.2</v>
      </c>
      <c r="F370">
        <v>0.4512000000000001</v>
      </c>
      <c r="G370">
        <v>0.2</v>
      </c>
      <c r="H370">
        <v>0.4512000000000001</v>
      </c>
      <c r="I370" t="s">
        <v>1596</v>
      </c>
    </row>
    <row r="371" spans="1:9">
      <c r="A371" t="s">
        <v>1546</v>
      </c>
      <c r="B371" t="s">
        <v>656</v>
      </c>
      <c r="C371" t="s">
        <v>845</v>
      </c>
      <c r="D371" t="s">
        <v>607</v>
      </c>
      <c r="E371">
        <v>0.2</v>
      </c>
      <c r="F371">
        <v>0.4512000000000001</v>
      </c>
      <c r="G371">
        <v>0.2</v>
      </c>
      <c r="H371">
        <v>0.4512000000000001</v>
      </c>
      <c r="I371" t="s">
        <v>1596</v>
      </c>
    </row>
    <row r="372" spans="1:9">
      <c r="A372" t="s">
        <v>1547</v>
      </c>
      <c r="B372" t="s">
        <v>656</v>
      </c>
      <c r="C372" t="s">
        <v>847</v>
      </c>
      <c r="D372" t="s">
        <v>607</v>
      </c>
      <c r="E372">
        <v>0.15</v>
      </c>
      <c r="F372">
        <v>0.18840000000000001</v>
      </c>
      <c r="G372">
        <v>0.16</v>
      </c>
      <c r="H372">
        <v>0.24096000000000006</v>
      </c>
      <c r="I372" t="s">
        <v>1596</v>
      </c>
    </row>
    <row r="373" spans="1:9">
      <c r="A373" t="s">
        <v>1548</v>
      </c>
      <c r="B373" t="s">
        <v>656</v>
      </c>
      <c r="C373" t="s">
        <v>849</v>
      </c>
      <c r="D373" t="s">
        <v>607</v>
      </c>
      <c r="E373">
        <v>0.15</v>
      </c>
      <c r="F373">
        <v>0.18840000000000001</v>
      </c>
      <c r="G373">
        <v>0.19</v>
      </c>
      <c r="H373">
        <v>0.39864000000000005</v>
      </c>
      <c r="I373" t="s">
        <v>1596</v>
      </c>
    </row>
    <row r="374" spans="1:9">
      <c r="A374" t="e">
        <v>#N/A</v>
      </c>
      <c r="B374" t="e">
        <v>#N/A</v>
      </c>
      <c r="C374" t="e">
        <v>#N/A</v>
      </c>
      <c r="D374" t="s">
        <v>607</v>
      </c>
      <c r="E374">
        <v>0.16</v>
      </c>
      <c r="F374">
        <v>0.24096000000000006</v>
      </c>
      <c r="G374">
        <v>0.16</v>
      </c>
      <c r="H374">
        <v>0.24096000000000006</v>
      </c>
      <c r="I374" t="s">
        <v>1596</v>
      </c>
    </row>
    <row r="375" spans="1:9">
      <c r="A375" t="s">
        <v>1549</v>
      </c>
      <c r="B375" t="s">
        <v>655</v>
      </c>
      <c r="C375" t="s">
        <v>874</v>
      </c>
      <c r="D375" t="s">
        <v>607</v>
      </c>
      <c r="E375">
        <v>0.25</v>
      </c>
      <c r="F375">
        <v>0.71400000000000008</v>
      </c>
      <c r="G375">
        <v>0.18</v>
      </c>
      <c r="H375">
        <v>0.34608000000000005</v>
      </c>
      <c r="I375" t="s">
        <v>1596</v>
      </c>
    </row>
    <row r="376" spans="1:9">
      <c r="A376" t="s">
        <v>1550</v>
      </c>
      <c r="B376" t="s">
        <v>655</v>
      </c>
      <c r="C376" t="s">
        <v>866</v>
      </c>
      <c r="D376" t="s">
        <v>607</v>
      </c>
      <c r="E376">
        <v>0.18</v>
      </c>
      <c r="F376">
        <v>0.34608000000000005</v>
      </c>
      <c r="G376">
        <v>0.2</v>
      </c>
      <c r="H376">
        <v>0.4512000000000001</v>
      </c>
      <c r="I376" t="s">
        <v>1596</v>
      </c>
    </row>
    <row r="377" spans="1:9">
      <c r="A377" t="s">
        <v>1551</v>
      </c>
      <c r="B377" t="s">
        <v>655</v>
      </c>
      <c r="C377" t="s">
        <v>841</v>
      </c>
      <c r="D377" t="s">
        <v>607</v>
      </c>
      <c r="E377">
        <v>0.19</v>
      </c>
      <c r="F377">
        <v>0.39864000000000005</v>
      </c>
      <c r="G377">
        <v>0.22</v>
      </c>
      <c r="H377">
        <v>0.55632000000000004</v>
      </c>
      <c r="I377" t="s">
        <v>1596</v>
      </c>
    </row>
    <row r="378" spans="1:9">
      <c r="A378" t="s">
        <v>1552</v>
      </c>
      <c r="B378" t="s">
        <v>655</v>
      </c>
      <c r="C378" t="s">
        <v>843</v>
      </c>
      <c r="D378" t="s">
        <v>607</v>
      </c>
      <c r="E378">
        <v>0.19</v>
      </c>
      <c r="F378">
        <v>0.39864000000000005</v>
      </c>
      <c r="G378">
        <v>0.24</v>
      </c>
      <c r="H378">
        <v>0.66144000000000003</v>
      </c>
      <c r="I378" t="s">
        <v>1596</v>
      </c>
    </row>
    <row r="379" spans="1:9">
      <c r="A379" t="s">
        <v>1553</v>
      </c>
      <c r="B379" t="s">
        <v>655</v>
      </c>
      <c r="C379" t="s">
        <v>845</v>
      </c>
      <c r="D379" t="s">
        <v>607</v>
      </c>
      <c r="E379">
        <v>0.14000000000000001</v>
      </c>
      <c r="F379">
        <v>0.1358400000000001</v>
      </c>
      <c r="G379">
        <v>0.15</v>
      </c>
      <c r="H379">
        <v>0.18840000000000001</v>
      </c>
      <c r="I379" t="s">
        <v>1596</v>
      </c>
    </row>
    <row r="380" spans="1:9">
      <c r="A380" t="s">
        <v>1554</v>
      </c>
      <c r="B380" t="s">
        <v>655</v>
      </c>
      <c r="C380" t="s">
        <v>847</v>
      </c>
      <c r="D380" t="s">
        <v>607</v>
      </c>
      <c r="E380">
        <v>0.16</v>
      </c>
      <c r="F380">
        <v>0.24096000000000006</v>
      </c>
      <c r="G380">
        <v>0.17</v>
      </c>
      <c r="H380">
        <v>0.29352000000000011</v>
      </c>
      <c r="I380" t="s">
        <v>1596</v>
      </c>
    </row>
    <row r="381" spans="1:9">
      <c r="A381" t="s">
        <v>1555</v>
      </c>
      <c r="B381" t="s">
        <v>655</v>
      </c>
      <c r="C381" t="s">
        <v>849</v>
      </c>
      <c r="D381" t="s">
        <v>607</v>
      </c>
      <c r="E381">
        <v>0.1</v>
      </c>
      <c r="F381">
        <v>-7.4399999999999938E-2</v>
      </c>
      <c r="G381">
        <v>0.18</v>
      </c>
      <c r="H381">
        <v>0.34608000000000005</v>
      </c>
      <c r="I381" t="s">
        <v>1596</v>
      </c>
    </row>
    <row r="382" spans="1:9">
      <c r="A382" t="s">
        <v>1556</v>
      </c>
      <c r="B382" t="s">
        <v>655</v>
      </c>
      <c r="C382" t="s">
        <v>851</v>
      </c>
      <c r="D382" t="s">
        <v>607</v>
      </c>
      <c r="E382">
        <v>0.18</v>
      </c>
      <c r="F382">
        <v>0.34608000000000005</v>
      </c>
      <c r="G382">
        <v>0.25</v>
      </c>
      <c r="H382">
        <v>0.71400000000000008</v>
      </c>
      <c r="I382" t="s">
        <v>1596</v>
      </c>
    </row>
    <row r="383" spans="1:9">
      <c r="A383" t="s">
        <v>1557</v>
      </c>
      <c r="B383" t="s">
        <v>655</v>
      </c>
      <c r="C383" t="s">
        <v>853</v>
      </c>
      <c r="D383" t="s">
        <v>607</v>
      </c>
      <c r="E383">
        <v>0.16</v>
      </c>
      <c r="F383">
        <v>0.24096000000000006</v>
      </c>
      <c r="G383">
        <v>0.19</v>
      </c>
      <c r="H383">
        <v>0.39864000000000005</v>
      </c>
      <c r="I383" t="s">
        <v>1596</v>
      </c>
    </row>
    <row r="384" spans="1:9">
      <c r="A384" t="s">
        <v>1558</v>
      </c>
      <c r="B384" t="s">
        <v>654</v>
      </c>
      <c r="C384" t="s">
        <v>874</v>
      </c>
      <c r="D384" t="s">
        <v>607</v>
      </c>
      <c r="E384">
        <v>0.17</v>
      </c>
      <c r="F384">
        <v>0.29352000000000011</v>
      </c>
      <c r="G384">
        <v>0.18</v>
      </c>
      <c r="H384">
        <v>0.34608000000000005</v>
      </c>
      <c r="I384" t="s">
        <v>1596</v>
      </c>
    </row>
    <row r="385" spans="1:9">
      <c r="A385" t="s">
        <v>1559</v>
      </c>
      <c r="B385" t="s">
        <v>654</v>
      </c>
      <c r="C385" t="s">
        <v>866</v>
      </c>
      <c r="D385" t="s">
        <v>607</v>
      </c>
      <c r="E385">
        <v>0.15</v>
      </c>
      <c r="F385">
        <v>0.18840000000000001</v>
      </c>
      <c r="G385">
        <v>0.15</v>
      </c>
      <c r="H385">
        <v>0.18840000000000001</v>
      </c>
      <c r="I385" t="s">
        <v>1596</v>
      </c>
    </row>
    <row r="386" spans="1:9">
      <c r="A386" t="s">
        <v>1560</v>
      </c>
      <c r="B386" t="s">
        <v>654</v>
      </c>
      <c r="C386" t="s">
        <v>841</v>
      </c>
      <c r="D386" t="s">
        <v>607</v>
      </c>
      <c r="E386">
        <v>0.16</v>
      </c>
      <c r="F386">
        <v>0.24096000000000006</v>
      </c>
      <c r="G386">
        <v>0.26</v>
      </c>
      <c r="H386">
        <v>0.76656000000000002</v>
      </c>
      <c r="I386" t="s">
        <v>1596</v>
      </c>
    </row>
    <row r="387" spans="1:9">
      <c r="A387" t="s">
        <v>1561</v>
      </c>
      <c r="B387" t="s">
        <v>654</v>
      </c>
      <c r="C387" t="s">
        <v>843</v>
      </c>
      <c r="D387" t="s">
        <v>607</v>
      </c>
      <c r="E387">
        <v>0.2</v>
      </c>
      <c r="F387">
        <v>0.4512000000000001</v>
      </c>
      <c r="G387">
        <v>0.16</v>
      </c>
      <c r="H387">
        <v>0.24096000000000006</v>
      </c>
      <c r="I387" t="s">
        <v>1596</v>
      </c>
    </row>
    <row r="388" spans="1:9">
      <c r="A388" t="s">
        <v>1562</v>
      </c>
      <c r="B388" t="s">
        <v>654</v>
      </c>
      <c r="C388" t="s">
        <v>845</v>
      </c>
      <c r="D388" t="s">
        <v>607</v>
      </c>
      <c r="E388">
        <v>0.16</v>
      </c>
      <c r="F388">
        <v>0.24096000000000006</v>
      </c>
      <c r="G388">
        <v>0.14000000000000001</v>
      </c>
      <c r="H388">
        <v>0.1358400000000001</v>
      </c>
      <c r="I388" t="s">
        <v>1596</v>
      </c>
    </row>
    <row r="389" spans="1:9">
      <c r="A389" t="s">
        <v>1563</v>
      </c>
      <c r="B389" t="s">
        <v>654</v>
      </c>
      <c r="C389" t="s">
        <v>847</v>
      </c>
      <c r="D389" t="s">
        <v>607</v>
      </c>
      <c r="E389">
        <v>0.19</v>
      </c>
      <c r="F389">
        <v>0.39864000000000005</v>
      </c>
      <c r="G389">
        <v>0.2</v>
      </c>
      <c r="H389">
        <v>0.4512000000000001</v>
      </c>
      <c r="I389" t="s">
        <v>1596</v>
      </c>
    </row>
    <row r="390" spans="1:9">
      <c r="A390" t="s">
        <v>1564</v>
      </c>
      <c r="B390" t="s">
        <v>654</v>
      </c>
      <c r="C390" t="s">
        <v>849</v>
      </c>
      <c r="D390" t="s">
        <v>607</v>
      </c>
      <c r="E390">
        <v>0.12</v>
      </c>
      <c r="F390">
        <v>3.0720000000000011E-2</v>
      </c>
      <c r="G390">
        <v>0.18</v>
      </c>
      <c r="H390">
        <v>0.34608000000000005</v>
      </c>
      <c r="I390" t="s">
        <v>1596</v>
      </c>
    </row>
    <row r="391" spans="1:9">
      <c r="A391" t="s">
        <v>1565</v>
      </c>
      <c r="B391" t="s">
        <v>654</v>
      </c>
      <c r="C391" t="s">
        <v>851</v>
      </c>
      <c r="D391" t="s">
        <v>607</v>
      </c>
      <c r="E391">
        <v>0.11</v>
      </c>
      <c r="F391">
        <v>-2.1839999999999964E-2</v>
      </c>
      <c r="G391">
        <v>0.09</v>
      </c>
      <c r="H391">
        <v>-0.12695999999999999</v>
      </c>
      <c r="I391" t="s">
        <v>1596</v>
      </c>
    </row>
    <row r="392" spans="1:9">
      <c r="A392" t="s">
        <v>1566</v>
      </c>
      <c r="B392" t="s">
        <v>654</v>
      </c>
      <c r="C392" t="s">
        <v>853</v>
      </c>
      <c r="D392" t="s">
        <v>607</v>
      </c>
      <c r="E392">
        <v>0.15</v>
      </c>
      <c r="F392">
        <v>0.18840000000000001</v>
      </c>
      <c r="G392">
        <v>0.11</v>
      </c>
      <c r="H392">
        <v>-2.1839999999999964E-2</v>
      </c>
      <c r="I392" t="s">
        <v>1596</v>
      </c>
    </row>
    <row r="393" spans="1:9">
      <c r="A393" t="s">
        <v>1567</v>
      </c>
      <c r="B393" t="s">
        <v>654</v>
      </c>
      <c r="C393" t="s">
        <v>855</v>
      </c>
      <c r="D393" t="s">
        <v>607</v>
      </c>
      <c r="E393">
        <v>0.17</v>
      </c>
      <c r="F393">
        <v>0.29352000000000011</v>
      </c>
      <c r="G393">
        <v>0.11</v>
      </c>
      <c r="H393">
        <v>-2.1839999999999964E-2</v>
      </c>
      <c r="I393" t="s">
        <v>1596</v>
      </c>
    </row>
    <row r="394" spans="1:9">
      <c r="A394" t="s">
        <v>1568</v>
      </c>
      <c r="B394" t="s">
        <v>654</v>
      </c>
      <c r="C394" t="s">
        <v>857</v>
      </c>
      <c r="D394" t="s">
        <v>607</v>
      </c>
      <c r="E394">
        <v>0.15</v>
      </c>
      <c r="F394">
        <v>0.18840000000000001</v>
      </c>
      <c r="G394">
        <v>0.17</v>
      </c>
      <c r="H394">
        <v>0.29352000000000011</v>
      </c>
      <c r="I394" t="s">
        <v>1596</v>
      </c>
    </row>
    <row r="395" spans="1:9">
      <c r="A395" t="s">
        <v>1569</v>
      </c>
      <c r="B395" t="s">
        <v>653</v>
      </c>
      <c r="C395" t="s">
        <v>874</v>
      </c>
      <c r="D395" t="s">
        <v>607</v>
      </c>
      <c r="E395">
        <v>0.16</v>
      </c>
      <c r="F395">
        <v>0.24096000000000006</v>
      </c>
      <c r="G395">
        <v>0.17</v>
      </c>
      <c r="H395">
        <v>0.29352000000000011</v>
      </c>
      <c r="I395" t="s">
        <v>1596</v>
      </c>
    </row>
    <row r="396" spans="1:9">
      <c r="A396" t="s">
        <v>1570</v>
      </c>
      <c r="B396" t="s">
        <v>653</v>
      </c>
      <c r="C396" t="s">
        <v>866</v>
      </c>
      <c r="D396" t="s">
        <v>607</v>
      </c>
      <c r="E396">
        <v>0.26</v>
      </c>
      <c r="F396">
        <v>0.76656000000000002</v>
      </c>
      <c r="G396">
        <v>0.34</v>
      </c>
      <c r="H396">
        <v>1.1870400000000001</v>
      </c>
      <c r="I396" t="s">
        <v>1596</v>
      </c>
    </row>
    <row r="397" spans="1:9">
      <c r="A397" t="s">
        <v>1571</v>
      </c>
      <c r="B397" t="s">
        <v>653</v>
      </c>
      <c r="C397" t="s">
        <v>841</v>
      </c>
      <c r="D397" t="s">
        <v>607</v>
      </c>
      <c r="E397">
        <v>0.28999999999999998</v>
      </c>
      <c r="F397">
        <v>0.92423999999999995</v>
      </c>
      <c r="G397">
        <v>0.28999999999999998</v>
      </c>
      <c r="H397">
        <v>0.92423999999999995</v>
      </c>
      <c r="I397" t="s">
        <v>1596</v>
      </c>
    </row>
    <row r="398" spans="1:9">
      <c r="A398" t="s">
        <v>1572</v>
      </c>
      <c r="B398" t="s">
        <v>653</v>
      </c>
      <c r="C398" t="s">
        <v>843</v>
      </c>
      <c r="D398" t="s">
        <v>607</v>
      </c>
      <c r="E398">
        <v>0.24</v>
      </c>
      <c r="F398">
        <v>0.66144000000000003</v>
      </c>
      <c r="G398">
        <v>0.16</v>
      </c>
      <c r="H398">
        <v>0.24096000000000006</v>
      </c>
      <c r="I398" t="s">
        <v>1596</v>
      </c>
    </row>
    <row r="399" spans="1:9">
      <c r="A399" t="s">
        <v>1573</v>
      </c>
      <c r="B399" t="s">
        <v>653</v>
      </c>
      <c r="C399" t="s">
        <v>845</v>
      </c>
      <c r="D399" t="s">
        <v>607</v>
      </c>
      <c r="E399">
        <v>0.15</v>
      </c>
      <c r="F399">
        <v>0.18840000000000001</v>
      </c>
      <c r="G399">
        <v>0.13</v>
      </c>
      <c r="H399">
        <v>8.3280000000000062E-2</v>
      </c>
      <c r="I399" t="s">
        <v>1596</v>
      </c>
    </row>
    <row r="400" spans="1:9">
      <c r="A400" t="s">
        <v>1574</v>
      </c>
      <c r="B400" t="s">
        <v>653</v>
      </c>
      <c r="C400" t="s">
        <v>847</v>
      </c>
      <c r="D400" t="s">
        <v>607</v>
      </c>
      <c r="E400">
        <v>0.16</v>
      </c>
      <c r="F400">
        <v>0.24096000000000006</v>
      </c>
      <c r="G400">
        <v>0.18</v>
      </c>
      <c r="H400">
        <v>0.34608000000000005</v>
      </c>
      <c r="I400" t="s">
        <v>1596</v>
      </c>
    </row>
    <row r="401" spans="1:9">
      <c r="A401" t="s">
        <v>1575</v>
      </c>
      <c r="B401" t="s">
        <v>653</v>
      </c>
      <c r="C401" t="s">
        <v>849</v>
      </c>
      <c r="D401" t="s">
        <v>607</v>
      </c>
      <c r="E401">
        <v>0.11</v>
      </c>
      <c r="F401">
        <v>-2.1839999999999964E-2</v>
      </c>
      <c r="G401">
        <v>0.11</v>
      </c>
      <c r="H401">
        <v>-2.1839999999999964E-2</v>
      </c>
      <c r="I401" t="s">
        <v>1596</v>
      </c>
    </row>
    <row r="402" spans="1:9">
      <c r="A402" t="s">
        <v>1576</v>
      </c>
      <c r="B402" t="s">
        <v>653</v>
      </c>
      <c r="C402" t="s">
        <v>851</v>
      </c>
      <c r="D402" t="s">
        <v>607</v>
      </c>
      <c r="E402">
        <v>0.13</v>
      </c>
      <c r="F402">
        <v>8.3280000000000062E-2</v>
      </c>
      <c r="G402">
        <v>0.11</v>
      </c>
      <c r="H402">
        <v>-2.1839999999999964E-2</v>
      </c>
      <c r="I402" t="s">
        <v>1596</v>
      </c>
    </row>
    <row r="403" spans="1:9">
      <c r="A403" t="s">
        <v>1577</v>
      </c>
      <c r="B403" t="s">
        <v>653</v>
      </c>
      <c r="C403" t="s">
        <v>853</v>
      </c>
      <c r="D403" t="s">
        <v>607</v>
      </c>
      <c r="E403">
        <v>0.11</v>
      </c>
      <c r="F403">
        <v>-2.1839999999999964E-2</v>
      </c>
      <c r="G403">
        <v>0.15</v>
      </c>
      <c r="H403">
        <v>0.18840000000000001</v>
      </c>
      <c r="I403" t="s">
        <v>1596</v>
      </c>
    </row>
    <row r="404" spans="1:9">
      <c r="A404" t="s">
        <v>1578</v>
      </c>
      <c r="B404" t="s">
        <v>653</v>
      </c>
      <c r="C404" t="s">
        <v>855</v>
      </c>
      <c r="D404" t="s">
        <v>607</v>
      </c>
      <c r="E404">
        <v>0.09</v>
      </c>
      <c r="F404">
        <v>-0.12695999999999999</v>
      </c>
      <c r="G404">
        <v>0.12</v>
      </c>
      <c r="H404">
        <v>3.0720000000000011E-2</v>
      </c>
      <c r="I404" t="s">
        <v>1596</v>
      </c>
    </row>
    <row r="405" spans="1:9">
      <c r="A405" t="s">
        <v>1579</v>
      </c>
      <c r="B405" t="s">
        <v>653</v>
      </c>
      <c r="C405" t="s">
        <v>857</v>
      </c>
      <c r="D405" t="s">
        <v>607</v>
      </c>
      <c r="E405">
        <v>0.15</v>
      </c>
      <c r="F405">
        <v>0.18840000000000001</v>
      </c>
      <c r="G405">
        <v>0.18</v>
      </c>
      <c r="H405">
        <v>0.34608000000000005</v>
      </c>
      <c r="I405" t="s">
        <v>1596</v>
      </c>
    </row>
    <row r="406" spans="1:9">
      <c r="A406" t="s">
        <v>1580</v>
      </c>
      <c r="B406" t="s">
        <v>652</v>
      </c>
      <c r="C406" t="s">
        <v>843</v>
      </c>
      <c r="D406" t="s">
        <v>607</v>
      </c>
      <c r="E406">
        <v>0.19</v>
      </c>
      <c r="F406">
        <v>0.39864000000000005</v>
      </c>
      <c r="G406">
        <v>0.1</v>
      </c>
      <c r="H406">
        <v>-7.4399999999999938E-2</v>
      </c>
      <c r="I406" t="s">
        <v>1596</v>
      </c>
    </row>
    <row r="407" spans="1:9">
      <c r="A407" t="s">
        <v>1581</v>
      </c>
      <c r="B407" t="s">
        <v>652</v>
      </c>
      <c r="C407" t="s">
        <v>845</v>
      </c>
      <c r="D407" t="s">
        <v>607</v>
      </c>
      <c r="E407">
        <v>0.16</v>
      </c>
      <c r="F407">
        <v>0.24096000000000006</v>
      </c>
      <c r="G407">
        <v>0.12</v>
      </c>
      <c r="H407">
        <v>3.0720000000000011E-2</v>
      </c>
      <c r="I407" t="s">
        <v>1596</v>
      </c>
    </row>
    <row r="408" spans="1:9">
      <c r="A408" t="s">
        <v>1582</v>
      </c>
      <c r="B408" t="s">
        <v>652</v>
      </c>
      <c r="C408" t="s">
        <v>849</v>
      </c>
      <c r="D408" t="s">
        <v>607</v>
      </c>
      <c r="E408">
        <v>0.18</v>
      </c>
      <c r="F408">
        <v>0.34608000000000005</v>
      </c>
      <c r="G408">
        <v>0.24</v>
      </c>
      <c r="H408">
        <v>0.66144000000000003</v>
      </c>
      <c r="I408" t="s">
        <v>1596</v>
      </c>
    </row>
    <row r="409" spans="1:9">
      <c r="A409" t="s">
        <v>1582</v>
      </c>
      <c r="B409" t="s">
        <v>652</v>
      </c>
      <c r="C409" t="s">
        <v>849</v>
      </c>
      <c r="D409" t="s">
        <v>607</v>
      </c>
      <c r="E409">
        <v>0.18</v>
      </c>
      <c r="F409">
        <v>0.34608000000000005</v>
      </c>
      <c r="G409">
        <v>0.12</v>
      </c>
      <c r="H409">
        <v>3.0720000000000011E-2</v>
      </c>
      <c r="I409" t="s">
        <v>1596</v>
      </c>
    </row>
    <row r="410" spans="1:9">
      <c r="A410" t="s">
        <v>1583</v>
      </c>
      <c r="B410" t="s">
        <v>652</v>
      </c>
      <c r="C410" t="s">
        <v>851</v>
      </c>
      <c r="D410" t="s">
        <v>607</v>
      </c>
      <c r="E410">
        <v>0.12</v>
      </c>
      <c r="F410">
        <v>3.0720000000000011E-2</v>
      </c>
      <c r="G410">
        <v>0.13</v>
      </c>
      <c r="H410">
        <v>8.3280000000000062E-2</v>
      </c>
      <c r="I410" t="s">
        <v>1596</v>
      </c>
    </row>
    <row r="411" spans="1:9">
      <c r="A411" t="s">
        <v>1584</v>
      </c>
      <c r="B411" t="s">
        <v>652</v>
      </c>
      <c r="C411" t="s">
        <v>853</v>
      </c>
      <c r="D411" t="s">
        <v>607</v>
      </c>
      <c r="E411">
        <v>0.12</v>
      </c>
      <c r="F411">
        <v>3.0720000000000011E-2</v>
      </c>
      <c r="G411">
        <v>0.11</v>
      </c>
      <c r="H411">
        <v>-2.1839999999999964E-2</v>
      </c>
      <c r="I411" t="s">
        <v>1596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H1669"/>
  <sheetViews>
    <sheetView workbookViewId="0">
      <selection activeCell="B4" sqref="B4:I406"/>
    </sheetView>
  </sheetViews>
  <sheetFormatPr baseColWidth="10" defaultColWidth="10.1640625" defaultRowHeight="16"/>
  <cols>
    <col min="1" max="1" width="4.5" style="110" customWidth="1"/>
    <col min="2" max="2" width="4.5" style="125" customWidth="1"/>
    <col min="3" max="3" width="4.1640625" style="113" customWidth="1"/>
    <col min="4" max="4" width="8.1640625" style="4" customWidth="1"/>
    <col min="5" max="5" width="10.6640625" style="4" customWidth="1"/>
    <col min="6" max="6" width="13.6640625" style="3" customWidth="1"/>
    <col min="7" max="7" width="7.6640625" style="4" customWidth="1"/>
    <col min="8" max="8" width="10.6640625" style="4" customWidth="1"/>
    <col min="9" max="9" width="13.6640625" style="3" customWidth="1"/>
    <col min="10" max="10" width="7.6640625" style="4" customWidth="1"/>
    <col min="11" max="11" width="10.5" style="140" customWidth="1"/>
    <col min="12" max="13" width="6.6640625" style="4" customWidth="1"/>
    <col min="14" max="14" width="6.6640625" style="121" customWidth="1"/>
    <col min="15" max="15" width="8.33203125" style="73" customWidth="1"/>
    <col min="16" max="21" width="10.1640625" style="3"/>
    <col min="22" max="22" width="14.83203125" style="3" bestFit="1" customWidth="1"/>
    <col min="23" max="25" width="10.1640625" style="3"/>
    <col min="26" max="26" width="3" style="3" customWidth="1"/>
    <col min="27" max="27" width="11.6640625" style="3" bestFit="1" customWidth="1"/>
    <col min="28" max="258" width="10.1640625" style="3"/>
    <col min="259" max="259" width="3.1640625" style="3" customWidth="1"/>
    <col min="260" max="260" width="3.6640625" style="3" bestFit="1" customWidth="1"/>
    <col min="261" max="261" width="4.6640625" style="3" customWidth="1"/>
    <col min="262" max="262" width="8.1640625" style="3" customWidth="1"/>
    <col min="263" max="263" width="4.6640625" style="3" customWidth="1"/>
    <col min="264" max="264" width="10.5" style="3" bestFit="1" customWidth="1"/>
    <col min="265" max="265" width="13.5" style="3" bestFit="1" customWidth="1"/>
    <col min="266" max="266" width="6.83203125" style="3" bestFit="1" customWidth="1"/>
    <col min="267" max="267" width="10.5" style="3" bestFit="1" customWidth="1"/>
    <col min="268" max="268" width="13.5" style="3" bestFit="1" customWidth="1"/>
    <col min="269" max="269" width="6.1640625" style="3" bestFit="1" customWidth="1"/>
    <col min="270" max="277" width="10.1640625" style="3"/>
    <col min="278" max="278" width="14.83203125" style="3" bestFit="1" customWidth="1"/>
    <col min="279" max="279" width="10.1640625" style="3"/>
    <col min="280" max="280" width="11.6640625" style="3" bestFit="1" customWidth="1"/>
    <col min="281" max="514" width="10.1640625" style="3"/>
    <col min="515" max="515" width="3.1640625" style="3" customWidth="1"/>
    <col min="516" max="516" width="3.6640625" style="3" bestFit="1" customWidth="1"/>
    <col min="517" max="517" width="4.6640625" style="3" customWidth="1"/>
    <col min="518" max="518" width="8.1640625" style="3" customWidth="1"/>
    <col min="519" max="519" width="4.6640625" style="3" customWidth="1"/>
    <col min="520" max="520" width="10.5" style="3" bestFit="1" customWidth="1"/>
    <col min="521" max="521" width="13.5" style="3" bestFit="1" customWidth="1"/>
    <col min="522" max="522" width="6.83203125" style="3" bestFit="1" customWidth="1"/>
    <col min="523" max="523" width="10.5" style="3" bestFit="1" customWidth="1"/>
    <col min="524" max="524" width="13.5" style="3" bestFit="1" customWidth="1"/>
    <col min="525" max="525" width="6.1640625" style="3" bestFit="1" customWidth="1"/>
    <col min="526" max="533" width="10.1640625" style="3"/>
    <col min="534" max="534" width="14.83203125" style="3" bestFit="1" customWidth="1"/>
    <col min="535" max="535" width="10.1640625" style="3"/>
    <col min="536" max="536" width="11.6640625" style="3" bestFit="1" customWidth="1"/>
    <col min="537" max="770" width="10.1640625" style="3"/>
    <col min="771" max="771" width="3.1640625" style="3" customWidth="1"/>
    <col min="772" max="772" width="3.6640625" style="3" bestFit="1" customWidth="1"/>
    <col min="773" max="773" width="4.6640625" style="3" customWidth="1"/>
    <col min="774" max="774" width="8.1640625" style="3" customWidth="1"/>
    <col min="775" max="775" width="4.6640625" style="3" customWidth="1"/>
    <col min="776" max="776" width="10.5" style="3" bestFit="1" customWidth="1"/>
    <col min="777" max="777" width="13.5" style="3" bestFit="1" customWidth="1"/>
    <col min="778" max="778" width="6.83203125" style="3" bestFit="1" customWidth="1"/>
    <col min="779" max="779" width="10.5" style="3" bestFit="1" customWidth="1"/>
    <col min="780" max="780" width="13.5" style="3" bestFit="1" customWidth="1"/>
    <col min="781" max="781" width="6.1640625" style="3" bestFit="1" customWidth="1"/>
    <col min="782" max="789" width="10.1640625" style="3"/>
    <col min="790" max="790" width="14.83203125" style="3" bestFit="1" customWidth="1"/>
    <col min="791" max="791" width="10.1640625" style="3"/>
    <col min="792" max="792" width="11.6640625" style="3" bestFit="1" customWidth="1"/>
    <col min="793" max="1026" width="10.1640625" style="3"/>
    <col min="1027" max="1027" width="3.1640625" style="3" customWidth="1"/>
    <col min="1028" max="1028" width="3.6640625" style="3" bestFit="1" customWidth="1"/>
    <col min="1029" max="1029" width="4.6640625" style="3" customWidth="1"/>
    <col min="1030" max="1030" width="8.1640625" style="3" customWidth="1"/>
    <col min="1031" max="1031" width="4.6640625" style="3" customWidth="1"/>
    <col min="1032" max="1032" width="10.5" style="3" bestFit="1" customWidth="1"/>
    <col min="1033" max="1033" width="13.5" style="3" bestFit="1" customWidth="1"/>
    <col min="1034" max="1034" width="6.83203125" style="3" bestFit="1" customWidth="1"/>
    <col min="1035" max="1035" width="10.5" style="3" bestFit="1" customWidth="1"/>
    <col min="1036" max="1036" width="13.5" style="3" bestFit="1" customWidth="1"/>
    <col min="1037" max="1037" width="6.1640625" style="3" bestFit="1" customWidth="1"/>
    <col min="1038" max="1045" width="10.1640625" style="3"/>
    <col min="1046" max="1046" width="14.83203125" style="3" bestFit="1" customWidth="1"/>
    <col min="1047" max="1047" width="10.1640625" style="3"/>
    <col min="1048" max="1048" width="11.6640625" style="3" bestFit="1" customWidth="1"/>
    <col min="1049" max="1282" width="10.1640625" style="3"/>
    <col min="1283" max="1283" width="3.1640625" style="3" customWidth="1"/>
    <col min="1284" max="1284" width="3.6640625" style="3" bestFit="1" customWidth="1"/>
    <col min="1285" max="1285" width="4.6640625" style="3" customWidth="1"/>
    <col min="1286" max="1286" width="8.1640625" style="3" customWidth="1"/>
    <col min="1287" max="1287" width="4.6640625" style="3" customWidth="1"/>
    <col min="1288" max="1288" width="10.5" style="3" bestFit="1" customWidth="1"/>
    <col min="1289" max="1289" width="13.5" style="3" bestFit="1" customWidth="1"/>
    <col min="1290" max="1290" width="6.83203125" style="3" bestFit="1" customWidth="1"/>
    <col min="1291" max="1291" width="10.5" style="3" bestFit="1" customWidth="1"/>
    <col min="1292" max="1292" width="13.5" style="3" bestFit="1" customWidth="1"/>
    <col min="1293" max="1293" width="6.1640625" style="3" bestFit="1" customWidth="1"/>
    <col min="1294" max="1301" width="10.1640625" style="3"/>
    <col min="1302" max="1302" width="14.83203125" style="3" bestFit="1" customWidth="1"/>
    <col min="1303" max="1303" width="10.1640625" style="3"/>
    <col min="1304" max="1304" width="11.6640625" style="3" bestFit="1" customWidth="1"/>
    <col min="1305" max="1538" width="10.1640625" style="3"/>
    <col min="1539" max="1539" width="3.1640625" style="3" customWidth="1"/>
    <col min="1540" max="1540" width="3.6640625" style="3" bestFit="1" customWidth="1"/>
    <col min="1541" max="1541" width="4.6640625" style="3" customWidth="1"/>
    <col min="1542" max="1542" width="8.1640625" style="3" customWidth="1"/>
    <col min="1543" max="1543" width="4.6640625" style="3" customWidth="1"/>
    <col min="1544" max="1544" width="10.5" style="3" bestFit="1" customWidth="1"/>
    <col min="1545" max="1545" width="13.5" style="3" bestFit="1" customWidth="1"/>
    <col min="1546" max="1546" width="6.83203125" style="3" bestFit="1" customWidth="1"/>
    <col min="1547" max="1547" width="10.5" style="3" bestFit="1" customWidth="1"/>
    <col min="1548" max="1548" width="13.5" style="3" bestFit="1" customWidth="1"/>
    <col min="1549" max="1549" width="6.1640625" style="3" bestFit="1" customWidth="1"/>
    <col min="1550" max="1557" width="10.1640625" style="3"/>
    <col min="1558" max="1558" width="14.83203125" style="3" bestFit="1" customWidth="1"/>
    <col min="1559" max="1559" width="10.1640625" style="3"/>
    <col min="1560" max="1560" width="11.6640625" style="3" bestFit="1" customWidth="1"/>
    <col min="1561" max="1794" width="10.1640625" style="3"/>
    <col min="1795" max="1795" width="3.1640625" style="3" customWidth="1"/>
    <col min="1796" max="1796" width="3.6640625" style="3" bestFit="1" customWidth="1"/>
    <col min="1797" max="1797" width="4.6640625" style="3" customWidth="1"/>
    <col min="1798" max="1798" width="8.1640625" style="3" customWidth="1"/>
    <col min="1799" max="1799" width="4.6640625" style="3" customWidth="1"/>
    <col min="1800" max="1800" width="10.5" style="3" bestFit="1" customWidth="1"/>
    <col min="1801" max="1801" width="13.5" style="3" bestFit="1" customWidth="1"/>
    <col min="1802" max="1802" width="6.83203125" style="3" bestFit="1" customWidth="1"/>
    <col min="1803" max="1803" width="10.5" style="3" bestFit="1" customWidth="1"/>
    <col min="1804" max="1804" width="13.5" style="3" bestFit="1" customWidth="1"/>
    <col min="1805" max="1805" width="6.1640625" style="3" bestFit="1" customWidth="1"/>
    <col min="1806" max="1813" width="10.1640625" style="3"/>
    <col min="1814" max="1814" width="14.83203125" style="3" bestFit="1" customWidth="1"/>
    <col min="1815" max="1815" width="10.1640625" style="3"/>
    <col min="1816" max="1816" width="11.6640625" style="3" bestFit="1" customWidth="1"/>
    <col min="1817" max="2050" width="10.1640625" style="3"/>
    <col min="2051" max="2051" width="3.1640625" style="3" customWidth="1"/>
    <col min="2052" max="2052" width="3.6640625" style="3" bestFit="1" customWidth="1"/>
    <col min="2053" max="2053" width="4.6640625" style="3" customWidth="1"/>
    <col min="2054" max="2054" width="8.1640625" style="3" customWidth="1"/>
    <col min="2055" max="2055" width="4.6640625" style="3" customWidth="1"/>
    <col min="2056" max="2056" width="10.5" style="3" bestFit="1" customWidth="1"/>
    <col min="2057" max="2057" width="13.5" style="3" bestFit="1" customWidth="1"/>
    <col min="2058" max="2058" width="6.83203125" style="3" bestFit="1" customWidth="1"/>
    <col min="2059" max="2059" width="10.5" style="3" bestFit="1" customWidth="1"/>
    <col min="2060" max="2060" width="13.5" style="3" bestFit="1" customWidth="1"/>
    <col min="2061" max="2061" width="6.1640625" style="3" bestFit="1" customWidth="1"/>
    <col min="2062" max="2069" width="10.1640625" style="3"/>
    <col min="2070" max="2070" width="14.83203125" style="3" bestFit="1" customWidth="1"/>
    <col min="2071" max="2071" width="10.1640625" style="3"/>
    <col min="2072" max="2072" width="11.6640625" style="3" bestFit="1" customWidth="1"/>
    <col min="2073" max="2306" width="10.1640625" style="3"/>
    <col min="2307" max="2307" width="3.1640625" style="3" customWidth="1"/>
    <col min="2308" max="2308" width="3.6640625" style="3" bestFit="1" customWidth="1"/>
    <col min="2309" max="2309" width="4.6640625" style="3" customWidth="1"/>
    <col min="2310" max="2310" width="8.1640625" style="3" customWidth="1"/>
    <col min="2311" max="2311" width="4.6640625" style="3" customWidth="1"/>
    <col min="2312" max="2312" width="10.5" style="3" bestFit="1" customWidth="1"/>
    <col min="2313" max="2313" width="13.5" style="3" bestFit="1" customWidth="1"/>
    <col min="2314" max="2314" width="6.83203125" style="3" bestFit="1" customWidth="1"/>
    <col min="2315" max="2315" width="10.5" style="3" bestFit="1" customWidth="1"/>
    <col min="2316" max="2316" width="13.5" style="3" bestFit="1" customWidth="1"/>
    <col min="2317" max="2317" width="6.1640625" style="3" bestFit="1" customWidth="1"/>
    <col min="2318" max="2325" width="10.1640625" style="3"/>
    <col min="2326" max="2326" width="14.83203125" style="3" bestFit="1" customWidth="1"/>
    <col min="2327" max="2327" width="10.1640625" style="3"/>
    <col min="2328" max="2328" width="11.6640625" style="3" bestFit="1" customWidth="1"/>
    <col min="2329" max="2562" width="10.1640625" style="3"/>
    <col min="2563" max="2563" width="3.1640625" style="3" customWidth="1"/>
    <col min="2564" max="2564" width="3.6640625" style="3" bestFit="1" customWidth="1"/>
    <col min="2565" max="2565" width="4.6640625" style="3" customWidth="1"/>
    <col min="2566" max="2566" width="8.1640625" style="3" customWidth="1"/>
    <col min="2567" max="2567" width="4.6640625" style="3" customWidth="1"/>
    <col min="2568" max="2568" width="10.5" style="3" bestFit="1" customWidth="1"/>
    <col min="2569" max="2569" width="13.5" style="3" bestFit="1" customWidth="1"/>
    <col min="2570" max="2570" width="6.83203125" style="3" bestFit="1" customWidth="1"/>
    <col min="2571" max="2571" width="10.5" style="3" bestFit="1" customWidth="1"/>
    <col min="2572" max="2572" width="13.5" style="3" bestFit="1" customWidth="1"/>
    <col min="2573" max="2573" width="6.1640625" style="3" bestFit="1" customWidth="1"/>
    <col min="2574" max="2581" width="10.1640625" style="3"/>
    <col min="2582" max="2582" width="14.83203125" style="3" bestFit="1" customWidth="1"/>
    <col min="2583" max="2583" width="10.1640625" style="3"/>
    <col min="2584" max="2584" width="11.6640625" style="3" bestFit="1" customWidth="1"/>
    <col min="2585" max="2818" width="10.1640625" style="3"/>
    <col min="2819" max="2819" width="3.1640625" style="3" customWidth="1"/>
    <col min="2820" max="2820" width="3.6640625" style="3" bestFit="1" customWidth="1"/>
    <col min="2821" max="2821" width="4.6640625" style="3" customWidth="1"/>
    <col min="2822" max="2822" width="8.1640625" style="3" customWidth="1"/>
    <col min="2823" max="2823" width="4.6640625" style="3" customWidth="1"/>
    <col min="2824" max="2824" width="10.5" style="3" bestFit="1" customWidth="1"/>
    <col min="2825" max="2825" width="13.5" style="3" bestFit="1" customWidth="1"/>
    <col min="2826" max="2826" width="6.83203125" style="3" bestFit="1" customWidth="1"/>
    <col min="2827" max="2827" width="10.5" style="3" bestFit="1" customWidth="1"/>
    <col min="2828" max="2828" width="13.5" style="3" bestFit="1" customWidth="1"/>
    <col min="2829" max="2829" width="6.1640625" style="3" bestFit="1" customWidth="1"/>
    <col min="2830" max="2837" width="10.1640625" style="3"/>
    <col min="2838" max="2838" width="14.83203125" style="3" bestFit="1" customWidth="1"/>
    <col min="2839" max="2839" width="10.1640625" style="3"/>
    <col min="2840" max="2840" width="11.6640625" style="3" bestFit="1" customWidth="1"/>
    <col min="2841" max="3074" width="10.1640625" style="3"/>
    <col min="3075" max="3075" width="3.1640625" style="3" customWidth="1"/>
    <col min="3076" max="3076" width="3.6640625" style="3" bestFit="1" customWidth="1"/>
    <col min="3077" max="3077" width="4.6640625" style="3" customWidth="1"/>
    <col min="3078" max="3078" width="8.1640625" style="3" customWidth="1"/>
    <col min="3079" max="3079" width="4.6640625" style="3" customWidth="1"/>
    <col min="3080" max="3080" width="10.5" style="3" bestFit="1" customWidth="1"/>
    <col min="3081" max="3081" width="13.5" style="3" bestFit="1" customWidth="1"/>
    <col min="3082" max="3082" width="6.83203125" style="3" bestFit="1" customWidth="1"/>
    <col min="3083" max="3083" width="10.5" style="3" bestFit="1" customWidth="1"/>
    <col min="3084" max="3084" width="13.5" style="3" bestFit="1" customWidth="1"/>
    <col min="3085" max="3085" width="6.1640625" style="3" bestFit="1" customWidth="1"/>
    <col min="3086" max="3093" width="10.1640625" style="3"/>
    <col min="3094" max="3094" width="14.83203125" style="3" bestFit="1" customWidth="1"/>
    <col min="3095" max="3095" width="10.1640625" style="3"/>
    <col min="3096" max="3096" width="11.6640625" style="3" bestFit="1" customWidth="1"/>
    <col min="3097" max="3330" width="10.1640625" style="3"/>
    <col min="3331" max="3331" width="3.1640625" style="3" customWidth="1"/>
    <col min="3332" max="3332" width="3.6640625" style="3" bestFit="1" customWidth="1"/>
    <col min="3333" max="3333" width="4.6640625" style="3" customWidth="1"/>
    <col min="3334" max="3334" width="8.1640625" style="3" customWidth="1"/>
    <col min="3335" max="3335" width="4.6640625" style="3" customWidth="1"/>
    <col min="3336" max="3336" width="10.5" style="3" bestFit="1" customWidth="1"/>
    <col min="3337" max="3337" width="13.5" style="3" bestFit="1" customWidth="1"/>
    <col min="3338" max="3338" width="6.83203125" style="3" bestFit="1" customWidth="1"/>
    <col min="3339" max="3339" width="10.5" style="3" bestFit="1" customWidth="1"/>
    <col min="3340" max="3340" width="13.5" style="3" bestFit="1" customWidth="1"/>
    <col min="3341" max="3341" width="6.1640625" style="3" bestFit="1" customWidth="1"/>
    <col min="3342" max="3349" width="10.1640625" style="3"/>
    <col min="3350" max="3350" width="14.83203125" style="3" bestFit="1" customWidth="1"/>
    <col min="3351" max="3351" width="10.1640625" style="3"/>
    <col min="3352" max="3352" width="11.6640625" style="3" bestFit="1" customWidth="1"/>
    <col min="3353" max="3586" width="10.1640625" style="3"/>
    <col min="3587" max="3587" width="3.1640625" style="3" customWidth="1"/>
    <col min="3588" max="3588" width="3.6640625" style="3" bestFit="1" customWidth="1"/>
    <col min="3589" max="3589" width="4.6640625" style="3" customWidth="1"/>
    <col min="3590" max="3590" width="8.1640625" style="3" customWidth="1"/>
    <col min="3591" max="3591" width="4.6640625" style="3" customWidth="1"/>
    <col min="3592" max="3592" width="10.5" style="3" bestFit="1" customWidth="1"/>
    <col min="3593" max="3593" width="13.5" style="3" bestFit="1" customWidth="1"/>
    <col min="3594" max="3594" width="6.83203125" style="3" bestFit="1" customWidth="1"/>
    <col min="3595" max="3595" width="10.5" style="3" bestFit="1" customWidth="1"/>
    <col min="3596" max="3596" width="13.5" style="3" bestFit="1" customWidth="1"/>
    <col min="3597" max="3597" width="6.1640625" style="3" bestFit="1" customWidth="1"/>
    <col min="3598" max="3605" width="10.1640625" style="3"/>
    <col min="3606" max="3606" width="14.83203125" style="3" bestFit="1" customWidth="1"/>
    <col min="3607" max="3607" width="10.1640625" style="3"/>
    <col min="3608" max="3608" width="11.6640625" style="3" bestFit="1" customWidth="1"/>
    <col min="3609" max="3842" width="10.1640625" style="3"/>
    <col min="3843" max="3843" width="3.1640625" style="3" customWidth="1"/>
    <col min="3844" max="3844" width="3.6640625" style="3" bestFit="1" customWidth="1"/>
    <col min="3845" max="3845" width="4.6640625" style="3" customWidth="1"/>
    <col min="3846" max="3846" width="8.1640625" style="3" customWidth="1"/>
    <col min="3847" max="3847" width="4.6640625" style="3" customWidth="1"/>
    <col min="3848" max="3848" width="10.5" style="3" bestFit="1" customWidth="1"/>
    <col min="3849" max="3849" width="13.5" style="3" bestFit="1" customWidth="1"/>
    <col min="3850" max="3850" width="6.83203125" style="3" bestFit="1" customWidth="1"/>
    <col min="3851" max="3851" width="10.5" style="3" bestFit="1" customWidth="1"/>
    <col min="3852" max="3852" width="13.5" style="3" bestFit="1" customWidth="1"/>
    <col min="3853" max="3853" width="6.1640625" style="3" bestFit="1" customWidth="1"/>
    <col min="3854" max="3861" width="10.1640625" style="3"/>
    <col min="3862" max="3862" width="14.83203125" style="3" bestFit="1" customWidth="1"/>
    <col min="3863" max="3863" width="10.1640625" style="3"/>
    <col min="3864" max="3864" width="11.6640625" style="3" bestFit="1" customWidth="1"/>
    <col min="3865" max="4098" width="10.1640625" style="3"/>
    <col min="4099" max="4099" width="3.1640625" style="3" customWidth="1"/>
    <col min="4100" max="4100" width="3.6640625" style="3" bestFit="1" customWidth="1"/>
    <col min="4101" max="4101" width="4.6640625" style="3" customWidth="1"/>
    <col min="4102" max="4102" width="8.1640625" style="3" customWidth="1"/>
    <col min="4103" max="4103" width="4.6640625" style="3" customWidth="1"/>
    <col min="4104" max="4104" width="10.5" style="3" bestFit="1" customWidth="1"/>
    <col min="4105" max="4105" width="13.5" style="3" bestFit="1" customWidth="1"/>
    <col min="4106" max="4106" width="6.83203125" style="3" bestFit="1" customWidth="1"/>
    <col min="4107" max="4107" width="10.5" style="3" bestFit="1" customWidth="1"/>
    <col min="4108" max="4108" width="13.5" style="3" bestFit="1" customWidth="1"/>
    <col min="4109" max="4109" width="6.1640625" style="3" bestFit="1" customWidth="1"/>
    <col min="4110" max="4117" width="10.1640625" style="3"/>
    <col min="4118" max="4118" width="14.83203125" style="3" bestFit="1" customWidth="1"/>
    <col min="4119" max="4119" width="10.1640625" style="3"/>
    <col min="4120" max="4120" width="11.6640625" style="3" bestFit="1" customWidth="1"/>
    <col min="4121" max="4354" width="10.1640625" style="3"/>
    <col min="4355" max="4355" width="3.1640625" style="3" customWidth="1"/>
    <col min="4356" max="4356" width="3.6640625" style="3" bestFit="1" customWidth="1"/>
    <col min="4357" max="4357" width="4.6640625" style="3" customWidth="1"/>
    <col min="4358" max="4358" width="8.1640625" style="3" customWidth="1"/>
    <col min="4359" max="4359" width="4.6640625" style="3" customWidth="1"/>
    <col min="4360" max="4360" width="10.5" style="3" bestFit="1" customWidth="1"/>
    <col min="4361" max="4361" width="13.5" style="3" bestFit="1" customWidth="1"/>
    <col min="4362" max="4362" width="6.83203125" style="3" bestFit="1" customWidth="1"/>
    <col min="4363" max="4363" width="10.5" style="3" bestFit="1" customWidth="1"/>
    <col min="4364" max="4364" width="13.5" style="3" bestFit="1" customWidth="1"/>
    <col min="4365" max="4365" width="6.1640625" style="3" bestFit="1" customWidth="1"/>
    <col min="4366" max="4373" width="10.1640625" style="3"/>
    <col min="4374" max="4374" width="14.83203125" style="3" bestFit="1" customWidth="1"/>
    <col min="4375" max="4375" width="10.1640625" style="3"/>
    <col min="4376" max="4376" width="11.6640625" style="3" bestFit="1" customWidth="1"/>
    <col min="4377" max="4610" width="10.1640625" style="3"/>
    <col min="4611" max="4611" width="3.1640625" style="3" customWidth="1"/>
    <col min="4612" max="4612" width="3.6640625" style="3" bestFit="1" customWidth="1"/>
    <col min="4613" max="4613" width="4.6640625" style="3" customWidth="1"/>
    <col min="4614" max="4614" width="8.1640625" style="3" customWidth="1"/>
    <col min="4615" max="4615" width="4.6640625" style="3" customWidth="1"/>
    <col min="4616" max="4616" width="10.5" style="3" bestFit="1" customWidth="1"/>
    <col min="4617" max="4617" width="13.5" style="3" bestFit="1" customWidth="1"/>
    <col min="4618" max="4618" width="6.83203125" style="3" bestFit="1" customWidth="1"/>
    <col min="4619" max="4619" width="10.5" style="3" bestFit="1" customWidth="1"/>
    <col min="4620" max="4620" width="13.5" style="3" bestFit="1" customWidth="1"/>
    <col min="4621" max="4621" width="6.1640625" style="3" bestFit="1" customWidth="1"/>
    <col min="4622" max="4629" width="10.1640625" style="3"/>
    <col min="4630" max="4630" width="14.83203125" style="3" bestFit="1" customWidth="1"/>
    <col min="4631" max="4631" width="10.1640625" style="3"/>
    <col min="4632" max="4632" width="11.6640625" style="3" bestFit="1" customWidth="1"/>
    <col min="4633" max="4866" width="10.1640625" style="3"/>
    <col min="4867" max="4867" width="3.1640625" style="3" customWidth="1"/>
    <col min="4868" max="4868" width="3.6640625" style="3" bestFit="1" customWidth="1"/>
    <col min="4869" max="4869" width="4.6640625" style="3" customWidth="1"/>
    <col min="4870" max="4870" width="8.1640625" style="3" customWidth="1"/>
    <col min="4871" max="4871" width="4.6640625" style="3" customWidth="1"/>
    <col min="4872" max="4872" width="10.5" style="3" bestFit="1" customWidth="1"/>
    <col min="4873" max="4873" width="13.5" style="3" bestFit="1" customWidth="1"/>
    <col min="4874" max="4874" width="6.83203125" style="3" bestFit="1" customWidth="1"/>
    <col min="4875" max="4875" width="10.5" style="3" bestFit="1" customWidth="1"/>
    <col min="4876" max="4876" width="13.5" style="3" bestFit="1" customWidth="1"/>
    <col min="4877" max="4877" width="6.1640625" style="3" bestFit="1" customWidth="1"/>
    <col min="4878" max="4885" width="10.1640625" style="3"/>
    <col min="4886" max="4886" width="14.83203125" style="3" bestFit="1" customWidth="1"/>
    <col min="4887" max="4887" width="10.1640625" style="3"/>
    <col min="4888" max="4888" width="11.6640625" style="3" bestFit="1" customWidth="1"/>
    <col min="4889" max="5122" width="10.1640625" style="3"/>
    <col min="5123" max="5123" width="3.1640625" style="3" customWidth="1"/>
    <col min="5124" max="5124" width="3.6640625" style="3" bestFit="1" customWidth="1"/>
    <col min="5125" max="5125" width="4.6640625" style="3" customWidth="1"/>
    <col min="5126" max="5126" width="8.1640625" style="3" customWidth="1"/>
    <col min="5127" max="5127" width="4.6640625" style="3" customWidth="1"/>
    <col min="5128" max="5128" width="10.5" style="3" bestFit="1" customWidth="1"/>
    <col min="5129" max="5129" width="13.5" style="3" bestFit="1" customWidth="1"/>
    <col min="5130" max="5130" width="6.83203125" style="3" bestFit="1" customWidth="1"/>
    <col min="5131" max="5131" width="10.5" style="3" bestFit="1" customWidth="1"/>
    <col min="5132" max="5132" width="13.5" style="3" bestFit="1" customWidth="1"/>
    <col min="5133" max="5133" width="6.1640625" style="3" bestFit="1" customWidth="1"/>
    <col min="5134" max="5141" width="10.1640625" style="3"/>
    <col min="5142" max="5142" width="14.83203125" style="3" bestFit="1" customWidth="1"/>
    <col min="5143" max="5143" width="10.1640625" style="3"/>
    <col min="5144" max="5144" width="11.6640625" style="3" bestFit="1" customWidth="1"/>
    <col min="5145" max="5378" width="10.1640625" style="3"/>
    <col min="5379" max="5379" width="3.1640625" style="3" customWidth="1"/>
    <col min="5380" max="5380" width="3.6640625" style="3" bestFit="1" customWidth="1"/>
    <col min="5381" max="5381" width="4.6640625" style="3" customWidth="1"/>
    <col min="5382" max="5382" width="8.1640625" style="3" customWidth="1"/>
    <col min="5383" max="5383" width="4.6640625" style="3" customWidth="1"/>
    <col min="5384" max="5384" width="10.5" style="3" bestFit="1" customWidth="1"/>
    <col min="5385" max="5385" width="13.5" style="3" bestFit="1" customWidth="1"/>
    <col min="5386" max="5386" width="6.83203125" style="3" bestFit="1" customWidth="1"/>
    <col min="5387" max="5387" width="10.5" style="3" bestFit="1" customWidth="1"/>
    <col min="5388" max="5388" width="13.5" style="3" bestFit="1" customWidth="1"/>
    <col min="5389" max="5389" width="6.1640625" style="3" bestFit="1" customWidth="1"/>
    <col min="5390" max="5397" width="10.1640625" style="3"/>
    <col min="5398" max="5398" width="14.83203125" style="3" bestFit="1" customWidth="1"/>
    <col min="5399" max="5399" width="10.1640625" style="3"/>
    <col min="5400" max="5400" width="11.6640625" style="3" bestFit="1" customWidth="1"/>
    <col min="5401" max="5634" width="10.1640625" style="3"/>
    <col min="5635" max="5635" width="3.1640625" style="3" customWidth="1"/>
    <col min="5636" max="5636" width="3.6640625" style="3" bestFit="1" customWidth="1"/>
    <col min="5637" max="5637" width="4.6640625" style="3" customWidth="1"/>
    <col min="5638" max="5638" width="8.1640625" style="3" customWidth="1"/>
    <col min="5639" max="5639" width="4.6640625" style="3" customWidth="1"/>
    <col min="5640" max="5640" width="10.5" style="3" bestFit="1" customWidth="1"/>
    <col min="5641" max="5641" width="13.5" style="3" bestFit="1" customWidth="1"/>
    <col min="5642" max="5642" width="6.83203125" style="3" bestFit="1" customWidth="1"/>
    <col min="5643" max="5643" width="10.5" style="3" bestFit="1" customWidth="1"/>
    <col min="5644" max="5644" width="13.5" style="3" bestFit="1" customWidth="1"/>
    <col min="5645" max="5645" width="6.1640625" style="3" bestFit="1" customWidth="1"/>
    <col min="5646" max="5653" width="10.1640625" style="3"/>
    <col min="5654" max="5654" width="14.83203125" style="3" bestFit="1" customWidth="1"/>
    <col min="5655" max="5655" width="10.1640625" style="3"/>
    <col min="5656" max="5656" width="11.6640625" style="3" bestFit="1" customWidth="1"/>
    <col min="5657" max="5890" width="10.1640625" style="3"/>
    <col min="5891" max="5891" width="3.1640625" style="3" customWidth="1"/>
    <col min="5892" max="5892" width="3.6640625" style="3" bestFit="1" customWidth="1"/>
    <col min="5893" max="5893" width="4.6640625" style="3" customWidth="1"/>
    <col min="5894" max="5894" width="8.1640625" style="3" customWidth="1"/>
    <col min="5895" max="5895" width="4.6640625" style="3" customWidth="1"/>
    <col min="5896" max="5896" width="10.5" style="3" bestFit="1" customWidth="1"/>
    <col min="5897" max="5897" width="13.5" style="3" bestFit="1" customWidth="1"/>
    <col min="5898" max="5898" width="6.83203125" style="3" bestFit="1" customWidth="1"/>
    <col min="5899" max="5899" width="10.5" style="3" bestFit="1" customWidth="1"/>
    <col min="5900" max="5900" width="13.5" style="3" bestFit="1" customWidth="1"/>
    <col min="5901" max="5901" width="6.1640625" style="3" bestFit="1" customWidth="1"/>
    <col min="5902" max="5909" width="10.1640625" style="3"/>
    <col min="5910" max="5910" width="14.83203125" style="3" bestFit="1" customWidth="1"/>
    <col min="5911" max="5911" width="10.1640625" style="3"/>
    <col min="5912" max="5912" width="11.6640625" style="3" bestFit="1" customWidth="1"/>
    <col min="5913" max="6146" width="10.1640625" style="3"/>
    <col min="6147" max="6147" width="3.1640625" style="3" customWidth="1"/>
    <col min="6148" max="6148" width="3.6640625" style="3" bestFit="1" customWidth="1"/>
    <col min="6149" max="6149" width="4.6640625" style="3" customWidth="1"/>
    <col min="6150" max="6150" width="8.1640625" style="3" customWidth="1"/>
    <col min="6151" max="6151" width="4.6640625" style="3" customWidth="1"/>
    <col min="6152" max="6152" width="10.5" style="3" bestFit="1" customWidth="1"/>
    <col min="6153" max="6153" width="13.5" style="3" bestFit="1" customWidth="1"/>
    <col min="6154" max="6154" width="6.83203125" style="3" bestFit="1" customWidth="1"/>
    <col min="6155" max="6155" width="10.5" style="3" bestFit="1" customWidth="1"/>
    <col min="6156" max="6156" width="13.5" style="3" bestFit="1" customWidth="1"/>
    <col min="6157" max="6157" width="6.1640625" style="3" bestFit="1" customWidth="1"/>
    <col min="6158" max="6165" width="10.1640625" style="3"/>
    <col min="6166" max="6166" width="14.83203125" style="3" bestFit="1" customWidth="1"/>
    <col min="6167" max="6167" width="10.1640625" style="3"/>
    <col min="6168" max="6168" width="11.6640625" style="3" bestFit="1" customWidth="1"/>
    <col min="6169" max="6402" width="10.1640625" style="3"/>
    <col min="6403" max="6403" width="3.1640625" style="3" customWidth="1"/>
    <col min="6404" max="6404" width="3.6640625" style="3" bestFit="1" customWidth="1"/>
    <col min="6405" max="6405" width="4.6640625" style="3" customWidth="1"/>
    <col min="6406" max="6406" width="8.1640625" style="3" customWidth="1"/>
    <col min="6407" max="6407" width="4.6640625" style="3" customWidth="1"/>
    <col min="6408" max="6408" width="10.5" style="3" bestFit="1" customWidth="1"/>
    <col min="6409" max="6409" width="13.5" style="3" bestFit="1" customWidth="1"/>
    <col min="6410" max="6410" width="6.83203125" style="3" bestFit="1" customWidth="1"/>
    <col min="6411" max="6411" width="10.5" style="3" bestFit="1" customWidth="1"/>
    <col min="6412" max="6412" width="13.5" style="3" bestFit="1" customWidth="1"/>
    <col min="6413" max="6413" width="6.1640625" style="3" bestFit="1" customWidth="1"/>
    <col min="6414" max="6421" width="10.1640625" style="3"/>
    <col min="6422" max="6422" width="14.83203125" style="3" bestFit="1" customWidth="1"/>
    <col min="6423" max="6423" width="10.1640625" style="3"/>
    <col min="6424" max="6424" width="11.6640625" style="3" bestFit="1" customWidth="1"/>
    <col min="6425" max="6658" width="10.1640625" style="3"/>
    <col min="6659" max="6659" width="3.1640625" style="3" customWidth="1"/>
    <col min="6660" max="6660" width="3.6640625" style="3" bestFit="1" customWidth="1"/>
    <col min="6661" max="6661" width="4.6640625" style="3" customWidth="1"/>
    <col min="6662" max="6662" width="8.1640625" style="3" customWidth="1"/>
    <col min="6663" max="6663" width="4.6640625" style="3" customWidth="1"/>
    <col min="6664" max="6664" width="10.5" style="3" bestFit="1" customWidth="1"/>
    <col min="6665" max="6665" width="13.5" style="3" bestFit="1" customWidth="1"/>
    <col min="6666" max="6666" width="6.83203125" style="3" bestFit="1" customWidth="1"/>
    <col min="6667" max="6667" width="10.5" style="3" bestFit="1" customWidth="1"/>
    <col min="6668" max="6668" width="13.5" style="3" bestFit="1" customWidth="1"/>
    <col min="6669" max="6669" width="6.1640625" style="3" bestFit="1" customWidth="1"/>
    <col min="6670" max="6677" width="10.1640625" style="3"/>
    <col min="6678" max="6678" width="14.83203125" style="3" bestFit="1" customWidth="1"/>
    <col min="6679" max="6679" width="10.1640625" style="3"/>
    <col min="6680" max="6680" width="11.6640625" style="3" bestFit="1" customWidth="1"/>
    <col min="6681" max="6914" width="10.1640625" style="3"/>
    <col min="6915" max="6915" width="3.1640625" style="3" customWidth="1"/>
    <col min="6916" max="6916" width="3.6640625" style="3" bestFit="1" customWidth="1"/>
    <col min="6917" max="6917" width="4.6640625" style="3" customWidth="1"/>
    <col min="6918" max="6918" width="8.1640625" style="3" customWidth="1"/>
    <col min="6919" max="6919" width="4.6640625" style="3" customWidth="1"/>
    <col min="6920" max="6920" width="10.5" style="3" bestFit="1" customWidth="1"/>
    <col min="6921" max="6921" width="13.5" style="3" bestFit="1" customWidth="1"/>
    <col min="6922" max="6922" width="6.83203125" style="3" bestFit="1" customWidth="1"/>
    <col min="6923" max="6923" width="10.5" style="3" bestFit="1" customWidth="1"/>
    <col min="6924" max="6924" width="13.5" style="3" bestFit="1" customWidth="1"/>
    <col min="6925" max="6925" width="6.1640625" style="3" bestFit="1" customWidth="1"/>
    <col min="6926" max="6933" width="10.1640625" style="3"/>
    <col min="6934" max="6934" width="14.83203125" style="3" bestFit="1" customWidth="1"/>
    <col min="6935" max="6935" width="10.1640625" style="3"/>
    <col min="6936" max="6936" width="11.6640625" style="3" bestFit="1" customWidth="1"/>
    <col min="6937" max="7170" width="10.1640625" style="3"/>
    <col min="7171" max="7171" width="3.1640625" style="3" customWidth="1"/>
    <col min="7172" max="7172" width="3.6640625" style="3" bestFit="1" customWidth="1"/>
    <col min="7173" max="7173" width="4.6640625" style="3" customWidth="1"/>
    <col min="7174" max="7174" width="8.1640625" style="3" customWidth="1"/>
    <col min="7175" max="7175" width="4.6640625" style="3" customWidth="1"/>
    <col min="7176" max="7176" width="10.5" style="3" bestFit="1" customWidth="1"/>
    <col min="7177" max="7177" width="13.5" style="3" bestFit="1" customWidth="1"/>
    <col min="7178" max="7178" width="6.83203125" style="3" bestFit="1" customWidth="1"/>
    <col min="7179" max="7179" width="10.5" style="3" bestFit="1" customWidth="1"/>
    <col min="7180" max="7180" width="13.5" style="3" bestFit="1" customWidth="1"/>
    <col min="7181" max="7181" width="6.1640625" style="3" bestFit="1" customWidth="1"/>
    <col min="7182" max="7189" width="10.1640625" style="3"/>
    <col min="7190" max="7190" width="14.83203125" style="3" bestFit="1" customWidth="1"/>
    <col min="7191" max="7191" width="10.1640625" style="3"/>
    <col min="7192" max="7192" width="11.6640625" style="3" bestFit="1" customWidth="1"/>
    <col min="7193" max="7426" width="10.1640625" style="3"/>
    <col min="7427" max="7427" width="3.1640625" style="3" customWidth="1"/>
    <col min="7428" max="7428" width="3.6640625" style="3" bestFit="1" customWidth="1"/>
    <col min="7429" max="7429" width="4.6640625" style="3" customWidth="1"/>
    <col min="7430" max="7430" width="8.1640625" style="3" customWidth="1"/>
    <col min="7431" max="7431" width="4.6640625" style="3" customWidth="1"/>
    <col min="7432" max="7432" width="10.5" style="3" bestFit="1" customWidth="1"/>
    <col min="7433" max="7433" width="13.5" style="3" bestFit="1" customWidth="1"/>
    <col min="7434" max="7434" width="6.83203125" style="3" bestFit="1" customWidth="1"/>
    <col min="7435" max="7435" width="10.5" style="3" bestFit="1" customWidth="1"/>
    <col min="7436" max="7436" width="13.5" style="3" bestFit="1" customWidth="1"/>
    <col min="7437" max="7437" width="6.1640625" style="3" bestFit="1" customWidth="1"/>
    <col min="7438" max="7445" width="10.1640625" style="3"/>
    <col min="7446" max="7446" width="14.83203125" style="3" bestFit="1" customWidth="1"/>
    <col min="7447" max="7447" width="10.1640625" style="3"/>
    <col min="7448" max="7448" width="11.6640625" style="3" bestFit="1" customWidth="1"/>
    <col min="7449" max="7682" width="10.1640625" style="3"/>
    <col min="7683" max="7683" width="3.1640625" style="3" customWidth="1"/>
    <col min="7684" max="7684" width="3.6640625" style="3" bestFit="1" customWidth="1"/>
    <col min="7685" max="7685" width="4.6640625" style="3" customWidth="1"/>
    <col min="7686" max="7686" width="8.1640625" style="3" customWidth="1"/>
    <col min="7687" max="7687" width="4.6640625" style="3" customWidth="1"/>
    <col min="7688" max="7688" width="10.5" style="3" bestFit="1" customWidth="1"/>
    <col min="7689" max="7689" width="13.5" style="3" bestFit="1" customWidth="1"/>
    <col min="7690" max="7690" width="6.83203125" style="3" bestFit="1" customWidth="1"/>
    <col min="7691" max="7691" width="10.5" style="3" bestFit="1" customWidth="1"/>
    <col min="7692" max="7692" width="13.5" style="3" bestFit="1" customWidth="1"/>
    <col min="7693" max="7693" width="6.1640625" style="3" bestFit="1" customWidth="1"/>
    <col min="7694" max="7701" width="10.1640625" style="3"/>
    <col min="7702" max="7702" width="14.83203125" style="3" bestFit="1" customWidth="1"/>
    <col min="7703" max="7703" width="10.1640625" style="3"/>
    <col min="7704" max="7704" width="11.6640625" style="3" bestFit="1" customWidth="1"/>
    <col min="7705" max="7938" width="10.1640625" style="3"/>
    <col min="7939" max="7939" width="3.1640625" style="3" customWidth="1"/>
    <col min="7940" max="7940" width="3.6640625" style="3" bestFit="1" customWidth="1"/>
    <col min="7941" max="7941" width="4.6640625" style="3" customWidth="1"/>
    <col min="7942" max="7942" width="8.1640625" style="3" customWidth="1"/>
    <col min="7943" max="7943" width="4.6640625" style="3" customWidth="1"/>
    <col min="7944" max="7944" width="10.5" style="3" bestFit="1" customWidth="1"/>
    <col min="7945" max="7945" width="13.5" style="3" bestFit="1" customWidth="1"/>
    <col min="7946" max="7946" width="6.83203125" style="3" bestFit="1" customWidth="1"/>
    <col min="7947" max="7947" width="10.5" style="3" bestFit="1" customWidth="1"/>
    <col min="7948" max="7948" width="13.5" style="3" bestFit="1" customWidth="1"/>
    <col min="7949" max="7949" width="6.1640625" style="3" bestFit="1" customWidth="1"/>
    <col min="7950" max="7957" width="10.1640625" style="3"/>
    <col min="7958" max="7958" width="14.83203125" style="3" bestFit="1" customWidth="1"/>
    <col min="7959" max="7959" width="10.1640625" style="3"/>
    <col min="7960" max="7960" width="11.6640625" style="3" bestFit="1" customWidth="1"/>
    <col min="7961" max="8194" width="10.1640625" style="3"/>
    <col min="8195" max="8195" width="3.1640625" style="3" customWidth="1"/>
    <col min="8196" max="8196" width="3.6640625" style="3" bestFit="1" customWidth="1"/>
    <col min="8197" max="8197" width="4.6640625" style="3" customWidth="1"/>
    <col min="8198" max="8198" width="8.1640625" style="3" customWidth="1"/>
    <col min="8199" max="8199" width="4.6640625" style="3" customWidth="1"/>
    <col min="8200" max="8200" width="10.5" style="3" bestFit="1" customWidth="1"/>
    <col min="8201" max="8201" width="13.5" style="3" bestFit="1" customWidth="1"/>
    <col min="8202" max="8202" width="6.83203125" style="3" bestFit="1" customWidth="1"/>
    <col min="8203" max="8203" width="10.5" style="3" bestFit="1" customWidth="1"/>
    <col min="8204" max="8204" width="13.5" style="3" bestFit="1" customWidth="1"/>
    <col min="8205" max="8205" width="6.1640625" style="3" bestFit="1" customWidth="1"/>
    <col min="8206" max="8213" width="10.1640625" style="3"/>
    <col min="8214" max="8214" width="14.83203125" style="3" bestFit="1" customWidth="1"/>
    <col min="8215" max="8215" width="10.1640625" style="3"/>
    <col min="8216" max="8216" width="11.6640625" style="3" bestFit="1" customWidth="1"/>
    <col min="8217" max="8450" width="10.1640625" style="3"/>
    <col min="8451" max="8451" width="3.1640625" style="3" customWidth="1"/>
    <col min="8452" max="8452" width="3.6640625" style="3" bestFit="1" customWidth="1"/>
    <col min="8453" max="8453" width="4.6640625" style="3" customWidth="1"/>
    <col min="8454" max="8454" width="8.1640625" style="3" customWidth="1"/>
    <col min="8455" max="8455" width="4.6640625" style="3" customWidth="1"/>
    <col min="8456" max="8456" width="10.5" style="3" bestFit="1" customWidth="1"/>
    <col min="8457" max="8457" width="13.5" style="3" bestFit="1" customWidth="1"/>
    <col min="8458" max="8458" width="6.83203125" style="3" bestFit="1" customWidth="1"/>
    <col min="8459" max="8459" width="10.5" style="3" bestFit="1" customWidth="1"/>
    <col min="8460" max="8460" width="13.5" style="3" bestFit="1" customWidth="1"/>
    <col min="8461" max="8461" width="6.1640625" style="3" bestFit="1" customWidth="1"/>
    <col min="8462" max="8469" width="10.1640625" style="3"/>
    <col min="8470" max="8470" width="14.83203125" style="3" bestFit="1" customWidth="1"/>
    <col min="8471" max="8471" width="10.1640625" style="3"/>
    <col min="8472" max="8472" width="11.6640625" style="3" bestFit="1" customWidth="1"/>
    <col min="8473" max="8706" width="10.1640625" style="3"/>
    <col min="8707" max="8707" width="3.1640625" style="3" customWidth="1"/>
    <col min="8708" max="8708" width="3.6640625" style="3" bestFit="1" customWidth="1"/>
    <col min="8709" max="8709" width="4.6640625" style="3" customWidth="1"/>
    <col min="8710" max="8710" width="8.1640625" style="3" customWidth="1"/>
    <col min="8711" max="8711" width="4.6640625" style="3" customWidth="1"/>
    <col min="8712" max="8712" width="10.5" style="3" bestFit="1" customWidth="1"/>
    <col min="8713" max="8713" width="13.5" style="3" bestFit="1" customWidth="1"/>
    <col min="8714" max="8714" width="6.83203125" style="3" bestFit="1" customWidth="1"/>
    <col min="8715" max="8715" width="10.5" style="3" bestFit="1" customWidth="1"/>
    <col min="8716" max="8716" width="13.5" style="3" bestFit="1" customWidth="1"/>
    <col min="8717" max="8717" width="6.1640625" style="3" bestFit="1" customWidth="1"/>
    <col min="8718" max="8725" width="10.1640625" style="3"/>
    <col min="8726" max="8726" width="14.83203125" style="3" bestFit="1" customWidth="1"/>
    <col min="8727" max="8727" width="10.1640625" style="3"/>
    <col min="8728" max="8728" width="11.6640625" style="3" bestFit="1" customWidth="1"/>
    <col min="8729" max="8962" width="10.1640625" style="3"/>
    <col min="8963" max="8963" width="3.1640625" style="3" customWidth="1"/>
    <col min="8964" max="8964" width="3.6640625" style="3" bestFit="1" customWidth="1"/>
    <col min="8965" max="8965" width="4.6640625" style="3" customWidth="1"/>
    <col min="8966" max="8966" width="8.1640625" style="3" customWidth="1"/>
    <col min="8967" max="8967" width="4.6640625" style="3" customWidth="1"/>
    <col min="8968" max="8968" width="10.5" style="3" bestFit="1" customWidth="1"/>
    <col min="8969" max="8969" width="13.5" style="3" bestFit="1" customWidth="1"/>
    <col min="8970" max="8970" width="6.83203125" style="3" bestFit="1" customWidth="1"/>
    <col min="8971" max="8971" width="10.5" style="3" bestFit="1" customWidth="1"/>
    <col min="8972" max="8972" width="13.5" style="3" bestFit="1" customWidth="1"/>
    <col min="8973" max="8973" width="6.1640625" style="3" bestFit="1" customWidth="1"/>
    <col min="8974" max="8981" width="10.1640625" style="3"/>
    <col min="8982" max="8982" width="14.83203125" style="3" bestFit="1" customWidth="1"/>
    <col min="8983" max="8983" width="10.1640625" style="3"/>
    <col min="8984" max="8984" width="11.6640625" style="3" bestFit="1" customWidth="1"/>
    <col min="8985" max="9218" width="10.1640625" style="3"/>
    <col min="9219" max="9219" width="3.1640625" style="3" customWidth="1"/>
    <col min="9220" max="9220" width="3.6640625" style="3" bestFit="1" customWidth="1"/>
    <col min="9221" max="9221" width="4.6640625" style="3" customWidth="1"/>
    <col min="9222" max="9222" width="8.1640625" style="3" customWidth="1"/>
    <col min="9223" max="9223" width="4.6640625" style="3" customWidth="1"/>
    <col min="9224" max="9224" width="10.5" style="3" bestFit="1" customWidth="1"/>
    <col min="9225" max="9225" width="13.5" style="3" bestFit="1" customWidth="1"/>
    <col min="9226" max="9226" width="6.83203125" style="3" bestFit="1" customWidth="1"/>
    <col min="9227" max="9227" width="10.5" style="3" bestFit="1" customWidth="1"/>
    <col min="9228" max="9228" width="13.5" style="3" bestFit="1" customWidth="1"/>
    <col min="9229" max="9229" width="6.1640625" style="3" bestFit="1" customWidth="1"/>
    <col min="9230" max="9237" width="10.1640625" style="3"/>
    <col min="9238" max="9238" width="14.83203125" style="3" bestFit="1" customWidth="1"/>
    <col min="9239" max="9239" width="10.1640625" style="3"/>
    <col min="9240" max="9240" width="11.6640625" style="3" bestFit="1" customWidth="1"/>
    <col min="9241" max="9474" width="10.1640625" style="3"/>
    <col min="9475" max="9475" width="3.1640625" style="3" customWidth="1"/>
    <col min="9476" max="9476" width="3.6640625" style="3" bestFit="1" customWidth="1"/>
    <col min="9477" max="9477" width="4.6640625" style="3" customWidth="1"/>
    <col min="9478" max="9478" width="8.1640625" style="3" customWidth="1"/>
    <col min="9479" max="9479" width="4.6640625" style="3" customWidth="1"/>
    <col min="9480" max="9480" width="10.5" style="3" bestFit="1" customWidth="1"/>
    <col min="9481" max="9481" width="13.5" style="3" bestFit="1" customWidth="1"/>
    <col min="9482" max="9482" width="6.83203125" style="3" bestFit="1" customWidth="1"/>
    <col min="9483" max="9483" width="10.5" style="3" bestFit="1" customWidth="1"/>
    <col min="9484" max="9484" width="13.5" style="3" bestFit="1" customWidth="1"/>
    <col min="9485" max="9485" width="6.1640625" style="3" bestFit="1" customWidth="1"/>
    <col min="9486" max="9493" width="10.1640625" style="3"/>
    <col min="9494" max="9494" width="14.83203125" style="3" bestFit="1" customWidth="1"/>
    <col min="9495" max="9495" width="10.1640625" style="3"/>
    <col min="9496" max="9496" width="11.6640625" style="3" bestFit="1" customWidth="1"/>
    <col min="9497" max="9730" width="10.1640625" style="3"/>
    <col min="9731" max="9731" width="3.1640625" style="3" customWidth="1"/>
    <col min="9732" max="9732" width="3.6640625" style="3" bestFit="1" customWidth="1"/>
    <col min="9733" max="9733" width="4.6640625" style="3" customWidth="1"/>
    <col min="9734" max="9734" width="8.1640625" style="3" customWidth="1"/>
    <col min="9735" max="9735" width="4.6640625" style="3" customWidth="1"/>
    <col min="9736" max="9736" width="10.5" style="3" bestFit="1" customWidth="1"/>
    <col min="9737" max="9737" width="13.5" style="3" bestFit="1" customWidth="1"/>
    <col min="9738" max="9738" width="6.83203125" style="3" bestFit="1" customWidth="1"/>
    <col min="9739" max="9739" width="10.5" style="3" bestFit="1" customWidth="1"/>
    <col min="9740" max="9740" width="13.5" style="3" bestFit="1" customWidth="1"/>
    <col min="9741" max="9741" width="6.1640625" style="3" bestFit="1" customWidth="1"/>
    <col min="9742" max="9749" width="10.1640625" style="3"/>
    <col min="9750" max="9750" width="14.83203125" style="3" bestFit="1" customWidth="1"/>
    <col min="9751" max="9751" width="10.1640625" style="3"/>
    <col min="9752" max="9752" width="11.6640625" style="3" bestFit="1" customWidth="1"/>
    <col min="9753" max="9986" width="10.1640625" style="3"/>
    <col min="9987" max="9987" width="3.1640625" style="3" customWidth="1"/>
    <col min="9988" max="9988" width="3.6640625" style="3" bestFit="1" customWidth="1"/>
    <col min="9989" max="9989" width="4.6640625" style="3" customWidth="1"/>
    <col min="9990" max="9990" width="8.1640625" style="3" customWidth="1"/>
    <col min="9991" max="9991" width="4.6640625" style="3" customWidth="1"/>
    <col min="9992" max="9992" width="10.5" style="3" bestFit="1" customWidth="1"/>
    <col min="9993" max="9993" width="13.5" style="3" bestFit="1" customWidth="1"/>
    <col min="9994" max="9994" width="6.83203125" style="3" bestFit="1" customWidth="1"/>
    <col min="9995" max="9995" width="10.5" style="3" bestFit="1" customWidth="1"/>
    <col min="9996" max="9996" width="13.5" style="3" bestFit="1" customWidth="1"/>
    <col min="9997" max="9997" width="6.1640625" style="3" bestFit="1" customWidth="1"/>
    <col min="9998" max="10005" width="10.1640625" style="3"/>
    <col min="10006" max="10006" width="14.83203125" style="3" bestFit="1" customWidth="1"/>
    <col min="10007" max="10007" width="10.1640625" style="3"/>
    <col min="10008" max="10008" width="11.6640625" style="3" bestFit="1" customWidth="1"/>
    <col min="10009" max="10242" width="10.1640625" style="3"/>
    <col min="10243" max="10243" width="3.1640625" style="3" customWidth="1"/>
    <col min="10244" max="10244" width="3.6640625" style="3" bestFit="1" customWidth="1"/>
    <col min="10245" max="10245" width="4.6640625" style="3" customWidth="1"/>
    <col min="10246" max="10246" width="8.1640625" style="3" customWidth="1"/>
    <col min="10247" max="10247" width="4.6640625" style="3" customWidth="1"/>
    <col min="10248" max="10248" width="10.5" style="3" bestFit="1" customWidth="1"/>
    <col min="10249" max="10249" width="13.5" style="3" bestFit="1" customWidth="1"/>
    <col min="10250" max="10250" width="6.83203125" style="3" bestFit="1" customWidth="1"/>
    <col min="10251" max="10251" width="10.5" style="3" bestFit="1" customWidth="1"/>
    <col min="10252" max="10252" width="13.5" style="3" bestFit="1" customWidth="1"/>
    <col min="10253" max="10253" width="6.1640625" style="3" bestFit="1" customWidth="1"/>
    <col min="10254" max="10261" width="10.1640625" style="3"/>
    <col min="10262" max="10262" width="14.83203125" style="3" bestFit="1" customWidth="1"/>
    <col min="10263" max="10263" width="10.1640625" style="3"/>
    <col min="10264" max="10264" width="11.6640625" style="3" bestFit="1" customWidth="1"/>
    <col min="10265" max="10498" width="10.1640625" style="3"/>
    <col min="10499" max="10499" width="3.1640625" style="3" customWidth="1"/>
    <col min="10500" max="10500" width="3.6640625" style="3" bestFit="1" customWidth="1"/>
    <col min="10501" max="10501" width="4.6640625" style="3" customWidth="1"/>
    <col min="10502" max="10502" width="8.1640625" style="3" customWidth="1"/>
    <col min="10503" max="10503" width="4.6640625" style="3" customWidth="1"/>
    <col min="10504" max="10504" width="10.5" style="3" bestFit="1" customWidth="1"/>
    <col min="10505" max="10505" width="13.5" style="3" bestFit="1" customWidth="1"/>
    <col min="10506" max="10506" width="6.83203125" style="3" bestFit="1" customWidth="1"/>
    <col min="10507" max="10507" width="10.5" style="3" bestFit="1" customWidth="1"/>
    <col min="10508" max="10508" width="13.5" style="3" bestFit="1" customWidth="1"/>
    <col min="10509" max="10509" width="6.1640625" style="3" bestFit="1" customWidth="1"/>
    <col min="10510" max="10517" width="10.1640625" style="3"/>
    <col min="10518" max="10518" width="14.83203125" style="3" bestFit="1" customWidth="1"/>
    <col min="10519" max="10519" width="10.1640625" style="3"/>
    <col min="10520" max="10520" width="11.6640625" style="3" bestFit="1" customWidth="1"/>
    <col min="10521" max="10754" width="10.1640625" style="3"/>
    <col min="10755" max="10755" width="3.1640625" style="3" customWidth="1"/>
    <col min="10756" max="10756" width="3.6640625" style="3" bestFit="1" customWidth="1"/>
    <col min="10757" max="10757" width="4.6640625" style="3" customWidth="1"/>
    <col min="10758" max="10758" width="8.1640625" style="3" customWidth="1"/>
    <col min="10759" max="10759" width="4.6640625" style="3" customWidth="1"/>
    <col min="10760" max="10760" width="10.5" style="3" bestFit="1" customWidth="1"/>
    <col min="10761" max="10761" width="13.5" style="3" bestFit="1" customWidth="1"/>
    <col min="10762" max="10762" width="6.83203125" style="3" bestFit="1" customWidth="1"/>
    <col min="10763" max="10763" width="10.5" style="3" bestFit="1" customWidth="1"/>
    <col min="10764" max="10764" width="13.5" style="3" bestFit="1" customWidth="1"/>
    <col min="10765" max="10765" width="6.1640625" style="3" bestFit="1" customWidth="1"/>
    <col min="10766" max="10773" width="10.1640625" style="3"/>
    <col min="10774" max="10774" width="14.83203125" style="3" bestFit="1" customWidth="1"/>
    <col min="10775" max="10775" width="10.1640625" style="3"/>
    <col min="10776" max="10776" width="11.6640625" style="3" bestFit="1" customWidth="1"/>
    <col min="10777" max="11010" width="10.1640625" style="3"/>
    <col min="11011" max="11011" width="3.1640625" style="3" customWidth="1"/>
    <col min="11012" max="11012" width="3.6640625" style="3" bestFit="1" customWidth="1"/>
    <col min="11013" max="11013" width="4.6640625" style="3" customWidth="1"/>
    <col min="11014" max="11014" width="8.1640625" style="3" customWidth="1"/>
    <col min="11015" max="11015" width="4.6640625" style="3" customWidth="1"/>
    <col min="11016" max="11016" width="10.5" style="3" bestFit="1" customWidth="1"/>
    <col min="11017" max="11017" width="13.5" style="3" bestFit="1" customWidth="1"/>
    <col min="11018" max="11018" width="6.83203125" style="3" bestFit="1" customWidth="1"/>
    <col min="11019" max="11019" width="10.5" style="3" bestFit="1" customWidth="1"/>
    <col min="11020" max="11020" width="13.5" style="3" bestFit="1" customWidth="1"/>
    <col min="11021" max="11021" width="6.1640625" style="3" bestFit="1" customWidth="1"/>
    <col min="11022" max="11029" width="10.1640625" style="3"/>
    <col min="11030" max="11030" width="14.83203125" style="3" bestFit="1" customWidth="1"/>
    <col min="11031" max="11031" width="10.1640625" style="3"/>
    <col min="11032" max="11032" width="11.6640625" style="3" bestFit="1" customWidth="1"/>
    <col min="11033" max="11266" width="10.1640625" style="3"/>
    <col min="11267" max="11267" width="3.1640625" style="3" customWidth="1"/>
    <col min="11268" max="11268" width="3.6640625" style="3" bestFit="1" customWidth="1"/>
    <col min="11269" max="11269" width="4.6640625" style="3" customWidth="1"/>
    <col min="11270" max="11270" width="8.1640625" style="3" customWidth="1"/>
    <col min="11271" max="11271" width="4.6640625" style="3" customWidth="1"/>
    <col min="11272" max="11272" width="10.5" style="3" bestFit="1" customWidth="1"/>
    <col min="11273" max="11273" width="13.5" style="3" bestFit="1" customWidth="1"/>
    <col min="11274" max="11274" width="6.83203125" style="3" bestFit="1" customWidth="1"/>
    <col min="11275" max="11275" width="10.5" style="3" bestFit="1" customWidth="1"/>
    <col min="11276" max="11276" width="13.5" style="3" bestFit="1" customWidth="1"/>
    <col min="11277" max="11277" width="6.1640625" style="3" bestFit="1" customWidth="1"/>
    <col min="11278" max="11285" width="10.1640625" style="3"/>
    <col min="11286" max="11286" width="14.83203125" style="3" bestFit="1" customWidth="1"/>
    <col min="11287" max="11287" width="10.1640625" style="3"/>
    <col min="11288" max="11288" width="11.6640625" style="3" bestFit="1" customWidth="1"/>
    <col min="11289" max="11522" width="10.1640625" style="3"/>
    <col min="11523" max="11523" width="3.1640625" style="3" customWidth="1"/>
    <col min="11524" max="11524" width="3.6640625" style="3" bestFit="1" customWidth="1"/>
    <col min="11525" max="11525" width="4.6640625" style="3" customWidth="1"/>
    <col min="11526" max="11526" width="8.1640625" style="3" customWidth="1"/>
    <col min="11527" max="11527" width="4.6640625" style="3" customWidth="1"/>
    <col min="11528" max="11528" width="10.5" style="3" bestFit="1" customWidth="1"/>
    <col min="11529" max="11529" width="13.5" style="3" bestFit="1" customWidth="1"/>
    <col min="11530" max="11530" width="6.83203125" style="3" bestFit="1" customWidth="1"/>
    <col min="11531" max="11531" width="10.5" style="3" bestFit="1" customWidth="1"/>
    <col min="11532" max="11532" width="13.5" style="3" bestFit="1" customWidth="1"/>
    <col min="11533" max="11533" width="6.1640625" style="3" bestFit="1" customWidth="1"/>
    <col min="11534" max="11541" width="10.1640625" style="3"/>
    <col min="11542" max="11542" width="14.83203125" style="3" bestFit="1" customWidth="1"/>
    <col min="11543" max="11543" width="10.1640625" style="3"/>
    <col min="11544" max="11544" width="11.6640625" style="3" bestFit="1" customWidth="1"/>
    <col min="11545" max="11778" width="10.1640625" style="3"/>
    <col min="11779" max="11779" width="3.1640625" style="3" customWidth="1"/>
    <col min="11780" max="11780" width="3.6640625" style="3" bestFit="1" customWidth="1"/>
    <col min="11781" max="11781" width="4.6640625" style="3" customWidth="1"/>
    <col min="11782" max="11782" width="8.1640625" style="3" customWidth="1"/>
    <col min="11783" max="11783" width="4.6640625" style="3" customWidth="1"/>
    <col min="11784" max="11784" width="10.5" style="3" bestFit="1" customWidth="1"/>
    <col min="11785" max="11785" width="13.5" style="3" bestFit="1" customWidth="1"/>
    <col min="11786" max="11786" width="6.83203125" style="3" bestFit="1" customWidth="1"/>
    <col min="11787" max="11787" width="10.5" style="3" bestFit="1" customWidth="1"/>
    <col min="11788" max="11788" width="13.5" style="3" bestFit="1" customWidth="1"/>
    <col min="11789" max="11789" width="6.1640625" style="3" bestFit="1" customWidth="1"/>
    <col min="11790" max="11797" width="10.1640625" style="3"/>
    <col min="11798" max="11798" width="14.83203125" style="3" bestFit="1" customWidth="1"/>
    <col min="11799" max="11799" width="10.1640625" style="3"/>
    <col min="11800" max="11800" width="11.6640625" style="3" bestFit="1" customWidth="1"/>
    <col min="11801" max="12034" width="10.1640625" style="3"/>
    <col min="12035" max="12035" width="3.1640625" style="3" customWidth="1"/>
    <col min="12036" max="12036" width="3.6640625" style="3" bestFit="1" customWidth="1"/>
    <col min="12037" max="12037" width="4.6640625" style="3" customWidth="1"/>
    <col min="12038" max="12038" width="8.1640625" style="3" customWidth="1"/>
    <col min="12039" max="12039" width="4.6640625" style="3" customWidth="1"/>
    <col min="12040" max="12040" width="10.5" style="3" bestFit="1" customWidth="1"/>
    <col min="12041" max="12041" width="13.5" style="3" bestFit="1" customWidth="1"/>
    <col min="12042" max="12042" width="6.83203125" style="3" bestFit="1" customWidth="1"/>
    <col min="12043" max="12043" width="10.5" style="3" bestFit="1" customWidth="1"/>
    <col min="12044" max="12044" width="13.5" style="3" bestFit="1" customWidth="1"/>
    <col min="12045" max="12045" width="6.1640625" style="3" bestFit="1" customWidth="1"/>
    <col min="12046" max="12053" width="10.1640625" style="3"/>
    <col min="12054" max="12054" width="14.83203125" style="3" bestFit="1" customWidth="1"/>
    <col min="12055" max="12055" width="10.1640625" style="3"/>
    <col min="12056" max="12056" width="11.6640625" style="3" bestFit="1" customWidth="1"/>
    <col min="12057" max="12290" width="10.1640625" style="3"/>
    <col min="12291" max="12291" width="3.1640625" style="3" customWidth="1"/>
    <col min="12292" max="12292" width="3.6640625" style="3" bestFit="1" customWidth="1"/>
    <col min="12293" max="12293" width="4.6640625" style="3" customWidth="1"/>
    <col min="12294" max="12294" width="8.1640625" style="3" customWidth="1"/>
    <col min="12295" max="12295" width="4.6640625" style="3" customWidth="1"/>
    <col min="12296" max="12296" width="10.5" style="3" bestFit="1" customWidth="1"/>
    <col min="12297" max="12297" width="13.5" style="3" bestFit="1" customWidth="1"/>
    <col min="12298" max="12298" width="6.83203125" style="3" bestFit="1" customWidth="1"/>
    <col min="12299" max="12299" width="10.5" style="3" bestFit="1" customWidth="1"/>
    <col min="12300" max="12300" width="13.5" style="3" bestFit="1" customWidth="1"/>
    <col min="12301" max="12301" width="6.1640625" style="3" bestFit="1" customWidth="1"/>
    <col min="12302" max="12309" width="10.1640625" style="3"/>
    <col min="12310" max="12310" width="14.83203125" style="3" bestFit="1" customWidth="1"/>
    <col min="12311" max="12311" width="10.1640625" style="3"/>
    <col min="12312" max="12312" width="11.6640625" style="3" bestFit="1" customWidth="1"/>
    <col min="12313" max="12546" width="10.1640625" style="3"/>
    <col min="12547" max="12547" width="3.1640625" style="3" customWidth="1"/>
    <col min="12548" max="12548" width="3.6640625" style="3" bestFit="1" customWidth="1"/>
    <col min="12549" max="12549" width="4.6640625" style="3" customWidth="1"/>
    <col min="12550" max="12550" width="8.1640625" style="3" customWidth="1"/>
    <col min="12551" max="12551" width="4.6640625" style="3" customWidth="1"/>
    <col min="12552" max="12552" width="10.5" style="3" bestFit="1" customWidth="1"/>
    <col min="12553" max="12553" width="13.5" style="3" bestFit="1" customWidth="1"/>
    <col min="12554" max="12554" width="6.83203125" style="3" bestFit="1" customWidth="1"/>
    <col min="12555" max="12555" width="10.5" style="3" bestFit="1" customWidth="1"/>
    <col min="12556" max="12556" width="13.5" style="3" bestFit="1" customWidth="1"/>
    <col min="12557" max="12557" width="6.1640625" style="3" bestFit="1" customWidth="1"/>
    <col min="12558" max="12565" width="10.1640625" style="3"/>
    <col min="12566" max="12566" width="14.83203125" style="3" bestFit="1" customWidth="1"/>
    <col min="12567" max="12567" width="10.1640625" style="3"/>
    <col min="12568" max="12568" width="11.6640625" style="3" bestFit="1" customWidth="1"/>
    <col min="12569" max="12802" width="10.1640625" style="3"/>
    <col min="12803" max="12803" width="3.1640625" style="3" customWidth="1"/>
    <col min="12804" max="12804" width="3.6640625" style="3" bestFit="1" customWidth="1"/>
    <col min="12805" max="12805" width="4.6640625" style="3" customWidth="1"/>
    <col min="12806" max="12806" width="8.1640625" style="3" customWidth="1"/>
    <col min="12807" max="12807" width="4.6640625" style="3" customWidth="1"/>
    <col min="12808" max="12808" width="10.5" style="3" bestFit="1" customWidth="1"/>
    <col min="12809" max="12809" width="13.5" style="3" bestFit="1" customWidth="1"/>
    <col min="12810" max="12810" width="6.83203125" style="3" bestFit="1" customWidth="1"/>
    <col min="12811" max="12811" width="10.5" style="3" bestFit="1" customWidth="1"/>
    <col min="12812" max="12812" width="13.5" style="3" bestFit="1" customWidth="1"/>
    <col min="12813" max="12813" width="6.1640625" style="3" bestFit="1" customWidth="1"/>
    <col min="12814" max="12821" width="10.1640625" style="3"/>
    <col min="12822" max="12822" width="14.83203125" style="3" bestFit="1" customWidth="1"/>
    <col min="12823" max="12823" width="10.1640625" style="3"/>
    <col min="12824" max="12824" width="11.6640625" style="3" bestFit="1" customWidth="1"/>
    <col min="12825" max="13058" width="10.1640625" style="3"/>
    <col min="13059" max="13059" width="3.1640625" style="3" customWidth="1"/>
    <col min="13060" max="13060" width="3.6640625" style="3" bestFit="1" customWidth="1"/>
    <col min="13061" max="13061" width="4.6640625" style="3" customWidth="1"/>
    <col min="13062" max="13062" width="8.1640625" style="3" customWidth="1"/>
    <col min="13063" max="13063" width="4.6640625" style="3" customWidth="1"/>
    <col min="13064" max="13064" width="10.5" style="3" bestFit="1" customWidth="1"/>
    <col min="13065" max="13065" width="13.5" style="3" bestFit="1" customWidth="1"/>
    <col min="13066" max="13066" width="6.83203125" style="3" bestFit="1" customWidth="1"/>
    <col min="13067" max="13067" width="10.5" style="3" bestFit="1" customWidth="1"/>
    <col min="13068" max="13068" width="13.5" style="3" bestFit="1" customWidth="1"/>
    <col min="13069" max="13069" width="6.1640625" style="3" bestFit="1" customWidth="1"/>
    <col min="13070" max="13077" width="10.1640625" style="3"/>
    <col min="13078" max="13078" width="14.83203125" style="3" bestFit="1" customWidth="1"/>
    <col min="13079" max="13079" width="10.1640625" style="3"/>
    <col min="13080" max="13080" width="11.6640625" style="3" bestFit="1" customWidth="1"/>
    <col min="13081" max="13314" width="10.1640625" style="3"/>
    <col min="13315" max="13315" width="3.1640625" style="3" customWidth="1"/>
    <col min="13316" max="13316" width="3.6640625" style="3" bestFit="1" customWidth="1"/>
    <col min="13317" max="13317" width="4.6640625" style="3" customWidth="1"/>
    <col min="13318" max="13318" width="8.1640625" style="3" customWidth="1"/>
    <col min="13319" max="13319" width="4.6640625" style="3" customWidth="1"/>
    <col min="13320" max="13320" width="10.5" style="3" bestFit="1" customWidth="1"/>
    <col min="13321" max="13321" width="13.5" style="3" bestFit="1" customWidth="1"/>
    <col min="13322" max="13322" width="6.83203125" style="3" bestFit="1" customWidth="1"/>
    <col min="13323" max="13323" width="10.5" style="3" bestFit="1" customWidth="1"/>
    <col min="13324" max="13324" width="13.5" style="3" bestFit="1" customWidth="1"/>
    <col min="13325" max="13325" width="6.1640625" style="3" bestFit="1" customWidth="1"/>
    <col min="13326" max="13333" width="10.1640625" style="3"/>
    <col min="13334" max="13334" width="14.83203125" style="3" bestFit="1" customWidth="1"/>
    <col min="13335" max="13335" width="10.1640625" style="3"/>
    <col min="13336" max="13336" width="11.6640625" style="3" bestFit="1" customWidth="1"/>
    <col min="13337" max="13570" width="10.1640625" style="3"/>
    <col min="13571" max="13571" width="3.1640625" style="3" customWidth="1"/>
    <col min="13572" max="13572" width="3.6640625" style="3" bestFit="1" customWidth="1"/>
    <col min="13573" max="13573" width="4.6640625" style="3" customWidth="1"/>
    <col min="13574" max="13574" width="8.1640625" style="3" customWidth="1"/>
    <col min="13575" max="13575" width="4.6640625" style="3" customWidth="1"/>
    <col min="13576" max="13576" width="10.5" style="3" bestFit="1" customWidth="1"/>
    <col min="13577" max="13577" width="13.5" style="3" bestFit="1" customWidth="1"/>
    <col min="13578" max="13578" width="6.83203125" style="3" bestFit="1" customWidth="1"/>
    <col min="13579" max="13579" width="10.5" style="3" bestFit="1" customWidth="1"/>
    <col min="13580" max="13580" width="13.5" style="3" bestFit="1" customWidth="1"/>
    <col min="13581" max="13581" width="6.1640625" style="3" bestFit="1" customWidth="1"/>
    <col min="13582" max="13589" width="10.1640625" style="3"/>
    <col min="13590" max="13590" width="14.83203125" style="3" bestFit="1" customWidth="1"/>
    <col min="13591" max="13591" width="10.1640625" style="3"/>
    <col min="13592" max="13592" width="11.6640625" style="3" bestFit="1" customWidth="1"/>
    <col min="13593" max="13826" width="10.1640625" style="3"/>
    <col min="13827" max="13827" width="3.1640625" style="3" customWidth="1"/>
    <col min="13828" max="13828" width="3.6640625" style="3" bestFit="1" customWidth="1"/>
    <col min="13829" max="13829" width="4.6640625" style="3" customWidth="1"/>
    <col min="13830" max="13830" width="8.1640625" style="3" customWidth="1"/>
    <col min="13831" max="13831" width="4.6640625" style="3" customWidth="1"/>
    <col min="13832" max="13832" width="10.5" style="3" bestFit="1" customWidth="1"/>
    <col min="13833" max="13833" width="13.5" style="3" bestFit="1" customWidth="1"/>
    <col min="13834" max="13834" width="6.83203125" style="3" bestFit="1" customWidth="1"/>
    <col min="13835" max="13835" width="10.5" style="3" bestFit="1" customWidth="1"/>
    <col min="13836" max="13836" width="13.5" style="3" bestFit="1" customWidth="1"/>
    <col min="13837" max="13837" width="6.1640625" style="3" bestFit="1" customWidth="1"/>
    <col min="13838" max="13845" width="10.1640625" style="3"/>
    <col min="13846" max="13846" width="14.83203125" style="3" bestFit="1" customWidth="1"/>
    <col min="13847" max="13847" width="10.1640625" style="3"/>
    <col min="13848" max="13848" width="11.6640625" style="3" bestFit="1" customWidth="1"/>
    <col min="13849" max="14082" width="10.1640625" style="3"/>
    <col min="14083" max="14083" width="3.1640625" style="3" customWidth="1"/>
    <col min="14084" max="14084" width="3.6640625" style="3" bestFit="1" customWidth="1"/>
    <col min="14085" max="14085" width="4.6640625" style="3" customWidth="1"/>
    <col min="14086" max="14086" width="8.1640625" style="3" customWidth="1"/>
    <col min="14087" max="14087" width="4.6640625" style="3" customWidth="1"/>
    <col min="14088" max="14088" width="10.5" style="3" bestFit="1" customWidth="1"/>
    <col min="14089" max="14089" width="13.5" style="3" bestFit="1" customWidth="1"/>
    <col min="14090" max="14090" width="6.83203125" style="3" bestFit="1" customWidth="1"/>
    <col min="14091" max="14091" width="10.5" style="3" bestFit="1" customWidth="1"/>
    <col min="14092" max="14092" width="13.5" style="3" bestFit="1" customWidth="1"/>
    <col min="14093" max="14093" width="6.1640625" style="3" bestFit="1" customWidth="1"/>
    <col min="14094" max="14101" width="10.1640625" style="3"/>
    <col min="14102" max="14102" width="14.83203125" style="3" bestFit="1" customWidth="1"/>
    <col min="14103" max="14103" width="10.1640625" style="3"/>
    <col min="14104" max="14104" width="11.6640625" style="3" bestFit="1" customWidth="1"/>
    <col min="14105" max="14338" width="10.1640625" style="3"/>
    <col min="14339" max="14339" width="3.1640625" style="3" customWidth="1"/>
    <col min="14340" max="14340" width="3.6640625" style="3" bestFit="1" customWidth="1"/>
    <col min="14341" max="14341" width="4.6640625" style="3" customWidth="1"/>
    <col min="14342" max="14342" width="8.1640625" style="3" customWidth="1"/>
    <col min="14343" max="14343" width="4.6640625" style="3" customWidth="1"/>
    <col min="14344" max="14344" width="10.5" style="3" bestFit="1" customWidth="1"/>
    <col min="14345" max="14345" width="13.5" style="3" bestFit="1" customWidth="1"/>
    <col min="14346" max="14346" width="6.83203125" style="3" bestFit="1" customWidth="1"/>
    <col min="14347" max="14347" width="10.5" style="3" bestFit="1" customWidth="1"/>
    <col min="14348" max="14348" width="13.5" style="3" bestFit="1" customWidth="1"/>
    <col min="14349" max="14349" width="6.1640625" style="3" bestFit="1" customWidth="1"/>
    <col min="14350" max="14357" width="10.1640625" style="3"/>
    <col min="14358" max="14358" width="14.83203125" style="3" bestFit="1" customWidth="1"/>
    <col min="14359" max="14359" width="10.1640625" style="3"/>
    <col min="14360" max="14360" width="11.6640625" style="3" bestFit="1" customWidth="1"/>
    <col min="14361" max="14594" width="10.1640625" style="3"/>
    <col min="14595" max="14595" width="3.1640625" style="3" customWidth="1"/>
    <col min="14596" max="14596" width="3.6640625" style="3" bestFit="1" customWidth="1"/>
    <col min="14597" max="14597" width="4.6640625" style="3" customWidth="1"/>
    <col min="14598" max="14598" width="8.1640625" style="3" customWidth="1"/>
    <col min="14599" max="14599" width="4.6640625" style="3" customWidth="1"/>
    <col min="14600" max="14600" width="10.5" style="3" bestFit="1" customWidth="1"/>
    <col min="14601" max="14601" width="13.5" style="3" bestFit="1" customWidth="1"/>
    <col min="14602" max="14602" width="6.83203125" style="3" bestFit="1" customWidth="1"/>
    <col min="14603" max="14603" width="10.5" style="3" bestFit="1" customWidth="1"/>
    <col min="14604" max="14604" width="13.5" style="3" bestFit="1" customWidth="1"/>
    <col min="14605" max="14605" width="6.1640625" style="3" bestFit="1" customWidth="1"/>
    <col min="14606" max="14613" width="10.1640625" style="3"/>
    <col min="14614" max="14614" width="14.83203125" style="3" bestFit="1" customWidth="1"/>
    <col min="14615" max="14615" width="10.1640625" style="3"/>
    <col min="14616" max="14616" width="11.6640625" style="3" bestFit="1" customWidth="1"/>
    <col min="14617" max="14850" width="10.1640625" style="3"/>
    <col min="14851" max="14851" width="3.1640625" style="3" customWidth="1"/>
    <col min="14852" max="14852" width="3.6640625" style="3" bestFit="1" customWidth="1"/>
    <col min="14853" max="14853" width="4.6640625" style="3" customWidth="1"/>
    <col min="14854" max="14854" width="8.1640625" style="3" customWidth="1"/>
    <col min="14855" max="14855" width="4.6640625" style="3" customWidth="1"/>
    <col min="14856" max="14856" width="10.5" style="3" bestFit="1" customWidth="1"/>
    <col min="14857" max="14857" width="13.5" style="3" bestFit="1" customWidth="1"/>
    <col min="14858" max="14858" width="6.83203125" style="3" bestFit="1" customWidth="1"/>
    <col min="14859" max="14859" width="10.5" style="3" bestFit="1" customWidth="1"/>
    <col min="14860" max="14860" width="13.5" style="3" bestFit="1" customWidth="1"/>
    <col min="14861" max="14861" width="6.1640625" style="3" bestFit="1" customWidth="1"/>
    <col min="14862" max="14869" width="10.1640625" style="3"/>
    <col min="14870" max="14870" width="14.83203125" style="3" bestFit="1" customWidth="1"/>
    <col min="14871" max="14871" width="10.1640625" style="3"/>
    <col min="14872" max="14872" width="11.6640625" style="3" bestFit="1" customWidth="1"/>
    <col min="14873" max="15106" width="10.1640625" style="3"/>
    <col min="15107" max="15107" width="3.1640625" style="3" customWidth="1"/>
    <col min="15108" max="15108" width="3.6640625" style="3" bestFit="1" customWidth="1"/>
    <col min="15109" max="15109" width="4.6640625" style="3" customWidth="1"/>
    <col min="15110" max="15110" width="8.1640625" style="3" customWidth="1"/>
    <col min="15111" max="15111" width="4.6640625" style="3" customWidth="1"/>
    <col min="15112" max="15112" width="10.5" style="3" bestFit="1" customWidth="1"/>
    <col min="15113" max="15113" width="13.5" style="3" bestFit="1" customWidth="1"/>
    <col min="15114" max="15114" width="6.83203125" style="3" bestFit="1" customWidth="1"/>
    <col min="15115" max="15115" width="10.5" style="3" bestFit="1" customWidth="1"/>
    <col min="15116" max="15116" width="13.5" style="3" bestFit="1" customWidth="1"/>
    <col min="15117" max="15117" width="6.1640625" style="3" bestFit="1" customWidth="1"/>
    <col min="15118" max="15125" width="10.1640625" style="3"/>
    <col min="15126" max="15126" width="14.83203125" style="3" bestFit="1" customWidth="1"/>
    <col min="15127" max="15127" width="10.1640625" style="3"/>
    <col min="15128" max="15128" width="11.6640625" style="3" bestFit="1" customWidth="1"/>
    <col min="15129" max="15362" width="10.1640625" style="3"/>
    <col min="15363" max="15363" width="3.1640625" style="3" customWidth="1"/>
    <col min="15364" max="15364" width="3.6640625" style="3" bestFit="1" customWidth="1"/>
    <col min="15365" max="15365" width="4.6640625" style="3" customWidth="1"/>
    <col min="15366" max="15366" width="8.1640625" style="3" customWidth="1"/>
    <col min="15367" max="15367" width="4.6640625" style="3" customWidth="1"/>
    <col min="15368" max="15368" width="10.5" style="3" bestFit="1" customWidth="1"/>
    <col min="15369" max="15369" width="13.5" style="3" bestFit="1" customWidth="1"/>
    <col min="15370" max="15370" width="6.83203125" style="3" bestFit="1" customWidth="1"/>
    <col min="15371" max="15371" width="10.5" style="3" bestFit="1" customWidth="1"/>
    <col min="15372" max="15372" width="13.5" style="3" bestFit="1" customWidth="1"/>
    <col min="15373" max="15373" width="6.1640625" style="3" bestFit="1" customWidth="1"/>
    <col min="15374" max="15381" width="10.1640625" style="3"/>
    <col min="15382" max="15382" width="14.83203125" style="3" bestFit="1" customWidth="1"/>
    <col min="15383" max="15383" width="10.1640625" style="3"/>
    <col min="15384" max="15384" width="11.6640625" style="3" bestFit="1" customWidth="1"/>
    <col min="15385" max="15618" width="10.1640625" style="3"/>
    <col min="15619" max="15619" width="3.1640625" style="3" customWidth="1"/>
    <col min="15620" max="15620" width="3.6640625" style="3" bestFit="1" customWidth="1"/>
    <col min="15621" max="15621" width="4.6640625" style="3" customWidth="1"/>
    <col min="15622" max="15622" width="8.1640625" style="3" customWidth="1"/>
    <col min="15623" max="15623" width="4.6640625" style="3" customWidth="1"/>
    <col min="15624" max="15624" width="10.5" style="3" bestFit="1" customWidth="1"/>
    <col min="15625" max="15625" width="13.5" style="3" bestFit="1" customWidth="1"/>
    <col min="15626" max="15626" width="6.83203125" style="3" bestFit="1" customWidth="1"/>
    <col min="15627" max="15627" width="10.5" style="3" bestFit="1" customWidth="1"/>
    <col min="15628" max="15628" width="13.5" style="3" bestFit="1" customWidth="1"/>
    <col min="15629" max="15629" width="6.1640625" style="3" bestFit="1" customWidth="1"/>
    <col min="15630" max="15637" width="10.1640625" style="3"/>
    <col min="15638" max="15638" width="14.83203125" style="3" bestFit="1" customWidth="1"/>
    <col min="15639" max="15639" width="10.1640625" style="3"/>
    <col min="15640" max="15640" width="11.6640625" style="3" bestFit="1" customWidth="1"/>
    <col min="15641" max="15874" width="10.1640625" style="3"/>
    <col min="15875" max="15875" width="3.1640625" style="3" customWidth="1"/>
    <col min="15876" max="15876" width="3.6640625" style="3" bestFit="1" customWidth="1"/>
    <col min="15877" max="15877" width="4.6640625" style="3" customWidth="1"/>
    <col min="15878" max="15878" width="8.1640625" style="3" customWidth="1"/>
    <col min="15879" max="15879" width="4.6640625" style="3" customWidth="1"/>
    <col min="15880" max="15880" width="10.5" style="3" bestFit="1" customWidth="1"/>
    <col min="15881" max="15881" width="13.5" style="3" bestFit="1" customWidth="1"/>
    <col min="15882" max="15882" width="6.83203125" style="3" bestFit="1" customWidth="1"/>
    <col min="15883" max="15883" width="10.5" style="3" bestFit="1" customWidth="1"/>
    <col min="15884" max="15884" width="13.5" style="3" bestFit="1" customWidth="1"/>
    <col min="15885" max="15885" width="6.1640625" style="3" bestFit="1" customWidth="1"/>
    <col min="15886" max="15893" width="10.1640625" style="3"/>
    <col min="15894" max="15894" width="14.83203125" style="3" bestFit="1" customWidth="1"/>
    <col min="15895" max="15895" width="10.1640625" style="3"/>
    <col min="15896" max="15896" width="11.6640625" style="3" bestFit="1" customWidth="1"/>
    <col min="15897" max="16130" width="10.1640625" style="3"/>
    <col min="16131" max="16131" width="3.1640625" style="3" customWidth="1"/>
    <col min="16132" max="16132" width="3.6640625" style="3" bestFit="1" customWidth="1"/>
    <col min="16133" max="16133" width="4.6640625" style="3" customWidth="1"/>
    <col min="16134" max="16134" width="8.1640625" style="3" customWidth="1"/>
    <col min="16135" max="16135" width="4.6640625" style="3" customWidth="1"/>
    <col min="16136" max="16136" width="10.5" style="3" bestFit="1" customWidth="1"/>
    <col min="16137" max="16137" width="13.5" style="3" bestFit="1" customWidth="1"/>
    <col min="16138" max="16138" width="6.83203125" style="3" bestFit="1" customWidth="1"/>
    <col min="16139" max="16139" width="10.5" style="3" bestFit="1" customWidth="1"/>
    <col min="16140" max="16140" width="13.5" style="3" bestFit="1" customWidth="1"/>
    <col min="16141" max="16141" width="6.1640625" style="3" bestFit="1" customWidth="1"/>
    <col min="16142" max="16149" width="10.1640625" style="3"/>
    <col min="16150" max="16150" width="14.83203125" style="3" bestFit="1" customWidth="1"/>
    <col min="16151" max="16151" width="10.1640625" style="3"/>
    <col min="16152" max="16152" width="11.6640625" style="3" bestFit="1" customWidth="1"/>
    <col min="16153" max="16384" width="10.1640625" style="3"/>
  </cols>
  <sheetData>
    <row r="1" spans="1:34" ht="15" customHeight="1">
      <c r="B1" s="371" t="s">
        <v>364</v>
      </c>
      <c r="C1" s="371"/>
      <c r="D1" s="371"/>
      <c r="E1" s="371"/>
      <c r="F1" s="371"/>
      <c r="G1" s="371"/>
      <c r="H1" s="371"/>
      <c r="I1" s="372" t="s">
        <v>365</v>
      </c>
      <c r="J1" s="372"/>
      <c r="K1" s="126" t="s">
        <v>366</v>
      </c>
      <c r="L1" s="356" t="s">
        <v>322</v>
      </c>
      <c r="M1" s="356"/>
      <c r="N1" s="356"/>
    </row>
    <row r="2" spans="1:34" ht="15" customHeight="1">
      <c r="B2" s="112"/>
      <c r="D2" s="6"/>
      <c r="E2" s="331" t="s">
        <v>3</v>
      </c>
      <c r="F2" s="332"/>
      <c r="G2" s="333"/>
      <c r="H2" s="362" t="s">
        <v>160</v>
      </c>
      <c r="I2" s="363"/>
      <c r="J2" s="364"/>
      <c r="K2" s="127"/>
      <c r="L2" s="356"/>
      <c r="M2" s="356"/>
      <c r="N2" s="356"/>
    </row>
    <row r="3" spans="1:34" s="14" customFormat="1" ht="29.25" customHeight="1">
      <c r="A3" s="373" t="s">
        <v>367</v>
      </c>
      <c r="B3" s="369" t="s">
        <v>6</v>
      </c>
      <c r="C3" s="369"/>
      <c r="D3" s="340" t="s">
        <v>8</v>
      </c>
      <c r="E3" s="8" t="s">
        <v>9</v>
      </c>
      <c r="F3" s="9" t="s">
        <v>10</v>
      </c>
      <c r="G3" s="9" t="s">
        <v>11</v>
      </c>
      <c r="H3" s="10" t="s">
        <v>9</v>
      </c>
      <c r="I3" s="11" t="s">
        <v>10</v>
      </c>
      <c r="J3" s="9" t="s">
        <v>11</v>
      </c>
      <c r="K3" s="128"/>
      <c r="L3" s="370" t="s">
        <v>324</v>
      </c>
      <c r="M3" s="370"/>
      <c r="N3" s="370"/>
      <c r="O3" s="13"/>
      <c r="P3" s="355" t="s">
        <v>14</v>
      </c>
      <c r="Q3" s="354"/>
      <c r="R3" s="8" t="s">
        <v>11</v>
      </c>
      <c r="S3" s="355" t="s">
        <v>16</v>
      </c>
      <c r="T3" s="354"/>
      <c r="V3" s="15"/>
    </row>
    <row r="4" spans="1:34" ht="15" customHeight="1">
      <c r="A4" s="374"/>
      <c r="B4" s="129" t="s">
        <v>19</v>
      </c>
      <c r="C4" s="114" t="s">
        <v>20</v>
      </c>
      <c r="D4" s="344"/>
      <c r="E4" s="18" t="s">
        <v>164</v>
      </c>
      <c r="F4" s="18" t="s">
        <v>165</v>
      </c>
      <c r="G4" s="18"/>
      <c r="H4" s="19" t="s">
        <v>164</v>
      </c>
      <c r="I4" s="18" t="s">
        <v>165</v>
      </c>
      <c r="J4" s="18"/>
      <c r="K4" s="127"/>
      <c r="L4" s="367" t="s">
        <v>325</v>
      </c>
      <c r="M4" s="367"/>
      <c r="N4" s="368" t="s">
        <v>326</v>
      </c>
      <c r="O4" s="13"/>
      <c r="P4" s="343" t="s">
        <v>165</v>
      </c>
      <c r="Q4" s="344"/>
      <c r="R4" s="20"/>
      <c r="S4" s="343" t="s">
        <v>164</v>
      </c>
      <c r="T4" s="344"/>
      <c r="V4" s="21"/>
      <c r="W4" s="21"/>
      <c r="X4" s="21"/>
      <c r="Y4" s="21"/>
      <c r="Z4" s="21"/>
      <c r="AA4" s="21"/>
      <c r="AB4" s="21"/>
      <c r="AC4" s="22"/>
      <c r="AE4" s="79"/>
      <c r="AF4" s="79"/>
    </row>
    <row r="5" spans="1:34" ht="15" customHeight="1">
      <c r="B5" s="130">
        <v>4</v>
      </c>
      <c r="C5" s="131" t="s">
        <v>368</v>
      </c>
      <c r="D5" s="63" t="s">
        <v>33</v>
      </c>
      <c r="E5" s="49">
        <v>0.21</v>
      </c>
      <c r="F5" s="29">
        <f t="shared" ref="F5:F68" si="0">(E5-1000/(365*24))*(8+0.4*16)*365/1000</f>
        <v>0.5037600000000001</v>
      </c>
      <c r="G5" s="30" t="str">
        <f t="shared" ref="G5:G68" si="1">LOOKUP(F5,$Q$23:$Q$33,$R$23:$R$33)</f>
        <v>Ａ</v>
      </c>
      <c r="H5" s="31">
        <v>0.24</v>
      </c>
      <c r="I5" s="29">
        <f t="shared" ref="I5:I68" si="2">(H5-1000/(365*24))*(8+0.4*16)*365/1000</f>
        <v>0.66144000000000003</v>
      </c>
      <c r="J5" s="81" t="str">
        <f t="shared" ref="J5:J68" si="3">LOOKUP(I5,$Q$23:$Q$33,$R$23:$R$33)</f>
        <v>Ａ</v>
      </c>
      <c r="K5" s="127"/>
      <c r="L5" s="4" t="s">
        <v>327</v>
      </c>
      <c r="M5" s="4" t="s">
        <v>328</v>
      </c>
      <c r="N5" s="368"/>
      <c r="O5" s="13"/>
      <c r="P5" s="82"/>
      <c r="Q5" s="83"/>
      <c r="R5" s="84"/>
      <c r="S5" s="82"/>
      <c r="T5" s="83"/>
      <c r="V5" s="21"/>
      <c r="W5" s="21"/>
      <c r="X5" s="21"/>
      <c r="Y5" s="21"/>
      <c r="Z5" s="21"/>
      <c r="AA5" s="21"/>
      <c r="AB5" s="21"/>
      <c r="AC5" s="22"/>
      <c r="AE5" s="79"/>
      <c r="AF5" s="79"/>
    </row>
    <row r="6" spans="1:34" ht="15" customHeight="1">
      <c r="B6" s="130">
        <v>4</v>
      </c>
      <c r="C6" s="132" t="s">
        <v>369</v>
      </c>
      <c r="D6" s="63" t="s">
        <v>33</v>
      </c>
      <c r="E6" s="31">
        <v>0.57999999999999996</v>
      </c>
      <c r="F6" s="29">
        <f t="shared" si="0"/>
        <v>2.44848</v>
      </c>
      <c r="G6" s="30" t="str">
        <f t="shared" si="1"/>
        <v>Ｃ</v>
      </c>
      <c r="H6" s="31">
        <v>0.25</v>
      </c>
      <c r="I6" s="29">
        <f t="shared" si="2"/>
        <v>0.71400000000000008</v>
      </c>
      <c r="J6" s="81" t="str">
        <f t="shared" si="3"/>
        <v>Ａ</v>
      </c>
      <c r="K6" s="133"/>
      <c r="L6" s="32">
        <v>1</v>
      </c>
      <c r="M6" s="32" t="s">
        <v>170</v>
      </c>
      <c r="N6" s="117">
        <v>1</v>
      </c>
      <c r="O6" s="7"/>
      <c r="P6" s="350" t="s">
        <v>35</v>
      </c>
      <c r="Q6" s="350"/>
      <c r="R6" s="33" t="s">
        <v>169</v>
      </c>
      <c r="S6" s="350" t="s">
        <v>37</v>
      </c>
      <c r="T6" s="350"/>
      <c r="V6" s="21"/>
      <c r="W6" s="21"/>
      <c r="X6" s="21"/>
      <c r="Y6" s="21"/>
      <c r="Z6" s="21"/>
      <c r="AA6" s="38"/>
      <c r="AB6" s="38"/>
      <c r="AC6" s="38"/>
      <c r="AE6" s="79"/>
      <c r="AF6" s="79"/>
    </row>
    <row r="7" spans="1:34" ht="15" customHeight="1">
      <c r="A7" s="110" t="s">
        <v>370</v>
      </c>
      <c r="B7" s="130">
        <v>4</v>
      </c>
      <c r="C7" s="132" t="s">
        <v>242</v>
      </c>
      <c r="D7" s="63" t="s">
        <v>33</v>
      </c>
      <c r="E7" s="31">
        <v>0.42</v>
      </c>
      <c r="F7" s="29">
        <f t="shared" si="0"/>
        <v>1.6075200000000001</v>
      </c>
      <c r="G7" s="30" t="str">
        <f t="shared" si="1"/>
        <v>Ｂ</v>
      </c>
      <c r="H7" s="31">
        <v>0.57999999999999996</v>
      </c>
      <c r="I7" s="29">
        <f t="shared" si="2"/>
        <v>2.44848</v>
      </c>
      <c r="J7" s="81" t="str">
        <f t="shared" si="3"/>
        <v>Ｃ</v>
      </c>
      <c r="K7" s="133"/>
      <c r="L7" s="32">
        <v>2</v>
      </c>
      <c r="M7" s="32" t="s">
        <v>241</v>
      </c>
      <c r="N7" s="117">
        <v>2</v>
      </c>
      <c r="O7" s="32"/>
      <c r="P7" s="357" t="s">
        <v>171</v>
      </c>
      <c r="Q7" s="358"/>
      <c r="R7" s="36" t="s">
        <v>172</v>
      </c>
      <c r="S7" s="357" t="s">
        <v>173</v>
      </c>
      <c r="T7" s="358"/>
      <c r="V7" s="21"/>
      <c r="W7" s="21"/>
      <c r="X7" s="21"/>
      <c r="Y7" s="21"/>
      <c r="Z7" s="21"/>
      <c r="AA7" s="21"/>
      <c r="AB7" s="21"/>
      <c r="AC7" s="21"/>
      <c r="AE7" s="79"/>
      <c r="AF7" s="79"/>
    </row>
    <row r="8" spans="1:34" ht="15" customHeight="1">
      <c r="A8" s="110" t="s">
        <v>370</v>
      </c>
      <c r="B8" s="130">
        <v>5</v>
      </c>
      <c r="C8" s="132" t="s">
        <v>219</v>
      </c>
      <c r="D8" s="63" t="s">
        <v>33</v>
      </c>
      <c r="E8" s="31">
        <v>0.22</v>
      </c>
      <c r="F8" s="29">
        <f t="shared" si="0"/>
        <v>0.55632000000000004</v>
      </c>
      <c r="G8" s="30" t="str">
        <f t="shared" si="1"/>
        <v>Ａ</v>
      </c>
      <c r="H8" s="31">
        <v>0.38</v>
      </c>
      <c r="I8" s="29">
        <f t="shared" si="2"/>
        <v>1.3972800000000001</v>
      </c>
      <c r="J8" s="81" t="str">
        <f t="shared" si="3"/>
        <v>Ｂ</v>
      </c>
      <c r="K8" s="133"/>
      <c r="L8" s="32">
        <v>3</v>
      </c>
      <c r="M8" s="32" t="s">
        <v>222</v>
      </c>
      <c r="N8" s="117">
        <v>3</v>
      </c>
      <c r="O8" s="32"/>
      <c r="P8" s="345" t="s">
        <v>175</v>
      </c>
      <c r="Q8" s="346"/>
      <c r="R8" s="37" t="s">
        <v>176</v>
      </c>
      <c r="S8" s="345" t="s">
        <v>177</v>
      </c>
      <c r="T8" s="346"/>
      <c r="V8" s="39"/>
      <c r="W8" s="40"/>
      <c r="X8" s="40"/>
      <c r="Y8" s="40"/>
      <c r="Z8" s="40"/>
      <c r="AA8" s="41"/>
      <c r="AB8" s="41"/>
      <c r="AC8" s="41"/>
      <c r="AE8" s="86"/>
      <c r="AF8" s="87"/>
    </row>
    <row r="9" spans="1:34" ht="15" customHeight="1">
      <c r="B9" s="130">
        <v>5</v>
      </c>
      <c r="C9" s="132" t="s">
        <v>350</v>
      </c>
      <c r="D9" s="63" t="s">
        <v>33</v>
      </c>
      <c r="E9" s="31">
        <v>0.25</v>
      </c>
      <c r="F9" s="29">
        <f t="shared" si="0"/>
        <v>0.71400000000000008</v>
      </c>
      <c r="G9" s="30" t="str">
        <f t="shared" si="1"/>
        <v>Ａ</v>
      </c>
      <c r="H9" s="31">
        <v>0.24</v>
      </c>
      <c r="I9" s="29">
        <f t="shared" si="2"/>
        <v>0.66144000000000003</v>
      </c>
      <c r="J9" s="81" t="str">
        <f t="shared" si="3"/>
        <v>Ａ</v>
      </c>
      <c r="K9" s="133"/>
      <c r="L9" s="32">
        <v>4</v>
      </c>
      <c r="M9" s="32" t="s">
        <v>218</v>
      </c>
      <c r="N9" s="117">
        <v>4</v>
      </c>
      <c r="O9" s="32"/>
      <c r="P9" s="345" t="s">
        <v>179</v>
      </c>
      <c r="Q9" s="346"/>
      <c r="R9" s="37" t="s">
        <v>180</v>
      </c>
      <c r="S9" s="345" t="s">
        <v>181</v>
      </c>
      <c r="T9" s="346"/>
      <c r="V9" s="39"/>
      <c r="W9" s="40"/>
      <c r="X9" s="89"/>
      <c r="Y9" s="89"/>
      <c r="Z9" s="40"/>
      <c r="AA9" s="41"/>
      <c r="AB9" s="89"/>
      <c r="AC9" s="89"/>
      <c r="AE9" s="86"/>
      <c r="AF9" s="87"/>
      <c r="AG9" s="89"/>
      <c r="AH9" s="89"/>
    </row>
    <row r="10" spans="1:34" ht="15" customHeight="1">
      <c r="B10" s="130">
        <v>5</v>
      </c>
      <c r="C10" s="132" t="s">
        <v>242</v>
      </c>
      <c r="D10" s="63" t="s">
        <v>33</v>
      </c>
      <c r="E10" s="31">
        <v>0.44</v>
      </c>
      <c r="F10" s="29">
        <f t="shared" si="0"/>
        <v>1.7126399999999999</v>
      </c>
      <c r="G10" s="30" t="str">
        <f t="shared" si="1"/>
        <v>Ｂ</v>
      </c>
      <c r="H10" s="31">
        <v>0.38</v>
      </c>
      <c r="I10" s="29">
        <f t="shared" si="2"/>
        <v>1.3972800000000001</v>
      </c>
      <c r="J10" s="81" t="str">
        <f t="shared" si="3"/>
        <v>Ｂ</v>
      </c>
      <c r="K10" s="133"/>
      <c r="L10" s="32">
        <v>5</v>
      </c>
      <c r="M10" s="32" t="s">
        <v>227</v>
      </c>
      <c r="N10" s="117">
        <v>5</v>
      </c>
      <c r="O10" s="32"/>
      <c r="P10" s="345" t="s">
        <v>183</v>
      </c>
      <c r="Q10" s="346"/>
      <c r="R10" s="37" t="s">
        <v>184</v>
      </c>
      <c r="S10" s="345" t="s">
        <v>185</v>
      </c>
      <c r="T10" s="346"/>
      <c r="V10" s="90"/>
      <c r="W10" s="21"/>
      <c r="X10" s="91"/>
      <c r="Y10" s="91"/>
      <c r="Z10" s="21"/>
      <c r="AA10" s="21"/>
      <c r="AB10" s="91"/>
      <c r="AC10" s="91"/>
      <c r="AE10" s="92"/>
      <c r="AF10" s="79"/>
      <c r="AG10" s="91"/>
      <c r="AH10" s="91"/>
    </row>
    <row r="11" spans="1:34" ht="15" customHeight="1">
      <c r="A11" s="110" t="s">
        <v>370</v>
      </c>
      <c r="B11" s="130">
        <v>6</v>
      </c>
      <c r="C11" s="132" t="s">
        <v>242</v>
      </c>
      <c r="D11" s="63" t="s">
        <v>33</v>
      </c>
      <c r="E11" s="31">
        <v>0.26</v>
      </c>
      <c r="F11" s="29">
        <f t="shared" si="0"/>
        <v>0.76656000000000002</v>
      </c>
      <c r="G11" s="30" t="str">
        <f t="shared" si="1"/>
        <v>Ａ</v>
      </c>
      <c r="H11" s="31">
        <v>0.25</v>
      </c>
      <c r="I11" s="29">
        <f t="shared" si="2"/>
        <v>0.71400000000000008</v>
      </c>
      <c r="J11" s="81" t="str">
        <f t="shared" si="3"/>
        <v>Ａ</v>
      </c>
      <c r="K11" s="133"/>
      <c r="L11" s="32">
        <v>6</v>
      </c>
      <c r="M11" s="32" t="s">
        <v>226</v>
      </c>
      <c r="N11" s="117">
        <v>6</v>
      </c>
      <c r="O11" s="32"/>
      <c r="P11" s="345" t="s">
        <v>187</v>
      </c>
      <c r="Q11" s="346"/>
      <c r="R11" s="37" t="s">
        <v>188</v>
      </c>
      <c r="S11" s="345" t="s">
        <v>189</v>
      </c>
      <c r="T11" s="346"/>
      <c r="V11" s="39"/>
      <c r="W11" s="21"/>
      <c r="X11" s="91"/>
      <c r="Y11" s="91"/>
      <c r="Z11" s="21"/>
      <c r="AA11" s="21"/>
      <c r="AB11" s="91"/>
      <c r="AC11" s="91"/>
      <c r="AE11" s="86"/>
      <c r="AF11" s="79"/>
      <c r="AG11" s="91"/>
      <c r="AH11" s="91"/>
    </row>
    <row r="12" spans="1:34" ht="15" customHeight="1">
      <c r="B12" s="130">
        <v>7</v>
      </c>
      <c r="C12" s="132" t="s">
        <v>186</v>
      </c>
      <c r="D12" s="63" t="s">
        <v>33</v>
      </c>
      <c r="E12" s="31">
        <v>0.41</v>
      </c>
      <c r="F12" s="29">
        <f t="shared" si="0"/>
        <v>1.5549599999999999</v>
      </c>
      <c r="G12" s="30" t="str">
        <f t="shared" si="1"/>
        <v>Ｂ</v>
      </c>
      <c r="H12" s="31">
        <v>0.38</v>
      </c>
      <c r="I12" s="29">
        <f t="shared" si="2"/>
        <v>1.3972800000000001</v>
      </c>
      <c r="J12" s="81" t="str">
        <f t="shared" si="3"/>
        <v>Ｂ</v>
      </c>
      <c r="K12" s="133"/>
      <c r="L12" s="32">
        <v>7</v>
      </c>
      <c r="M12" s="32" t="s">
        <v>216</v>
      </c>
      <c r="N12" s="117">
        <v>7</v>
      </c>
      <c r="O12" s="32"/>
      <c r="P12" s="345" t="s">
        <v>191</v>
      </c>
      <c r="Q12" s="346"/>
      <c r="R12" s="37" t="s">
        <v>192</v>
      </c>
      <c r="S12" s="345" t="s">
        <v>193</v>
      </c>
      <c r="T12" s="346"/>
      <c r="V12" s="39"/>
      <c r="W12" s="21"/>
      <c r="X12" s="91"/>
      <c r="Y12" s="91"/>
      <c r="Z12" s="21"/>
      <c r="AA12" s="21"/>
      <c r="AB12" s="91"/>
      <c r="AC12" s="91"/>
      <c r="AE12" s="86"/>
      <c r="AF12" s="79"/>
      <c r="AG12" s="91"/>
      <c r="AH12" s="91"/>
    </row>
    <row r="13" spans="1:34" ht="15" customHeight="1">
      <c r="B13" s="130">
        <v>7</v>
      </c>
      <c r="C13" s="132" t="s">
        <v>236</v>
      </c>
      <c r="D13" s="63" t="s">
        <v>33</v>
      </c>
      <c r="E13" s="31">
        <v>0.28999999999999998</v>
      </c>
      <c r="F13" s="29">
        <f t="shared" si="0"/>
        <v>0.92423999999999995</v>
      </c>
      <c r="G13" s="30" t="str">
        <f t="shared" si="1"/>
        <v>Ａ</v>
      </c>
      <c r="H13" s="31">
        <v>0.32</v>
      </c>
      <c r="I13" s="29">
        <f t="shared" si="2"/>
        <v>1.08192</v>
      </c>
      <c r="J13" s="81" t="str">
        <f t="shared" si="3"/>
        <v>Ｂ</v>
      </c>
      <c r="K13" s="133"/>
      <c r="L13" s="32">
        <v>8</v>
      </c>
      <c r="M13" s="32" t="s">
        <v>211</v>
      </c>
      <c r="N13" s="117">
        <v>8</v>
      </c>
      <c r="O13" s="32"/>
      <c r="P13" s="345" t="s">
        <v>195</v>
      </c>
      <c r="Q13" s="346"/>
      <c r="R13" s="37" t="s">
        <v>196</v>
      </c>
      <c r="S13" s="345" t="s">
        <v>197</v>
      </c>
      <c r="T13" s="346"/>
      <c r="V13" s="39"/>
      <c r="W13" s="21"/>
      <c r="X13" s="91"/>
      <c r="Y13" s="91"/>
      <c r="Z13" s="21"/>
      <c r="AA13" s="21"/>
      <c r="AB13" s="91"/>
      <c r="AC13" s="91"/>
      <c r="AE13" s="86"/>
      <c r="AF13" s="79"/>
      <c r="AG13" s="91"/>
      <c r="AH13" s="91"/>
    </row>
    <row r="14" spans="1:34" ht="15" customHeight="1">
      <c r="B14" s="115">
        <v>8</v>
      </c>
      <c r="C14" s="114" t="s">
        <v>211</v>
      </c>
      <c r="D14" s="27" t="s">
        <v>33</v>
      </c>
      <c r="E14" s="31">
        <v>2.21</v>
      </c>
      <c r="F14" s="29">
        <f t="shared" si="0"/>
        <v>11.01576</v>
      </c>
      <c r="G14" s="30" t="str">
        <f t="shared" si="1"/>
        <v>Ｇ</v>
      </c>
      <c r="H14" s="31">
        <v>1.27</v>
      </c>
      <c r="I14" s="29">
        <f t="shared" si="2"/>
        <v>6.0751200000000001</v>
      </c>
      <c r="J14" s="81" t="str">
        <f t="shared" si="3"/>
        <v>Ｅ</v>
      </c>
      <c r="K14" s="133"/>
      <c r="L14" s="32">
        <v>9</v>
      </c>
      <c r="M14" s="32" t="s">
        <v>238</v>
      </c>
      <c r="N14" s="117">
        <v>9</v>
      </c>
      <c r="O14" s="32"/>
      <c r="P14" s="345" t="s">
        <v>199</v>
      </c>
      <c r="Q14" s="346"/>
      <c r="R14" s="37" t="s">
        <v>200</v>
      </c>
      <c r="S14" s="345" t="s">
        <v>201</v>
      </c>
      <c r="T14" s="346"/>
      <c r="V14" s="39"/>
      <c r="W14" s="21"/>
      <c r="X14" s="91"/>
      <c r="Y14" s="91"/>
      <c r="Z14" s="21"/>
      <c r="AA14" s="21"/>
      <c r="AB14" s="91"/>
      <c r="AC14" s="91"/>
      <c r="AE14" s="86"/>
      <c r="AF14" s="79"/>
      <c r="AG14" s="91"/>
      <c r="AH14" s="91"/>
    </row>
    <row r="15" spans="1:34" ht="15" customHeight="1">
      <c r="B15" s="115">
        <v>8</v>
      </c>
      <c r="C15" s="114" t="s">
        <v>238</v>
      </c>
      <c r="D15" s="27" t="s">
        <v>33</v>
      </c>
      <c r="E15" s="31">
        <v>1.55</v>
      </c>
      <c r="F15" s="29">
        <f t="shared" si="0"/>
        <v>7.5468000000000002</v>
      </c>
      <c r="G15" s="30" t="str">
        <f t="shared" si="1"/>
        <v>Ｆ</v>
      </c>
      <c r="H15" s="31">
        <v>1.31</v>
      </c>
      <c r="I15" s="29">
        <f t="shared" si="2"/>
        <v>6.2853600000000007</v>
      </c>
      <c r="J15" s="81" t="str">
        <f t="shared" si="3"/>
        <v>Ｅ</v>
      </c>
      <c r="K15" s="133"/>
      <c r="L15" s="32">
        <v>10</v>
      </c>
      <c r="M15" s="32" t="s">
        <v>219</v>
      </c>
      <c r="N15" s="117">
        <v>10</v>
      </c>
      <c r="O15" s="32"/>
      <c r="P15" s="347" t="s">
        <v>81</v>
      </c>
      <c r="Q15" s="348"/>
      <c r="R15" s="42" t="s">
        <v>203</v>
      </c>
      <c r="S15" s="347" t="s">
        <v>83</v>
      </c>
      <c r="T15" s="348"/>
      <c r="V15" s="39"/>
      <c r="W15" s="21"/>
      <c r="X15" s="91"/>
      <c r="Y15" s="91"/>
      <c r="Z15" s="21"/>
      <c r="AA15" s="21"/>
      <c r="AB15" s="91"/>
      <c r="AC15" s="91"/>
      <c r="AE15" s="86"/>
      <c r="AF15" s="79"/>
      <c r="AG15" s="91"/>
      <c r="AH15" s="91"/>
    </row>
    <row r="16" spans="1:34" ht="15" customHeight="1">
      <c r="B16" s="130">
        <v>8</v>
      </c>
      <c r="C16" s="132" t="s">
        <v>186</v>
      </c>
      <c r="D16" s="63" t="s">
        <v>33</v>
      </c>
      <c r="E16" s="31">
        <v>0.32</v>
      </c>
      <c r="F16" s="29">
        <f t="shared" si="0"/>
        <v>1.08192</v>
      </c>
      <c r="G16" s="30" t="str">
        <f t="shared" si="1"/>
        <v>Ｂ</v>
      </c>
      <c r="H16" s="31">
        <v>0.33</v>
      </c>
      <c r="I16" s="29">
        <f t="shared" si="2"/>
        <v>1.1344799999999999</v>
      </c>
      <c r="J16" s="81" t="str">
        <f t="shared" si="3"/>
        <v>Ｂ</v>
      </c>
      <c r="K16" s="133"/>
      <c r="L16" s="32">
        <v>11</v>
      </c>
      <c r="M16" s="32" t="s">
        <v>239</v>
      </c>
      <c r="N16" s="117">
        <v>11</v>
      </c>
      <c r="O16" s="32"/>
      <c r="V16" s="39"/>
      <c r="W16" s="21"/>
      <c r="X16" s="91"/>
      <c r="Y16" s="91"/>
      <c r="Z16" s="21"/>
      <c r="AA16" s="21"/>
      <c r="AB16" s="91"/>
      <c r="AC16" s="91"/>
      <c r="AE16" s="86"/>
      <c r="AF16" s="79"/>
      <c r="AG16" s="91"/>
      <c r="AH16" s="91"/>
    </row>
    <row r="17" spans="1:34" ht="15" customHeight="1">
      <c r="B17" s="130">
        <v>8</v>
      </c>
      <c r="C17" s="132" t="s">
        <v>236</v>
      </c>
      <c r="D17" s="63" t="s">
        <v>33</v>
      </c>
      <c r="E17" s="31">
        <v>0.65</v>
      </c>
      <c r="F17" s="29">
        <f t="shared" si="0"/>
        <v>2.8164000000000002</v>
      </c>
      <c r="G17" s="30" t="str">
        <f t="shared" si="1"/>
        <v>Ｃ</v>
      </c>
      <c r="H17" s="31">
        <v>0.68</v>
      </c>
      <c r="I17" s="29">
        <f t="shared" si="2"/>
        <v>2.9740799999999998</v>
      </c>
      <c r="J17" s="81" t="str">
        <f t="shared" si="3"/>
        <v>Ｃ</v>
      </c>
      <c r="K17" s="133"/>
      <c r="L17" s="32">
        <v>12</v>
      </c>
      <c r="M17" s="32" t="s">
        <v>350</v>
      </c>
      <c r="N17" s="117">
        <v>12</v>
      </c>
      <c r="O17" s="32"/>
      <c r="V17" s="39"/>
      <c r="W17" s="21"/>
      <c r="X17" s="91"/>
      <c r="Y17" s="91"/>
      <c r="Z17" s="21"/>
      <c r="AA17" s="21"/>
      <c r="AB17" s="91"/>
      <c r="AC17" s="91"/>
      <c r="AE17" s="86"/>
      <c r="AF17" s="79"/>
      <c r="AG17" s="91"/>
      <c r="AH17" s="91"/>
    </row>
    <row r="18" spans="1:34" ht="15" customHeight="1">
      <c r="B18" s="115">
        <v>9</v>
      </c>
      <c r="C18" s="114" t="s">
        <v>238</v>
      </c>
      <c r="D18" s="27" t="s">
        <v>33</v>
      </c>
      <c r="E18" s="31">
        <v>1.43</v>
      </c>
      <c r="F18" s="29">
        <f t="shared" si="0"/>
        <v>6.91608</v>
      </c>
      <c r="G18" s="30" t="str">
        <f t="shared" si="1"/>
        <v>Ｅ</v>
      </c>
      <c r="H18" s="31">
        <v>1.32</v>
      </c>
      <c r="I18" s="29">
        <f t="shared" si="2"/>
        <v>6.3379200000000013</v>
      </c>
      <c r="J18" s="81" t="str">
        <f t="shared" si="3"/>
        <v>Ｅ</v>
      </c>
      <c r="K18" s="133"/>
      <c r="L18" s="32">
        <v>13</v>
      </c>
      <c r="M18" s="32" t="s">
        <v>242</v>
      </c>
      <c r="N18" s="117">
        <v>13</v>
      </c>
      <c r="O18" s="32"/>
      <c r="V18" s="39"/>
      <c r="W18" s="21"/>
      <c r="X18" s="91"/>
      <c r="Y18" s="91"/>
      <c r="Z18" s="21"/>
      <c r="AA18" s="21"/>
      <c r="AB18" s="91"/>
      <c r="AC18" s="91"/>
      <c r="AE18" s="86"/>
      <c r="AF18" s="79"/>
      <c r="AG18" s="91"/>
      <c r="AH18" s="91"/>
    </row>
    <row r="19" spans="1:34" ht="15" customHeight="1">
      <c r="A19" s="110" t="s">
        <v>371</v>
      </c>
      <c r="B19" s="115">
        <v>9</v>
      </c>
      <c r="C19" s="114" t="s">
        <v>219</v>
      </c>
      <c r="D19" s="27" t="s">
        <v>33</v>
      </c>
      <c r="E19" s="31">
        <v>2.21</v>
      </c>
      <c r="F19" s="29">
        <f t="shared" si="0"/>
        <v>11.01576</v>
      </c>
      <c r="G19" s="30" t="str">
        <f t="shared" si="1"/>
        <v>Ｇ</v>
      </c>
      <c r="H19" s="31">
        <v>2.19</v>
      </c>
      <c r="I19" s="29">
        <f t="shared" si="2"/>
        <v>10.910639999999999</v>
      </c>
      <c r="J19" s="81" t="str">
        <f t="shared" si="3"/>
        <v>Ｇ</v>
      </c>
      <c r="K19" s="133"/>
      <c r="L19" s="32">
        <v>14</v>
      </c>
      <c r="M19" s="32" t="s">
        <v>186</v>
      </c>
      <c r="N19" s="117">
        <v>14</v>
      </c>
      <c r="O19" s="32"/>
      <c r="P19" s="22" t="s">
        <v>92</v>
      </c>
      <c r="S19" s="7"/>
      <c r="T19" s="7"/>
      <c r="V19" s="39"/>
      <c r="W19" s="21"/>
      <c r="X19" s="91"/>
      <c r="Y19" s="91"/>
      <c r="Z19" s="21"/>
      <c r="AA19" s="21"/>
      <c r="AB19" s="91"/>
      <c r="AC19" s="91"/>
      <c r="AE19" s="86"/>
      <c r="AF19" s="79"/>
      <c r="AG19" s="91"/>
      <c r="AH19" s="91"/>
    </row>
    <row r="20" spans="1:34" ht="15" customHeight="1">
      <c r="A20" s="110" t="s">
        <v>370</v>
      </c>
      <c r="B20" s="130">
        <v>9</v>
      </c>
      <c r="C20" s="132" t="s">
        <v>186</v>
      </c>
      <c r="D20" s="63" t="s">
        <v>33</v>
      </c>
      <c r="E20" s="31">
        <v>0.28000000000000003</v>
      </c>
      <c r="F20" s="29">
        <f t="shared" si="0"/>
        <v>0.87168000000000023</v>
      </c>
      <c r="G20" s="30" t="str">
        <f t="shared" si="1"/>
        <v>Ａ</v>
      </c>
      <c r="H20" s="31">
        <v>0.33</v>
      </c>
      <c r="I20" s="29">
        <f t="shared" si="2"/>
        <v>1.1344799999999999</v>
      </c>
      <c r="J20" s="81" t="str">
        <f t="shared" si="3"/>
        <v>Ｂ</v>
      </c>
      <c r="K20" s="133"/>
      <c r="L20" s="32">
        <v>15</v>
      </c>
      <c r="M20" s="32" t="s">
        <v>236</v>
      </c>
      <c r="N20" s="117">
        <v>15</v>
      </c>
      <c r="O20" s="32"/>
      <c r="P20" s="22"/>
      <c r="S20" s="7"/>
      <c r="T20" s="7"/>
      <c r="V20" s="39"/>
      <c r="W20" s="21"/>
      <c r="X20" s="91"/>
      <c r="Y20" s="91"/>
      <c r="Z20" s="21"/>
      <c r="AA20" s="21"/>
      <c r="AB20" s="91"/>
      <c r="AC20" s="91"/>
      <c r="AE20" s="86"/>
      <c r="AF20" s="79"/>
      <c r="AG20" s="91"/>
      <c r="AH20" s="91"/>
    </row>
    <row r="21" spans="1:34" ht="15" customHeight="1">
      <c r="B21" s="130">
        <v>9</v>
      </c>
      <c r="C21" s="132" t="s">
        <v>236</v>
      </c>
      <c r="D21" s="63" t="s">
        <v>33</v>
      </c>
      <c r="E21" s="31">
        <v>0.53</v>
      </c>
      <c r="F21" s="29">
        <f t="shared" si="0"/>
        <v>2.1856800000000005</v>
      </c>
      <c r="G21" s="30" t="str">
        <f t="shared" si="1"/>
        <v>Ｃ</v>
      </c>
      <c r="H21" s="31">
        <v>0.57999999999999996</v>
      </c>
      <c r="I21" s="29">
        <f t="shared" si="2"/>
        <v>2.44848</v>
      </c>
      <c r="J21" s="81" t="str">
        <f t="shared" si="3"/>
        <v>Ｃ</v>
      </c>
      <c r="K21" s="133"/>
      <c r="L21" s="32">
        <v>16</v>
      </c>
      <c r="M21" s="32" t="s">
        <v>209</v>
      </c>
      <c r="N21" s="117">
        <v>16</v>
      </c>
      <c r="O21" s="32"/>
      <c r="S21" s="7"/>
      <c r="T21" s="7"/>
      <c r="AA21" s="21"/>
      <c r="AB21" s="41"/>
      <c r="AC21" s="41"/>
    </row>
    <row r="22" spans="1:34" ht="15" customHeight="1">
      <c r="A22" s="110" t="s">
        <v>370</v>
      </c>
      <c r="B22" s="115">
        <v>10</v>
      </c>
      <c r="C22" s="114" t="s">
        <v>344</v>
      </c>
      <c r="D22" s="27" t="s">
        <v>33</v>
      </c>
      <c r="E22" s="31">
        <v>1.51</v>
      </c>
      <c r="F22" s="29">
        <f t="shared" si="0"/>
        <v>7.3365600000000004</v>
      </c>
      <c r="G22" s="30" t="str">
        <f t="shared" si="1"/>
        <v>Ｅ</v>
      </c>
      <c r="H22" s="31">
        <v>2.2000000000000002</v>
      </c>
      <c r="I22" s="29">
        <f t="shared" si="2"/>
        <v>10.963200000000001</v>
      </c>
      <c r="J22" s="81" t="str">
        <f t="shared" si="3"/>
        <v>Ｇ</v>
      </c>
      <c r="K22" s="133"/>
      <c r="L22" s="32">
        <v>17</v>
      </c>
      <c r="M22" s="32" t="s">
        <v>240</v>
      </c>
      <c r="N22" s="117">
        <v>17</v>
      </c>
      <c r="O22" s="32"/>
      <c r="Q22" s="43" t="s">
        <v>212</v>
      </c>
      <c r="R22" s="44" t="s">
        <v>213</v>
      </c>
      <c r="V22" s="21"/>
      <c r="AB22" s="41"/>
      <c r="AC22" s="41"/>
      <c r="AE22" s="79"/>
      <c r="AF22" s="73"/>
    </row>
    <row r="23" spans="1:34" ht="15" customHeight="1">
      <c r="A23" s="110" t="s">
        <v>370</v>
      </c>
      <c r="B23" s="115">
        <v>10</v>
      </c>
      <c r="C23" s="114" t="s">
        <v>226</v>
      </c>
      <c r="D23" s="27" t="s">
        <v>33</v>
      </c>
      <c r="E23" s="31">
        <v>1.9</v>
      </c>
      <c r="F23" s="29">
        <f t="shared" si="0"/>
        <v>9.3864000000000001</v>
      </c>
      <c r="G23" s="30" t="str">
        <f t="shared" si="1"/>
        <v>Ｆ</v>
      </c>
      <c r="H23" s="31">
        <v>2.11</v>
      </c>
      <c r="I23" s="29">
        <f t="shared" si="2"/>
        <v>10.490159999999999</v>
      </c>
      <c r="J23" s="81" t="str">
        <f t="shared" si="3"/>
        <v>Ｇ</v>
      </c>
      <c r="K23" s="133"/>
      <c r="L23" s="32">
        <v>18</v>
      </c>
      <c r="M23" s="32" t="s">
        <v>208</v>
      </c>
      <c r="N23" s="117">
        <v>18</v>
      </c>
      <c r="O23" s="32"/>
      <c r="Q23" s="33">
        <v>-0.55000000000000004</v>
      </c>
      <c r="R23" s="33" t="s">
        <v>169</v>
      </c>
      <c r="V23" s="39"/>
      <c r="W23" s="40"/>
      <c r="X23" s="40"/>
      <c r="Y23" s="40"/>
      <c r="Z23" s="40"/>
      <c r="AA23" s="41"/>
      <c r="AB23" s="21"/>
      <c r="AC23" s="21"/>
      <c r="AE23" s="86"/>
      <c r="AF23" s="87"/>
    </row>
    <row r="24" spans="1:34" ht="15" customHeight="1">
      <c r="B24" s="115">
        <v>10</v>
      </c>
      <c r="C24" s="114" t="s">
        <v>219</v>
      </c>
      <c r="D24" s="27" t="s">
        <v>33</v>
      </c>
      <c r="E24" s="31">
        <v>2.2999999999999998</v>
      </c>
      <c r="F24" s="29">
        <f t="shared" si="0"/>
        <v>11.488799999999998</v>
      </c>
      <c r="G24" s="30" t="str">
        <f t="shared" si="1"/>
        <v>Ｇ</v>
      </c>
      <c r="H24" s="31">
        <v>2.8</v>
      </c>
      <c r="I24" s="29">
        <f t="shared" si="2"/>
        <v>14.1168</v>
      </c>
      <c r="J24" s="81" t="str">
        <f t="shared" si="3"/>
        <v>Ｇ</v>
      </c>
      <c r="K24" s="133"/>
      <c r="L24" s="32">
        <v>19</v>
      </c>
      <c r="M24" s="32" t="s">
        <v>214</v>
      </c>
      <c r="N24" s="117">
        <v>19</v>
      </c>
      <c r="O24" s="32"/>
      <c r="Q24" s="45">
        <v>0.2</v>
      </c>
      <c r="R24" s="45" t="s">
        <v>101</v>
      </c>
      <c r="V24" s="39"/>
      <c r="W24" s="40"/>
      <c r="X24" s="89"/>
      <c r="Y24" s="89"/>
      <c r="Z24" s="40"/>
      <c r="AA24" s="41"/>
      <c r="AB24" s="89"/>
      <c r="AC24" s="89"/>
      <c r="AE24" s="86"/>
      <c r="AF24" s="87"/>
      <c r="AG24" s="89"/>
      <c r="AH24" s="89"/>
    </row>
    <row r="25" spans="1:34" ht="15" customHeight="1">
      <c r="B25" s="115">
        <v>10</v>
      </c>
      <c r="C25" s="114" t="s">
        <v>239</v>
      </c>
      <c r="D25" s="27" t="s">
        <v>33</v>
      </c>
      <c r="E25" s="31">
        <v>1.0900000000000001</v>
      </c>
      <c r="F25" s="29">
        <f t="shared" si="0"/>
        <v>5.1290400000000007</v>
      </c>
      <c r="G25" s="30" t="str">
        <f t="shared" si="1"/>
        <v>Ｅ</v>
      </c>
      <c r="H25" s="31">
        <v>1.23</v>
      </c>
      <c r="I25" s="29">
        <f t="shared" si="2"/>
        <v>5.8648800000000003</v>
      </c>
      <c r="J25" s="81" t="str">
        <f t="shared" si="3"/>
        <v>Ｅ</v>
      </c>
      <c r="K25" s="133"/>
      <c r="L25" s="32">
        <v>20</v>
      </c>
      <c r="M25" s="32" t="s">
        <v>220</v>
      </c>
      <c r="N25" s="117">
        <v>20</v>
      </c>
      <c r="O25" s="32"/>
      <c r="Q25" s="46">
        <v>1</v>
      </c>
      <c r="R25" s="46" t="s">
        <v>103</v>
      </c>
      <c r="V25" s="90"/>
      <c r="W25" s="21"/>
      <c r="X25" s="91"/>
      <c r="Y25" s="91"/>
      <c r="Z25" s="21"/>
      <c r="AA25" s="21"/>
      <c r="AB25" s="91"/>
      <c r="AC25" s="91"/>
      <c r="AE25" s="92"/>
      <c r="AF25" s="79"/>
      <c r="AG25" s="91"/>
      <c r="AH25" s="91"/>
    </row>
    <row r="26" spans="1:34" ht="15" customHeight="1">
      <c r="B26" s="130">
        <v>10</v>
      </c>
      <c r="C26" s="132" t="s">
        <v>186</v>
      </c>
      <c r="D26" s="63" t="s">
        <v>33</v>
      </c>
      <c r="E26" s="31">
        <v>0.28999999999999998</v>
      </c>
      <c r="F26" s="29">
        <f t="shared" si="0"/>
        <v>0.92423999999999995</v>
      </c>
      <c r="G26" s="30" t="str">
        <f t="shared" si="1"/>
        <v>Ａ</v>
      </c>
      <c r="H26" s="31">
        <v>0.35</v>
      </c>
      <c r="I26" s="29">
        <f t="shared" si="2"/>
        <v>1.2395999999999998</v>
      </c>
      <c r="J26" s="81" t="str">
        <f t="shared" si="3"/>
        <v>Ｂ</v>
      </c>
      <c r="K26" s="133"/>
      <c r="L26" s="32">
        <v>21</v>
      </c>
      <c r="M26" s="32" t="s">
        <v>217</v>
      </c>
      <c r="N26" s="117">
        <v>21</v>
      </c>
      <c r="O26" s="32"/>
      <c r="Q26" s="46">
        <v>2</v>
      </c>
      <c r="R26" s="46" t="s">
        <v>107</v>
      </c>
      <c r="V26" s="39"/>
      <c r="W26" s="21"/>
      <c r="X26" s="91"/>
      <c r="Y26" s="91"/>
      <c r="Z26" s="21"/>
      <c r="AA26" s="21"/>
      <c r="AB26" s="91"/>
      <c r="AC26" s="91"/>
      <c r="AE26" s="86"/>
      <c r="AF26" s="79"/>
      <c r="AG26" s="91"/>
      <c r="AH26" s="91"/>
    </row>
    <row r="27" spans="1:34" ht="15" customHeight="1">
      <c r="B27" s="130">
        <v>10</v>
      </c>
      <c r="C27" s="132" t="s">
        <v>236</v>
      </c>
      <c r="D27" s="63" t="s">
        <v>33</v>
      </c>
      <c r="E27" s="31">
        <v>0.64</v>
      </c>
      <c r="F27" s="29">
        <f t="shared" si="0"/>
        <v>2.7638400000000001</v>
      </c>
      <c r="G27" s="30" t="str">
        <f t="shared" si="1"/>
        <v>Ｃ</v>
      </c>
      <c r="H27" s="31">
        <v>0.55000000000000004</v>
      </c>
      <c r="I27" s="29">
        <f t="shared" si="2"/>
        <v>2.2908000000000004</v>
      </c>
      <c r="J27" s="81" t="str">
        <f t="shared" si="3"/>
        <v>Ｃ</v>
      </c>
      <c r="K27" s="133"/>
      <c r="L27" s="32">
        <v>22</v>
      </c>
      <c r="M27" s="32" t="s">
        <v>237</v>
      </c>
      <c r="N27" s="117">
        <v>22</v>
      </c>
      <c r="O27" s="32"/>
      <c r="Q27" s="46">
        <v>3.5</v>
      </c>
      <c r="R27" s="46" t="s">
        <v>111</v>
      </c>
      <c r="V27" s="39"/>
      <c r="W27" s="21"/>
      <c r="X27" s="91"/>
      <c r="Y27" s="91"/>
      <c r="Z27" s="21"/>
      <c r="AA27" s="21"/>
      <c r="AB27" s="91"/>
      <c r="AC27" s="91"/>
      <c r="AE27" s="86"/>
      <c r="AF27" s="79"/>
      <c r="AG27" s="91"/>
      <c r="AH27" s="91"/>
    </row>
    <row r="28" spans="1:34" ht="15" customHeight="1">
      <c r="B28" s="130">
        <v>10</v>
      </c>
      <c r="C28" s="132" t="s">
        <v>209</v>
      </c>
      <c r="D28" s="63" t="s">
        <v>33</v>
      </c>
      <c r="E28" s="31">
        <v>0.31</v>
      </c>
      <c r="F28" s="29">
        <f t="shared" si="0"/>
        <v>1.0293600000000001</v>
      </c>
      <c r="G28" s="30" t="str">
        <f t="shared" si="1"/>
        <v>Ｂ</v>
      </c>
      <c r="H28" s="31">
        <v>0.28999999999999998</v>
      </c>
      <c r="I28" s="29">
        <f t="shared" si="2"/>
        <v>0.92423999999999995</v>
      </c>
      <c r="J28" s="81" t="str">
        <f t="shared" si="3"/>
        <v>Ａ</v>
      </c>
      <c r="K28" s="133"/>
      <c r="L28" s="32">
        <v>23</v>
      </c>
      <c r="M28" s="32" t="s">
        <v>231</v>
      </c>
      <c r="N28" s="117">
        <v>23</v>
      </c>
      <c r="O28" s="32"/>
      <c r="Q28" s="46">
        <v>5</v>
      </c>
      <c r="R28" s="46" t="s">
        <v>115</v>
      </c>
      <c r="V28" s="39"/>
      <c r="W28" s="21"/>
      <c r="X28" s="91"/>
      <c r="Y28" s="91"/>
      <c r="Z28" s="21"/>
      <c r="AA28" s="21"/>
      <c r="AB28" s="91"/>
      <c r="AC28" s="91"/>
      <c r="AE28" s="86"/>
      <c r="AF28" s="79"/>
      <c r="AG28" s="91"/>
      <c r="AH28" s="91"/>
    </row>
    <row r="29" spans="1:34" ht="15" customHeight="1">
      <c r="A29" s="110" t="s">
        <v>370</v>
      </c>
      <c r="B29" s="130">
        <v>10</v>
      </c>
      <c r="C29" s="132" t="s">
        <v>240</v>
      </c>
      <c r="D29" s="63" t="s">
        <v>33</v>
      </c>
      <c r="E29" s="31">
        <v>0.31</v>
      </c>
      <c r="F29" s="29">
        <f t="shared" si="0"/>
        <v>1.0293600000000001</v>
      </c>
      <c r="G29" s="30" t="str">
        <f t="shared" si="1"/>
        <v>Ｂ</v>
      </c>
      <c r="H29" s="31">
        <v>0.36</v>
      </c>
      <c r="I29" s="29">
        <f t="shared" si="2"/>
        <v>1.2921599999999998</v>
      </c>
      <c r="J29" s="81" t="str">
        <f t="shared" si="3"/>
        <v>Ｂ</v>
      </c>
      <c r="K29" s="133"/>
      <c r="L29" s="32">
        <v>24</v>
      </c>
      <c r="M29" s="32" t="s">
        <v>174</v>
      </c>
      <c r="N29" s="117">
        <v>24</v>
      </c>
      <c r="O29" s="32"/>
      <c r="Q29" s="46">
        <v>7.5</v>
      </c>
      <c r="R29" s="46" t="s">
        <v>117</v>
      </c>
      <c r="V29" s="39"/>
      <c r="W29" s="21"/>
      <c r="X29" s="91"/>
      <c r="Y29" s="91"/>
      <c r="Z29" s="21"/>
      <c r="AA29" s="21"/>
      <c r="AB29" s="91"/>
      <c r="AC29" s="91"/>
      <c r="AE29" s="86"/>
      <c r="AF29" s="79"/>
      <c r="AG29" s="91"/>
      <c r="AH29" s="91"/>
    </row>
    <row r="30" spans="1:34" ht="15" customHeight="1">
      <c r="B30" s="115">
        <v>11</v>
      </c>
      <c r="C30" s="114" t="s">
        <v>344</v>
      </c>
      <c r="D30" s="27" t="s">
        <v>33</v>
      </c>
      <c r="E30" s="31">
        <v>2.85</v>
      </c>
      <c r="F30" s="29">
        <f t="shared" si="0"/>
        <v>14.3796</v>
      </c>
      <c r="G30" s="30" t="str">
        <f t="shared" si="1"/>
        <v>Ｇ</v>
      </c>
      <c r="H30" s="31">
        <v>2.81</v>
      </c>
      <c r="I30" s="29">
        <f t="shared" si="2"/>
        <v>14.169360000000001</v>
      </c>
      <c r="J30" s="81" t="str">
        <f t="shared" si="3"/>
        <v>Ｇ</v>
      </c>
      <c r="K30" s="133"/>
      <c r="L30" s="32">
        <v>25</v>
      </c>
      <c r="M30" s="32" t="s">
        <v>347</v>
      </c>
      <c r="N30" s="117">
        <v>25</v>
      </c>
      <c r="O30" s="32"/>
      <c r="Q30" s="46">
        <v>10</v>
      </c>
      <c r="R30" s="46" t="s">
        <v>121</v>
      </c>
      <c r="V30" s="39"/>
      <c r="W30" s="21"/>
      <c r="X30" s="91"/>
      <c r="Y30" s="91"/>
      <c r="Z30" s="21"/>
      <c r="AA30" s="21"/>
      <c r="AB30" s="91"/>
      <c r="AC30" s="91"/>
      <c r="AE30" s="86"/>
      <c r="AF30" s="79"/>
      <c r="AG30" s="91"/>
      <c r="AH30" s="91"/>
    </row>
    <row r="31" spans="1:34" ht="15" customHeight="1">
      <c r="B31" s="115">
        <v>11</v>
      </c>
      <c r="C31" s="114" t="s">
        <v>227</v>
      </c>
      <c r="D31" s="27" t="s">
        <v>33</v>
      </c>
      <c r="E31" s="31">
        <v>2.25</v>
      </c>
      <c r="F31" s="29">
        <f t="shared" si="0"/>
        <v>11.226000000000001</v>
      </c>
      <c r="G31" s="30" t="str">
        <f t="shared" si="1"/>
        <v>Ｇ</v>
      </c>
      <c r="H31" s="31">
        <v>2.0099999999999998</v>
      </c>
      <c r="I31" s="29">
        <f t="shared" si="2"/>
        <v>9.9645599999999988</v>
      </c>
      <c r="J31" s="81" t="str">
        <f t="shared" si="3"/>
        <v>Ｆ</v>
      </c>
      <c r="K31" s="133"/>
      <c r="L31" s="32">
        <v>26</v>
      </c>
      <c r="M31" s="32" t="s">
        <v>221</v>
      </c>
      <c r="N31" s="117">
        <v>26</v>
      </c>
      <c r="O31" s="32"/>
      <c r="Q31" s="46">
        <v>15</v>
      </c>
      <c r="R31" s="46" t="s">
        <v>125</v>
      </c>
      <c r="V31" s="39"/>
      <c r="W31" s="21"/>
      <c r="X31" s="91"/>
      <c r="Y31" s="91"/>
      <c r="Z31" s="21"/>
      <c r="AA31" s="21"/>
      <c r="AB31" s="91"/>
      <c r="AC31" s="91"/>
      <c r="AE31" s="86"/>
      <c r="AF31" s="79"/>
      <c r="AG31" s="91"/>
      <c r="AH31" s="91"/>
    </row>
    <row r="32" spans="1:34" ht="15" customHeight="1">
      <c r="B32" s="115">
        <v>11</v>
      </c>
      <c r="C32" s="114" t="s">
        <v>239</v>
      </c>
      <c r="D32" s="27" t="s">
        <v>33</v>
      </c>
      <c r="E32" s="31">
        <v>1.65</v>
      </c>
      <c r="F32" s="29">
        <f t="shared" si="0"/>
        <v>8.0724</v>
      </c>
      <c r="G32" s="30" t="str">
        <f t="shared" si="1"/>
        <v>Ｆ</v>
      </c>
      <c r="H32" s="31">
        <v>1.03</v>
      </c>
      <c r="I32" s="29">
        <f t="shared" si="2"/>
        <v>4.8136800000000006</v>
      </c>
      <c r="J32" s="81" t="str">
        <f t="shared" si="3"/>
        <v>Ｄ</v>
      </c>
      <c r="K32" s="133"/>
      <c r="L32" s="32">
        <v>27</v>
      </c>
      <c r="M32" s="32" t="s">
        <v>182</v>
      </c>
      <c r="N32" s="117">
        <v>27</v>
      </c>
      <c r="O32" s="32"/>
      <c r="Q32" s="46">
        <v>20</v>
      </c>
      <c r="R32" s="46" t="s">
        <v>129</v>
      </c>
      <c r="V32" s="39"/>
      <c r="W32" s="21"/>
      <c r="X32" s="91"/>
      <c r="Y32" s="91"/>
      <c r="Z32" s="21"/>
      <c r="AA32" s="21"/>
      <c r="AB32" s="91"/>
      <c r="AC32" s="91"/>
      <c r="AE32" s="86"/>
      <c r="AF32" s="79"/>
      <c r="AG32" s="91"/>
      <c r="AH32" s="91"/>
    </row>
    <row r="33" spans="1:34" ht="15" customHeight="1">
      <c r="B33" s="130">
        <v>11</v>
      </c>
      <c r="C33" s="132" t="s">
        <v>350</v>
      </c>
      <c r="D33" s="63" t="s">
        <v>33</v>
      </c>
      <c r="E33" s="31">
        <v>1.1100000000000001</v>
      </c>
      <c r="F33" s="29">
        <f t="shared" si="0"/>
        <v>5.234160000000001</v>
      </c>
      <c r="G33" s="30" t="str">
        <f t="shared" si="1"/>
        <v>Ｅ</v>
      </c>
      <c r="H33" s="31">
        <v>1.41</v>
      </c>
      <c r="I33" s="29">
        <f t="shared" si="2"/>
        <v>6.8109599999999997</v>
      </c>
      <c r="J33" s="81" t="str">
        <f t="shared" si="3"/>
        <v>Ｅ</v>
      </c>
      <c r="K33" s="133"/>
      <c r="L33" s="32">
        <v>28</v>
      </c>
      <c r="M33" s="32" t="s">
        <v>194</v>
      </c>
      <c r="N33" s="117">
        <v>28</v>
      </c>
      <c r="O33" s="32"/>
      <c r="Q33" s="47">
        <v>100</v>
      </c>
      <c r="R33" s="47" t="s">
        <v>225</v>
      </c>
      <c r="V33" s="39"/>
      <c r="W33" s="21"/>
      <c r="X33" s="91"/>
      <c r="Y33" s="91"/>
      <c r="Z33" s="21"/>
      <c r="AA33" s="21"/>
      <c r="AB33" s="91"/>
      <c r="AC33" s="91"/>
      <c r="AE33" s="86"/>
      <c r="AF33" s="79"/>
      <c r="AG33" s="91"/>
      <c r="AH33" s="91"/>
    </row>
    <row r="34" spans="1:34" ht="15" customHeight="1">
      <c r="B34" s="130">
        <v>11</v>
      </c>
      <c r="C34" s="132" t="s">
        <v>242</v>
      </c>
      <c r="D34" s="63" t="s">
        <v>33</v>
      </c>
      <c r="E34" s="31">
        <v>1.07</v>
      </c>
      <c r="F34" s="29">
        <f t="shared" si="0"/>
        <v>5.0239200000000013</v>
      </c>
      <c r="G34" s="30" t="str">
        <f t="shared" si="1"/>
        <v>Ｅ</v>
      </c>
      <c r="H34" s="31">
        <v>0.98</v>
      </c>
      <c r="I34" s="29">
        <f t="shared" si="2"/>
        <v>4.5508800000000003</v>
      </c>
      <c r="J34" s="81" t="str">
        <f t="shared" si="3"/>
        <v>Ｄ</v>
      </c>
      <c r="K34" s="133"/>
      <c r="L34" s="32">
        <v>29</v>
      </c>
      <c r="M34" s="32" t="s">
        <v>234</v>
      </c>
      <c r="N34" s="117">
        <v>29</v>
      </c>
      <c r="O34" s="32"/>
      <c r="V34" s="39"/>
      <c r="W34" s="21"/>
      <c r="X34" s="91"/>
      <c r="Y34" s="91"/>
      <c r="Z34" s="21"/>
      <c r="AA34" s="21"/>
      <c r="AB34" s="91"/>
      <c r="AC34" s="91"/>
      <c r="AE34" s="86"/>
      <c r="AF34" s="79"/>
      <c r="AG34" s="91"/>
      <c r="AH34" s="91"/>
    </row>
    <row r="35" spans="1:34" ht="15" customHeight="1">
      <c r="B35" s="130">
        <v>11</v>
      </c>
      <c r="C35" s="132" t="s">
        <v>186</v>
      </c>
      <c r="D35" s="63" t="s">
        <v>33</v>
      </c>
      <c r="E35" s="31">
        <v>0.86</v>
      </c>
      <c r="F35" s="29">
        <f t="shared" si="0"/>
        <v>3.9201599999999996</v>
      </c>
      <c r="G35" s="30" t="str">
        <f t="shared" si="1"/>
        <v>Ｄ</v>
      </c>
      <c r="H35" s="31">
        <v>0.8</v>
      </c>
      <c r="I35" s="29">
        <f t="shared" si="2"/>
        <v>3.6048000000000004</v>
      </c>
      <c r="J35" s="81" t="str">
        <f t="shared" si="3"/>
        <v>Ｄ</v>
      </c>
      <c r="K35" s="133"/>
      <c r="L35" s="32">
        <v>30</v>
      </c>
      <c r="M35" s="32" t="s">
        <v>228</v>
      </c>
      <c r="N35" s="117">
        <v>30</v>
      </c>
      <c r="O35" s="32"/>
      <c r="V35" s="39"/>
      <c r="W35" s="21"/>
      <c r="X35" s="91"/>
      <c r="Y35" s="91"/>
      <c r="Z35" s="21"/>
      <c r="AA35" s="21"/>
      <c r="AB35" s="91"/>
      <c r="AC35" s="91"/>
      <c r="AE35" s="39"/>
      <c r="AF35" s="21"/>
      <c r="AG35" s="91"/>
      <c r="AH35" s="91"/>
    </row>
    <row r="36" spans="1:34" ht="15" customHeight="1">
      <c r="B36" s="130">
        <v>11</v>
      </c>
      <c r="C36" s="132" t="s">
        <v>209</v>
      </c>
      <c r="D36" s="63" t="s">
        <v>33</v>
      </c>
      <c r="E36" s="31">
        <v>0.26</v>
      </c>
      <c r="F36" s="29">
        <f t="shared" si="0"/>
        <v>0.76656000000000002</v>
      </c>
      <c r="G36" s="30" t="str">
        <f t="shared" si="1"/>
        <v>Ａ</v>
      </c>
      <c r="H36" s="31">
        <v>0.28000000000000003</v>
      </c>
      <c r="I36" s="29">
        <f t="shared" si="2"/>
        <v>0.87168000000000023</v>
      </c>
      <c r="J36" s="81" t="str">
        <f t="shared" si="3"/>
        <v>Ａ</v>
      </c>
      <c r="K36" s="133"/>
      <c r="L36" s="32">
        <v>31</v>
      </c>
      <c r="M36" s="32" t="s">
        <v>198</v>
      </c>
      <c r="N36" s="117">
        <v>31</v>
      </c>
      <c r="O36" s="32"/>
      <c r="AA36" s="21"/>
    </row>
    <row r="37" spans="1:34" ht="15" customHeight="1">
      <c r="B37" s="130">
        <v>11</v>
      </c>
      <c r="C37" s="132" t="s">
        <v>240</v>
      </c>
      <c r="D37" s="63" t="s">
        <v>33</v>
      </c>
      <c r="E37" s="31">
        <v>0.28000000000000003</v>
      </c>
      <c r="F37" s="29">
        <f t="shared" si="0"/>
        <v>0.87168000000000023</v>
      </c>
      <c r="G37" s="30" t="str">
        <f t="shared" si="1"/>
        <v>Ａ</v>
      </c>
      <c r="H37" s="31">
        <v>0.28999999999999998</v>
      </c>
      <c r="I37" s="29">
        <f t="shared" si="2"/>
        <v>0.92423999999999995</v>
      </c>
      <c r="J37" s="81" t="str">
        <f t="shared" si="3"/>
        <v>Ａ</v>
      </c>
      <c r="K37" s="133"/>
      <c r="L37" s="32">
        <v>32</v>
      </c>
      <c r="M37" s="32" t="s">
        <v>224</v>
      </c>
      <c r="N37" s="117">
        <v>32</v>
      </c>
      <c r="O37" s="32"/>
    </row>
    <row r="38" spans="1:34" ht="15" customHeight="1">
      <c r="B38" s="130">
        <v>11</v>
      </c>
      <c r="C38" s="132" t="s">
        <v>208</v>
      </c>
      <c r="D38" s="63" t="s">
        <v>33</v>
      </c>
      <c r="E38" s="31">
        <v>0.35</v>
      </c>
      <c r="F38" s="29">
        <f t="shared" si="0"/>
        <v>1.2395999999999998</v>
      </c>
      <c r="G38" s="30" t="str">
        <f t="shared" si="1"/>
        <v>Ｂ</v>
      </c>
      <c r="H38" s="31">
        <v>0.32</v>
      </c>
      <c r="I38" s="29">
        <f t="shared" si="2"/>
        <v>1.08192</v>
      </c>
      <c r="J38" s="81" t="str">
        <f t="shared" si="3"/>
        <v>Ｂ</v>
      </c>
      <c r="K38" s="133"/>
      <c r="L38" s="32">
        <v>33</v>
      </c>
      <c r="M38" s="32" t="s">
        <v>202</v>
      </c>
      <c r="N38" s="117">
        <v>33</v>
      </c>
      <c r="O38" s="32"/>
    </row>
    <row r="39" spans="1:34" ht="15" customHeight="1">
      <c r="A39" s="110" t="s">
        <v>370</v>
      </c>
      <c r="B39" s="115">
        <v>12</v>
      </c>
      <c r="C39" s="114" t="s">
        <v>344</v>
      </c>
      <c r="D39" s="27" t="s">
        <v>33</v>
      </c>
      <c r="E39" s="31">
        <v>5.38</v>
      </c>
      <c r="F39" s="29">
        <f t="shared" si="0"/>
        <v>27.67728</v>
      </c>
      <c r="G39" s="30" t="str">
        <f t="shared" si="1"/>
        <v>Ｉ</v>
      </c>
      <c r="H39" s="31">
        <v>4.3099999999999996</v>
      </c>
      <c r="I39" s="29">
        <f t="shared" si="2"/>
        <v>22.053360000000001</v>
      </c>
      <c r="J39" s="81" t="str">
        <f t="shared" si="3"/>
        <v>Ｉ</v>
      </c>
      <c r="K39" s="133"/>
      <c r="L39" s="32">
        <v>34</v>
      </c>
      <c r="M39" s="32" t="s">
        <v>178</v>
      </c>
      <c r="N39" s="117">
        <v>34</v>
      </c>
      <c r="O39" s="32"/>
    </row>
    <row r="40" spans="1:34" ht="15" customHeight="1">
      <c r="B40" s="115">
        <v>12</v>
      </c>
      <c r="C40" s="114" t="s">
        <v>227</v>
      </c>
      <c r="D40" s="27" t="s">
        <v>33</v>
      </c>
      <c r="E40" s="31">
        <v>3.85</v>
      </c>
      <c r="F40" s="29">
        <f t="shared" si="0"/>
        <v>19.635600000000004</v>
      </c>
      <c r="G40" s="30" t="str">
        <f t="shared" si="1"/>
        <v>Ｈ</v>
      </c>
      <c r="H40" s="31">
        <v>3.18</v>
      </c>
      <c r="I40" s="29">
        <f t="shared" si="2"/>
        <v>16.114080000000001</v>
      </c>
      <c r="J40" s="81" t="str">
        <f t="shared" si="3"/>
        <v>Ｈ</v>
      </c>
      <c r="K40" s="133"/>
      <c r="L40" s="32">
        <v>35</v>
      </c>
      <c r="M40" s="32" t="s">
        <v>215</v>
      </c>
      <c r="N40" s="117">
        <v>35</v>
      </c>
      <c r="O40" s="32"/>
      <c r="V40" s="39"/>
      <c r="W40" s="21"/>
      <c r="X40" s="21"/>
      <c r="Y40" s="21"/>
      <c r="Z40" s="21"/>
      <c r="AA40" s="21"/>
      <c r="AB40" s="21"/>
      <c r="AC40" s="21"/>
    </row>
    <row r="41" spans="1:34" ht="15" customHeight="1">
      <c r="A41" s="110" t="s">
        <v>372</v>
      </c>
      <c r="B41" s="115">
        <v>12</v>
      </c>
      <c r="C41" s="114" t="s">
        <v>373</v>
      </c>
      <c r="D41" s="27" t="s">
        <v>33</v>
      </c>
      <c r="E41" s="31">
        <v>3.02</v>
      </c>
      <c r="F41" s="29">
        <f t="shared" si="0"/>
        <v>15.273119999999999</v>
      </c>
      <c r="G41" s="30" t="str">
        <f t="shared" si="1"/>
        <v>Ｈ</v>
      </c>
      <c r="H41" s="31">
        <v>2.75</v>
      </c>
      <c r="I41" s="29">
        <f t="shared" si="2"/>
        <v>13.853999999999999</v>
      </c>
      <c r="J41" s="81" t="str">
        <f t="shared" si="3"/>
        <v>Ｇ</v>
      </c>
      <c r="K41" s="133"/>
      <c r="L41" s="32">
        <v>36</v>
      </c>
      <c r="M41" s="32" t="s">
        <v>349</v>
      </c>
      <c r="N41" s="117">
        <v>36</v>
      </c>
      <c r="O41" s="32"/>
      <c r="V41" s="39"/>
      <c r="W41" s="21"/>
      <c r="X41" s="21"/>
      <c r="Y41" s="21"/>
      <c r="Z41" s="21"/>
      <c r="AA41" s="21"/>
      <c r="AB41" s="21"/>
      <c r="AC41" s="21"/>
    </row>
    <row r="42" spans="1:34" ht="15" customHeight="1">
      <c r="A42" s="110" t="s">
        <v>371</v>
      </c>
      <c r="B42" s="115">
        <v>12</v>
      </c>
      <c r="C42" s="114" t="s">
        <v>216</v>
      </c>
      <c r="D42" s="93" t="s">
        <v>33</v>
      </c>
      <c r="E42" s="31">
        <v>3.53</v>
      </c>
      <c r="F42" s="29">
        <f t="shared" si="0"/>
        <v>17.953679999999999</v>
      </c>
      <c r="G42" s="30" t="str">
        <f t="shared" si="1"/>
        <v>Ｈ</v>
      </c>
      <c r="H42" s="31">
        <v>2.78</v>
      </c>
      <c r="I42" s="29">
        <f t="shared" si="2"/>
        <v>14.011679999999998</v>
      </c>
      <c r="J42" s="81" t="str">
        <f t="shared" si="3"/>
        <v>Ｇ</v>
      </c>
      <c r="K42" s="133"/>
      <c r="L42" s="32">
        <v>37</v>
      </c>
      <c r="M42" s="32" t="s">
        <v>204</v>
      </c>
      <c r="N42" s="117">
        <v>37</v>
      </c>
      <c r="O42" s="32"/>
      <c r="V42" s="39"/>
      <c r="W42" s="21"/>
      <c r="X42" s="21"/>
      <c r="Y42" s="21"/>
      <c r="Z42" s="21"/>
      <c r="AA42" s="21"/>
      <c r="AB42" s="21"/>
      <c r="AC42" s="21"/>
    </row>
    <row r="43" spans="1:34" ht="15" customHeight="1">
      <c r="B43" s="115">
        <v>12</v>
      </c>
      <c r="C43" s="114" t="s">
        <v>211</v>
      </c>
      <c r="D43" s="27" t="s">
        <v>33</v>
      </c>
      <c r="E43" s="31">
        <v>3.28</v>
      </c>
      <c r="F43" s="29">
        <f t="shared" si="0"/>
        <v>16.639680000000002</v>
      </c>
      <c r="G43" s="30" t="str">
        <f t="shared" si="1"/>
        <v>Ｈ</v>
      </c>
      <c r="H43" s="31">
        <v>3.33</v>
      </c>
      <c r="I43" s="29">
        <f t="shared" si="2"/>
        <v>16.902480000000001</v>
      </c>
      <c r="J43" s="81" t="str">
        <f t="shared" si="3"/>
        <v>Ｈ</v>
      </c>
      <c r="K43" s="133"/>
      <c r="L43" s="32">
        <v>38</v>
      </c>
      <c r="M43" s="32" t="s">
        <v>190</v>
      </c>
      <c r="N43" s="117">
        <v>38</v>
      </c>
      <c r="O43" s="32"/>
      <c r="V43" s="39"/>
      <c r="W43" s="21"/>
      <c r="X43" s="21"/>
      <c r="Y43" s="21"/>
      <c r="Z43" s="21"/>
      <c r="AA43" s="21"/>
      <c r="AB43" s="21"/>
      <c r="AC43" s="21"/>
    </row>
    <row r="44" spans="1:34" ht="15" customHeight="1">
      <c r="B44" s="115">
        <v>12</v>
      </c>
      <c r="C44" s="114" t="s">
        <v>239</v>
      </c>
      <c r="D44" s="27" t="s">
        <v>33</v>
      </c>
      <c r="E44" s="31">
        <v>2.23</v>
      </c>
      <c r="F44" s="29">
        <f t="shared" si="0"/>
        <v>11.12088</v>
      </c>
      <c r="G44" s="30" t="str">
        <f t="shared" si="1"/>
        <v>Ｇ</v>
      </c>
      <c r="H44" s="31">
        <v>1.7</v>
      </c>
      <c r="I44" s="29">
        <f t="shared" si="2"/>
        <v>8.3352000000000004</v>
      </c>
      <c r="J44" s="81" t="str">
        <f t="shared" si="3"/>
        <v>Ｆ</v>
      </c>
      <c r="K44" s="133"/>
      <c r="L44" s="32">
        <v>39</v>
      </c>
      <c r="M44" s="32" t="s">
        <v>235</v>
      </c>
      <c r="N44" s="117">
        <v>39</v>
      </c>
      <c r="O44" s="32"/>
      <c r="V44" s="39"/>
      <c r="W44" s="21"/>
      <c r="X44" s="21"/>
      <c r="Y44" s="21"/>
      <c r="Z44" s="21"/>
      <c r="AA44" s="21"/>
      <c r="AB44" s="21"/>
      <c r="AC44" s="21"/>
    </row>
    <row r="45" spans="1:34" ht="15" customHeight="1">
      <c r="B45" s="130">
        <v>12</v>
      </c>
      <c r="C45" s="132" t="s">
        <v>350</v>
      </c>
      <c r="D45" s="63" t="s">
        <v>33</v>
      </c>
      <c r="E45" s="49">
        <v>1.31</v>
      </c>
      <c r="F45" s="50">
        <f t="shared" si="0"/>
        <v>6.2853600000000007</v>
      </c>
      <c r="G45" s="30" t="str">
        <f t="shared" si="1"/>
        <v>Ｅ</v>
      </c>
      <c r="H45" s="49">
        <v>1.64</v>
      </c>
      <c r="I45" s="50">
        <f t="shared" si="2"/>
        <v>8.0198400000000003</v>
      </c>
      <c r="J45" s="81" t="str">
        <f t="shared" si="3"/>
        <v>Ｆ</v>
      </c>
      <c r="K45" s="133"/>
      <c r="L45" s="32">
        <v>40</v>
      </c>
      <c r="M45" s="32" t="s">
        <v>232</v>
      </c>
      <c r="N45" s="117">
        <v>40</v>
      </c>
      <c r="O45" s="32"/>
      <c r="V45" s="39"/>
      <c r="W45" s="21"/>
      <c r="X45" s="21"/>
      <c r="Y45" s="21"/>
      <c r="Z45" s="21"/>
      <c r="AA45" s="21"/>
      <c r="AB45" s="21"/>
      <c r="AC45" s="21"/>
    </row>
    <row r="46" spans="1:34" ht="15" customHeight="1">
      <c r="A46" s="110" t="s">
        <v>370</v>
      </c>
      <c r="B46" s="130">
        <v>12</v>
      </c>
      <c r="C46" s="132" t="s">
        <v>242</v>
      </c>
      <c r="D46" s="63" t="s">
        <v>33</v>
      </c>
      <c r="E46" s="31">
        <v>1.1499999999999999</v>
      </c>
      <c r="F46" s="29">
        <f t="shared" si="0"/>
        <v>5.4443999999999999</v>
      </c>
      <c r="G46" s="30" t="str">
        <f t="shared" si="1"/>
        <v>Ｅ</v>
      </c>
      <c r="H46" s="31">
        <v>1.31</v>
      </c>
      <c r="I46" s="29">
        <f t="shared" si="2"/>
        <v>6.2853600000000007</v>
      </c>
      <c r="J46" s="81" t="str">
        <f t="shared" si="3"/>
        <v>Ｅ</v>
      </c>
      <c r="K46" s="133"/>
      <c r="L46" s="32">
        <v>41</v>
      </c>
      <c r="M46" s="32" t="s">
        <v>229</v>
      </c>
      <c r="N46" s="117">
        <v>41</v>
      </c>
      <c r="O46" s="32"/>
      <c r="V46" s="39"/>
      <c r="W46" s="21"/>
      <c r="X46" s="21"/>
      <c r="Y46" s="21"/>
      <c r="Z46" s="21"/>
      <c r="AA46" s="21"/>
      <c r="AB46" s="21"/>
      <c r="AC46" s="21"/>
    </row>
    <row r="47" spans="1:34" ht="15" customHeight="1">
      <c r="A47" s="110" t="s">
        <v>370</v>
      </c>
      <c r="B47" s="130">
        <v>12</v>
      </c>
      <c r="C47" s="132" t="s">
        <v>208</v>
      </c>
      <c r="D47" s="63" t="s">
        <v>33</v>
      </c>
      <c r="E47" s="31">
        <v>0.56999999999999995</v>
      </c>
      <c r="F47" s="29">
        <f t="shared" si="0"/>
        <v>2.3959200000000003</v>
      </c>
      <c r="G47" s="30" t="str">
        <f t="shared" si="1"/>
        <v>Ｃ</v>
      </c>
      <c r="H47" s="31">
        <v>0.4</v>
      </c>
      <c r="I47" s="29">
        <f t="shared" si="2"/>
        <v>1.5024000000000002</v>
      </c>
      <c r="J47" s="81" t="str">
        <f t="shared" si="3"/>
        <v>Ｂ</v>
      </c>
      <c r="K47" s="133"/>
      <c r="L47" s="32">
        <v>42</v>
      </c>
      <c r="M47" s="32" t="s">
        <v>205</v>
      </c>
      <c r="N47" s="117">
        <v>42</v>
      </c>
      <c r="O47" s="32"/>
      <c r="V47" s="39"/>
      <c r="W47" s="21"/>
      <c r="X47" s="21"/>
      <c r="Y47" s="21"/>
      <c r="Z47" s="21"/>
      <c r="AA47" s="21"/>
      <c r="AB47" s="21"/>
      <c r="AC47" s="21"/>
    </row>
    <row r="48" spans="1:34" ht="15" customHeight="1">
      <c r="B48" s="115">
        <v>13</v>
      </c>
      <c r="C48" s="114" t="s">
        <v>344</v>
      </c>
      <c r="D48" s="27" t="s">
        <v>33</v>
      </c>
      <c r="E48" s="31">
        <v>3.58</v>
      </c>
      <c r="F48" s="29">
        <f t="shared" si="0"/>
        <v>18.216480000000001</v>
      </c>
      <c r="G48" s="30" t="str">
        <f t="shared" si="1"/>
        <v>Ｈ</v>
      </c>
      <c r="H48" s="31">
        <v>3.74</v>
      </c>
      <c r="I48" s="29">
        <f t="shared" si="2"/>
        <v>19.05744</v>
      </c>
      <c r="J48" s="81" t="str">
        <f t="shared" si="3"/>
        <v>Ｈ</v>
      </c>
      <c r="K48" s="133"/>
      <c r="L48" s="32">
        <v>43</v>
      </c>
      <c r="M48" s="32" t="s">
        <v>374</v>
      </c>
      <c r="N48" s="117">
        <v>43</v>
      </c>
      <c r="O48" s="32"/>
      <c r="V48" s="39"/>
      <c r="W48" s="21"/>
      <c r="X48" s="21"/>
      <c r="Y48" s="21"/>
      <c r="Z48" s="21"/>
      <c r="AA48" s="21"/>
      <c r="AB48" s="21"/>
      <c r="AC48" s="21"/>
    </row>
    <row r="49" spans="1:29" ht="15" customHeight="1">
      <c r="A49" s="110" t="s">
        <v>372</v>
      </c>
      <c r="B49" s="115">
        <v>13</v>
      </c>
      <c r="C49" s="114" t="s">
        <v>375</v>
      </c>
      <c r="D49" s="27" t="s">
        <v>33</v>
      </c>
      <c r="E49" s="31">
        <v>4.3600000000000003</v>
      </c>
      <c r="F49" s="29">
        <f t="shared" si="0"/>
        <v>22.316160000000004</v>
      </c>
      <c r="G49" s="30" t="str">
        <f t="shared" si="1"/>
        <v>Ｉ</v>
      </c>
      <c r="H49" s="31">
        <v>3.78</v>
      </c>
      <c r="I49" s="29">
        <f t="shared" si="2"/>
        <v>19.267679999999999</v>
      </c>
      <c r="J49" s="81" t="str">
        <f t="shared" si="3"/>
        <v>Ｈ</v>
      </c>
      <c r="K49" s="133"/>
      <c r="L49" s="32">
        <v>44</v>
      </c>
      <c r="M49" s="32" t="s">
        <v>223</v>
      </c>
      <c r="N49" s="117">
        <v>44</v>
      </c>
      <c r="O49" s="32"/>
      <c r="V49" s="39"/>
      <c r="W49" s="21"/>
      <c r="X49" s="21"/>
      <c r="Y49" s="21"/>
      <c r="Z49" s="21"/>
      <c r="AA49" s="21"/>
      <c r="AB49" s="21"/>
      <c r="AC49" s="21"/>
    </row>
    <row r="50" spans="1:29" ht="15" customHeight="1">
      <c r="A50" s="110" t="s">
        <v>372</v>
      </c>
      <c r="B50" s="115">
        <v>13</v>
      </c>
      <c r="C50" s="114" t="s">
        <v>373</v>
      </c>
      <c r="D50" s="27" t="s">
        <v>33</v>
      </c>
      <c r="E50" s="31">
        <v>4.38</v>
      </c>
      <c r="F50" s="29">
        <f t="shared" si="0"/>
        <v>22.421280000000003</v>
      </c>
      <c r="G50" s="30" t="str">
        <f t="shared" si="1"/>
        <v>Ｉ</v>
      </c>
      <c r="H50" s="31">
        <v>8.11</v>
      </c>
      <c r="I50" s="29">
        <f t="shared" si="2"/>
        <v>42.026159999999997</v>
      </c>
      <c r="J50" s="81" t="str">
        <f t="shared" si="3"/>
        <v>Ｉ</v>
      </c>
      <c r="K50" s="133"/>
      <c r="M50" s="32"/>
      <c r="N50" s="117">
        <v>45</v>
      </c>
      <c r="O50" s="32"/>
      <c r="V50" s="39"/>
      <c r="W50" s="21"/>
      <c r="X50" s="21"/>
      <c r="Y50" s="21"/>
      <c r="Z50" s="21"/>
      <c r="AA50" s="21"/>
      <c r="AB50" s="21"/>
      <c r="AC50" s="21"/>
    </row>
    <row r="51" spans="1:29" ht="15" customHeight="1">
      <c r="B51" s="115">
        <v>13</v>
      </c>
      <c r="C51" s="114" t="s">
        <v>211</v>
      </c>
      <c r="D51" s="27" t="s">
        <v>33</v>
      </c>
      <c r="E51" s="31">
        <v>3.5</v>
      </c>
      <c r="F51" s="29">
        <f t="shared" si="0"/>
        <v>17.795999999999999</v>
      </c>
      <c r="G51" s="30" t="str">
        <f t="shared" si="1"/>
        <v>Ｈ</v>
      </c>
      <c r="H51" s="31">
        <v>2.96</v>
      </c>
      <c r="I51" s="29">
        <f t="shared" si="2"/>
        <v>14.95776</v>
      </c>
      <c r="J51" s="81" t="str">
        <f t="shared" si="3"/>
        <v>Ｇ</v>
      </c>
      <c r="K51" s="133"/>
      <c r="L51" s="32"/>
      <c r="M51" s="32"/>
      <c r="N51" s="117">
        <v>46</v>
      </c>
      <c r="O51" s="32"/>
      <c r="V51" s="39"/>
      <c r="W51" s="21"/>
      <c r="X51" s="21"/>
      <c r="Y51" s="21"/>
      <c r="Z51" s="21"/>
      <c r="AA51" s="21"/>
      <c r="AB51" s="21"/>
      <c r="AC51" s="21"/>
    </row>
    <row r="52" spans="1:29" ht="15" customHeight="1">
      <c r="B52" s="115">
        <v>13</v>
      </c>
      <c r="C52" s="114" t="s">
        <v>238</v>
      </c>
      <c r="D52" s="27" t="s">
        <v>33</v>
      </c>
      <c r="E52" s="31">
        <v>2.34</v>
      </c>
      <c r="F52" s="29">
        <f t="shared" si="0"/>
        <v>11.699039999999998</v>
      </c>
      <c r="G52" s="30" t="str">
        <f t="shared" si="1"/>
        <v>Ｇ</v>
      </c>
      <c r="H52" s="31">
        <v>3.14</v>
      </c>
      <c r="I52" s="29">
        <f t="shared" si="2"/>
        <v>15.903840000000001</v>
      </c>
      <c r="J52" s="81" t="str">
        <f t="shared" si="3"/>
        <v>Ｈ</v>
      </c>
      <c r="K52" s="133"/>
      <c r="L52" s="32"/>
      <c r="M52" s="32"/>
      <c r="N52" s="117">
        <v>47</v>
      </c>
      <c r="V52" s="39"/>
      <c r="W52" s="21"/>
      <c r="X52" s="21"/>
      <c r="Y52" s="21"/>
      <c r="Z52" s="21"/>
      <c r="AA52" s="21"/>
      <c r="AB52" s="21"/>
      <c r="AC52" s="21"/>
    </row>
    <row r="53" spans="1:29" ht="15" customHeight="1">
      <c r="A53" s="110" t="s">
        <v>370</v>
      </c>
      <c r="B53" s="115">
        <v>13</v>
      </c>
      <c r="C53" s="114" t="s">
        <v>219</v>
      </c>
      <c r="D53" s="27" t="s">
        <v>33</v>
      </c>
      <c r="E53" s="31">
        <v>3.26</v>
      </c>
      <c r="F53" s="29">
        <f t="shared" si="0"/>
        <v>16.534559999999999</v>
      </c>
      <c r="G53" s="30" t="str">
        <f t="shared" si="1"/>
        <v>Ｈ</v>
      </c>
      <c r="H53" s="31">
        <v>3.25</v>
      </c>
      <c r="I53" s="29">
        <f t="shared" si="2"/>
        <v>16.481999999999999</v>
      </c>
      <c r="J53" s="81" t="str">
        <f t="shared" si="3"/>
        <v>Ｈ</v>
      </c>
      <c r="K53" s="133"/>
      <c r="L53" s="32"/>
      <c r="M53" s="32"/>
      <c r="N53" s="117">
        <v>48</v>
      </c>
      <c r="V53" s="39"/>
      <c r="W53" s="21"/>
      <c r="X53" s="21"/>
      <c r="Y53" s="21"/>
      <c r="Z53" s="21"/>
      <c r="AA53" s="21"/>
      <c r="AB53" s="21"/>
      <c r="AC53" s="21"/>
    </row>
    <row r="54" spans="1:29" ht="15" customHeight="1">
      <c r="B54" s="115">
        <v>13</v>
      </c>
      <c r="C54" s="114" t="s">
        <v>239</v>
      </c>
      <c r="D54" s="27" t="s">
        <v>33</v>
      </c>
      <c r="E54" s="31">
        <v>2.79</v>
      </c>
      <c r="F54" s="29">
        <f t="shared" si="0"/>
        <v>14.06424</v>
      </c>
      <c r="G54" s="30" t="str">
        <f t="shared" si="1"/>
        <v>Ｇ</v>
      </c>
      <c r="H54" s="31">
        <v>1.93</v>
      </c>
      <c r="I54" s="29">
        <f t="shared" si="2"/>
        <v>9.5440799999999992</v>
      </c>
      <c r="J54" s="81" t="str">
        <f t="shared" si="3"/>
        <v>Ｆ</v>
      </c>
      <c r="K54" s="133"/>
      <c r="L54" s="32"/>
      <c r="M54" s="32"/>
      <c r="N54" s="117">
        <v>49</v>
      </c>
      <c r="V54" s="39"/>
      <c r="W54" s="21"/>
      <c r="X54" s="21"/>
      <c r="Y54" s="21"/>
      <c r="Z54" s="21"/>
      <c r="AA54" s="21"/>
      <c r="AB54" s="21"/>
      <c r="AC54" s="21"/>
    </row>
    <row r="55" spans="1:29" ht="15" customHeight="1">
      <c r="B55" s="115">
        <v>13</v>
      </c>
      <c r="C55" s="114" t="s">
        <v>242</v>
      </c>
      <c r="D55" s="27" t="s">
        <v>33</v>
      </c>
      <c r="E55" s="31">
        <v>0.83</v>
      </c>
      <c r="F55" s="29">
        <f t="shared" si="0"/>
        <v>3.7624799999999996</v>
      </c>
      <c r="G55" s="30" t="str">
        <f t="shared" si="1"/>
        <v>Ｄ</v>
      </c>
      <c r="H55" s="31">
        <v>1.25</v>
      </c>
      <c r="I55" s="29">
        <f t="shared" si="2"/>
        <v>5.97</v>
      </c>
      <c r="J55" s="81" t="str">
        <f t="shared" si="3"/>
        <v>Ｅ</v>
      </c>
      <c r="K55" s="133"/>
      <c r="L55" s="32"/>
      <c r="M55" s="32"/>
      <c r="N55" s="117">
        <v>50</v>
      </c>
    </row>
    <row r="56" spans="1:29" ht="15" customHeight="1">
      <c r="B56" s="130">
        <v>13</v>
      </c>
      <c r="C56" s="132" t="s">
        <v>186</v>
      </c>
      <c r="D56" s="63" t="s">
        <v>33</v>
      </c>
      <c r="E56" s="31">
        <v>2.0299999999999998</v>
      </c>
      <c r="F56" s="29">
        <f t="shared" si="0"/>
        <v>10.06968</v>
      </c>
      <c r="G56" s="30" t="str">
        <f t="shared" si="1"/>
        <v>Ｇ</v>
      </c>
      <c r="H56" s="31">
        <v>1.87</v>
      </c>
      <c r="I56" s="29">
        <f t="shared" si="2"/>
        <v>9.2287200000000009</v>
      </c>
      <c r="J56" s="81" t="str">
        <f t="shared" si="3"/>
        <v>Ｆ</v>
      </c>
      <c r="K56" s="133"/>
      <c r="L56" s="32"/>
      <c r="M56" s="32"/>
      <c r="N56" s="117">
        <v>51</v>
      </c>
    </row>
    <row r="57" spans="1:29" ht="15" customHeight="1">
      <c r="A57" s="110" t="s">
        <v>370</v>
      </c>
      <c r="B57" s="130">
        <v>13</v>
      </c>
      <c r="C57" s="132" t="s">
        <v>236</v>
      </c>
      <c r="D57" s="63" t="s">
        <v>33</v>
      </c>
      <c r="E57" s="31">
        <v>1.56</v>
      </c>
      <c r="F57" s="29">
        <f t="shared" si="0"/>
        <v>7.5993600000000008</v>
      </c>
      <c r="G57" s="30" t="str">
        <f t="shared" si="1"/>
        <v>Ｆ</v>
      </c>
      <c r="H57" s="31">
        <v>1.47</v>
      </c>
      <c r="I57" s="29">
        <f t="shared" si="2"/>
        <v>7.1263199999999998</v>
      </c>
      <c r="J57" s="81" t="str">
        <f t="shared" si="3"/>
        <v>Ｅ</v>
      </c>
      <c r="K57" s="133"/>
      <c r="L57" s="32"/>
      <c r="M57" s="32"/>
      <c r="N57" s="117">
        <v>52</v>
      </c>
    </row>
    <row r="58" spans="1:29" ht="15" customHeight="1">
      <c r="B58" s="115">
        <v>14</v>
      </c>
      <c r="C58" s="114" t="s">
        <v>227</v>
      </c>
      <c r="D58" s="27" t="s">
        <v>33</v>
      </c>
      <c r="E58" s="31">
        <v>4.67</v>
      </c>
      <c r="F58" s="29">
        <f t="shared" si="0"/>
        <v>23.945520000000005</v>
      </c>
      <c r="G58" s="30" t="str">
        <f t="shared" si="1"/>
        <v>Ｉ</v>
      </c>
      <c r="H58" s="31">
        <v>3.19</v>
      </c>
      <c r="I58" s="29">
        <f t="shared" si="2"/>
        <v>16.166640000000001</v>
      </c>
      <c r="J58" s="81" t="str">
        <f t="shared" si="3"/>
        <v>Ｈ</v>
      </c>
      <c r="K58" s="133"/>
      <c r="L58" s="32"/>
      <c r="M58" s="32"/>
      <c r="N58" s="117">
        <v>53</v>
      </c>
    </row>
    <row r="59" spans="1:29" ht="15" customHeight="1">
      <c r="A59" s="110" t="s">
        <v>372</v>
      </c>
      <c r="B59" s="115">
        <v>14</v>
      </c>
      <c r="C59" s="114" t="s">
        <v>373</v>
      </c>
      <c r="D59" s="27" t="s">
        <v>33</v>
      </c>
      <c r="E59" s="31">
        <v>4.37</v>
      </c>
      <c r="F59" s="29">
        <f t="shared" si="0"/>
        <v>22.368720000000003</v>
      </c>
      <c r="G59" s="30" t="str">
        <f t="shared" si="1"/>
        <v>Ｉ</v>
      </c>
      <c r="H59" s="31">
        <v>4.8899999999999997</v>
      </c>
      <c r="I59" s="29">
        <f t="shared" si="2"/>
        <v>25.101839999999999</v>
      </c>
      <c r="J59" s="81" t="str">
        <f t="shared" si="3"/>
        <v>Ｉ</v>
      </c>
      <c r="K59" s="133"/>
      <c r="L59" s="32"/>
      <c r="M59" s="32"/>
      <c r="N59" s="117">
        <v>54</v>
      </c>
    </row>
    <row r="60" spans="1:29" ht="15" customHeight="1">
      <c r="A60" s="110" t="s">
        <v>372</v>
      </c>
      <c r="B60" s="115">
        <v>14</v>
      </c>
      <c r="C60" s="114" t="s">
        <v>376</v>
      </c>
      <c r="D60" s="27" t="s">
        <v>33</v>
      </c>
      <c r="E60" s="31">
        <v>4.78</v>
      </c>
      <c r="F60" s="29">
        <f t="shared" si="0"/>
        <v>24.523680000000002</v>
      </c>
      <c r="G60" s="30" t="str">
        <f t="shared" si="1"/>
        <v>Ｉ</v>
      </c>
      <c r="H60" s="31">
        <v>5.86</v>
      </c>
      <c r="I60" s="29">
        <f t="shared" si="2"/>
        <v>30.20016</v>
      </c>
      <c r="J60" s="81" t="str">
        <f t="shared" si="3"/>
        <v>Ｉ</v>
      </c>
      <c r="K60" s="133"/>
      <c r="L60" s="32"/>
      <c r="M60" s="32"/>
      <c r="N60" s="117">
        <v>55</v>
      </c>
      <c r="W60" s="51"/>
      <c r="X60" s="51"/>
      <c r="Y60" s="51"/>
      <c r="Z60" s="51"/>
      <c r="AA60" s="52"/>
      <c r="AB60" s="52"/>
    </row>
    <row r="61" spans="1:29" ht="15" customHeight="1">
      <c r="B61" s="115">
        <v>14</v>
      </c>
      <c r="C61" s="114" t="s">
        <v>211</v>
      </c>
      <c r="D61" s="27" t="s">
        <v>33</v>
      </c>
      <c r="E61" s="31">
        <v>2.9</v>
      </c>
      <c r="F61" s="29">
        <f t="shared" si="0"/>
        <v>14.642399999999999</v>
      </c>
      <c r="G61" s="30" t="str">
        <f t="shared" si="1"/>
        <v>Ｇ</v>
      </c>
      <c r="H61" s="31">
        <v>3.4</v>
      </c>
      <c r="I61" s="29">
        <f t="shared" si="2"/>
        <v>17.270399999999999</v>
      </c>
      <c r="J61" s="81" t="str">
        <f t="shared" si="3"/>
        <v>Ｈ</v>
      </c>
      <c r="K61" s="133"/>
      <c r="L61" s="32"/>
      <c r="M61" s="32"/>
      <c r="N61" s="117">
        <v>56</v>
      </c>
      <c r="W61" s="51"/>
      <c r="X61" s="51"/>
      <c r="Y61" s="51"/>
      <c r="Z61" s="51"/>
      <c r="AA61" s="52"/>
      <c r="AB61" s="52"/>
    </row>
    <row r="62" spans="1:29" ht="15" customHeight="1">
      <c r="B62" s="115">
        <v>14</v>
      </c>
      <c r="C62" s="114" t="s">
        <v>238</v>
      </c>
      <c r="D62" s="27" t="s">
        <v>33</v>
      </c>
      <c r="E62" s="31">
        <v>2.11</v>
      </c>
      <c r="F62" s="29">
        <f t="shared" si="0"/>
        <v>10.490159999999999</v>
      </c>
      <c r="G62" s="30" t="str">
        <f t="shared" si="1"/>
        <v>Ｇ</v>
      </c>
      <c r="H62" s="31">
        <v>1.57</v>
      </c>
      <c r="I62" s="29">
        <f t="shared" si="2"/>
        <v>7.6519200000000005</v>
      </c>
      <c r="J62" s="81" t="str">
        <f t="shared" si="3"/>
        <v>Ｆ</v>
      </c>
      <c r="K62" s="133"/>
      <c r="L62" s="32"/>
      <c r="M62" s="32"/>
      <c r="N62" s="117">
        <v>57</v>
      </c>
      <c r="U62" s="53"/>
    </row>
    <row r="63" spans="1:29" ht="15" customHeight="1">
      <c r="B63" s="130">
        <v>14</v>
      </c>
      <c r="C63" s="132" t="s">
        <v>242</v>
      </c>
      <c r="D63" s="63" t="s">
        <v>33</v>
      </c>
      <c r="E63" s="49">
        <v>2.31</v>
      </c>
      <c r="F63" s="50">
        <f t="shared" si="0"/>
        <v>11.541360000000001</v>
      </c>
      <c r="G63" s="30" t="str">
        <f t="shared" si="1"/>
        <v>Ｇ</v>
      </c>
      <c r="H63" s="49">
        <v>2.59</v>
      </c>
      <c r="I63" s="50">
        <f t="shared" si="2"/>
        <v>13.013039999999998</v>
      </c>
      <c r="J63" s="81" t="str">
        <f t="shared" si="3"/>
        <v>Ｇ</v>
      </c>
      <c r="K63" s="133"/>
      <c r="L63" s="32"/>
      <c r="M63" s="32"/>
      <c r="N63" s="117">
        <v>58</v>
      </c>
      <c r="U63" s="53"/>
    </row>
    <row r="64" spans="1:29" ht="15" customHeight="1">
      <c r="B64" s="130">
        <v>14</v>
      </c>
      <c r="C64" s="132" t="s">
        <v>186</v>
      </c>
      <c r="D64" s="63" t="s">
        <v>33</v>
      </c>
      <c r="E64" s="31">
        <v>1.92</v>
      </c>
      <c r="F64" s="29">
        <f t="shared" si="0"/>
        <v>9.4915200000000013</v>
      </c>
      <c r="G64" s="30" t="str">
        <f t="shared" si="1"/>
        <v>Ｆ</v>
      </c>
      <c r="H64" s="31">
        <v>1.54</v>
      </c>
      <c r="I64" s="29">
        <f t="shared" si="2"/>
        <v>7.4942400000000005</v>
      </c>
      <c r="J64" s="81" t="str">
        <f t="shared" si="3"/>
        <v>Ｅ</v>
      </c>
      <c r="K64" s="133"/>
      <c r="L64" s="32"/>
      <c r="M64" s="32"/>
      <c r="N64" s="117">
        <v>59</v>
      </c>
    </row>
    <row r="65" spans="1:34" ht="15" customHeight="1">
      <c r="A65" s="110" t="s">
        <v>370</v>
      </c>
      <c r="B65" s="130">
        <v>14</v>
      </c>
      <c r="C65" s="132" t="s">
        <v>236</v>
      </c>
      <c r="D65" s="63" t="s">
        <v>33</v>
      </c>
      <c r="E65" s="31">
        <v>0.81</v>
      </c>
      <c r="F65" s="29">
        <f t="shared" si="0"/>
        <v>3.6573600000000006</v>
      </c>
      <c r="G65" s="30" t="str">
        <f t="shared" si="1"/>
        <v>Ｄ</v>
      </c>
      <c r="H65" s="31">
        <v>1.02</v>
      </c>
      <c r="I65" s="29">
        <f t="shared" si="2"/>
        <v>4.7611200000000009</v>
      </c>
      <c r="J65" s="81" t="str">
        <f t="shared" si="3"/>
        <v>Ｄ</v>
      </c>
      <c r="K65" s="133"/>
      <c r="L65" s="32"/>
      <c r="M65" s="32"/>
      <c r="N65" s="117">
        <v>60</v>
      </c>
      <c r="V65" s="21"/>
      <c r="W65" s="21"/>
      <c r="X65" s="21"/>
      <c r="Y65" s="21"/>
      <c r="Z65" s="21"/>
      <c r="AA65" s="22"/>
      <c r="AC65" s="55"/>
      <c r="AE65" s="55"/>
      <c r="AG65" s="4"/>
      <c r="AH65" s="4"/>
    </row>
    <row r="66" spans="1:34" ht="15" customHeight="1">
      <c r="A66" s="54" t="s">
        <v>370</v>
      </c>
      <c r="B66" s="115">
        <v>15</v>
      </c>
      <c r="C66" s="114" t="s">
        <v>227</v>
      </c>
      <c r="D66" s="27" t="s">
        <v>167</v>
      </c>
      <c r="E66" s="31">
        <v>2.92</v>
      </c>
      <c r="F66" s="29">
        <f t="shared" si="0"/>
        <v>14.74752</v>
      </c>
      <c r="G66" s="30" t="str">
        <f t="shared" si="1"/>
        <v>Ｇ</v>
      </c>
      <c r="H66" s="31">
        <v>3.04</v>
      </c>
      <c r="I66" s="29">
        <f t="shared" si="2"/>
        <v>15.37824</v>
      </c>
      <c r="J66" s="81" t="str">
        <f t="shared" si="3"/>
        <v>Ｈ</v>
      </c>
      <c r="K66" s="134"/>
      <c r="L66" s="32"/>
      <c r="M66" s="32"/>
      <c r="N66" s="117">
        <v>61</v>
      </c>
      <c r="V66" s="21"/>
      <c r="W66" s="21"/>
      <c r="X66" s="21"/>
      <c r="Y66" s="21"/>
      <c r="Z66" s="21"/>
      <c r="AA66" s="22"/>
      <c r="AC66" s="55"/>
      <c r="AE66" s="55"/>
      <c r="AG66" s="4"/>
      <c r="AH66" s="4"/>
    </row>
    <row r="67" spans="1:34" ht="15" customHeight="1">
      <c r="B67" s="115">
        <v>15</v>
      </c>
      <c r="C67" s="114" t="s">
        <v>226</v>
      </c>
      <c r="D67" s="27" t="s">
        <v>33</v>
      </c>
      <c r="E67" s="31">
        <v>3.74</v>
      </c>
      <c r="F67" s="29">
        <f t="shared" si="0"/>
        <v>19.05744</v>
      </c>
      <c r="G67" s="30" t="str">
        <f t="shared" si="1"/>
        <v>Ｈ</v>
      </c>
      <c r="H67" s="31">
        <v>3.35</v>
      </c>
      <c r="I67" s="29">
        <f t="shared" si="2"/>
        <v>17.0076</v>
      </c>
      <c r="J67" s="81" t="str">
        <f t="shared" si="3"/>
        <v>Ｈ</v>
      </c>
      <c r="K67" s="135"/>
      <c r="L67" s="32"/>
      <c r="M67" s="32"/>
      <c r="N67" s="117"/>
      <c r="V67" s="21"/>
      <c r="W67" s="21"/>
      <c r="X67" s="21"/>
      <c r="Y67" s="21"/>
      <c r="Z67" s="21"/>
      <c r="AA67" s="22"/>
      <c r="AC67" s="55"/>
      <c r="AE67" s="55"/>
      <c r="AG67" s="4"/>
      <c r="AH67" s="4"/>
    </row>
    <row r="68" spans="1:34" ht="15" customHeight="1">
      <c r="B68" s="115">
        <v>15</v>
      </c>
      <c r="C68" s="114" t="s">
        <v>211</v>
      </c>
      <c r="D68" s="27" t="s">
        <v>33</v>
      </c>
      <c r="E68" s="31">
        <v>2.3199999999999998</v>
      </c>
      <c r="F68" s="29">
        <f t="shared" si="0"/>
        <v>11.593919999999999</v>
      </c>
      <c r="G68" s="30" t="str">
        <f t="shared" si="1"/>
        <v>Ｇ</v>
      </c>
      <c r="H68" s="31">
        <v>3.2</v>
      </c>
      <c r="I68" s="29">
        <f t="shared" si="2"/>
        <v>16.219200000000001</v>
      </c>
      <c r="J68" s="81" t="str">
        <f t="shared" si="3"/>
        <v>Ｈ</v>
      </c>
      <c r="K68" s="133"/>
      <c r="L68" s="32"/>
      <c r="M68" s="32"/>
      <c r="N68" s="117">
        <v>62</v>
      </c>
      <c r="V68" s="21"/>
      <c r="W68" s="21"/>
      <c r="X68" s="21"/>
      <c r="Y68" s="21"/>
      <c r="Z68" s="21"/>
      <c r="AA68" s="22"/>
      <c r="AC68" s="55"/>
      <c r="AE68" s="55"/>
      <c r="AG68" s="4"/>
      <c r="AH68" s="4"/>
    </row>
    <row r="69" spans="1:34" ht="15" customHeight="1">
      <c r="B69" s="115">
        <v>15</v>
      </c>
      <c r="C69" s="114" t="s">
        <v>219</v>
      </c>
      <c r="D69" s="27" t="s">
        <v>33</v>
      </c>
      <c r="E69" s="31">
        <v>3.23</v>
      </c>
      <c r="F69" s="29">
        <f t="shared" ref="F69:F132" si="4">(E69-1000/(365*24))*(8+0.4*16)*365/1000</f>
        <v>16.37688</v>
      </c>
      <c r="G69" s="30" t="str">
        <f t="shared" ref="G69:G132" si="5">LOOKUP(F69,$Q$23:$Q$33,$R$23:$R$33)</f>
        <v>Ｈ</v>
      </c>
      <c r="H69" s="31">
        <v>3.08</v>
      </c>
      <c r="I69" s="29">
        <f t="shared" ref="I69:I132" si="6">(H69-1000/(365*24))*(8+0.4*16)*365/1000</f>
        <v>15.588479999999999</v>
      </c>
      <c r="J69" s="81" t="str">
        <f t="shared" ref="J69:J132" si="7">LOOKUP(I69,$Q$23:$Q$33,$R$23:$R$33)</f>
        <v>Ｈ</v>
      </c>
      <c r="K69" s="133"/>
      <c r="L69" s="32"/>
      <c r="M69" s="32"/>
      <c r="N69" s="117">
        <v>63</v>
      </c>
      <c r="V69" s="21"/>
      <c r="W69" s="21"/>
      <c r="X69" s="21"/>
      <c r="Y69" s="21"/>
      <c r="Z69" s="21"/>
      <c r="AA69" s="22"/>
      <c r="AC69" s="55"/>
      <c r="AE69" s="55"/>
      <c r="AG69" s="4"/>
      <c r="AH69" s="4"/>
    </row>
    <row r="70" spans="1:34" ht="15" customHeight="1">
      <c r="A70" s="110" t="s">
        <v>370</v>
      </c>
      <c r="B70" s="115">
        <v>15</v>
      </c>
      <c r="C70" s="114" t="s">
        <v>239</v>
      </c>
      <c r="D70" s="27" t="s">
        <v>33</v>
      </c>
      <c r="E70" s="49">
        <v>2.85</v>
      </c>
      <c r="F70" s="50">
        <f t="shared" si="4"/>
        <v>14.3796</v>
      </c>
      <c r="G70" s="30" t="str">
        <f t="shared" si="5"/>
        <v>Ｇ</v>
      </c>
      <c r="H70" s="49">
        <v>2.65</v>
      </c>
      <c r="I70" s="50">
        <f t="shared" si="6"/>
        <v>13.3284</v>
      </c>
      <c r="J70" s="81" t="str">
        <f t="shared" si="7"/>
        <v>Ｇ</v>
      </c>
      <c r="K70" s="133"/>
      <c r="L70" s="32"/>
      <c r="M70" s="32"/>
      <c r="N70" s="117">
        <v>64</v>
      </c>
      <c r="V70" s="21"/>
      <c r="W70" s="21"/>
      <c r="X70" s="21"/>
      <c r="Y70" s="21"/>
      <c r="Z70" s="21"/>
      <c r="AA70" s="22"/>
      <c r="AC70" s="55"/>
      <c r="AE70" s="55"/>
      <c r="AG70" s="4"/>
      <c r="AH70" s="4"/>
    </row>
    <row r="71" spans="1:34" ht="15" customHeight="1">
      <c r="A71" s="110" t="s">
        <v>370</v>
      </c>
      <c r="B71" s="115">
        <v>15</v>
      </c>
      <c r="C71" s="114" t="s">
        <v>242</v>
      </c>
      <c r="D71" s="27" t="s">
        <v>33</v>
      </c>
      <c r="E71" s="31">
        <v>0.92</v>
      </c>
      <c r="F71" s="29">
        <f t="shared" si="4"/>
        <v>4.2355199999999993</v>
      </c>
      <c r="G71" s="30" t="str">
        <f t="shared" si="5"/>
        <v>Ｄ</v>
      </c>
      <c r="H71" s="31">
        <v>0.93</v>
      </c>
      <c r="I71" s="29">
        <f t="shared" si="6"/>
        <v>4.2880799999999999</v>
      </c>
      <c r="J71" s="81" t="str">
        <f t="shared" si="7"/>
        <v>Ｄ</v>
      </c>
      <c r="K71" s="133"/>
      <c r="L71" s="32"/>
      <c r="M71" s="32"/>
      <c r="N71" s="117">
        <v>65</v>
      </c>
      <c r="V71" s="21"/>
      <c r="W71" s="21"/>
      <c r="X71" s="21"/>
      <c r="Y71" s="21"/>
      <c r="Z71" s="21"/>
      <c r="AA71" s="22"/>
      <c r="AC71" s="55"/>
      <c r="AE71" s="55"/>
      <c r="AG71" s="4"/>
      <c r="AH71" s="4"/>
    </row>
    <row r="72" spans="1:34" ht="15" customHeight="1">
      <c r="B72" s="115">
        <v>16</v>
      </c>
      <c r="C72" s="114" t="s">
        <v>227</v>
      </c>
      <c r="D72" s="27" t="s">
        <v>33</v>
      </c>
      <c r="E72" s="31">
        <v>2.84</v>
      </c>
      <c r="F72" s="29">
        <f t="shared" si="4"/>
        <v>14.327039999999998</v>
      </c>
      <c r="G72" s="30" t="str">
        <f t="shared" si="5"/>
        <v>Ｇ</v>
      </c>
      <c r="H72" s="31">
        <v>2.4500000000000002</v>
      </c>
      <c r="I72" s="29">
        <f t="shared" si="6"/>
        <v>12.277199999999999</v>
      </c>
      <c r="J72" s="81" t="str">
        <f t="shared" si="7"/>
        <v>Ｇ</v>
      </c>
      <c r="K72" s="133"/>
      <c r="L72" s="32"/>
      <c r="M72" s="32"/>
      <c r="U72" s="39"/>
      <c r="V72" s="21"/>
      <c r="W72" s="21"/>
      <c r="X72" s="21"/>
      <c r="Y72" s="21"/>
      <c r="Z72" s="21"/>
      <c r="AA72" s="21"/>
      <c r="AB72" s="4"/>
      <c r="AD72" s="4"/>
      <c r="AF72" s="4"/>
      <c r="AG72" s="4"/>
      <c r="AH72" s="4"/>
    </row>
    <row r="73" spans="1:34" ht="15" customHeight="1">
      <c r="A73" s="110" t="s">
        <v>370</v>
      </c>
      <c r="B73" s="115">
        <v>16</v>
      </c>
      <c r="C73" s="114" t="s">
        <v>216</v>
      </c>
      <c r="D73" s="27" t="s">
        <v>33</v>
      </c>
      <c r="E73" s="31">
        <v>5.85</v>
      </c>
      <c r="F73" s="29">
        <f t="shared" si="4"/>
        <v>30.147599999999997</v>
      </c>
      <c r="G73" s="30" t="str">
        <f t="shared" si="5"/>
        <v>Ｉ</v>
      </c>
      <c r="H73" s="31">
        <v>4.67</v>
      </c>
      <c r="I73" s="29">
        <f t="shared" si="6"/>
        <v>23.945520000000005</v>
      </c>
      <c r="J73" s="81" t="str">
        <f t="shared" si="7"/>
        <v>Ｉ</v>
      </c>
      <c r="K73" s="133"/>
      <c r="L73" s="32"/>
      <c r="M73" s="32"/>
      <c r="U73" s="39"/>
      <c r="V73" s="21"/>
      <c r="W73" s="21"/>
      <c r="X73" s="21"/>
      <c r="Y73" s="21"/>
      <c r="Z73" s="21"/>
      <c r="AA73" s="21"/>
      <c r="AB73" s="4"/>
      <c r="AD73" s="4"/>
      <c r="AF73" s="4"/>
      <c r="AG73" s="4"/>
      <c r="AH73" s="4"/>
    </row>
    <row r="74" spans="1:34" ht="15" customHeight="1">
      <c r="B74" s="115">
        <v>16</v>
      </c>
      <c r="C74" s="114" t="s">
        <v>211</v>
      </c>
      <c r="D74" s="27" t="s">
        <v>33</v>
      </c>
      <c r="E74" s="31">
        <v>4.72</v>
      </c>
      <c r="F74" s="29">
        <f t="shared" si="4"/>
        <v>24.208320000000004</v>
      </c>
      <c r="G74" s="30" t="str">
        <f t="shared" si="5"/>
        <v>Ｉ</v>
      </c>
      <c r="H74" s="31">
        <v>3.56</v>
      </c>
      <c r="I74" s="29">
        <f t="shared" si="6"/>
        <v>18.111360000000001</v>
      </c>
      <c r="J74" s="81" t="str">
        <f t="shared" si="7"/>
        <v>Ｈ</v>
      </c>
      <c r="K74" s="133"/>
      <c r="L74" s="32"/>
      <c r="M74" s="32"/>
      <c r="U74" s="39"/>
      <c r="V74" s="21"/>
      <c r="W74" s="21"/>
      <c r="X74" s="21"/>
      <c r="Y74" s="21"/>
      <c r="Z74" s="21"/>
      <c r="AA74" s="21"/>
      <c r="AB74" s="4"/>
      <c r="AD74" s="4"/>
      <c r="AF74" s="4"/>
      <c r="AG74" s="4"/>
      <c r="AH74" s="4"/>
    </row>
    <row r="75" spans="1:34" ht="15" customHeight="1">
      <c r="B75" s="115">
        <v>16</v>
      </c>
      <c r="C75" s="114" t="s">
        <v>219</v>
      </c>
      <c r="D75" s="27" t="s">
        <v>33</v>
      </c>
      <c r="E75" s="31">
        <v>3.7</v>
      </c>
      <c r="F75" s="29">
        <f t="shared" si="4"/>
        <v>18.847200000000001</v>
      </c>
      <c r="G75" s="30" t="str">
        <f t="shared" si="5"/>
        <v>Ｈ</v>
      </c>
      <c r="H75" s="31">
        <v>3.26</v>
      </c>
      <c r="I75" s="29">
        <f t="shared" si="6"/>
        <v>16.534559999999999</v>
      </c>
      <c r="J75" s="81" t="str">
        <f t="shared" si="7"/>
        <v>Ｈ</v>
      </c>
      <c r="K75" s="133"/>
      <c r="L75" s="32"/>
      <c r="M75" s="32"/>
      <c r="U75" s="39"/>
      <c r="V75" s="21"/>
      <c r="W75" s="21"/>
      <c r="X75" s="21"/>
      <c r="Y75" s="21"/>
      <c r="Z75" s="21"/>
      <c r="AA75" s="21"/>
      <c r="AB75" s="4"/>
      <c r="AD75" s="4"/>
      <c r="AF75" s="4"/>
      <c r="AG75" s="4"/>
      <c r="AH75" s="4"/>
    </row>
    <row r="76" spans="1:34" ht="15" customHeight="1">
      <c r="B76" s="115">
        <v>16</v>
      </c>
      <c r="C76" s="114" t="s">
        <v>239</v>
      </c>
      <c r="D76" s="27" t="s">
        <v>33</v>
      </c>
      <c r="E76" s="31">
        <v>3.1</v>
      </c>
      <c r="F76" s="29">
        <f t="shared" si="4"/>
        <v>15.693599999999998</v>
      </c>
      <c r="G76" s="30" t="str">
        <f t="shared" si="5"/>
        <v>Ｈ</v>
      </c>
      <c r="H76" s="31">
        <v>3.36</v>
      </c>
      <c r="I76" s="29">
        <f t="shared" si="6"/>
        <v>17.06016</v>
      </c>
      <c r="J76" s="81" t="str">
        <f t="shared" si="7"/>
        <v>Ｈ</v>
      </c>
      <c r="K76" s="133"/>
      <c r="L76" s="32"/>
      <c r="M76" s="32"/>
      <c r="U76" s="39"/>
      <c r="V76" s="21"/>
      <c r="W76" s="21"/>
      <c r="X76" s="21"/>
      <c r="Y76" s="21"/>
      <c r="Z76" s="21"/>
      <c r="AA76" s="21"/>
      <c r="AB76" s="4"/>
      <c r="AD76" s="4"/>
      <c r="AF76" s="4"/>
      <c r="AG76" s="4"/>
      <c r="AH76" s="4"/>
    </row>
    <row r="77" spans="1:34" ht="15" customHeight="1">
      <c r="B77" s="115">
        <v>16</v>
      </c>
      <c r="C77" s="114" t="s">
        <v>350</v>
      </c>
      <c r="D77" s="27" t="s">
        <v>33</v>
      </c>
      <c r="E77" s="31">
        <v>2.81</v>
      </c>
      <c r="F77" s="29">
        <f t="shared" si="4"/>
        <v>14.169360000000001</v>
      </c>
      <c r="G77" s="30" t="str">
        <f t="shared" si="5"/>
        <v>Ｇ</v>
      </c>
      <c r="H77" s="31">
        <v>2.25</v>
      </c>
      <c r="I77" s="29">
        <f t="shared" si="6"/>
        <v>11.226000000000001</v>
      </c>
      <c r="J77" s="81" t="str">
        <f t="shared" si="7"/>
        <v>Ｇ</v>
      </c>
      <c r="K77" s="133"/>
      <c r="L77" s="32"/>
      <c r="M77" s="32"/>
      <c r="U77" s="39"/>
      <c r="V77" s="21"/>
      <c r="W77" s="21"/>
      <c r="X77" s="21"/>
      <c r="Y77" s="21"/>
      <c r="Z77" s="21"/>
      <c r="AA77" s="21"/>
      <c r="AB77" s="4"/>
      <c r="AD77" s="4"/>
      <c r="AF77" s="4"/>
      <c r="AG77" s="4"/>
      <c r="AH77" s="4"/>
    </row>
    <row r="78" spans="1:34" ht="15" customHeight="1">
      <c r="B78" s="115">
        <v>16</v>
      </c>
      <c r="C78" s="114" t="s">
        <v>242</v>
      </c>
      <c r="D78" s="27" t="s">
        <v>33</v>
      </c>
      <c r="E78" s="31">
        <v>1.63</v>
      </c>
      <c r="F78" s="29">
        <f t="shared" si="4"/>
        <v>7.9672799999999997</v>
      </c>
      <c r="G78" s="30" t="str">
        <f t="shared" si="5"/>
        <v>Ｆ</v>
      </c>
      <c r="H78" s="31">
        <v>1.84</v>
      </c>
      <c r="I78" s="29">
        <f t="shared" si="6"/>
        <v>9.07104</v>
      </c>
      <c r="J78" s="81" t="str">
        <f t="shared" si="7"/>
        <v>Ｆ</v>
      </c>
      <c r="K78" s="133"/>
      <c r="L78" s="32"/>
      <c r="M78" s="32"/>
      <c r="U78" s="39"/>
      <c r="V78" s="21"/>
      <c r="W78" s="21"/>
      <c r="X78" s="21"/>
      <c r="Y78" s="21"/>
      <c r="Z78" s="21"/>
      <c r="AA78" s="21"/>
      <c r="AB78" s="4"/>
      <c r="AD78" s="4"/>
      <c r="AF78" s="4"/>
      <c r="AG78" s="4"/>
      <c r="AH78" s="4"/>
    </row>
    <row r="79" spans="1:34" ht="15" customHeight="1">
      <c r="B79" s="115">
        <v>17</v>
      </c>
      <c r="C79" s="114" t="s">
        <v>227</v>
      </c>
      <c r="D79" s="27" t="s">
        <v>33</v>
      </c>
      <c r="E79" s="31">
        <v>4.57</v>
      </c>
      <c r="F79" s="29">
        <f t="shared" si="4"/>
        <v>23.419920000000005</v>
      </c>
      <c r="G79" s="30" t="str">
        <f t="shared" si="5"/>
        <v>Ｉ</v>
      </c>
      <c r="H79" s="31">
        <v>4.5199999999999996</v>
      </c>
      <c r="I79" s="29">
        <f t="shared" si="6"/>
        <v>23.157119999999999</v>
      </c>
      <c r="J79" s="81" t="str">
        <f t="shared" si="7"/>
        <v>Ｉ</v>
      </c>
      <c r="K79" s="133"/>
      <c r="L79" s="32"/>
      <c r="M79" s="32"/>
      <c r="U79" s="39"/>
      <c r="V79" s="21"/>
      <c r="W79" s="21"/>
      <c r="X79" s="21"/>
      <c r="Y79" s="21"/>
      <c r="Z79" s="21"/>
      <c r="AA79" s="21"/>
      <c r="AB79" s="4"/>
      <c r="AD79" s="4"/>
      <c r="AF79" s="4"/>
      <c r="AG79" s="4"/>
      <c r="AH79" s="4"/>
    </row>
    <row r="80" spans="1:34" ht="15" customHeight="1">
      <c r="A80" s="110" t="s">
        <v>370</v>
      </c>
      <c r="B80" s="115">
        <v>17</v>
      </c>
      <c r="C80" s="114" t="s">
        <v>226</v>
      </c>
      <c r="D80" s="27" t="s">
        <v>33</v>
      </c>
      <c r="E80" s="31">
        <v>2.5299999999999998</v>
      </c>
      <c r="F80" s="29">
        <f t="shared" si="4"/>
        <v>12.69768</v>
      </c>
      <c r="G80" s="30" t="str">
        <f t="shared" si="5"/>
        <v>Ｇ</v>
      </c>
      <c r="H80" s="31">
        <v>2.9</v>
      </c>
      <c r="I80" s="29">
        <f t="shared" si="6"/>
        <v>14.642399999999999</v>
      </c>
      <c r="J80" s="81" t="str">
        <f t="shared" si="7"/>
        <v>Ｇ</v>
      </c>
      <c r="K80" s="133"/>
      <c r="L80" s="32"/>
      <c r="M80" s="32"/>
      <c r="U80" s="39"/>
      <c r="V80" s="21"/>
      <c r="W80" s="21"/>
      <c r="X80" s="21"/>
      <c r="Y80" s="21"/>
      <c r="Z80" s="21"/>
      <c r="AA80" s="21"/>
      <c r="AB80" s="4"/>
      <c r="AD80" s="4"/>
      <c r="AF80" s="4"/>
      <c r="AG80" s="4"/>
      <c r="AH80" s="4"/>
    </row>
    <row r="81" spans="1:34" ht="15" customHeight="1">
      <c r="B81" s="115">
        <v>17</v>
      </c>
      <c r="C81" s="114" t="s">
        <v>238</v>
      </c>
      <c r="D81" s="27" t="s">
        <v>33</v>
      </c>
      <c r="E81" s="31">
        <v>4.8099999999999996</v>
      </c>
      <c r="F81" s="29">
        <f t="shared" si="4"/>
        <v>24.681360000000002</v>
      </c>
      <c r="G81" s="30" t="str">
        <f t="shared" si="5"/>
        <v>Ｉ</v>
      </c>
      <c r="H81" s="31">
        <v>4.09</v>
      </c>
      <c r="I81" s="29">
        <f t="shared" si="6"/>
        <v>20.897040000000001</v>
      </c>
      <c r="J81" s="81" t="str">
        <f t="shared" si="7"/>
        <v>Ｉ</v>
      </c>
      <c r="K81" s="133"/>
      <c r="L81" s="32"/>
      <c r="M81" s="32"/>
      <c r="U81" s="39"/>
      <c r="V81" s="21"/>
      <c r="W81" s="21"/>
      <c r="X81" s="21"/>
      <c r="Y81" s="21"/>
      <c r="Z81" s="21"/>
      <c r="AA81" s="21"/>
      <c r="AB81" s="4"/>
      <c r="AD81" s="4"/>
      <c r="AF81" s="4"/>
      <c r="AG81" s="4"/>
      <c r="AH81" s="4"/>
    </row>
    <row r="82" spans="1:34" ht="15" customHeight="1">
      <c r="B82" s="115">
        <v>17</v>
      </c>
      <c r="C82" s="114" t="s">
        <v>219</v>
      </c>
      <c r="D82" s="27" t="s">
        <v>33</v>
      </c>
      <c r="E82" s="31">
        <v>2.94</v>
      </c>
      <c r="F82" s="29">
        <f t="shared" si="4"/>
        <v>14.852639999999997</v>
      </c>
      <c r="G82" s="30" t="str">
        <f t="shared" si="5"/>
        <v>Ｇ</v>
      </c>
      <c r="H82" s="31">
        <v>4.1500000000000004</v>
      </c>
      <c r="I82" s="29">
        <f t="shared" si="6"/>
        <v>21.212400000000006</v>
      </c>
      <c r="J82" s="81" t="str">
        <f t="shared" si="7"/>
        <v>Ｉ</v>
      </c>
      <c r="K82" s="133"/>
      <c r="L82" s="32"/>
      <c r="M82" s="32"/>
      <c r="U82" s="39"/>
      <c r="V82" s="21"/>
      <c r="W82" s="21"/>
      <c r="X82" s="21"/>
      <c r="Y82" s="21"/>
      <c r="Z82" s="21"/>
      <c r="AA82" s="21"/>
      <c r="AB82" s="4"/>
      <c r="AD82" s="4"/>
      <c r="AF82" s="4"/>
      <c r="AG82" s="4"/>
      <c r="AH82" s="4"/>
    </row>
    <row r="83" spans="1:34" ht="15" customHeight="1">
      <c r="B83" s="115">
        <v>17</v>
      </c>
      <c r="C83" s="114" t="s">
        <v>239</v>
      </c>
      <c r="D83" s="27" t="s">
        <v>33</v>
      </c>
      <c r="E83" s="49">
        <v>4.34</v>
      </c>
      <c r="F83" s="50">
        <f t="shared" si="4"/>
        <v>22.211040000000001</v>
      </c>
      <c r="G83" s="30" t="str">
        <f t="shared" si="5"/>
        <v>Ｉ</v>
      </c>
      <c r="H83" s="49">
        <v>3.88</v>
      </c>
      <c r="I83" s="50">
        <f t="shared" si="6"/>
        <v>19.793279999999999</v>
      </c>
      <c r="J83" s="81" t="str">
        <f t="shared" si="7"/>
        <v>Ｈ</v>
      </c>
      <c r="K83" s="133"/>
      <c r="L83" s="32"/>
      <c r="M83" s="32"/>
      <c r="AB83" s="4"/>
      <c r="AC83" s="4"/>
      <c r="AF83" s="4"/>
      <c r="AG83" s="4"/>
      <c r="AH83" s="4"/>
    </row>
    <row r="84" spans="1:34" ht="15" customHeight="1">
      <c r="B84" s="115">
        <v>17</v>
      </c>
      <c r="C84" s="114" t="s">
        <v>242</v>
      </c>
      <c r="D84" s="27" t="s">
        <v>33</v>
      </c>
      <c r="E84" s="31">
        <v>2.46</v>
      </c>
      <c r="F84" s="29">
        <f t="shared" si="4"/>
        <v>12.329759999999998</v>
      </c>
      <c r="G84" s="30" t="str">
        <f t="shared" si="5"/>
        <v>Ｇ</v>
      </c>
      <c r="H84" s="31">
        <v>2.56</v>
      </c>
      <c r="I84" s="29">
        <f t="shared" si="6"/>
        <v>12.855360000000001</v>
      </c>
      <c r="J84" s="81" t="str">
        <f t="shared" si="7"/>
        <v>Ｇ</v>
      </c>
      <c r="K84" s="133"/>
      <c r="L84" s="32"/>
      <c r="M84" s="32"/>
      <c r="AB84" s="4"/>
      <c r="AC84" s="4"/>
      <c r="AF84" s="4"/>
      <c r="AG84" s="4"/>
      <c r="AH84" s="4"/>
    </row>
    <row r="85" spans="1:34" ht="15" customHeight="1">
      <c r="B85" s="115">
        <v>17</v>
      </c>
      <c r="C85" s="114" t="s">
        <v>186</v>
      </c>
      <c r="D85" s="27" t="s">
        <v>33</v>
      </c>
      <c r="E85" s="31">
        <v>1.38</v>
      </c>
      <c r="F85" s="29">
        <f t="shared" si="4"/>
        <v>6.6532799999999996</v>
      </c>
      <c r="G85" s="30" t="str">
        <f t="shared" si="5"/>
        <v>Ｅ</v>
      </c>
      <c r="H85" s="31">
        <v>1.43</v>
      </c>
      <c r="I85" s="29">
        <f t="shared" si="6"/>
        <v>6.91608</v>
      </c>
      <c r="J85" s="81" t="str">
        <f t="shared" si="7"/>
        <v>Ｅ</v>
      </c>
      <c r="K85" s="133"/>
      <c r="L85" s="32"/>
      <c r="M85" s="32"/>
      <c r="AB85" s="4"/>
      <c r="AC85" s="4"/>
      <c r="AF85" s="4"/>
      <c r="AG85" s="4"/>
      <c r="AH85" s="4"/>
    </row>
    <row r="86" spans="1:34" ht="15" customHeight="1">
      <c r="B86" s="115">
        <v>17</v>
      </c>
      <c r="C86" s="114" t="s">
        <v>240</v>
      </c>
      <c r="D86" s="27" t="s">
        <v>33</v>
      </c>
      <c r="E86" s="31">
        <v>1.67</v>
      </c>
      <c r="F86" s="29">
        <f t="shared" si="4"/>
        <v>8.1775199999999995</v>
      </c>
      <c r="G86" s="30" t="str">
        <f t="shared" si="5"/>
        <v>Ｆ</v>
      </c>
      <c r="H86" s="31">
        <v>1.26</v>
      </c>
      <c r="I86" s="29">
        <f t="shared" si="6"/>
        <v>6.0225600000000012</v>
      </c>
      <c r="J86" s="81" t="str">
        <f t="shared" si="7"/>
        <v>Ｅ</v>
      </c>
      <c r="K86" s="133"/>
      <c r="L86" s="32"/>
      <c r="M86" s="32"/>
      <c r="AB86" s="4"/>
      <c r="AC86" s="4"/>
      <c r="AF86" s="4"/>
      <c r="AG86" s="4"/>
      <c r="AH86" s="4"/>
    </row>
    <row r="87" spans="1:34" ht="15" customHeight="1">
      <c r="B87" s="115">
        <v>18</v>
      </c>
      <c r="C87" s="114" t="s">
        <v>227</v>
      </c>
      <c r="D87" s="27" t="s">
        <v>33</v>
      </c>
      <c r="E87" s="31">
        <v>3.08</v>
      </c>
      <c r="F87" s="29">
        <f t="shared" si="4"/>
        <v>15.588479999999999</v>
      </c>
      <c r="G87" s="30" t="str">
        <f t="shared" si="5"/>
        <v>Ｈ</v>
      </c>
      <c r="H87" s="31">
        <v>3.12</v>
      </c>
      <c r="I87" s="29">
        <f t="shared" si="6"/>
        <v>15.798720000000001</v>
      </c>
      <c r="J87" s="81" t="str">
        <f t="shared" si="7"/>
        <v>Ｈ</v>
      </c>
      <c r="K87" s="133"/>
      <c r="L87" s="32"/>
      <c r="M87" s="32"/>
      <c r="AB87" s="4"/>
      <c r="AC87" s="4"/>
      <c r="AF87" s="4"/>
      <c r="AG87" s="4"/>
      <c r="AH87" s="4"/>
    </row>
    <row r="88" spans="1:34" ht="15" customHeight="1">
      <c r="A88" s="110" t="s">
        <v>370</v>
      </c>
      <c r="B88" s="115">
        <v>18</v>
      </c>
      <c r="C88" s="114" t="s">
        <v>238</v>
      </c>
      <c r="D88" s="27" t="s">
        <v>33</v>
      </c>
      <c r="E88" s="31">
        <v>3.86</v>
      </c>
      <c r="F88" s="29">
        <f t="shared" si="4"/>
        <v>19.68816</v>
      </c>
      <c r="G88" s="30" t="str">
        <f t="shared" si="5"/>
        <v>Ｈ</v>
      </c>
      <c r="H88" s="31">
        <v>3.97</v>
      </c>
      <c r="I88" s="29">
        <f t="shared" si="6"/>
        <v>20.26632</v>
      </c>
      <c r="J88" s="81" t="str">
        <f t="shared" si="7"/>
        <v>Ｉ</v>
      </c>
      <c r="K88" s="133"/>
      <c r="L88" s="32"/>
      <c r="M88" s="32"/>
      <c r="AB88" s="4"/>
      <c r="AC88" s="4"/>
      <c r="AF88" s="4"/>
      <c r="AG88" s="4"/>
      <c r="AH88" s="4"/>
    </row>
    <row r="89" spans="1:34" ht="15" customHeight="1">
      <c r="B89" s="115">
        <v>18</v>
      </c>
      <c r="C89" s="114" t="s">
        <v>239</v>
      </c>
      <c r="D89" s="27" t="s">
        <v>33</v>
      </c>
      <c r="E89" s="31">
        <v>2.66</v>
      </c>
      <c r="F89" s="29">
        <f t="shared" si="4"/>
        <v>13.38096</v>
      </c>
      <c r="G89" s="30" t="str">
        <f t="shared" si="5"/>
        <v>Ｇ</v>
      </c>
      <c r="H89" s="31">
        <v>2.85</v>
      </c>
      <c r="I89" s="29">
        <f t="shared" si="6"/>
        <v>14.3796</v>
      </c>
      <c r="J89" s="81" t="str">
        <f t="shared" si="7"/>
        <v>Ｇ</v>
      </c>
      <c r="K89" s="133"/>
      <c r="L89" s="32"/>
      <c r="M89" s="32"/>
      <c r="AB89" s="4"/>
      <c r="AC89" s="4"/>
      <c r="AF89" s="4"/>
      <c r="AG89" s="4"/>
      <c r="AH89" s="4"/>
    </row>
    <row r="90" spans="1:34" ht="15" customHeight="1">
      <c r="A90" s="110" t="s">
        <v>370</v>
      </c>
      <c r="B90" s="115">
        <v>18</v>
      </c>
      <c r="C90" s="114" t="s">
        <v>186</v>
      </c>
      <c r="D90" s="27" t="s">
        <v>33</v>
      </c>
      <c r="E90" s="31">
        <v>3.4</v>
      </c>
      <c r="F90" s="29">
        <f t="shared" si="4"/>
        <v>17.270399999999999</v>
      </c>
      <c r="G90" s="30" t="str">
        <f t="shared" si="5"/>
        <v>Ｈ</v>
      </c>
      <c r="H90" s="31">
        <v>2.04</v>
      </c>
      <c r="I90" s="29">
        <f t="shared" si="6"/>
        <v>10.12224</v>
      </c>
      <c r="J90" s="81" t="str">
        <f t="shared" si="7"/>
        <v>Ｇ</v>
      </c>
      <c r="K90" s="133"/>
      <c r="L90" s="32"/>
      <c r="M90" s="32"/>
      <c r="AB90" s="4"/>
      <c r="AC90" s="4"/>
      <c r="AF90" s="4"/>
      <c r="AG90" s="4"/>
      <c r="AH90" s="4"/>
    </row>
    <row r="91" spans="1:34" ht="15" customHeight="1">
      <c r="A91" s="110" t="s">
        <v>370</v>
      </c>
      <c r="B91" s="115">
        <v>18</v>
      </c>
      <c r="C91" s="114" t="s">
        <v>240</v>
      </c>
      <c r="D91" s="27" t="s">
        <v>33</v>
      </c>
      <c r="E91" s="65"/>
      <c r="F91" s="65">
        <f t="shared" si="4"/>
        <v>-0.6</v>
      </c>
      <c r="G91" s="66" t="e">
        <f t="shared" si="5"/>
        <v>#N/A</v>
      </c>
      <c r="H91" s="65"/>
      <c r="I91" s="65">
        <f t="shared" si="6"/>
        <v>-0.6</v>
      </c>
      <c r="J91" s="136" t="e">
        <f t="shared" si="7"/>
        <v>#N/A</v>
      </c>
      <c r="K91" s="137" t="s">
        <v>377</v>
      </c>
      <c r="L91" s="32"/>
      <c r="M91" s="32"/>
    </row>
    <row r="92" spans="1:34" ht="15" customHeight="1">
      <c r="A92" s="110" t="s">
        <v>370</v>
      </c>
      <c r="B92" s="115">
        <v>19</v>
      </c>
      <c r="C92" s="114" t="s">
        <v>227</v>
      </c>
      <c r="D92" s="27" t="s">
        <v>33</v>
      </c>
      <c r="E92" s="31">
        <v>2.0099999999999998</v>
      </c>
      <c r="F92" s="29">
        <f t="shared" si="4"/>
        <v>9.9645599999999988</v>
      </c>
      <c r="G92" s="30" t="str">
        <f t="shared" si="5"/>
        <v>Ｆ</v>
      </c>
      <c r="H92" s="31">
        <v>1.98</v>
      </c>
      <c r="I92" s="29">
        <f t="shared" si="6"/>
        <v>9.8068800000000014</v>
      </c>
      <c r="J92" s="81" t="str">
        <f t="shared" si="7"/>
        <v>Ｆ</v>
      </c>
      <c r="K92" s="133"/>
      <c r="L92" s="32"/>
      <c r="M92" s="32"/>
    </row>
    <row r="93" spans="1:34" ht="15" customHeight="1">
      <c r="B93" s="115">
        <v>19</v>
      </c>
      <c r="C93" s="114" t="s">
        <v>226</v>
      </c>
      <c r="D93" s="27" t="s">
        <v>33</v>
      </c>
      <c r="E93" s="31">
        <v>2.23</v>
      </c>
      <c r="F93" s="29">
        <f t="shared" si="4"/>
        <v>11.12088</v>
      </c>
      <c r="G93" s="30" t="str">
        <f t="shared" si="5"/>
        <v>Ｇ</v>
      </c>
      <c r="H93" s="31">
        <v>2.52</v>
      </c>
      <c r="I93" s="29">
        <f t="shared" si="6"/>
        <v>12.64512</v>
      </c>
      <c r="J93" s="81" t="str">
        <f t="shared" si="7"/>
        <v>Ｇ</v>
      </c>
      <c r="K93" s="133"/>
      <c r="L93" s="32"/>
      <c r="M93" s="32"/>
    </row>
    <row r="94" spans="1:34" ht="15" customHeight="1">
      <c r="B94" s="115">
        <v>19</v>
      </c>
      <c r="C94" s="114" t="s">
        <v>219</v>
      </c>
      <c r="D94" s="27" t="s">
        <v>33</v>
      </c>
      <c r="E94" s="31">
        <v>2.75</v>
      </c>
      <c r="F94" s="29">
        <f t="shared" si="4"/>
        <v>13.853999999999999</v>
      </c>
      <c r="G94" s="30" t="str">
        <f t="shared" si="5"/>
        <v>Ｇ</v>
      </c>
      <c r="H94" s="31">
        <v>2.16</v>
      </c>
      <c r="I94" s="29">
        <f t="shared" si="6"/>
        <v>10.75296</v>
      </c>
      <c r="J94" s="81" t="str">
        <f t="shared" si="7"/>
        <v>Ｇ</v>
      </c>
      <c r="K94" s="133"/>
      <c r="L94" s="32"/>
      <c r="M94" s="32"/>
    </row>
    <row r="95" spans="1:34" ht="15" customHeight="1">
      <c r="B95" s="115">
        <v>19</v>
      </c>
      <c r="C95" s="114" t="s">
        <v>350</v>
      </c>
      <c r="D95" s="27" t="s">
        <v>33</v>
      </c>
      <c r="E95" s="31">
        <v>2.77</v>
      </c>
      <c r="F95" s="29">
        <f t="shared" si="4"/>
        <v>13.95912</v>
      </c>
      <c r="G95" s="30" t="str">
        <f t="shared" si="5"/>
        <v>Ｇ</v>
      </c>
      <c r="H95" s="31">
        <v>3.6</v>
      </c>
      <c r="I95" s="29">
        <f t="shared" si="6"/>
        <v>18.3216</v>
      </c>
      <c r="J95" s="81" t="str">
        <f t="shared" si="7"/>
        <v>Ｈ</v>
      </c>
      <c r="K95" s="133"/>
      <c r="L95" s="32"/>
      <c r="M95" s="32"/>
    </row>
    <row r="96" spans="1:34" ht="15" customHeight="1">
      <c r="A96" s="54"/>
      <c r="B96" s="115">
        <v>19</v>
      </c>
      <c r="C96" s="114" t="s">
        <v>242</v>
      </c>
      <c r="D96" s="27" t="s">
        <v>33</v>
      </c>
      <c r="E96" s="31">
        <v>2.33</v>
      </c>
      <c r="F96" s="29">
        <f t="shared" si="4"/>
        <v>11.64648</v>
      </c>
      <c r="G96" s="30" t="str">
        <f t="shared" si="5"/>
        <v>Ｇ</v>
      </c>
      <c r="H96" s="31">
        <v>2.17</v>
      </c>
      <c r="I96" s="29">
        <f t="shared" si="6"/>
        <v>10.805519999999998</v>
      </c>
      <c r="J96" s="81" t="str">
        <f t="shared" si="7"/>
        <v>Ｇ</v>
      </c>
      <c r="K96" s="133"/>
      <c r="L96" s="32"/>
      <c r="M96" s="32"/>
    </row>
    <row r="97" spans="1:13" ht="15" customHeight="1">
      <c r="B97" s="115">
        <v>19</v>
      </c>
      <c r="C97" s="114" t="s">
        <v>186</v>
      </c>
      <c r="D97" s="27" t="s">
        <v>33</v>
      </c>
      <c r="E97" s="31">
        <v>1.58</v>
      </c>
      <c r="F97" s="29">
        <f t="shared" si="4"/>
        <v>7.7044800000000011</v>
      </c>
      <c r="G97" s="30" t="str">
        <f t="shared" si="5"/>
        <v>Ｆ</v>
      </c>
      <c r="H97" s="31">
        <v>1.83</v>
      </c>
      <c r="I97" s="29">
        <f t="shared" si="6"/>
        <v>9.0184800000000003</v>
      </c>
      <c r="J97" s="81" t="str">
        <f t="shared" si="7"/>
        <v>Ｆ</v>
      </c>
      <c r="K97" s="133"/>
      <c r="L97" s="32"/>
      <c r="M97" s="32"/>
    </row>
    <row r="98" spans="1:13" ht="15" customHeight="1">
      <c r="B98" s="115">
        <v>19</v>
      </c>
      <c r="C98" s="114" t="s">
        <v>240</v>
      </c>
      <c r="D98" s="27" t="s">
        <v>33</v>
      </c>
      <c r="E98" s="138"/>
      <c r="F98" s="138">
        <f t="shared" si="4"/>
        <v>-0.6</v>
      </c>
      <c r="G98" s="66" t="e">
        <f t="shared" si="5"/>
        <v>#N/A</v>
      </c>
      <c r="H98" s="138"/>
      <c r="I98" s="138">
        <f t="shared" si="6"/>
        <v>-0.6</v>
      </c>
      <c r="J98" s="136" t="e">
        <f t="shared" si="7"/>
        <v>#N/A</v>
      </c>
      <c r="K98" s="137" t="s">
        <v>377</v>
      </c>
      <c r="L98" s="32"/>
      <c r="M98" s="32"/>
    </row>
    <row r="99" spans="1:13" ht="15" customHeight="1">
      <c r="A99" s="110" t="s">
        <v>370</v>
      </c>
      <c r="B99" s="115">
        <v>19</v>
      </c>
      <c r="C99" s="114" t="s">
        <v>208</v>
      </c>
      <c r="D99" s="27" t="s">
        <v>33</v>
      </c>
      <c r="E99" s="65"/>
      <c r="F99" s="65">
        <f t="shared" si="4"/>
        <v>-0.6</v>
      </c>
      <c r="G99" s="66" t="e">
        <f t="shared" si="5"/>
        <v>#N/A</v>
      </c>
      <c r="H99" s="65"/>
      <c r="I99" s="65">
        <f t="shared" si="6"/>
        <v>-0.6</v>
      </c>
      <c r="J99" s="136" t="e">
        <f t="shared" si="7"/>
        <v>#N/A</v>
      </c>
      <c r="K99" s="137" t="s">
        <v>377</v>
      </c>
      <c r="L99" s="32"/>
      <c r="M99" s="32"/>
    </row>
    <row r="100" spans="1:13" ht="15" customHeight="1">
      <c r="B100" s="115">
        <v>20</v>
      </c>
      <c r="C100" s="114" t="s">
        <v>216</v>
      </c>
      <c r="D100" s="27" t="s">
        <v>33</v>
      </c>
      <c r="E100" s="31">
        <v>2.98</v>
      </c>
      <c r="F100" s="29">
        <f t="shared" si="4"/>
        <v>15.06288</v>
      </c>
      <c r="G100" s="30" t="str">
        <f t="shared" si="5"/>
        <v>Ｈ</v>
      </c>
      <c r="H100" s="31">
        <v>3.26</v>
      </c>
      <c r="I100" s="29">
        <f t="shared" si="6"/>
        <v>16.534559999999999</v>
      </c>
      <c r="J100" s="81" t="str">
        <f t="shared" si="7"/>
        <v>Ｈ</v>
      </c>
      <c r="K100" s="133"/>
      <c r="L100" s="32"/>
      <c r="M100" s="32"/>
    </row>
    <row r="101" spans="1:13" ht="15" customHeight="1">
      <c r="B101" s="115">
        <v>20</v>
      </c>
      <c r="C101" s="114" t="s">
        <v>211</v>
      </c>
      <c r="D101" s="27" t="s">
        <v>33</v>
      </c>
      <c r="E101" s="31">
        <v>1.79</v>
      </c>
      <c r="F101" s="29">
        <f t="shared" si="4"/>
        <v>8.8082399999999996</v>
      </c>
      <c r="G101" s="30" t="str">
        <f t="shared" si="5"/>
        <v>Ｆ</v>
      </c>
      <c r="H101" s="31">
        <v>1.9</v>
      </c>
      <c r="I101" s="29">
        <f t="shared" si="6"/>
        <v>9.3864000000000001</v>
      </c>
      <c r="J101" s="81" t="str">
        <f t="shared" si="7"/>
        <v>Ｆ</v>
      </c>
      <c r="K101" s="133"/>
      <c r="L101" s="32"/>
      <c r="M101" s="32"/>
    </row>
    <row r="102" spans="1:13" ht="15" customHeight="1">
      <c r="B102" s="115">
        <v>20</v>
      </c>
      <c r="C102" s="114" t="s">
        <v>219</v>
      </c>
      <c r="D102" s="27" t="s">
        <v>33</v>
      </c>
      <c r="E102" s="31">
        <v>3.16</v>
      </c>
      <c r="F102" s="29">
        <f t="shared" si="4"/>
        <v>16.008960000000002</v>
      </c>
      <c r="G102" s="30" t="str">
        <f t="shared" si="5"/>
        <v>Ｈ</v>
      </c>
      <c r="H102" s="31">
        <v>2.25</v>
      </c>
      <c r="I102" s="29">
        <f t="shared" si="6"/>
        <v>11.226000000000001</v>
      </c>
      <c r="J102" s="81" t="str">
        <f t="shared" si="7"/>
        <v>Ｇ</v>
      </c>
      <c r="K102" s="133"/>
      <c r="L102" s="32"/>
      <c r="M102" s="32"/>
    </row>
    <row r="103" spans="1:13" ht="15" customHeight="1">
      <c r="B103" s="115">
        <v>20</v>
      </c>
      <c r="C103" s="114" t="s">
        <v>350</v>
      </c>
      <c r="D103" s="27" t="s">
        <v>33</v>
      </c>
      <c r="E103" s="31">
        <v>3.51</v>
      </c>
      <c r="F103" s="29">
        <f t="shared" si="4"/>
        <v>17.848559999999999</v>
      </c>
      <c r="G103" s="30" t="str">
        <f t="shared" si="5"/>
        <v>Ｈ</v>
      </c>
      <c r="H103" s="31">
        <v>2.85</v>
      </c>
      <c r="I103" s="29">
        <f t="shared" si="6"/>
        <v>14.3796</v>
      </c>
      <c r="J103" s="81" t="str">
        <f t="shared" si="7"/>
        <v>Ｇ</v>
      </c>
      <c r="K103" s="133"/>
      <c r="L103" s="32"/>
      <c r="M103" s="32"/>
    </row>
    <row r="104" spans="1:13" ht="15" customHeight="1">
      <c r="B104" s="115">
        <v>20</v>
      </c>
      <c r="C104" s="114" t="s">
        <v>242</v>
      </c>
      <c r="D104" s="27" t="s">
        <v>33</v>
      </c>
      <c r="E104" s="31">
        <v>2.6</v>
      </c>
      <c r="F104" s="29">
        <f t="shared" si="4"/>
        <v>13.0656</v>
      </c>
      <c r="G104" s="30" t="str">
        <f t="shared" si="5"/>
        <v>Ｇ</v>
      </c>
      <c r="H104" s="31">
        <v>2.75</v>
      </c>
      <c r="I104" s="29">
        <f t="shared" si="6"/>
        <v>13.853999999999999</v>
      </c>
      <c r="J104" s="81" t="str">
        <f t="shared" si="7"/>
        <v>Ｇ</v>
      </c>
      <c r="K104" s="133"/>
      <c r="L104" s="32"/>
      <c r="M104" s="32"/>
    </row>
    <row r="105" spans="1:13" ht="15" customHeight="1">
      <c r="B105" s="115">
        <v>20</v>
      </c>
      <c r="C105" s="114" t="s">
        <v>186</v>
      </c>
      <c r="D105" s="27" t="s">
        <v>33</v>
      </c>
      <c r="E105" s="31">
        <v>2.1</v>
      </c>
      <c r="F105" s="29">
        <f t="shared" si="4"/>
        <v>10.4376</v>
      </c>
      <c r="G105" s="30" t="str">
        <f t="shared" si="5"/>
        <v>Ｇ</v>
      </c>
      <c r="H105" s="31">
        <v>2.37</v>
      </c>
      <c r="I105" s="29">
        <f t="shared" si="6"/>
        <v>11.856719999999999</v>
      </c>
      <c r="J105" s="81" t="str">
        <f t="shared" si="7"/>
        <v>Ｇ</v>
      </c>
      <c r="K105" s="133"/>
      <c r="L105" s="32"/>
      <c r="M105" s="32"/>
    </row>
    <row r="106" spans="1:13" ht="15" customHeight="1">
      <c r="B106" s="115">
        <v>20</v>
      </c>
      <c r="C106" s="114" t="s">
        <v>236</v>
      </c>
      <c r="D106" s="27" t="s">
        <v>33</v>
      </c>
      <c r="E106" s="31">
        <v>2.46</v>
      </c>
      <c r="F106" s="29">
        <f t="shared" si="4"/>
        <v>12.329759999999998</v>
      </c>
      <c r="G106" s="30" t="str">
        <f t="shared" si="5"/>
        <v>Ｇ</v>
      </c>
      <c r="H106" s="31">
        <v>2.56</v>
      </c>
      <c r="I106" s="29">
        <f t="shared" si="6"/>
        <v>12.855360000000001</v>
      </c>
      <c r="J106" s="81" t="str">
        <f t="shared" si="7"/>
        <v>Ｇ</v>
      </c>
      <c r="K106" s="133"/>
      <c r="L106" s="32"/>
      <c r="M106" s="32"/>
    </row>
    <row r="107" spans="1:13" ht="15" customHeight="1">
      <c r="B107" s="115">
        <v>20</v>
      </c>
      <c r="C107" s="114" t="s">
        <v>240</v>
      </c>
      <c r="D107" s="27" t="s">
        <v>33</v>
      </c>
      <c r="E107" s="65"/>
      <c r="F107" s="65">
        <f t="shared" si="4"/>
        <v>-0.6</v>
      </c>
      <c r="G107" s="66" t="e">
        <f t="shared" si="5"/>
        <v>#N/A</v>
      </c>
      <c r="H107" s="65"/>
      <c r="I107" s="65">
        <f t="shared" si="6"/>
        <v>-0.6</v>
      </c>
      <c r="J107" s="136" t="e">
        <f t="shared" si="7"/>
        <v>#N/A</v>
      </c>
      <c r="K107" s="137" t="s">
        <v>377</v>
      </c>
      <c r="L107" s="32"/>
      <c r="M107" s="32"/>
    </row>
    <row r="108" spans="1:13" ht="15" customHeight="1">
      <c r="B108" s="115">
        <v>20</v>
      </c>
      <c r="C108" s="114" t="s">
        <v>208</v>
      </c>
      <c r="D108" s="27" t="s">
        <v>33</v>
      </c>
      <c r="E108" s="65"/>
      <c r="F108" s="65">
        <f t="shared" si="4"/>
        <v>-0.6</v>
      </c>
      <c r="G108" s="66" t="e">
        <f t="shared" si="5"/>
        <v>#N/A</v>
      </c>
      <c r="H108" s="65"/>
      <c r="I108" s="65">
        <f t="shared" si="6"/>
        <v>-0.6</v>
      </c>
      <c r="J108" s="136" t="e">
        <f t="shared" si="7"/>
        <v>#N/A</v>
      </c>
      <c r="K108" s="137" t="s">
        <v>377</v>
      </c>
      <c r="L108" s="32"/>
      <c r="M108" s="32"/>
    </row>
    <row r="109" spans="1:13" ht="15" customHeight="1">
      <c r="A109" s="110" t="s">
        <v>370</v>
      </c>
      <c r="B109" s="115">
        <v>21</v>
      </c>
      <c r="C109" s="114" t="s">
        <v>211</v>
      </c>
      <c r="D109" s="27" t="s">
        <v>33</v>
      </c>
      <c r="E109" s="31">
        <v>3.13</v>
      </c>
      <c r="F109" s="29">
        <f t="shared" si="4"/>
        <v>15.851280000000001</v>
      </c>
      <c r="G109" s="30" t="str">
        <f t="shared" si="5"/>
        <v>Ｈ</v>
      </c>
      <c r="H109" s="31">
        <v>2.77</v>
      </c>
      <c r="I109" s="29">
        <f t="shared" si="6"/>
        <v>13.95912</v>
      </c>
      <c r="J109" s="81" t="str">
        <f t="shared" si="7"/>
        <v>Ｇ</v>
      </c>
      <c r="K109" s="133"/>
      <c r="L109" s="32"/>
      <c r="M109" s="32"/>
    </row>
    <row r="110" spans="1:13" ht="15" customHeight="1">
      <c r="B110" s="115">
        <v>21</v>
      </c>
      <c r="C110" s="114" t="s">
        <v>238</v>
      </c>
      <c r="D110" s="27" t="s">
        <v>33</v>
      </c>
      <c r="E110" s="31">
        <v>3.39</v>
      </c>
      <c r="F110" s="29">
        <f t="shared" si="4"/>
        <v>17.217839999999999</v>
      </c>
      <c r="G110" s="30" t="str">
        <f t="shared" si="5"/>
        <v>Ｈ</v>
      </c>
      <c r="H110" s="31">
        <v>2.29</v>
      </c>
      <c r="I110" s="29">
        <f t="shared" si="6"/>
        <v>11.43624</v>
      </c>
      <c r="J110" s="81" t="str">
        <f t="shared" si="7"/>
        <v>Ｇ</v>
      </c>
      <c r="K110" s="133"/>
      <c r="L110" s="32"/>
      <c r="M110" s="32"/>
    </row>
    <row r="111" spans="1:13" ht="15" customHeight="1">
      <c r="A111" s="110" t="s">
        <v>370</v>
      </c>
      <c r="B111" s="115">
        <v>21</v>
      </c>
      <c r="C111" s="114" t="s">
        <v>219</v>
      </c>
      <c r="D111" s="27" t="s">
        <v>33</v>
      </c>
      <c r="E111" s="31">
        <v>1.84</v>
      </c>
      <c r="F111" s="29">
        <f t="shared" si="4"/>
        <v>9.07104</v>
      </c>
      <c r="G111" s="30" t="str">
        <f t="shared" si="5"/>
        <v>Ｆ</v>
      </c>
      <c r="H111" s="31">
        <v>1.84</v>
      </c>
      <c r="I111" s="29">
        <f t="shared" si="6"/>
        <v>9.07104</v>
      </c>
      <c r="J111" s="81" t="str">
        <f t="shared" si="7"/>
        <v>Ｆ</v>
      </c>
      <c r="K111" s="133"/>
      <c r="L111" s="32"/>
      <c r="M111" s="32"/>
    </row>
    <row r="112" spans="1:13" ht="15" customHeight="1">
      <c r="B112" s="115">
        <v>21</v>
      </c>
      <c r="C112" s="114" t="s">
        <v>239</v>
      </c>
      <c r="D112" s="27" t="s">
        <v>33</v>
      </c>
      <c r="E112" s="31">
        <v>2.7</v>
      </c>
      <c r="F112" s="29">
        <f t="shared" si="4"/>
        <v>13.591200000000001</v>
      </c>
      <c r="G112" s="30" t="str">
        <f t="shared" si="5"/>
        <v>Ｇ</v>
      </c>
      <c r="H112" s="31">
        <v>2.9</v>
      </c>
      <c r="I112" s="29">
        <f t="shared" si="6"/>
        <v>14.642399999999999</v>
      </c>
      <c r="J112" s="81" t="str">
        <f t="shared" si="7"/>
        <v>Ｇ</v>
      </c>
      <c r="K112" s="133"/>
      <c r="L112" s="32"/>
      <c r="M112" s="32"/>
    </row>
    <row r="113" spans="1:13" ht="15" customHeight="1">
      <c r="A113" s="110" t="s">
        <v>370</v>
      </c>
      <c r="B113" s="115">
        <v>21</v>
      </c>
      <c r="C113" s="114" t="s">
        <v>350</v>
      </c>
      <c r="D113" s="27" t="s">
        <v>33</v>
      </c>
      <c r="E113" s="31">
        <v>3.8</v>
      </c>
      <c r="F113" s="29">
        <f t="shared" si="4"/>
        <v>19.372799999999998</v>
      </c>
      <c r="G113" s="30" t="str">
        <f t="shared" si="5"/>
        <v>Ｈ</v>
      </c>
      <c r="H113" s="31">
        <v>3.21</v>
      </c>
      <c r="I113" s="29">
        <f t="shared" si="6"/>
        <v>16.27176</v>
      </c>
      <c r="J113" s="81" t="str">
        <f t="shared" si="7"/>
        <v>Ｈ</v>
      </c>
      <c r="K113" s="133"/>
      <c r="L113" s="32"/>
      <c r="M113" s="32"/>
    </row>
    <row r="114" spans="1:13" ht="15" customHeight="1">
      <c r="B114" s="115">
        <v>21</v>
      </c>
      <c r="C114" s="114" t="s">
        <v>186</v>
      </c>
      <c r="D114" s="27" t="s">
        <v>33</v>
      </c>
      <c r="E114" s="31">
        <v>2.82</v>
      </c>
      <c r="F114" s="29">
        <f t="shared" si="4"/>
        <v>14.221919999999999</v>
      </c>
      <c r="G114" s="30" t="str">
        <f t="shared" si="5"/>
        <v>Ｇ</v>
      </c>
      <c r="H114" s="31">
        <v>2.65</v>
      </c>
      <c r="I114" s="29">
        <f t="shared" si="6"/>
        <v>13.3284</v>
      </c>
      <c r="J114" s="81" t="str">
        <f t="shared" si="7"/>
        <v>Ｇ</v>
      </c>
      <c r="K114" s="133"/>
      <c r="L114" s="32"/>
      <c r="M114" s="32"/>
    </row>
    <row r="115" spans="1:13" ht="15" customHeight="1">
      <c r="B115" s="115">
        <v>21</v>
      </c>
      <c r="C115" s="114" t="s">
        <v>236</v>
      </c>
      <c r="D115" s="27" t="s">
        <v>33</v>
      </c>
      <c r="E115" s="31">
        <v>2.5</v>
      </c>
      <c r="F115" s="29">
        <f t="shared" si="4"/>
        <v>12.539999999999997</v>
      </c>
      <c r="G115" s="30" t="str">
        <f t="shared" si="5"/>
        <v>Ｇ</v>
      </c>
      <c r="H115" s="31">
        <v>2.2599999999999998</v>
      </c>
      <c r="I115" s="29">
        <f t="shared" si="6"/>
        <v>11.278559999999997</v>
      </c>
      <c r="J115" s="81" t="str">
        <f t="shared" si="7"/>
        <v>Ｇ</v>
      </c>
      <c r="K115" s="133"/>
      <c r="L115" s="32"/>
      <c r="M115" s="32"/>
    </row>
    <row r="116" spans="1:13" ht="15" customHeight="1">
      <c r="A116" s="110" t="s">
        <v>370</v>
      </c>
      <c r="B116" s="115">
        <v>21</v>
      </c>
      <c r="C116" s="114" t="s">
        <v>209</v>
      </c>
      <c r="D116" s="27" t="s">
        <v>33</v>
      </c>
      <c r="E116" s="31">
        <v>1.77</v>
      </c>
      <c r="F116" s="29">
        <f t="shared" si="4"/>
        <v>8.7031200000000002</v>
      </c>
      <c r="G116" s="30" t="str">
        <f t="shared" si="5"/>
        <v>Ｆ</v>
      </c>
      <c r="H116" s="31">
        <v>1.1499999999999999</v>
      </c>
      <c r="I116" s="29">
        <f t="shared" si="6"/>
        <v>5.4443999999999999</v>
      </c>
      <c r="J116" s="81" t="str">
        <f t="shared" si="7"/>
        <v>Ｅ</v>
      </c>
      <c r="K116" s="133"/>
      <c r="L116" s="32"/>
      <c r="M116" s="32"/>
    </row>
    <row r="117" spans="1:13" ht="15" customHeight="1">
      <c r="B117" s="115">
        <v>22</v>
      </c>
      <c r="C117" s="114" t="s">
        <v>216</v>
      </c>
      <c r="D117" s="27" t="s">
        <v>33</v>
      </c>
      <c r="E117" s="31">
        <v>1.66</v>
      </c>
      <c r="F117" s="29">
        <f t="shared" si="4"/>
        <v>8.1249599999999997</v>
      </c>
      <c r="G117" s="30" t="str">
        <f t="shared" si="5"/>
        <v>Ｆ</v>
      </c>
      <c r="H117" s="31">
        <v>1.77</v>
      </c>
      <c r="I117" s="29">
        <f t="shared" si="6"/>
        <v>8.7031200000000002</v>
      </c>
      <c r="J117" s="81" t="str">
        <f t="shared" si="7"/>
        <v>Ｆ</v>
      </c>
      <c r="K117" s="133"/>
      <c r="L117" s="32"/>
      <c r="M117" s="32"/>
    </row>
    <row r="118" spans="1:13" ht="15" customHeight="1">
      <c r="B118" s="115">
        <v>22</v>
      </c>
      <c r="C118" s="114" t="s">
        <v>239</v>
      </c>
      <c r="D118" s="27" t="s">
        <v>33</v>
      </c>
      <c r="E118" s="31">
        <v>1.83</v>
      </c>
      <c r="F118" s="29">
        <f t="shared" si="4"/>
        <v>9.0184800000000003</v>
      </c>
      <c r="G118" s="30" t="str">
        <f t="shared" si="5"/>
        <v>Ｆ</v>
      </c>
      <c r="H118" s="31">
        <v>1.27</v>
      </c>
      <c r="I118" s="29">
        <f t="shared" si="6"/>
        <v>6.0751200000000001</v>
      </c>
      <c r="J118" s="81" t="str">
        <f t="shared" si="7"/>
        <v>Ｅ</v>
      </c>
      <c r="K118" s="133"/>
      <c r="L118" s="32"/>
      <c r="M118" s="32"/>
    </row>
    <row r="119" spans="1:13" ht="15" customHeight="1">
      <c r="B119" s="130">
        <v>22</v>
      </c>
      <c r="C119" s="132" t="s">
        <v>350</v>
      </c>
      <c r="D119" s="63" t="s">
        <v>33</v>
      </c>
      <c r="E119" s="31">
        <v>4.22</v>
      </c>
      <c r="F119" s="29">
        <f t="shared" si="4"/>
        <v>21.580320000000004</v>
      </c>
      <c r="G119" s="30" t="str">
        <f t="shared" si="5"/>
        <v>Ｉ</v>
      </c>
      <c r="H119" s="31">
        <v>3.42</v>
      </c>
      <c r="I119" s="29">
        <f t="shared" si="6"/>
        <v>17.375519999999998</v>
      </c>
      <c r="J119" s="81" t="str">
        <f t="shared" si="7"/>
        <v>Ｈ</v>
      </c>
      <c r="K119" s="133"/>
      <c r="L119" s="32"/>
      <c r="M119" s="32"/>
    </row>
    <row r="120" spans="1:13" ht="15" customHeight="1">
      <c r="B120" s="115">
        <v>22</v>
      </c>
      <c r="C120" s="114" t="s">
        <v>209</v>
      </c>
      <c r="D120" s="27" t="s">
        <v>33</v>
      </c>
      <c r="E120" s="65"/>
      <c r="F120" s="65">
        <f t="shared" si="4"/>
        <v>-0.6</v>
      </c>
      <c r="G120" s="66" t="e">
        <f t="shared" si="5"/>
        <v>#N/A</v>
      </c>
      <c r="H120" s="65"/>
      <c r="I120" s="65">
        <f t="shared" si="6"/>
        <v>-0.6</v>
      </c>
      <c r="J120" s="136" t="e">
        <f t="shared" si="7"/>
        <v>#N/A</v>
      </c>
      <c r="K120" s="137" t="s">
        <v>377</v>
      </c>
      <c r="L120" s="32"/>
      <c r="M120" s="32"/>
    </row>
    <row r="121" spans="1:13" ht="15" customHeight="1">
      <c r="B121" s="115">
        <v>22</v>
      </c>
      <c r="C121" s="114" t="s">
        <v>240</v>
      </c>
      <c r="D121" s="27" t="s">
        <v>33</v>
      </c>
      <c r="E121" s="65"/>
      <c r="F121" s="65">
        <f t="shared" si="4"/>
        <v>-0.6</v>
      </c>
      <c r="G121" s="66" t="e">
        <f t="shared" si="5"/>
        <v>#N/A</v>
      </c>
      <c r="H121" s="65"/>
      <c r="I121" s="65">
        <f t="shared" si="6"/>
        <v>-0.6</v>
      </c>
      <c r="J121" s="136" t="e">
        <f t="shared" si="7"/>
        <v>#N/A</v>
      </c>
      <c r="K121" s="137" t="s">
        <v>377</v>
      </c>
      <c r="L121" s="32"/>
      <c r="M121" s="32"/>
    </row>
    <row r="122" spans="1:13" ht="15" customHeight="1">
      <c r="B122" s="115">
        <v>23</v>
      </c>
      <c r="C122" s="114" t="s">
        <v>350</v>
      </c>
      <c r="D122" s="27" t="s">
        <v>33</v>
      </c>
      <c r="E122" s="31">
        <v>3.9</v>
      </c>
      <c r="F122" s="29">
        <f t="shared" si="4"/>
        <v>19.898400000000002</v>
      </c>
      <c r="G122" s="30" t="str">
        <f t="shared" si="5"/>
        <v>Ｈ</v>
      </c>
      <c r="H122" s="31">
        <v>3.4</v>
      </c>
      <c r="I122" s="29">
        <f t="shared" si="6"/>
        <v>17.270399999999999</v>
      </c>
      <c r="J122" s="81" t="str">
        <f t="shared" si="7"/>
        <v>Ｈ</v>
      </c>
      <c r="K122" s="133"/>
      <c r="L122" s="32"/>
      <c r="M122" s="32"/>
    </row>
    <row r="123" spans="1:13" ht="15" customHeight="1">
      <c r="B123" s="115">
        <v>23</v>
      </c>
      <c r="C123" s="114" t="s">
        <v>209</v>
      </c>
      <c r="D123" s="27" t="s">
        <v>33</v>
      </c>
      <c r="E123" s="65"/>
      <c r="F123" s="65">
        <f t="shared" si="4"/>
        <v>-0.6</v>
      </c>
      <c r="G123" s="66" t="e">
        <f t="shared" si="5"/>
        <v>#N/A</v>
      </c>
      <c r="H123" s="65"/>
      <c r="I123" s="65">
        <f t="shared" si="6"/>
        <v>-0.6</v>
      </c>
      <c r="J123" s="136" t="e">
        <f t="shared" si="7"/>
        <v>#N/A</v>
      </c>
      <c r="K123" s="137" t="s">
        <v>377</v>
      </c>
      <c r="L123" s="32"/>
      <c r="M123" s="32"/>
    </row>
    <row r="124" spans="1:13" ht="15" customHeight="1">
      <c r="B124" s="115">
        <v>23</v>
      </c>
      <c r="C124" s="114" t="s">
        <v>208</v>
      </c>
      <c r="D124" s="27" t="s">
        <v>33</v>
      </c>
      <c r="E124" s="65"/>
      <c r="F124" s="65">
        <f t="shared" si="4"/>
        <v>-0.6</v>
      </c>
      <c r="G124" s="66" t="e">
        <f t="shared" si="5"/>
        <v>#N/A</v>
      </c>
      <c r="H124" s="65"/>
      <c r="I124" s="65">
        <f t="shared" si="6"/>
        <v>-0.6</v>
      </c>
      <c r="J124" s="136" t="e">
        <f t="shared" si="7"/>
        <v>#N/A</v>
      </c>
      <c r="K124" s="137" t="s">
        <v>377</v>
      </c>
      <c r="L124" s="32"/>
      <c r="M124" s="32"/>
    </row>
    <row r="125" spans="1:13" ht="15" customHeight="1">
      <c r="A125" s="110" t="s">
        <v>370</v>
      </c>
      <c r="B125" s="115">
        <v>24</v>
      </c>
      <c r="C125" s="114" t="s">
        <v>350</v>
      </c>
      <c r="D125" s="27" t="s">
        <v>33</v>
      </c>
      <c r="E125" s="31">
        <v>3.18</v>
      </c>
      <c r="F125" s="29">
        <f t="shared" si="4"/>
        <v>16.114080000000001</v>
      </c>
      <c r="G125" s="30" t="str">
        <f t="shared" si="5"/>
        <v>Ｈ</v>
      </c>
      <c r="H125" s="31">
        <v>3.36</v>
      </c>
      <c r="I125" s="29">
        <f t="shared" si="6"/>
        <v>17.06016</v>
      </c>
      <c r="J125" s="81" t="str">
        <f t="shared" si="7"/>
        <v>Ｈ</v>
      </c>
      <c r="K125" s="133"/>
      <c r="L125" s="32"/>
      <c r="M125" s="32"/>
    </row>
    <row r="126" spans="1:13" ht="15" customHeight="1">
      <c r="A126" s="110" t="s">
        <v>370</v>
      </c>
      <c r="B126" s="115">
        <v>24</v>
      </c>
      <c r="C126" s="114" t="s">
        <v>209</v>
      </c>
      <c r="D126" s="27" t="s">
        <v>33</v>
      </c>
      <c r="E126" s="65"/>
      <c r="F126" s="65">
        <f t="shared" si="4"/>
        <v>-0.6</v>
      </c>
      <c r="G126" s="66" t="e">
        <f t="shared" si="5"/>
        <v>#N/A</v>
      </c>
      <c r="H126" s="65"/>
      <c r="I126" s="65">
        <f t="shared" si="6"/>
        <v>-0.6</v>
      </c>
      <c r="J126" s="136" t="e">
        <f t="shared" si="7"/>
        <v>#N/A</v>
      </c>
      <c r="K126" s="137" t="s">
        <v>377</v>
      </c>
      <c r="L126" s="32"/>
      <c r="M126" s="32"/>
    </row>
    <row r="127" spans="1:13" ht="15" customHeight="1">
      <c r="B127" s="115">
        <v>24</v>
      </c>
      <c r="C127" s="114" t="s">
        <v>240</v>
      </c>
      <c r="D127" s="27" t="s">
        <v>33</v>
      </c>
      <c r="E127" s="65"/>
      <c r="F127" s="65">
        <f t="shared" si="4"/>
        <v>-0.6</v>
      </c>
      <c r="G127" s="66" t="e">
        <f t="shared" si="5"/>
        <v>#N/A</v>
      </c>
      <c r="H127" s="65"/>
      <c r="I127" s="65">
        <f t="shared" si="6"/>
        <v>-0.6</v>
      </c>
      <c r="J127" s="136" t="e">
        <f t="shared" si="7"/>
        <v>#N/A</v>
      </c>
      <c r="K127" s="137" t="s">
        <v>377</v>
      </c>
      <c r="L127" s="32"/>
      <c r="M127" s="32"/>
    </row>
    <row r="128" spans="1:13" ht="15" customHeight="1">
      <c r="B128" s="115">
        <v>24</v>
      </c>
      <c r="C128" s="114" t="s">
        <v>208</v>
      </c>
      <c r="D128" s="27" t="s">
        <v>33</v>
      </c>
      <c r="E128" s="65"/>
      <c r="F128" s="65">
        <f t="shared" si="4"/>
        <v>-0.6</v>
      </c>
      <c r="G128" s="66" t="e">
        <f t="shared" si="5"/>
        <v>#N/A</v>
      </c>
      <c r="H128" s="65"/>
      <c r="I128" s="65">
        <f t="shared" si="6"/>
        <v>-0.6</v>
      </c>
      <c r="J128" s="136" t="e">
        <f t="shared" si="7"/>
        <v>#N/A</v>
      </c>
      <c r="K128" s="137" t="s">
        <v>377</v>
      </c>
      <c r="L128" s="32"/>
      <c r="M128" s="32"/>
    </row>
    <row r="129" spans="1:13" ht="15" customHeight="1">
      <c r="B129" s="115">
        <v>25</v>
      </c>
      <c r="C129" s="114" t="s">
        <v>242</v>
      </c>
      <c r="D129" s="27" t="s">
        <v>33</v>
      </c>
      <c r="E129" s="31">
        <v>4.8099999999999996</v>
      </c>
      <c r="F129" s="29">
        <f t="shared" si="4"/>
        <v>24.681360000000002</v>
      </c>
      <c r="G129" s="30" t="str">
        <f t="shared" si="5"/>
        <v>Ｉ</v>
      </c>
      <c r="H129" s="31">
        <v>3.23</v>
      </c>
      <c r="I129" s="29">
        <f t="shared" si="6"/>
        <v>16.37688</v>
      </c>
      <c r="J129" s="81" t="str">
        <f t="shared" si="7"/>
        <v>Ｈ</v>
      </c>
      <c r="K129" s="133"/>
      <c r="L129" s="32"/>
      <c r="M129" s="32"/>
    </row>
    <row r="130" spans="1:13" ht="15" customHeight="1">
      <c r="B130" s="130">
        <v>26</v>
      </c>
      <c r="C130" s="132" t="s">
        <v>242</v>
      </c>
      <c r="D130" s="63" t="s">
        <v>33</v>
      </c>
      <c r="E130" s="31">
        <v>0.4</v>
      </c>
      <c r="F130" s="29">
        <f t="shared" si="4"/>
        <v>1.5024000000000002</v>
      </c>
      <c r="G130" s="30" t="str">
        <f t="shared" si="5"/>
        <v>Ｂ</v>
      </c>
      <c r="H130" s="31">
        <v>5.43</v>
      </c>
      <c r="I130" s="29">
        <f t="shared" si="6"/>
        <v>27.940079999999998</v>
      </c>
      <c r="J130" s="81" t="str">
        <f t="shared" si="7"/>
        <v>Ｉ</v>
      </c>
      <c r="K130" s="133"/>
      <c r="L130" s="32"/>
      <c r="M130" s="32"/>
    </row>
    <row r="131" spans="1:13" ht="15" customHeight="1">
      <c r="B131" s="130">
        <v>26</v>
      </c>
      <c r="C131" s="132" t="s">
        <v>236</v>
      </c>
      <c r="D131" s="63" t="s">
        <v>33</v>
      </c>
      <c r="E131" s="31">
        <v>6.12</v>
      </c>
      <c r="F131" s="29">
        <f t="shared" si="4"/>
        <v>31.56672</v>
      </c>
      <c r="G131" s="30" t="str">
        <f t="shared" si="5"/>
        <v>Ｉ</v>
      </c>
      <c r="H131" s="31">
        <v>5.42</v>
      </c>
      <c r="I131" s="29">
        <f t="shared" si="6"/>
        <v>27.887520000000002</v>
      </c>
      <c r="J131" s="81" t="str">
        <f t="shared" si="7"/>
        <v>Ｉ</v>
      </c>
      <c r="K131" s="133"/>
      <c r="L131" s="32"/>
      <c r="M131" s="32"/>
    </row>
    <row r="132" spans="1:13" ht="15" customHeight="1">
      <c r="A132" s="110" t="s">
        <v>370</v>
      </c>
      <c r="B132" s="130">
        <v>27</v>
      </c>
      <c r="C132" s="132" t="s">
        <v>242</v>
      </c>
      <c r="D132" s="63" t="s">
        <v>33</v>
      </c>
      <c r="E132" s="31">
        <v>4.05</v>
      </c>
      <c r="F132" s="29">
        <f t="shared" si="4"/>
        <v>20.686799999999998</v>
      </c>
      <c r="G132" s="30" t="str">
        <f t="shared" si="5"/>
        <v>Ｉ</v>
      </c>
      <c r="H132" s="31">
        <v>3.71</v>
      </c>
      <c r="I132" s="29">
        <f t="shared" si="6"/>
        <v>18.899759999999997</v>
      </c>
      <c r="J132" s="81" t="str">
        <f t="shared" si="7"/>
        <v>Ｈ</v>
      </c>
      <c r="K132" s="133"/>
      <c r="L132" s="32"/>
      <c r="M132" s="32"/>
    </row>
    <row r="133" spans="1:13" ht="15" customHeight="1">
      <c r="B133" s="130">
        <v>27</v>
      </c>
      <c r="C133" s="132" t="s">
        <v>186</v>
      </c>
      <c r="D133" s="63" t="s">
        <v>33</v>
      </c>
      <c r="E133" s="31">
        <v>4.9000000000000004</v>
      </c>
      <c r="F133" s="29">
        <f t="shared" ref="F133:F196" si="8">(E133-1000/(365*24))*(8+0.4*16)*365/1000</f>
        <v>25.154400000000003</v>
      </c>
      <c r="G133" s="30" t="str">
        <f t="shared" ref="G133:G196" si="9">LOOKUP(F133,$Q$23:$Q$33,$R$23:$R$33)</f>
        <v>Ｉ</v>
      </c>
      <c r="H133" s="31">
        <v>5.16</v>
      </c>
      <c r="I133" s="29">
        <f t="shared" ref="I133:I196" si="10">(H133-1000/(365*24))*(8+0.4*16)*365/1000</f>
        <v>26.520960000000002</v>
      </c>
      <c r="J133" s="81" t="str">
        <f t="shared" ref="J133:J196" si="11">LOOKUP(I133,$Q$23:$Q$33,$R$23:$R$33)</f>
        <v>Ｉ</v>
      </c>
      <c r="K133" s="133"/>
      <c r="L133" s="32"/>
      <c r="M133" s="32"/>
    </row>
    <row r="134" spans="1:13" ht="15" customHeight="1">
      <c r="B134" s="130">
        <v>28</v>
      </c>
      <c r="C134" s="132" t="s">
        <v>186</v>
      </c>
      <c r="D134" s="63" t="s">
        <v>33</v>
      </c>
      <c r="E134" s="31">
        <v>6.02</v>
      </c>
      <c r="F134" s="29">
        <f t="shared" si="8"/>
        <v>31.041120000000003</v>
      </c>
      <c r="G134" s="30" t="str">
        <f t="shared" si="9"/>
        <v>Ｉ</v>
      </c>
      <c r="H134" s="31">
        <v>5.08</v>
      </c>
      <c r="I134" s="29">
        <f t="shared" si="10"/>
        <v>26.100480000000005</v>
      </c>
      <c r="J134" s="81" t="str">
        <f t="shared" si="11"/>
        <v>Ｉ</v>
      </c>
      <c r="K134" s="133"/>
      <c r="L134" s="32"/>
      <c r="M134" s="32"/>
    </row>
    <row r="135" spans="1:13" ht="15" customHeight="1">
      <c r="B135" s="130">
        <v>29</v>
      </c>
      <c r="C135" s="132" t="s">
        <v>236</v>
      </c>
      <c r="D135" s="63" t="s">
        <v>33</v>
      </c>
      <c r="E135" s="31">
        <v>4.3099999999999996</v>
      </c>
      <c r="F135" s="29">
        <f t="shared" si="8"/>
        <v>22.053360000000001</v>
      </c>
      <c r="G135" s="30" t="str">
        <f t="shared" si="9"/>
        <v>Ｉ</v>
      </c>
      <c r="H135" s="31">
        <v>4.16</v>
      </c>
      <c r="I135" s="29">
        <f t="shared" si="10"/>
        <v>21.264960000000002</v>
      </c>
      <c r="J135" s="81" t="str">
        <f t="shared" si="11"/>
        <v>Ｉ</v>
      </c>
      <c r="K135" s="133"/>
      <c r="L135" s="32"/>
      <c r="M135" s="32"/>
    </row>
    <row r="136" spans="1:13" ht="15" customHeight="1">
      <c r="A136" s="110" t="s">
        <v>370</v>
      </c>
      <c r="B136" s="130">
        <v>29</v>
      </c>
      <c r="C136" s="132" t="s">
        <v>209</v>
      </c>
      <c r="D136" s="63" t="s">
        <v>33</v>
      </c>
      <c r="E136" s="31">
        <v>5.41</v>
      </c>
      <c r="F136" s="29">
        <f t="shared" si="8"/>
        <v>27.834960000000006</v>
      </c>
      <c r="G136" s="30" t="str">
        <f t="shared" si="9"/>
        <v>Ｉ</v>
      </c>
      <c r="H136" s="31">
        <v>4.05</v>
      </c>
      <c r="I136" s="29">
        <f t="shared" si="10"/>
        <v>20.686799999999998</v>
      </c>
      <c r="J136" s="81" t="str">
        <f t="shared" si="11"/>
        <v>Ｉ</v>
      </c>
      <c r="K136" s="133"/>
      <c r="L136" s="32"/>
      <c r="M136" s="32"/>
    </row>
    <row r="137" spans="1:13" ht="15" customHeight="1">
      <c r="B137" s="130">
        <v>29</v>
      </c>
      <c r="C137" s="132" t="s">
        <v>240</v>
      </c>
      <c r="D137" s="63" t="s">
        <v>33</v>
      </c>
      <c r="E137" s="31">
        <v>4.51</v>
      </c>
      <c r="F137" s="29">
        <f t="shared" si="8"/>
        <v>23.104560000000003</v>
      </c>
      <c r="G137" s="30" t="str">
        <f t="shared" si="9"/>
        <v>Ｉ</v>
      </c>
      <c r="H137" s="31">
        <v>4.24</v>
      </c>
      <c r="I137" s="29">
        <f t="shared" si="10"/>
        <v>21.685440000000003</v>
      </c>
      <c r="J137" s="81" t="str">
        <f t="shared" si="11"/>
        <v>Ｉ</v>
      </c>
      <c r="K137" s="133"/>
      <c r="L137" s="32"/>
      <c r="M137" s="32"/>
    </row>
    <row r="138" spans="1:13" ht="15" customHeight="1">
      <c r="B138" s="130">
        <v>30</v>
      </c>
      <c r="C138" s="132" t="s">
        <v>240</v>
      </c>
      <c r="D138" s="63" t="s">
        <v>33</v>
      </c>
      <c r="E138" s="31">
        <v>3.95</v>
      </c>
      <c r="F138" s="29">
        <f t="shared" si="8"/>
        <v>20.161200000000001</v>
      </c>
      <c r="G138" s="30" t="str">
        <f t="shared" si="9"/>
        <v>Ｉ</v>
      </c>
      <c r="H138" s="31">
        <v>6.51</v>
      </c>
      <c r="I138" s="29">
        <f t="shared" si="10"/>
        <v>33.616560000000007</v>
      </c>
      <c r="J138" s="81" t="str">
        <f t="shared" si="11"/>
        <v>Ｉ</v>
      </c>
      <c r="K138" s="133"/>
      <c r="L138" s="32"/>
      <c r="M138" s="32"/>
    </row>
    <row r="139" spans="1:13" ht="15" customHeight="1">
      <c r="B139" s="130">
        <v>31</v>
      </c>
      <c r="C139" s="132" t="s">
        <v>240</v>
      </c>
      <c r="D139" s="63" t="s">
        <v>33</v>
      </c>
      <c r="E139" s="31">
        <v>5.98</v>
      </c>
      <c r="F139" s="29">
        <f t="shared" si="8"/>
        <v>30.830880000000004</v>
      </c>
      <c r="G139" s="30" t="str">
        <f t="shared" si="9"/>
        <v>Ｉ</v>
      </c>
      <c r="H139" s="31">
        <v>3.92</v>
      </c>
      <c r="I139" s="29">
        <f t="shared" si="10"/>
        <v>20.003520000000002</v>
      </c>
      <c r="J139" s="81" t="str">
        <f t="shared" si="11"/>
        <v>Ｉ</v>
      </c>
      <c r="K139" s="133"/>
      <c r="L139" s="32"/>
      <c r="M139" s="32"/>
    </row>
    <row r="140" spans="1:13" ht="15" customHeight="1">
      <c r="B140" s="130">
        <v>32</v>
      </c>
      <c r="C140" s="132" t="s">
        <v>240</v>
      </c>
      <c r="D140" s="63" t="s">
        <v>33</v>
      </c>
      <c r="E140" s="31">
        <v>2.99</v>
      </c>
      <c r="F140" s="29">
        <f t="shared" si="8"/>
        <v>15.115440000000001</v>
      </c>
      <c r="G140" s="30" t="str">
        <f t="shared" si="9"/>
        <v>Ｈ</v>
      </c>
      <c r="H140" s="31">
        <v>2.88</v>
      </c>
      <c r="I140" s="29">
        <f t="shared" si="10"/>
        <v>14.537279999999999</v>
      </c>
      <c r="J140" s="81" t="str">
        <f t="shared" si="11"/>
        <v>Ｇ</v>
      </c>
      <c r="K140" s="133"/>
      <c r="L140" s="32"/>
      <c r="M140" s="32"/>
    </row>
    <row r="141" spans="1:13" ht="15" customHeight="1">
      <c r="A141" s="110" t="s">
        <v>370</v>
      </c>
      <c r="B141" s="130">
        <v>33</v>
      </c>
      <c r="C141" s="132" t="s">
        <v>240</v>
      </c>
      <c r="D141" s="63" t="s">
        <v>33</v>
      </c>
      <c r="E141" s="31">
        <v>1.64</v>
      </c>
      <c r="F141" s="29">
        <f t="shared" si="8"/>
        <v>8.0198400000000003</v>
      </c>
      <c r="G141" s="30" t="str">
        <f t="shared" si="9"/>
        <v>Ｆ</v>
      </c>
      <c r="H141" s="31">
        <v>2.81</v>
      </c>
      <c r="I141" s="29">
        <f t="shared" si="10"/>
        <v>14.169360000000001</v>
      </c>
      <c r="J141" s="81" t="str">
        <f t="shared" si="11"/>
        <v>Ｇ</v>
      </c>
      <c r="K141" s="133"/>
      <c r="L141" s="32"/>
      <c r="M141" s="32"/>
    </row>
    <row r="142" spans="1:13" ht="15" customHeight="1">
      <c r="B142" s="130">
        <v>33</v>
      </c>
      <c r="C142" s="132" t="s">
        <v>220</v>
      </c>
      <c r="D142" s="63" t="s">
        <v>33</v>
      </c>
      <c r="E142" s="31">
        <v>7.96</v>
      </c>
      <c r="F142" s="29">
        <f t="shared" si="8"/>
        <v>41.237760000000002</v>
      </c>
      <c r="G142" s="30" t="str">
        <f t="shared" si="9"/>
        <v>Ｉ</v>
      </c>
      <c r="H142" s="31">
        <v>8.1</v>
      </c>
      <c r="I142" s="29">
        <f t="shared" si="10"/>
        <v>41.973599999999998</v>
      </c>
      <c r="J142" s="81" t="str">
        <f t="shared" si="11"/>
        <v>Ｉ</v>
      </c>
      <c r="K142" s="133"/>
      <c r="L142" s="32"/>
      <c r="M142" s="32"/>
    </row>
    <row r="143" spans="1:13" ht="15" customHeight="1">
      <c r="B143" s="115">
        <v>33</v>
      </c>
      <c r="C143" s="114" t="s">
        <v>221</v>
      </c>
      <c r="D143" s="27" t="s">
        <v>33</v>
      </c>
      <c r="E143" s="31">
        <v>2.58</v>
      </c>
      <c r="F143" s="29">
        <f t="shared" si="8"/>
        <v>12.96048</v>
      </c>
      <c r="G143" s="30" t="str">
        <f t="shared" si="9"/>
        <v>Ｇ</v>
      </c>
      <c r="H143" s="31">
        <v>2.33</v>
      </c>
      <c r="I143" s="29">
        <f t="shared" si="10"/>
        <v>11.64648</v>
      </c>
      <c r="J143" s="81" t="str">
        <f t="shared" si="11"/>
        <v>Ｇ</v>
      </c>
      <c r="K143" s="133"/>
      <c r="L143" s="32"/>
      <c r="M143" s="32"/>
    </row>
    <row r="144" spans="1:13" ht="15" customHeight="1">
      <c r="B144" s="115">
        <v>33</v>
      </c>
      <c r="C144" s="114" t="s">
        <v>182</v>
      </c>
      <c r="D144" s="27" t="s">
        <v>33</v>
      </c>
      <c r="E144" s="31">
        <v>1.56</v>
      </c>
      <c r="F144" s="29">
        <f t="shared" si="8"/>
        <v>7.5993600000000008</v>
      </c>
      <c r="G144" s="30" t="str">
        <f t="shared" si="9"/>
        <v>Ｆ</v>
      </c>
      <c r="H144" s="31">
        <v>1.39</v>
      </c>
      <c r="I144" s="29">
        <f t="shared" si="10"/>
        <v>6.7058399999999994</v>
      </c>
      <c r="J144" s="81" t="str">
        <f t="shared" si="11"/>
        <v>Ｅ</v>
      </c>
      <c r="K144" s="133"/>
      <c r="L144" s="32"/>
      <c r="M144" s="32"/>
    </row>
    <row r="145" spans="1:15" ht="15" customHeight="1">
      <c r="B145" s="115">
        <v>33</v>
      </c>
      <c r="C145" s="114" t="s">
        <v>194</v>
      </c>
      <c r="D145" s="27" t="s">
        <v>33</v>
      </c>
      <c r="E145" s="31">
        <v>1.2</v>
      </c>
      <c r="F145" s="29">
        <f t="shared" si="8"/>
        <v>5.7071999999999994</v>
      </c>
      <c r="G145" s="30" t="str">
        <f t="shared" si="9"/>
        <v>Ｅ</v>
      </c>
      <c r="H145" s="31">
        <v>1.42</v>
      </c>
      <c r="I145" s="29">
        <f t="shared" si="10"/>
        <v>6.8635200000000003</v>
      </c>
      <c r="J145" s="81" t="str">
        <f t="shared" si="11"/>
        <v>Ｅ</v>
      </c>
      <c r="K145" s="133"/>
      <c r="L145" s="32"/>
      <c r="M145" s="32"/>
    </row>
    <row r="146" spans="1:15" ht="15" customHeight="1">
      <c r="B146" s="115">
        <v>33</v>
      </c>
      <c r="C146" s="114" t="s">
        <v>234</v>
      </c>
      <c r="D146" s="27" t="s">
        <v>33</v>
      </c>
      <c r="E146" s="31">
        <v>0.56000000000000005</v>
      </c>
      <c r="F146" s="29">
        <f t="shared" si="8"/>
        <v>2.3433600000000001</v>
      </c>
      <c r="G146" s="30" t="str">
        <f t="shared" si="9"/>
        <v>Ｃ</v>
      </c>
      <c r="H146" s="31">
        <v>0.81</v>
      </c>
      <c r="I146" s="29">
        <f t="shared" si="10"/>
        <v>3.6573600000000006</v>
      </c>
      <c r="J146" s="81" t="str">
        <f t="shared" si="11"/>
        <v>Ｄ</v>
      </c>
      <c r="K146" s="133"/>
      <c r="L146" s="32"/>
      <c r="M146" s="32"/>
    </row>
    <row r="147" spans="1:15" ht="15" customHeight="1">
      <c r="B147" s="115">
        <v>33</v>
      </c>
      <c r="C147" s="114" t="s">
        <v>228</v>
      </c>
      <c r="D147" s="27" t="s">
        <v>33</v>
      </c>
      <c r="E147" s="31">
        <v>0.7</v>
      </c>
      <c r="F147" s="29">
        <f t="shared" si="8"/>
        <v>3.0792000000000002</v>
      </c>
      <c r="G147" s="30" t="str">
        <f t="shared" si="9"/>
        <v>Ｃ</v>
      </c>
      <c r="H147" s="31">
        <v>0.79</v>
      </c>
      <c r="I147" s="29">
        <f t="shared" si="10"/>
        <v>3.5522400000000007</v>
      </c>
      <c r="J147" s="81" t="str">
        <f t="shared" si="11"/>
        <v>Ｄ</v>
      </c>
      <c r="K147" s="133"/>
      <c r="L147" s="32"/>
      <c r="M147" s="32"/>
    </row>
    <row r="148" spans="1:15" ht="15" customHeight="1">
      <c r="B148" s="115">
        <v>33</v>
      </c>
      <c r="C148" s="114" t="s">
        <v>74</v>
      </c>
      <c r="D148" s="27" t="s">
        <v>33</v>
      </c>
      <c r="E148" s="31">
        <v>0.86</v>
      </c>
      <c r="F148" s="29">
        <f t="shared" si="8"/>
        <v>3.9201599999999996</v>
      </c>
      <c r="G148" s="30" t="str">
        <f t="shared" si="9"/>
        <v>Ｄ</v>
      </c>
      <c r="H148" s="31">
        <v>0.68</v>
      </c>
      <c r="I148" s="29">
        <f t="shared" si="10"/>
        <v>2.9740799999999998</v>
      </c>
      <c r="J148" s="81" t="str">
        <f t="shared" si="11"/>
        <v>Ｃ</v>
      </c>
      <c r="K148" s="133"/>
      <c r="L148" s="32"/>
      <c r="M148" s="32"/>
    </row>
    <row r="149" spans="1:15" ht="15" customHeight="1">
      <c r="B149" s="115">
        <v>33</v>
      </c>
      <c r="C149" s="114" t="s">
        <v>224</v>
      </c>
      <c r="D149" s="27" t="s">
        <v>33</v>
      </c>
      <c r="E149" s="31">
        <v>0.67</v>
      </c>
      <c r="F149" s="29">
        <f t="shared" si="8"/>
        <v>2.9215200000000001</v>
      </c>
      <c r="G149" s="30" t="str">
        <f t="shared" si="9"/>
        <v>Ｃ</v>
      </c>
      <c r="H149" s="31">
        <v>0.59</v>
      </c>
      <c r="I149" s="29">
        <f t="shared" si="10"/>
        <v>2.5010400000000002</v>
      </c>
      <c r="J149" s="81" t="str">
        <f t="shared" si="11"/>
        <v>Ｃ</v>
      </c>
      <c r="K149" s="133"/>
      <c r="L149" s="32"/>
      <c r="M149" s="32"/>
    </row>
    <row r="150" spans="1:15" ht="15" customHeight="1">
      <c r="B150" s="115">
        <v>33</v>
      </c>
      <c r="C150" s="114" t="s">
        <v>202</v>
      </c>
      <c r="D150" s="27" t="s">
        <v>33</v>
      </c>
      <c r="E150" s="31">
        <v>0.78</v>
      </c>
      <c r="F150" s="29">
        <f t="shared" si="8"/>
        <v>3.4996800000000006</v>
      </c>
      <c r="G150" s="30" t="str">
        <f t="shared" si="9"/>
        <v>Ｃ</v>
      </c>
      <c r="H150" s="31">
        <v>0.84</v>
      </c>
      <c r="I150" s="29">
        <f t="shared" si="10"/>
        <v>3.8150399999999993</v>
      </c>
      <c r="J150" s="81" t="str">
        <f t="shared" si="11"/>
        <v>Ｄ</v>
      </c>
      <c r="K150" s="133"/>
      <c r="L150" s="32"/>
      <c r="M150" s="32"/>
      <c r="O150" s="122"/>
    </row>
    <row r="151" spans="1:15" ht="15" customHeight="1">
      <c r="B151" s="115">
        <v>33</v>
      </c>
      <c r="C151" s="114" t="s">
        <v>178</v>
      </c>
      <c r="D151" s="27" t="s">
        <v>33</v>
      </c>
      <c r="E151" s="31">
        <v>0.59</v>
      </c>
      <c r="F151" s="29">
        <f t="shared" si="8"/>
        <v>2.5010400000000002</v>
      </c>
      <c r="G151" s="30" t="str">
        <f t="shared" si="9"/>
        <v>Ｃ</v>
      </c>
      <c r="H151" s="31">
        <v>0.7</v>
      </c>
      <c r="I151" s="29">
        <f t="shared" si="10"/>
        <v>3.0792000000000002</v>
      </c>
      <c r="J151" s="81" t="str">
        <f t="shared" si="11"/>
        <v>Ｃ</v>
      </c>
      <c r="K151" s="133"/>
      <c r="L151" s="32"/>
      <c r="M151" s="32"/>
      <c r="O151" s="122"/>
    </row>
    <row r="152" spans="1:15" ht="15" customHeight="1">
      <c r="B152" s="115">
        <v>33</v>
      </c>
      <c r="C152" s="114" t="s">
        <v>215</v>
      </c>
      <c r="D152" s="27" t="s">
        <v>33</v>
      </c>
      <c r="E152" s="31">
        <v>0.64</v>
      </c>
      <c r="F152" s="29">
        <f t="shared" si="8"/>
        <v>2.7638400000000001</v>
      </c>
      <c r="G152" s="30" t="str">
        <f t="shared" si="9"/>
        <v>Ｃ</v>
      </c>
      <c r="H152" s="31">
        <v>0.6</v>
      </c>
      <c r="I152" s="29">
        <f t="shared" si="10"/>
        <v>2.5535999999999999</v>
      </c>
      <c r="J152" s="81" t="str">
        <f t="shared" si="11"/>
        <v>Ｃ</v>
      </c>
      <c r="K152" s="133"/>
      <c r="L152" s="32"/>
      <c r="M152" s="32"/>
      <c r="O152" s="122"/>
    </row>
    <row r="153" spans="1:15" ht="15" customHeight="1">
      <c r="B153" s="115">
        <v>33</v>
      </c>
      <c r="C153" s="114" t="s">
        <v>349</v>
      </c>
      <c r="D153" s="27" t="s">
        <v>33</v>
      </c>
      <c r="E153" s="31">
        <v>0.54</v>
      </c>
      <c r="F153" s="29">
        <f t="shared" si="8"/>
        <v>2.2382400000000002</v>
      </c>
      <c r="G153" s="30" t="str">
        <f t="shared" si="9"/>
        <v>Ｃ</v>
      </c>
      <c r="H153" s="31">
        <v>0.49</v>
      </c>
      <c r="I153" s="29">
        <f t="shared" si="10"/>
        <v>1.9754399999999999</v>
      </c>
      <c r="J153" s="81" t="str">
        <f t="shared" si="11"/>
        <v>Ｂ</v>
      </c>
      <c r="K153" s="133"/>
      <c r="L153" s="32"/>
      <c r="M153" s="32"/>
      <c r="O153" s="122"/>
    </row>
    <row r="154" spans="1:15" ht="15" customHeight="1">
      <c r="A154" s="110" t="s">
        <v>370</v>
      </c>
      <c r="B154" s="130">
        <v>34</v>
      </c>
      <c r="C154" s="132" t="s">
        <v>214</v>
      </c>
      <c r="D154" s="63" t="s">
        <v>33</v>
      </c>
      <c r="E154" s="31">
        <v>5.0199999999999996</v>
      </c>
      <c r="F154" s="29">
        <f t="shared" si="8"/>
        <v>25.785119999999999</v>
      </c>
      <c r="G154" s="30" t="str">
        <f t="shared" si="9"/>
        <v>Ｉ</v>
      </c>
      <c r="H154" s="31">
        <v>5.01</v>
      </c>
      <c r="I154" s="29">
        <f t="shared" si="10"/>
        <v>25.732560000000007</v>
      </c>
      <c r="J154" s="81" t="str">
        <f t="shared" si="11"/>
        <v>Ｉ</v>
      </c>
      <c r="K154" s="133"/>
      <c r="L154" s="32"/>
      <c r="M154" s="32"/>
      <c r="O154" s="122"/>
    </row>
    <row r="155" spans="1:15" ht="15" customHeight="1">
      <c r="A155" s="54"/>
      <c r="B155" s="130">
        <v>34</v>
      </c>
      <c r="C155" s="132" t="s">
        <v>220</v>
      </c>
      <c r="D155" s="63" t="s">
        <v>33</v>
      </c>
      <c r="E155" s="31">
        <v>4.3499999999999996</v>
      </c>
      <c r="F155" s="29">
        <f t="shared" si="8"/>
        <v>22.2636</v>
      </c>
      <c r="G155" s="30" t="str">
        <f t="shared" si="9"/>
        <v>Ｉ</v>
      </c>
      <c r="H155" s="31">
        <v>4.97</v>
      </c>
      <c r="I155" s="29">
        <f t="shared" si="10"/>
        <v>25.522320000000001</v>
      </c>
      <c r="J155" s="81" t="str">
        <f t="shared" si="11"/>
        <v>Ｉ</v>
      </c>
      <c r="K155" s="133"/>
      <c r="L155" s="32"/>
      <c r="M155" s="32"/>
      <c r="O155" s="122"/>
    </row>
    <row r="156" spans="1:15" ht="15" customHeight="1">
      <c r="B156" s="115">
        <v>34</v>
      </c>
      <c r="C156" s="114" t="s">
        <v>347</v>
      </c>
      <c r="D156" s="27" t="s">
        <v>33</v>
      </c>
      <c r="E156" s="31">
        <v>4.75</v>
      </c>
      <c r="F156" s="29">
        <f t="shared" si="8"/>
        <v>24.366000000000003</v>
      </c>
      <c r="G156" s="30" t="str">
        <f t="shared" si="9"/>
        <v>Ｉ</v>
      </c>
      <c r="H156" s="31">
        <v>4.59</v>
      </c>
      <c r="I156" s="29">
        <f t="shared" si="10"/>
        <v>23.525040000000004</v>
      </c>
      <c r="J156" s="81" t="str">
        <f t="shared" si="11"/>
        <v>Ｉ</v>
      </c>
      <c r="K156" s="133"/>
      <c r="L156" s="32"/>
      <c r="M156" s="32"/>
      <c r="O156" s="122"/>
    </row>
    <row r="157" spans="1:15" ht="15" customHeight="1">
      <c r="B157" s="115">
        <v>34</v>
      </c>
      <c r="C157" s="114" t="s">
        <v>221</v>
      </c>
      <c r="D157" s="27" t="s">
        <v>33</v>
      </c>
      <c r="E157" s="31">
        <v>4.6500000000000004</v>
      </c>
      <c r="F157" s="29">
        <f t="shared" si="8"/>
        <v>23.840400000000006</v>
      </c>
      <c r="G157" s="30" t="str">
        <f t="shared" si="9"/>
        <v>Ｉ</v>
      </c>
      <c r="H157" s="31">
        <v>5.29</v>
      </c>
      <c r="I157" s="29">
        <f t="shared" si="10"/>
        <v>27.204240000000002</v>
      </c>
      <c r="J157" s="81" t="str">
        <f t="shared" si="11"/>
        <v>Ｉ</v>
      </c>
      <c r="K157" s="133"/>
      <c r="L157" s="32"/>
      <c r="M157" s="32"/>
      <c r="O157" s="122"/>
    </row>
    <row r="158" spans="1:15" ht="15" customHeight="1">
      <c r="B158" s="115">
        <v>34</v>
      </c>
      <c r="C158" s="114" t="s">
        <v>349</v>
      </c>
      <c r="D158" s="27" t="s">
        <v>33</v>
      </c>
      <c r="E158" s="31">
        <v>0.32</v>
      </c>
      <c r="F158" s="29">
        <f t="shared" si="8"/>
        <v>1.08192</v>
      </c>
      <c r="G158" s="30" t="str">
        <f t="shared" si="9"/>
        <v>Ｂ</v>
      </c>
      <c r="H158" s="31">
        <v>0.68</v>
      </c>
      <c r="I158" s="29">
        <f t="shared" si="10"/>
        <v>2.9740799999999998</v>
      </c>
      <c r="J158" s="81" t="str">
        <f t="shared" si="11"/>
        <v>Ｃ</v>
      </c>
      <c r="K158" s="133"/>
      <c r="L158" s="32"/>
      <c r="M158" s="32"/>
      <c r="O158" s="122"/>
    </row>
    <row r="159" spans="1:15" ht="15" customHeight="1">
      <c r="A159" s="110" t="s">
        <v>370</v>
      </c>
      <c r="B159" s="130">
        <v>35</v>
      </c>
      <c r="C159" s="132" t="s">
        <v>220</v>
      </c>
      <c r="D159" s="63" t="s">
        <v>33</v>
      </c>
      <c r="E159" s="31">
        <v>3.07</v>
      </c>
      <c r="F159" s="29">
        <f t="shared" si="8"/>
        <v>15.535919999999999</v>
      </c>
      <c r="G159" s="30" t="str">
        <f t="shared" si="9"/>
        <v>Ｈ</v>
      </c>
      <c r="H159" s="31">
        <v>3.2</v>
      </c>
      <c r="I159" s="29">
        <f t="shared" si="10"/>
        <v>16.219200000000001</v>
      </c>
      <c r="J159" s="81" t="str">
        <f t="shared" si="11"/>
        <v>Ｈ</v>
      </c>
      <c r="K159" s="133"/>
      <c r="L159" s="32"/>
      <c r="M159" s="32"/>
      <c r="O159" s="122"/>
    </row>
    <row r="160" spans="1:15" ht="15" customHeight="1">
      <c r="B160" s="115">
        <v>35</v>
      </c>
      <c r="C160" s="114" t="s">
        <v>347</v>
      </c>
      <c r="D160" s="27" t="s">
        <v>33</v>
      </c>
      <c r="E160" s="31">
        <v>4.62</v>
      </c>
      <c r="F160" s="29">
        <f t="shared" si="8"/>
        <v>23.682720000000003</v>
      </c>
      <c r="G160" s="30" t="str">
        <f t="shared" si="9"/>
        <v>Ｉ</v>
      </c>
      <c r="H160" s="31">
        <v>4.1900000000000004</v>
      </c>
      <c r="I160" s="29">
        <f t="shared" si="10"/>
        <v>21.422640000000005</v>
      </c>
      <c r="J160" s="81" t="str">
        <f t="shared" si="11"/>
        <v>Ｉ</v>
      </c>
      <c r="K160" s="133"/>
      <c r="L160" s="32"/>
      <c r="M160" s="32"/>
      <c r="O160" s="122"/>
    </row>
    <row r="161" spans="1:15" ht="15" customHeight="1">
      <c r="B161" s="115">
        <v>35</v>
      </c>
      <c r="C161" s="114" t="s">
        <v>215</v>
      </c>
      <c r="D161" s="27" t="s">
        <v>33</v>
      </c>
      <c r="E161" s="31">
        <v>1.1100000000000001</v>
      </c>
      <c r="F161" s="29">
        <f t="shared" si="8"/>
        <v>5.234160000000001</v>
      </c>
      <c r="G161" s="30" t="str">
        <f t="shared" si="9"/>
        <v>Ｅ</v>
      </c>
      <c r="H161" s="31">
        <v>1.45</v>
      </c>
      <c r="I161" s="29">
        <f t="shared" si="10"/>
        <v>7.0211999999999994</v>
      </c>
      <c r="J161" s="81" t="str">
        <f t="shared" si="11"/>
        <v>Ｅ</v>
      </c>
      <c r="K161" s="133"/>
      <c r="L161" s="32"/>
      <c r="M161" s="32"/>
      <c r="O161" s="122"/>
    </row>
    <row r="162" spans="1:15" ht="15" customHeight="1">
      <c r="B162" s="115">
        <v>35</v>
      </c>
      <c r="C162" s="114" t="s">
        <v>349</v>
      </c>
      <c r="D162" s="27" t="s">
        <v>33</v>
      </c>
      <c r="E162" s="31">
        <v>0.54</v>
      </c>
      <c r="F162" s="29">
        <f t="shared" si="8"/>
        <v>2.2382400000000002</v>
      </c>
      <c r="G162" s="30" t="str">
        <f t="shared" si="9"/>
        <v>Ｃ</v>
      </c>
      <c r="H162" s="31">
        <v>0.59</v>
      </c>
      <c r="I162" s="29">
        <f t="shared" si="10"/>
        <v>2.5010400000000002</v>
      </c>
      <c r="J162" s="81" t="str">
        <f t="shared" si="11"/>
        <v>Ｃ</v>
      </c>
      <c r="K162" s="133"/>
      <c r="L162" s="32"/>
      <c r="M162" s="32"/>
      <c r="O162" s="122"/>
    </row>
    <row r="163" spans="1:15" ht="15" customHeight="1">
      <c r="B163" s="115">
        <v>36</v>
      </c>
      <c r="C163" s="114" t="s">
        <v>174</v>
      </c>
      <c r="D163" s="27" t="s">
        <v>33</v>
      </c>
      <c r="E163" s="31">
        <v>10.02</v>
      </c>
      <c r="F163" s="29">
        <f t="shared" si="8"/>
        <v>52.06512</v>
      </c>
      <c r="G163" s="30" t="str">
        <f t="shared" si="9"/>
        <v>Ｉ</v>
      </c>
      <c r="H163" s="31">
        <v>9.41</v>
      </c>
      <c r="I163" s="29">
        <f t="shared" si="10"/>
        <v>48.858960000000003</v>
      </c>
      <c r="J163" s="81" t="str">
        <f t="shared" si="11"/>
        <v>Ｉ</v>
      </c>
      <c r="K163" s="133"/>
      <c r="L163" s="32"/>
      <c r="M163" s="32"/>
      <c r="O163" s="122"/>
    </row>
    <row r="164" spans="1:15" ht="15" customHeight="1">
      <c r="B164" s="115">
        <v>36</v>
      </c>
      <c r="C164" s="114" t="s">
        <v>347</v>
      </c>
      <c r="D164" s="27" t="s">
        <v>33</v>
      </c>
      <c r="E164" s="96">
        <v>10.63</v>
      </c>
      <c r="F164" s="29">
        <f t="shared" si="8"/>
        <v>55.271280000000004</v>
      </c>
      <c r="G164" s="30" t="str">
        <f t="shared" si="9"/>
        <v>Ｉ</v>
      </c>
      <c r="H164" s="96">
        <v>11.06</v>
      </c>
      <c r="I164" s="29">
        <f t="shared" si="10"/>
        <v>57.531360000000006</v>
      </c>
      <c r="J164" s="81" t="str">
        <f t="shared" si="11"/>
        <v>Ｉ</v>
      </c>
      <c r="K164" s="133"/>
      <c r="L164" s="32"/>
      <c r="M164" s="32"/>
      <c r="O164" s="122"/>
    </row>
    <row r="165" spans="1:15" ht="15" customHeight="1">
      <c r="B165" s="130">
        <v>36</v>
      </c>
      <c r="C165" s="132" t="s">
        <v>178</v>
      </c>
      <c r="D165" s="63" t="s">
        <v>33</v>
      </c>
      <c r="E165" s="96">
        <v>1.54</v>
      </c>
      <c r="F165" s="29">
        <f t="shared" si="8"/>
        <v>7.4942400000000005</v>
      </c>
      <c r="G165" s="30" t="str">
        <f t="shared" si="9"/>
        <v>Ｅ</v>
      </c>
      <c r="H165" s="96">
        <v>1.52</v>
      </c>
      <c r="I165" s="29">
        <f t="shared" si="10"/>
        <v>7.389120000000001</v>
      </c>
      <c r="J165" s="81" t="str">
        <f t="shared" si="11"/>
        <v>Ｅ</v>
      </c>
      <c r="K165" s="133" t="s">
        <v>378</v>
      </c>
      <c r="L165" s="32"/>
      <c r="M165" s="32"/>
      <c r="O165" s="122"/>
    </row>
    <row r="166" spans="1:15" ht="15" customHeight="1">
      <c r="A166" s="110" t="s">
        <v>370</v>
      </c>
      <c r="B166" s="115">
        <v>37</v>
      </c>
      <c r="C166" s="114" t="s">
        <v>217</v>
      </c>
      <c r="D166" s="27" t="s">
        <v>33</v>
      </c>
      <c r="E166" s="31">
        <v>2.15</v>
      </c>
      <c r="F166" s="29">
        <f t="shared" si="8"/>
        <v>10.7004</v>
      </c>
      <c r="G166" s="30" t="str">
        <f t="shared" si="9"/>
        <v>Ｇ</v>
      </c>
      <c r="H166" s="31">
        <v>2.67</v>
      </c>
      <c r="I166" s="29">
        <f t="shared" si="10"/>
        <v>13.433519999999998</v>
      </c>
      <c r="J166" s="81" t="str">
        <f t="shared" si="11"/>
        <v>Ｇ</v>
      </c>
      <c r="K166" s="133"/>
      <c r="L166" s="32"/>
      <c r="M166" s="32"/>
      <c r="O166" s="122"/>
    </row>
    <row r="167" spans="1:15" ht="15" customHeight="1">
      <c r="B167" s="115">
        <v>37</v>
      </c>
      <c r="C167" s="114" t="s">
        <v>231</v>
      </c>
      <c r="D167" s="27" t="s">
        <v>33</v>
      </c>
      <c r="E167" s="31">
        <v>6.55</v>
      </c>
      <c r="F167" s="29">
        <f t="shared" si="8"/>
        <v>33.826799999999999</v>
      </c>
      <c r="G167" s="30" t="str">
        <f t="shared" si="9"/>
        <v>Ｉ</v>
      </c>
      <c r="H167" s="31">
        <v>7.82</v>
      </c>
      <c r="I167" s="29">
        <f t="shared" si="10"/>
        <v>40.501920000000005</v>
      </c>
      <c r="J167" s="81" t="str">
        <f t="shared" si="11"/>
        <v>Ｉ</v>
      </c>
      <c r="K167" s="133"/>
      <c r="L167" s="32"/>
      <c r="M167" s="32"/>
      <c r="O167" s="122"/>
    </row>
    <row r="168" spans="1:15" ht="15" customHeight="1">
      <c r="B168" s="115">
        <v>37</v>
      </c>
      <c r="C168" s="114" t="s">
        <v>174</v>
      </c>
      <c r="D168" s="27" t="s">
        <v>33</v>
      </c>
      <c r="E168" s="31">
        <v>8.39</v>
      </c>
      <c r="F168" s="29">
        <f t="shared" si="8"/>
        <v>43.497840000000011</v>
      </c>
      <c r="G168" s="30" t="str">
        <f t="shared" si="9"/>
        <v>Ｉ</v>
      </c>
      <c r="H168" s="31">
        <v>7.97</v>
      </c>
      <c r="I168" s="29">
        <f t="shared" si="10"/>
        <v>41.290320000000001</v>
      </c>
      <c r="J168" s="81" t="str">
        <f t="shared" si="11"/>
        <v>Ｉ</v>
      </c>
      <c r="K168" s="133"/>
      <c r="L168" s="32"/>
      <c r="M168" s="32"/>
      <c r="O168" s="122"/>
    </row>
    <row r="169" spans="1:15" ht="15" customHeight="1">
      <c r="A169" s="139"/>
      <c r="B169" s="130">
        <v>38</v>
      </c>
      <c r="C169" s="132" t="s">
        <v>231</v>
      </c>
      <c r="D169" s="63" t="s">
        <v>33</v>
      </c>
      <c r="E169" s="31">
        <v>2.23</v>
      </c>
      <c r="F169" s="29">
        <f t="shared" si="8"/>
        <v>11.12088</v>
      </c>
      <c r="G169" s="30" t="str">
        <f t="shared" si="9"/>
        <v>Ｇ</v>
      </c>
      <c r="H169" s="31">
        <v>3.58</v>
      </c>
      <c r="I169" s="29">
        <f t="shared" si="10"/>
        <v>18.216480000000001</v>
      </c>
      <c r="J169" s="81" t="str">
        <f t="shared" si="11"/>
        <v>Ｈ</v>
      </c>
      <c r="K169" s="133"/>
      <c r="L169" s="32"/>
      <c r="M169" s="32"/>
      <c r="O169" s="122"/>
    </row>
    <row r="170" spans="1:15" ht="15" customHeight="1">
      <c r="B170" s="130">
        <v>38</v>
      </c>
      <c r="C170" s="132" t="s">
        <v>174</v>
      </c>
      <c r="D170" s="63" t="s">
        <v>33</v>
      </c>
      <c r="E170" s="31">
        <v>2.4</v>
      </c>
      <c r="F170" s="29">
        <f t="shared" si="8"/>
        <v>12.0144</v>
      </c>
      <c r="G170" s="30" t="str">
        <f t="shared" si="9"/>
        <v>Ｇ</v>
      </c>
      <c r="H170" s="31">
        <v>3.11</v>
      </c>
      <c r="I170" s="29">
        <f t="shared" si="10"/>
        <v>15.746159999999998</v>
      </c>
      <c r="J170" s="81" t="str">
        <f t="shared" si="11"/>
        <v>Ｈ</v>
      </c>
      <c r="K170" s="133"/>
      <c r="L170" s="32"/>
      <c r="M170" s="32"/>
      <c r="O170" s="122"/>
    </row>
    <row r="171" spans="1:15" ht="15" customHeight="1">
      <c r="A171" s="110" t="s">
        <v>370</v>
      </c>
      <c r="B171" s="130">
        <v>39</v>
      </c>
      <c r="C171" s="132" t="s">
        <v>174</v>
      </c>
      <c r="D171" s="63" t="s">
        <v>33</v>
      </c>
      <c r="E171" s="31">
        <v>2.0299999999999998</v>
      </c>
      <c r="F171" s="29">
        <f t="shared" si="8"/>
        <v>10.06968</v>
      </c>
      <c r="G171" s="30" t="str">
        <f t="shared" si="9"/>
        <v>Ｇ</v>
      </c>
      <c r="H171" s="31">
        <v>2.48</v>
      </c>
      <c r="I171" s="29">
        <f t="shared" si="10"/>
        <v>12.43488</v>
      </c>
      <c r="J171" s="81" t="str">
        <f t="shared" si="11"/>
        <v>Ｇ</v>
      </c>
      <c r="K171" s="133"/>
      <c r="L171" s="32"/>
      <c r="M171" s="32"/>
      <c r="O171" s="122"/>
    </row>
    <row r="172" spans="1:15" ht="15" customHeight="1">
      <c r="A172" s="110" t="s">
        <v>370</v>
      </c>
      <c r="B172" s="130">
        <v>39</v>
      </c>
      <c r="C172" s="132" t="s">
        <v>178</v>
      </c>
      <c r="D172" s="63" t="s">
        <v>33</v>
      </c>
      <c r="E172" s="96">
        <v>2.46</v>
      </c>
      <c r="F172" s="29">
        <f t="shared" si="8"/>
        <v>12.329759999999998</v>
      </c>
      <c r="G172" s="30" t="str">
        <f t="shared" si="9"/>
        <v>Ｇ</v>
      </c>
      <c r="H172" s="96">
        <v>2.79</v>
      </c>
      <c r="I172" s="29">
        <f t="shared" si="10"/>
        <v>14.06424</v>
      </c>
      <c r="J172" s="81" t="str">
        <f t="shared" si="11"/>
        <v>Ｇ</v>
      </c>
      <c r="K172" s="133"/>
      <c r="L172" s="32"/>
      <c r="M172" s="32"/>
      <c r="O172" s="122"/>
    </row>
    <row r="173" spans="1:15" ht="15" customHeight="1">
      <c r="B173" s="130">
        <v>40</v>
      </c>
      <c r="C173" s="132" t="s">
        <v>174</v>
      </c>
      <c r="D173" s="63" t="s">
        <v>33</v>
      </c>
      <c r="E173" s="96">
        <v>1.65</v>
      </c>
      <c r="F173" s="29">
        <f t="shared" si="8"/>
        <v>8.0724</v>
      </c>
      <c r="G173" s="30" t="str">
        <f t="shared" si="9"/>
        <v>Ｆ</v>
      </c>
      <c r="H173" s="96">
        <v>1.6</v>
      </c>
      <c r="I173" s="29">
        <f t="shared" si="10"/>
        <v>7.8096000000000014</v>
      </c>
      <c r="J173" s="81" t="str">
        <f t="shared" si="11"/>
        <v>Ｆ</v>
      </c>
      <c r="L173" s="32"/>
      <c r="M173" s="32"/>
      <c r="O173" s="122"/>
    </row>
    <row r="174" spans="1:15" ht="15" customHeight="1">
      <c r="B174" s="130">
        <v>40</v>
      </c>
      <c r="C174" s="132" t="s">
        <v>178</v>
      </c>
      <c r="D174" s="63" t="s">
        <v>33</v>
      </c>
      <c r="E174" s="96">
        <v>2.16</v>
      </c>
      <c r="F174" s="29">
        <f t="shared" si="8"/>
        <v>10.75296</v>
      </c>
      <c r="G174" s="30" t="str">
        <f t="shared" si="9"/>
        <v>Ｇ</v>
      </c>
      <c r="H174" s="96">
        <v>2.2799999999999998</v>
      </c>
      <c r="I174" s="29">
        <f t="shared" si="10"/>
        <v>11.383679999999998</v>
      </c>
      <c r="J174" s="81" t="str">
        <f t="shared" si="11"/>
        <v>Ｇ</v>
      </c>
      <c r="K174" s="133"/>
      <c r="L174" s="32"/>
      <c r="M174" s="32"/>
      <c r="O174" s="122"/>
    </row>
    <row r="175" spans="1:15" ht="15" customHeight="1">
      <c r="B175" s="130">
        <v>41</v>
      </c>
      <c r="C175" s="132" t="s">
        <v>174</v>
      </c>
      <c r="D175" s="63" t="s">
        <v>33</v>
      </c>
      <c r="E175" s="96">
        <v>2.36</v>
      </c>
      <c r="F175" s="29">
        <f t="shared" si="8"/>
        <v>11.80416</v>
      </c>
      <c r="G175" s="30" t="str">
        <f t="shared" si="9"/>
        <v>Ｇ</v>
      </c>
      <c r="H175" s="96">
        <v>2.2000000000000002</v>
      </c>
      <c r="I175" s="29">
        <f t="shared" si="10"/>
        <v>10.963200000000001</v>
      </c>
      <c r="J175" s="81" t="str">
        <f t="shared" si="11"/>
        <v>Ｇ</v>
      </c>
      <c r="K175" s="133"/>
      <c r="L175" s="32"/>
      <c r="M175" s="32"/>
      <c r="O175" s="122"/>
    </row>
    <row r="176" spans="1:15" ht="15" customHeight="1">
      <c r="B176" s="130">
        <v>41</v>
      </c>
      <c r="C176" s="132" t="s">
        <v>347</v>
      </c>
      <c r="D176" s="63" t="s">
        <v>33</v>
      </c>
      <c r="E176" s="96">
        <v>2.09</v>
      </c>
      <c r="F176" s="29">
        <f t="shared" si="8"/>
        <v>10.38504</v>
      </c>
      <c r="G176" s="30" t="str">
        <f t="shared" si="9"/>
        <v>Ｇ</v>
      </c>
      <c r="H176" s="96">
        <v>2.23</v>
      </c>
      <c r="I176" s="29">
        <f t="shared" si="10"/>
        <v>11.12088</v>
      </c>
      <c r="J176" s="81" t="str">
        <f t="shared" si="11"/>
        <v>Ｇ</v>
      </c>
      <c r="K176" s="133"/>
      <c r="L176" s="32"/>
      <c r="M176" s="32"/>
      <c r="O176" s="122"/>
    </row>
    <row r="177" spans="1:15" ht="15" customHeight="1">
      <c r="B177" s="130">
        <v>41</v>
      </c>
      <c r="C177" s="132" t="s">
        <v>221</v>
      </c>
      <c r="D177" s="63" t="s">
        <v>33</v>
      </c>
      <c r="E177" s="96">
        <v>3.54</v>
      </c>
      <c r="F177" s="29">
        <f t="shared" si="8"/>
        <v>18.006239999999998</v>
      </c>
      <c r="G177" s="30" t="str">
        <f t="shared" si="9"/>
        <v>Ｈ</v>
      </c>
      <c r="H177" s="96">
        <v>4.6900000000000004</v>
      </c>
      <c r="I177" s="29">
        <f t="shared" si="10"/>
        <v>24.050640000000001</v>
      </c>
      <c r="J177" s="81" t="str">
        <f t="shared" si="11"/>
        <v>Ｉ</v>
      </c>
      <c r="K177" s="133"/>
      <c r="L177" s="32"/>
      <c r="M177" s="32"/>
      <c r="O177" s="122"/>
    </row>
    <row r="178" spans="1:15" ht="15" customHeight="1">
      <c r="B178" s="130">
        <v>41</v>
      </c>
      <c r="C178" s="132" t="s">
        <v>178</v>
      </c>
      <c r="D178" s="63" t="s">
        <v>33</v>
      </c>
      <c r="E178" s="96">
        <v>4.03</v>
      </c>
      <c r="F178" s="29">
        <f t="shared" si="8"/>
        <v>20.581679999999999</v>
      </c>
      <c r="G178" s="30" t="str">
        <f t="shared" si="9"/>
        <v>Ｉ</v>
      </c>
      <c r="H178" s="96">
        <v>2.83</v>
      </c>
      <c r="I178" s="29">
        <f t="shared" si="10"/>
        <v>14.274479999999999</v>
      </c>
      <c r="J178" s="81" t="str">
        <f t="shared" si="11"/>
        <v>Ｇ</v>
      </c>
      <c r="K178" s="133"/>
      <c r="L178" s="32"/>
      <c r="M178" s="32"/>
      <c r="O178" s="122"/>
    </row>
    <row r="179" spans="1:15" ht="15" customHeight="1">
      <c r="B179" s="130">
        <v>42</v>
      </c>
      <c r="C179" s="132" t="s">
        <v>174</v>
      </c>
      <c r="D179" s="63" t="s">
        <v>33</v>
      </c>
      <c r="E179" s="96">
        <v>1.47</v>
      </c>
      <c r="F179" s="29">
        <f t="shared" si="8"/>
        <v>7.1263199999999998</v>
      </c>
      <c r="G179" s="30" t="str">
        <f t="shared" si="9"/>
        <v>Ｅ</v>
      </c>
      <c r="H179" s="96">
        <v>1.27</v>
      </c>
      <c r="I179" s="29">
        <f t="shared" si="10"/>
        <v>6.0751200000000001</v>
      </c>
      <c r="J179" s="81" t="str">
        <f t="shared" si="11"/>
        <v>Ｅ</v>
      </c>
      <c r="K179" s="133"/>
      <c r="L179" s="32"/>
      <c r="M179" s="32"/>
      <c r="O179" s="122"/>
    </row>
    <row r="180" spans="1:15" ht="15" customHeight="1">
      <c r="A180" s="110" t="s">
        <v>370</v>
      </c>
      <c r="B180" s="130">
        <v>42</v>
      </c>
      <c r="C180" s="132" t="s">
        <v>347</v>
      </c>
      <c r="D180" s="63" t="s">
        <v>33</v>
      </c>
      <c r="E180" s="96">
        <v>1.88</v>
      </c>
      <c r="F180" s="29">
        <f t="shared" si="8"/>
        <v>9.2812800000000006</v>
      </c>
      <c r="G180" s="30" t="str">
        <f t="shared" si="9"/>
        <v>Ｆ</v>
      </c>
      <c r="H180" s="96">
        <v>1.64</v>
      </c>
      <c r="I180" s="29">
        <f t="shared" si="10"/>
        <v>8.0198400000000003</v>
      </c>
      <c r="J180" s="81" t="str">
        <f t="shared" si="11"/>
        <v>Ｆ</v>
      </c>
      <c r="K180" s="141"/>
      <c r="L180" s="32"/>
      <c r="M180" s="32"/>
      <c r="O180" s="122"/>
    </row>
    <row r="181" spans="1:15" ht="15" customHeight="1">
      <c r="B181" s="130">
        <v>42</v>
      </c>
      <c r="C181" s="132" t="s">
        <v>221</v>
      </c>
      <c r="D181" s="63" t="s">
        <v>33</v>
      </c>
      <c r="E181" s="31">
        <v>2.75</v>
      </c>
      <c r="F181" s="29">
        <f t="shared" si="8"/>
        <v>13.853999999999999</v>
      </c>
      <c r="G181" s="30" t="str">
        <f t="shared" si="9"/>
        <v>Ｇ</v>
      </c>
      <c r="H181" s="31">
        <v>3.18</v>
      </c>
      <c r="I181" s="29">
        <f t="shared" si="10"/>
        <v>16.114080000000001</v>
      </c>
      <c r="J181" s="81" t="str">
        <f t="shared" si="11"/>
        <v>Ｈ</v>
      </c>
      <c r="K181" s="133"/>
      <c r="L181" s="32"/>
      <c r="M181" s="32"/>
      <c r="O181" s="122"/>
    </row>
    <row r="182" spans="1:15" ht="15" customHeight="1">
      <c r="A182" s="110" t="s">
        <v>370</v>
      </c>
      <c r="B182" s="130">
        <v>42</v>
      </c>
      <c r="C182" s="132" t="s">
        <v>178</v>
      </c>
      <c r="D182" s="63" t="s">
        <v>33</v>
      </c>
      <c r="E182" s="31">
        <v>7.69</v>
      </c>
      <c r="F182" s="29">
        <f t="shared" si="8"/>
        <v>39.818640000000002</v>
      </c>
      <c r="G182" s="30" t="str">
        <f t="shared" si="9"/>
        <v>Ｉ</v>
      </c>
      <c r="H182" s="31">
        <v>8.3000000000000007</v>
      </c>
      <c r="I182" s="29">
        <f t="shared" si="10"/>
        <v>43.024800000000006</v>
      </c>
      <c r="J182" s="81" t="str">
        <f t="shared" si="11"/>
        <v>Ｉ</v>
      </c>
      <c r="K182" s="133"/>
      <c r="L182" s="32"/>
      <c r="M182" s="32"/>
      <c r="O182" s="122"/>
    </row>
    <row r="183" spans="1:15" ht="15" customHeight="1">
      <c r="B183" s="130">
        <v>43</v>
      </c>
      <c r="C183" s="132" t="s">
        <v>174</v>
      </c>
      <c r="D183" s="63" t="s">
        <v>33</v>
      </c>
      <c r="E183" s="31">
        <v>2.23</v>
      </c>
      <c r="F183" s="29">
        <f t="shared" si="8"/>
        <v>11.12088</v>
      </c>
      <c r="G183" s="30" t="str">
        <f t="shared" si="9"/>
        <v>Ｇ</v>
      </c>
      <c r="H183" s="31">
        <v>3.32</v>
      </c>
      <c r="I183" s="29">
        <f t="shared" si="10"/>
        <v>16.849919999999997</v>
      </c>
      <c r="J183" s="81" t="str">
        <f t="shared" si="11"/>
        <v>Ｈ</v>
      </c>
      <c r="K183" s="133"/>
      <c r="L183" s="32"/>
      <c r="M183" s="32"/>
      <c r="O183" s="122"/>
    </row>
    <row r="184" spans="1:15" ht="15" customHeight="1">
      <c r="B184" s="130">
        <v>43</v>
      </c>
      <c r="C184" s="132" t="s">
        <v>347</v>
      </c>
      <c r="D184" s="63" t="s">
        <v>33</v>
      </c>
      <c r="E184" s="31">
        <v>2.1</v>
      </c>
      <c r="F184" s="29">
        <f t="shared" si="8"/>
        <v>10.4376</v>
      </c>
      <c r="G184" s="30" t="str">
        <f t="shared" si="9"/>
        <v>Ｇ</v>
      </c>
      <c r="H184" s="31">
        <v>1.35</v>
      </c>
      <c r="I184" s="29">
        <f t="shared" si="10"/>
        <v>6.4956000000000005</v>
      </c>
      <c r="J184" s="81" t="str">
        <f t="shared" si="11"/>
        <v>Ｅ</v>
      </c>
      <c r="K184" s="133"/>
      <c r="L184" s="32"/>
      <c r="M184" s="32"/>
      <c r="O184" s="122"/>
    </row>
    <row r="185" spans="1:15" ht="15" customHeight="1">
      <c r="B185" s="130">
        <v>43</v>
      </c>
      <c r="C185" s="132" t="s">
        <v>178</v>
      </c>
      <c r="D185" s="63" t="s">
        <v>33</v>
      </c>
      <c r="E185" s="31">
        <v>9.42</v>
      </c>
      <c r="F185" s="29">
        <f t="shared" si="8"/>
        <v>48.911520000000003</v>
      </c>
      <c r="G185" s="30" t="str">
        <f t="shared" si="9"/>
        <v>Ｉ</v>
      </c>
      <c r="H185" s="31">
        <v>10.119999999999999</v>
      </c>
      <c r="I185" s="29">
        <f t="shared" si="10"/>
        <v>52.590720000000005</v>
      </c>
      <c r="J185" s="81" t="str">
        <f t="shared" si="11"/>
        <v>Ｉ</v>
      </c>
      <c r="K185" s="133"/>
      <c r="L185" s="32"/>
      <c r="M185" s="32"/>
      <c r="O185" s="122"/>
    </row>
    <row r="186" spans="1:15" ht="15" customHeight="1">
      <c r="B186" s="115">
        <v>44</v>
      </c>
      <c r="C186" s="114" t="s">
        <v>220</v>
      </c>
      <c r="D186" s="27" t="s">
        <v>33</v>
      </c>
      <c r="E186" s="31">
        <v>1.83</v>
      </c>
      <c r="F186" s="29">
        <f t="shared" si="8"/>
        <v>9.0184800000000003</v>
      </c>
      <c r="G186" s="30" t="str">
        <f t="shared" si="9"/>
        <v>Ｆ</v>
      </c>
      <c r="H186" s="31">
        <v>1.93</v>
      </c>
      <c r="I186" s="29">
        <f t="shared" si="10"/>
        <v>9.5440799999999992</v>
      </c>
      <c r="J186" s="81" t="str">
        <f t="shared" si="11"/>
        <v>Ｆ</v>
      </c>
      <c r="K186" s="133"/>
      <c r="L186" s="32"/>
      <c r="M186" s="32"/>
      <c r="O186" s="122"/>
    </row>
    <row r="187" spans="1:15" ht="15" customHeight="1">
      <c r="B187" s="115">
        <v>44</v>
      </c>
      <c r="C187" s="114" t="s">
        <v>217</v>
      </c>
      <c r="D187" s="27" t="s">
        <v>33</v>
      </c>
      <c r="E187" s="31">
        <v>1.27</v>
      </c>
      <c r="F187" s="29">
        <f t="shared" si="8"/>
        <v>6.0751200000000001</v>
      </c>
      <c r="G187" s="30" t="str">
        <f t="shared" si="9"/>
        <v>Ｅ</v>
      </c>
      <c r="H187" s="31">
        <v>1.02</v>
      </c>
      <c r="I187" s="29">
        <f t="shared" si="10"/>
        <v>4.7611200000000009</v>
      </c>
      <c r="J187" s="81" t="str">
        <f t="shared" si="11"/>
        <v>Ｄ</v>
      </c>
      <c r="K187" s="133"/>
      <c r="L187" s="32"/>
      <c r="M187" s="32"/>
      <c r="O187" s="122"/>
    </row>
    <row r="188" spans="1:15" ht="15" customHeight="1">
      <c r="B188" s="115">
        <v>44</v>
      </c>
      <c r="C188" s="114" t="s">
        <v>237</v>
      </c>
      <c r="D188" s="27" t="s">
        <v>33</v>
      </c>
      <c r="E188" s="31">
        <v>1.64</v>
      </c>
      <c r="F188" s="29">
        <f t="shared" si="8"/>
        <v>8.0198400000000003</v>
      </c>
      <c r="G188" s="30" t="str">
        <f t="shared" si="9"/>
        <v>Ｆ</v>
      </c>
      <c r="H188" s="31">
        <v>2.46</v>
      </c>
      <c r="I188" s="29">
        <f t="shared" si="10"/>
        <v>12.329759999999998</v>
      </c>
      <c r="J188" s="81" t="str">
        <f t="shared" si="11"/>
        <v>Ｇ</v>
      </c>
      <c r="K188" s="133"/>
      <c r="L188" s="32"/>
      <c r="M188" s="32"/>
      <c r="O188" s="122"/>
    </row>
    <row r="189" spans="1:15" ht="15" customHeight="1">
      <c r="B189" s="115">
        <v>44</v>
      </c>
      <c r="C189" s="114" t="s">
        <v>231</v>
      </c>
      <c r="D189" s="27" t="s">
        <v>33</v>
      </c>
      <c r="E189" s="31">
        <v>2.2200000000000002</v>
      </c>
      <c r="F189" s="29">
        <f t="shared" si="8"/>
        <v>11.06832</v>
      </c>
      <c r="G189" s="30" t="str">
        <f t="shared" si="9"/>
        <v>Ｇ</v>
      </c>
      <c r="H189" s="31">
        <v>2.2799999999999998</v>
      </c>
      <c r="I189" s="29">
        <f t="shared" si="10"/>
        <v>11.383679999999998</v>
      </c>
      <c r="J189" s="81" t="str">
        <f t="shared" si="11"/>
        <v>Ｇ</v>
      </c>
      <c r="K189" s="133"/>
      <c r="L189" s="32"/>
      <c r="M189" s="32"/>
      <c r="O189" s="122"/>
    </row>
    <row r="190" spans="1:15" ht="15" customHeight="1">
      <c r="B190" s="115">
        <v>44</v>
      </c>
      <c r="C190" s="114" t="s">
        <v>174</v>
      </c>
      <c r="D190" s="27" t="s">
        <v>33</v>
      </c>
      <c r="E190" s="31">
        <v>1.0900000000000001</v>
      </c>
      <c r="F190" s="29">
        <f t="shared" si="8"/>
        <v>5.1290400000000007</v>
      </c>
      <c r="G190" s="30" t="str">
        <f t="shared" si="9"/>
        <v>Ｅ</v>
      </c>
      <c r="H190" s="31">
        <v>1.22</v>
      </c>
      <c r="I190" s="29">
        <f t="shared" si="10"/>
        <v>5.8123199999999997</v>
      </c>
      <c r="J190" s="81" t="str">
        <f t="shared" si="11"/>
        <v>Ｅ</v>
      </c>
      <c r="K190" s="133"/>
      <c r="L190" s="32"/>
      <c r="M190" s="32"/>
      <c r="O190" s="122"/>
    </row>
    <row r="191" spans="1:15" ht="15" customHeight="1">
      <c r="B191" s="130">
        <v>44</v>
      </c>
      <c r="C191" s="132" t="s">
        <v>347</v>
      </c>
      <c r="D191" s="63" t="s">
        <v>33</v>
      </c>
      <c r="E191" s="31">
        <v>2.1</v>
      </c>
      <c r="F191" s="29">
        <f t="shared" si="8"/>
        <v>10.4376</v>
      </c>
      <c r="G191" s="30" t="str">
        <f t="shared" si="9"/>
        <v>Ｇ</v>
      </c>
      <c r="H191" s="31">
        <v>2.0699999999999998</v>
      </c>
      <c r="I191" s="29">
        <f t="shared" si="10"/>
        <v>10.279920000000001</v>
      </c>
      <c r="J191" s="81" t="str">
        <f t="shared" si="11"/>
        <v>Ｇ</v>
      </c>
      <c r="K191" s="133"/>
      <c r="L191" s="32"/>
      <c r="M191" s="32"/>
      <c r="O191" s="122"/>
    </row>
    <row r="192" spans="1:15" ht="15" customHeight="1">
      <c r="B192" s="130">
        <v>44</v>
      </c>
      <c r="C192" s="132" t="s">
        <v>178</v>
      </c>
      <c r="D192" s="63" t="s">
        <v>33</v>
      </c>
      <c r="E192" s="31">
        <v>10.54</v>
      </c>
      <c r="F192" s="29">
        <f t="shared" si="8"/>
        <v>54.79824</v>
      </c>
      <c r="G192" s="30" t="str">
        <f t="shared" si="9"/>
        <v>Ｉ</v>
      </c>
      <c r="H192" s="31">
        <v>7.48</v>
      </c>
      <c r="I192" s="29">
        <f t="shared" si="10"/>
        <v>38.714880000000008</v>
      </c>
      <c r="J192" s="81" t="str">
        <f t="shared" si="11"/>
        <v>Ｉ</v>
      </c>
      <c r="K192" s="133"/>
      <c r="L192" s="32"/>
      <c r="M192" s="32"/>
      <c r="O192" s="122"/>
    </row>
    <row r="193" spans="1:15" ht="15" customHeight="1">
      <c r="A193" s="110" t="s">
        <v>370</v>
      </c>
      <c r="B193" s="115">
        <v>45</v>
      </c>
      <c r="C193" s="114" t="s">
        <v>220</v>
      </c>
      <c r="D193" s="27" t="s">
        <v>33</v>
      </c>
      <c r="E193" s="31">
        <v>1.49</v>
      </c>
      <c r="F193" s="29">
        <f t="shared" si="8"/>
        <v>7.2314399999999992</v>
      </c>
      <c r="G193" s="30" t="str">
        <f t="shared" si="9"/>
        <v>Ｅ</v>
      </c>
      <c r="H193" s="31">
        <v>2.27</v>
      </c>
      <c r="I193" s="29">
        <f t="shared" si="10"/>
        <v>11.331119999999999</v>
      </c>
      <c r="J193" s="81" t="str">
        <f t="shared" si="11"/>
        <v>Ｇ</v>
      </c>
      <c r="K193" s="133"/>
      <c r="L193" s="32"/>
      <c r="M193" s="32"/>
      <c r="O193" s="122"/>
    </row>
    <row r="194" spans="1:15" ht="15" customHeight="1">
      <c r="B194" s="115">
        <v>45</v>
      </c>
      <c r="C194" s="114" t="s">
        <v>217</v>
      </c>
      <c r="D194" s="27" t="s">
        <v>33</v>
      </c>
      <c r="E194" s="31">
        <v>0.68</v>
      </c>
      <c r="F194" s="29">
        <f t="shared" si="8"/>
        <v>2.9740799999999998</v>
      </c>
      <c r="G194" s="30" t="str">
        <f t="shared" si="9"/>
        <v>Ｃ</v>
      </c>
      <c r="H194" s="31">
        <v>0.85</v>
      </c>
      <c r="I194" s="29">
        <f t="shared" si="10"/>
        <v>3.8675999999999995</v>
      </c>
      <c r="J194" s="81" t="str">
        <f t="shared" si="11"/>
        <v>Ｄ</v>
      </c>
      <c r="K194" s="133"/>
      <c r="L194" s="32"/>
      <c r="M194" s="32"/>
      <c r="O194" s="122"/>
    </row>
    <row r="195" spans="1:15" ht="15" customHeight="1">
      <c r="A195" s="110" t="s">
        <v>370</v>
      </c>
      <c r="B195" s="115">
        <v>45</v>
      </c>
      <c r="C195" s="114" t="s">
        <v>237</v>
      </c>
      <c r="D195" s="27" t="s">
        <v>33</v>
      </c>
      <c r="E195" s="96">
        <v>0.97</v>
      </c>
      <c r="F195" s="29">
        <f t="shared" si="8"/>
        <v>4.4983200000000005</v>
      </c>
      <c r="G195" s="30" t="str">
        <f t="shared" si="9"/>
        <v>Ｄ</v>
      </c>
      <c r="H195" s="96">
        <v>1.24</v>
      </c>
      <c r="I195" s="29">
        <f t="shared" si="10"/>
        <v>5.9174400000000009</v>
      </c>
      <c r="J195" s="81" t="str">
        <f t="shared" si="11"/>
        <v>Ｅ</v>
      </c>
      <c r="K195" s="133"/>
      <c r="L195" s="32"/>
      <c r="M195" s="32"/>
      <c r="O195" s="122"/>
    </row>
    <row r="196" spans="1:15" ht="15" customHeight="1">
      <c r="B196" s="115">
        <v>45</v>
      </c>
      <c r="C196" s="114" t="s">
        <v>231</v>
      </c>
      <c r="D196" s="27" t="s">
        <v>33</v>
      </c>
      <c r="E196" s="96">
        <v>1.28</v>
      </c>
      <c r="F196" s="29">
        <f t="shared" si="8"/>
        <v>6.1276800000000016</v>
      </c>
      <c r="G196" s="30" t="str">
        <f t="shared" si="9"/>
        <v>Ｅ</v>
      </c>
      <c r="H196" s="96">
        <v>1.58</v>
      </c>
      <c r="I196" s="29">
        <f t="shared" si="10"/>
        <v>7.7044800000000011</v>
      </c>
      <c r="J196" s="81" t="str">
        <f t="shared" si="11"/>
        <v>Ｆ</v>
      </c>
      <c r="K196" s="133"/>
      <c r="L196" s="32"/>
      <c r="M196" s="32"/>
      <c r="O196" s="122"/>
    </row>
    <row r="197" spans="1:15" ht="15" customHeight="1">
      <c r="B197" s="115">
        <v>45</v>
      </c>
      <c r="C197" s="114" t="s">
        <v>174</v>
      </c>
      <c r="D197" s="27" t="s">
        <v>33</v>
      </c>
      <c r="E197" s="96">
        <v>2.0699999999999998</v>
      </c>
      <c r="F197" s="29">
        <f t="shared" ref="F197:F260" si="12">(E197-1000/(365*24))*(8+0.4*16)*365/1000</f>
        <v>10.279920000000001</v>
      </c>
      <c r="G197" s="30" t="str">
        <f t="shared" ref="G197:G260" si="13">LOOKUP(F197,$Q$23:$Q$33,$R$23:$R$33)</f>
        <v>Ｇ</v>
      </c>
      <c r="H197" s="96">
        <v>1.18</v>
      </c>
      <c r="I197" s="29">
        <f t="shared" ref="I197:I260" si="14">(H197-1000/(365*24))*(8+0.4*16)*365/1000</f>
        <v>5.6020799999999999</v>
      </c>
      <c r="J197" s="81" t="str">
        <f t="shared" ref="J197:J260" si="15">LOOKUP(I197,$Q$23:$Q$33,$R$23:$R$33)</f>
        <v>Ｅ</v>
      </c>
      <c r="K197" s="133"/>
      <c r="L197" s="32"/>
      <c r="M197" s="32"/>
      <c r="O197" s="122"/>
    </row>
    <row r="198" spans="1:15" ht="15" customHeight="1">
      <c r="A198" s="110" t="s">
        <v>370</v>
      </c>
      <c r="B198" s="130">
        <v>45</v>
      </c>
      <c r="C198" s="132" t="s">
        <v>347</v>
      </c>
      <c r="D198" s="63" t="s">
        <v>33</v>
      </c>
      <c r="E198" s="96">
        <v>1.1299999999999999</v>
      </c>
      <c r="F198" s="29">
        <f t="shared" si="12"/>
        <v>5.3392799999999996</v>
      </c>
      <c r="G198" s="30" t="str">
        <f t="shared" si="13"/>
        <v>Ｅ</v>
      </c>
      <c r="H198" s="96">
        <v>1.38</v>
      </c>
      <c r="I198" s="29">
        <f t="shared" si="14"/>
        <v>6.6532799999999996</v>
      </c>
      <c r="J198" s="81" t="str">
        <f t="shared" si="15"/>
        <v>Ｅ</v>
      </c>
      <c r="K198" s="133"/>
      <c r="L198" s="32"/>
      <c r="M198" s="32"/>
      <c r="O198" s="122"/>
    </row>
    <row r="199" spans="1:15" ht="15" customHeight="1">
      <c r="B199" s="130">
        <v>45</v>
      </c>
      <c r="C199" s="132" t="s">
        <v>221</v>
      </c>
      <c r="D199" s="63" t="s">
        <v>33</v>
      </c>
      <c r="E199" s="96">
        <v>1.73</v>
      </c>
      <c r="F199" s="29">
        <f t="shared" si="12"/>
        <v>8.4928799999999995</v>
      </c>
      <c r="G199" s="30" t="str">
        <f t="shared" si="13"/>
        <v>Ｆ</v>
      </c>
      <c r="H199" s="96">
        <v>2.5099999999999998</v>
      </c>
      <c r="I199" s="29">
        <f t="shared" si="14"/>
        <v>12.592559999999997</v>
      </c>
      <c r="J199" s="81" t="str">
        <f t="shared" si="15"/>
        <v>Ｇ</v>
      </c>
      <c r="K199" s="133"/>
      <c r="L199" s="32"/>
      <c r="M199" s="32"/>
      <c r="O199" s="122"/>
    </row>
    <row r="200" spans="1:15" ht="15" customHeight="1">
      <c r="A200" s="110" t="s">
        <v>370</v>
      </c>
      <c r="B200" s="130">
        <v>45</v>
      </c>
      <c r="C200" s="132" t="s">
        <v>194</v>
      </c>
      <c r="D200" s="63" t="s">
        <v>33</v>
      </c>
      <c r="E200" s="96">
        <v>1.98</v>
      </c>
      <c r="F200" s="29">
        <f t="shared" si="12"/>
        <v>9.8068800000000014</v>
      </c>
      <c r="G200" s="30" t="str">
        <f t="shared" si="13"/>
        <v>Ｆ</v>
      </c>
      <c r="H200" s="96">
        <v>1.96</v>
      </c>
      <c r="I200" s="29">
        <f t="shared" si="14"/>
        <v>9.7017600000000002</v>
      </c>
      <c r="J200" s="81" t="str">
        <f t="shared" si="15"/>
        <v>Ｆ</v>
      </c>
      <c r="L200" s="32"/>
      <c r="M200" s="32"/>
      <c r="O200" s="122"/>
    </row>
    <row r="201" spans="1:15" ht="15" customHeight="1">
      <c r="B201" s="115">
        <v>45</v>
      </c>
      <c r="C201" s="114" t="s">
        <v>234</v>
      </c>
      <c r="D201" s="27" t="s">
        <v>33</v>
      </c>
      <c r="E201" s="96">
        <v>3.96</v>
      </c>
      <c r="F201" s="29">
        <f t="shared" si="12"/>
        <v>20.213759999999997</v>
      </c>
      <c r="G201" s="30" t="str">
        <f t="shared" si="13"/>
        <v>Ｉ</v>
      </c>
      <c r="H201" s="96">
        <v>2.48</v>
      </c>
      <c r="I201" s="29">
        <f t="shared" si="14"/>
        <v>12.43488</v>
      </c>
      <c r="J201" s="81" t="str">
        <f t="shared" si="15"/>
        <v>Ｇ</v>
      </c>
      <c r="K201" s="133"/>
      <c r="L201" s="32"/>
      <c r="M201" s="32"/>
      <c r="O201" s="122"/>
    </row>
    <row r="202" spans="1:15" ht="15" customHeight="1">
      <c r="B202" s="115">
        <v>45</v>
      </c>
      <c r="C202" s="114" t="s">
        <v>228</v>
      </c>
      <c r="D202" s="27" t="s">
        <v>33</v>
      </c>
      <c r="E202" s="96">
        <v>1.51</v>
      </c>
      <c r="F202" s="29">
        <f t="shared" si="12"/>
        <v>7.3365600000000004</v>
      </c>
      <c r="G202" s="30" t="str">
        <f t="shared" si="13"/>
        <v>Ｅ</v>
      </c>
      <c r="H202" s="96">
        <v>1.83</v>
      </c>
      <c r="I202" s="29">
        <f t="shared" si="14"/>
        <v>9.0184800000000003</v>
      </c>
      <c r="J202" s="81" t="str">
        <f t="shared" si="15"/>
        <v>Ｆ</v>
      </c>
      <c r="K202" s="133"/>
      <c r="L202" s="32"/>
      <c r="M202" s="32"/>
      <c r="O202" s="122"/>
    </row>
    <row r="203" spans="1:15" ht="15" customHeight="1">
      <c r="B203" s="130">
        <v>45</v>
      </c>
      <c r="C203" s="132" t="s">
        <v>202</v>
      </c>
      <c r="D203" s="63" t="s">
        <v>33</v>
      </c>
      <c r="E203" s="96">
        <v>5.52</v>
      </c>
      <c r="F203" s="29">
        <f t="shared" si="12"/>
        <v>28.413120000000003</v>
      </c>
      <c r="G203" s="30" t="str">
        <f t="shared" si="13"/>
        <v>Ｉ</v>
      </c>
      <c r="H203" s="96">
        <v>6.45</v>
      </c>
      <c r="I203" s="29">
        <f t="shared" si="14"/>
        <v>33.301200000000001</v>
      </c>
      <c r="J203" s="81" t="str">
        <f t="shared" si="15"/>
        <v>Ｉ</v>
      </c>
      <c r="K203" s="133"/>
      <c r="L203" s="32"/>
      <c r="M203" s="32"/>
      <c r="O203" s="122"/>
    </row>
    <row r="204" spans="1:15" ht="15" customHeight="1">
      <c r="B204" s="115">
        <v>46</v>
      </c>
      <c r="C204" s="114" t="s">
        <v>220</v>
      </c>
      <c r="D204" s="27" t="s">
        <v>33</v>
      </c>
      <c r="E204" s="96">
        <v>1.18</v>
      </c>
      <c r="F204" s="29">
        <f t="shared" si="12"/>
        <v>5.6020799999999999</v>
      </c>
      <c r="G204" s="30" t="str">
        <f t="shared" si="13"/>
        <v>Ｅ</v>
      </c>
      <c r="H204" s="96">
        <v>1.08</v>
      </c>
      <c r="I204" s="29">
        <f t="shared" si="14"/>
        <v>5.0764800000000001</v>
      </c>
      <c r="J204" s="81" t="str">
        <f t="shared" si="15"/>
        <v>Ｅ</v>
      </c>
      <c r="K204" s="141"/>
      <c r="L204" s="32"/>
      <c r="M204" s="32"/>
      <c r="O204" s="122"/>
    </row>
    <row r="205" spans="1:15" ht="15" customHeight="1">
      <c r="B205" s="115">
        <v>46</v>
      </c>
      <c r="C205" s="114" t="s">
        <v>217</v>
      </c>
      <c r="D205" s="27" t="s">
        <v>33</v>
      </c>
      <c r="E205" s="96">
        <v>0.73</v>
      </c>
      <c r="F205" s="29">
        <f t="shared" si="12"/>
        <v>3.2368800000000006</v>
      </c>
      <c r="G205" s="30" t="str">
        <f t="shared" si="13"/>
        <v>Ｃ</v>
      </c>
      <c r="H205" s="96">
        <v>0.72</v>
      </c>
      <c r="I205" s="29">
        <f t="shared" si="14"/>
        <v>3.18432</v>
      </c>
      <c r="J205" s="81" t="str">
        <f t="shared" si="15"/>
        <v>Ｃ</v>
      </c>
      <c r="K205" s="133"/>
      <c r="L205" s="32"/>
      <c r="M205" s="32"/>
      <c r="O205" s="122"/>
    </row>
    <row r="206" spans="1:15" ht="15" customHeight="1">
      <c r="B206" s="115">
        <v>46</v>
      </c>
      <c r="C206" s="114" t="s">
        <v>237</v>
      </c>
      <c r="D206" s="27" t="s">
        <v>33</v>
      </c>
      <c r="E206" s="96">
        <v>1.29</v>
      </c>
      <c r="F206" s="29">
        <f t="shared" si="12"/>
        <v>6.1802400000000004</v>
      </c>
      <c r="G206" s="30" t="str">
        <f t="shared" si="13"/>
        <v>Ｅ</v>
      </c>
      <c r="H206" s="96">
        <v>1.5</v>
      </c>
      <c r="I206" s="29">
        <f t="shared" si="14"/>
        <v>7.2840000000000007</v>
      </c>
      <c r="J206" s="81" t="str">
        <f t="shared" si="15"/>
        <v>Ｅ</v>
      </c>
      <c r="K206" s="133"/>
      <c r="L206" s="32"/>
      <c r="M206" s="32"/>
      <c r="O206" s="122"/>
    </row>
    <row r="207" spans="1:15" ht="15" customHeight="1">
      <c r="B207" s="115">
        <v>46</v>
      </c>
      <c r="C207" s="114" t="s">
        <v>231</v>
      </c>
      <c r="D207" s="27" t="s">
        <v>33</v>
      </c>
      <c r="E207" s="31">
        <v>0.88</v>
      </c>
      <c r="F207" s="29">
        <f t="shared" si="12"/>
        <v>4.0252799999999995</v>
      </c>
      <c r="G207" s="30" t="str">
        <f t="shared" si="13"/>
        <v>Ｄ</v>
      </c>
      <c r="H207" s="31">
        <v>1.59</v>
      </c>
      <c r="I207" s="29">
        <f t="shared" si="14"/>
        <v>7.7570400000000008</v>
      </c>
      <c r="J207" s="81" t="str">
        <f t="shared" si="15"/>
        <v>Ｆ</v>
      </c>
      <c r="K207" s="133"/>
      <c r="L207" s="32"/>
      <c r="M207" s="32"/>
      <c r="O207" s="122"/>
    </row>
    <row r="208" spans="1:15" ht="15" customHeight="1">
      <c r="B208" s="115">
        <v>46</v>
      </c>
      <c r="C208" s="114" t="s">
        <v>174</v>
      </c>
      <c r="D208" s="27" t="s">
        <v>33</v>
      </c>
      <c r="E208" s="31">
        <v>1.5</v>
      </c>
      <c r="F208" s="29">
        <f t="shared" si="12"/>
        <v>7.2840000000000007</v>
      </c>
      <c r="G208" s="30" t="str">
        <f t="shared" si="13"/>
        <v>Ｅ</v>
      </c>
      <c r="H208" s="31">
        <v>1.84</v>
      </c>
      <c r="I208" s="29">
        <f t="shared" si="14"/>
        <v>9.07104</v>
      </c>
      <c r="J208" s="81" t="str">
        <f t="shared" si="15"/>
        <v>Ｆ</v>
      </c>
      <c r="K208" s="133"/>
      <c r="L208" s="32"/>
      <c r="M208" s="32"/>
      <c r="O208" s="122"/>
    </row>
    <row r="209" spans="1:15" ht="15" customHeight="1">
      <c r="B209" s="130">
        <v>46</v>
      </c>
      <c r="C209" s="132" t="s">
        <v>347</v>
      </c>
      <c r="D209" s="63" t="s">
        <v>33</v>
      </c>
      <c r="E209" s="31">
        <v>1.5</v>
      </c>
      <c r="F209" s="29">
        <f t="shared" si="12"/>
        <v>7.2840000000000007</v>
      </c>
      <c r="G209" s="30" t="str">
        <f t="shared" si="13"/>
        <v>Ｅ</v>
      </c>
      <c r="H209" s="31">
        <v>1.82</v>
      </c>
      <c r="I209" s="29">
        <f t="shared" si="14"/>
        <v>8.9659200000000006</v>
      </c>
      <c r="J209" s="81" t="str">
        <f t="shared" si="15"/>
        <v>Ｆ</v>
      </c>
      <c r="K209" s="133"/>
      <c r="L209" s="32"/>
      <c r="M209" s="32"/>
      <c r="O209" s="122"/>
    </row>
    <row r="210" spans="1:15" ht="15" customHeight="1">
      <c r="B210" s="130">
        <v>46</v>
      </c>
      <c r="C210" s="132" t="s">
        <v>221</v>
      </c>
      <c r="D210" s="63" t="s">
        <v>33</v>
      </c>
      <c r="E210" s="31">
        <v>2.4300000000000002</v>
      </c>
      <c r="F210" s="29">
        <f t="shared" si="12"/>
        <v>12.172079999999999</v>
      </c>
      <c r="G210" s="30" t="str">
        <f t="shared" si="13"/>
        <v>Ｇ</v>
      </c>
      <c r="H210" s="31">
        <v>1.65</v>
      </c>
      <c r="I210" s="29">
        <f t="shared" si="14"/>
        <v>8.0724</v>
      </c>
      <c r="J210" s="81" t="str">
        <f t="shared" si="15"/>
        <v>Ｆ</v>
      </c>
      <c r="K210" s="133"/>
      <c r="L210" s="32"/>
      <c r="M210" s="32"/>
      <c r="O210" s="122"/>
    </row>
    <row r="211" spans="1:15" ht="15" customHeight="1">
      <c r="B211" s="130">
        <v>46</v>
      </c>
      <c r="C211" s="132" t="s">
        <v>182</v>
      </c>
      <c r="D211" s="63" t="s">
        <v>33</v>
      </c>
      <c r="E211" s="31">
        <v>1.27</v>
      </c>
      <c r="F211" s="29">
        <f t="shared" si="12"/>
        <v>6.0751200000000001</v>
      </c>
      <c r="G211" s="30" t="str">
        <f t="shared" si="13"/>
        <v>Ｅ</v>
      </c>
      <c r="H211" s="31">
        <v>1.73</v>
      </c>
      <c r="I211" s="29">
        <f t="shared" si="14"/>
        <v>8.4928799999999995</v>
      </c>
      <c r="J211" s="81" t="str">
        <f t="shared" si="15"/>
        <v>Ｆ</v>
      </c>
      <c r="K211" s="133"/>
      <c r="L211" s="32"/>
      <c r="M211" s="32"/>
      <c r="O211" s="122"/>
    </row>
    <row r="212" spans="1:15" ht="15" customHeight="1">
      <c r="B212" s="130">
        <v>46</v>
      </c>
      <c r="C212" s="132" t="s">
        <v>194</v>
      </c>
      <c r="D212" s="63" t="s">
        <v>33</v>
      </c>
      <c r="E212" s="31">
        <v>1.02</v>
      </c>
      <c r="F212" s="29">
        <f t="shared" si="12"/>
        <v>4.7611200000000009</v>
      </c>
      <c r="G212" s="30" t="str">
        <f t="shared" si="13"/>
        <v>Ｄ</v>
      </c>
      <c r="H212" s="31">
        <v>1.28</v>
      </c>
      <c r="I212" s="29">
        <f t="shared" si="14"/>
        <v>6.1276800000000016</v>
      </c>
      <c r="J212" s="81" t="str">
        <f t="shared" si="15"/>
        <v>Ｅ</v>
      </c>
      <c r="K212" s="133"/>
      <c r="L212" s="32"/>
      <c r="M212" s="32"/>
      <c r="O212" s="122"/>
    </row>
    <row r="213" spans="1:15" ht="15" customHeight="1">
      <c r="B213" s="115">
        <v>46</v>
      </c>
      <c r="C213" s="114" t="s">
        <v>234</v>
      </c>
      <c r="D213" s="27" t="s">
        <v>33</v>
      </c>
      <c r="E213" s="31">
        <v>1.24</v>
      </c>
      <c r="F213" s="29">
        <f t="shared" si="12"/>
        <v>5.9174400000000009</v>
      </c>
      <c r="G213" s="30" t="str">
        <f t="shared" si="13"/>
        <v>Ｅ</v>
      </c>
      <c r="H213" s="31">
        <v>1.36</v>
      </c>
      <c r="I213" s="29">
        <f t="shared" si="14"/>
        <v>6.548160000000002</v>
      </c>
      <c r="J213" s="81" t="str">
        <f t="shared" si="15"/>
        <v>Ｅ</v>
      </c>
      <c r="K213" s="133"/>
      <c r="L213" s="32"/>
      <c r="M213" s="32"/>
      <c r="O213" s="122"/>
    </row>
    <row r="214" spans="1:15" ht="15" customHeight="1">
      <c r="B214" s="115">
        <v>46</v>
      </c>
      <c r="C214" s="114" t="s">
        <v>228</v>
      </c>
      <c r="D214" s="27" t="s">
        <v>33</v>
      </c>
      <c r="E214" s="31">
        <v>1.33</v>
      </c>
      <c r="F214" s="29">
        <f t="shared" si="12"/>
        <v>6.3904800000000002</v>
      </c>
      <c r="G214" s="30" t="str">
        <f t="shared" si="13"/>
        <v>Ｅ</v>
      </c>
      <c r="H214" s="31">
        <v>2.13</v>
      </c>
      <c r="I214" s="29">
        <f t="shared" si="14"/>
        <v>10.595279999999999</v>
      </c>
      <c r="J214" s="81" t="str">
        <f t="shared" si="15"/>
        <v>Ｇ</v>
      </c>
      <c r="K214" s="133"/>
      <c r="L214" s="32"/>
      <c r="M214" s="32"/>
      <c r="O214" s="122"/>
    </row>
    <row r="215" spans="1:15" ht="15" customHeight="1">
      <c r="A215" s="110" t="s">
        <v>370</v>
      </c>
      <c r="B215" s="115">
        <v>46</v>
      </c>
      <c r="C215" s="114" t="s">
        <v>198</v>
      </c>
      <c r="D215" s="27" t="s">
        <v>33</v>
      </c>
      <c r="E215" s="31">
        <v>1.55</v>
      </c>
      <c r="F215" s="29">
        <f t="shared" si="12"/>
        <v>7.5468000000000002</v>
      </c>
      <c r="G215" s="30" t="str">
        <f t="shared" si="13"/>
        <v>Ｆ</v>
      </c>
      <c r="H215" s="31">
        <v>1.95</v>
      </c>
      <c r="I215" s="29">
        <f t="shared" si="14"/>
        <v>9.6492000000000004</v>
      </c>
      <c r="J215" s="81" t="str">
        <f t="shared" si="15"/>
        <v>Ｆ</v>
      </c>
      <c r="K215" s="133"/>
      <c r="L215" s="32"/>
      <c r="M215" s="32"/>
      <c r="O215" s="122"/>
    </row>
    <row r="216" spans="1:15" ht="15" customHeight="1">
      <c r="B216" s="130">
        <v>46</v>
      </c>
      <c r="C216" s="132" t="s">
        <v>224</v>
      </c>
      <c r="D216" s="63" t="s">
        <v>33</v>
      </c>
      <c r="E216" s="31">
        <v>1.21</v>
      </c>
      <c r="F216" s="29">
        <f t="shared" si="12"/>
        <v>5.75976</v>
      </c>
      <c r="G216" s="30" t="str">
        <f t="shared" si="13"/>
        <v>Ｅ</v>
      </c>
      <c r="H216" s="31">
        <v>1.54</v>
      </c>
      <c r="I216" s="29">
        <f t="shared" si="14"/>
        <v>7.4942400000000005</v>
      </c>
      <c r="J216" s="81" t="str">
        <f t="shared" si="15"/>
        <v>Ｅ</v>
      </c>
      <c r="K216" s="133"/>
      <c r="L216" s="32"/>
      <c r="M216" s="32"/>
      <c r="O216" s="122"/>
    </row>
    <row r="217" spans="1:15" ht="15" customHeight="1">
      <c r="B217" s="130">
        <v>46</v>
      </c>
      <c r="C217" s="132" t="s">
        <v>202</v>
      </c>
      <c r="D217" s="63" t="s">
        <v>33</v>
      </c>
      <c r="E217" s="31">
        <v>5.44</v>
      </c>
      <c r="F217" s="29">
        <f t="shared" si="12"/>
        <v>27.992640000000005</v>
      </c>
      <c r="G217" s="30" t="str">
        <f t="shared" si="13"/>
        <v>Ｉ</v>
      </c>
      <c r="H217" s="31">
        <v>5.42</v>
      </c>
      <c r="I217" s="29">
        <f t="shared" si="14"/>
        <v>27.887520000000002</v>
      </c>
      <c r="J217" s="81" t="str">
        <f t="shared" si="15"/>
        <v>Ｉ</v>
      </c>
      <c r="K217" s="133"/>
      <c r="L217" s="32"/>
      <c r="M217" s="32"/>
      <c r="O217" s="122"/>
    </row>
    <row r="218" spans="1:15" ht="15" customHeight="1">
      <c r="B218" s="130">
        <v>46</v>
      </c>
      <c r="C218" s="132" t="s">
        <v>178</v>
      </c>
      <c r="D218" s="63" t="s">
        <v>33</v>
      </c>
      <c r="E218" s="96">
        <v>4.87</v>
      </c>
      <c r="F218" s="29">
        <f t="shared" si="12"/>
        <v>24.99672</v>
      </c>
      <c r="G218" s="30" t="str">
        <f t="shared" si="13"/>
        <v>Ｉ</v>
      </c>
      <c r="H218" s="96">
        <v>8.92</v>
      </c>
      <c r="I218" s="29">
        <f t="shared" si="14"/>
        <v>46.283520000000003</v>
      </c>
      <c r="J218" s="81" t="str">
        <f t="shared" si="15"/>
        <v>Ｉ</v>
      </c>
      <c r="K218" s="133"/>
      <c r="L218" s="32"/>
      <c r="M218" s="32"/>
      <c r="O218" s="122"/>
    </row>
    <row r="219" spans="1:15" ht="15" customHeight="1">
      <c r="B219" s="115">
        <v>47</v>
      </c>
      <c r="C219" s="114" t="s">
        <v>217</v>
      </c>
      <c r="D219" s="27" t="s">
        <v>33</v>
      </c>
      <c r="E219" s="96">
        <v>0.89</v>
      </c>
      <c r="F219" s="29">
        <f t="shared" si="12"/>
        <v>4.0778400000000001</v>
      </c>
      <c r="G219" s="30" t="str">
        <f t="shared" si="13"/>
        <v>Ｄ</v>
      </c>
      <c r="H219" s="96">
        <v>1.37</v>
      </c>
      <c r="I219" s="29">
        <f t="shared" si="14"/>
        <v>6.6007200000000008</v>
      </c>
      <c r="J219" s="81" t="str">
        <f t="shared" si="15"/>
        <v>Ｅ</v>
      </c>
      <c r="K219" s="133"/>
      <c r="L219" s="32"/>
      <c r="M219" s="32"/>
      <c r="O219" s="122"/>
    </row>
    <row r="220" spans="1:15" ht="15" customHeight="1">
      <c r="B220" s="115">
        <v>47</v>
      </c>
      <c r="C220" s="114" t="s">
        <v>237</v>
      </c>
      <c r="D220" s="27" t="s">
        <v>33</v>
      </c>
      <c r="E220" s="96">
        <v>1.02</v>
      </c>
      <c r="F220" s="29">
        <f t="shared" si="12"/>
        <v>4.7611200000000009</v>
      </c>
      <c r="G220" s="30" t="str">
        <f t="shared" si="13"/>
        <v>Ｄ</v>
      </c>
      <c r="H220" s="96">
        <v>1.32</v>
      </c>
      <c r="I220" s="29">
        <f t="shared" si="14"/>
        <v>6.3379200000000013</v>
      </c>
      <c r="J220" s="81" t="str">
        <f t="shared" si="15"/>
        <v>Ｅ</v>
      </c>
      <c r="K220" s="133"/>
      <c r="L220" s="32"/>
      <c r="M220" s="32"/>
      <c r="O220" s="122"/>
    </row>
    <row r="221" spans="1:15" ht="15" customHeight="1">
      <c r="B221" s="115">
        <v>47</v>
      </c>
      <c r="C221" s="114" t="s">
        <v>231</v>
      </c>
      <c r="D221" s="27" t="s">
        <v>33</v>
      </c>
      <c r="E221" s="96">
        <v>0.86</v>
      </c>
      <c r="F221" s="29">
        <f t="shared" si="12"/>
        <v>3.9201599999999996</v>
      </c>
      <c r="G221" s="30" t="str">
        <f t="shared" si="13"/>
        <v>Ｄ</v>
      </c>
      <c r="H221" s="96">
        <v>0.83</v>
      </c>
      <c r="I221" s="29">
        <f t="shared" si="14"/>
        <v>3.7624799999999996</v>
      </c>
      <c r="J221" s="81" t="str">
        <f t="shared" si="15"/>
        <v>Ｄ</v>
      </c>
      <c r="K221" s="133"/>
      <c r="L221" s="32"/>
      <c r="M221" s="32"/>
      <c r="O221" s="122"/>
    </row>
    <row r="222" spans="1:15" ht="15" customHeight="1">
      <c r="B222" s="115">
        <v>47</v>
      </c>
      <c r="C222" s="114" t="s">
        <v>174</v>
      </c>
      <c r="D222" s="27" t="s">
        <v>33</v>
      </c>
      <c r="E222" s="96">
        <v>1.1200000000000001</v>
      </c>
      <c r="F222" s="29">
        <f t="shared" si="12"/>
        <v>5.2867200000000008</v>
      </c>
      <c r="G222" s="30" t="str">
        <f t="shared" si="13"/>
        <v>Ｅ</v>
      </c>
      <c r="H222" s="96">
        <v>1.63</v>
      </c>
      <c r="I222" s="29">
        <f t="shared" si="14"/>
        <v>7.9672799999999997</v>
      </c>
      <c r="J222" s="81" t="str">
        <f t="shared" si="15"/>
        <v>Ｆ</v>
      </c>
      <c r="K222" s="133"/>
      <c r="L222" s="32"/>
      <c r="M222" s="32"/>
      <c r="O222" s="122"/>
    </row>
    <row r="223" spans="1:15" ht="15" customHeight="1">
      <c r="B223" s="130">
        <v>47</v>
      </c>
      <c r="C223" s="132" t="s">
        <v>347</v>
      </c>
      <c r="D223" s="63" t="s">
        <v>33</v>
      </c>
      <c r="E223" s="96">
        <v>0.52</v>
      </c>
      <c r="F223" s="29">
        <f t="shared" si="12"/>
        <v>2.1331199999999999</v>
      </c>
      <c r="G223" s="30" t="str">
        <f t="shared" si="13"/>
        <v>Ｃ</v>
      </c>
      <c r="H223" s="96">
        <v>0.48</v>
      </c>
      <c r="I223" s="29">
        <f t="shared" si="14"/>
        <v>1.9228799999999999</v>
      </c>
      <c r="J223" s="81" t="str">
        <f t="shared" si="15"/>
        <v>Ｂ</v>
      </c>
      <c r="K223" s="133"/>
      <c r="L223" s="32"/>
      <c r="M223" s="32"/>
      <c r="O223" s="122"/>
    </row>
    <row r="224" spans="1:15" ht="15" customHeight="1">
      <c r="B224" s="130">
        <v>47</v>
      </c>
      <c r="C224" s="132" t="s">
        <v>221</v>
      </c>
      <c r="D224" s="63" t="s">
        <v>33</v>
      </c>
      <c r="E224" s="96">
        <v>0.76</v>
      </c>
      <c r="F224" s="29">
        <f t="shared" si="12"/>
        <v>3.3945600000000002</v>
      </c>
      <c r="G224" s="30" t="str">
        <f t="shared" si="13"/>
        <v>Ｃ</v>
      </c>
      <c r="H224" s="96">
        <v>0.8</v>
      </c>
      <c r="I224" s="29">
        <f t="shared" si="14"/>
        <v>3.6048000000000004</v>
      </c>
      <c r="J224" s="81" t="str">
        <f t="shared" si="15"/>
        <v>Ｄ</v>
      </c>
      <c r="K224" s="133"/>
      <c r="L224" s="32"/>
      <c r="M224" s="32"/>
      <c r="O224" s="122"/>
    </row>
    <row r="225" spans="1:15" ht="15" customHeight="1">
      <c r="B225" s="130">
        <v>47</v>
      </c>
      <c r="C225" s="132" t="s">
        <v>182</v>
      </c>
      <c r="D225" s="63" t="s">
        <v>33</v>
      </c>
      <c r="E225" s="96">
        <v>1.76</v>
      </c>
      <c r="F225" s="29">
        <f t="shared" si="12"/>
        <v>8.6505600000000005</v>
      </c>
      <c r="G225" s="30" t="str">
        <f t="shared" si="13"/>
        <v>Ｆ</v>
      </c>
      <c r="H225" s="96">
        <v>0.89</v>
      </c>
      <c r="I225" s="29">
        <f t="shared" si="14"/>
        <v>4.0778400000000001</v>
      </c>
      <c r="J225" s="81" t="str">
        <f t="shared" si="15"/>
        <v>Ｄ</v>
      </c>
      <c r="K225" s="133"/>
      <c r="L225" s="32"/>
      <c r="M225" s="32"/>
      <c r="O225" s="122"/>
    </row>
    <row r="226" spans="1:15" ht="15" customHeight="1">
      <c r="B226" s="130">
        <v>47</v>
      </c>
      <c r="C226" s="132" t="s">
        <v>194</v>
      </c>
      <c r="D226" s="63" t="s">
        <v>33</v>
      </c>
      <c r="E226" s="96">
        <v>1.44</v>
      </c>
      <c r="F226" s="29">
        <f t="shared" si="12"/>
        <v>6.9686400000000006</v>
      </c>
      <c r="G226" s="30" t="str">
        <f t="shared" si="13"/>
        <v>Ｅ</v>
      </c>
      <c r="H226" s="96">
        <v>1.54</v>
      </c>
      <c r="I226" s="29">
        <f t="shared" si="14"/>
        <v>7.4942400000000005</v>
      </c>
      <c r="J226" s="81" t="str">
        <f t="shared" si="15"/>
        <v>Ｅ</v>
      </c>
      <c r="K226" s="133"/>
      <c r="L226" s="32"/>
      <c r="M226" s="32"/>
      <c r="O226" s="122"/>
    </row>
    <row r="227" spans="1:15" ht="15" customHeight="1">
      <c r="B227" s="115">
        <v>47</v>
      </c>
      <c r="C227" s="114" t="s">
        <v>234</v>
      </c>
      <c r="D227" s="27" t="s">
        <v>33</v>
      </c>
      <c r="E227" s="96">
        <v>1.4</v>
      </c>
      <c r="F227" s="29">
        <f t="shared" si="12"/>
        <v>6.7584000000000009</v>
      </c>
      <c r="G227" s="30" t="str">
        <f t="shared" si="13"/>
        <v>Ｅ</v>
      </c>
      <c r="H227" s="96">
        <v>1.55</v>
      </c>
      <c r="I227" s="29">
        <f t="shared" si="14"/>
        <v>7.5468000000000002</v>
      </c>
      <c r="J227" s="81" t="str">
        <f t="shared" si="15"/>
        <v>Ｆ</v>
      </c>
      <c r="K227" s="133"/>
      <c r="L227" s="32"/>
      <c r="M227" s="32"/>
      <c r="O227" s="122"/>
    </row>
    <row r="228" spans="1:15" ht="15" customHeight="1">
      <c r="B228" s="115">
        <v>47</v>
      </c>
      <c r="C228" s="114" t="s">
        <v>228</v>
      </c>
      <c r="D228" s="27" t="s">
        <v>33</v>
      </c>
      <c r="E228" s="96">
        <v>0.77</v>
      </c>
      <c r="F228" s="29">
        <f t="shared" si="12"/>
        <v>3.4471200000000004</v>
      </c>
      <c r="G228" s="30" t="str">
        <f t="shared" si="13"/>
        <v>Ｃ</v>
      </c>
      <c r="H228" s="96">
        <v>1.61</v>
      </c>
      <c r="I228" s="29">
        <f t="shared" si="14"/>
        <v>7.8621600000000011</v>
      </c>
      <c r="J228" s="81" t="str">
        <f t="shared" si="15"/>
        <v>Ｆ</v>
      </c>
      <c r="K228" s="133"/>
      <c r="L228" s="32"/>
      <c r="M228" s="32"/>
      <c r="O228" s="122"/>
    </row>
    <row r="229" spans="1:15" ht="15" customHeight="1">
      <c r="B229" s="115">
        <v>47</v>
      </c>
      <c r="C229" s="114" t="s">
        <v>198</v>
      </c>
      <c r="D229" s="27" t="s">
        <v>33</v>
      </c>
      <c r="E229" s="96">
        <v>2.5099999999999998</v>
      </c>
      <c r="F229" s="29">
        <f t="shared" si="12"/>
        <v>12.592559999999997</v>
      </c>
      <c r="G229" s="30" t="str">
        <f t="shared" si="13"/>
        <v>Ｇ</v>
      </c>
      <c r="H229" s="96">
        <v>2.81</v>
      </c>
      <c r="I229" s="29">
        <f t="shared" si="14"/>
        <v>14.169360000000001</v>
      </c>
      <c r="J229" s="81" t="str">
        <f t="shared" si="15"/>
        <v>Ｇ</v>
      </c>
      <c r="K229" s="141"/>
      <c r="L229" s="32"/>
      <c r="M229" s="32"/>
      <c r="O229" s="122"/>
    </row>
    <row r="230" spans="1:15" ht="15" customHeight="1">
      <c r="B230" s="115">
        <v>47</v>
      </c>
      <c r="C230" s="114" t="s">
        <v>224</v>
      </c>
      <c r="D230" s="27" t="s">
        <v>33</v>
      </c>
      <c r="E230" s="96">
        <v>1.83</v>
      </c>
      <c r="F230" s="29">
        <f t="shared" si="12"/>
        <v>9.0184800000000003</v>
      </c>
      <c r="G230" s="30" t="str">
        <f t="shared" si="13"/>
        <v>Ｆ</v>
      </c>
      <c r="H230" s="96">
        <v>1.26</v>
      </c>
      <c r="I230" s="29">
        <f t="shared" si="14"/>
        <v>6.0225600000000012</v>
      </c>
      <c r="J230" s="81" t="str">
        <f t="shared" si="15"/>
        <v>Ｅ</v>
      </c>
      <c r="K230" s="133"/>
      <c r="L230" s="32"/>
      <c r="M230" s="32"/>
      <c r="O230" s="122"/>
    </row>
    <row r="231" spans="1:15" ht="15" customHeight="1">
      <c r="B231" s="115">
        <v>47</v>
      </c>
      <c r="C231" s="114" t="s">
        <v>202</v>
      </c>
      <c r="D231" s="27" t="s">
        <v>33</v>
      </c>
      <c r="E231" s="96">
        <v>4.5199999999999996</v>
      </c>
      <c r="F231" s="29">
        <f t="shared" si="12"/>
        <v>23.157119999999999</v>
      </c>
      <c r="G231" s="30" t="str">
        <f t="shared" si="13"/>
        <v>Ｉ</v>
      </c>
      <c r="H231" s="96">
        <v>4.84</v>
      </c>
      <c r="I231" s="29">
        <f t="shared" si="14"/>
        <v>24.839040000000001</v>
      </c>
      <c r="J231" s="81" t="str">
        <f t="shared" si="15"/>
        <v>Ｉ</v>
      </c>
      <c r="K231" s="133"/>
      <c r="L231" s="32"/>
      <c r="M231" s="32"/>
      <c r="O231" s="122"/>
    </row>
    <row r="232" spans="1:15" ht="15" customHeight="1">
      <c r="B232" s="115">
        <v>47</v>
      </c>
      <c r="C232" s="114" t="s">
        <v>178</v>
      </c>
      <c r="D232" s="27" t="s">
        <v>33</v>
      </c>
      <c r="E232" s="31">
        <v>2.2000000000000002</v>
      </c>
      <c r="F232" s="29">
        <f t="shared" si="12"/>
        <v>10.963200000000001</v>
      </c>
      <c r="G232" s="30" t="str">
        <f t="shared" si="13"/>
        <v>Ｇ</v>
      </c>
      <c r="H232" s="31">
        <v>2.6</v>
      </c>
      <c r="I232" s="29">
        <f t="shared" si="14"/>
        <v>13.0656</v>
      </c>
      <c r="J232" s="81" t="str">
        <f t="shared" si="15"/>
        <v>Ｇ</v>
      </c>
      <c r="K232" s="133"/>
      <c r="L232" s="32"/>
      <c r="M232" s="32"/>
      <c r="O232" s="122"/>
    </row>
    <row r="233" spans="1:15" ht="15" customHeight="1">
      <c r="A233" s="54"/>
      <c r="B233" s="115">
        <v>47</v>
      </c>
      <c r="C233" s="114" t="s">
        <v>215</v>
      </c>
      <c r="D233" s="27" t="s">
        <v>33</v>
      </c>
      <c r="E233" s="31">
        <v>7.25</v>
      </c>
      <c r="F233" s="29">
        <f t="shared" si="12"/>
        <v>37.506</v>
      </c>
      <c r="G233" s="30" t="str">
        <f t="shared" si="13"/>
        <v>Ｉ</v>
      </c>
      <c r="H233" s="31">
        <v>7.67</v>
      </c>
      <c r="I233" s="29">
        <f t="shared" si="14"/>
        <v>39.713520000000003</v>
      </c>
      <c r="J233" s="81" t="str">
        <f t="shared" si="15"/>
        <v>Ｉ</v>
      </c>
      <c r="K233" s="133"/>
      <c r="L233" s="32"/>
      <c r="M233" s="32"/>
      <c r="O233" s="122"/>
    </row>
    <row r="234" spans="1:15" ht="15" customHeight="1">
      <c r="A234" s="54"/>
      <c r="B234" s="115">
        <v>47</v>
      </c>
      <c r="C234" s="114" t="s">
        <v>349</v>
      </c>
      <c r="D234" s="27" t="s">
        <v>33</v>
      </c>
      <c r="E234" s="31">
        <v>10.24</v>
      </c>
      <c r="F234" s="29">
        <f t="shared" si="12"/>
        <v>53.221440000000001</v>
      </c>
      <c r="G234" s="30" t="str">
        <f t="shared" si="13"/>
        <v>Ｉ</v>
      </c>
      <c r="H234" s="31">
        <v>10.01</v>
      </c>
      <c r="I234" s="29">
        <f t="shared" si="14"/>
        <v>52.012560000000001</v>
      </c>
      <c r="J234" s="81" t="str">
        <f t="shared" si="15"/>
        <v>Ｉ</v>
      </c>
      <c r="K234" s="133"/>
      <c r="L234" s="32"/>
      <c r="M234" s="32"/>
      <c r="O234" s="122"/>
    </row>
    <row r="235" spans="1:15" ht="15" customHeight="1">
      <c r="A235" s="54"/>
      <c r="B235" s="115">
        <v>47</v>
      </c>
      <c r="C235" s="114" t="s">
        <v>204</v>
      </c>
      <c r="D235" s="27" t="s">
        <v>33</v>
      </c>
      <c r="E235" s="31">
        <v>8.35</v>
      </c>
      <c r="F235" s="29">
        <f t="shared" si="12"/>
        <v>43.287599999999998</v>
      </c>
      <c r="G235" s="30" t="str">
        <f t="shared" si="13"/>
        <v>Ｉ</v>
      </c>
      <c r="H235" s="31">
        <v>10.08</v>
      </c>
      <c r="I235" s="29">
        <f t="shared" si="14"/>
        <v>52.380480000000006</v>
      </c>
      <c r="J235" s="81" t="str">
        <f t="shared" si="15"/>
        <v>Ｉ</v>
      </c>
      <c r="K235" s="133"/>
      <c r="L235" s="32"/>
      <c r="M235" s="32"/>
      <c r="O235" s="122"/>
    </row>
    <row r="236" spans="1:15" ht="15" customHeight="1">
      <c r="A236" s="54"/>
      <c r="B236" s="115">
        <v>47</v>
      </c>
      <c r="C236" s="114" t="s">
        <v>190</v>
      </c>
      <c r="D236" s="27" t="s">
        <v>33</v>
      </c>
      <c r="E236" s="31">
        <v>6.16</v>
      </c>
      <c r="F236" s="29">
        <f t="shared" si="12"/>
        <v>31.776960000000003</v>
      </c>
      <c r="G236" s="30" t="str">
        <f t="shared" si="13"/>
        <v>Ｉ</v>
      </c>
      <c r="H236" s="31">
        <v>5.84</v>
      </c>
      <c r="I236" s="29">
        <f t="shared" si="14"/>
        <v>30.095040000000004</v>
      </c>
      <c r="J236" s="81" t="str">
        <f t="shared" si="15"/>
        <v>Ｉ</v>
      </c>
      <c r="K236" s="133"/>
      <c r="L236" s="32"/>
      <c r="M236" s="32"/>
      <c r="O236" s="122"/>
    </row>
    <row r="237" spans="1:15" ht="15" customHeight="1">
      <c r="B237" s="115">
        <v>48</v>
      </c>
      <c r="C237" s="114" t="s">
        <v>217</v>
      </c>
      <c r="D237" s="27" t="s">
        <v>33</v>
      </c>
      <c r="E237" s="31">
        <v>2.75</v>
      </c>
      <c r="F237" s="29">
        <f t="shared" si="12"/>
        <v>13.853999999999999</v>
      </c>
      <c r="G237" s="30" t="str">
        <f t="shared" si="13"/>
        <v>Ｇ</v>
      </c>
      <c r="H237" s="31">
        <v>2.48</v>
      </c>
      <c r="I237" s="29">
        <f t="shared" si="14"/>
        <v>12.43488</v>
      </c>
      <c r="J237" s="81" t="str">
        <f t="shared" si="15"/>
        <v>Ｇ</v>
      </c>
      <c r="K237" s="133"/>
      <c r="L237" s="32"/>
      <c r="M237" s="32"/>
      <c r="O237" s="122"/>
    </row>
    <row r="238" spans="1:15" ht="15" customHeight="1">
      <c r="A238" s="110" t="s">
        <v>370</v>
      </c>
      <c r="B238" s="115">
        <v>48</v>
      </c>
      <c r="C238" s="114" t="s">
        <v>237</v>
      </c>
      <c r="D238" s="27" t="s">
        <v>33</v>
      </c>
      <c r="E238" s="31">
        <v>0.95</v>
      </c>
      <c r="F238" s="29">
        <f t="shared" si="12"/>
        <v>4.3932000000000002</v>
      </c>
      <c r="G238" s="30" t="str">
        <f t="shared" si="13"/>
        <v>Ｄ</v>
      </c>
      <c r="H238" s="31">
        <v>1.4</v>
      </c>
      <c r="I238" s="29">
        <f t="shared" si="14"/>
        <v>6.7584000000000009</v>
      </c>
      <c r="J238" s="81" t="str">
        <f t="shared" si="15"/>
        <v>Ｅ</v>
      </c>
      <c r="K238" s="133"/>
      <c r="L238" s="32"/>
      <c r="M238" s="32"/>
      <c r="O238" s="122"/>
    </row>
    <row r="239" spans="1:15" ht="15" customHeight="1">
      <c r="B239" s="115">
        <v>48</v>
      </c>
      <c r="C239" s="114" t="s">
        <v>231</v>
      </c>
      <c r="D239" s="27" t="s">
        <v>33</v>
      </c>
      <c r="E239" s="31">
        <v>1.45</v>
      </c>
      <c r="F239" s="29">
        <f t="shared" si="12"/>
        <v>7.0211999999999994</v>
      </c>
      <c r="G239" s="30" t="str">
        <f t="shared" si="13"/>
        <v>Ｅ</v>
      </c>
      <c r="H239" s="31">
        <v>1.52</v>
      </c>
      <c r="I239" s="29">
        <f t="shared" si="14"/>
        <v>7.389120000000001</v>
      </c>
      <c r="J239" s="81" t="str">
        <f t="shared" si="15"/>
        <v>Ｅ</v>
      </c>
      <c r="K239" s="133"/>
      <c r="L239" s="32"/>
      <c r="M239" s="32"/>
      <c r="O239" s="122"/>
    </row>
    <row r="240" spans="1:15" ht="15" customHeight="1">
      <c r="B240" s="115">
        <v>48</v>
      </c>
      <c r="C240" s="114" t="s">
        <v>174</v>
      </c>
      <c r="D240" s="27" t="s">
        <v>33</v>
      </c>
      <c r="E240" s="31">
        <v>1.05</v>
      </c>
      <c r="F240" s="29">
        <f t="shared" si="12"/>
        <v>4.9188000000000001</v>
      </c>
      <c r="G240" s="30" t="str">
        <f t="shared" si="13"/>
        <v>Ｄ</v>
      </c>
      <c r="H240" s="31">
        <v>1.53</v>
      </c>
      <c r="I240" s="29">
        <f t="shared" si="14"/>
        <v>7.4416799999999999</v>
      </c>
      <c r="J240" s="81" t="str">
        <f t="shared" si="15"/>
        <v>Ｅ</v>
      </c>
      <c r="K240" s="133"/>
      <c r="L240" s="32"/>
      <c r="M240" s="32"/>
      <c r="O240" s="122"/>
    </row>
    <row r="241" spans="1:15" ht="15" customHeight="1">
      <c r="A241" s="110" t="s">
        <v>370</v>
      </c>
      <c r="B241" s="130">
        <v>48</v>
      </c>
      <c r="C241" s="132" t="s">
        <v>347</v>
      </c>
      <c r="D241" s="63" t="s">
        <v>33</v>
      </c>
      <c r="E241" s="96">
        <v>3.22</v>
      </c>
      <c r="F241" s="29">
        <f t="shared" si="12"/>
        <v>16.32432</v>
      </c>
      <c r="G241" s="30" t="str">
        <f t="shared" si="13"/>
        <v>Ｈ</v>
      </c>
      <c r="H241" s="96">
        <v>2.2200000000000002</v>
      </c>
      <c r="I241" s="29">
        <f t="shared" si="14"/>
        <v>11.06832</v>
      </c>
      <c r="J241" s="81" t="str">
        <f t="shared" si="15"/>
        <v>Ｇ</v>
      </c>
      <c r="K241" s="133"/>
      <c r="L241" s="32"/>
      <c r="M241" s="32"/>
      <c r="O241" s="122"/>
    </row>
    <row r="242" spans="1:15" ht="15" customHeight="1">
      <c r="B242" s="130">
        <v>48</v>
      </c>
      <c r="C242" s="132" t="s">
        <v>221</v>
      </c>
      <c r="D242" s="63" t="s">
        <v>33</v>
      </c>
      <c r="E242" s="96">
        <v>1.02</v>
      </c>
      <c r="F242" s="29">
        <f t="shared" si="12"/>
        <v>4.7611200000000009</v>
      </c>
      <c r="G242" s="30" t="str">
        <f t="shared" si="13"/>
        <v>Ｄ</v>
      </c>
      <c r="H242" s="96">
        <v>1.04</v>
      </c>
      <c r="I242" s="29">
        <f t="shared" si="14"/>
        <v>4.8662400000000003</v>
      </c>
      <c r="J242" s="81" t="str">
        <f t="shared" si="15"/>
        <v>Ｄ</v>
      </c>
      <c r="K242" s="133"/>
      <c r="L242" s="32"/>
      <c r="M242" s="32"/>
      <c r="N242" s="22"/>
      <c r="O242" s="122"/>
    </row>
    <row r="243" spans="1:15" ht="15" customHeight="1">
      <c r="B243" s="130">
        <v>48</v>
      </c>
      <c r="C243" s="132" t="s">
        <v>182</v>
      </c>
      <c r="D243" s="63" t="s">
        <v>33</v>
      </c>
      <c r="E243" s="96">
        <v>1.08</v>
      </c>
      <c r="F243" s="29">
        <f t="shared" si="12"/>
        <v>5.0764800000000001</v>
      </c>
      <c r="G243" s="30" t="str">
        <f t="shared" si="13"/>
        <v>Ｅ</v>
      </c>
      <c r="H243" s="96">
        <v>0.87</v>
      </c>
      <c r="I243" s="29">
        <f t="shared" si="14"/>
        <v>3.9727199999999998</v>
      </c>
      <c r="J243" s="81" t="str">
        <f t="shared" si="15"/>
        <v>Ｄ</v>
      </c>
      <c r="K243" s="133"/>
      <c r="L243" s="32"/>
      <c r="M243" s="32"/>
      <c r="N243" s="22"/>
      <c r="O243" s="122"/>
    </row>
    <row r="244" spans="1:15" ht="15" customHeight="1">
      <c r="B244" s="115">
        <v>48</v>
      </c>
      <c r="C244" s="114" t="s">
        <v>234</v>
      </c>
      <c r="D244" s="27" t="s">
        <v>33</v>
      </c>
      <c r="E244" s="96">
        <v>1.35</v>
      </c>
      <c r="F244" s="29">
        <f t="shared" si="12"/>
        <v>6.4956000000000005</v>
      </c>
      <c r="G244" s="30" t="str">
        <f t="shared" si="13"/>
        <v>Ｅ</v>
      </c>
      <c r="H244" s="96">
        <v>1.7</v>
      </c>
      <c r="I244" s="29">
        <f t="shared" si="14"/>
        <v>8.3352000000000004</v>
      </c>
      <c r="J244" s="81" t="str">
        <f t="shared" si="15"/>
        <v>Ｆ</v>
      </c>
      <c r="K244" s="133"/>
      <c r="L244" s="32"/>
      <c r="M244" s="32"/>
      <c r="N244" s="22"/>
      <c r="O244" s="122"/>
    </row>
    <row r="245" spans="1:15" ht="15" customHeight="1">
      <c r="B245" s="115">
        <v>48</v>
      </c>
      <c r="C245" s="114" t="s">
        <v>228</v>
      </c>
      <c r="D245" s="27" t="s">
        <v>33</v>
      </c>
      <c r="E245" s="96">
        <v>1.58</v>
      </c>
      <c r="F245" s="29">
        <f t="shared" si="12"/>
        <v>7.7044800000000011</v>
      </c>
      <c r="G245" s="30" t="str">
        <f t="shared" si="13"/>
        <v>Ｆ</v>
      </c>
      <c r="H245" s="96">
        <v>1.46</v>
      </c>
      <c r="I245" s="29">
        <f t="shared" si="14"/>
        <v>7.07376</v>
      </c>
      <c r="J245" s="81" t="str">
        <f t="shared" si="15"/>
        <v>Ｅ</v>
      </c>
      <c r="K245" s="133"/>
      <c r="L245" s="32"/>
      <c r="M245" s="32"/>
      <c r="N245" s="22"/>
      <c r="O245" s="122"/>
    </row>
    <row r="246" spans="1:15" ht="15" customHeight="1">
      <c r="A246" s="110" t="s">
        <v>370</v>
      </c>
      <c r="B246" s="115">
        <v>48</v>
      </c>
      <c r="C246" s="114" t="s">
        <v>198</v>
      </c>
      <c r="D246" s="27" t="s">
        <v>33</v>
      </c>
      <c r="E246" s="96">
        <v>1.82</v>
      </c>
      <c r="F246" s="29">
        <f t="shared" si="12"/>
        <v>8.9659200000000006</v>
      </c>
      <c r="G246" s="30" t="str">
        <f t="shared" si="13"/>
        <v>Ｆ</v>
      </c>
      <c r="H246" s="96">
        <v>2.4300000000000002</v>
      </c>
      <c r="I246" s="29">
        <f t="shared" si="14"/>
        <v>12.172079999999999</v>
      </c>
      <c r="J246" s="81" t="str">
        <f t="shared" si="15"/>
        <v>Ｇ</v>
      </c>
      <c r="K246" s="133"/>
      <c r="L246" s="32"/>
      <c r="M246" s="32"/>
      <c r="N246" s="22"/>
      <c r="O246" s="122"/>
    </row>
    <row r="247" spans="1:15" ht="15" customHeight="1">
      <c r="B247" s="115">
        <v>48</v>
      </c>
      <c r="C247" s="114" t="s">
        <v>224</v>
      </c>
      <c r="D247" s="27" t="s">
        <v>33</v>
      </c>
      <c r="E247" s="96">
        <v>1.87</v>
      </c>
      <c r="F247" s="29">
        <f t="shared" si="12"/>
        <v>9.2287200000000009</v>
      </c>
      <c r="G247" s="30" t="str">
        <f t="shared" si="13"/>
        <v>Ｆ</v>
      </c>
      <c r="H247" s="96">
        <v>2</v>
      </c>
      <c r="I247" s="29">
        <f t="shared" si="14"/>
        <v>9.9120000000000008</v>
      </c>
      <c r="J247" s="81" t="str">
        <f t="shared" si="15"/>
        <v>Ｆ</v>
      </c>
      <c r="K247" s="133"/>
      <c r="L247" s="32"/>
      <c r="M247" s="32"/>
      <c r="N247" s="22"/>
      <c r="O247" s="122"/>
    </row>
    <row r="248" spans="1:15" ht="15" customHeight="1">
      <c r="B248" s="115">
        <v>48</v>
      </c>
      <c r="C248" s="114" t="s">
        <v>202</v>
      </c>
      <c r="D248" s="27" t="s">
        <v>167</v>
      </c>
      <c r="E248" s="96">
        <v>2.81</v>
      </c>
      <c r="F248" s="29">
        <f t="shared" si="12"/>
        <v>14.169360000000001</v>
      </c>
      <c r="G248" s="30" t="str">
        <f t="shared" si="13"/>
        <v>Ｇ</v>
      </c>
      <c r="H248" s="96">
        <v>2.77</v>
      </c>
      <c r="I248" s="29">
        <f t="shared" si="14"/>
        <v>13.95912</v>
      </c>
      <c r="J248" s="81" t="str">
        <f t="shared" si="15"/>
        <v>Ｇ</v>
      </c>
      <c r="K248" s="133"/>
      <c r="L248" s="32"/>
      <c r="M248" s="32"/>
      <c r="N248" s="22"/>
      <c r="O248" s="122"/>
    </row>
    <row r="249" spans="1:15" ht="15" customHeight="1">
      <c r="A249" s="110" t="s">
        <v>370</v>
      </c>
      <c r="B249" s="115">
        <v>48</v>
      </c>
      <c r="C249" s="114" t="s">
        <v>178</v>
      </c>
      <c r="D249" s="27" t="s">
        <v>33</v>
      </c>
      <c r="E249" s="96">
        <v>5.04</v>
      </c>
      <c r="F249" s="29">
        <f t="shared" si="12"/>
        <v>25.890240000000006</v>
      </c>
      <c r="G249" s="30" t="str">
        <f t="shared" si="13"/>
        <v>Ｉ</v>
      </c>
      <c r="H249" s="96">
        <v>4.54</v>
      </c>
      <c r="I249" s="29">
        <f t="shared" si="14"/>
        <v>23.262240000000002</v>
      </c>
      <c r="J249" s="81" t="str">
        <f t="shared" si="15"/>
        <v>Ｉ</v>
      </c>
      <c r="K249" s="133"/>
      <c r="L249" s="32"/>
      <c r="M249" s="32"/>
      <c r="N249" s="22"/>
      <c r="O249" s="122"/>
    </row>
    <row r="250" spans="1:15" ht="15" customHeight="1">
      <c r="B250" s="115">
        <v>48</v>
      </c>
      <c r="C250" s="114" t="s">
        <v>349</v>
      </c>
      <c r="D250" s="27" t="s">
        <v>33</v>
      </c>
      <c r="E250" s="96">
        <v>7.6</v>
      </c>
      <c r="F250" s="29">
        <f t="shared" si="12"/>
        <v>39.345599999999997</v>
      </c>
      <c r="G250" s="30" t="str">
        <f t="shared" si="13"/>
        <v>Ｉ</v>
      </c>
      <c r="H250" s="96">
        <v>8.17</v>
      </c>
      <c r="I250" s="29">
        <f t="shared" si="14"/>
        <v>42.341519999999996</v>
      </c>
      <c r="J250" s="81" t="str">
        <f t="shared" si="15"/>
        <v>Ｉ</v>
      </c>
      <c r="K250" s="133" t="s">
        <v>379</v>
      </c>
      <c r="L250" s="32"/>
      <c r="M250" s="32"/>
      <c r="N250" s="22"/>
      <c r="O250" s="122"/>
    </row>
    <row r="251" spans="1:15" ht="15" customHeight="1">
      <c r="B251" s="115">
        <v>49</v>
      </c>
      <c r="C251" s="114" t="s">
        <v>237</v>
      </c>
      <c r="D251" s="27" t="s">
        <v>33</v>
      </c>
      <c r="E251" s="96">
        <v>0.96</v>
      </c>
      <c r="F251" s="29">
        <f t="shared" si="12"/>
        <v>4.4457599999999999</v>
      </c>
      <c r="G251" s="30" t="str">
        <f t="shared" si="13"/>
        <v>Ｄ</v>
      </c>
      <c r="H251" s="96">
        <v>1.03</v>
      </c>
      <c r="I251" s="29">
        <f t="shared" si="14"/>
        <v>4.8136800000000006</v>
      </c>
      <c r="J251" s="81" t="str">
        <f t="shared" si="15"/>
        <v>Ｄ</v>
      </c>
      <c r="K251" s="133"/>
      <c r="L251" s="32"/>
      <c r="M251" s="32"/>
      <c r="N251" s="22"/>
      <c r="O251" s="122"/>
    </row>
    <row r="252" spans="1:15" ht="15" customHeight="1">
      <c r="B252" s="115">
        <v>49</v>
      </c>
      <c r="C252" s="114" t="s">
        <v>231</v>
      </c>
      <c r="D252" s="27" t="s">
        <v>33</v>
      </c>
      <c r="E252" s="96">
        <v>0.39</v>
      </c>
      <c r="F252" s="29">
        <f t="shared" si="12"/>
        <v>1.4498400000000002</v>
      </c>
      <c r="G252" s="30" t="str">
        <f t="shared" si="13"/>
        <v>Ｂ</v>
      </c>
      <c r="H252" s="96">
        <v>0.87</v>
      </c>
      <c r="I252" s="29">
        <f t="shared" si="14"/>
        <v>3.9727199999999998</v>
      </c>
      <c r="J252" s="81" t="str">
        <f t="shared" si="15"/>
        <v>Ｄ</v>
      </c>
      <c r="K252" s="133"/>
      <c r="L252" s="32"/>
      <c r="M252" s="32"/>
      <c r="N252" s="22"/>
      <c r="O252" s="122"/>
    </row>
    <row r="253" spans="1:15" ht="15" customHeight="1">
      <c r="B253" s="115">
        <v>49</v>
      </c>
      <c r="C253" s="114" t="s">
        <v>174</v>
      </c>
      <c r="D253" s="27" t="s">
        <v>33</v>
      </c>
      <c r="E253" s="96">
        <v>0.61</v>
      </c>
      <c r="F253" s="29">
        <f t="shared" si="12"/>
        <v>2.6061600000000005</v>
      </c>
      <c r="G253" s="30" t="str">
        <f t="shared" si="13"/>
        <v>Ｃ</v>
      </c>
      <c r="H253" s="96">
        <v>0.53</v>
      </c>
      <c r="I253" s="29">
        <f t="shared" si="14"/>
        <v>2.1856800000000005</v>
      </c>
      <c r="J253" s="81" t="str">
        <f t="shared" si="15"/>
        <v>Ｃ</v>
      </c>
      <c r="K253" s="133"/>
      <c r="L253" s="32"/>
      <c r="M253" s="32"/>
      <c r="N253" s="22"/>
      <c r="O253" s="122"/>
    </row>
    <row r="254" spans="1:15" ht="15" customHeight="1">
      <c r="B254" s="130">
        <v>49</v>
      </c>
      <c r="C254" s="132" t="s">
        <v>347</v>
      </c>
      <c r="D254" s="63" t="s">
        <v>33</v>
      </c>
      <c r="E254" s="96">
        <v>1.5</v>
      </c>
      <c r="F254" s="29">
        <f t="shared" si="12"/>
        <v>7.2840000000000007</v>
      </c>
      <c r="G254" s="30" t="str">
        <f t="shared" si="13"/>
        <v>Ｅ</v>
      </c>
      <c r="H254" s="96">
        <v>1.8</v>
      </c>
      <c r="I254" s="29">
        <f t="shared" si="14"/>
        <v>8.8608000000000011</v>
      </c>
      <c r="J254" s="81" t="str">
        <f t="shared" si="15"/>
        <v>Ｆ</v>
      </c>
      <c r="K254" s="133"/>
      <c r="L254" s="32"/>
      <c r="M254" s="32"/>
      <c r="O254" s="122"/>
    </row>
    <row r="255" spans="1:15" ht="15" customHeight="1">
      <c r="B255" s="130">
        <v>49</v>
      </c>
      <c r="C255" s="132" t="s">
        <v>221</v>
      </c>
      <c r="D255" s="63" t="s">
        <v>33</v>
      </c>
      <c r="E255" s="96">
        <v>1.78</v>
      </c>
      <c r="F255" s="29">
        <f t="shared" si="12"/>
        <v>8.7556799999999999</v>
      </c>
      <c r="G255" s="30" t="str">
        <f t="shared" si="13"/>
        <v>Ｆ</v>
      </c>
      <c r="H255" s="96">
        <v>1.48</v>
      </c>
      <c r="I255" s="29">
        <f t="shared" si="14"/>
        <v>7.1788800000000013</v>
      </c>
      <c r="J255" s="81" t="str">
        <f t="shared" si="15"/>
        <v>Ｅ</v>
      </c>
      <c r="K255" s="133"/>
      <c r="L255" s="32"/>
      <c r="M255" s="32"/>
      <c r="O255" s="122"/>
    </row>
    <row r="256" spans="1:15" ht="15" customHeight="1">
      <c r="B256" s="130">
        <v>49</v>
      </c>
      <c r="C256" s="132" t="s">
        <v>182</v>
      </c>
      <c r="D256" s="63" t="s">
        <v>33</v>
      </c>
      <c r="E256" s="96">
        <v>0.87</v>
      </c>
      <c r="F256" s="29">
        <f t="shared" si="12"/>
        <v>3.9727199999999998</v>
      </c>
      <c r="G256" s="30" t="str">
        <f t="shared" si="13"/>
        <v>Ｄ</v>
      </c>
      <c r="H256" s="96">
        <v>0.9</v>
      </c>
      <c r="I256" s="29">
        <f t="shared" si="14"/>
        <v>4.1303999999999998</v>
      </c>
      <c r="J256" s="81" t="str">
        <f t="shared" si="15"/>
        <v>Ｄ</v>
      </c>
      <c r="K256" s="133"/>
      <c r="L256" s="32"/>
      <c r="M256" s="32"/>
      <c r="O256" s="122"/>
    </row>
    <row r="257" spans="1:15" ht="15" customHeight="1">
      <c r="B257" s="130">
        <v>49</v>
      </c>
      <c r="C257" s="132" t="s">
        <v>194</v>
      </c>
      <c r="D257" s="63" t="s">
        <v>33</v>
      </c>
      <c r="E257" s="31">
        <v>0.78</v>
      </c>
      <c r="F257" s="29">
        <f t="shared" si="12"/>
        <v>3.4996800000000006</v>
      </c>
      <c r="G257" s="30" t="str">
        <f t="shared" si="13"/>
        <v>Ｃ</v>
      </c>
      <c r="H257" s="31">
        <v>1</v>
      </c>
      <c r="I257" s="29">
        <f t="shared" si="14"/>
        <v>4.6559999999999997</v>
      </c>
      <c r="J257" s="81" t="str">
        <f t="shared" si="15"/>
        <v>Ｄ</v>
      </c>
      <c r="K257" s="133"/>
      <c r="L257" s="32"/>
      <c r="M257" s="32"/>
      <c r="O257" s="122"/>
    </row>
    <row r="258" spans="1:15" ht="15" customHeight="1">
      <c r="B258" s="115">
        <v>49</v>
      </c>
      <c r="C258" s="114" t="s">
        <v>234</v>
      </c>
      <c r="D258" s="27" t="s">
        <v>33</v>
      </c>
      <c r="E258" s="31">
        <v>0.49</v>
      </c>
      <c r="F258" s="29">
        <f t="shared" si="12"/>
        <v>1.9754399999999999</v>
      </c>
      <c r="G258" s="30" t="str">
        <f t="shared" si="13"/>
        <v>Ｂ</v>
      </c>
      <c r="H258" s="31">
        <v>1.01</v>
      </c>
      <c r="I258" s="29">
        <f t="shared" si="14"/>
        <v>4.7085600000000003</v>
      </c>
      <c r="J258" s="81" t="str">
        <f t="shared" si="15"/>
        <v>Ｄ</v>
      </c>
      <c r="K258" s="133"/>
      <c r="L258" s="32"/>
      <c r="M258" s="32"/>
      <c r="O258" s="122"/>
    </row>
    <row r="259" spans="1:15" ht="15" customHeight="1">
      <c r="B259" s="115">
        <v>49</v>
      </c>
      <c r="C259" s="114" t="s">
        <v>228</v>
      </c>
      <c r="D259" s="27" t="s">
        <v>33</v>
      </c>
      <c r="E259" s="31">
        <v>0.8</v>
      </c>
      <c r="F259" s="29">
        <f t="shared" si="12"/>
        <v>3.6048000000000004</v>
      </c>
      <c r="G259" s="30" t="str">
        <f t="shared" si="13"/>
        <v>Ｄ</v>
      </c>
      <c r="H259" s="31">
        <v>1.04</v>
      </c>
      <c r="I259" s="29">
        <f t="shared" si="14"/>
        <v>4.8662400000000003</v>
      </c>
      <c r="J259" s="81" t="str">
        <f t="shared" si="15"/>
        <v>Ｄ</v>
      </c>
      <c r="K259" s="133"/>
      <c r="L259" s="32"/>
      <c r="M259" s="32"/>
      <c r="O259" s="122"/>
    </row>
    <row r="260" spans="1:15" ht="15" customHeight="1">
      <c r="B260" s="115">
        <v>49</v>
      </c>
      <c r="C260" s="114" t="s">
        <v>198</v>
      </c>
      <c r="D260" s="27" t="s">
        <v>33</v>
      </c>
      <c r="E260" s="31">
        <v>1.23</v>
      </c>
      <c r="F260" s="29">
        <f t="shared" si="12"/>
        <v>5.8648800000000003</v>
      </c>
      <c r="G260" s="30" t="str">
        <f t="shared" si="13"/>
        <v>Ｅ</v>
      </c>
      <c r="H260" s="31">
        <v>1.51</v>
      </c>
      <c r="I260" s="29">
        <f t="shared" si="14"/>
        <v>7.3365600000000004</v>
      </c>
      <c r="J260" s="81" t="str">
        <f t="shared" si="15"/>
        <v>Ｅ</v>
      </c>
      <c r="K260" s="133"/>
      <c r="L260" s="32"/>
      <c r="M260" s="32"/>
      <c r="O260" s="122"/>
    </row>
    <row r="261" spans="1:15" ht="15" customHeight="1">
      <c r="B261" s="115">
        <v>49</v>
      </c>
      <c r="C261" s="114" t="s">
        <v>224</v>
      </c>
      <c r="D261" s="27" t="s">
        <v>33</v>
      </c>
      <c r="E261" s="31">
        <v>2.17</v>
      </c>
      <c r="F261" s="29">
        <f t="shared" ref="F261:F324" si="16">(E261-1000/(365*24))*(8+0.4*16)*365/1000</f>
        <v>10.805519999999998</v>
      </c>
      <c r="G261" s="30" t="str">
        <f t="shared" ref="G261:G305" si="17">LOOKUP(F261,$Q$23:$Q$33,$R$23:$R$33)</f>
        <v>Ｇ</v>
      </c>
      <c r="H261" s="31">
        <v>2.27</v>
      </c>
      <c r="I261" s="29">
        <f t="shared" ref="I261:I324" si="18">(H261-1000/(365*24))*(8+0.4*16)*365/1000</f>
        <v>11.331119999999999</v>
      </c>
      <c r="J261" s="81" t="str">
        <f t="shared" ref="J261:J305" si="19">LOOKUP(I261,$Q$23:$Q$33,$R$23:$R$33)</f>
        <v>Ｇ</v>
      </c>
      <c r="K261" s="133"/>
      <c r="L261" s="32"/>
      <c r="M261" s="32"/>
      <c r="O261" s="122"/>
    </row>
    <row r="262" spans="1:15" ht="15" customHeight="1">
      <c r="B262" s="115">
        <v>49</v>
      </c>
      <c r="C262" s="114" t="s">
        <v>202</v>
      </c>
      <c r="D262" s="27" t="s">
        <v>33</v>
      </c>
      <c r="E262" s="96">
        <v>2.5</v>
      </c>
      <c r="F262" s="29">
        <f t="shared" si="16"/>
        <v>12.539999999999997</v>
      </c>
      <c r="G262" s="30" t="str">
        <f t="shared" si="17"/>
        <v>Ｇ</v>
      </c>
      <c r="H262" s="96">
        <v>1.83</v>
      </c>
      <c r="I262" s="29">
        <f t="shared" si="18"/>
        <v>9.0184800000000003</v>
      </c>
      <c r="J262" s="81" t="str">
        <f t="shared" si="19"/>
        <v>Ｆ</v>
      </c>
      <c r="K262" s="133"/>
      <c r="L262" s="32"/>
      <c r="M262" s="32"/>
      <c r="O262" s="122"/>
    </row>
    <row r="263" spans="1:15" ht="15" customHeight="1">
      <c r="A263" s="54"/>
      <c r="B263" s="115">
        <v>49</v>
      </c>
      <c r="C263" s="114" t="s">
        <v>178</v>
      </c>
      <c r="D263" s="27" t="s">
        <v>33</v>
      </c>
      <c r="E263" s="96">
        <v>2.1</v>
      </c>
      <c r="F263" s="29">
        <f t="shared" si="16"/>
        <v>10.4376</v>
      </c>
      <c r="G263" s="30" t="str">
        <f t="shared" si="17"/>
        <v>Ｇ</v>
      </c>
      <c r="H263" s="96">
        <v>2.56</v>
      </c>
      <c r="I263" s="29">
        <f t="shared" si="18"/>
        <v>12.855360000000001</v>
      </c>
      <c r="J263" s="81" t="str">
        <f t="shared" si="19"/>
        <v>Ｇ</v>
      </c>
      <c r="K263" s="133"/>
      <c r="L263" s="32"/>
      <c r="M263" s="32"/>
      <c r="O263" s="122"/>
    </row>
    <row r="264" spans="1:15" ht="15" customHeight="1">
      <c r="B264" s="115">
        <v>50</v>
      </c>
      <c r="C264" s="114" t="s">
        <v>237</v>
      </c>
      <c r="D264" s="27" t="s">
        <v>33</v>
      </c>
      <c r="E264" s="96">
        <v>0.91</v>
      </c>
      <c r="F264" s="29">
        <f t="shared" si="16"/>
        <v>4.1829600000000005</v>
      </c>
      <c r="G264" s="30" t="str">
        <f t="shared" si="17"/>
        <v>Ｄ</v>
      </c>
      <c r="H264" s="96">
        <v>0.47</v>
      </c>
      <c r="I264" s="29">
        <f t="shared" si="18"/>
        <v>1.8703199999999998</v>
      </c>
      <c r="J264" s="81" t="str">
        <f t="shared" si="19"/>
        <v>Ｂ</v>
      </c>
      <c r="K264" s="133"/>
      <c r="L264" s="32"/>
      <c r="M264" s="32"/>
      <c r="O264" s="122"/>
    </row>
    <row r="265" spans="1:15" ht="15" customHeight="1">
      <c r="B265" s="115">
        <v>50</v>
      </c>
      <c r="C265" s="114" t="s">
        <v>231</v>
      </c>
      <c r="D265" s="27" t="s">
        <v>33</v>
      </c>
      <c r="E265" s="96">
        <v>0.38</v>
      </c>
      <c r="F265" s="29">
        <f t="shared" si="16"/>
        <v>1.3972800000000001</v>
      </c>
      <c r="G265" s="30" t="str">
        <f t="shared" si="17"/>
        <v>Ｂ</v>
      </c>
      <c r="H265" s="96">
        <v>0.52</v>
      </c>
      <c r="I265" s="29">
        <f t="shared" si="18"/>
        <v>2.1331199999999999</v>
      </c>
      <c r="J265" s="81" t="str">
        <f t="shared" si="19"/>
        <v>Ｃ</v>
      </c>
      <c r="K265" s="133"/>
      <c r="L265" s="32"/>
      <c r="M265" s="32"/>
      <c r="O265" s="122"/>
    </row>
    <row r="266" spans="1:15" ht="15" customHeight="1">
      <c r="B266" s="115">
        <v>50</v>
      </c>
      <c r="C266" s="114" t="s">
        <v>174</v>
      </c>
      <c r="D266" s="27" t="s">
        <v>33</v>
      </c>
      <c r="E266" s="96">
        <v>1.31</v>
      </c>
      <c r="F266" s="29">
        <f t="shared" si="16"/>
        <v>6.2853600000000007</v>
      </c>
      <c r="G266" s="30" t="str">
        <f t="shared" si="17"/>
        <v>Ｅ</v>
      </c>
      <c r="H266" s="96">
        <v>1.55</v>
      </c>
      <c r="I266" s="29">
        <f t="shared" si="18"/>
        <v>7.5468000000000002</v>
      </c>
      <c r="J266" s="81" t="str">
        <f t="shared" si="19"/>
        <v>Ｆ</v>
      </c>
      <c r="K266" s="133"/>
      <c r="L266" s="32"/>
      <c r="M266" s="32"/>
      <c r="O266" s="122"/>
    </row>
    <row r="267" spans="1:15" ht="15" customHeight="1">
      <c r="B267" s="130">
        <v>50</v>
      </c>
      <c r="C267" s="132" t="s">
        <v>347</v>
      </c>
      <c r="D267" s="63" t="s">
        <v>33</v>
      </c>
      <c r="E267" s="96">
        <v>1.33</v>
      </c>
      <c r="F267" s="29">
        <f t="shared" si="16"/>
        <v>6.3904800000000002</v>
      </c>
      <c r="G267" s="30" t="str">
        <f t="shared" si="17"/>
        <v>Ｅ</v>
      </c>
      <c r="H267" s="96">
        <v>1.23</v>
      </c>
      <c r="I267" s="29">
        <f t="shared" si="18"/>
        <v>5.8648800000000003</v>
      </c>
      <c r="J267" s="81" t="str">
        <f t="shared" si="19"/>
        <v>Ｅ</v>
      </c>
      <c r="K267" s="133"/>
      <c r="L267" s="32"/>
      <c r="M267" s="32"/>
      <c r="O267" s="122"/>
    </row>
    <row r="268" spans="1:15" ht="15" customHeight="1">
      <c r="B268" s="130">
        <v>50</v>
      </c>
      <c r="C268" s="132" t="s">
        <v>221</v>
      </c>
      <c r="D268" s="63" t="s">
        <v>33</v>
      </c>
      <c r="E268" s="96">
        <v>1.08</v>
      </c>
      <c r="F268" s="29">
        <f t="shared" si="16"/>
        <v>5.0764800000000001</v>
      </c>
      <c r="G268" s="30" t="str">
        <f t="shared" si="17"/>
        <v>Ｅ</v>
      </c>
      <c r="H268" s="96">
        <v>1.03</v>
      </c>
      <c r="I268" s="29">
        <f t="shared" si="18"/>
        <v>4.8136800000000006</v>
      </c>
      <c r="J268" s="81" t="str">
        <f t="shared" si="19"/>
        <v>Ｄ</v>
      </c>
      <c r="K268" s="133"/>
      <c r="L268" s="32"/>
      <c r="M268" s="32"/>
      <c r="O268" s="122"/>
    </row>
    <row r="269" spans="1:15" ht="15" customHeight="1">
      <c r="B269" s="130">
        <v>50</v>
      </c>
      <c r="C269" s="132" t="s">
        <v>182</v>
      </c>
      <c r="D269" s="63" t="s">
        <v>33</v>
      </c>
      <c r="E269" s="96">
        <v>1.1299999999999999</v>
      </c>
      <c r="F269" s="29">
        <f t="shared" si="16"/>
        <v>5.3392799999999996</v>
      </c>
      <c r="G269" s="30" t="str">
        <f t="shared" si="17"/>
        <v>Ｅ</v>
      </c>
      <c r="H269" s="96">
        <v>1.1299999999999999</v>
      </c>
      <c r="I269" s="29">
        <f t="shared" si="18"/>
        <v>5.3392799999999996</v>
      </c>
      <c r="J269" s="81" t="str">
        <f t="shared" si="19"/>
        <v>Ｅ</v>
      </c>
      <c r="K269" s="133"/>
      <c r="L269" s="32"/>
      <c r="M269" s="32"/>
      <c r="O269" s="122"/>
    </row>
    <row r="270" spans="1:15" ht="15" customHeight="1">
      <c r="B270" s="130">
        <v>50</v>
      </c>
      <c r="C270" s="132" t="s">
        <v>194</v>
      </c>
      <c r="D270" s="63" t="s">
        <v>33</v>
      </c>
      <c r="E270" s="96">
        <v>1.17</v>
      </c>
      <c r="F270" s="29">
        <f t="shared" si="16"/>
        <v>5.5495199999999993</v>
      </c>
      <c r="G270" s="30" t="str">
        <f t="shared" si="17"/>
        <v>Ｅ</v>
      </c>
      <c r="H270" s="96">
        <v>0.8</v>
      </c>
      <c r="I270" s="29">
        <f t="shared" si="18"/>
        <v>3.6048000000000004</v>
      </c>
      <c r="J270" s="81" t="str">
        <f t="shared" si="19"/>
        <v>Ｄ</v>
      </c>
      <c r="K270" s="133"/>
      <c r="L270" s="32"/>
      <c r="M270" s="32"/>
      <c r="O270" s="122"/>
    </row>
    <row r="271" spans="1:15" ht="15" customHeight="1">
      <c r="B271" s="130">
        <v>50</v>
      </c>
      <c r="C271" s="132" t="s">
        <v>234</v>
      </c>
      <c r="D271" s="63" t="s">
        <v>33</v>
      </c>
      <c r="E271" s="96">
        <v>0.56999999999999995</v>
      </c>
      <c r="F271" s="29">
        <f t="shared" si="16"/>
        <v>2.3959200000000003</v>
      </c>
      <c r="G271" s="30" t="str">
        <f t="shared" si="17"/>
        <v>Ｃ</v>
      </c>
      <c r="H271" s="96">
        <v>0.65</v>
      </c>
      <c r="I271" s="29">
        <f t="shared" si="18"/>
        <v>2.8164000000000002</v>
      </c>
      <c r="J271" s="81" t="str">
        <f t="shared" si="19"/>
        <v>Ｃ</v>
      </c>
      <c r="K271" s="133"/>
      <c r="L271" s="32"/>
      <c r="M271" s="32"/>
      <c r="O271" s="122"/>
    </row>
    <row r="272" spans="1:15" ht="15" customHeight="1">
      <c r="B272" s="130">
        <v>50</v>
      </c>
      <c r="C272" s="132" t="s">
        <v>228</v>
      </c>
      <c r="D272" s="63" t="s">
        <v>33</v>
      </c>
      <c r="E272" s="96">
        <v>0.97</v>
      </c>
      <c r="F272" s="29">
        <f t="shared" si="16"/>
        <v>4.4983200000000005</v>
      </c>
      <c r="G272" s="30" t="str">
        <f t="shared" si="17"/>
        <v>Ｄ</v>
      </c>
      <c r="H272" s="96">
        <v>0.96</v>
      </c>
      <c r="I272" s="29">
        <f t="shared" si="18"/>
        <v>4.4457599999999999</v>
      </c>
      <c r="J272" s="81" t="str">
        <f t="shared" si="19"/>
        <v>Ｄ</v>
      </c>
      <c r="K272" s="133"/>
      <c r="L272" s="32"/>
      <c r="M272" s="32"/>
      <c r="O272" s="122"/>
    </row>
    <row r="273" spans="1:15" ht="15" customHeight="1">
      <c r="B273" s="130">
        <v>50</v>
      </c>
      <c r="C273" s="132" t="s">
        <v>198</v>
      </c>
      <c r="D273" s="63" t="s">
        <v>33</v>
      </c>
      <c r="E273" s="96">
        <v>1.63</v>
      </c>
      <c r="F273" s="29">
        <f t="shared" si="16"/>
        <v>7.9672799999999997</v>
      </c>
      <c r="G273" s="30" t="str">
        <f t="shared" si="17"/>
        <v>Ｆ</v>
      </c>
      <c r="H273" s="96">
        <v>1.5</v>
      </c>
      <c r="I273" s="29">
        <f t="shared" si="18"/>
        <v>7.2840000000000007</v>
      </c>
      <c r="J273" s="81" t="str">
        <f t="shared" si="19"/>
        <v>Ｅ</v>
      </c>
      <c r="K273" s="133"/>
      <c r="L273" s="32"/>
      <c r="M273" s="32"/>
      <c r="O273" s="122"/>
    </row>
    <row r="274" spans="1:15" ht="15" customHeight="1">
      <c r="A274" s="54"/>
      <c r="B274" s="115">
        <v>50</v>
      </c>
      <c r="C274" s="114" t="s">
        <v>224</v>
      </c>
      <c r="D274" s="27" t="s">
        <v>33</v>
      </c>
      <c r="E274" s="96">
        <v>0.95</v>
      </c>
      <c r="F274" s="29">
        <f t="shared" si="16"/>
        <v>4.3932000000000002</v>
      </c>
      <c r="G274" s="30" t="str">
        <f t="shared" si="17"/>
        <v>Ｄ</v>
      </c>
      <c r="H274" s="96">
        <v>0.96</v>
      </c>
      <c r="I274" s="29">
        <f t="shared" si="18"/>
        <v>4.4457599999999999</v>
      </c>
      <c r="J274" s="81" t="str">
        <f t="shared" si="19"/>
        <v>Ｄ</v>
      </c>
      <c r="K274" s="128"/>
      <c r="L274" s="32"/>
      <c r="M274" s="32"/>
      <c r="O274" s="122"/>
    </row>
    <row r="275" spans="1:15" ht="15" customHeight="1">
      <c r="A275" s="54"/>
      <c r="B275" s="115">
        <v>50</v>
      </c>
      <c r="C275" s="114" t="s">
        <v>202</v>
      </c>
      <c r="D275" s="27" t="s">
        <v>33</v>
      </c>
      <c r="E275" s="96">
        <v>1.03</v>
      </c>
      <c r="F275" s="29">
        <f t="shared" si="16"/>
        <v>4.8136800000000006</v>
      </c>
      <c r="G275" s="30" t="str">
        <f t="shared" si="17"/>
        <v>Ｄ</v>
      </c>
      <c r="H275" s="96">
        <v>1.06</v>
      </c>
      <c r="I275" s="29">
        <f t="shared" si="18"/>
        <v>4.9713600000000007</v>
      </c>
      <c r="J275" s="81" t="str">
        <f t="shared" si="19"/>
        <v>Ｄ</v>
      </c>
      <c r="K275" s="133"/>
      <c r="L275" s="32"/>
      <c r="M275" s="32"/>
      <c r="O275" s="122"/>
    </row>
    <row r="276" spans="1:15" ht="15" customHeight="1">
      <c r="A276" s="54"/>
      <c r="B276" s="115">
        <v>50</v>
      </c>
      <c r="C276" s="114" t="s">
        <v>178</v>
      </c>
      <c r="D276" s="27" t="s">
        <v>33</v>
      </c>
      <c r="E276" s="96">
        <v>5.7</v>
      </c>
      <c r="F276" s="29">
        <f t="shared" si="16"/>
        <v>29.359200000000001</v>
      </c>
      <c r="G276" s="30" t="str">
        <f t="shared" si="17"/>
        <v>Ｉ</v>
      </c>
      <c r="H276" s="96">
        <v>3.69</v>
      </c>
      <c r="I276" s="29">
        <f t="shared" si="18"/>
        <v>18.794640000000001</v>
      </c>
      <c r="J276" s="81" t="str">
        <f t="shared" si="19"/>
        <v>Ｈ</v>
      </c>
      <c r="K276" s="133"/>
      <c r="L276" s="32"/>
      <c r="M276" s="32"/>
      <c r="O276" s="122"/>
    </row>
    <row r="277" spans="1:15" ht="15" customHeight="1">
      <c r="A277" s="110" t="s">
        <v>370</v>
      </c>
      <c r="B277" s="115">
        <v>51</v>
      </c>
      <c r="C277" s="114" t="s">
        <v>237</v>
      </c>
      <c r="D277" s="27" t="s">
        <v>33</v>
      </c>
      <c r="E277" s="31">
        <v>0.28000000000000003</v>
      </c>
      <c r="F277" s="29">
        <f t="shared" si="16"/>
        <v>0.87168000000000023</v>
      </c>
      <c r="G277" s="30" t="str">
        <f t="shared" si="17"/>
        <v>Ａ</v>
      </c>
      <c r="H277" s="31">
        <v>0.41</v>
      </c>
      <c r="I277" s="29">
        <f t="shared" si="18"/>
        <v>1.5549599999999999</v>
      </c>
      <c r="J277" s="81" t="str">
        <f t="shared" si="19"/>
        <v>Ｂ</v>
      </c>
      <c r="K277" s="133"/>
      <c r="L277" s="32"/>
      <c r="M277" s="32"/>
      <c r="O277" s="122"/>
    </row>
    <row r="278" spans="1:15" ht="15" customHeight="1">
      <c r="B278" s="115">
        <v>51</v>
      </c>
      <c r="C278" s="114" t="s">
        <v>231</v>
      </c>
      <c r="D278" s="27" t="s">
        <v>33</v>
      </c>
      <c r="E278" s="31">
        <v>0.31</v>
      </c>
      <c r="F278" s="29">
        <f t="shared" si="16"/>
        <v>1.0293600000000001</v>
      </c>
      <c r="G278" s="30" t="str">
        <f t="shared" si="17"/>
        <v>Ｂ</v>
      </c>
      <c r="H278" s="31">
        <v>0.4</v>
      </c>
      <c r="I278" s="29">
        <f t="shared" si="18"/>
        <v>1.5024000000000002</v>
      </c>
      <c r="J278" s="81" t="str">
        <f t="shared" si="19"/>
        <v>Ｂ</v>
      </c>
      <c r="K278" s="133"/>
      <c r="L278" s="32"/>
      <c r="M278" s="32"/>
      <c r="O278" s="122"/>
    </row>
    <row r="279" spans="1:15" ht="15" customHeight="1">
      <c r="B279" s="115">
        <v>51</v>
      </c>
      <c r="C279" s="114" t="s">
        <v>174</v>
      </c>
      <c r="D279" s="27" t="s">
        <v>33</v>
      </c>
      <c r="E279" s="31">
        <v>0.44</v>
      </c>
      <c r="F279" s="29">
        <f t="shared" si="16"/>
        <v>1.7126399999999999</v>
      </c>
      <c r="G279" s="30" t="str">
        <f t="shared" si="17"/>
        <v>Ｂ</v>
      </c>
      <c r="H279" s="31">
        <v>0.43</v>
      </c>
      <c r="I279" s="29">
        <f t="shared" si="18"/>
        <v>1.66008</v>
      </c>
      <c r="J279" s="81" t="str">
        <f t="shared" si="19"/>
        <v>Ｂ</v>
      </c>
      <c r="K279" s="133"/>
      <c r="L279" s="32"/>
      <c r="M279" s="32"/>
      <c r="O279" s="122"/>
    </row>
    <row r="280" spans="1:15" ht="15" customHeight="1">
      <c r="A280" s="110" t="s">
        <v>370</v>
      </c>
      <c r="B280" s="130">
        <v>51</v>
      </c>
      <c r="C280" s="132" t="s">
        <v>347</v>
      </c>
      <c r="D280" s="63" t="s">
        <v>33</v>
      </c>
      <c r="E280" s="31">
        <v>1</v>
      </c>
      <c r="F280" s="29">
        <f t="shared" si="16"/>
        <v>4.6559999999999997</v>
      </c>
      <c r="G280" s="30" t="str">
        <f t="shared" si="17"/>
        <v>Ｄ</v>
      </c>
      <c r="H280" s="31">
        <v>1.79</v>
      </c>
      <c r="I280" s="29">
        <f t="shared" si="18"/>
        <v>8.8082399999999996</v>
      </c>
      <c r="J280" s="81" t="str">
        <f t="shared" si="19"/>
        <v>Ｆ</v>
      </c>
      <c r="K280" s="133"/>
      <c r="L280" s="32"/>
      <c r="M280" s="32"/>
      <c r="O280" s="122"/>
    </row>
    <row r="281" spans="1:15" ht="15" customHeight="1">
      <c r="B281" s="130">
        <v>51</v>
      </c>
      <c r="C281" s="132" t="s">
        <v>221</v>
      </c>
      <c r="D281" s="63" t="s">
        <v>33</v>
      </c>
      <c r="E281" s="31">
        <v>1.67</v>
      </c>
      <c r="F281" s="29">
        <f t="shared" si="16"/>
        <v>8.1775199999999995</v>
      </c>
      <c r="G281" s="30" t="str">
        <f t="shared" si="17"/>
        <v>Ｆ</v>
      </c>
      <c r="H281" s="31">
        <v>2.2999999999999998</v>
      </c>
      <c r="I281" s="29">
        <f t="shared" si="18"/>
        <v>11.488799999999998</v>
      </c>
      <c r="J281" s="81" t="str">
        <f t="shared" si="19"/>
        <v>Ｇ</v>
      </c>
      <c r="K281" s="133"/>
      <c r="L281" s="32"/>
      <c r="M281" s="32"/>
      <c r="O281" s="122"/>
    </row>
    <row r="282" spans="1:15" ht="15" customHeight="1">
      <c r="B282" s="130">
        <v>51</v>
      </c>
      <c r="C282" s="132" t="s">
        <v>182</v>
      </c>
      <c r="D282" s="63" t="s">
        <v>33</v>
      </c>
      <c r="E282" s="31">
        <v>0.75</v>
      </c>
      <c r="F282" s="29">
        <f t="shared" si="16"/>
        <v>3.3420000000000005</v>
      </c>
      <c r="G282" s="30" t="str">
        <f t="shared" si="17"/>
        <v>Ｃ</v>
      </c>
      <c r="H282" s="31">
        <v>0.85</v>
      </c>
      <c r="I282" s="29">
        <f t="shared" si="18"/>
        <v>3.8675999999999995</v>
      </c>
      <c r="J282" s="81" t="str">
        <f t="shared" si="19"/>
        <v>Ｄ</v>
      </c>
      <c r="K282" s="133"/>
      <c r="L282" s="32"/>
      <c r="M282" s="32"/>
      <c r="O282" s="122"/>
    </row>
    <row r="283" spans="1:15" ht="15" customHeight="1">
      <c r="A283" s="110" t="s">
        <v>370</v>
      </c>
      <c r="B283" s="130">
        <v>51</v>
      </c>
      <c r="C283" s="132" t="s">
        <v>194</v>
      </c>
      <c r="D283" s="63" t="s">
        <v>33</v>
      </c>
      <c r="E283" s="96">
        <v>1.44</v>
      </c>
      <c r="F283" s="29">
        <f t="shared" si="16"/>
        <v>6.9686400000000006</v>
      </c>
      <c r="G283" s="30" t="str">
        <f t="shared" si="17"/>
        <v>Ｅ</v>
      </c>
      <c r="H283" s="96">
        <v>1.22</v>
      </c>
      <c r="I283" s="29">
        <f t="shared" si="18"/>
        <v>5.8123199999999997</v>
      </c>
      <c r="J283" s="81" t="str">
        <f t="shared" si="19"/>
        <v>Ｅ</v>
      </c>
      <c r="K283" s="133"/>
      <c r="L283" s="32"/>
      <c r="M283" s="32"/>
      <c r="O283" s="122"/>
    </row>
    <row r="284" spans="1:15" ht="15" customHeight="1">
      <c r="B284" s="130">
        <v>51</v>
      </c>
      <c r="C284" s="132" t="s">
        <v>234</v>
      </c>
      <c r="D284" s="63" t="s">
        <v>33</v>
      </c>
      <c r="E284" s="96">
        <v>0.9</v>
      </c>
      <c r="F284" s="29">
        <f t="shared" si="16"/>
        <v>4.1303999999999998</v>
      </c>
      <c r="G284" s="30" t="str">
        <f t="shared" si="17"/>
        <v>Ｄ</v>
      </c>
      <c r="H284" s="96">
        <v>0.74</v>
      </c>
      <c r="I284" s="29">
        <f t="shared" si="18"/>
        <v>3.2894400000000004</v>
      </c>
      <c r="J284" s="81" t="str">
        <f t="shared" si="19"/>
        <v>Ｃ</v>
      </c>
      <c r="K284" s="133"/>
      <c r="L284" s="32"/>
      <c r="M284" s="32"/>
      <c r="O284" s="122"/>
    </row>
    <row r="285" spans="1:15" ht="15" customHeight="1">
      <c r="B285" s="130">
        <v>51</v>
      </c>
      <c r="C285" s="132" t="s">
        <v>228</v>
      </c>
      <c r="D285" s="63" t="s">
        <v>33</v>
      </c>
      <c r="E285" s="96">
        <v>0.7</v>
      </c>
      <c r="F285" s="29">
        <f t="shared" si="16"/>
        <v>3.0792000000000002</v>
      </c>
      <c r="G285" s="30" t="str">
        <f t="shared" si="17"/>
        <v>Ｃ</v>
      </c>
      <c r="H285" s="96">
        <v>0.65</v>
      </c>
      <c r="I285" s="29">
        <f t="shared" si="18"/>
        <v>2.8164000000000002</v>
      </c>
      <c r="J285" s="81" t="str">
        <f t="shared" si="19"/>
        <v>Ｃ</v>
      </c>
      <c r="K285" s="133"/>
      <c r="L285" s="32"/>
      <c r="M285" s="32"/>
      <c r="O285" s="122"/>
    </row>
    <row r="286" spans="1:15" ht="15" customHeight="1">
      <c r="A286" s="110" t="s">
        <v>370</v>
      </c>
      <c r="B286" s="130">
        <v>51</v>
      </c>
      <c r="C286" s="132" t="s">
        <v>198</v>
      </c>
      <c r="D286" s="63" t="s">
        <v>33</v>
      </c>
      <c r="E286" s="96">
        <v>0.65</v>
      </c>
      <c r="F286" s="29">
        <f t="shared" si="16"/>
        <v>2.8164000000000002</v>
      </c>
      <c r="G286" s="30" t="str">
        <f t="shared" si="17"/>
        <v>Ｃ</v>
      </c>
      <c r="H286" s="96">
        <v>0.54</v>
      </c>
      <c r="I286" s="29">
        <f t="shared" si="18"/>
        <v>2.2382400000000002</v>
      </c>
      <c r="J286" s="81" t="str">
        <f t="shared" si="19"/>
        <v>Ｃ</v>
      </c>
      <c r="K286" s="133"/>
      <c r="L286" s="32"/>
      <c r="M286" s="32"/>
      <c r="O286" s="122"/>
    </row>
    <row r="287" spans="1:15" ht="15" customHeight="1">
      <c r="B287" s="130">
        <v>51</v>
      </c>
      <c r="C287" s="132" t="s">
        <v>224</v>
      </c>
      <c r="D287" s="63" t="s">
        <v>33</v>
      </c>
      <c r="E287" s="96">
        <v>0.45</v>
      </c>
      <c r="F287" s="29">
        <f t="shared" si="16"/>
        <v>1.7652000000000001</v>
      </c>
      <c r="G287" s="30" t="str">
        <f t="shared" si="17"/>
        <v>Ｂ</v>
      </c>
      <c r="H287" s="96">
        <v>0.52</v>
      </c>
      <c r="I287" s="29">
        <f t="shared" si="18"/>
        <v>2.1331199999999999</v>
      </c>
      <c r="J287" s="81" t="str">
        <f t="shared" si="19"/>
        <v>Ｃ</v>
      </c>
      <c r="K287" s="133"/>
      <c r="L287" s="32"/>
      <c r="M287" s="32"/>
      <c r="O287" s="122"/>
    </row>
    <row r="288" spans="1:15" ht="15" customHeight="1">
      <c r="B288" s="130">
        <v>51</v>
      </c>
      <c r="C288" s="132" t="s">
        <v>202</v>
      </c>
      <c r="D288" s="63" t="s">
        <v>33</v>
      </c>
      <c r="E288" s="96">
        <v>0.98</v>
      </c>
      <c r="F288" s="29">
        <f t="shared" si="16"/>
        <v>4.5508800000000003</v>
      </c>
      <c r="G288" s="30" t="str">
        <f t="shared" si="17"/>
        <v>Ｄ</v>
      </c>
      <c r="H288" s="96">
        <v>0.96</v>
      </c>
      <c r="I288" s="29">
        <f t="shared" si="18"/>
        <v>4.4457599999999999</v>
      </c>
      <c r="J288" s="81" t="str">
        <f t="shared" si="19"/>
        <v>Ｄ</v>
      </c>
      <c r="K288" s="133"/>
      <c r="L288" s="32"/>
      <c r="M288" s="32"/>
      <c r="O288" s="122"/>
    </row>
    <row r="289" spans="1:15" ht="15" customHeight="1">
      <c r="A289" s="110" t="s">
        <v>370</v>
      </c>
      <c r="B289" s="130">
        <v>51</v>
      </c>
      <c r="C289" s="132" t="s">
        <v>178</v>
      </c>
      <c r="D289" s="63" t="s">
        <v>33</v>
      </c>
      <c r="E289" s="96">
        <v>6.29</v>
      </c>
      <c r="F289" s="29">
        <f t="shared" si="16"/>
        <v>32.460240000000006</v>
      </c>
      <c r="G289" s="30" t="str">
        <f t="shared" si="17"/>
        <v>Ｉ</v>
      </c>
      <c r="H289" s="96">
        <v>3.65</v>
      </c>
      <c r="I289" s="29">
        <f t="shared" si="18"/>
        <v>18.584400000000002</v>
      </c>
      <c r="J289" s="81" t="str">
        <f t="shared" si="19"/>
        <v>Ｈ</v>
      </c>
      <c r="K289" s="133"/>
      <c r="L289" s="32"/>
      <c r="M289" s="32"/>
      <c r="O289" s="122"/>
    </row>
    <row r="290" spans="1:15" ht="15" customHeight="1">
      <c r="B290" s="130">
        <v>52</v>
      </c>
      <c r="C290" s="132" t="s">
        <v>237</v>
      </c>
      <c r="D290" s="63" t="s">
        <v>33</v>
      </c>
      <c r="E290" s="96">
        <v>0.31</v>
      </c>
      <c r="F290" s="29">
        <f t="shared" si="16"/>
        <v>1.0293600000000001</v>
      </c>
      <c r="G290" s="30" t="str">
        <f t="shared" si="17"/>
        <v>Ｂ</v>
      </c>
      <c r="H290" s="96">
        <v>0.3</v>
      </c>
      <c r="I290" s="29">
        <f t="shared" si="18"/>
        <v>0.9768</v>
      </c>
      <c r="J290" s="81" t="str">
        <f t="shared" si="19"/>
        <v>Ａ</v>
      </c>
      <c r="K290" s="133"/>
      <c r="L290" s="32"/>
      <c r="M290" s="32"/>
      <c r="O290" s="122"/>
    </row>
    <row r="291" spans="1:15" ht="15" customHeight="1">
      <c r="B291" s="130">
        <v>52</v>
      </c>
      <c r="C291" s="132" t="s">
        <v>231</v>
      </c>
      <c r="D291" s="63" t="s">
        <v>33</v>
      </c>
      <c r="E291" s="96">
        <v>0.32</v>
      </c>
      <c r="F291" s="29">
        <f t="shared" si="16"/>
        <v>1.08192</v>
      </c>
      <c r="G291" s="30" t="str">
        <f t="shared" si="17"/>
        <v>Ｂ</v>
      </c>
      <c r="H291" s="96">
        <v>0.33</v>
      </c>
      <c r="I291" s="29">
        <f t="shared" si="18"/>
        <v>1.1344799999999999</v>
      </c>
      <c r="J291" s="81" t="str">
        <f t="shared" si="19"/>
        <v>Ｂ</v>
      </c>
      <c r="K291" s="133"/>
      <c r="L291" s="32"/>
      <c r="M291" s="32"/>
      <c r="O291" s="122"/>
    </row>
    <row r="292" spans="1:15" ht="15" customHeight="1">
      <c r="B292" s="130">
        <v>52</v>
      </c>
      <c r="C292" s="132" t="s">
        <v>174</v>
      </c>
      <c r="D292" s="63" t="s">
        <v>33</v>
      </c>
      <c r="E292" s="96">
        <v>0.33</v>
      </c>
      <c r="F292" s="29">
        <f t="shared" si="16"/>
        <v>1.1344799999999999</v>
      </c>
      <c r="G292" s="30" t="str">
        <f t="shared" si="17"/>
        <v>Ｂ</v>
      </c>
      <c r="H292" s="96">
        <v>0.31</v>
      </c>
      <c r="I292" s="29">
        <f t="shared" si="18"/>
        <v>1.0293600000000001</v>
      </c>
      <c r="J292" s="81" t="str">
        <f t="shared" si="19"/>
        <v>Ｂ</v>
      </c>
      <c r="K292" s="133"/>
      <c r="L292" s="32"/>
      <c r="M292" s="32"/>
      <c r="O292" s="122"/>
    </row>
    <row r="293" spans="1:15" ht="15" customHeight="1">
      <c r="B293" s="130">
        <v>52</v>
      </c>
      <c r="C293" s="132" t="s">
        <v>347</v>
      </c>
      <c r="D293" s="63" t="s">
        <v>33</v>
      </c>
      <c r="E293" s="31">
        <v>0.83</v>
      </c>
      <c r="F293" s="29">
        <f t="shared" si="16"/>
        <v>3.7624799999999996</v>
      </c>
      <c r="G293" s="30" t="str">
        <f t="shared" si="17"/>
        <v>Ｄ</v>
      </c>
      <c r="H293" s="31">
        <v>0.95</v>
      </c>
      <c r="I293" s="29">
        <f t="shared" si="18"/>
        <v>4.3932000000000002</v>
      </c>
      <c r="J293" s="81" t="str">
        <f t="shared" si="19"/>
        <v>Ｄ</v>
      </c>
      <c r="K293" s="133"/>
      <c r="L293" s="32"/>
      <c r="M293" s="32"/>
      <c r="O293" s="122"/>
    </row>
    <row r="294" spans="1:15" ht="15" customHeight="1">
      <c r="B294" s="130">
        <v>52</v>
      </c>
      <c r="C294" s="132" t="s">
        <v>221</v>
      </c>
      <c r="D294" s="63" t="s">
        <v>33</v>
      </c>
      <c r="E294" s="31">
        <v>0.77</v>
      </c>
      <c r="F294" s="29">
        <f t="shared" si="16"/>
        <v>3.4471200000000004</v>
      </c>
      <c r="G294" s="30" t="str">
        <f t="shared" si="17"/>
        <v>Ｃ</v>
      </c>
      <c r="H294" s="31">
        <v>0.92</v>
      </c>
      <c r="I294" s="29">
        <f t="shared" si="18"/>
        <v>4.2355199999999993</v>
      </c>
      <c r="J294" s="81" t="str">
        <f t="shared" si="19"/>
        <v>Ｄ</v>
      </c>
      <c r="K294" s="133"/>
      <c r="L294" s="32"/>
      <c r="M294" s="32"/>
      <c r="O294" s="122"/>
    </row>
    <row r="295" spans="1:15" ht="15" customHeight="1">
      <c r="B295" s="130">
        <v>52</v>
      </c>
      <c r="C295" s="132" t="s">
        <v>182</v>
      </c>
      <c r="D295" s="63" t="s">
        <v>33</v>
      </c>
      <c r="E295" s="31">
        <v>0.76</v>
      </c>
      <c r="F295" s="29">
        <f t="shared" si="16"/>
        <v>3.3945600000000002</v>
      </c>
      <c r="G295" s="30" t="str">
        <f t="shared" si="17"/>
        <v>Ｃ</v>
      </c>
      <c r="H295" s="31">
        <v>1.22</v>
      </c>
      <c r="I295" s="29">
        <f t="shared" si="18"/>
        <v>5.8123199999999997</v>
      </c>
      <c r="J295" s="81" t="str">
        <f t="shared" si="19"/>
        <v>Ｅ</v>
      </c>
      <c r="K295" s="133"/>
      <c r="L295" s="32"/>
      <c r="M295" s="32"/>
      <c r="O295" s="122"/>
    </row>
    <row r="296" spans="1:15" ht="15" customHeight="1">
      <c r="B296" s="130">
        <v>52</v>
      </c>
      <c r="C296" s="132" t="s">
        <v>194</v>
      </c>
      <c r="D296" s="63" t="s">
        <v>33</v>
      </c>
      <c r="E296" s="31">
        <v>2.34</v>
      </c>
      <c r="F296" s="29">
        <f t="shared" si="16"/>
        <v>11.699039999999998</v>
      </c>
      <c r="G296" s="30" t="str">
        <f t="shared" si="17"/>
        <v>Ｇ</v>
      </c>
      <c r="H296" s="31">
        <v>2.12</v>
      </c>
      <c r="I296" s="29">
        <f t="shared" si="18"/>
        <v>10.542719999999999</v>
      </c>
      <c r="J296" s="81" t="str">
        <f t="shared" si="19"/>
        <v>Ｇ</v>
      </c>
      <c r="K296" s="133"/>
      <c r="L296" s="32"/>
      <c r="M296" s="32"/>
      <c r="O296" s="122"/>
    </row>
    <row r="297" spans="1:15" ht="15" customHeight="1">
      <c r="B297" s="130">
        <v>52</v>
      </c>
      <c r="C297" s="132" t="s">
        <v>234</v>
      </c>
      <c r="D297" s="63" t="s">
        <v>33</v>
      </c>
      <c r="E297" s="96">
        <v>0.78</v>
      </c>
      <c r="F297" s="29">
        <f t="shared" si="16"/>
        <v>3.4996800000000006</v>
      </c>
      <c r="G297" s="30" t="str">
        <f t="shared" si="17"/>
        <v>Ｃ</v>
      </c>
      <c r="H297" s="96">
        <v>0.78</v>
      </c>
      <c r="I297" s="29">
        <f t="shared" si="18"/>
        <v>3.4996800000000006</v>
      </c>
      <c r="J297" s="81" t="str">
        <f t="shared" si="19"/>
        <v>Ｃ</v>
      </c>
      <c r="K297" s="133"/>
      <c r="L297" s="32"/>
      <c r="M297" s="32"/>
      <c r="O297" s="122"/>
    </row>
    <row r="298" spans="1:15" ht="15" customHeight="1">
      <c r="B298" s="130">
        <v>52</v>
      </c>
      <c r="C298" s="132" t="s">
        <v>228</v>
      </c>
      <c r="D298" s="63" t="s">
        <v>33</v>
      </c>
      <c r="E298" s="96">
        <v>1.1100000000000001</v>
      </c>
      <c r="F298" s="29">
        <f t="shared" si="16"/>
        <v>5.234160000000001</v>
      </c>
      <c r="G298" s="30" t="str">
        <f t="shared" si="17"/>
        <v>Ｅ</v>
      </c>
      <c r="H298" s="96">
        <v>1.05</v>
      </c>
      <c r="I298" s="29">
        <f t="shared" si="18"/>
        <v>4.9188000000000001</v>
      </c>
      <c r="J298" s="81" t="str">
        <f t="shared" si="19"/>
        <v>Ｄ</v>
      </c>
      <c r="K298" s="133"/>
      <c r="L298" s="32"/>
      <c r="M298" s="32"/>
      <c r="O298" s="122"/>
    </row>
    <row r="299" spans="1:15" ht="15" customHeight="1">
      <c r="B299" s="130">
        <v>52</v>
      </c>
      <c r="C299" s="132" t="s">
        <v>198</v>
      </c>
      <c r="D299" s="63" t="s">
        <v>33</v>
      </c>
      <c r="E299" s="96">
        <v>0.32</v>
      </c>
      <c r="F299" s="29">
        <f t="shared" si="16"/>
        <v>1.08192</v>
      </c>
      <c r="G299" s="30" t="str">
        <f t="shared" si="17"/>
        <v>Ｂ</v>
      </c>
      <c r="H299" s="96">
        <v>0.41</v>
      </c>
      <c r="I299" s="29">
        <f t="shared" si="18"/>
        <v>1.5549599999999999</v>
      </c>
      <c r="J299" s="81" t="str">
        <f t="shared" si="19"/>
        <v>Ｂ</v>
      </c>
      <c r="K299" s="133"/>
      <c r="L299" s="32"/>
      <c r="M299" s="32"/>
      <c r="O299" s="122"/>
    </row>
    <row r="300" spans="1:15" ht="15" customHeight="1">
      <c r="B300" s="130">
        <v>52</v>
      </c>
      <c r="C300" s="132" t="s">
        <v>224</v>
      </c>
      <c r="D300" s="63" t="s">
        <v>33</v>
      </c>
      <c r="E300" s="96">
        <v>0.33</v>
      </c>
      <c r="F300" s="29">
        <f t="shared" si="16"/>
        <v>1.1344799999999999</v>
      </c>
      <c r="G300" s="30" t="str">
        <f t="shared" si="17"/>
        <v>Ｂ</v>
      </c>
      <c r="H300" s="96">
        <v>0.32</v>
      </c>
      <c r="I300" s="29">
        <f t="shared" si="18"/>
        <v>1.08192</v>
      </c>
      <c r="J300" s="81" t="str">
        <f t="shared" si="19"/>
        <v>Ｂ</v>
      </c>
      <c r="K300" s="133"/>
      <c r="L300" s="32"/>
      <c r="M300" s="32"/>
      <c r="O300" s="122"/>
    </row>
    <row r="301" spans="1:15" ht="15" customHeight="1">
      <c r="B301" s="130">
        <v>52</v>
      </c>
      <c r="C301" s="132" t="s">
        <v>202</v>
      </c>
      <c r="D301" s="63" t="s">
        <v>33</v>
      </c>
      <c r="E301" s="96">
        <v>0.46</v>
      </c>
      <c r="F301" s="29">
        <f t="shared" si="16"/>
        <v>1.81776</v>
      </c>
      <c r="G301" s="30" t="str">
        <f t="shared" si="17"/>
        <v>Ｂ</v>
      </c>
      <c r="H301" s="96">
        <v>0.52</v>
      </c>
      <c r="I301" s="29">
        <f t="shared" si="18"/>
        <v>2.1331199999999999</v>
      </c>
      <c r="J301" s="81" t="str">
        <f t="shared" si="19"/>
        <v>Ｃ</v>
      </c>
      <c r="K301" s="133"/>
      <c r="L301" s="32"/>
      <c r="M301" s="32"/>
      <c r="O301" s="122"/>
    </row>
    <row r="302" spans="1:15" ht="15" customHeight="1">
      <c r="B302" s="130">
        <v>53</v>
      </c>
      <c r="C302" s="132" t="s">
        <v>231</v>
      </c>
      <c r="D302" s="63" t="s">
        <v>33</v>
      </c>
      <c r="E302" s="96">
        <v>0.23</v>
      </c>
      <c r="F302" s="29">
        <f t="shared" si="16"/>
        <v>0.60888000000000009</v>
      </c>
      <c r="G302" s="30" t="str">
        <f t="shared" si="17"/>
        <v>Ａ</v>
      </c>
      <c r="H302" s="96">
        <v>0.28000000000000003</v>
      </c>
      <c r="I302" s="29">
        <f t="shared" si="18"/>
        <v>0.87168000000000023</v>
      </c>
      <c r="J302" s="81" t="str">
        <f t="shared" si="19"/>
        <v>Ａ</v>
      </c>
      <c r="K302" s="133"/>
      <c r="L302" s="32"/>
      <c r="M302" s="32"/>
      <c r="O302" s="122"/>
    </row>
    <row r="303" spans="1:15" ht="15" customHeight="1">
      <c r="B303" s="130">
        <v>53</v>
      </c>
      <c r="C303" s="132" t="s">
        <v>174</v>
      </c>
      <c r="D303" s="63" t="s">
        <v>33</v>
      </c>
      <c r="E303" s="96">
        <v>0.35</v>
      </c>
      <c r="F303" s="29">
        <f t="shared" si="16"/>
        <v>1.2395999999999998</v>
      </c>
      <c r="G303" s="30" t="str">
        <f t="shared" si="17"/>
        <v>Ｂ</v>
      </c>
      <c r="H303" s="96">
        <v>0.44</v>
      </c>
      <c r="I303" s="29">
        <f t="shared" si="18"/>
        <v>1.7126399999999999</v>
      </c>
      <c r="J303" s="81" t="str">
        <f t="shared" si="19"/>
        <v>Ｂ</v>
      </c>
      <c r="K303" s="133"/>
      <c r="L303" s="32"/>
      <c r="M303" s="32"/>
      <c r="O303" s="122"/>
    </row>
    <row r="304" spans="1:15" ht="15" customHeight="1">
      <c r="B304" s="130">
        <v>53</v>
      </c>
      <c r="C304" s="132" t="s">
        <v>347</v>
      </c>
      <c r="D304" s="63" t="s">
        <v>33</v>
      </c>
      <c r="E304" s="96">
        <v>0.55000000000000004</v>
      </c>
      <c r="F304" s="29">
        <f t="shared" si="16"/>
        <v>2.2908000000000004</v>
      </c>
      <c r="G304" s="30" t="str">
        <f t="shared" si="17"/>
        <v>Ｃ</v>
      </c>
      <c r="H304" s="96">
        <v>0.86</v>
      </c>
      <c r="I304" s="29">
        <f t="shared" si="18"/>
        <v>3.9201599999999996</v>
      </c>
      <c r="J304" s="81" t="str">
        <f t="shared" si="19"/>
        <v>Ｄ</v>
      </c>
      <c r="K304" s="133"/>
      <c r="L304" s="32"/>
      <c r="M304" s="32"/>
      <c r="O304" s="122"/>
    </row>
    <row r="305" spans="1:15" ht="15" customHeight="1">
      <c r="B305" s="130">
        <v>53</v>
      </c>
      <c r="C305" s="132" t="s">
        <v>221</v>
      </c>
      <c r="D305" s="63" t="s">
        <v>33</v>
      </c>
      <c r="E305" s="96">
        <v>0.32</v>
      </c>
      <c r="F305" s="29">
        <f t="shared" si="16"/>
        <v>1.08192</v>
      </c>
      <c r="G305" s="30" t="str">
        <f t="shared" si="17"/>
        <v>Ｂ</v>
      </c>
      <c r="H305" s="96">
        <v>0.44</v>
      </c>
      <c r="I305" s="29">
        <f t="shared" si="18"/>
        <v>1.7126399999999999</v>
      </c>
      <c r="J305" s="81" t="str">
        <f t="shared" si="19"/>
        <v>Ｂ</v>
      </c>
      <c r="K305" s="133"/>
      <c r="L305" s="32"/>
      <c r="M305" s="32"/>
      <c r="O305" s="122"/>
    </row>
    <row r="306" spans="1:15" ht="15" customHeight="1">
      <c r="B306" s="130">
        <v>53</v>
      </c>
      <c r="C306" s="132" t="s">
        <v>182</v>
      </c>
      <c r="D306" s="63" t="s">
        <v>33</v>
      </c>
      <c r="E306" s="96">
        <v>1.39</v>
      </c>
      <c r="F306" s="29">
        <f t="shared" si="16"/>
        <v>6.7058399999999994</v>
      </c>
      <c r="G306" s="30" t="str">
        <f>LOOKUP(F306,$Q$20:$Q$28,$R$20:$R$28)</f>
        <v>Ｅ</v>
      </c>
      <c r="H306" s="96">
        <v>1.43</v>
      </c>
      <c r="I306" s="29">
        <f t="shared" si="18"/>
        <v>6.91608</v>
      </c>
      <c r="J306" s="81" t="str">
        <f>LOOKUP(I306,$Q$20:$Q$28,$R$20:$R$28)</f>
        <v>Ｅ</v>
      </c>
      <c r="K306" s="133"/>
      <c r="L306" s="32"/>
      <c r="M306" s="32"/>
      <c r="O306" s="122"/>
    </row>
    <row r="307" spans="1:15" ht="15" customHeight="1">
      <c r="B307" s="130">
        <v>53</v>
      </c>
      <c r="C307" s="132" t="s">
        <v>194</v>
      </c>
      <c r="D307" s="63" t="s">
        <v>33</v>
      </c>
      <c r="E307" s="96">
        <v>2.15</v>
      </c>
      <c r="F307" s="29">
        <f t="shared" si="16"/>
        <v>10.7004</v>
      </c>
      <c r="G307" s="30" t="str">
        <f>LOOKUP(F307,$Q$20:$Q$28,$R$20:$R$28)</f>
        <v>Ｅ</v>
      </c>
      <c r="H307" s="96">
        <v>2.2000000000000002</v>
      </c>
      <c r="I307" s="29">
        <f t="shared" si="18"/>
        <v>10.963200000000001</v>
      </c>
      <c r="J307" s="81" t="str">
        <f>LOOKUP(I307,$Q$20:$Q$28,$R$20:$R$28)</f>
        <v>Ｅ</v>
      </c>
      <c r="K307" s="133"/>
      <c r="L307" s="32"/>
      <c r="M307" s="32"/>
      <c r="O307" s="122"/>
    </row>
    <row r="308" spans="1:15" ht="15" customHeight="1">
      <c r="B308" s="130">
        <v>53</v>
      </c>
      <c r="C308" s="132" t="s">
        <v>234</v>
      </c>
      <c r="D308" s="63" t="s">
        <v>33</v>
      </c>
      <c r="E308" s="96">
        <v>2.4</v>
      </c>
      <c r="F308" s="29">
        <f t="shared" si="16"/>
        <v>12.0144</v>
      </c>
      <c r="G308" s="30" t="str">
        <f>LOOKUP(F308,$Q$20:$Q$28,$R$20:$R$28)</f>
        <v>Ｅ</v>
      </c>
      <c r="H308" s="96">
        <v>2.98</v>
      </c>
      <c r="I308" s="29">
        <f t="shared" si="18"/>
        <v>15.06288</v>
      </c>
      <c r="J308" s="81" t="str">
        <f>LOOKUP(I308,$Q$20:$Q$28,$R$20:$R$28)</f>
        <v>Ｅ</v>
      </c>
      <c r="K308" s="133"/>
      <c r="L308" s="32"/>
      <c r="M308" s="32"/>
      <c r="O308" s="122"/>
    </row>
    <row r="309" spans="1:15" ht="15" customHeight="1">
      <c r="B309" s="130">
        <v>53</v>
      </c>
      <c r="C309" s="132" t="s">
        <v>228</v>
      </c>
      <c r="D309" s="63" t="s">
        <v>33</v>
      </c>
      <c r="E309" s="96">
        <v>1.21</v>
      </c>
      <c r="F309" s="29">
        <f t="shared" si="16"/>
        <v>5.75976</v>
      </c>
      <c r="G309" s="30" t="str">
        <f>LOOKUP(F309,$Q$20:$Q$28,$R$20:$R$28)</f>
        <v>Ｅ</v>
      </c>
      <c r="H309" s="96">
        <v>1.65</v>
      </c>
      <c r="I309" s="29">
        <f t="shared" si="18"/>
        <v>8.0724</v>
      </c>
      <c r="J309" s="81" t="str">
        <f>LOOKUP(I309,$Q$20:$Q$28,$R$20:$R$28)</f>
        <v>Ｅ</v>
      </c>
      <c r="K309" s="133"/>
      <c r="L309" s="32"/>
      <c r="M309" s="32"/>
      <c r="O309" s="122"/>
    </row>
    <row r="310" spans="1:15" ht="15" customHeight="1">
      <c r="B310" s="130">
        <v>53</v>
      </c>
      <c r="C310" s="132" t="s">
        <v>198</v>
      </c>
      <c r="D310" s="63" t="s">
        <v>33</v>
      </c>
      <c r="E310" s="96">
        <v>0.51</v>
      </c>
      <c r="F310" s="29">
        <f t="shared" si="16"/>
        <v>2.0805599999999997</v>
      </c>
      <c r="G310" s="30" t="str">
        <f>LOOKUP(F310,$Q$20:$Q$28,$R$20:$R$28)</f>
        <v>Ｃ</v>
      </c>
      <c r="H310" s="96">
        <v>0.53</v>
      </c>
      <c r="I310" s="29">
        <f t="shared" si="18"/>
        <v>2.1856800000000005</v>
      </c>
      <c r="J310" s="81" t="str">
        <f>LOOKUP(I310,$Q$20:$Q$28,$R$20:$R$28)</f>
        <v>Ｃ</v>
      </c>
      <c r="K310" s="133"/>
      <c r="L310" s="32"/>
      <c r="M310" s="32"/>
      <c r="O310" s="122"/>
    </row>
    <row r="311" spans="1:15" ht="15" customHeight="1">
      <c r="B311" s="130">
        <v>53</v>
      </c>
      <c r="C311" s="132" t="s">
        <v>224</v>
      </c>
      <c r="D311" s="63" t="s">
        <v>33</v>
      </c>
      <c r="E311" s="96">
        <v>0.34</v>
      </c>
      <c r="F311" s="29">
        <f t="shared" si="16"/>
        <v>1.1870400000000001</v>
      </c>
      <c r="G311" s="30" t="str">
        <f t="shared" ref="G311:G326" si="20">LOOKUP(F311,$Q$23:$Q$33,$R$23:$R$33)</f>
        <v>Ｂ</v>
      </c>
      <c r="H311" s="96">
        <v>0.48</v>
      </c>
      <c r="I311" s="29">
        <f t="shared" si="18"/>
        <v>1.9228799999999999</v>
      </c>
      <c r="J311" s="81" t="str">
        <f t="shared" ref="J311:J326" si="21">LOOKUP(I311,$Q$23:$Q$33,$R$23:$R$33)</f>
        <v>Ｂ</v>
      </c>
      <c r="K311" s="133"/>
      <c r="L311" s="32"/>
      <c r="M311" s="32"/>
      <c r="O311" s="122"/>
    </row>
    <row r="312" spans="1:15" ht="15" customHeight="1">
      <c r="B312" s="130">
        <v>53</v>
      </c>
      <c r="C312" s="132" t="s">
        <v>202</v>
      </c>
      <c r="D312" s="63" t="s">
        <v>33</v>
      </c>
      <c r="E312" s="96">
        <v>0.6</v>
      </c>
      <c r="F312" s="29">
        <f t="shared" si="16"/>
        <v>2.5535999999999999</v>
      </c>
      <c r="G312" s="30" t="str">
        <f t="shared" si="20"/>
        <v>Ｃ</v>
      </c>
      <c r="H312" s="96">
        <v>0.54</v>
      </c>
      <c r="I312" s="29">
        <f t="shared" si="18"/>
        <v>2.2382400000000002</v>
      </c>
      <c r="J312" s="81" t="str">
        <f t="shared" si="21"/>
        <v>Ｃ</v>
      </c>
      <c r="K312" s="133"/>
      <c r="L312" s="32"/>
      <c r="M312" s="32"/>
      <c r="O312" s="122"/>
    </row>
    <row r="313" spans="1:15" ht="15" customHeight="1">
      <c r="A313" s="110" t="s">
        <v>370</v>
      </c>
      <c r="B313" s="130">
        <v>54</v>
      </c>
      <c r="C313" s="132" t="s">
        <v>231</v>
      </c>
      <c r="D313" s="63" t="s">
        <v>33</v>
      </c>
      <c r="E313" s="31">
        <v>0.24</v>
      </c>
      <c r="F313" s="29">
        <f t="shared" si="16"/>
        <v>0.66144000000000003</v>
      </c>
      <c r="G313" s="30" t="str">
        <f t="shared" si="20"/>
        <v>Ａ</v>
      </c>
      <c r="H313" s="31">
        <v>0.32</v>
      </c>
      <c r="I313" s="29">
        <f t="shared" si="18"/>
        <v>1.08192</v>
      </c>
      <c r="J313" s="81" t="str">
        <f t="shared" si="21"/>
        <v>Ｂ</v>
      </c>
      <c r="K313" s="133"/>
      <c r="L313" s="32"/>
      <c r="M313" s="32"/>
      <c r="O313" s="122"/>
    </row>
    <row r="314" spans="1:15" ht="15" customHeight="1">
      <c r="B314" s="130">
        <v>54</v>
      </c>
      <c r="C314" s="132" t="s">
        <v>174</v>
      </c>
      <c r="D314" s="63" t="s">
        <v>33</v>
      </c>
      <c r="E314" s="31">
        <v>0.25</v>
      </c>
      <c r="F314" s="29">
        <f t="shared" si="16"/>
        <v>0.71400000000000008</v>
      </c>
      <c r="G314" s="30" t="str">
        <f t="shared" si="20"/>
        <v>Ａ</v>
      </c>
      <c r="H314" s="31">
        <v>0.22</v>
      </c>
      <c r="I314" s="29">
        <f t="shared" si="18"/>
        <v>0.55632000000000004</v>
      </c>
      <c r="J314" s="81" t="str">
        <f t="shared" si="21"/>
        <v>Ａ</v>
      </c>
      <c r="K314" s="133"/>
      <c r="L314" s="32"/>
      <c r="M314" s="32"/>
      <c r="O314" s="122"/>
    </row>
    <row r="315" spans="1:15" ht="15" customHeight="1">
      <c r="A315" s="110" t="s">
        <v>370</v>
      </c>
      <c r="B315" s="130">
        <v>54</v>
      </c>
      <c r="C315" s="132" t="s">
        <v>347</v>
      </c>
      <c r="D315" s="63" t="s">
        <v>33</v>
      </c>
      <c r="E315" s="31">
        <v>0.38</v>
      </c>
      <c r="F315" s="29">
        <f t="shared" si="16"/>
        <v>1.3972800000000001</v>
      </c>
      <c r="G315" s="30" t="str">
        <f t="shared" si="20"/>
        <v>Ｂ</v>
      </c>
      <c r="H315" s="31">
        <v>0.37</v>
      </c>
      <c r="I315" s="29">
        <f t="shared" si="18"/>
        <v>1.3447200000000001</v>
      </c>
      <c r="J315" s="81" t="str">
        <f t="shared" si="21"/>
        <v>Ｂ</v>
      </c>
      <c r="K315" s="133"/>
      <c r="L315" s="32"/>
      <c r="M315" s="32"/>
      <c r="O315" s="122"/>
    </row>
    <row r="316" spans="1:15" ht="15" customHeight="1">
      <c r="B316" s="130">
        <v>54</v>
      </c>
      <c r="C316" s="132" t="s">
        <v>221</v>
      </c>
      <c r="D316" s="63" t="s">
        <v>33</v>
      </c>
      <c r="E316" s="31">
        <v>0.28999999999999998</v>
      </c>
      <c r="F316" s="29">
        <f t="shared" si="16"/>
        <v>0.92423999999999995</v>
      </c>
      <c r="G316" s="30" t="str">
        <f t="shared" si="20"/>
        <v>Ａ</v>
      </c>
      <c r="H316" s="31">
        <v>0.28000000000000003</v>
      </c>
      <c r="I316" s="29">
        <f t="shared" si="18"/>
        <v>0.87168000000000023</v>
      </c>
      <c r="J316" s="81" t="str">
        <f t="shared" si="21"/>
        <v>Ａ</v>
      </c>
      <c r="K316" s="133"/>
      <c r="L316" s="32"/>
      <c r="M316" s="32"/>
      <c r="O316" s="122"/>
    </row>
    <row r="317" spans="1:15" ht="15" customHeight="1">
      <c r="B317" s="130">
        <v>54</v>
      </c>
      <c r="C317" s="132" t="s">
        <v>182</v>
      </c>
      <c r="D317" s="63" t="s">
        <v>33</v>
      </c>
      <c r="E317" s="31">
        <v>1.06</v>
      </c>
      <c r="F317" s="29">
        <f t="shared" si="16"/>
        <v>4.9713600000000007</v>
      </c>
      <c r="G317" s="30" t="str">
        <f t="shared" si="20"/>
        <v>Ｄ</v>
      </c>
      <c r="H317" s="31">
        <v>1.39</v>
      </c>
      <c r="I317" s="29">
        <f t="shared" si="18"/>
        <v>6.7058399999999994</v>
      </c>
      <c r="J317" s="81" t="str">
        <f t="shared" si="21"/>
        <v>Ｅ</v>
      </c>
      <c r="K317" s="133"/>
      <c r="L317" s="32"/>
      <c r="M317" s="32"/>
      <c r="O317" s="122"/>
    </row>
    <row r="318" spans="1:15" ht="15" customHeight="1">
      <c r="A318" s="110" t="s">
        <v>370</v>
      </c>
      <c r="B318" s="130">
        <v>54</v>
      </c>
      <c r="C318" s="132" t="s">
        <v>194</v>
      </c>
      <c r="D318" s="63" t="s">
        <v>33</v>
      </c>
      <c r="E318" s="31">
        <v>1.33</v>
      </c>
      <c r="F318" s="29">
        <f t="shared" si="16"/>
        <v>6.3904800000000002</v>
      </c>
      <c r="G318" s="30" t="str">
        <f t="shared" si="20"/>
        <v>Ｅ</v>
      </c>
      <c r="H318" s="31">
        <v>1.8</v>
      </c>
      <c r="I318" s="29">
        <f t="shared" si="18"/>
        <v>8.8608000000000011</v>
      </c>
      <c r="J318" s="81" t="str">
        <f t="shared" si="21"/>
        <v>Ｆ</v>
      </c>
      <c r="K318" s="133"/>
      <c r="L318" s="32"/>
      <c r="M318" s="32"/>
      <c r="O318" s="122"/>
    </row>
    <row r="319" spans="1:15" ht="15" customHeight="1">
      <c r="B319" s="130">
        <v>54</v>
      </c>
      <c r="C319" s="132" t="s">
        <v>234</v>
      </c>
      <c r="D319" s="63" t="s">
        <v>33</v>
      </c>
      <c r="E319" s="96">
        <v>1.1200000000000001</v>
      </c>
      <c r="F319" s="29">
        <f t="shared" si="16"/>
        <v>5.2867200000000008</v>
      </c>
      <c r="G319" s="30" t="str">
        <f t="shared" si="20"/>
        <v>Ｅ</v>
      </c>
      <c r="H319" s="96">
        <v>1.17</v>
      </c>
      <c r="I319" s="29">
        <f t="shared" si="18"/>
        <v>5.5495199999999993</v>
      </c>
      <c r="J319" s="81" t="str">
        <f t="shared" si="21"/>
        <v>Ｅ</v>
      </c>
      <c r="K319" s="133"/>
      <c r="L319" s="32"/>
      <c r="M319" s="32"/>
      <c r="O319" s="122"/>
    </row>
    <row r="320" spans="1:15" ht="15" customHeight="1">
      <c r="B320" s="130">
        <v>54</v>
      </c>
      <c r="C320" s="132" t="s">
        <v>228</v>
      </c>
      <c r="D320" s="63" t="s">
        <v>33</v>
      </c>
      <c r="E320" s="96">
        <v>1.54</v>
      </c>
      <c r="F320" s="29">
        <f t="shared" si="16"/>
        <v>7.4942400000000005</v>
      </c>
      <c r="G320" s="30" t="str">
        <f t="shared" si="20"/>
        <v>Ｅ</v>
      </c>
      <c r="H320" s="96">
        <v>1.43</v>
      </c>
      <c r="I320" s="29">
        <f t="shared" si="18"/>
        <v>6.91608</v>
      </c>
      <c r="J320" s="81" t="str">
        <f t="shared" si="21"/>
        <v>Ｅ</v>
      </c>
      <c r="K320" s="133"/>
      <c r="L320" s="32"/>
      <c r="M320" s="32"/>
      <c r="O320" s="122"/>
    </row>
    <row r="321" spans="1:15" ht="15" customHeight="1">
      <c r="A321" s="110" t="s">
        <v>370</v>
      </c>
      <c r="B321" s="130">
        <v>54</v>
      </c>
      <c r="C321" s="132" t="s">
        <v>198</v>
      </c>
      <c r="D321" s="63" t="s">
        <v>33</v>
      </c>
      <c r="E321" s="96">
        <v>0.81</v>
      </c>
      <c r="F321" s="29">
        <f t="shared" si="16"/>
        <v>3.6573600000000006</v>
      </c>
      <c r="G321" s="30" t="str">
        <f t="shared" si="20"/>
        <v>Ｄ</v>
      </c>
      <c r="H321" s="96">
        <v>1.02</v>
      </c>
      <c r="I321" s="29">
        <f t="shared" si="18"/>
        <v>4.7611200000000009</v>
      </c>
      <c r="J321" s="81" t="str">
        <f t="shared" si="21"/>
        <v>Ｄ</v>
      </c>
      <c r="K321" s="133"/>
      <c r="L321" s="32"/>
      <c r="M321" s="32"/>
      <c r="O321" s="122"/>
    </row>
    <row r="322" spans="1:15" ht="15" customHeight="1">
      <c r="B322" s="130">
        <v>54</v>
      </c>
      <c r="C322" s="132" t="s">
        <v>224</v>
      </c>
      <c r="D322" s="63" t="s">
        <v>33</v>
      </c>
      <c r="E322" s="96">
        <v>1.56</v>
      </c>
      <c r="F322" s="29">
        <f t="shared" si="16"/>
        <v>7.5993600000000008</v>
      </c>
      <c r="G322" s="30" t="str">
        <f t="shared" si="20"/>
        <v>Ｆ</v>
      </c>
      <c r="H322" s="96">
        <v>1.67</v>
      </c>
      <c r="I322" s="29">
        <f t="shared" si="18"/>
        <v>8.1775199999999995</v>
      </c>
      <c r="J322" s="81" t="str">
        <f t="shared" si="21"/>
        <v>Ｆ</v>
      </c>
      <c r="K322" s="133"/>
      <c r="L322" s="32"/>
      <c r="M322" s="32"/>
      <c r="O322" s="122"/>
    </row>
    <row r="323" spans="1:15" ht="15" customHeight="1">
      <c r="A323" s="110" t="s">
        <v>370</v>
      </c>
      <c r="B323" s="130">
        <v>54</v>
      </c>
      <c r="C323" s="132" t="s">
        <v>202</v>
      </c>
      <c r="D323" s="63" t="s">
        <v>33</v>
      </c>
      <c r="E323" s="96">
        <v>2.1</v>
      </c>
      <c r="F323" s="29">
        <f t="shared" si="16"/>
        <v>10.4376</v>
      </c>
      <c r="G323" s="30" t="str">
        <f t="shared" si="20"/>
        <v>Ｇ</v>
      </c>
      <c r="H323" s="96">
        <v>1.51</v>
      </c>
      <c r="I323" s="29">
        <f t="shared" si="18"/>
        <v>7.3365600000000004</v>
      </c>
      <c r="J323" s="81" t="str">
        <f t="shared" si="21"/>
        <v>Ｅ</v>
      </c>
      <c r="K323" s="133"/>
      <c r="L323" s="32"/>
      <c r="M323" s="32"/>
      <c r="O323" s="122"/>
    </row>
    <row r="324" spans="1:15" ht="15" customHeight="1">
      <c r="B324" s="130">
        <v>55</v>
      </c>
      <c r="C324" s="132" t="s">
        <v>174</v>
      </c>
      <c r="D324" s="63" t="s">
        <v>33</v>
      </c>
      <c r="E324" s="96">
        <v>0.19</v>
      </c>
      <c r="F324" s="29">
        <f t="shared" si="16"/>
        <v>0.39864000000000005</v>
      </c>
      <c r="G324" s="30" t="str">
        <f t="shared" si="20"/>
        <v>Ａ</v>
      </c>
      <c r="H324" s="96">
        <v>0.22</v>
      </c>
      <c r="I324" s="29">
        <f t="shared" si="18"/>
        <v>0.55632000000000004</v>
      </c>
      <c r="J324" s="81" t="str">
        <f t="shared" si="21"/>
        <v>Ａ</v>
      </c>
      <c r="K324" s="133"/>
      <c r="L324" s="32"/>
      <c r="M324" s="32"/>
      <c r="O324" s="122"/>
    </row>
    <row r="325" spans="1:15" ht="15" customHeight="1">
      <c r="B325" s="130">
        <v>55</v>
      </c>
      <c r="C325" s="132" t="s">
        <v>347</v>
      </c>
      <c r="D325" s="63" t="s">
        <v>33</v>
      </c>
      <c r="E325" s="96">
        <v>0.21</v>
      </c>
      <c r="F325" s="29">
        <f t="shared" ref="F325:F388" si="22">(E325-1000/(365*24))*(8+0.4*16)*365/1000</f>
        <v>0.5037600000000001</v>
      </c>
      <c r="G325" s="30" t="str">
        <f t="shared" si="20"/>
        <v>Ａ</v>
      </c>
      <c r="H325" s="96">
        <v>0.2</v>
      </c>
      <c r="I325" s="29">
        <f t="shared" ref="I325:I388" si="23">(H325-1000/(365*24))*(8+0.4*16)*365/1000</f>
        <v>0.4512000000000001</v>
      </c>
      <c r="J325" s="81" t="str">
        <f t="shared" si="21"/>
        <v>Ａ</v>
      </c>
      <c r="K325" s="133"/>
      <c r="L325" s="32"/>
      <c r="M325" s="32"/>
      <c r="O325" s="122"/>
    </row>
    <row r="326" spans="1:15" ht="15" customHeight="1">
      <c r="B326" s="130">
        <v>55</v>
      </c>
      <c r="C326" s="132" t="s">
        <v>221</v>
      </c>
      <c r="D326" s="63" t="s">
        <v>33</v>
      </c>
      <c r="E326" s="96">
        <v>0.41</v>
      </c>
      <c r="F326" s="29">
        <f t="shared" si="22"/>
        <v>1.5549599999999999</v>
      </c>
      <c r="G326" s="30" t="str">
        <f t="shared" si="20"/>
        <v>Ｂ</v>
      </c>
      <c r="H326" s="96">
        <v>0.25</v>
      </c>
      <c r="I326" s="29">
        <f t="shared" si="23"/>
        <v>0.71400000000000008</v>
      </c>
      <c r="J326" s="81" t="str">
        <f t="shared" si="21"/>
        <v>Ａ</v>
      </c>
      <c r="K326" s="133"/>
      <c r="L326" s="32"/>
      <c r="M326" s="32"/>
      <c r="O326" s="122"/>
    </row>
    <row r="327" spans="1:15" ht="15" customHeight="1">
      <c r="B327" s="130">
        <v>55</v>
      </c>
      <c r="C327" s="132" t="s">
        <v>182</v>
      </c>
      <c r="D327" s="63" t="s">
        <v>33</v>
      </c>
      <c r="E327" s="96">
        <v>0.46</v>
      </c>
      <c r="F327" s="29">
        <f t="shared" si="22"/>
        <v>1.81776</v>
      </c>
      <c r="G327" s="30" t="str">
        <f>LOOKUP(F327,$Q$20:$Q$28,$R$20:$R$28)</f>
        <v>Ｂ</v>
      </c>
      <c r="H327" s="96">
        <v>0.57999999999999996</v>
      </c>
      <c r="I327" s="29">
        <f t="shared" si="23"/>
        <v>2.44848</v>
      </c>
      <c r="J327" s="81" t="str">
        <f>LOOKUP(I327,$Q$20:$Q$28,$R$20:$R$28)</f>
        <v>Ｃ</v>
      </c>
      <c r="K327" s="133"/>
      <c r="L327" s="32"/>
      <c r="M327" s="32"/>
      <c r="O327" s="122"/>
    </row>
    <row r="328" spans="1:15" ht="15" customHeight="1">
      <c r="B328" s="130">
        <v>55</v>
      </c>
      <c r="C328" s="132" t="s">
        <v>194</v>
      </c>
      <c r="D328" s="63" t="s">
        <v>33</v>
      </c>
      <c r="E328" s="96">
        <v>0.47</v>
      </c>
      <c r="F328" s="29">
        <f t="shared" si="22"/>
        <v>1.8703199999999998</v>
      </c>
      <c r="G328" s="30" t="str">
        <f>LOOKUP(F328,$Q$20:$Q$28,$R$20:$R$28)</f>
        <v>Ｂ</v>
      </c>
      <c r="H328" s="96">
        <v>0.7</v>
      </c>
      <c r="I328" s="29">
        <f t="shared" si="23"/>
        <v>3.0792000000000002</v>
      </c>
      <c r="J328" s="81" t="str">
        <f>LOOKUP(I328,$Q$20:$Q$28,$R$20:$R$28)</f>
        <v>Ｃ</v>
      </c>
      <c r="K328" s="133"/>
      <c r="L328" s="32"/>
      <c r="M328" s="32"/>
      <c r="O328" s="122"/>
    </row>
    <row r="329" spans="1:15" ht="15" customHeight="1">
      <c r="B329" s="130">
        <v>55</v>
      </c>
      <c r="C329" s="132" t="s">
        <v>234</v>
      </c>
      <c r="D329" s="63" t="s">
        <v>33</v>
      </c>
      <c r="E329" s="96">
        <v>1.04</v>
      </c>
      <c r="F329" s="29">
        <f t="shared" si="22"/>
        <v>4.8662400000000003</v>
      </c>
      <c r="G329" s="30" t="str">
        <f>LOOKUP(F329,$Q$20:$Q$28,$R$20:$R$28)</f>
        <v>Ｄ</v>
      </c>
      <c r="H329" s="96">
        <v>0.93</v>
      </c>
      <c r="I329" s="29">
        <f t="shared" si="23"/>
        <v>4.2880799999999999</v>
      </c>
      <c r="J329" s="81" t="str">
        <f>LOOKUP(I329,$Q$20:$Q$28,$R$20:$R$28)</f>
        <v>Ｄ</v>
      </c>
      <c r="K329" s="133"/>
      <c r="L329" s="32"/>
      <c r="M329" s="32"/>
      <c r="O329" s="122"/>
    </row>
    <row r="330" spans="1:15" ht="15" customHeight="1">
      <c r="B330" s="130">
        <v>55</v>
      </c>
      <c r="C330" s="132" t="s">
        <v>228</v>
      </c>
      <c r="D330" s="63" t="s">
        <v>33</v>
      </c>
      <c r="E330" s="96">
        <v>0.74</v>
      </c>
      <c r="F330" s="29">
        <f t="shared" si="22"/>
        <v>3.2894400000000004</v>
      </c>
      <c r="G330" s="30" t="str">
        <f>LOOKUP(F330,$Q$20:$Q$28,$R$20:$R$28)</f>
        <v>Ｃ</v>
      </c>
      <c r="H330" s="96">
        <v>1.1200000000000001</v>
      </c>
      <c r="I330" s="29">
        <f t="shared" si="23"/>
        <v>5.2867200000000008</v>
      </c>
      <c r="J330" s="81" t="str">
        <f>LOOKUP(I330,$Q$20:$Q$28,$R$20:$R$28)</f>
        <v>Ｅ</v>
      </c>
      <c r="K330" s="133"/>
      <c r="L330" s="32"/>
      <c r="M330" s="32"/>
      <c r="O330" s="122"/>
    </row>
    <row r="331" spans="1:15" ht="15" customHeight="1">
      <c r="B331" s="130">
        <v>55</v>
      </c>
      <c r="C331" s="132" t="s">
        <v>198</v>
      </c>
      <c r="D331" s="63" t="s">
        <v>33</v>
      </c>
      <c r="E331" s="96">
        <v>1.33</v>
      </c>
      <c r="F331" s="29">
        <f t="shared" si="22"/>
        <v>6.3904800000000002</v>
      </c>
      <c r="G331" s="30" t="str">
        <f>LOOKUP(F331,$Q$20:$Q$28,$R$20:$R$28)</f>
        <v>Ｅ</v>
      </c>
      <c r="H331" s="96">
        <v>1.92</v>
      </c>
      <c r="I331" s="29">
        <f t="shared" si="23"/>
        <v>9.4915200000000013</v>
      </c>
      <c r="J331" s="81" t="str">
        <f>LOOKUP(I331,$Q$20:$Q$28,$R$20:$R$28)</f>
        <v>Ｅ</v>
      </c>
      <c r="K331" s="133"/>
      <c r="L331" s="32"/>
      <c r="M331" s="32"/>
      <c r="O331" s="122"/>
    </row>
    <row r="332" spans="1:15" ht="15" customHeight="1">
      <c r="B332" s="115">
        <v>55</v>
      </c>
      <c r="C332" s="114" t="s">
        <v>224</v>
      </c>
      <c r="D332" s="27" t="s">
        <v>33</v>
      </c>
      <c r="E332" s="31">
        <v>2.36</v>
      </c>
      <c r="F332" s="29">
        <f t="shared" si="22"/>
        <v>11.80416</v>
      </c>
      <c r="G332" s="30" t="str">
        <f t="shared" ref="G332:G346" si="24">LOOKUP(F332,$Q$23:$Q$33,$R$23:$R$33)</f>
        <v>Ｇ</v>
      </c>
      <c r="H332" s="31">
        <v>2.4900000000000002</v>
      </c>
      <c r="I332" s="29">
        <f t="shared" si="23"/>
        <v>12.487439999999999</v>
      </c>
      <c r="J332" s="81" t="str">
        <f t="shared" ref="J332:J346" si="25">LOOKUP(I332,$Q$23:$Q$33,$R$23:$R$33)</f>
        <v>Ｇ</v>
      </c>
      <c r="K332" s="133"/>
      <c r="L332" s="32"/>
      <c r="M332" s="32"/>
      <c r="O332" s="122"/>
    </row>
    <row r="333" spans="1:15" ht="15" customHeight="1">
      <c r="B333" s="130">
        <v>56</v>
      </c>
      <c r="C333" s="132" t="s">
        <v>347</v>
      </c>
      <c r="D333" s="63" t="s">
        <v>33</v>
      </c>
      <c r="E333" s="96">
        <v>0.22</v>
      </c>
      <c r="F333" s="29">
        <f t="shared" si="22"/>
        <v>0.55632000000000004</v>
      </c>
      <c r="G333" s="30" t="str">
        <f t="shared" si="24"/>
        <v>Ａ</v>
      </c>
      <c r="H333" s="96">
        <v>0.17</v>
      </c>
      <c r="I333" s="29">
        <f t="shared" si="23"/>
        <v>0.29352000000000011</v>
      </c>
      <c r="J333" s="81" t="str">
        <f t="shared" si="25"/>
        <v>Ａ</v>
      </c>
      <c r="K333" s="133"/>
      <c r="L333" s="32"/>
      <c r="M333" s="32"/>
      <c r="O333" s="122"/>
    </row>
    <row r="334" spans="1:15" ht="15" customHeight="1">
      <c r="B334" s="130">
        <v>56</v>
      </c>
      <c r="C334" s="132" t="s">
        <v>221</v>
      </c>
      <c r="D334" s="63" t="s">
        <v>33</v>
      </c>
      <c r="E334" s="96">
        <v>0.19</v>
      </c>
      <c r="F334" s="29">
        <f t="shared" si="22"/>
        <v>0.39864000000000005</v>
      </c>
      <c r="G334" s="30" t="str">
        <f t="shared" si="24"/>
        <v>Ａ</v>
      </c>
      <c r="H334" s="96">
        <v>0.2</v>
      </c>
      <c r="I334" s="29">
        <f t="shared" si="23"/>
        <v>0.4512000000000001</v>
      </c>
      <c r="J334" s="81" t="str">
        <f t="shared" si="25"/>
        <v>Ａ</v>
      </c>
      <c r="K334" s="133"/>
      <c r="L334" s="32"/>
      <c r="M334" s="32"/>
      <c r="O334" s="122"/>
    </row>
    <row r="335" spans="1:15" ht="15" customHeight="1">
      <c r="B335" s="130">
        <v>56</v>
      </c>
      <c r="C335" s="132" t="s">
        <v>182</v>
      </c>
      <c r="D335" s="63" t="s">
        <v>33</v>
      </c>
      <c r="E335" s="31">
        <v>0.13</v>
      </c>
      <c r="F335" s="29">
        <f t="shared" si="22"/>
        <v>8.3280000000000062E-2</v>
      </c>
      <c r="G335" s="30" t="str">
        <f t="shared" si="24"/>
        <v>ＡＡ</v>
      </c>
      <c r="H335" s="31">
        <v>0.15</v>
      </c>
      <c r="I335" s="29">
        <f t="shared" si="23"/>
        <v>0.18840000000000001</v>
      </c>
      <c r="J335" s="81" t="str">
        <f t="shared" si="25"/>
        <v>ＡＡ</v>
      </c>
      <c r="K335" s="133"/>
      <c r="L335" s="32"/>
      <c r="M335" s="32"/>
      <c r="O335" s="122"/>
    </row>
    <row r="336" spans="1:15" ht="15" customHeight="1">
      <c r="B336" s="130">
        <v>56</v>
      </c>
      <c r="C336" s="132" t="s">
        <v>194</v>
      </c>
      <c r="D336" s="63" t="s">
        <v>33</v>
      </c>
      <c r="E336" s="31">
        <v>0.3</v>
      </c>
      <c r="F336" s="29">
        <f t="shared" si="22"/>
        <v>0.9768</v>
      </c>
      <c r="G336" s="30" t="str">
        <f t="shared" si="24"/>
        <v>Ａ</v>
      </c>
      <c r="H336" s="31">
        <v>0.24</v>
      </c>
      <c r="I336" s="29">
        <f t="shared" si="23"/>
        <v>0.66144000000000003</v>
      </c>
      <c r="J336" s="81" t="str">
        <f t="shared" si="25"/>
        <v>Ａ</v>
      </c>
      <c r="K336" s="133"/>
      <c r="L336" s="32"/>
      <c r="M336" s="32"/>
      <c r="O336" s="122"/>
    </row>
    <row r="337" spans="1:15" ht="15" customHeight="1">
      <c r="B337" s="130">
        <v>56</v>
      </c>
      <c r="C337" s="132" t="s">
        <v>234</v>
      </c>
      <c r="D337" s="63" t="s">
        <v>33</v>
      </c>
      <c r="E337" s="31">
        <v>0.44</v>
      </c>
      <c r="F337" s="29">
        <f t="shared" si="22"/>
        <v>1.7126399999999999</v>
      </c>
      <c r="G337" s="30" t="str">
        <f t="shared" si="24"/>
        <v>Ｂ</v>
      </c>
      <c r="H337" s="31">
        <v>0.46</v>
      </c>
      <c r="I337" s="29">
        <f t="shared" si="23"/>
        <v>1.81776</v>
      </c>
      <c r="J337" s="81" t="str">
        <f t="shared" si="25"/>
        <v>Ｂ</v>
      </c>
      <c r="K337" s="133"/>
      <c r="L337" s="32"/>
      <c r="M337" s="32"/>
      <c r="O337" s="122"/>
    </row>
    <row r="338" spans="1:15" ht="15" customHeight="1">
      <c r="B338" s="130">
        <v>56</v>
      </c>
      <c r="C338" s="132" t="s">
        <v>228</v>
      </c>
      <c r="D338" s="63" t="s">
        <v>33</v>
      </c>
      <c r="E338" s="31">
        <v>0.34</v>
      </c>
      <c r="F338" s="29">
        <f t="shared" si="22"/>
        <v>1.1870400000000001</v>
      </c>
      <c r="G338" s="30" t="str">
        <f t="shared" si="24"/>
        <v>Ｂ</v>
      </c>
      <c r="H338" s="31">
        <v>0.57999999999999996</v>
      </c>
      <c r="I338" s="29">
        <f t="shared" si="23"/>
        <v>2.44848</v>
      </c>
      <c r="J338" s="81" t="str">
        <f t="shared" si="25"/>
        <v>Ｃ</v>
      </c>
      <c r="K338" s="133"/>
      <c r="L338" s="32"/>
      <c r="M338" s="32"/>
    </row>
    <row r="339" spans="1:15" ht="15" customHeight="1">
      <c r="B339" s="130">
        <v>56</v>
      </c>
      <c r="C339" s="132" t="s">
        <v>198</v>
      </c>
      <c r="D339" s="63" t="s">
        <v>33</v>
      </c>
      <c r="E339" s="31">
        <v>1.54</v>
      </c>
      <c r="F339" s="29">
        <f t="shared" si="22"/>
        <v>7.4942400000000005</v>
      </c>
      <c r="G339" s="30" t="str">
        <f t="shared" si="24"/>
        <v>Ｅ</v>
      </c>
      <c r="H339" s="31">
        <v>2.2799999999999998</v>
      </c>
      <c r="I339" s="29">
        <f t="shared" si="23"/>
        <v>11.383679999999998</v>
      </c>
      <c r="J339" s="81" t="str">
        <f t="shared" si="25"/>
        <v>Ｇ</v>
      </c>
      <c r="K339" s="133"/>
      <c r="L339" s="32"/>
      <c r="M339" s="32"/>
    </row>
    <row r="340" spans="1:15" ht="15" customHeight="1">
      <c r="A340" s="110" t="s">
        <v>370</v>
      </c>
      <c r="B340" s="130">
        <v>57</v>
      </c>
      <c r="C340" s="132" t="s">
        <v>347</v>
      </c>
      <c r="D340" s="63" t="s">
        <v>33</v>
      </c>
      <c r="E340" s="31">
        <v>0.19</v>
      </c>
      <c r="F340" s="29">
        <f t="shared" si="22"/>
        <v>0.39864000000000005</v>
      </c>
      <c r="G340" s="30" t="str">
        <f t="shared" si="24"/>
        <v>Ａ</v>
      </c>
      <c r="H340" s="31">
        <v>0.24</v>
      </c>
      <c r="I340" s="29">
        <f t="shared" si="23"/>
        <v>0.66144000000000003</v>
      </c>
      <c r="J340" s="81" t="str">
        <f t="shared" si="25"/>
        <v>Ａ</v>
      </c>
      <c r="K340" s="133"/>
      <c r="L340" s="32"/>
      <c r="M340" s="32"/>
    </row>
    <row r="341" spans="1:15" ht="15" customHeight="1">
      <c r="B341" s="130">
        <v>57</v>
      </c>
      <c r="C341" s="132" t="s">
        <v>221</v>
      </c>
      <c r="D341" s="63" t="s">
        <v>33</v>
      </c>
      <c r="E341" s="96">
        <v>0.23</v>
      </c>
      <c r="F341" s="29">
        <f t="shared" si="22"/>
        <v>0.60888000000000009</v>
      </c>
      <c r="G341" s="30" t="str">
        <f t="shared" si="24"/>
        <v>Ａ</v>
      </c>
      <c r="H341" s="96">
        <v>0.2</v>
      </c>
      <c r="I341" s="29">
        <f t="shared" si="23"/>
        <v>0.4512000000000001</v>
      </c>
      <c r="J341" s="81" t="str">
        <f t="shared" si="25"/>
        <v>Ａ</v>
      </c>
      <c r="K341" s="133"/>
      <c r="L341" s="32"/>
      <c r="M341" s="32"/>
      <c r="O341" s="3"/>
    </row>
    <row r="342" spans="1:15" ht="15" customHeight="1">
      <c r="B342" s="130">
        <v>57</v>
      </c>
      <c r="C342" s="132" t="s">
        <v>182</v>
      </c>
      <c r="D342" s="63" t="s">
        <v>33</v>
      </c>
      <c r="E342" s="96">
        <v>0.27</v>
      </c>
      <c r="F342" s="29">
        <f t="shared" si="22"/>
        <v>0.81912000000000007</v>
      </c>
      <c r="G342" s="30" t="str">
        <f t="shared" si="24"/>
        <v>Ａ</v>
      </c>
      <c r="H342" s="96">
        <v>0.19</v>
      </c>
      <c r="I342" s="29">
        <f t="shared" si="23"/>
        <v>0.39864000000000005</v>
      </c>
      <c r="J342" s="81" t="str">
        <f t="shared" si="25"/>
        <v>Ａ</v>
      </c>
      <c r="K342" s="133"/>
      <c r="L342" s="32"/>
      <c r="M342" s="32"/>
      <c r="O342" s="3"/>
    </row>
    <row r="343" spans="1:15" ht="15" customHeight="1">
      <c r="A343" s="110" t="s">
        <v>370</v>
      </c>
      <c r="B343" s="130">
        <v>57</v>
      </c>
      <c r="C343" s="132" t="s">
        <v>194</v>
      </c>
      <c r="D343" s="63" t="s">
        <v>33</v>
      </c>
      <c r="E343" s="96">
        <v>0.25</v>
      </c>
      <c r="F343" s="29">
        <f t="shared" si="22"/>
        <v>0.71400000000000008</v>
      </c>
      <c r="G343" s="30" t="str">
        <f t="shared" si="24"/>
        <v>Ａ</v>
      </c>
      <c r="H343" s="96">
        <v>0.21</v>
      </c>
      <c r="I343" s="29">
        <f t="shared" si="23"/>
        <v>0.5037600000000001</v>
      </c>
      <c r="J343" s="81" t="str">
        <f t="shared" si="25"/>
        <v>Ａ</v>
      </c>
      <c r="K343" s="133"/>
      <c r="L343" s="32"/>
      <c r="M343" s="32"/>
      <c r="O343" s="3"/>
    </row>
    <row r="344" spans="1:15" ht="15" customHeight="1">
      <c r="B344" s="130">
        <v>57</v>
      </c>
      <c r="C344" s="132" t="s">
        <v>234</v>
      </c>
      <c r="D344" s="63" t="s">
        <v>33</v>
      </c>
      <c r="E344" s="96">
        <v>0.24</v>
      </c>
      <c r="F344" s="29">
        <f t="shared" si="22"/>
        <v>0.66144000000000003</v>
      </c>
      <c r="G344" s="30" t="str">
        <f t="shared" si="24"/>
        <v>Ａ</v>
      </c>
      <c r="H344" s="96">
        <v>0.35</v>
      </c>
      <c r="I344" s="29">
        <f t="shared" si="23"/>
        <v>1.2395999999999998</v>
      </c>
      <c r="J344" s="81" t="str">
        <f t="shared" si="25"/>
        <v>Ｂ</v>
      </c>
      <c r="K344" s="133"/>
      <c r="L344" s="32"/>
      <c r="M344" s="32"/>
    </row>
    <row r="345" spans="1:15" ht="15" customHeight="1">
      <c r="B345" s="130">
        <v>57</v>
      </c>
      <c r="C345" s="132" t="s">
        <v>228</v>
      </c>
      <c r="D345" s="63" t="s">
        <v>33</v>
      </c>
      <c r="E345" s="96">
        <v>0.21</v>
      </c>
      <c r="F345" s="29">
        <f t="shared" si="22"/>
        <v>0.5037600000000001</v>
      </c>
      <c r="G345" s="30" t="str">
        <f t="shared" si="24"/>
        <v>Ａ</v>
      </c>
      <c r="H345" s="96">
        <v>0.25</v>
      </c>
      <c r="I345" s="29">
        <f t="shared" si="23"/>
        <v>0.71400000000000008</v>
      </c>
      <c r="J345" s="81" t="str">
        <f t="shared" si="25"/>
        <v>Ａ</v>
      </c>
      <c r="K345" s="133"/>
      <c r="L345" s="32"/>
      <c r="M345" s="32"/>
    </row>
    <row r="346" spans="1:15" ht="15" customHeight="1">
      <c r="A346" s="110" t="s">
        <v>370</v>
      </c>
      <c r="B346" s="130">
        <v>57</v>
      </c>
      <c r="C346" s="132" t="s">
        <v>198</v>
      </c>
      <c r="D346" s="63" t="s">
        <v>33</v>
      </c>
      <c r="E346" s="96">
        <v>0.67</v>
      </c>
      <c r="F346" s="29">
        <f t="shared" si="22"/>
        <v>2.9215200000000001</v>
      </c>
      <c r="G346" s="30" t="str">
        <f t="shared" si="24"/>
        <v>Ｃ</v>
      </c>
      <c r="H346" s="96">
        <v>0.74</v>
      </c>
      <c r="I346" s="29">
        <f t="shared" si="23"/>
        <v>3.2894400000000004</v>
      </c>
      <c r="J346" s="81" t="str">
        <f t="shared" si="25"/>
        <v>Ｃ</v>
      </c>
      <c r="K346" s="133"/>
      <c r="L346" s="32"/>
      <c r="M346" s="32"/>
    </row>
    <row r="347" spans="1:15" ht="15" customHeight="1">
      <c r="B347" s="115">
        <v>58</v>
      </c>
      <c r="C347" s="114" t="s">
        <v>174</v>
      </c>
      <c r="D347" s="27" t="s">
        <v>33</v>
      </c>
      <c r="E347" s="96">
        <v>0.21</v>
      </c>
      <c r="F347" s="29">
        <f t="shared" si="22"/>
        <v>0.5037600000000001</v>
      </c>
      <c r="G347" s="30" t="str">
        <f>LOOKUP(F347,$Q$20:$Q$28,$R$20:$R$28)</f>
        <v>Ａ</v>
      </c>
      <c r="H347" s="96">
        <v>0.21</v>
      </c>
      <c r="I347" s="29">
        <f t="shared" si="23"/>
        <v>0.5037600000000001</v>
      </c>
      <c r="J347" s="81" t="str">
        <f>LOOKUP(I347,$Q$20:$Q$28,$R$20:$R$28)</f>
        <v>Ａ</v>
      </c>
      <c r="K347" s="133"/>
      <c r="L347" s="32"/>
      <c r="M347" s="32"/>
    </row>
    <row r="348" spans="1:15" ht="15" customHeight="1">
      <c r="B348" s="115">
        <v>58</v>
      </c>
      <c r="C348" s="114" t="s">
        <v>347</v>
      </c>
      <c r="D348" s="27" t="s">
        <v>33</v>
      </c>
      <c r="E348" s="96">
        <v>0.14000000000000001</v>
      </c>
      <c r="F348" s="29">
        <f t="shared" si="22"/>
        <v>0.1358400000000001</v>
      </c>
      <c r="G348" s="30" t="str">
        <f>LOOKUP(F348,$Q$20:$Q$28,$R$20:$R$28)</f>
        <v>ＡＡ</v>
      </c>
      <c r="H348" s="96">
        <v>0.18</v>
      </c>
      <c r="I348" s="29">
        <f t="shared" si="23"/>
        <v>0.34608000000000005</v>
      </c>
      <c r="J348" s="81" t="str">
        <f>LOOKUP(I348,$Q$20:$Q$28,$R$20:$R$28)</f>
        <v>Ａ</v>
      </c>
      <c r="K348" s="133"/>
      <c r="L348" s="32"/>
      <c r="M348" s="32"/>
    </row>
    <row r="349" spans="1:15" ht="15" customHeight="1">
      <c r="B349" s="115">
        <v>58</v>
      </c>
      <c r="C349" s="114" t="s">
        <v>221</v>
      </c>
      <c r="D349" s="27" t="s">
        <v>33</v>
      </c>
      <c r="E349" s="96">
        <v>0.13</v>
      </c>
      <c r="F349" s="29">
        <f t="shared" si="22"/>
        <v>8.3280000000000062E-2</v>
      </c>
      <c r="G349" s="30" t="str">
        <f>LOOKUP(F349,$Q$20:$Q$28,$R$20:$R$28)</f>
        <v>ＡＡ</v>
      </c>
      <c r="H349" s="96">
        <v>0.15</v>
      </c>
      <c r="I349" s="29">
        <f t="shared" si="23"/>
        <v>0.18840000000000001</v>
      </c>
      <c r="J349" s="81" t="str">
        <f>LOOKUP(I349,$Q$20:$Q$28,$R$20:$R$28)</f>
        <v>ＡＡ</v>
      </c>
      <c r="K349" s="133"/>
      <c r="L349" s="32"/>
      <c r="M349" s="32"/>
    </row>
    <row r="350" spans="1:15" ht="15" customHeight="1">
      <c r="B350" s="115">
        <v>58</v>
      </c>
      <c r="C350" s="114" t="s">
        <v>182</v>
      </c>
      <c r="D350" s="27" t="s">
        <v>33</v>
      </c>
      <c r="E350" s="96">
        <v>0.28000000000000003</v>
      </c>
      <c r="F350" s="29">
        <f t="shared" si="22"/>
        <v>0.87168000000000023</v>
      </c>
      <c r="G350" s="30" t="str">
        <f>LOOKUP(F350,$Q$20:$Q$28,$R$20:$R$28)</f>
        <v>Ａ</v>
      </c>
      <c r="H350" s="96">
        <v>0.35</v>
      </c>
      <c r="I350" s="29">
        <f t="shared" si="23"/>
        <v>1.2395999999999998</v>
      </c>
      <c r="J350" s="81" t="str">
        <f>LOOKUP(I350,$Q$20:$Q$28,$R$20:$R$28)</f>
        <v>Ｂ</v>
      </c>
      <c r="K350" s="133"/>
      <c r="L350" s="32"/>
      <c r="M350" s="32"/>
    </row>
    <row r="351" spans="1:15" ht="15" customHeight="1">
      <c r="B351" s="115">
        <v>58</v>
      </c>
      <c r="C351" s="114" t="s">
        <v>194</v>
      </c>
      <c r="D351" s="27" t="s">
        <v>33</v>
      </c>
      <c r="E351" s="96">
        <v>0.19</v>
      </c>
      <c r="F351" s="29">
        <f t="shared" si="22"/>
        <v>0.39864000000000005</v>
      </c>
      <c r="G351" s="30" t="str">
        <f t="shared" ref="G351:G361" si="26">LOOKUP(F351,$Q$23:$Q$33,$R$23:$R$33)</f>
        <v>Ａ</v>
      </c>
      <c r="H351" s="96">
        <v>0.16</v>
      </c>
      <c r="I351" s="29">
        <f t="shared" si="23"/>
        <v>0.24096000000000006</v>
      </c>
      <c r="J351" s="81" t="str">
        <f t="shared" ref="J351:J361" si="27">LOOKUP(I351,$Q$23:$Q$33,$R$23:$R$33)</f>
        <v>Ａ</v>
      </c>
      <c r="K351" s="133"/>
      <c r="L351" s="32"/>
      <c r="M351" s="32"/>
    </row>
    <row r="352" spans="1:15" ht="15" customHeight="1">
      <c r="B352" s="130">
        <v>58</v>
      </c>
      <c r="C352" s="132" t="s">
        <v>234</v>
      </c>
      <c r="D352" s="63" t="s">
        <v>33</v>
      </c>
      <c r="E352" s="96">
        <v>0.17</v>
      </c>
      <c r="F352" s="29">
        <f t="shared" si="22"/>
        <v>0.29352000000000011</v>
      </c>
      <c r="G352" s="30" t="str">
        <f t="shared" si="26"/>
        <v>Ａ</v>
      </c>
      <c r="H352" s="96">
        <v>0.11</v>
      </c>
      <c r="I352" s="29">
        <f t="shared" si="23"/>
        <v>-2.1839999999999964E-2</v>
      </c>
      <c r="J352" s="81" t="str">
        <f t="shared" si="27"/>
        <v>ＡＡ</v>
      </c>
      <c r="K352" s="133"/>
      <c r="L352" s="32"/>
      <c r="M352" s="32"/>
    </row>
    <row r="353" spans="1:15" ht="15" customHeight="1">
      <c r="B353" s="130">
        <v>58</v>
      </c>
      <c r="C353" s="132" t="s">
        <v>228</v>
      </c>
      <c r="D353" s="63" t="s">
        <v>33</v>
      </c>
      <c r="E353" s="31">
        <v>0.21</v>
      </c>
      <c r="F353" s="29">
        <f t="shared" si="22"/>
        <v>0.5037600000000001</v>
      </c>
      <c r="G353" s="30" t="str">
        <f t="shared" si="26"/>
        <v>Ａ</v>
      </c>
      <c r="H353" s="31">
        <v>0.21</v>
      </c>
      <c r="I353" s="29">
        <f t="shared" si="23"/>
        <v>0.5037600000000001</v>
      </c>
      <c r="J353" s="81" t="str">
        <f t="shared" si="27"/>
        <v>Ａ</v>
      </c>
      <c r="K353" s="133"/>
      <c r="L353" s="32"/>
      <c r="M353" s="32"/>
    </row>
    <row r="354" spans="1:15" ht="15" customHeight="1">
      <c r="B354" s="130">
        <v>58</v>
      </c>
      <c r="C354" s="132" t="s">
        <v>198</v>
      </c>
      <c r="D354" s="63" t="s">
        <v>33</v>
      </c>
      <c r="E354" s="31">
        <v>0.46</v>
      </c>
      <c r="F354" s="29">
        <f t="shared" si="22"/>
        <v>1.81776</v>
      </c>
      <c r="G354" s="30" t="str">
        <f t="shared" si="26"/>
        <v>Ｂ</v>
      </c>
      <c r="H354" s="31">
        <v>0.43</v>
      </c>
      <c r="I354" s="29">
        <f t="shared" si="23"/>
        <v>1.66008</v>
      </c>
      <c r="J354" s="81" t="str">
        <f t="shared" si="27"/>
        <v>Ｂ</v>
      </c>
      <c r="K354" s="133"/>
      <c r="L354" s="32"/>
      <c r="M354" s="32"/>
    </row>
    <row r="355" spans="1:15" ht="15" customHeight="1">
      <c r="B355" s="115">
        <v>59</v>
      </c>
      <c r="C355" s="114" t="s">
        <v>174</v>
      </c>
      <c r="D355" s="27" t="s">
        <v>33</v>
      </c>
      <c r="E355" s="31">
        <v>0.19</v>
      </c>
      <c r="F355" s="29">
        <f t="shared" si="22"/>
        <v>0.39864000000000005</v>
      </c>
      <c r="G355" s="30" t="str">
        <f t="shared" si="26"/>
        <v>Ａ</v>
      </c>
      <c r="H355" s="31">
        <v>0.1</v>
      </c>
      <c r="I355" s="29">
        <f t="shared" si="23"/>
        <v>-7.4399999999999938E-2</v>
      </c>
      <c r="J355" s="81" t="str">
        <f t="shared" si="27"/>
        <v>ＡＡ</v>
      </c>
      <c r="K355" s="133"/>
      <c r="L355" s="32"/>
      <c r="M355" s="32"/>
    </row>
    <row r="356" spans="1:15" ht="15" customHeight="1">
      <c r="B356" s="115">
        <v>59</v>
      </c>
      <c r="C356" s="114" t="s">
        <v>347</v>
      </c>
      <c r="D356" s="27" t="s">
        <v>33</v>
      </c>
      <c r="E356" s="31">
        <v>0.16</v>
      </c>
      <c r="F356" s="29">
        <f t="shared" si="22"/>
        <v>0.24096000000000006</v>
      </c>
      <c r="G356" s="30" t="str">
        <f t="shared" si="26"/>
        <v>Ａ</v>
      </c>
      <c r="H356" s="31">
        <v>0.19</v>
      </c>
      <c r="I356" s="29">
        <f t="shared" si="23"/>
        <v>0.39864000000000005</v>
      </c>
      <c r="J356" s="81" t="str">
        <f t="shared" si="27"/>
        <v>Ａ</v>
      </c>
      <c r="K356" s="133"/>
      <c r="L356" s="32"/>
      <c r="M356" s="32"/>
    </row>
    <row r="357" spans="1:15" ht="15" customHeight="1">
      <c r="B357" s="115">
        <v>59</v>
      </c>
      <c r="C357" s="114" t="s">
        <v>221</v>
      </c>
      <c r="D357" s="27" t="s">
        <v>33</v>
      </c>
      <c r="E357" s="31">
        <v>0.14000000000000001</v>
      </c>
      <c r="F357" s="29">
        <f t="shared" si="22"/>
        <v>0.1358400000000001</v>
      </c>
      <c r="G357" s="30" t="str">
        <f t="shared" si="26"/>
        <v>ＡＡ</v>
      </c>
      <c r="H357" s="31">
        <v>0.1</v>
      </c>
      <c r="I357" s="29">
        <f t="shared" si="23"/>
        <v>-7.4399999999999938E-2</v>
      </c>
      <c r="J357" s="81" t="str">
        <f t="shared" si="27"/>
        <v>ＡＡ</v>
      </c>
      <c r="K357" s="133"/>
      <c r="L357" s="32"/>
      <c r="M357" s="32"/>
      <c r="O357" s="3"/>
    </row>
    <row r="358" spans="1:15" ht="15" customHeight="1">
      <c r="B358" s="115">
        <v>59</v>
      </c>
      <c r="C358" s="114" t="s">
        <v>182</v>
      </c>
      <c r="D358" s="27" t="s">
        <v>33</v>
      </c>
      <c r="E358" s="31">
        <v>0.27</v>
      </c>
      <c r="F358" s="29">
        <f t="shared" si="22"/>
        <v>0.81912000000000007</v>
      </c>
      <c r="G358" s="30" t="str">
        <f t="shared" si="26"/>
        <v>Ａ</v>
      </c>
      <c r="H358" s="31">
        <v>0.25</v>
      </c>
      <c r="I358" s="29">
        <f t="shared" si="23"/>
        <v>0.71400000000000008</v>
      </c>
      <c r="J358" s="81" t="str">
        <f t="shared" si="27"/>
        <v>Ａ</v>
      </c>
      <c r="K358" s="133"/>
      <c r="L358" s="32"/>
      <c r="M358" s="32"/>
      <c r="O358" s="3"/>
    </row>
    <row r="359" spans="1:15" ht="15" customHeight="1">
      <c r="B359" s="115">
        <v>59</v>
      </c>
      <c r="C359" s="114" t="s">
        <v>194</v>
      </c>
      <c r="D359" s="27" t="s">
        <v>33</v>
      </c>
      <c r="E359" s="96">
        <v>0.2</v>
      </c>
      <c r="F359" s="29">
        <f t="shared" si="22"/>
        <v>0.4512000000000001</v>
      </c>
      <c r="G359" s="30" t="str">
        <f t="shared" si="26"/>
        <v>Ａ</v>
      </c>
      <c r="H359" s="96">
        <v>0.28000000000000003</v>
      </c>
      <c r="I359" s="29">
        <f t="shared" si="23"/>
        <v>0.87168000000000023</v>
      </c>
      <c r="J359" s="81" t="str">
        <f t="shared" si="27"/>
        <v>Ａ</v>
      </c>
      <c r="K359" s="133"/>
      <c r="L359" s="32"/>
      <c r="M359" s="32"/>
    </row>
    <row r="360" spans="1:15" ht="15" customHeight="1">
      <c r="B360" s="130">
        <v>59</v>
      </c>
      <c r="C360" s="132" t="s">
        <v>234</v>
      </c>
      <c r="D360" s="63" t="s">
        <v>33</v>
      </c>
      <c r="E360" s="96">
        <v>0.17</v>
      </c>
      <c r="F360" s="29">
        <f t="shared" si="22"/>
        <v>0.29352000000000011</v>
      </c>
      <c r="G360" s="30" t="str">
        <f t="shared" si="26"/>
        <v>Ａ</v>
      </c>
      <c r="H360" s="96">
        <v>0.19</v>
      </c>
      <c r="I360" s="29">
        <f t="shared" si="23"/>
        <v>0.39864000000000005</v>
      </c>
      <c r="J360" s="81" t="str">
        <f t="shared" si="27"/>
        <v>Ａ</v>
      </c>
      <c r="K360" s="133"/>
      <c r="L360" s="32"/>
      <c r="M360" s="32"/>
    </row>
    <row r="361" spans="1:15" ht="15" customHeight="1">
      <c r="B361" s="130">
        <v>59</v>
      </c>
      <c r="C361" s="132" t="s">
        <v>228</v>
      </c>
      <c r="D361" s="63" t="s">
        <v>33</v>
      </c>
      <c r="E361" s="96">
        <v>0.14000000000000001</v>
      </c>
      <c r="F361" s="29">
        <f t="shared" si="22"/>
        <v>0.1358400000000001</v>
      </c>
      <c r="G361" s="30" t="str">
        <f t="shared" si="26"/>
        <v>ＡＡ</v>
      </c>
      <c r="H361" s="96">
        <v>0.13</v>
      </c>
      <c r="I361" s="29">
        <f t="shared" si="23"/>
        <v>8.3280000000000062E-2</v>
      </c>
      <c r="J361" s="81" t="str">
        <f t="shared" si="27"/>
        <v>ＡＡ</v>
      </c>
      <c r="K361" s="133"/>
      <c r="L361" s="32"/>
      <c r="M361" s="32"/>
    </row>
    <row r="362" spans="1:15" ht="15" customHeight="1">
      <c r="B362" s="115">
        <v>60</v>
      </c>
      <c r="C362" s="114" t="s">
        <v>174</v>
      </c>
      <c r="D362" s="27" t="s">
        <v>33</v>
      </c>
      <c r="E362" s="96">
        <v>0.19</v>
      </c>
      <c r="F362" s="29">
        <f t="shared" si="22"/>
        <v>0.39864000000000005</v>
      </c>
      <c r="G362" s="30" t="str">
        <f>LOOKUP(F362,$Q$20:$Q$28,$R$20:$R$28)</f>
        <v>Ａ</v>
      </c>
      <c r="H362" s="96">
        <v>0.19</v>
      </c>
      <c r="I362" s="29">
        <f t="shared" si="23"/>
        <v>0.39864000000000005</v>
      </c>
      <c r="J362" s="81" t="str">
        <f>LOOKUP(I362,$Q$20:$Q$28,$R$20:$R$28)</f>
        <v>Ａ</v>
      </c>
      <c r="K362" s="133"/>
      <c r="L362" s="32"/>
      <c r="M362" s="32"/>
    </row>
    <row r="363" spans="1:15" ht="15" customHeight="1">
      <c r="A363" s="110" t="s">
        <v>370</v>
      </c>
      <c r="B363" s="115">
        <v>60</v>
      </c>
      <c r="C363" s="114" t="s">
        <v>347</v>
      </c>
      <c r="D363" s="27" t="s">
        <v>33</v>
      </c>
      <c r="E363" s="96">
        <v>0.19</v>
      </c>
      <c r="F363" s="29">
        <f t="shared" si="22"/>
        <v>0.39864000000000005</v>
      </c>
      <c r="G363" s="30" t="str">
        <f>LOOKUP(F363,$Q$20:$Q$28,$R$20:$R$28)</f>
        <v>Ａ</v>
      </c>
      <c r="H363" s="96">
        <v>0.18</v>
      </c>
      <c r="I363" s="29">
        <f t="shared" si="23"/>
        <v>0.34608000000000005</v>
      </c>
      <c r="J363" s="81" t="str">
        <f>LOOKUP(I363,$Q$20:$Q$28,$R$20:$R$28)</f>
        <v>Ａ</v>
      </c>
      <c r="K363" s="133"/>
      <c r="L363" s="32"/>
      <c r="M363" s="32"/>
    </row>
    <row r="364" spans="1:15" ht="15" customHeight="1">
      <c r="B364" s="115">
        <v>60</v>
      </c>
      <c r="C364" s="114" t="s">
        <v>221</v>
      </c>
      <c r="D364" s="27" t="s">
        <v>33</v>
      </c>
      <c r="E364" s="96">
        <v>0.21</v>
      </c>
      <c r="F364" s="29">
        <f t="shared" si="22"/>
        <v>0.5037600000000001</v>
      </c>
      <c r="G364" s="30" t="str">
        <f>LOOKUP(F364,$Q$20:$Q$28,$R$20:$R$28)</f>
        <v>Ａ</v>
      </c>
      <c r="H364" s="96">
        <v>0.14000000000000001</v>
      </c>
      <c r="I364" s="29">
        <f t="shared" si="23"/>
        <v>0.1358400000000001</v>
      </c>
      <c r="J364" s="81" t="str">
        <f>LOOKUP(I364,$Q$20:$Q$28,$R$20:$R$28)</f>
        <v>ＡＡ</v>
      </c>
      <c r="K364" s="133"/>
      <c r="L364" s="32"/>
      <c r="M364" s="32"/>
    </row>
    <row r="365" spans="1:15" ht="15" customHeight="1">
      <c r="B365" s="115">
        <v>60</v>
      </c>
      <c r="C365" s="114" t="s">
        <v>182</v>
      </c>
      <c r="D365" s="27" t="s">
        <v>33</v>
      </c>
      <c r="E365" s="96">
        <v>0.16</v>
      </c>
      <c r="F365" s="29">
        <f t="shared" si="22"/>
        <v>0.24096000000000006</v>
      </c>
      <c r="G365" s="30" t="str">
        <f>LOOKUP(F365,$Q$20:$Q$28,$R$20:$R$28)</f>
        <v>Ａ</v>
      </c>
      <c r="H365" s="96">
        <v>0.14000000000000001</v>
      </c>
      <c r="I365" s="29">
        <f t="shared" si="23"/>
        <v>0.1358400000000001</v>
      </c>
      <c r="J365" s="81" t="str">
        <f>LOOKUP(I365,$Q$20:$Q$28,$R$20:$R$28)</f>
        <v>ＡＡ</v>
      </c>
      <c r="K365" s="133"/>
      <c r="L365" s="32"/>
      <c r="M365" s="32"/>
    </row>
    <row r="366" spans="1:15" ht="15" customHeight="1">
      <c r="B366" s="115">
        <v>60</v>
      </c>
      <c r="C366" s="114" t="s">
        <v>194</v>
      </c>
      <c r="D366" s="27" t="s">
        <v>33</v>
      </c>
      <c r="E366" s="96">
        <v>0.17</v>
      </c>
      <c r="F366" s="29">
        <f t="shared" si="22"/>
        <v>0.29352000000000011</v>
      </c>
      <c r="G366" s="30" t="str">
        <f t="shared" ref="G366:G374" si="28">LOOKUP(F366,$Q$23:$Q$33,$R$23:$R$33)</f>
        <v>Ａ</v>
      </c>
      <c r="H366" s="96">
        <v>0.17</v>
      </c>
      <c r="I366" s="29">
        <f t="shared" si="23"/>
        <v>0.29352000000000011</v>
      </c>
      <c r="J366" s="81" t="str">
        <f t="shared" ref="J366:J374" si="29">LOOKUP(I366,$Q$23:$Q$33,$R$23:$R$33)</f>
        <v>Ａ</v>
      </c>
      <c r="K366" s="133"/>
      <c r="L366" s="32"/>
      <c r="M366" s="32"/>
    </row>
    <row r="367" spans="1:15" ht="15" customHeight="1">
      <c r="B367" s="130">
        <v>60</v>
      </c>
      <c r="C367" s="132" t="s">
        <v>234</v>
      </c>
      <c r="D367" s="63" t="s">
        <v>33</v>
      </c>
      <c r="E367" s="96">
        <v>0.15</v>
      </c>
      <c r="F367" s="29">
        <f t="shared" si="22"/>
        <v>0.18840000000000001</v>
      </c>
      <c r="G367" s="30" t="str">
        <f t="shared" si="28"/>
        <v>ＡＡ</v>
      </c>
      <c r="H367" s="96">
        <v>0.17</v>
      </c>
      <c r="I367" s="29">
        <f t="shared" si="23"/>
        <v>0.29352000000000011</v>
      </c>
      <c r="J367" s="81" t="str">
        <f t="shared" si="29"/>
        <v>Ａ</v>
      </c>
      <c r="K367" s="133"/>
      <c r="L367" s="32"/>
      <c r="M367" s="32"/>
    </row>
    <row r="368" spans="1:15" ht="15" customHeight="1">
      <c r="B368" s="130">
        <v>60</v>
      </c>
      <c r="C368" s="132" t="s">
        <v>228</v>
      </c>
      <c r="D368" s="63" t="s">
        <v>33</v>
      </c>
      <c r="E368" s="96">
        <v>0.14000000000000001</v>
      </c>
      <c r="F368" s="29">
        <f t="shared" si="22"/>
        <v>0.1358400000000001</v>
      </c>
      <c r="G368" s="30" t="str">
        <f t="shared" si="28"/>
        <v>ＡＡ</v>
      </c>
      <c r="H368" s="96">
        <v>0.18</v>
      </c>
      <c r="I368" s="29">
        <f t="shared" si="23"/>
        <v>0.34608000000000005</v>
      </c>
      <c r="J368" s="81" t="str">
        <f t="shared" si="29"/>
        <v>Ａ</v>
      </c>
      <c r="K368" s="133"/>
      <c r="L368" s="32"/>
      <c r="M368" s="32"/>
    </row>
    <row r="369" spans="1:13" ht="15" customHeight="1">
      <c r="A369" s="110" t="s">
        <v>370</v>
      </c>
      <c r="B369" s="130">
        <v>60</v>
      </c>
      <c r="C369" s="132" t="s">
        <v>198</v>
      </c>
      <c r="D369" s="63" t="s">
        <v>33</v>
      </c>
      <c r="E369" s="31">
        <v>0.15</v>
      </c>
      <c r="F369" s="29">
        <f t="shared" si="22"/>
        <v>0.18840000000000001</v>
      </c>
      <c r="G369" s="30" t="str">
        <f t="shared" si="28"/>
        <v>ＡＡ</v>
      </c>
      <c r="H369" s="31">
        <v>0.16</v>
      </c>
      <c r="I369" s="29">
        <f t="shared" si="23"/>
        <v>0.24096000000000006</v>
      </c>
      <c r="J369" s="81" t="str">
        <f t="shared" si="29"/>
        <v>Ａ</v>
      </c>
      <c r="K369" s="133"/>
      <c r="L369" s="32"/>
      <c r="M369" s="32"/>
    </row>
    <row r="370" spans="1:13" ht="15" customHeight="1">
      <c r="B370" s="115">
        <v>61</v>
      </c>
      <c r="C370" s="114" t="s">
        <v>174</v>
      </c>
      <c r="D370" s="27" t="s">
        <v>33</v>
      </c>
      <c r="E370" s="31">
        <v>0.2</v>
      </c>
      <c r="F370" s="29">
        <f t="shared" si="22"/>
        <v>0.4512000000000001</v>
      </c>
      <c r="G370" s="30" t="str">
        <f t="shared" si="28"/>
        <v>Ａ</v>
      </c>
      <c r="H370" s="31">
        <v>0.15</v>
      </c>
      <c r="I370" s="29">
        <f t="shared" si="23"/>
        <v>0.18840000000000001</v>
      </c>
      <c r="J370" s="81" t="str">
        <f t="shared" si="29"/>
        <v>ＡＡ</v>
      </c>
      <c r="K370" s="133"/>
      <c r="L370" s="32"/>
      <c r="M370" s="32"/>
    </row>
    <row r="371" spans="1:13" ht="15" customHeight="1">
      <c r="B371" s="115">
        <v>61</v>
      </c>
      <c r="C371" s="114" t="s">
        <v>347</v>
      </c>
      <c r="D371" s="27" t="s">
        <v>33</v>
      </c>
      <c r="E371" s="96">
        <v>0.18</v>
      </c>
      <c r="F371" s="29">
        <f t="shared" si="22"/>
        <v>0.34608000000000005</v>
      </c>
      <c r="G371" s="30" t="str">
        <f t="shared" si="28"/>
        <v>Ａ</v>
      </c>
      <c r="H371" s="96">
        <v>0.14000000000000001</v>
      </c>
      <c r="I371" s="29">
        <f t="shared" si="23"/>
        <v>0.1358400000000001</v>
      </c>
      <c r="J371" s="81" t="str">
        <f t="shared" si="29"/>
        <v>ＡＡ</v>
      </c>
      <c r="K371" s="133"/>
      <c r="L371" s="32"/>
      <c r="M371" s="32"/>
    </row>
    <row r="372" spans="1:13" ht="15" customHeight="1">
      <c r="B372" s="115">
        <v>61</v>
      </c>
      <c r="C372" s="114" t="s">
        <v>221</v>
      </c>
      <c r="D372" s="27" t="s">
        <v>33</v>
      </c>
      <c r="E372" s="96">
        <v>0.28000000000000003</v>
      </c>
      <c r="F372" s="29">
        <f t="shared" si="22"/>
        <v>0.87168000000000023</v>
      </c>
      <c r="G372" s="30" t="str">
        <f t="shared" si="28"/>
        <v>Ａ</v>
      </c>
      <c r="H372" s="96">
        <v>0.19</v>
      </c>
      <c r="I372" s="29">
        <f t="shared" si="23"/>
        <v>0.39864000000000005</v>
      </c>
      <c r="J372" s="81" t="str">
        <f t="shared" si="29"/>
        <v>Ａ</v>
      </c>
      <c r="K372" s="133"/>
      <c r="L372" s="32"/>
      <c r="M372" s="32"/>
    </row>
    <row r="373" spans="1:13" ht="15" customHeight="1">
      <c r="B373" s="115">
        <v>61</v>
      </c>
      <c r="C373" s="114" t="s">
        <v>182</v>
      </c>
      <c r="D373" s="27" t="s">
        <v>33</v>
      </c>
      <c r="E373" s="96">
        <v>0.21</v>
      </c>
      <c r="F373" s="29">
        <f t="shared" si="22"/>
        <v>0.5037600000000001</v>
      </c>
      <c r="G373" s="30" t="str">
        <f t="shared" si="28"/>
        <v>Ａ</v>
      </c>
      <c r="H373" s="96">
        <v>0.19</v>
      </c>
      <c r="I373" s="29">
        <f t="shared" si="23"/>
        <v>0.39864000000000005</v>
      </c>
      <c r="J373" s="81" t="str">
        <f t="shared" si="29"/>
        <v>Ａ</v>
      </c>
      <c r="K373" s="133"/>
      <c r="L373" s="32"/>
      <c r="M373" s="32"/>
    </row>
    <row r="374" spans="1:13" ht="15" customHeight="1">
      <c r="B374" s="115">
        <v>61</v>
      </c>
      <c r="C374" s="114" t="s">
        <v>194</v>
      </c>
      <c r="D374" s="27" t="s">
        <v>33</v>
      </c>
      <c r="E374" s="96">
        <v>0.19</v>
      </c>
      <c r="F374" s="29">
        <f t="shared" si="22"/>
        <v>0.39864000000000005</v>
      </c>
      <c r="G374" s="30" t="str">
        <f t="shared" si="28"/>
        <v>Ａ</v>
      </c>
      <c r="H374" s="96">
        <v>0.12</v>
      </c>
      <c r="I374" s="29">
        <f t="shared" si="23"/>
        <v>3.0720000000000011E-2</v>
      </c>
      <c r="J374" s="81" t="str">
        <f t="shared" si="29"/>
        <v>ＡＡ</v>
      </c>
      <c r="K374" s="133"/>
      <c r="L374" s="32"/>
      <c r="M374" s="32"/>
    </row>
    <row r="375" spans="1:13" ht="15" customHeight="1">
      <c r="B375" s="130">
        <v>61</v>
      </c>
      <c r="C375" s="132" t="s">
        <v>234</v>
      </c>
      <c r="D375" s="63" t="s">
        <v>33</v>
      </c>
      <c r="E375" s="96">
        <v>0.18</v>
      </c>
      <c r="F375" s="29">
        <f t="shared" si="22"/>
        <v>0.34608000000000005</v>
      </c>
      <c r="G375" s="30" t="str">
        <f>LOOKUP(F375,$Q$20:$Q$28,$R$20:$R$28)</f>
        <v>Ａ</v>
      </c>
      <c r="H375" s="96">
        <v>0.16</v>
      </c>
      <c r="I375" s="29">
        <f t="shared" si="23"/>
        <v>0.24096000000000006</v>
      </c>
      <c r="J375" s="81" t="str">
        <f>LOOKUP(I375,$Q$20:$Q$28,$R$20:$R$28)</f>
        <v>Ａ</v>
      </c>
      <c r="K375" s="133"/>
      <c r="L375" s="32"/>
      <c r="M375" s="32"/>
    </row>
    <row r="376" spans="1:13" ht="15" customHeight="1">
      <c r="B376" s="130">
        <v>61</v>
      </c>
      <c r="C376" s="132" t="s">
        <v>228</v>
      </c>
      <c r="D376" s="63" t="s">
        <v>33</v>
      </c>
      <c r="E376" s="96">
        <v>0.14000000000000001</v>
      </c>
      <c r="F376" s="29">
        <f t="shared" si="22"/>
        <v>0.1358400000000001</v>
      </c>
      <c r="G376" s="30" t="str">
        <f>LOOKUP(F376,$Q$20:$Q$28,$R$20:$R$28)</f>
        <v>ＡＡ</v>
      </c>
      <c r="H376" s="96">
        <v>0.1</v>
      </c>
      <c r="I376" s="29">
        <f t="shared" si="23"/>
        <v>-7.4399999999999938E-2</v>
      </c>
      <c r="J376" s="81" t="str">
        <f>LOOKUP(I376,$Q$20:$Q$28,$R$20:$R$28)</f>
        <v>ＡＡ</v>
      </c>
      <c r="K376" s="133"/>
      <c r="L376" s="32"/>
      <c r="M376" s="32"/>
    </row>
    <row r="377" spans="1:13" ht="15" customHeight="1">
      <c r="B377" s="130">
        <v>61</v>
      </c>
      <c r="C377" s="132" t="s">
        <v>198</v>
      </c>
      <c r="D377" s="63" t="s">
        <v>33</v>
      </c>
      <c r="E377" s="31">
        <v>0.14000000000000001</v>
      </c>
      <c r="F377" s="29">
        <f t="shared" si="22"/>
        <v>0.1358400000000001</v>
      </c>
      <c r="G377" s="30" t="str">
        <f>LOOKUP(F377,$Q$20:$Q$28,$R$20:$R$28)</f>
        <v>ＡＡ</v>
      </c>
      <c r="H377" s="31">
        <v>0.15</v>
      </c>
      <c r="I377" s="29">
        <f t="shared" si="23"/>
        <v>0.18840000000000001</v>
      </c>
      <c r="J377" s="81" t="str">
        <f>LOOKUP(I377,$Q$20:$Q$28,$R$20:$R$28)</f>
        <v>ＡＡ</v>
      </c>
      <c r="K377" s="133"/>
      <c r="L377" s="32"/>
      <c r="M377" s="32"/>
    </row>
    <row r="378" spans="1:13" ht="15" customHeight="1">
      <c r="B378" s="130">
        <v>61</v>
      </c>
      <c r="C378" s="132" t="s">
        <v>224</v>
      </c>
      <c r="D378" s="63" t="s">
        <v>33</v>
      </c>
      <c r="E378" s="31">
        <v>0.21</v>
      </c>
      <c r="F378" s="29">
        <f t="shared" si="22"/>
        <v>0.5037600000000001</v>
      </c>
      <c r="G378" s="30" t="str">
        <f>LOOKUP(F378,$Q$20:$Q$28,$R$20:$R$28)</f>
        <v>Ａ</v>
      </c>
      <c r="H378" s="31">
        <v>0.3</v>
      </c>
      <c r="I378" s="29">
        <f t="shared" si="23"/>
        <v>0.9768</v>
      </c>
      <c r="J378" s="81" t="str">
        <f>LOOKUP(I378,$Q$20:$Q$28,$R$20:$R$28)</f>
        <v>Ａ</v>
      </c>
      <c r="K378" s="133"/>
      <c r="L378" s="32"/>
      <c r="M378" s="32"/>
    </row>
    <row r="379" spans="1:13" ht="15" customHeight="1">
      <c r="B379" s="115">
        <v>62</v>
      </c>
      <c r="C379" s="114" t="s">
        <v>174</v>
      </c>
      <c r="D379" s="27" t="s">
        <v>33</v>
      </c>
      <c r="E379" s="96">
        <v>0.11</v>
      </c>
      <c r="F379" s="29">
        <f t="shared" si="22"/>
        <v>-2.1839999999999964E-2</v>
      </c>
      <c r="G379" s="30" t="str">
        <f>LOOKUP(F379,$Q$23:$Q$33,$R$23:$R$33)</f>
        <v>ＡＡ</v>
      </c>
      <c r="H379" s="96">
        <v>0.14000000000000001</v>
      </c>
      <c r="I379" s="29">
        <f t="shared" si="23"/>
        <v>0.1358400000000001</v>
      </c>
      <c r="J379" s="81" t="str">
        <f>LOOKUP(I379,$Q$23:$Q$33,$R$23:$R$33)</f>
        <v>ＡＡ</v>
      </c>
      <c r="K379" s="133"/>
      <c r="L379" s="32"/>
      <c r="M379" s="32"/>
    </row>
    <row r="380" spans="1:13" ht="15" customHeight="1">
      <c r="B380" s="115">
        <v>62</v>
      </c>
      <c r="C380" s="114" t="s">
        <v>347</v>
      </c>
      <c r="D380" s="27" t="s">
        <v>33</v>
      </c>
      <c r="E380" s="96">
        <v>0.18</v>
      </c>
      <c r="F380" s="29">
        <f t="shared" si="22"/>
        <v>0.34608000000000005</v>
      </c>
      <c r="G380" s="30" t="str">
        <f>LOOKUP(F380,$Q$23:$Q$33,$R$23:$R$33)</f>
        <v>Ａ</v>
      </c>
      <c r="H380" s="96">
        <v>0.16</v>
      </c>
      <c r="I380" s="29">
        <f t="shared" si="23"/>
        <v>0.24096000000000006</v>
      </c>
      <c r="J380" s="81" t="str">
        <f>LOOKUP(I380,$Q$23:$Q$33,$R$23:$R$33)</f>
        <v>Ａ</v>
      </c>
      <c r="K380" s="133"/>
      <c r="L380" s="32"/>
      <c r="M380" s="32"/>
    </row>
    <row r="381" spans="1:13" ht="15" customHeight="1">
      <c r="B381" s="115">
        <v>62</v>
      </c>
      <c r="C381" s="114" t="s">
        <v>221</v>
      </c>
      <c r="D381" s="27" t="s">
        <v>33</v>
      </c>
      <c r="E381" s="96">
        <v>0.15</v>
      </c>
      <c r="F381" s="29">
        <f t="shared" si="22"/>
        <v>0.18840000000000001</v>
      </c>
      <c r="G381" s="30" t="str">
        <f t="shared" ref="G381:G392" si="30">LOOKUP(F381,$Q$23:$Q$33,$R$23:$R$33)</f>
        <v>ＡＡ</v>
      </c>
      <c r="H381" s="96">
        <v>0.2</v>
      </c>
      <c r="I381" s="29">
        <f t="shared" si="23"/>
        <v>0.4512000000000001</v>
      </c>
      <c r="J381" s="81" t="str">
        <f t="shared" ref="J381:J392" si="31">LOOKUP(I381,$Q$23:$Q$33,$R$23:$R$33)</f>
        <v>Ａ</v>
      </c>
      <c r="K381" s="133"/>
      <c r="L381" s="32"/>
      <c r="M381" s="32"/>
    </row>
    <row r="382" spans="1:13" ht="15" customHeight="1">
      <c r="B382" s="115">
        <v>62</v>
      </c>
      <c r="C382" s="114" t="s">
        <v>182</v>
      </c>
      <c r="D382" s="27" t="s">
        <v>33</v>
      </c>
      <c r="E382" s="96">
        <v>0.18</v>
      </c>
      <c r="F382" s="29">
        <f t="shared" si="22"/>
        <v>0.34608000000000005</v>
      </c>
      <c r="G382" s="30" t="str">
        <f t="shared" si="30"/>
        <v>Ａ</v>
      </c>
      <c r="H382" s="96">
        <v>0.17</v>
      </c>
      <c r="I382" s="29">
        <f t="shared" si="23"/>
        <v>0.29352000000000011</v>
      </c>
      <c r="J382" s="81" t="str">
        <f t="shared" si="31"/>
        <v>Ａ</v>
      </c>
      <c r="K382" s="133"/>
      <c r="L382" s="32"/>
      <c r="M382" s="32"/>
    </row>
    <row r="383" spans="1:13" ht="15" customHeight="1">
      <c r="B383" s="115">
        <v>62</v>
      </c>
      <c r="C383" s="114" t="s">
        <v>194</v>
      </c>
      <c r="D383" s="27" t="s">
        <v>33</v>
      </c>
      <c r="E383" s="96">
        <v>0.14000000000000001</v>
      </c>
      <c r="F383" s="29">
        <f t="shared" si="22"/>
        <v>0.1358400000000001</v>
      </c>
      <c r="G383" s="30" t="str">
        <f t="shared" si="30"/>
        <v>ＡＡ</v>
      </c>
      <c r="H383" s="96">
        <v>0.15</v>
      </c>
      <c r="I383" s="29">
        <f t="shared" si="23"/>
        <v>0.18840000000000001</v>
      </c>
      <c r="J383" s="81" t="str">
        <f t="shared" si="31"/>
        <v>ＡＡ</v>
      </c>
      <c r="K383" s="133"/>
      <c r="L383" s="32"/>
      <c r="M383" s="32"/>
    </row>
    <row r="384" spans="1:13" ht="15" customHeight="1">
      <c r="B384" s="130">
        <v>62</v>
      </c>
      <c r="C384" s="132" t="s">
        <v>234</v>
      </c>
      <c r="D384" s="63" t="s">
        <v>33</v>
      </c>
      <c r="E384" s="96">
        <v>0.16</v>
      </c>
      <c r="F384" s="29">
        <f t="shared" si="22"/>
        <v>0.24096000000000006</v>
      </c>
      <c r="G384" s="30" t="str">
        <f t="shared" si="30"/>
        <v>Ａ</v>
      </c>
      <c r="H384" s="96">
        <v>0.15</v>
      </c>
      <c r="I384" s="29">
        <f t="shared" si="23"/>
        <v>0.18840000000000001</v>
      </c>
      <c r="J384" s="81" t="str">
        <f t="shared" si="31"/>
        <v>ＡＡ</v>
      </c>
      <c r="K384" s="133"/>
      <c r="L384" s="32"/>
      <c r="M384" s="32"/>
    </row>
    <row r="385" spans="1:13" ht="15" customHeight="1">
      <c r="B385" s="130">
        <v>62</v>
      </c>
      <c r="C385" s="132" t="s">
        <v>228</v>
      </c>
      <c r="D385" s="63" t="s">
        <v>33</v>
      </c>
      <c r="E385" s="96">
        <v>0.1</v>
      </c>
      <c r="F385" s="29">
        <f t="shared" si="22"/>
        <v>-7.4399999999999938E-2</v>
      </c>
      <c r="G385" s="30" t="str">
        <f t="shared" si="30"/>
        <v>ＡＡ</v>
      </c>
      <c r="H385" s="96">
        <v>0.11</v>
      </c>
      <c r="I385" s="29">
        <f t="shared" si="23"/>
        <v>-2.1839999999999964E-2</v>
      </c>
      <c r="J385" s="81" t="str">
        <f t="shared" si="31"/>
        <v>ＡＡ</v>
      </c>
      <c r="K385" s="133"/>
      <c r="L385" s="32"/>
      <c r="M385" s="32"/>
    </row>
    <row r="386" spans="1:13" ht="15" customHeight="1">
      <c r="B386" s="130">
        <v>62</v>
      </c>
      <c r="C386" s="132" t="s">
        <v>198</v>
      </c>
      <c r="D386" s="63" t="s">
        <v>33</v>
      </c>
      <c r="E386" s="96">
        <v>0.12</v>
      </c>
      <c r="F386" s="29">
        <f t="shared" si="22"/>
        <v>3.0720000000000011E-2</v>
      </c>
      <c r="G386" s="30" t="str">
        <f t="shared" si="30"/>
        <v>ＡＡ</v>
      </c>
      <c r="H386" s="96">
        <v>0.1</v>
      </c>
      <c r="I386" s="29">
        <f t="shared" si="23"/>
        <v>-7.4399999999999938E-2</v>
      </c>
      <c r="J386" s="81" t="str">
        <f t="shared" si="31"/>
        <v>ＡＡ</v>
      </c>
      <c r="K386" s="133"/>
      <c r="L386" s="32"/>
      <c r="M386" s="32"/>
    </row>
    <row r="387" spans="1:13" ht="15" customHeight="1">
      <c r="B387" s="130">
        <v>62</v>
      </c>
      <c r="C387" s="132" t="s">
        <v>224</v>
      </c>
      <c r="D387" s="63" t="s">
        <v>33</v>
      </c>
      <c r="E387" s="96">
        <v>0.19</v>
      </c>
      <c r="F387" s="29">
        <f t="shared" si="22"/>
        <v>0.39864000000000005</v>
      </c>
      <c r="G387" s="30" t="str">
        <f t="shared" si="30"/>
        <v>Ａ</v>
      </c>
      <c r="H387" s="96">
        <v>0.18</v>
      </c>
      <c r="I387" s="29">
        <f t="shared" si="23"/>
        <v>0.34608000000000005</v>
      </c>
      <c r="J387" s="81" t="str">
        <f t="shared" si="31"/>
        <v>Ａ</v>
      </c>
      <c r="K387" s="133"/>
      <c r="L387" s="32"/>
      <c r="M387" s="32"/>
    </row>
    <row r="388" spans="1:13" ht="15" customHeight="1">
      <c r="B388" s="130">
        <v>62</v>
      </c>
      <c r="C388" s="132" t="s">
        <v>202</v>
      </c>
      <c r="D388" s="63" t="s">
        <v>33</v>
      </c>
      <c r="E388" s="96">
        <v>0.14000000000000001</v>
      </c>
      <c r="F388" s="29">
        <f t="shared" si="22"/>
        <v>0.1358400000000001</v>
      </c>
      <c r="G388" s="30" t="str">
        <f t="shared" si="30"/>
        <v>ＡＡ</v>
      </c>
      <c r="H388" s="96">
        <v>0.14000000000000001</v>
      </c>
      <c r="I388" s="29">
        <f t="shared" si="23"/>
        <v>0.1358400000000001</v>
      </c>
      <c r="J388" s="81" t="str">
        <f t="shared" si="31"/>
        <v>ＡＡ</v>
      </c>
      <c r="K388" s="133"/>
      <c r="L388" s="32"/>
      <c r="M388" s="32"/>
    </row>
    <row r="389" spans="1:13" ht="15" customHeight="1">
      <c r="B389" s="130">
        <v>62</v>
      </c>
      <c r="C389" s="132" t="s">
        <v>178</v>
      </c>
      <c r="D389" s="63" t="s">
        <v>33</v>
      </c>
      <c r="E389" s="96">
        <v>0.14000000000000001</v>
      </c>
      <c r="F389" s="29">
        <f t="shared" ref="F389:F406" si="32">(E389-1000/(365*24))*(8+0.4*16)*365/1000</f>
        <v>0.1358400000000001</v>
      </c>
      <c r="G389" s="30" t="str">
        <f t="shared" si="30"/>
        <v>ＡＡ</v>
      </c>
      <c r="H389" s="96">
        <v>0.12</v>
      </c>
      <c r="I389" s="29">
        <f t="shared" ref="I389:I406" si="33">(H389-1000/(365*24))*(8+0.4*16)*365/1000</f>
        <v>3.0720000000000011E-2</v>
      </c>
      <c r="J389" s="81" t="str">
        <f t="shared" si="31"/>
        <v>ＡＡ</v>
      </c>
      <c r="K389" s="133"/>
      <c r="L389" s="32"/>
      <c r="M389" s="32"/>
    </row>
    <row r="390" spans="1:13" ht="15" customHeight="1">
      <c r="B390" s="115">
        <v>63</v>
      </c>
      <c r="C390" s="114" t="s">
        <v>174</v>
      </c>
      <c r="D390" s="27" t="s">
        <v>33</v>
      </c>
      <c r="E390" s="31">
        <v>0.15</v>
      </c>
      <c r="F390" s="29">
        <f t="shared" si="32"/>
        <v>0.18840000000000001</v>
      </c>
      <c r="G390" s="30" t="str">
        <f t="shared" si="30"/>
        <v>ＡＡ</v>
      </c>
      <c r="H390" s="31">
        <v>0.21</v>
      </c>
      <c r="I390" s="29">
        <f t="shared" si="33"/>
        <v>0.5037600000000001</v>
      </c>
      <c r="J390" s="81" t="str">
        <f t="shared" si="31"/>
        <v>Ａ</v>
      </c>
      <c r="K390" s="133"/>
      <c r="L390" s="32"/>
      <c r="M390" s="32"/>
    </row>
    <row r="391" spans="1:13" ht="15" customHeight="1">
      <c r="A391" s="110" t="s">
        <v>370</v>
      </c>
      <c r="B391" s="115">
        <v>63</v>
      </c>
      <c r="C391" s="114" t="s">
        <v>347</v>
      </c>
      <c r="D391" s="27" t="s">
        <v>33</v>
      </c>
      <c r="E391" s="31">
        <v>0.24</v>
      </c>
      <c r="F391" s="29">
        <f t="shared" si="32"/>
        <v>0.66144000000000003</v>
      </c>
      <c r="G391" s="30" t="str">
        <f t="shared" si="30"/>
        <v>Ａ</v>
      </c>
      <c r="H391" s="31">
        <v>0.23</v>
      </c>
      <c r="I391" s="29">
        <f t="shared" si="33"/>
        <v>0.60888000000000009</v>
      </c>
      <c r="J391" s="81" t="str">
        <f t="shared" si="31"/>
        <v>Ａ</v>
      </c>
      <c r="K391" s="133"/>
      <c r="L391" s="32"/>
      <c r="M391" s="32"/>
    </row>
    <row r="392" spans="1:13" ht="15" customHeight="1">
      <c r="B392" s="115">
        <v>63</v>
      </c>
      <c r="C392" s="114" t="s">
        <v>221</v>
      </c>
      <c r="D392" s="27" t="s">
        <v>33</v>
      </c>
      <c r="E392" s="96">
        <v>0.3</v>
      </c>
      <c r="F392" s="29">
        <f t="shared" si="32"/>
        <v>0.9768</v>
      </c>
      <c r="G392" s="30" t="str">
        <f t="shared" si="30"/>
        <v>Ａ</v>
      </c>
      <c r="H392" s="96">
        <v>0.3</v>
      </c>
      <c r="I392" s="29">
        <f t="shared" si="33"/>
        <v>0.9768</v>
      </c>
      <c r="J392" s="81" t="str">
        <f t="shared" si="31"/>
        <v>Ａ</v>
      </c>
      <c r="K392" s="133"/>
      <c r="L392" s="32"/>
      <c r="M392" s="32"/>
    </row>
    <row r="393" spans="1:13" ht="15" customHeight="1">
      <c r="B393" s="115">
        <v>63</v>
      </c>
      <c r="C393" s="114" t="s">
        <v>182</v>
      </c>
      <c r="D393" s="27" t="s">
        <v>33</v>
      </c>
      <c r="E393" s="96">
        <v>0.17</v>
      </c>
      <c r="F393" s="29">
        <f t="shared" si="32"/>
        <v>0.29352000000000011</v>
      </c>
      <c r="G393" s="30" t="str">
        <f>LOOKUP(F393,$Q$20:$Q$28,$R$20:$R$28)</f>
        <v>Ａ</v>
      </c>
      <c r="H393" s="96">
        <v>0.14000000000000001</v>
      </c>
      <c r="I393" s="29">
        <f t="shared" si="33"/>
        <v>0.1358400000000001</v>
      </c>
      <c r="J393" s="81" t="str">
        <f>LOOKUP(I393,$Q$20:$Q$28,$R$20:$R$28)</f>
        <v>ＡＡ</v>
      </c>
      <c r="K393" s="133"/>
      <c r="L393" s="32"/>
      <c r="M393" s="32"/>
    </row>
    <row r="394" spans="1:13" ht="15" customHeight="1">
      <c r="A394" s="110" t="s">
        <v>370</v>
      </c>
      <c r="B394" s="115">
        <v>63</v>
      </c>
      <c r="C394" s="114" t="s">
        <v>194</v>
      </c>
      <c r="D394" s="27" t="s">
        <v>33</v>
      </c>
      <c r="E394" s="96">
        <v>0.14000000000000001</v>
      </c>
      <c r="F394" s="29">
        <f t="shared" si="32"/>
        <v>0.1358400000000001</v>
      </c>
      <c r="G394" s="30" t="str">
        <f>LOOKUP(F394,$Q$20:$Q$28,$R$20:$R$28)</f>
        <v>ＡＡ</v>
      </c>
      <c r="H394" s="96">
        <v>0.14000000000000001</v>
      </c>
      <c r="I394" s="29">
        <f t="shared" si="33"/>
        <v>0.1358400000000001</v>
      </c>
      <c r="J394" s="81" t="str">
        <f>LOOKUP(I394,$Q$20:$Q$28,$R$20:$R$28)</f>
        <v>ＡＡ</v>
      </c>
      <c r="K394" s="133"/>
      <c r="L394" s="32"/>
      <c r="M394" s="32"/>
    </row>
    <row r="395" spans="1:13" ht="15" customHeight="1">
      <c r="B395" s="130">
        <v>63</v>
      </c>
      <c r="C395" s="132" t="s">
        <v>234</v>
      </c>
      <c r="D395" s="63" t="s">
        <v>33</v>
      </c>
      <c r="E395" s="31">
        <v>0.15</v>
      </c>
      <c r="F395" s="29">
        <f t="shared" si="32"/>
        <v>0.18840000000000001</v>
      </c>
      <c r="G395" s="30" t="str">
        <f>LOOKUP(F395,$Q$20:$Q$28,$R$20:$R$28)</f>
        <v>ＡＡ</v>
      </c>
      <c r="H395" s="31">
        <v>0.16</v>
      </c>
      <c r="I395" s="29">
        <f t="shared" si="33"/>
        <v>0.24096000000000006</v>
      </c>
      <c r="J395" s="81" t="str">
        <f>LOOKUP(I395,$Q$20:$Q$28,$R$20:$R$28)</f>
        <v>Ａ</v>
      </c>
      <c r="K395" s="133"/>
      <c r="L395" s="32"/>
      <c r="M395" s="32"/>
    </row>
    <row r="396" spans="1:13" ht="15" customHeight="1">
      <c r="B396" s="130">
        <v>63</v>
      </c>
      <c r="C396" s="132" t="s">
        <v>228</v>
      </c>
      <c r="D396" s="63" t="s">
        <v>33</v>
      </c>
      <c r="E396" s="31">
        <v>0.12</v>
      </c>
      <c r="F396" s="29">
        <f t="shared" si="32"/>
        <v>3.0720000000000011E-2</v>
      </c>
      <c r="G396" s="30" t="str">
        <f>LOOKUP(F396,$Q$20:$Q$28,$R$20:$R$28)</f>
        <v>ＡＡ</v>
      </c>
      <c r="H396" s="31">
        <v>0.12</v>
      </c>
      <c r="I396" s="29">
        <f t="shared" si="33"/>
        <v>3.0720000000000011E-2</v>
      </c>
      <c r="J396" s="81" t="str">
        <f>LOOKUP(I396,$Q$20:$Q$28,$R$20:$R$28)</f>
        <v>ＡＡ</v>
      </c>
      <c r="K396" s="133"/>
      <c r="L396" s="32"/>
      <c r="M396" s="32"/>
    </row>
    <row r="397" spans="1:13" ht="15" customHeight="1">
      <c r="A397" s="110" t="s">
        <v>370</v>
      </c>
      <c r="B397" s="130">
        <v>63</v>
      </c>
      <c r="C397" s="132" t="s">
        <v>198</v>
      </c>
      <c r="D397" s="63" t="s">
        <v>33</v>
      </c>
      <c r="E397" s="96">
        <v>0.14000000000000001</v>
      </c>
      <c r="F397" s="29">
        <f t="shared" si="32"/>
        <v>0.1358400000000001</v>
      </c>
      <c r="G397" s="30" t="str">
        <f>LOOKUP(F397,$Q$23:$Q$33,$R$23:$R$33)</f>
        <v>ＡＡ</v>
      </c>
      <c r="H397" s="96">
        <v>0.1</v>
      </c>
      <c r="I397" s="29">
        <f t="shared" si="33"/>
        <v>-7.4399999999999938E-2</v>
      </c>
      <c r="J397" s="81" t="str">
        <f>LOOKUP(I397,$Q$23:$Q$33,$R$23:$R$33)</f>
        <v>ＡＡ</v>
      </c>
      <c r="K397" s="133"/>
      <c r="L397" s="32"/>
      <c r="M397" s="32"/>
    </row>
    <row r="398" spans="1:13" ht="15" customHeight="1">
      <c r="B398" s="130">
        <v>63</v>
      </c>
      <c r="C398" s="132" t="s">
        <v>224</v>
      </c>
      <c r="D398" s="63" t="s">
        <v>33</v>
      </c>
      <c r="E398" s="96">
        <v>0.12</v>
      </c>
      <c r="F398" s="29">
        <f t="shared" si="32"/>
        <v>3.0720000000000011E-2</v>
      </c>
      <c r="G398" s="30" t="str">
        <f>LOOKUP(F398,$Q$23:$Q$33,$R$23:$R$33)</f>
        <v>ＡＡ</v>
      </c>
      <c r="H398" s="96">
        <v>0.13</v>
      </c>
      <c r="I398" s="29">
        <f t="shared" si="33"/>
        <v>8.3280000000000062E-2</v>
      </c>
      <c r="J398" s="81" t="str">
        <f>LOOKUP(I398,$Q$23:$Q$33,$R$23:$R$33)</f>
        <v>ＡＡ</v>
      </c>
      <c r="K398" s="133"/>
      <c r="L398" s="32"/>
      <c r="M398" s="32"/>
    </row>
    <row r="399" spans="1:13" ht="15" customHeight="1">
      <c r="B399" s="130">
        <v>63</v>
      </c>
      <c r="C399" s="132" t="s">
        <v>202</v>
      </c>
      <c r="D399" s="63" t="s">
        <v>33</v>
      </c>
      <c r="E399" s="96">
        <v>0.14000000000000001</v>
      </c>
      <c r="F399" s="29">
        <f t="shared" si="32"/>
        <v>0.1358400000000001</v>
      </c>
      <c r="G399" s="30" t="str">
        <f>LOOKUP(F399,$Q$23:$Q$33,$R$23:$R$33)</f>
        <v>ＡＡ</v>
      </c>
      <c r="H399" s="96">
        <v>0.12</v>
      </c>
      <c r="I399" s="29">
        <f t="shared" si="33"/>
        <v>3.0720000000000011E-2</v>
      </c>
      <c r="J399" s="81" t="str">
        <f>LOOKUP(I399,$Q$23:$Q$33,$R$23:$R$33)</f>
        <v>ＡＡ</v>
      </c>
      <c r="K399" s="133"/>
      <c r="L399" s="32"/>
      <c r="M399" s="32"/>
    </row>
    <row r="400" spans="1:13" ht="15" customHeight="1">
      <c r="A400" s="110" t="s">
        <v>370</v>
      </c>
      <c r="B400" s="130">
        <v>63</v>
      </c>
      <c r="C400" s="132" t="s">
        <v>178</v>
      </c>
      <c r="D400" s="63" t="s">
        <v>33</v>
      </c>
      <c r="E400" s="31">
        <v>0.14000000000000001</v>
      </c>
      <c r="F400" s="29">
        <f t="shared" si="32"/>
        <v>0.1358400000000001</v>
      </c>
      <c r="G400" s="30" t="str">
        <f>LOOKUP(F400,$Q$20:$Q$28,$R$20:$R$28)</f>
        <v>ＡＡ</v>
      </c>
      <c r="H400" s="31">
        <v>0.13</v>
      </c>
      <c r="I400" s="29">
        <f t="shared" si="33"/>
        <v>8.3280000000000062E-2</v>
      </c>
      <c r="J400" s="81" t="str">
        <f>LOOKUP(I400,$Q$20:$Q$28,$R$20:$R$28)</f>
        <v>ＡＡ</v>
      </c>
      <c r="K400" s="133"/>
      <c r="L400" s="32"/>
      <c r="M400" s="32"/>
    </row>
    <row r="401" spans="2:13" ht="15" customHeight="1">
      <c r="B401" s="115">
        <v>64</v>
      </c>
      <c r="C401" s="114" t="s">
        <v>182</v>
      </c>
      <c r="D401" s="27" t="s">
        <v>33</v>
      </c>
      <c r="E401" s="31">
        <v>0.14000000000000001</v>
      </c>
      <c r="F401" s="29">
        <f t="shared" si="32"/>
        <v>0.1358400000000001</v>
      </c>
      <c r="G401" s="30" t="str">
        <f>LOOKUP(F401,$Q$23:$Q$33,$R$23:$R$33)</f>
        <v>ＡＡ</v>
      </c>
      <c r="H401" s="31">
        <v>0.18</v>
      </c>
      <c r="I401" s="29">
        <f t="shared" si="33"/>
        <v>0.34608000000000005</v>
      </c>
      <c r="J401" s="81" t="str">
        <f>LOOKUP(I401,$Q$23:$Q$33,$R$23:$R$33)</f>
        <v>Ａ</v>
      </c>
      <c r="K401" s="133"/>
      <c r="L401" s="32"/>
      <c r="M401" s="32"/>
    </row>
    <row r="402" spans="2:13" ht="15" customHeight="1">
      <c r="B402" s="115">
        <v>64</v>
      </c>
      <c r="C402" s="114" t="s">
        <v>194</v>
      </c>
      <c r="D402" s="27" t="s">
        <v>33</v>
      </c>
      <c r="E402" s="31">
        <v>0.15</v>
      </c>
      <c r="F402" s="29">
        <f t="shared" si="32"/>
        <v>0.18840000000000001</v>
      </c>
      <c r="G402" s="30" t="str">
        <f>LOOKUP(F402,$Q$23:$Q$33,$R$23:$R$33)</f>
        <v>ＡＡ</v>
      </c>
      <c r="H402" s="31">
        <v>0.11</v>
      </c>
      <c r="I402" s="29">
        <f t="shared" si="33"/>
        <v>-2.1839999999999964E-2</v>
      </c>
      <c r="J402" s="81" t="str">
        <f>LOOKUP(I402,$Q$23:$Q$33,$R$23:$R$33)</f>
        <v>ＡＡ</v>
      </c>
      <c r="K402" s="133"/>
      <c r="L402" s="32"/>
      <c r="M402" s="32"/>
    </row>
    <row r="403" spans="2:13" ht="15" customHeight="1">
      <c r="B403" s="130">
        <v>64</v>
      </c>
      <c r="C403" s="132" t="s">
        <v>234</v>
      </c>
      <c r="D403" s="63" t="s">
        <v>33</v>
      </c>
      <c r="E403" s="31">
        <v>0.18</v>
      </c>
      <c r="F403" s="29">
        <f t="shared" si="32"/>
        <v>0.34608000000000005</v>
      </c>
      <c r="G403" s="30" t="str">
        <f>LOOKUP(F403,$Q$23:$Q$33,$R$23:$R$33)</f>
        <v>Ａ</v>
      </c>
      <c r="H403" s="31">
        <v>0.2</v>
      </c>
      <c r="I403" s="29">
        <f t="shared" si="33"/>
        <v>0.4512000000000001</v>
      </c>
      <c r="J403" s="81" t="str">
        <f>LOOKUP(I403,$Q$23:$Q$33,$R$23:$R$33)</f>
        <v>Ａ</v>
      </c>
      <c r="K403" s="133"/>
      <c r="L403" s="32"/>
      <c r="M403" s="32"/>
    </row>
    <row r="404" spans="2:13" ht="15" customHeight="1">
      <c r="B404" s="130">
        <v>64</v>
      </c>
      <c r="C404" s="132" t="s">
        <v>228</v>
      </c>
      <c r="D404" s="63" t="s">
        <v>33</v>
      </c>
      <c r="E404" s="31">
        <v>0.12</v>
      </c>
      <c r="F404" s="29">
        <f t="shared" si="32"/>
        <v>3.0720000000000011E-2</v>
      </c>
      <c r="G404" s="30" t="str">
        <f>LOOKUP(F404,$Q$20:$Q$28,$R$20:$R$28)</f>
        <v>ＡＡ</v>
      </c>
      <c r="H404" s="31">
        <v>0.12</v>
      </c>
      <c r="I404" s="29">
        <f t="shared" si="33"/>
        <v>3.0720000000000011E-2</v>
      </c>
      <c r="J404" s="81" t="str">
        <f>LOOKUP(I404,$Q$20:$Q$28,$R$20:$R$28)</f>
        <v>ＡＡ</v>
      </c>
      <c r="K404" s="133"/>
      <c r="L404" s="32"/>
      <c r="M404" s="32"/>
    </row>
    <row r="405" spans="2:13" ht="15" customHeight="1">
      <c r="B405" s="130">
        <v>64</v>
      </c>
      <c r="C405" s="132" t="s">
        <v>198</v>
      </c>
      <c r="D405" s="63" t="s">
        <v>33</v>
      </c>
      <c r="E405" s="31">
        <v>0.12</v>
      </c>
      <c r="F405" s="29">
        <f t="shared" si="32"/>
        <v>3.0720000000000011E-2</v>
      </c>
      <c r="G405" s="30" t="str">
        <f>LOOKUP(F405,$Q$20:$Q$28,$R$20:$R$28)</f>
        <v>ＡＡ</v>
      </c>
      <c r="H405" s="31">
        <v>0.11</v>
      </c>
      <c r="I405" s="29">
        <f t="shared" si="33"/>
        <v>-2.1839999999999964E-2</v>
      </c>
      <c r="J405" s="81" t="str">
        <f>LOOKUP(I405,$Q$20:$Q$28,$R$20:$R$28)</f>
        <v>ＡＡ</v>
      </c>
      <c r="K405" s="133"/>
      <c r="L405" s="32"/>
      <c r="M405" s="32"/>
    </row>
    <row r="406" spans="2:13" ht="15" customHeight="1">
      <c r="B406" s="130">
        <v>64</v>
      </c>
      <c r="C406" s="132" t="s">
        <v>224</v>
      </c>
      <c r="D406" s="63" t="s">
        <v>33</v>
      </c>
      <c r="E406" s="31">
        <v>0.12</v>
      </c>
      <c r="F406" s="29">
        <f t="shared" si="32"/>
        <v>3.0720000000000011E-2</v>
      </c>
      <c r="G406" s="30" t="str">
        <f>LOOKUP(F406,$Q$20:$Q$28,$R$20:$R$28)</f>
        <v>ＡＡ</v>
      </c>
      <c r="H406" s="31">
        <v>0.12</v>
      </c>
      <c r="I406" s="29">
        <f t="shared" si="33"/>
        <v>3.0720000000000011E-2</v>
      </c>
      <c r="J406" s="81" t="str">
        <f>LOOKUP(I406,$Q$20:$Q$28,$R$20:$R$28)</f>
        <v>ＡＡ</v>
      </c>
      <c r="K406" s="133"/>
      <c r="L406" s="32"/>
      <c r="M406" s="32"/>
    </row>
    <row r="407" spans="2:13" ht="15" customHeight="1">
      <c r="K407" s="133"/>
      <c r="L407" s="32"/>
      <c r="M407" s="32"/>
    </row>
    <row r="408" spans="2:13" ht="15" customHeight="1">
      <c r="B408" s="124"/>
      <c r="D408" s="105"/>
      <c r="E408" s="106"/>
      <c r="F408" s="106"/>
      <c r="G408" s="32"/>
      <c r="H408" s="106"/>
      <c r="I408" s="106"/>
      <c r="J408" s="32"/>
    </row>
    <row r="409" spans="2:13" ht="15" customHeight="1">
      <c r="B409" s="124"/>
      <c r="D409" s="105"/>
      <c r="E409" s="106"/>
      <c r="F409" s="106"/>
      <c r="G409" s="32"/>
      <c r="H409" s="106"/>
      <c r="I409" s="106"/>
      <c r="J409" s="32"/>
      <c r="K409" s="133"/>
      <c r="L409" s="32"/>
      <c r="M409" s="32"/>
    </row>
    <row r="410" spans="2:13" ht="15" customHeight="1">
      <c r="B410" s="124"/>
      <c r="D410" s="105"/>
      <c r="E410" s="106"/>
      <c r="F410" s="106"/>
      <c r="G410" s="32"/>
      <c r="H410" s="106"/>
      <c r="I410" s="106"/>
      <c r="J410" s="32"/>
      <c r="K410" s="133"/>
      <c r="L410" s="32"/>
      <c r="M410" s="32"/>
    </row>
    <row r="411" spans="2:13" ht="15" customHeight="1">
      <c r="B411" s="124"/>
      <c r="D411" s="105"/>
      <c r="E411" s="106"/>
      <c r="F411" s="106"/>
      <c r="G411" s="32"/>
      <c r="H411" s="106"/>
      <c r="I411" s="106"/>
      <c r="J411" s="32"/>
      <c r="K411" s="133"/>
      <c r="L411" s="32"/>
      <c r="M411" s="32"/>
    </row>
    <row r="412" spans="2:13" ht="15" customHeight="1">
      <c r="B412" s="124"/>
      <c r="D412" s="105"/>
      <c r="E412" s="106"/>
      <c r="F412" s="106"/>
      <c r="G412" s="32"/>
      <c r="H412" s="106"/>
      <c r="I412" s="106"/>
      <c r="J412" s="32"/>
      <c r="K412" s="133"/>
      <c r="L412" s="32"/>
      <c r="M412" s="32"/>
    </row>
    <row r="413" spans="2:13" ht="15" customHeight="1">
      <c r="B413" s="124"/>
      <c r="D413" s="105"/>
      <c r="E413" s="106"/>
      <c r="F413" s="106"/>
      <c r="G413" s="32"/>
      <c r="H413" s="106"/>
      <c r="I413" s="106"/>
      <c r="J413" s="32"/>
      <c r="K413" s="133"/>
      <c r="L413" s="32"/>
      <c r="M413" s="32"/>
    </row>
    <row r="414" spans="2:13" ht="15" customHeight="1">
      <c r="B414" s="124"/>
      <c r="D414" s="105"/>
      <c r="E414" s="106"/>
      <c r="F414" s="106"/>
      <c r="G414" s="32"/>
      <c r="H414" s="106"/>
      <c r="I414" s="106"/>
      <c r="J414" s="32"/>
      <c r="K414" s="133"/>
      <c r="L414" s="32"/>
      <c r="M414" s="32"/>
    </row>
    <row r="415" spans="2:13" ht="15" customHeight="1">
      <c r="B415" s="124"/>
      <c r="D415" s="105"/>
      <c r="E415" s="106"/>
      <c r="F415" s="106"/>
      <c r="G415" s="32"/>
      <c r="H415" s="106"/>
      <c r="I415" s="106"/>
      <c r="J415" s="32"/>
      <c r="K415" s="133"/>
      <c r="L415" s="32"/>
      <c r="M415" s="32"/>
    </row>
    <row r="416" spans="2:13" ht="15" customHeight="1">
      <c r="B416" s="124"/>
      <c r="D416" s="105"/>
      <c r="E416" s="106"/>
      <c r="F416" s="106"/>
      <c r="G416" s="32"/>
      <c r="H416" s="106"/>
      <c r="I416" s="106"/>
      <c r="J416" s="32"/>
      <c r="K416" s="133"/>
      <c r="L416" s="32"/>
      <c r="M416" s="32"/>
    </row>
    <row r="417" spans="2:13" ht="15" customHeight="1">
      <c r="B417" s="124"/>
      <c r="D417" s="105"/>
      <c r="E417" s="106"/>
      <c r="F417" s="106"/>
      <c r="G417" s="32"/>
      <c r="H417" s="106"/>
      <c r="I417" s="106"/>
      <c r="J417" s="32"/>
      <c r="K417" s="133"/>
      <c r="L417" s="32"/>
      <c r="M417" s="32"/>
    </row>
    <row r="418" spans="2:13" ht="15" customHeight="1">
      <c r="B418" s="124"/>
      <c r="D418" s="105"/>
      <c r="E418" s="106"/>
      <c r="F418" s="106"/>
      <c r="G418" s="32"/>
      <c r="H418" s="106"/>
      <c r="I418" s="106"/>
      <c r="J418" s="32"/>
      <c r="K418" s="133"/>
      <c r="L418" s="32"/>
      <c r="M418" s="32"/>
    </row>
    <row r="419" spans="2:13" ht="15" customHeight="1">
      <c r="B419" s="124"/>
      <c r="D419" s="105"/>
      <c r="E419" s="106"/>
      <c r="F419" s="106"/>
      <c r="G419" s="32"/>
      <c r="H419" s="106"/>
      <c r="I419" s="106"/>
      <c r="J419" s="32"/>
      <c r="K419" s="133"/>
      <c r="L419" s="32"/>
      <c r="M419" s="32"/>
    </row>
    <row r="420" spans="2:13" ht="15" customHeight="1">
      <c r="B420" s="124"/>
      <c r="D420" s="108"/>
      <c r="E420" s="106"/>
      <c r="F420" s="106"/>
      <c r="G420" s="32"/>
      <c r="H420" s="106"/>
      <c r="I420" s="106"/>
      <c r="J420" s="32"/>
      <c r="K420" s="133"/>
      <c r="L420" s="32"/>
      <c r="M420" s="32"/>
    </row>
    <row r="421" spans="2:13" ht="15" customHeight="1">
      <c r="B421" s="124"/>
      <c r="D421" s="105"/>
      <c r="E421" s="106"/>
      <c r="F421" s="106"/>
      <c r="G421" s="32"/>
      <c r="H421" s="106"/>
      <c r="I421" s="106"/>
      <c r="J421" s="32"/>
      <c r="K421" s="133"/>
      <c r="L421" s="32"/>
      <c r="M421" s="32"/>
    </row>
    <row r="422" spans="2:13" ht="15" customHeight="1">
      <c r="B422" s="124"/>
      <c r="D422" s="105"/>
      <c r="E422" s="106"/>
      <c r="F422" s="106"/>
      <c r="G422" s="32"/>
      <c r="H422" s="106"/>
      <c r="I422" s="106"/>
      <c r="J422" s="32"/>
      <c r="K422" s="133"/>
      <c r="L422" s="32"/>
      <c r="M422" s="32"/>
    </row>
    <row r="423" spans="2:13" ht="15" customHeight="1">
      <c r="B423" s="124"/>
      <c r="D423" s="105"/>
      <c r="E423" s="106"/>
      <c r="F423" s="106"/>
      <c r="G423" s="32"/>
      <c r="H423" s="106"/>
      <c r="I423" s="106"/>
      <c r="J423" s="32"/>
      <c r="K423" s="133"/>
      <c r="L423" s="32"/>
      <c r="M423" s="32"/>
    </row>
    <row r="424" spans="2:13" ht="15" customHeight="1">
      <c r="B424" s="124"/>
      <c r="D424" s="105"/>
      <c r="E424" s="106"/>
      <c r="F424" s="106"/>
      <c r="G424" s="32"/>
      <c r="H424" s="106"/>
      <c r="I424" s="106"/>
      <c r="J424" s="32"/>
      <c r="K424" s="133"/>
      <c r="L424" s="32"/>
      <c r="M424" s="32"/>
    </row>
    <row r="425" spans="2:13" ht="15" customHeight="1">
      <c r="B425" s="124"/>
      <c r="D425" s="105"/>
      <c r="E425" s="106"/>
      <c r="F425" s="106"/>
      <c r="G425" s="32"/>
      <c r="H425" s="106"/>
      <c r="I425" s="106"/>
      <c r="J425" s="32"/>
      <c r="K425" s="133"/>
      <c r="L425" s="32"/>
      <c r="M425" s="32"/>
    </row>
    <row r="426" spans="2:13" ht="15" customHeight="1">
      <c r="B426" s="124"/>
      <c r="D426" s="105"/>
      <c r="E426" s="106"/>
      <c r="F426" s="106"/>
      <c r="G426" s="32"/>
      <c r="H426" s="106"/>
      <c r="I426" s="106"/>
      <c r="J426" s="32"/>
      <c r="K426" s="133"/>
      <c r="L426" s="32"/>
      <c r="M426" s="32"/>
    </row>
    <row r="427" spans="2:13" ht="15" customHeight="1">
      <c r="B427" s="124"/>
      <c r="D427" s="105"/>
      <c r="E427" s="106"/>
      <c r="F427" s="106"/>
      <c r="G427" s="32"/>
      <c r="H427" s="106"/>
      <c r="I427" s="106"/>
      <c r="J427" s="32"/>
      <c r="K427" s="133"/>
      <c r="L427" s="32"/>
      <c r="M427" s="32"/>
    </row>
    <row r="428" spans="2:13" ht="15" customHeight="1">
      <c r="B428" s="124"/>
      <c r="D428" s="105"/>
      <c r="E428" s="106"/>
      <c r="F428" s="106"/>
      <c r="G428" s="32"/>
      <c r="H428" s="106"/>
      <c r="I428" s="106"/>
      <c r="J428" s="32"/>
      <c r="K428" s="133"/>
      <c r="L428" s="32"/>
      <c r="M428" s="32"/>
    </row>
    <row r="429" spans="2:13" ht="15" customHeight="1">
      <c r="B429" s="124"/>
      <c r="D429" s="105"/>
      <c r="E429" s="106"/>
      <c r="F429" s="106"/>
      <c r="G429" s="32"/>
      <c r="H429" s="106"/>
      <c r="I429" s="106"/>
      <c r="J429" s="32"/>
      <c r="K429" s="133"/>
      <c r="L429" s="32"/>
      <c r="M429" s="32"/>
    </row>
    <row r="430" spans="2:13" ht="15" customHeight="1">
      <c r="B430" s="124"/>
      <c r="D430" s="105"/>
      <c r="E430" s="106"/>
      <c r="F430" s="106"/>
      <c r="G430" s="32"/>
      <c r="H430" s="106"/>
      <c r="I430" s="106"/>
      <c r="J430" s="32"/>
      <c r="K430" s="133"/>
      <c r="L430" s="32"/>
      <c r="M430" s="32"/>
    </row>
    <row r="431" spans="2:13" ht="15" customHeight="1">
      <c r="B431" s="124"/>
      <c r="D431" s="105"/>
      <c r="E431" s="106"/>
      <c r="F431" s="106"/>
      <c r="G431" s="32"/>
      <c r="H431" s="106"/>
      <c r="I431" s="106"/>
      <c r="J431" s="32"/>
      <c r="K431" s="133"/>
      <c r="L431" s="32"/>
      <c r="M431" s="32"/>
    </row>
    <row r="432" spans="2:13" ht="15" customHeight="1">
      <c r="B432" s="124"/>
      <c r="D432" s="105"/>
      <c r="E432" s="106"/>
      <c r="F432" s="106"/>
      <c r="G432" s="32"/>
      <c r="H432" s="106"/>
      <c r="I432" s="106"/>
      <c r="J432" s="32"/>
      <c r="K432" s="133"/>
      <c r="L432" s="32"/>
      <c r="M432" s="32"/>
    </row>
    <row r="433" spans="2:13" ht="15" customHeight="1">
      <c r="B433" s="124"/>
      <c r="D433" s="105"/>
      <c r="E433" s="106"/>
      <c r="F433" s="106"/>
      <c r="G433" s="32"/>
      <c r="H433" s="106"/>
      <c r="I433" s="106"/>
      <c r="J433" s="32"/>
      <c r="K433" s="133"/>
      <c r="L433" s="32"/>
      <c r="M433" s="32"/>
    </row>
    <row r="434" spans="2:13" ht="15" customHeight="1">
      <c r="B434" s="124"/>
      <c r="D434" s="105"/>
      <c r="E434" s="106"/>
      <c r="F434" s="106"/>
      <c r="G434" s="32"/>
      <c r="H434" s="106"/>
      <c r="I434" s="106"/>
      <c r="J434" s="32"/>
      <c r="K434" s="133"/>
      <c r="L434" s="32"/>
      <c r="M434" s="32"/>
    </row>
    <row r="435" spans="2:13" ht="15" customHeight="1">
      <c r="B435" s="124"/>
      <c r="D435" s="105"/>
      <c r="E435" s="106"/>
      <c r="F435" s="106"/>
      <c r="G435" s="32"/>
      <c r="H435" s="106"/>
      <c r="I435" s="106"/>
      <c r="J435" s="32"/>
      <c r="K435" s="133"/>
      <c r="L435" s="32"/>
      <c r="M435" s="32"/>
    </row>
    <row r="436" spans="2:13" ht="15" customHeight="1">
      <c r="B436" s="124"/>
      <c r="D436" s="105"/>
      <c r="E436" s="106"/>
      <c r="F436" s="106"/>
      <c r="G436" s="32"/>
      <c r="H436" s="106"/>
      <c r="I436" s="106"/>
      <c r="J436" s="32"/>
      <c r="K436" s="133"/>
      <c r="L436" s="32"/>
      <c r="M436" s="32"/>
    </row>
    <row r="437" spans="2:13" ht="15" customHeight="1">
      <c r="B437" s="124"/>
      <c r="D437" s="105"/>
      <c r="E437" s="106"/>
      <c r="F437" s="106"/>
      <c r="G437" s="32"/>
      <c r="H437" s="106"/>
      <c r="I437" s="106"/>
      <c r="J437" s="32"/>
      <c r="K437" s="133"/>
      <c r="L437" s="32"/>
      <c r="M437" s="32"/>
    </row>
    <row r="438" spans="2:13" ht="15" customHeight="1">
      <c r="B438" s="124"/>
      <c r="D438" s="105"/>
      <c r="E438" s="106"/>
      <c r="F438" s="106"/>
      <c r="G438" s="32"/>
      <c r="H438" s="106"/>
      <c r="I438" s="106"/>
      <c r="J438" s="32"/>
      <c r="K438" s="133"/>
      <c r="L438" s="32"/>
      <c r="M438" s="32"/>
    </row>
    <row r="439" spans="2:13" ht="15" customHeight="1">
      <c r="B439" s="124"/>
      <c r="D439" s="105"/>
      <c r="E439" s="106"/>
      <c r="F439" s="106"/>
      <c r="G439" s="32"/>
      <c r="H439" s="106"/>
      <c r="I439" s="106"/>
      <c r="J439" s="32"/>
      <c r="K439" s="133"/>
      <c r="L439" s="32"/>
      <c r="M439" s="32"/>
    </row>
    <row r="440" spans="2:13" ht="15" customHeight="1">
      <c r="B440" s="124"/>
      <c r="D440" s="105"/>
      <c r="E440" s="106"/>
      <c r="F440" s="106"/>
      <c r="G440" s="32"/>
      <c r="H440" s="106"/>
      <c r="I440" s="106"/>
      <c r="J440" s="32"/>
      <c r="K440" s="133"/>
      <c r="L440" s="32"/>
      <c r="M440" s="32"/>
    </row>
    <row r="441" spans="2:13" ht="15" customHeight="1">
      <c r="B441" s="124"/>
      <c r="D441" s="105"/>
      <c r="E441" s="106"/>
      <c r="F441" s="106"/>
      <c r="G441" s="32"/>
      <c r="H441" s="106"/>
      <c r="I441" s="106"/>
      <c r="J441" s="32"/>
      <c r="K441" s="133"/>
      <c r="L441" s="32"/>
      <c r="M441" s="32"/>
    </row>
    <row r="442" spans="2:13" ht="15" customHeight="1">
      <c r="B442" s="124"/>
      <c r="D442" s="105"/>
      <c r="E442" s="106"/>
      <c r="F442" s="106"/>
      <c r="G442" s="32"/>
      <c r="H442" s="106"/>
      <c r="I442" s="106"/>
      <c r="J442" s="32"/>
      <c r="K442" s="133"/>
      <c r="L442" s="32"/>
      <c r="M442" s="32"/>
    </row>
    <row r="443" spans="2:13" ht="15" customHeight="1">
      <c r="B443" s="124"/>
      <c r="D443" s="105"/>
      <c r="E443" s="106"/>
      <c r="F443" s="106"/>
      <c r="G443" s="32"/>
      <c r="H443" s="106"/>
      <c r="I443" s="106"/>
      <c r="J443" s="32"/>
      <c r="K443" s="133"/>
      <c r="L443" s="32"/>
      <c r="M443" s="32"/>
    </row>
    <row r="444" spans="2:13" ht="15" customHeight="1">
      <c r="B444" s="124"/>
      <c r="D444" s="105"/>
      <c r="E444" s="106"/>
      <c r="F444" s="106"/>
      <c r="G444" s="32"/>
      <c r="H444" s="106"/>
      <c r="I444" s="106"/>
      <c r="J444" s="32"/>
      <c r="K444" s="133"/>
      <c r="L444" s="32"/>
      <c r="M444" s="32"/>
    </row>
    <row r="445" spans="2:13" ht="15" customHeight="1">
      <c r="B445" s="124"/>
      <c r="D445" s="105"/>
      <c r="E445" s="106"/>
      <c r="F445" s="106"/>
      <c r="G445" s="32"/>
      <c r="H445" s="106"/>
      <c r="I445" s="106"/>
      <c r="J445" s="32"/>
      <c r="K445" s="133"/>
      <c r="L445" s="32"/>
      <c r="M445" s="32"/>
    </row>
    <row r="446" spans="2:13" ht="15" customHeight="1">
      <c r="B446" s="124"/>
      <c r="D446" s="105"/>
      <c r="E446" s="106"/>
      <c r="F446" s="106"/>
      <c r="G446" s="32"/>
      <c r="H446" s="106"/>
      <c r="I446" s="106"/>
      <c r="J446" s="32"/>
      <c r="K446" s="133"/>
      <c r="L446" s="32"/>
      <c r="M446" s="32"/>
    </row>
    <row r="447" spans="2:13" ht="15" customHeight="1">
      <c r="B447" s="124"/>
      <c r="D447" s="105"/>
      <c r="E447" s="106"/>
      <c r="F447" s="106"/>
      <c r="G447" s="32"/>
      <c r="H447" s="106"/>
      <c r="I447" s="106"/>
      <c r="J447" s="32"/>
      <c r="K447" s="133"/>
      <c r="L447" s="32"/>
      <c r="M447" s="32"/>
    </row>
    <row r="448" spans="2:13" ht="15" customHeight="1">
      <c r="B448" s="124"/>
      <c r="D448" s="105"/>
      <c r="E448" s="106"/>
      <c r="F448" s="106"/>
      <c r="G448" s="32"/>
      <c r="H448" s="106"/>
      <c r="I448" s="106"/>
      <c r="J448" s="32"/>
      <c r="K448" s="133"/>
      <c r="L448" s="32"/>
      <c r="M448" s="32"/>
    </row>
    <row r="449" spans="2:13" ht="15" customHeight="1">
      <c r="B449" s="124"/>
      <c r="D449" s="105"/>
      <c r="E449" s="106"/>
      <c r="F449" s="106"/>
      <c r="G449" s="32"/>
      <c r="H449" s="106"/>
      <c r="I449" s="106"/>
      <c r="J449" s="32"/>
      <c r="K449" s="133"/>
      <c r="L449" s="32"/>
      <c r="M449" s="32"/>
    </row>
    <row r="450" spans="2:13" ht="15" customHeight="1">
      <c r="B450" s="124"/>
      <c r="D450" s="105"/>
      <c r="E450" s="106"/>
      <c r="F450" s="106"/>
      <c r="G450" s="32"/>
      <c r="H450" s="106"/>
      <c r="I450" s="106"/>
      <c r="J450" s="32"/>
      <c r="K450" s="133"/>
      <c r="L450" s="32"/>
      <c r="M450" s="32"/>
    </row>
    <row r="451" spans="2:13" ht="15" customHeight="1">
      <c r="B451" s="124"/>
      <c r="D451" s="105"/>
      <c r="E451" s="106"/>
      <c r="F451" s="106"/>
      <c r="G451" s="32"/>
      <c r="H451" s="106"/>
      <c r="I451" s="106"/>
      <c r="J451" s="32"/>
      <c r="K451" s="133"/>
      <c r="L451" s="32"/>
      <c r="M451" s="32"/>
    </row>
    <row r="452" spans="2:13" ht="15" customHeight="1">
      <c r="B452" s="124"/>
      <c r="D452" s="105"/>
      <c r="E452" s="106"/>
      <c r="F452" s="106"/>
      <c r="G452" s="32"/>
      <c r="H452" s="106"/>
      <c r="I452" s="106"/>
      <c r="J452" s="32"/>
      <c r="K452" s="133"/>
      <c r="L452" s="32"/>
      <c r="M452" s="32"/>
    </row>
    <row r="453" spans="2:13" ht="15" customHeight="1">
      <c r="B453" s="124"/>
      <c r="D453" s="105"/>
      <c r="E453" s="106"/>
      <c r="F453" s="106"/>
      <c r="G453" s="32"/>
      <c r="H453" s="106"/>
      <c r="I453" s="106"/>
      <c r="J453" s="32"/>
      <c r="K453" s="133"/>
      <c r="L453" s="32"/>
      <c r="M453" s="32"/>
    </row>
    <row r="454" spans="2:13" ht="15" customHeight="1">
      <c r="B454" s="124"/>
      <c r="D454" s="105"/>
      <c r="E454" s="106"/>
      <c r="F454" s="106"/>
      <c r="G454" s="32"/>
      <c r="H454" s="106"/>
      <c r="I454" s="106"/>
      <c r="J454" s="32"/>
      <c r="K454" s="133"/>
      <c r="L454" s="32"/>
      <c r="M454" s="32"/>
    </row>
    <row r="455" spans="2:13" ht="15" customHeight="1">
      <c r="B455" s="124"/>
      <c r="D455" s="105"/>
      <c r="E455" s="106"/>
      <c r="F455" s="106"/>
      <c r="G455" s="32"/>
      <c r="H455" s="106"/>
      <c r="I455" s="106"/>
      <c r="J455" s="32"/>
      <c r="K455" s="133"/>
      <c r="L455" s="32"/>
      <c r="M455" s="32"/>
    </row>
    <row r="456" spans="2:13" ht="15" customHeight="1">
      <c r="B456" s="124"/>
      <c r="D456" s="105"/>
      <c r="E456" s="106"/>
      <c r="F456" s="106"/>
      <c r="G456" s="32"/>
      <c r="H456" s="106"/>
      <c r="I456" s="106"/>
      <c r="J456" s="32"/>
      <c r="K456" s="133"/>
      <c r="L456" s="32"/>
      <c r="M456" s="32"/>
    </row>
    <row r="457" spans="2:13" ht="15" customHeight="1">
      <c r="B457" s="124"/>
      <c r="D457" s="105"/>
      <c r="E457" s="106"/>
      <c r="F457" s="106"/>
      <c r="G457" s="32"/>
      <c r="H457" s="106"/>
      <c r="I457" s="106"/>
      <c r="J457" s="32"/>
      <c r="K457" s="133"/>
      <c r="L457" s="32"/>
      <c r="M457" s="32"/>
    </row>
    <row r="458" spans="2:13" ht="15" customHeight="1">
      <c r="B458" s="124"/>
      <c r="D458" s="105"/>
      <c r="E458" s="106"/>
      <c r="F458" s="106"/>
      <c r="G458" s="32"/>
      <c r="H458" s="106"/>
      <c r="I458" s="106"/>
      <c r="J458" s="32"/>
      <c r="K458" s="133"/>
      <c r="L458" s="32"/>
      <c r="M458" s="32"/>
    </row>
    <row r="459" spans="2:13" ht="15" customHeight="1">
      <c r="B459" s="124"/>
      <c r="D459" s="105"/>
      <c r="E459" s="106"/>
      <c r="F459" s="106"/>
      <c r="G459" s="32"/>
      <c r="H459" s="106"/>
      <c r="I459" s="106"/>
      <c r="J459" s="32"/>
      <c r="K459" s="133"/>
      <c r="L459" s="32"/>
      <c r="M459" s="32"/>
    </row>
    <row r="460" spans="2:13" ht="15" customHeight="1">
      <c r="B460" s="124"/>
      <c r="D460" s="105"/>
      <c r="E460" s="106"/>
      <c r="F460" s="106"/>
      <c r="G460" s="32"/>
      <c r="H460" s="106"/>
      <c r="I460" s="106"/>
      <c r="J460" s="32"/>
      <c r="K460" s="133"/>
      <c r="L460" s="32"/>
      <c r="M460" s="32"/>
    </row>
    <row r="461" spans="2:13" ht="15" customHeight="1">
      <c r="B461" s="124"/>
      <c r="D461" s="105"/>
      <c r="E461" s="106"/>
      <c r="F461" s="106"/>
      <c r="G461" s="32"/>
      <c r="H461" s="106"/>
      <c r="I461" s="106"/>
      <c r="J461" s="32"/>
      <c r="K461" s="133"/>
      <c r="L461" s="32"/>
      <c r="M461" s="32"/>
    </row>
    <row r="462" spans="2:13" ht="15" customHeight="1">
      <c r="B462" s="124"/>
      <c r="D462" s="105"/>
      <c r="E462" s="106"/>
      <c r="F462" s="106"/>
      <c r="G462" s="32"/>
      <c r="H462" s="106"/>
      <c r="I462" s="106"/>
      <c r="J462" s="32"/>
      <c r="K462" s="133"/>
      <c r="L462" s="32"/>
      <c r="M462" s="32"/>
    </row>
    <row r="463" spans="2:13" ht="15" customHeight="1">
      <c r="B463" s="124"/>
      <c r="D463" s="105"/>
      <c r="E463" s="106"/>
      <c r="F463" s="106"/>
      <c r="G463" s="32"/>
      <c r="H463" s="106"/>
      <c r="I463" s="106"/>
      <c r="J463" s="32"/>
      <c r="K463" s="133"/>
      <c r="L463" s="32"/>
      <c r="M463" s="32"/>
    </row>
    <row r="464" spans="2:13" ht="15" customHeight="1">
      <c r="B464" s="124"/>
      <c r="D464" s="105"/>
      <c r="E464" s="106"/>
      <c r="F464" s="106"/>
      <c r="G464" s="32"/>
      <c r="H464" s="106"/>
      <c r="I464" s="106"/>
      <c r="J464" s="32"/>
      <c r="K464" s="133"/>
      <c r="L464" s="32"/>
      <c r="M464" s="32"/>
    </row>
    <row r="465" spans="2:13" ht="15" customHeight="1">
      <c r="B465" s="124"/>
      <c r="D465" s="105"/>
      <c r="E465" s="106"/>
      <c r="F465" s="106"/>
      <c r="G465" s="32"/>
      <c r="H465" s="106"/>
      <c r="I465" s="106"/>
      <c r="J465" s="32"/>
      <c r="K465" s="133"/>
      <c r="L465" s="32"/>
      <c r="M465" s="32"/>
    </row>
    <row r="466" spans="2:13" ht="15" customHeight="1">
      <c r="B466" s="124"/>
      <c r="D466" s="105"/>
      <c r="E466" s="106"/>
      <c r="F466" s="106"/>
      <c r="G466" s="32"/>
      <c r="H466" s="106"/>
      <c r="I466" s="106"/>
      <c r="J466" s="32"/>
      <c r="K466" s="133"/>
      <c r="L466" s="32"/>
      <c r="M466" s="32"/>
    </row>
    <row r="467" spans="2:13" ht="15" customHeight="1">
      <c r="B467" s="124"/>
      <c r="D467" s="105"/>
      <c r="E467" s="106"/>
      <c r="F467" s="106"/>
      <c r="G467" s="32"/>
      <c r="H467" s="106"/>
      <c r="I467" s="106"/>
      <c r="J467" s="32"/>
      <c r="K467" s="133"/>
      <c r="L467" s="32"/>
      <c r="M467" s="32"/>
    </row>
    <row r="468" spans="2:13" ht="15" customHeight="1">
      <c r="B468" s="124"/>
      <c r="D468" s="105"/>
      <c r="E468" s="106"/>
      <c r="F468" s="106"/>
      <c r="G468" s="32"/>
      <c r="H468" s="106"/>
      <c r="I468" s="106"/>
      <c r="J468" s="32"/>
      <c r="K468" s="133"/>
      <c r="L468" s="32"/>
      <c r="M468" s="32"/>
    </row>
    <row r="469" spans="2:13" ht="15" customHeight="1">
      <c r="B469" s="124"/>
      <c r="D469" s="105"/>
      <c r="E469" s="106"/>
      <c r="F469" s="106"/>
      <c r="G469" s="32"/>
      <c r="H469" s="106"/>
      <c r="I469" s="106"/>
      <c r="J469" s="32"/>
      <c r="K469" s="133"/>
      <c r="L469" s="32"/>
      <c r="M469" s="32"/>
    </row>
    <row r="470" spans="2:13" ht="15" customHeight="1">
      <c r="B470" s="124"/>
      <c r="D470" s="105"/>
      <c r="E470" s="106"/>
      <c r="F470" s="106"/>
      <c r="G470" s="32"/>
      <c r="H470" s="106"/>
      <c r="I470" s="106"/>
      <c r="J470" s="32"/>
      <c r="K470" s="133"/>
      <c r="L470" s="32"/>
      <c r="M470" s="32"/>
    </row>
    <row r="471" spans="2:13" ht="15" customHeight="1">
      <c r="B471" s="124"/>
      <c r="D471" s="105"/>
      <c r="E471" s="106"/>
      <c r="F471" s="106"/>
      <c r="G471" s="32"/>
      <c r="H471" s="106"/>
      <c r="I471" s="106"/>
      <c r="J471" s="32"/>
      <c r="K471" s="133"/>
      <c r="L471" s="32"/>
      <c r="M471" s="32"/>
    </row>
    <row r="472" spans="2:13" ht="15" customHeight="1">
      <c r="B472" s="124"/>
      <c r="D472" s="105"/>
      <c r="E472" s="106"/>
      <c r="F472" s="106"/>
      <c r="G472" s="32"/>
      <c r="H472" s="106"/>
      <c r="I472" s="106"/>
      <c r="J472" s="32"/>
      <c r="K472" s="133"/>
      <c r="L472" s="32"/>
      <c r="M472" s="32"/>
    </row>
    <row r="473" spans="2:13" ht="15" customHeight="1">
      <c r="B473" s="124"/>
      <c r="D473" s="105"/>
      <c r="E473" s="106"/>
      <c r="F473" s="106"/>
      <c r="G473" s="32"/>
      <c r="H473" s="106"/>
      <c r="I473" s="106"/>
      <c r="J473" s="32"/>
      <c r="K473" s="133"/>
      <c r="L473" s="32"/>
      <c r="M473" s="32"/>
    </row>
    <row r="474" spans="2:13" ht="15" customHeight="1">
      <c r="B474" s="124"/>
      <c r="D474" s="105"/>
      <c r="E474" s="106"/>
      <c r="F474" s="106"/>
      <c r="G474" s="32"/>
      <c r="H474" s="106"/>
      <c r="I474" s="106"/>
      <c r="J474" s="32"/>
      <c r="K474" s="133"/>
      <c r="L474" s="32"/>
      <c r="M474" s="32"/>
    </row>
    <row r="475" spans="2:13" ht="15" customHeight="1">
      <c r="B475" s="124"/>
      <c r="D475" s="105"/>
      <c r="E475" s="106"/>
      <c r="F475" s="106"/>
      <c r="G475" s="32"/>
      <c r="H475" s="106"/>
      <c r="I475" s="106"/>
      <c r="J475" s="32"/>
      <c r="K475" s="133"/>
      <c r="L475" s="32"/>
      <c r="M475" s="32"/>
    </row>
    <row r="476" spans="2:13" ht="15" customHeight="1">
      <c r="B476" s="124"/>
      <c r="D476" s="105"/>
      <c r="E476" s="106"/>
      <c r="F476" s="106"/>
      <c r="G476" s="32"/>
      <c r="H476" s="106"/>
      <c r="I476" s="106"/>
      <c r="J476" s="32"/>
      <c r="K476" s="133"/>
      <c r="L476" s="32"/>
      <c r="M476" s="32"/>
    </row>
    <row r="477" spans="2:13" ht="15" customHeight="1">
      <c r="B477" s="124"/>
      <c r="D477" s="105"/>
      <c r="E477" s="106"/>
      <c r="F477" s="106"/>
      <c r="G477" s="32"/>
      <c r="H477" s="106"/>
      <c r="I477" s="106"/>
      <c r="J477" s="32"/>
      <c r="K477" s="133"/>
      <c r="L477" s="32"/>
      <c r="M477" s="32"/>
    </row>
    <row r="478" spans="2:13" ht="15" customHeight="1">
      <c r="B478" s="124"/>
      <c r="D478" s="105"/>
      <c r="E478" s="106"/>
      <c r="F478" s="106"/>
      <c r="G478" s="32"/>
      <c r="H478" s="106"/>
      <c r="I478" s="106"/>
      <c r="J478" s="32"/>
      <c r="K478" s="133"/>
      <c r="L478" s="32"/>
      <c r="M478" s="32"/>
    </row>
    <row r="479" spans="2:13" ht="15" customHeight="1">
      <c r="B479" s="124"/>
      <c r="D479" s="105"/>
      <c r="E479" s="106"/>
      <c r="F479" s="106"/>
      <c r="G479" s="32"/>
      <c r="H479" s="106"/>
      <c r="I479" s="106"/>
      <c r="J479" s="32"/>
      <c r="K479" s="133"/>
      <c r="L479" s="32"/>
      <c r="M479" s="32"/>
    </row>
    <row r="480" spans="2:13" ht="15" customHeight="1">
      <c r="B480" s="124"/>
      <c r="D480" s="105"/>
      <c r="E480" s="106"/>
      <c r="F480" s="106"/>
      <c r="G480" s="32"/>
      <c r="H480" s="106"/>
      <c r="I480" s="106"/>
      <c r="J480" s="32"/>
      <c r="K480" s="133"/>
      <c r="L480" s="32"/>
      <c r="M480" s="32"/>
    </row>
    <row r="481" spans="2:13" ht="15" customHeight="1">
      <c r="B481" s="124"/>
      <c r="D481" s="105"/>
      <c r="E481" s="106"/>
      <c r="F481" s="106"/>
      <c r="G481" s="32"/>
      <c r="H481" s="106"/>
      <c r="I481" s="106"/>
      <c r="J481" s="32"/>
      <c r="K481" s="133"/>
      <c r="L481" s="32"/>
      <c r="M481" s="32"/>
    </row>
    <row r="482" spans="2:13" ht="15" customHeight="1">
      <c r="B482" s="124"/>
      <c r="D482" s="105"/>
      <c r="E482" s="106"/>
      <c r="F482" s="106"/>
      <c r="G482" s="32"/>
      <c r="H482" s="106"/>
      <c r="I482" s="106"/>
      <c r="J482" s="32"/>
      <c r="K482" s="133"/>
      <c r="L482" s="32"/>
      <c r="M482" s="32"/>
    </row>
    <row r="483" spans="2:13" ht="15" customHeight="1">
      <c r="B483" s="124"/>
      <c r="D483" s="105"/>
      <c r="E483" s="106"/>
      <c r="F483" s="106"/>
      <c r="G483" s="32"/>
      <c r="H483" s="106"/>
      <c r="I483" s="106"/>
      <c r="J483" s="32"/>
      <c r="K483" s="133"/>
      <c r="L483" s="32"/>
      <c r="M483" s="32"/>
    </row>
    <row r="484" spans="2:13" ht="15" customHeight="1">
      <c r="B484" s="124"/>
      <c r="D484" s="105"/>
      <c r="E484" s="106"/>
      <c r="F484" s="106"/>
      <c r="G484" s="32"/>
      <c r="H484" s="106"/>
      <c r="I484" s="106"/>
      <c r="J484" s="32"/>
      <c r="K484" s="133"/>
      <c r="L484" s="32"/>
      <c r="M484" s="32"/>
    </row>
    <row r="485" spans="2:13" ht="15" customHeight="1">
      <c r="B485" s="124"/>
      <c r="D485" s="105"/>
      <c r="E485" s="106"/>
      <c r="F485" s="106"/>
      <c r="G485" s="32"/>
      <c r="H485" s="106"/>
      <c r="I485" s="106"/>
      <c r="J485" s="32"/>
      <c r="K485" s="133"/>
      <c r="L485" s="32"/>
      <c r="M485" s="32"/>
    </row>
    <row r="486" spans="2:13" ht="15" customHeight="1">
      <c r="B486" s="124"/>
      <c r="D486" s="105"/>
      <c r="E486" s="106"/>
      <c r="F486" s="106"/>
      <c r="G486" s="32"/>
      <c r="H486" s="106"/>
      <c r="I486" s="106"/>
      <c r="J486" s="32"/>
      <c r="K486" s="133"/>
      <c r="L486" s="32"/>
      <c r="M486" s="32"/>
    </row>
    <row r="487" spans="2:13" ht="15" customHeight="1">
      <c r="B487" s="124"/>
      <c r="D487" s="105"/>
      <c r="E487" s="106"/>
      <c r="F487" s="106"/>
      <c r="G487" s="32"/>
      <c r="H487" s="106"/>
      <c r="I487" s="106"/>
      <c r="J487" s="32"/>
      <c r="K487" s="133"/>
      <c r="L487" s="32"/>
      <c r="M487" s="32"/>
    </row>
    <row r="488" spans="2:13" ht="15" customHeight="1">
      <c r="B488" s="124"/>
      <c r="D488" s="105"/>
      <c r="E488" s="106"/>
      <c r="F488" s="106"/>
      <c r="G488" s="32"/>
      <c r="H488" s="106"/>
      <c r="I488" s="106"/>
      <c r="J488" s="32"/>
      <c r="K488" s="133"/>
      <c r="L488" s="32"/>
      <c r="M488" s="32"/>
    </row>
    <row r="489" spans="2:13" ht="15" customHeight="1">
      <c r="B489" s="124"/>
      <c r="D489" s="105"/>
      <c r="E489" s="106"/>
      <c r="F489" s="106"/>
      <c r="G489" s="32"/>
      <c r="H489" s="106"/>
      <c r="I489" s="106"/>
      <c r="J489" s="32"/>
      <c r="K489" s="133"/>
      <c r="L489" s="32"/>
      <c r="M489" s="32"/>
    </row>
    <row r="490" spans="2:13" ht="15" customHeight="1">
      <c r="B490" s="124"/>
      <c r="D490" s="105"/>
      <c r="E490" s="106"/>
      <c r="F490" s="106"/>
      <c r="G490" s="32"/>
      <c r="H490" s="106"/>
      <c r="I490" s="106"/>
      <c r="J490" s="32"/>
      <c r="K490" s="133"/>
      <c r="L490" s="32"/>
      <c r="M490" s="32"/>
    </row>
    <row r="491" spans="2:13" ht="15" customHeight="1">
      <c r="B491" s="124"/>
      <c r="D491" s="105"/>
      <c r="E491" s="106"/>
      <c r="F491" s="106"/>
      <c r="G491" s="32"/>
      <c r="H491" s="106"/>
      <c r="I491" s="106"/>
      <c r="J491" s="32"/>
      <c r="K491" s="133"/>
      <c r="L491" s="32"/>
      <c r="M491" s="32"/>
    </row>
    <row r="492" spans="2:13" ht="15" customHeight="1">
      <c r="B492" s="124"/>
      <c r="D492" s="105"/>
      <c r="E492" s="106"/>
      <c r="F492" s="106"/>
      <c r="G492" s="32"/>
      <c r="H492" s="106"/>
      <c r="I492" s="106"/>
      <c r="J492" s="32"/>
      <c r="K492" s="133"/>
      <c r="L492" s="32"/>
      <c r="M492" s="32"/>
    </row>
    <row r="493" spans="2:13" ht="15" customHeight="1">
      <c r="B493" s="124"/>
      <c r="D493" s="105"/>
      <c r="E493" s="106"/>
      <c r="F493" s="106"/>
      <c r="G493" s="32"/>
      <c r="H493" s="106"/>
      <c r="I493" s="106"/>
      <c r="J493" s="32"/>
      <c r="K493" s="133"/>
      <c r="L493" s="32"/>
      <c r="M493" s="32"/>
    </row>
    <row r="494" spans="2:13" ht="15" customHeight="1">
      <c r="B494" s="124"/>
      <c r="D494" s="105"/>
      <c r="E494" s="106"/>
      <c r="F494" s="106"/>
      <c r="G494" s="32"/>
      <c r="H494" s="106"/>
      <c r="I494" s="106"/>
      <c r="J494" s="32"/>
      <c r="K494" s="133"/>
      <c r="L494" s="32"/>
      <c r="M494" s="32"/>
    </row>
    <row r="495" spans="2:13" ht="15" customHeight="1">
      <c r="B495" s="124"/>
      <c r="D495" s="105"/>
      <c r="E495" s="106"/>
      <c r="F495" s="106"/>
      <c r="G495" s="32"/>
      <c r="H495" s="106"/>
      <c r="I495" s="106"/>
      <c r="J495" s="32"/>
      <c r="K495" s="133"/>
      <c r="L495" s="32"/>
      <c r="M495" s="32"/>
    </row>
    <row r="496" spans="2:13" ht="15" customHeight="1">
      <c r="B496" s="124"/>
      <c r="D496" s="105"/>
      <c r="E496" s="106"/>
      <c r="F496" s="106"/>
      <c r="G496" s="32"/>
      <c r="H496" s="106"/>
      <c r="I496" s="106"/>
      <c r="J496" s="32"/>
      <c r="K496" s="133"/>
      <c r="L496" s="32"/>
      <c r="M496" s="32"/>
    </row>
    <row r="497" spans="2:13" ht="15" customHeight="1">
      <c r="B497" s="124"/>
      <c r="D497" s="105"/>
      <c r="E497" s="106"/>
      <c r="F497" s="106"/>
      <c r="G497" s="32"/>
      <c r="H497" s="106"/>
      <c r="I497" s="106"/>
      <c r="J497" s="32"/>
      <c r="K497" s="133"/>
      <c r="L497" s="32"/>
      <c r="M497" s="32"/>
    </row>
    <row r="498" spans="2:13" ht="15" customHeight="1">
      <c r="B498" s="124"/>
      <c r="D498" s="105"/>
      <c r="E498" s="106"/>
      <c r="F498" s="106"/>
      <c r="G498" s="32"/>
      <c r="H498" s="106"/>
      <c r="I498" s="106"/>
      <c r="J498" s="32"/>
      <c r="K498" s="133"/>
      <c r="L498" s="32"/>
      <c r="M498" s="32"/>
    </row>
    <row r="499" spans="2:13" ht="15" customHeight="1">
      <c r="B499" s="124"/>
      <c r="D499" s="105"/>
      <c r="E499" s="106"/>
      <c r="F499" s="106"/>
      <c r="G499" s="32"/>
      <c r="H499" s="106"/>
      <c r="I499" s="106"/>
      <c r="J499" s="32"/>
      <c r="K499" s="133"/>
      <c r="L499" s="32"/>
      <c r="M499" s="32"/>
    </row>
    <row r="500" spans="2:13" ht="15" customHeight="1">
      <c r="B500" s="124"/>
      <c r="D500" s="105"/>
      <c r="E500" s="106"/>
      <c r="F500" s="106"/>
      <c r="G500" s="32"/>
      <c r="H500" s="106"/>
      <c r="I500" s="106"/>
      <c r="J500" s="32"/>
      <c r="K500" s="133"/>
      <c r="L500" s="32"/>
      <c r="M500" s="32"/>
    </row>
    <row r="501" spans="2:13" ht="15" customHeight="1">
      <c r="B501" s="124"/>
      <c r="D501" s="105"/>
      <c r="E501" s="106"/>
      <c r="F501" s="106"/>
      <c r="G501" s="32"/>
      <c r="H501" s="106"/>
      <c r="I501" s="106"/>
      <c r="J501" s="32"/>
      <c r="K501" s="133"/>
      <c r="L501" s="32"/>
      <c r="M501" s="32"/>
    </row>
    <row r="502" spans="2:13" ht="15" customHeight="1">
      <c r="B502" s="124"/>
      <c r="D502" s="105"/>
      <c r="E502" s="106"/>
      <c r="F502" s="106"/>
      <c r="G502" s="32"/>
      <c r="H502" s="106"/>
      <c r="I502" s="106"/>
      <c r="J502" s="32"/>
      <c r="K502" s="133"/>
      <c r="L502" s="32"/>
      <c r="M502" s="32"/>
    </row>
    <row r="503" spans="2:13" ht="15" customHeight="1">
      <c r="B503" s="124"/>
      <c r="D503" s="105"/>
      <c r="E503" s="106"/>
      <c r="F503" s="106"/>
      <c r="G503" s="32"/>
      <c r="H503" s="106"/>
      <c r="I503" s="106"/>
      <c r="J503" s="32"/>
      <c r="K503" s="133"/>
      <c r="L503" s="32"/>
      <c r="M503" s="32"/>
    </row>
    <row r="504" spans="2:13" ht="15" customHeight="1">
      <c r="B504" s="124"/>
      <c r="D504" s="105"/>
      <c r="E504" s="106"/>
      <c r="F504" s="106"/>
      <c r="G504" s="32"/>
      <c r="H504" s="106"/>
      <c r="I504" s="106"/>
      <c r="J504" s="32"/>
      <c r="K504" s="133"/>
      <c r="L504" s="32"/>
      <c r="M504" s="32"/>
    </row>
    <row r="505" spans="2:13" ht="15" customHeight="1">
      <c r="B505" s="124"/>
      <c r="D505" s="105"/>
      <c r="E505" s="106"/>
      <c r="F505" s="106"/>
      <c r="G505" s="32"/>
      <c r="H505" s="106"/>
      <c r="I505" s="106"/>
      <c r="J505" s="32"/>
      <c r="K505" s="133"/>
      <c r="L505" s="32"/>
      <c r="M505" s="32"/>
    </row>
    <row r="506" spans="2:13" ht="15" customHeight="1">
      <c r="B506" s="124"/>
      <c r="D506" s="105"/>
      <c r="E506" s="106"/>
      <c r="F506" s="106"/>
      <c r="G506" s="32"/>
      <c r="H506" s="106"/>
      <c r="I506" s="106"/>
      <c r="J506" s="32"/>
      <c r="K506" s="133"/>
      <c r="L506" s="32"/>
      <c r="M506" s="32"/>
    </row>
    <row r="507" spans="2:13" ht="15" customHeight="1">
      <c r="B507" s="124"/>
      <c r="D507" s="105"/>
      <c r="E507" s="106"/>
      <c r="F507" s="106"/>
      <c r="G507" s="32"/>
      <c r="H507" s="106"/>
      <c r="I507" s="106"/>
      <c r="J507" s="32"/>
      <c r="K507" s="133"/>
      <c r="L507" s="32"/>
      <c r="M507" s="32"/>
    </row>
    <row r="508" spans="2:13" ht="15" customHeight="1">
      <c r="B508" s="124"/>
      <c r="D508" s="105"/>
      <c r="E508" s="106"/>
      <c r="F508" s="106"/>
      <c r="G508" s="32"/>
      <c r="H508" s="106"/>
      <c r="I508" s="106"/>
      <c r="J508" s="32"/>
      <c r="K508" s="133"/>
      <c r="L508" s="32"/>
      <c r="M508" s="32"/>
    </row>
    <row r="509" spans="2:13" ht="15" customHeight="1">
      <c r="B509" s="124"/>
      <c r="D509" s="105"/>
      <c r="E509" s="106"/>
      <c r="F509" s="106"/>
      <c r="G509" s="32"/>
      <c r="H509" s="106"/>
      <c r="I509" s="106"/>
      <c r="J509" s="32"/>
      <c r="K509" s="133"/>
      <c r="L509" s="32"/>
      <c r="M509" s="32"/>
    </row>
    <row r="510" spans="2:13" ht="15" customHeight="1">
      <c r="B510" s="124"/>
      <c r="D510" s="105"/>
      <c r="E510" s="106"/>
      <c r="F510" s="106"/>
      <c r="G510" s="32"/>
      <c r="H510" s="106"/>
      <c r="I510" s="106"/>
      <c r="J510" s="32"/>
      <c r="K510" s="133"/>
      <c r="L510" s="32"/>
      <c r="M510" s="32"/>
    </row>
    <row r="511" spans="2:13" ht="15" customHeight="1">
      <c r="B511" s="124"/>
      <c r="D511" s="105"/>
      <c r="E511" s="106"/>
      <c r="F511" s="106"/>
      <c r="G511" s="32"/>
      <c r="H511" s="106"/>
      <c r="I511" s="106"/>
      <c r="J511" s="32"/>
      <c r="K511" s="133"/>
      <c r="L511" s="32"/>
      <c r="M511" s="32"/>
    </row>
    <row r="512" spans="2:13" ht="15" customHeight="1">
      <c r="B512" s="124"/>
      <c r="D512" s="105"/>
      <c r="E512" s="106"/>
      <c r="F512" s="106"/>
      <c r="G512" s="32"/>
      <c r="H512" s="106"/>
      <c r="I512" s="106"/>
      <c r="J512" s="32"/>
      <c r="K512" s="133"/>
      <c r="L512" s="32"/>
      <c r="M512" s="32"/>
    </row>
    <row r="513" spans="2:13" ht="15" customHeight="1">
      <c r="B513" s="124"/>
      <c r="D513" s="105"/>
      <c r="E513" s="106"/>
      <c r="F513" s="106"/>
      <c r="G513" s="32"/>
      <c r="H513" s="106"/>
      <c r="I513" s="106"/>
      <c r="J513" s="32"/>
      <c r="K513" s="133"/>
      <c r="L513" s="32"/>
      <c r="M513" s="32"/>
    </row>
    <row r="514" spans="2:13" ht="15" customHeight="1">
      <c r="B514" s="124"/>
      <c r="D514" s="105"/>
      <c r="E514" s="106"/>
      <c r="F514" s="106"/>
      <c r="G514" s="32"/>
      <c r="H514" s="106"/>
      <c r="I514" s="106"/>
      <c r="J514" s="32"/>
      <c r="K514" s="133"/>
      <c r="L514" s="32"/>
      <c r="M514" s="32"/>
    </row>
    <row r="515" spans="2:13" ht="15" customHeight="1">
      <c r="B515" s="124"/>
      <c r="D515" s="105"/>
      <c r="E515" s="106"/>
      <c r="F515" s="106"/>
      <c r="G515" s="32"/>
      <c r="H515" s="106"/>
      <c r="I515" s="106"/>
      <c r="J515" s="32"/>
      <c r="K515" s="133"/>
      <c r="L515" s="32"/>
      <c r="M515" s="32"/>
    </row>
    <row r="516" spans="2:13" ht="15" customHeight="1">
      <c r="B516" s="124"/>
      <c r="D516" s="105"/>
      <c r="E516" s="106"/>
      <c r="F516" s="106"/>
      <c r="G516" s="32"/>
      <c r="H516" s="106"/>
      <c r="I516" s="106"/>
      <c r="J516" s="32"/>
      <c r="K516" s="133"/>
      <c r="L516" s="32"/>
      <c r="M516" s="32"/>
    </row>
    <row r="517" spans="2:13" ht="15" customHeight="1">
      <c r="B517" s="124"/>
      <c r="D517" s="105"/>
      <c r="E517" s="106"/>
      <c r="F517" s="106"/>
      <c r="G517" s="32"/>
      <c r="H517" s="106"/>
      <c r="I517" s="106"/>
      <c r="J517" s="32"/>
      <c r="K517" s="133"/>
      <c r="L517" s="32"/>
      <c r="M517" s="32"/>
    </row>
    <row r="518" spans="2:13" ht="15" customHeight="1">
      <c r="B518" s="124"/>
      <c r="D518" s="105"/>
      <c r="E518" s="106"/>
      <c r="F518" s="106"/>
      <c r="G518" s="32"/>
      <c r="H518" s="106"/>
      <c r="I518" s="106"/>
      <c r="J518" s="32"/>
      <c r="K518" s="133"/>
      <c r="L518" s="32"/>
      <c r="M518" s="32"/>
    </row>
    <row r="519" spans="2:13" ht="15" customHeight="1">
      <c r="B519" s="124"/>
      <c r="D519" s="105"/>
      <c r="E519" s="106"/>
      <c r="F519" s="106"/>
      <c r="G519" s="32"/>
      <c r="H519" s="106"/>
      <c r="I519" s="106"/>
      <c r="J519" s="32"/>
      <c r="K519" s="133"/>
      <c r="L519" s="32"/>
      <c r="M519" s="32"/>
    </row>
    <row r="520" spans="2:13" ht="15" customHeight="1">
      <c r="B520" s="124"/>
      <c r="D520" s="105"/>
      <c r="E520" s="106"/>
      <c r="F520" s="106"/>
      <c r="G520" s="32"/>
      <c r="H520" s="106"/>
      <c r="I520" s="106"/>
      <c r="J520" s="32"/>
      <c r="K520" s="133"/>
      <c r="L520" s="32"/>
      <c r="M520" s="32"/>
    </row>
    <row r="521" spans="2:13" ht="15" customHeight="1">
      <c r="B521" s="124"/>
      <c r="D521" s="105"/>
      <c r="E521" s="106"/>
      <c r="F521" s="106"/>
      <c r="G521" s="32"/>
      <c r="H521" s="106"/>
      <c r="I521" s="106"/>
      <c r="J521" s="32"/>
      <c r="K521" s="133"/>
      <c r="L521" s="32"/>
      <c r="M521" s="32"/>
    </row>
    <row r="522" spans="2:13" ht="15" customHeight="1">
      <c r="B522" s="124"/>
      <c r="D522" s="105"/>
      <c r="E522" s="106"/>
      <c r="F522" s="106"/>
      <c r="G522" s="32"/>
      <c r="H522" s="106"/>
      <c r="I522" s="106"/>
      <c r="J522" s="32"/>
      <c r="K522" s="133"/>
      <c r="L522" s="32"/>
      <c r="M522" s="32"/>
    </row>
    <row r="523" spans="2:13" ht="15" customHeight="1">
      <c r="B523" s="124"/>
      <c r="D523" s="105"/>
      <c r="E523" s="106"/>
      <c r="F523" s="106"/>
      <c r="G523" s="32"/>
      <c r="H523" s="106"/>
      <c r="I523" s="106"/>
      <c r="J523" s="32"/>
      <c r="K523" s="133"/>
      <c r="L523" s="32"/>
      <c r="M523" s="32"/>
    </row>
    <row r="524" spans="2:13" ht="15" customHeight="1">
      <c r="B524" s="124"/>
      <c r="D524" s="105"/>
      <c r="E524" s="106"/>
      <c r="F524" s="106"/>
      <c r="G524" s="32"/>
      <c r="H524" s="106"/>
      <c r="I524" s="106"/>
      <c r="J524" s="32"/>
      <c r="K524" s="133"/>
      <c r="L524" s="32"/>
      <c r="M524" s="32"/>
    </row>
    <row r="525" spans="2:13" ht="15" customHeight="1">
      <c r="B525" s="124"/>
      <c r="D525" s="105"/>
      <c r="E525" s="106"/>
      <c r="F525" s="106"/>
      <c r="G525" s="32"/>
      <c r="H525" s="106"/>
      <c r="I525" s="106"/>
      <c r="J525" s="32"/>
      <c r="K525" s="133"/>
      <c r="L525" s="32"/>
      <c r="M525" s="32"/>
    </row>
    <row r="526" spans="2:13" ht="15" customHeight="1">
      <c r="B526" s="124"/>
      <c r="D526" s="105"/>
      <c r="E526" s="106"/>
      <c r="F526" s="106"/>
      <c r="G526" s="32"/>
      <c r="H526" s="106"/>
      <c r="I526" s="106"/>
      <c r="J526" s="32"/>
      <c r="K526" s="133"/>
      <c r="L526" s="32"/>
      <c r="M526" s="32"/>
    </row>
    <row r="527" spans="2:13" ht="15" customHeight="1">
      <c r="B527" s="124"/>
      <c r="D527" s="105"/>
      <c r="E527" s="106"/>
      <c r="F527" s="106"/>
      <c r="G527" s="32"/>
      <c r="H527" s="106"/>
      <c r="I527" s="106"/>
      <c r="J527" s="32"/>
      <c r="K527" s="133"/>
      <c r="L527" s="32"/>
      <c r="M527" s="32"/>
    </row>
    <row r="528" spans="2:13" ht="15" customHeight="1">
      <c r="B528" s="124"/>
      <c r="D528" s="105"/>
      <c r="E528" s="106"/>
      <c r="F528" s="106"/>
      <c r="G528" s="32"/>
      <c r="H528" s="106"/>
      <c r="I528" s="106"/>
      <c r="J528" s="32"/>
      <c r="K528" s="133"/>
      <c r="L528" s="32"/>
      <c r="M528" s="32"/>
    </row>
    <row r="529" spans="2:13" ht="15" customHeight="1">
      <c r="B529" s="124"/>
      <c r="D529" s="105"/>
      <c r="E529" s="106"/>
      <c r="F529" s="106"/>
      <c r="G529" s="32"/>
      <c r="H529" s="106"/>
      <c r="I529" s="106"/>
      <c r="J529" s="32"/>
      <c r="K529" s="133"/>
      <c r="L529" s="32"/>
      <c r="M529" s="32"/>
    </row>
    <row r="530" spans="2:13" ht="15" customHeight="1">
      <c r="B530" s="124"/>
      <c r="D530" s="105"/>
      <c r="E530" s="106"/>
      <c r="F530" s="106"/>
      <c r="G530" s="32"/>
      <c r="H530" s="106"/>
      <c r="I530" s="106"/>
      <c r="J530" s="32"/>
      <c r="K530" s="133"/>
      <c r="L530" s="32"/>
      <c r="M530" s="32"/>
    </row>
    <row r="531" spans="2:13" ht="15" customHeight="1">
      <c r="B531" s="124"/>
      <c r="D531" s="105"/>
      <c r="E531" s="106"/>
      <c r="F531" s="106"/>
      <c r="G531" s="32"/>
      <c r="H531" s="106"/>
      <c r="I531" s="106"/>
      <c r="J531" s="32"/>
      <c r="K531" s="133"/>
      <c r="L531" s="32"/>
      <c r="M531" s="32"/>
    </row>
    <row r="532" spans="2:13" ht="15" customHeight="1">
      <c r="B532" s="124"/>
      <c r="D532" s="105"/>
      <c r="E532" s="106"/>
      <c r="F532" s="106"/>
      <c r="G532" s="32"/>
      <c r="H532" s="106"/>
      <c r="I532" s="106"/>
      <c r="J532" s="32"/>
      <c r="K532" s="133"/>
      <c r="L532" s="32"/>
      <c r="M532" s="32"/>
    </row>
    <row r="533" spans="2:13" ht="15" customHeight="1">
      <c r="B533" s="124"/>
      <c r="D533" s="105"/>
      <c r="E533" s="106"/>
      <c r="F533" s="106"/>
      <c r="G533" s="32"/>
      <c r="H533" s="106"/>
      <c r="I533" s="106"/>
      <c r="J533" s="32"/>
      <c r="K533" s="133"/>
      <c r="L533" s="32"/>
      <c r="M533" s="32"/>
    </row>
    <row r="534" spans="2:13" ht="15" customHeight="1">
      <c r="B534" s="124"/>
      <c r="D534" s="105"/>
      <c r="E534" s="106"/>
      <c r="F534" s="106"/>
      <c r="G534" s="32"/>
      <c r="H534" s="106"/>
      <c r="I534" s="106"/>
      <c r="J534" s="32"/>
      <c r="K534" s="133"/>
      <c r="L534" s="32"/>
      <c r="M534" s="32"/>
    </row>
    <row r="535" spans="2:13" ht="15" customHeight="1">
      <c r="B535" s="124"/>
      <c r="D535" s="105"/>
      <c r="E535" s="106"/>
      <c r="F535" s="106"/>
      <c r="G535" s="32"/>
      <c r="H535" s="106"/>
      <c r="I535" s="106"/>
      <c r="J535" s="32"/>
      <c r="K535" s="133"/>
      <c r="L535" s="32"/>
      <c r="M535" s="32"/>
    </row>
    <row r="536" spans="2:13" ht="15" customHeight="1">
      <c r="B536" s="124"/>
      <c r="D536" s="105"/>
      <c r="E536" s="106"/>
      <c r="F536" s="106"/>
      <c r="G536" s="32"/>
      <c r="H536" s="106"/>
      <c r="I536" s="106"/>
      <c r="J536" s="32"/>
      <c r="K536" s="133"/>
      <c r="L536" s="32"/>
      <c r="M536" s="32"/>
    </row>
    <row r="537" spans="2:13" ht="15" customHeight="1">
      <c r="B537" s="124"/>
      <c r="D537" s="105"/>
      <c r="E537" s="106"/>
      <c r="F537" s="106"/>
      <c r="G537" s="32"/>
      <c r="H537" s="106"/>
      <c r="I537" s="106"/>
      <c r="J537" s="32"/>
      <c r="K537" s="133"/>
      <c r="L537" s="32"/>
      <c r="M537" s="32"/>
    </row>
    <row r="538" spans="2:13" ht="15" customHeight="1">
      <c r="B538" s="124"/>
      <c r="D538" s="105"/>
      <c r="E538" s="106"/>
      <c r="F538" s="106"/>
      <c r="G538" s="32"/>
      <c r="H538" s="106"/>
      <c r="I538" s="106"/>
      <c r="J538" s="32"/>
      <c r="K538" s="133"/>
      <c r="L538" s="32"/>
      <c r="M538" s="32"/>
    </row>
    <row r="539" spans="2:13" ht="15" customHeight="1">
      <c r="B539" s="124"/>
      <c r="D539" s="105"/>
      <c r="E539" s="106"/>
      <c r="F539" s="106"/>
      <c r="G539" s="32"/>
      <c r="H539" s="106"/>
      <c r="I539" s="106"/>
      <c r="J539" s="32"/>
      <c r="K539" s="133"/>
      <c r="L539" s="32"/>
      <c r="M539" s="32"/>
    </row>
    <row r="540" spans="2:13" ht="15" customHeight="1">
      <c r="B540" s="124"/>
      <c r="D540" s="105"/>
      <c r="E540" s="106"/>
      <c r="F540" s="106"/>
      <c r="G540" s="32"/>
      <c r="H540" s="106"/>
      <c r="I540" s="106"/>
      <c r="J540" s="32"/>
      <c r="K540" s="133"/>
      <c r="L540" s="32"/>
      <c r="M540" s="32"/>
    </row>
    <row r="541" spans="2:13" ht="15" customHeight="1">
      <c r="B541" s="124"/>
      <c r="D541" s="105"/>
      <c r="E541" s="106"/>
      <c r="F541" s="106"/>
      <c r="G541" s="32"/>
      <c r="H541" s="106"/>
      <c r="I541" s="106"/>
      <c r="J541" s="32"/>
      <c r="K541" s="133"/>
      <c r="L541" s="32"/>
      <c r="M541" s="32"/>
    </row>
    <row r="542" spans="2:13" ht="15" customHeight="1">
      <c r="B542" s="124"/>
      <c r="D542" s="105"/>
      <c r="E542" s="106"/>
      <c r="F542" s="106"/>
      <c r="G542" s="32"/>
      <c r="H542" s="106"/>
      <c r="I542" s="106"/>
      <c r="J542" s="32"/>
      <c r="K542" s="133"/>
      <c r="L542" s="32"/>
      <c r="M542" s="32"/>
    </row>
    <row r="543" spans="2:13" ht="15" customHeight="1">
      <c r="B543" s="124"/>
      <c r="D543" s="105"/>
      <c r="E543" s="106"/>
      <c r="F543" s="106"/>
      <c r="G543" s="32"/>
      <c r="H543" s="106"/>
      <c r="I543" s="106"/>
      <c r="J543" s="32"/>
      <c r="K543" s="133"/>
      <c r="L543" s="32"/>
      <c r="M543" s="32"/>
    </row>
    <row r="544" spans="2:13" ht="15" customHeight="1">
      <c r="B544" s="124"/>
      <c r="D544" s="105"/>
      <c r="E544" s="106"/>
      <c r="F544" s="106"/>
      <c r="G544" s="32"/>
      <c r="H544" s="106"/>
      <c r="I544" s="106"/>
      <c r="J544" s="32"/>
      <c r="K544" s="133"/>
      <c r="L544" s="32"/>
      <c r="M544" s="32"/>
    </row>
    <row r="545" spans="2:13" ht="15" customHeight="1">
      <c r="B545" s="124"/>
      <c r="D545" s="105"/>
      <c r="E545" s="106"/>
      <c r="F545" s="106"/>
      <c r="G545" s="32"/>
      <c r="H545" s="106"/>
      <c r="I545" s="106"/>
      <c r="J545" s="32"/>
      <c r="K545" s="133"/>
      <c r="L545" s="32"/>
      <c r="M545" s="32"/>
    </row>
    <row r="546" spans="2:13" ht="15" customHeight="1">
      <c r="B546" s="124"/>
      <c r="D546" s="105"/>
      <c r="E546" s="106"/>
      <c r="F546" s="106"/>
      <c r="G546" s="32"/>
      <c r="H546" s="106"/>
      <c r="I546" s="106"/>
      <c r="J546" s="32"/>
      <c r="K546" s="133"/>
      <c r="L546" s="32"/>
      <c r="M546" s="32"/>
    </row>
    <row r="547" spans="2:13" ht="15" customHeight="1">
      <c r="B547" s="124"/>
      <c r="D547" s="105"/>
      <c r="E547" s="106"/>
      <c r="F547" s="106"/>
      <c r="G547" s="32"/>
      <c r="H547" s="106"/>
      <c r="I547" s="106"/>
      <c r="J547" s="32"/>
      <c r="K547" s="133"/>
      <c r="L547" s="32"/>
      <c r="M547" s="32"/>
    </row>
    <row r="548" spans="2:13" ht="15" customHeight="1">
      <c r="B548" s="124"/>
      <c r="D548" s="105"/>
      <c r="E548" s="106"/>
      <c r="F548" s="106"/>
      <c r="G548" s="32"/>
      <c r="H548" s="106"/>
      <c r="I548" s="106"/>
      <c r="J548" s="32"/>
      <c r="K548" s="133"/>
      <c r="L548" s="32"/>
      <c r="M548" s="32"/>
    </row>
    <row r="549" spans="2:13" ht="15" customHeight="1">
      <c r="B549" s="124"/>
      <c r="D549" s="105"/>
      <c r="E549" s="106"/>
      <c r="F549" s="106"/>
      <c r="G549" s="32"/>
      <c r="H549" s="106"/>
      <c r="I549" s="106"/>
      <c r="J549" s="32"/>
      <c r="K549" s="133"/>
      <c r="L549" s="32"/>
      <c r="M549" s="32"/>
    </row>
    <row r="550" spans="2:13" ht="15" customHeight="1">
      <c r="B550" s="124"/>
      <c r="D550" s="105"/>
      <c r="E550" s="106"/>
      <c r="F550" s="106"/>
      <c r="G550" s="32"/>
      <c r="H550" s="106"/>
      <c r="I550" s="106"/>
      <c r="J550" s="32"/>
      <c r="K550" s="133"/>
      <c r="L550" s="32"/>
      <c r="M550" s="32"/>
    </row>
    <row r="551" spans="2:13" ht="15" customHeight="1">
      <c r="B551" s="124"/>
      <c r="D551" s="105"/>
      <c r="E551" s="106"/>
      <c r="F551" s="106"/>
      <c r="G551" s="32"/>
      <c r="H551" s="106"/>
      <c r="I551" s="106"/>
      <c r="J551" s="32"/>
      <c r="K551" s="133"/>
      <c r="L551" s="32"/>
      <c r="M551" s="32"/>
    </row>
    <row r="552" spans="2:13" ht="15" customHeight="1">
      <c r="B552" s="124"/>
      <c r="D552" s="105"/>
      <c r="E552" s="106"/>
      <c r="F552" s="106"/>
      <c r="G552" s="32"/>
      <c r="H552" s="106"/>
      <c r="I552" s="106"/>
      <c r="J552" s="32"/>
      <c r="K552" s="133"/>
      <c r="L552" s="32"/>
      <c r="M552" s="32"/>
    </row>
    <row r="553" spans="2:13" ht="15" customHeight="1">
      <c r="B553" s="124"/>
      <c r="D553" s="105"/>
      <c r="E553" s="106"/>
      <c r="F553" s="106"/>
      <c r="G553" s="32"/>
      <c r="H553" s="106"/>
      <c r="I553" s="106"/>
      <c r="J553" s="32"/>
      <c r="K553" s="133"/>
      <c r="L553" s="32"/>
      <c r="M553" s="32"/>
    </row>
    <row r="554" spans="2:13" ht="15" customHeight="1">
      <c r="B554" s="124"/>
      <c r="D554" s="105"/>
      <c r="E554" s="106"/>
      <c r="F554" s="106"/>
      <c r="G554" s="32"/>
      <c r="H554" s="106"/>
      <c r="I554" s="106"/>
      <c r="J554" s="32"/>
      <c r="K554" s="133"/>
      <c r="L554" s="32"/>
      <c r="M554" s="32"/>
    </row>
    <row r="555" spans="2:13" ht="15" customHeight="1">
      <c r="B555" s="124"/>
      <c r="D555" s="105"/>
      <c r="E555" s="106"/>
      <c r="F555" s="106"/>
      <c r="G555" s="32"/>
      <c r="H555" s="106"/>
      <c r="I555" s="106"/>
      <c r="J555" s="32"/>
      <c r="K555" s="133"/>
      <c r="L555" s="32"/>
      <c r="M555" s="32"/>
    </row>
    <row r="556" spans="2:13" ht="15" customHeight="1">
      <c r="B556" s="124"/>
      <c r="D556" s="105"/>
      <c r="E556" s="106"/>
      <c r="F556" s="106"/>
      <c r="G556" s="32"/>
      <c r="H556" s="106"/>
      <c r="I556" s="106"/>
      <c r="J556" s="32"/>
      <c r="K556" s="133"/>
      <c r="L556" s="32"/>
      <c r="M556" s="32"/>
    </row>
    <row r="557" spans="2:13" ht="15" customHeight="1">
      <c r="B557" s="124"/>
      <c r="D557" s="105"/>
      <c r="E557" s="106"/>
      <c r="F557" s="106"/>
      <c r="G557" s="32"/>
      <c r="H557" s="106"/>
      <c r="I557" s="106"/>
      <c r="J557" s="32"/>
      <c r="K557" s="133"/>
      <c r="L557" s="32"/>
      <c r="M557" s="32"/>
    </row>
    <row r="558" spans="2:13" ht="15" customHeight="1">
      <c r="B558" s="124"/>
      <c r="D558" s="105"/>
      <c r="E558" s="106"/>
      <c r="F558" s="106"/>
      <c r="G558" s="32"/>
      <c r="H558" s="106"/>
      <c r="I558" s="106"/>
      <c r="J558" s="32"/>
      <c r="K558" s="133"/>
      <c r="L558" s="32"/>
      <c r="M558" s="32"/>
    </row>
    <row r="559" spans="2:13" ht="15" customHeight="1">
      <c r="B559" s="124"/>
      <c r="D559" s="105"/>
      <c r="E559" s="106"/>
      <c r="F559" s="106"/>
      <c r="G559" s="32"/>
      <c r="H559" s="106"/>
      <c r="I559" s="106"/>
      <c r="J559" s="32"/>
      <c r="K559" s="133"/>
      <c r="L559" s="32"/>
      <c r="M559" s="32"/>
    </row>
    <row r="560" spans="2:13" ht="15" customHeight="1">
      <c r="B560" s="124"/>
      <c r="D560" s="105"/>
      <c r="E560" s="106"/>
      <c r="F560" s="106"/>
      <c r="G560" s="32"/>
      <c r="H560" s="106"/>
      <c r="I560" s="106"/>
      <c r="J560" s="32"/>
      <c r="K560" s="133"/>
      <c r="L560" s="32"/>
      <c r="M560" s="32"/>
    </row>
    <row r="561" spans="2:13" ht="15" customHeight="1">
      <c r="B561" s="124"/>
      <c r="D561" s="105"/>
      <c r="E561" s="106"/>
      <c r="F561" s="106"/>
      <c r="G561" s="32"/>
      <c r="H561" s="106"/>
      <c r="I561" s="106"/>
      <c r="J561" s="32"/>
      <c r="K561" s="133"/>
      <c r="L561" s="32"/>
      <c r="M561" s="32"/>
    </row>
    <row r="562" spans="2:13" ht="15" customHeight="1">
      <c r="B562" s="124"/>
      <c r="D562" s="105"/>
      <c r="E562" s="106"/>
      <c r="F562" s="106"/>
      <c r="G562" s="32"/>
      <c r="H562" s="106"/>
      <c r="I562" s="106"/>
      <c r="J562" s="32"/>
      <c r="K562" s="133"/>
      <c r="L562" s="32"/>
      <c r="M562" s="32"/>
    </row>
    <row r="563" spans="2:13" ht="15" customHeight="1">
      <c r="B563" s="124"/>
      <c r="D563" s="105"/>
      <c r="E563" s="106"/>
      <c r="F563" s="106"/>
      <c r="G563" s="32"/>
      <c r="H563" s="106"/>
      <c r="I563" s="106"/>
      <c r="J563" s="32"/>
      <c r="K563" s="133"/>
      <c r="L563" s="32"/>
      <c r="M563" s="32"/>
    </row>
    <row r="564" spans="2:13" ht="15" customHeight="1">
      <c r="B564" s="124"/>
      <c r="D564" s="105"/>
      <c r="E564" s="106"/>
      <c r="F564" s="106"/>
      <c r="G564" s="32"/>
      <c r="H564" s="106"/>
      <c r="I564" s="106"/>
      <c r="J564" s="32"/>
      <c r="K564" s="133"/>
      <c r="L564" s="32"/>
      <c r="M564" s="32"/>
    </row>
    <row r="565" spans="2:13" ht="15" customHeight="1">
      <c r="B565" s="124"/>
      <c r="D565" s="105"/>
      <c r="E565" s="106"/>
      <c r="F565" s="106"/>
      <c r="G565" s="32"/>
      <c r="H565" s="106"/>
      <c r="I565" s="106"/>
      <c r="J565" s="32"/>
      <c r="K565" s="133"/>
      <c r="L565" s="32"/>
      <c r="M565" s="32"/>
    </row>
    <row r="566" spans="2:13" ht="15" customHeight="1">
      <c r="B566" s="124"/>
      <c r="D566" s="105"/>
      <c r="E566" s="106"/>
      <c r="F566" s="106"/>
      <c r="G566" s="32"/>
      <c r="H566" s="106"/>
      <c r="I566" s="106"/>
      <c r="J566" s="32"/>
      <c r="K566" s="133"/>
      <c r="L566" s="32"/>
      <c r="M566" s="32"/>
    </row>
    <row r="567" spans="2:13" ht="15" customHeight="1">
      <c r="B567" s="124"/>
      <c r="D567" s="105"/>
      <c r="E567" s="106"/>
      <c r="F567" s="106"/>
      <c r="G567" s="32"/>
      <c r="H567" s="106"/>
      <c r="I567" s="106"/>
      <c r="J567" s="32"/>
      <c r="K567" s="133"/>
      <c r="L567" s="32"/>
      <c r="M567" s="32"/>
    </row>
    <row r="568" spans="2:13" ht="15" customHeight="1">
      <c r="B568" s="124"/>
      <c r="D568" s="105"/>
      <c r="E568" s="106"/>
      <c r="F568" s="106"/>
      <c r="G568" s="32"/>
      <c r="H568" s="106"/>
      <c r="I568" s="106"/>
      <c r="J568" s="32"/>
      <c r="K568" s="133"/>
      <c r="L568" s="32"/>
      <c r="M568" s="32"/>
    </row>
    <row r="569" spans="2:13" ht="15" customHeight="1">
      <c r="B569" s="124"/>
      <c r="D569" s="105"/>
      <c r="E569" s="106"/>
      <c r="F569" s="106"/>
      <c r="G569" s="32"/>
      <c r="H569" s="106"/>
      <c r="I569" s="106"/>
      <c r="J569" s="32"/>
      <c r="K569" s="133"/>
      <c r="L569" s="32"/>
      <c r="M569" s="32"/>
    </row>
    <row r="570" spans="2:13" ht="15" customHeight="1">
      <c r="B570" s="124"/>
      <c r="D570" s="105"/>
      <c r="E570" s="106"/>
      <c r="F570" s="106"/>
      <c r="G570" s="32"/>
      <c r="H570" s="106"/>
      <c r="I570" s="106"/>
      <c r="J570" s="32"/>
      <c r="K570" s="133"/>
      <c r="L570" s="32"/>
      <c r="M570" s="32"/>
    </row>
    <row r="571" spans="2:13" ht="15" customHeight="1">
      <c r="B571" s="124"/>
      <c r="D571" s="105"/>
      <c r="E571" s="106"/>
      <c r="F571" s="106"/>
      <c r="G571" s="32"/>
      <c r="H571" s="106"/>
      <c r="I571" s="106"/>
      <c r="J571" s="32"/>
      <c r="K571" s="133"/>
      <c r="L571" s="32"/>
      <c r="M571" s="32"/>
    </row>
    <row r="572" spans="2:13" ht="15" customHeight="1">
      <c r="B572" s="124"/>
      <c r="D572" s="105"/>
      <c r="E572" s="106"/>
      <c r="F572" s="106"/>
      <c r="G572" s="32"/>
      <c r="H572" s="106"/>
      <c r="I572" s="106"/>
      <c r="J572" s="32"/>
      <c r="K572" s="133"/>
      <c r="L572" s="32"/>
      <c r="M572" s="32"/>
    </row>
    <row r="573" spans="2:13" ht="15" customHeight="1">
      <c r="B573" s="124"/>
      <c r="D573" s="105"/>
      <c r="E573" s="106"/>
      <c r="F573" s="106"/>
      <c r="G573" s="32"/>
      <c r="H573" s="106"/>
      <c r="I573" s="106"/>
      <c r="J573" s="32"/>
      <c r="K573" s="133"/>
      <c r="L573" s="32"/>
      <c r="M573" s="32"/>
    </row>
    <row r="574" spans="2:13" ht="15" customHeight="1">
      <c r="B574" s="124"/>
      <c r="D574" s="105"/>
      <c r="E574" s="106"/>
      <c r="F574" s="106"/>
      <c r="G574" s="32"/>
      <c r="H574" s="106"/>
      <c r="I574" s="106"/>
      <c r="J574" s="32"/>
      <c r="K574" s="133"/>
      <c r="L574" s="32"/>
      <c r="M574" s="32"/>
    </row>
    <row r="575" spans="2:13" ht="15" customHeight="1">
      <c r="B575" s="124"/>
      <c r="D575" s="105"/>
      <c r="E575" s="106"/>
      <c r="F575" s="106"/>
      <c r="G575" s="32"/>
      <c r="H575" s="106"/>
      <c r="I575" s="106"/>
      <c r="J575" s="32"/>
      <c r="K575" s="133"/>
      <c r="L575" s="32"/>
      <c r="M575" s="32"/>
    </row>
    <row r="576" spans="2:13" ht="15" customHeight="1">
      <c r="B576" s="124"/>
      <c r="D576" s="105"/>
      <c r="E576" s="106"/>
      <c r="F576" s="106"/>
      <c r="G576" s="32"/>
      <c r="H576" s="106"/>
      <c r="I576" s="106"/>
      <c r="J576" s="32"/>
      <c r="K576" s="133"/>
      <c r="L576" s="32"/>
      <c r="M576" s="32"/>
    </row>
    <row r="577" spans="2:13" ht="15" customHeight="1">
      <c r="B577" s="124"/>
      <c r="D577" s="105"/>
      <c r="E577" s="106"/>
      <c r="F577" s="106"/>
      <c r="G577" s="32"/>
      <c r="H577" s="106"/>
      <c r="I577" s="106"/>
      <c r="J577" s="32"/>
      <c r="K577" s="133"/>
      <c r="L577" s="32"/>
      <c r="M577" s="32"/>
    </row>
    <row r="578" spans="2:13" ht="15" customHeight="1">
      <c r="B578" s="124"/>
      <c r="D578" s="105"/>
      <c r="E578" s="106"/>
      <c r="F578" s="106"/>
      <c r="G578" s="32"/>
      <c r="H578" s="106"/>
      <c r="I578" s="106"/>
      <c r="J578" s="32"/>
      <c r="K578" s="133"/>
      <c r="L578" s="32"/>
      <c r="M578" s="32"/>
    </row>
    <row r="579" spans="2:13" ht="15" customHeight="1">
      <c r="B579" s="124"/>
      <c r="D579" s="105"/>
      <c r="E579" s="106"/>
      <c r="F579" s="106"/>
      <c r="G579" s="32"/>
      <c r="H579" s="106"/>
      <c r="I579" s="106"/>
      <c r="J579" s="32"/>
      <c r="K579" s="133"/>
      <c r="L579" s="32"/>
      <c r="M579" s="32"/>
    </row>
    <row r="580" spans="2:13" ht="15" customHeight="1">
      <c r="B580" s="124"/>
      <c r="D580" s="105"/>
      <c r="E580" s="106"/>
      <c r="F580" s="106"/>
      <c r="G580" s="32"/>
      <c r="H580" s="106"/>
      <c r="I580" s="106"/>
      <c r="J580" s="32"/>
      <c r="K580" s="133"/>
      <c r="L580" s="32"/>
      <c r="M580" s="32"/>
    </row>
    <row r="581" spans="2:13" ht="15" customHeight="1">
      <c r="B581" s="124"/>
      <c r="D581" s="105"/>
      <c r="E581" s="106"/>
      <c r="F581" s="106"/>
      <c r="G581" s="32"/>
      <c r="H581" s="106"/>
      <c r="I581" s="106"/>
      <c r="J581" s="32"/>
      <c r="K581" s="133"/>
      <c r="L581" s="32"/>
      <c r="M581" s="32"/>
    </row>
    <row r="582" spans="2:13" ht="15" customHeight="1">
      <c r="B582" s="124"/>
      <c r="D582" s="105"/>
      <c r="E582" s="106"/>
      <c r="F582" s="106"/>
      <c r="G582" s="32"/>
      <c r="H582" s="106"/>
      <c r="I582" s="106"/>
      <c r="J582" s="32"/>
      <c r="K582" s="133"/>
      <c r="L582" s="32"/>
      <c r="M582" s="32"/>
    </row>
    <row r="583" spans="2:13" ht="15" customHeight="1">
      <c r="B583" s="124"/>
      <c r="D583" s="105"/>
      <c r="E583" s="106"/>
      <c r="F583" s="106"/>
      <c r="G583" s="32"/>
      <c r="H583" s="106"/>
      <c r="I583" s="106"/>
      <c r="J583" s="32"/>
      <c r="K583" s="133"/>
      <c r="L583" s="32"/>
      <c r="M583" s="32"/>
    </row>
    <row r="584" spans="2:13" ht="15" customHeight="1">
      <c r="B584" s="124"/>
      <c r="D584" s="105"/>
      <c r="E584" s="106"/>
      <c r="F584" s="106"/>
      <c r="G584" s="32"/>
      <c r="H584" s="106"/>
      <c r="I584" s="106"/>
      <c r="J584" s="32"/>
      <c r="K584" s="133"/>
      <c r="L584" s="32"/>
      <c r="M584" s="32"/>
    </row>
    <row r="585" spans="2:13" ht="15" customHeight="1">
      <c r="B585" s="124"/>
      <c r="D585" s="105"/>
      <c r="E585" s="106"/>
      <c r="F585" s="106"/>
      <c r="G585" s="32"/>
      <c r="H585" s="106"/>
      <c r="I585" s="106"/>
      <c r="J585" s="32"/>
      <c r="K585" s="133"/>
      <c r="L585" s="32"/>
      <c r="M585" s="32"/>
    </row>
    <row r="586" spans="2:13" ht="15" customHeight="1">
      <c r="B586" s="124"/>
      <c r="D586" s="105"/>
      <c r="E586" s="106"/>
      <c r="F586" s="106"/>
      <c r="G586" s="32"/>
      <c r="H586" s="106"/>
      <c r="I586" s="106"/>
      <c r="J586" s="32"/>
      <c r="K586" s="133"/>
      <c r="L586" s="32"/>
      <c r="M586" s="32"/>
    </row>
    <row r="587" spans="2:13" ht="15" customHeight="1">
      <c r="B587" s="124"/>
      <c r="D587" s="105"/>
      <c r="E587" s="106"/>
      <c r="F587" s="106"/>
      <c r="G587" s="32"/>
      <c r="H587" s="106"/>
      <c r="I587" s="106"/>
      <c r="J587" s="32"/>
      <c r="K587" s="133"/>
      <c r="L587" s="32"/>
      <c r="M587" s="32"/>
    </row>
    <row r="588" spans="2:13" ht="15" customHeight="1">
      <c r="B588" s="124"/>
      <c r="D588" s="105"/>
      <c r="E588" s="106"/>
      <c r="F588" s="106"/>
      <c r="G588" s="32"/>
      <c r="H588" s="106"/>
      <c r="I588" s="106"/>
      <c r="J588" s="32"/>
      <c r="K588" s="133"/>
      <c r="L588" s="32"/>
      <c r="M588" s="32"/>
    </row>
    <row r="589" spans="2:13" ht="15" customHeight="1">
      <c r="B589" s="124"/>
      <c r="D589" s="105"/>
      <c r="E589" s="106"/>
      <c r="F589" s="106"/>
      <c r="G589" s="32"/>
      <c r="H589" s="106"/>
      <c r="I589" s="106"/>
      <c r="J589" s="32"/>
      <c r="K589" s="133"/>
      <c r="L589" s="32"/>
      <c r="M589" s="32"/>
    </row>
    <row r="590" spans="2:13" ht="15" customHeight="1">
      <c r="B590" s="124"/>
      <c r="D590" s="105"/>
      <c r="E590" s="106"/>
      <c r="F590" s="106"/>
      <c r="G590" s="32"/>
      <c r="H590" s="106"/>
      <c r="I590" s="106"/>
      <c r="J590" s="32"/>
      <c r="K590" s="133"/>
      <c r="L590" s="32"/>
      <c r="M590" s="32"/>
    </row>
    <row r="591" spans="2:13" ht="15" customHeight="1">
      <c r="B591" s="124"/>
      <c r="D591" s="105"/>
      <c r="E591" s="106"/>
      <c r="F591" s="106"/>
      <c r="G591" s="32"/>
      <c r="H591" s="106"/>
      <c r="I591" s="106"/>
      <c r="J591" s="32"/>
      <c r="K591" s="133"/>
      <c r="L591" s="32"/>
      <c r="M591" s="32"/>
    </row>
    <row r="592" spans="2:13" ht="15" customHeight="1">
      <c r="B592" s="124"/>
      <c r="D592" s="105"/>
      <c r="E592" s="106"/>
      <c r="F592" s="106"/>
      <c r="G592" s="32"/>
      <c r="H592" s="106"/>
      <c r="I592" s="106"/>
      <c r="J592" s="32"/>
      <c r="K592" s="133"/>
      <c r="L592" s="32"/>
      <c r="M592" s="32"/>
    </row>
    <row r="593" spans="2:13" ht="15" customHeight="1">
      <c r="B593" s="124"/>
      <c r="D593" s="105"/>
      <c r="E593" s="106"/>
      <c r="F593" s="106"/>
      <c r="G593" s="32"/>
      <c r="H593" s="106"/>
      <c r="I593" s="106"/>
      <c r="J593" s="32"/>
      <c r="K593" s="133"/>
      <c r="L593" s="32"/>
      <c r="M593" s="32"/>
    </row>
    <row r="594" spans="2:13" ht="15" customHeight="1">
      <c r="B594" s="124"/>
      <c r="D594" s="105"/>
      <c r="E594" s="106"/>
      <c r="F594" s="106"/>
      <c r="G594" s="32"/>
      <c r="H594" s="106"/>
      <c r="I594" s="106"/>
      <c r="J594" s="32"/>
      <c r="K594" s="133"/>
      <c r="L594" s="32"/>
      <c r="M594" s="32"/>
    </row>
    <row r="595" spans="2:13" ht="15" customHeight="1">
      <c r="B595" s="124"/>
      <c r="D595" s="105"/>
      <c r="E595" s="106"/>
      <c r="F595" s="106"/>
      <c r="G595" s="32"/>
      <c r="H595" s="106"/>
      <c r="I595" s="106"/>
      <c r="J595" s="32"/>
      <c r="K595" s="133"/>
      <c r="L595" s="32"/>
      <c r="M595" s="32"/>
    </row>
    <row r="596" spans="2:13" ht="15" customHeight="1">
      <c r="B596" s="124"/>
      <c r="D596" s="105"/>
      <c r="E596" s="106"/>
      <c r="F596" s="106"/>
      <c r="G596" s="32"/>
      <c r="H596" s="106"/>
      <c r="I596" s="106"/>
      <c r="J596" s="32"/>
      <c r="K596" s="133"/>
      <c r="L596" s="32"/>
      <c r="M596" s="32"/>
    </row>
    <row r="597" spans="2:13" ht="15" customHeight="1">
      <c r="B597" s="124"/>
      <c r="D597" s="105"/>
      <c r="E597" s="106"/>
      <c r="F597" s="106"/>
      <c r="G597" s="32"/>
      <c r="H597" s="106"/>
      <c r="I597" s="106"/>
      <c r="J597" s="32"/>
      <c r="K597" s="133"/>
      <c r="L597" s="32"/>
      <c r="M597" s="32"/>
    </row>
    <row r="598" spans="2:13" ht="15" customHeight="1">
      <c r="B598" s="124"/>
      <c r="D598" s="105"/>
      <c r="E598" s="106"/>
      <c r="F598" s="106"/>
      <c r="G598" s="32"/>
      <c r="H598" s="106"/>
      <c r="I598" s="106"/>
      <c r="J598" s="32"/>
      <c r="K598" s="133"/>
      <c r="L598" s="32"/>
      <c r="M598" s="32"/>
    </row>
    <row r="599" spans="2:13" ht="15" customHeight="1">
      <c r="B599" s="124"/>
      <c r="D599" s="105"/>
      <c r="E599" s="106"/>
      <c r="F599" s="106"/>
      <c r="G599" s="32"/>
      <c r="H599" s="106"/>
      <c r="I599" s="106"/>
      <c r="J599" s="32"/>
      <c r="K599" s="133"/>
      <c r="L599" s="32"/>
      <c r="M599" s="32"/>
    </row>
    <row r="600" spans="2:13" ht="15" customHeight="1">
      <c r="B600" s="124"/>
      <c r="D600" s="105"/>
      <c r="E600" s="106"/>
      <c r="F600" s="106"/>
      <c r="G600" s="32"/>
      <c r="H600" s="106"/>
      <c r="I600" s="106"/>
      <c r="J600" s="32"/>
      <c r="K600" s="133"/>
      <c r="L600" s="32"/>
      <c r="M600" s="32"/>
    </row>
    <row r="601" spans="2:13" ht="15" customHeight="1">
      <c r="B601" s="124"/>
      <c r="D601" s="105"/>
      <c r="E601" s="106"/>
      <c r="F601" s="106"/>
      <c r="G601" s="32"/>
      <c r="H601" s="106"/>
      <c r="I601" s="106"/>
      <c r="J601" s="32"/>
      <c r="K601" s="133"/>
      <c r="L601" s="32"/>
      <c r="M601" s="32"/>
    </row>
    <row r="602" spans="2:13" ht="15" customHeight="1">
      <c r="B602" s="124"/>
      <c r="D602" s="105"/>
      <c r="E602" s="106"/>
      <c r="F602" s="106"/>
      <c r="G602" s="32"/>
      <c r="H602" s="106"/>
      <c r="I602" s="106"/>
      <c r="J602" s="32"/>
      <c r="K602" s="133"/>
      <c r="L602" s="32"/>
      <c r="M602" s="32"/>
    </row>
    <row r="603" spans="2:13" ht="15" customHeight="1">
      <c r="B603" s="124"/>
      <c r="D603" s="105"/>
      <c r="E603" s="106"/>
      <c r="F603" s="106"/>
      <c r="G603" s="32"/>
      <c r="H603" s="106"/>
      <c r="I603" s="106"/>
      <c r="J603" s="32"/>
      <c r="K603" s="133"/>
      <c r="L603" s="32"/>
      <c r="M603" s="32"/>
    </row>
    <row r="604" spans="2:13" ht="15" customHeight="1">
      <c r="B604" s="124"/>
      <c r="D604" s="105"/>
      <c r="E604" s="106"/>
      <c r="F604" s="106"/>
      <c r="G604" s="32"/>
      <c r="H604" s="106"/>
      <c r="I604" s="106"/>
      <c r="J604" s="32"/>
      <c r="K604" s="133"/>
      <c r="L604" s="32"/>
      <c r="M604" s="32"/>
    </row>
    <row r="605" spans="2:13" ht="15" customHeight="1">
      <c r="B605" s="124"/>
      <c r="D605" s="105"/>
      <c r="E605" s="106"/>
      <c r="F605" s="106"/>
      <c r="G605" s="32"/>
      <c r="H605" s="106"/>
      <c r="I605" s="106"/>
      <c r="J605" s="32"/>
      <c r="K605" s="133"/>
      <c r="L605" s="32"/>
      <c r="M605" s="32"/>
    </row>
    <row r="606" spans="2:13" ht="15" customHeight="1">
      <c r="B606" s="124"/>
      <c r="D606" s="105"/>
      <c r="E606" s="106"/>
      <c r="F606" s="106"/>
      <c r="G606" s="32"/>
      <c r="H606" s="106"/>
      <c r="I606" s="106"/>
      <c r="J606" s="32"/>
      <c r="K606" s="133"/>
      <c r="L606" s="32"/>
      <c r="M606" s="32"/>
    </row>
    <row r="607" spans="2:13" ht="15" customHeight="1">
      <c r="B607" s="124"/>
      <c r="D607" s="105"/>
      <c r="E607" s="106"/>
      <c r="F607" s="106"/>
      <c r="G607" s="32"/>
      <c r="H607" s="106"/>
      <c r="I607" s="106"/>
      <c r="J607" s="32"/>
      <c r="K607" s="133"/>
      <c r="L607" s="32"/>
      <c r="M607" s="32"/>
    </row>
    <row r="608" spans="2:13" ht="15" customHeight="1">
      <c r="B608" s="124"/>
      <c r="D608" s="105"/>
      <c r="E608" s="106"/>
      <c r="F608" s="106"/>
      <c r="G608" s="32"/>
      <c r="H608" s="106"/>
      <c r="I608" s="106"/>
      <c r="J608" s="32"/>
      <c r="K608" s="133"/>
      <c r="L608" s="32"/>
      <c r="M608" s="32"/>
    </row>
    <row r="609" spans="2:13" ht="15" customHeight="1">
      <c r="B609" s="124"/>
      <c r="D609" s="105"/>
      <c r="E609" s="106"/>
      <c r="F609" s="106"/>
      <c r="G609" s="32"/>
      <c r="H609" s="106"/>
      <c r="I609" s="106"/>
      <c r="J609" s="32"/>
      <c r="K609" s="133"/>
      <c r="L609" s="32"/>
      <c r="M609" s="32"/>
    </row>
    <row r="610" spans="2:13" ht="15" customHeight="1">
      <c r="B610" s="124"/>
      <c r="D610" s="105"/>
      <c r="E610" s="106"/>
      <c r="F610" s="106"/>
      <c r="G610" s="32"/>
      <c r="H610" s="106"/>
      <c r="I610" s="106"/>
      <c r="J610" s="32"/>
      <c r="K610" s="133"/>
      <c r="L610" s="32"/>
      <c r="M610" s="32"/>
    </row>
    <row r="611" spans="2:13" ht="15" customHeight="1">
      <c r="B611" s="124"/>
      <c r="D611" s="105"/>
      <c r="E611" s="106"/>
      <c r="F611" s="106"/>
      <c r="G611" s="32"/>
      <c r="H611" s="106"/>
      <c r="I611" s="106"/>
      <c r="J611" s="32"/>
      <c r="K611" s="133"/>
      <c r="L611" s="32"/>
      <c r="M611" s="32"/>
    </row>
    <row r="612" spans="2:13" ht="15" customHeight="1">
      <c r="B612" s="124"/>
      <c r="D612" s="105"/>
      <c r="E612" s="106"/>
      <c r="F612" s="106"/>
      <c r="G612" s="32"/>
      <c r="H612" s="106"/>
      <c r="I612" s="106"/>
      <c r="J612" s="32"/>
      <c r="K612" s="133"/>
      <c r="L612" s="32"/>
      <c r="M612" s="32"/>
    </row>
    <row r="613" spans="2:13" ht="15" customHeight="1">
      <c r="B613" s="124"/>
      <c r="D613" s="105"/>
      <c r="E613" s="106"/>
      <c r="F613" s="106"/>
      <c r="G613" s="32"/>
      <c r="H613" s="106"/>
      <c r="I613" s="106"/>
      <c r="J613" s="32"/>
      <c r="K613" s="133"/>
      <c r="L613" s="32"/>
      <c r="M613" s="32"/>
    </row>
    <row r="614" spans="2:13" ht="15" customHeight="1">
      <c r="B614" s="124"/>
      <c r="D614" s="105"/>
      <c r="E614" s="106"/>
      <c r="F614" s="106"/>
      <c r="G614" s="32"/>
      <c r="H614" s="106"/>
      <c r="I614" s="106"/>
      <c r="J614" s="32"/>
      <c r="K614" s="133"/>
      <c r="L614" s="32"/>
      <c r="M614" s="32"/>
    </row>
    <row r="615" spans="2:13" ht="15" customHeight="1">
      <c r="B615" s="124"/>
      <c r="D615" s="105"/>
      <c r="E615" s="106"/>
      <c r="F615" s="106"/>
      <c r="G615" s="32"/>
      <c r="H615" s="106"/>
      <c r="I615" s="106"/>
      <c r="J615" s="32"/>
      <c r="K615" s="133"/>
      <c r="L615" s="32"/>
      <c r="M615" s="32"/>
    </row>
    <row r="616" spans="2:13" ht="15" customHeight="1">
      <c r="B616" s="124"/>
      <c r="D616" s="105"/>
      <c r="E616" s="106"/>
      <c r="F616" s="106"/>
      <c r="G616" s="32"/>
      <c r="H616" s="106"/>
      <c r="I616" s="106"/>
      <c r="J616" s="32"/>
      <c r="K616" s="133"/>
      <c r="L616" s="32"/>
      <c r="M616" s="32"/>
    </row>
    <row r="617" spans="2:13" ht="15" customHeight="1">
      <c r="B617" s="124"/>
      <c r="D617" s="105"/>
      <c r="E617" s="106"/>
      <c r="F617" s="106"/>
      <c r="G617" s="32"/>
      <c r="H617" s="106"/>
      <c r="I617" s="106"/>
      <c r="J617" s="32"/>
      <c r="K617" s="133"/>
      <c r="L617" s="32"/>
      <c r="M617" s="32"/>
    </row>
    <row r="618" spans="2:13" ht="15" customHeight="1">
      <c r="B618" s="124"/>
      <c r="D618" s="105"/>
      <c r="E618" s="106"/>
      <c r="F618" s="106"/>
      <c r="G618" s="32"/>
      <c r="H618" s="106"/>
      <c r="I618" s="106"/>
      <c r="J618" s="32"/>
      <c r="K618" s="133"/>
      <c r="L618" s="32"/>
      <c r="M618" s="32"/>
    </row>
    <row r="619" spans="2:13" ht="15" customHeight="1">
      <c r="B619" s="124"/>
      <c r="D619" s="105"/>
      <c r="E619" s="106"/>
      <c r="F619" s="106"/>
      <c r="G619" s="32"/>
      <c r="H619" s="106"/>
      <c r="I619" s="106"/>
      <c r="J619" s="32"/>
      <c r="K619" s="133"/>
      <c r="L619" s="32"/>
      <c r="M619" s="32"/>
    </row>
    <row r="620" spans="2:13" ht="15" customHeight="1">
      <c r="B620" s="124"/>
      <c r="D620" s="105"/>
      <c r="E620" s="106"/>
      <c r="F620" s="106"/>
      <c r="G620" s="32"/>
      <c r="H620" s="106"/>
      <c r="I620" s="106"/>
      <c r="J620" s="32"/>
      <c r="K620" s="133"/>
      <c r="L620" s="32"/>
      <c r="M620" s="32"/>
    </row>
    <row r="621" spans="2:13" ht="15" customHeight="1">
      <c r="B621" s="124"/>
      <c r="D621" s="105"/>
      <c r="E621" s="106"/>
      <c r="F621" s="106"/>
      <c r="G621" s="32"/>
      <c r="H621" s="106"/>
      <c r="I621" s="106"/>
      <c r="J621" s="32"/>
      <c r="K621" s="133"/>
      <c r="L621" s="32"/>
      <c r="M621" s="32"/>
    </row>
    <row r="622" spans="2:13" ht="15" customHeight="1">
      <c r="B622" s="124"/>
      <c r="D622" s="105"/>
      <c r="E622" s="106"/>
      <c r="F622" s="106"/>
      <c r="G622" s="32"/>
      <c r="H622" s="106"/>
      <c r="I622" s="106"/>
      <c r="J622" s="32"/>
      <c r="K622" s="133"/>
      <c r="L622" s="32"/>
      <c r="M622" s="32"/>
    </row>
    <row r="623" spans="2:13" ht="15" customHeight="1">
      <c r="B623" s="124"/>
      <c r="D623" s="105"/>
      <c r="E623" s="106"/>
      <c r="F623" s="106"/>
      <c r="G623" s="32"/>
      <c r="H623" s="106"/>
      <c r="I623" s="106"/>
      <c r="J623" s="32"/>
      <c r="K623" s="133"/>
      <c r="L623" s="32"/>
      <c r="M623" s="32"/>
    </row>
    <row r="624" spans="2:13" ht="15" customHeight="1">
      <c r="B624" s="124"/>
      <c r="D624" s="105"/>
      <c r="E624" s="106"/>
      <c r="F624" s="106"/>
      <c r="G624" s="32"/>
      <c r="H624" s="106"/>
      <c r="I624" s="106"/>
      <c r="J624" s="32"/>
      <c r="K624" s="133"/>
      <c r="L624" s="32"/>
      <c r="M624" s="32"/>
    </row>
    <row r="625" spans="2:13" ht="15" customHeight="1">
      <c r="B625" s="124"/>
      <c r="D625" s="105"/>
      <c r="E625" s="106"/>
      <c r="F625" s="106"/>
      <c r="G625" s="32"/>
      <c r="H625" s="106"/>
      <c r="I625" s="106"/>
      <c r="J625" s="32"/>
      <c r="K625" s="133"/>
      <c r="L625" s="32"/>
      <c r="M625" s="32"/>
    </row>
    <row r="626" spans="2:13" ht="15" customHeight="1">
      <c r="B626" s="124"/>
      <c r="D626" s="105"/>
      <c r="E626" s="106"/>
      <c r="F626" s="106"/>
      <c r="G626" s="32"/>
      <c r="H626" s="106"/>
      <c r="I626" s="106"/>
      <c r="J626" s="32"/>
      <c r="K626" s="133"/>
      <c r="L626" s="32"/>
      <c r="M626" s="32"/>
    </row>
    <row r="627" spans="2:13" ht="15" customHeight="1">
      <c r="B627" s="124"/>
      <c r="D627" s="105"/>
      <c r="E627" s="106"/>
      <c r="F627" s="106"/>
      <c r="G627" s="32"/>
      <c r="H627" s="106"/>
      <c r="I627" s="106"/>
      <c r="J627" s="32"/>
      <c r="K627" s="133"/>
      <c r="L627" s="32"/>
      <c r="M627" s="32"/>
    </row>
    <row r="628" spans="2:13" ht="15" customHeight="1">
      <c r="B628" s="124"/>
      <c r="D628" s="105"/>
      <c r="E628" s="106"/>
      <c r="F628" s="106"/>
      <c r="G628" s="32"/>
      <c r="H628" s="106"/>
      <c r="I628" s="106"/>
      <c r="J628" s="32"/>
      <c r="K628" s="133"/>
      <c r="L628" s="32"/>
      <c r="M628" s="32"/>
    </row>
    <row r="629" spans="2:13" ht="15" customHeight="1">
      <c r="B629" s="124"/>
      <c r="D629" s="105"/>
      <c r="E629" s="106"/>
      <c r="F629" s="106"/>
      <c r="G629" s="32"/>
      <c r="H629" s="106"/>
      <c r="I629" s="106"/>
      <c r="J629" s="32"/>
      <c r="K629" s="133"/>
      <c r="L629" s="32"/>
      <c r="M629" s="32"/>
    </row>
    <row r="630" spans="2:13" ht="15" customHeight="1">
      <c r="B630" s="124"/>
      <c r="D630" s="105"/>
      <c r="E630" s="106"/>
      <c r="F630" s="106"/>
      <c r="G630" s="32"/>
      <c r="H630" s="106"/>
      <c r="I630" s="106"/>
      <c r="J630" s="32"/>
      <c r="K630" s="133"/>
      <c r="L630" s="32"/>
      <c r="M630" s="32"/>
    </row>
    <row r="631" spans="2:13" ht="15" customHeight="1">
      <c r="B631" s="124"/>
      <c r="D631" s="105"/>
      <c r="E631" s="106"/>
      <c r="F631" s="106"/>
      <c r="G631" s="32"/>
      <c r="H631" s="106"/>
      <c r="I631" s="106"/>
      <c r="J631" s="32"/>
      <c r="K631" s="133"/>
      <c r="L631" s="32"/>
      <c r="M631" s="32"/>
    </row>
    <row r="632" spans="2:13" ht="15" customHeight="1">
      <c r="B632" s="124"/>
      <c r="D632" s="105"/>
      <c r="E632" s="106"/>
      <c r="F632" s="106"/>
      <c r="G632" s="32"/>
      <c r="H632" s="106"/>
      <c r="I632" s="106"/>
      <c r="J632" s="32"/>
      <c r="K632" s="133"/>
      <c r="L632" s="32"/>
      <c r="M632" s="32"/>
    </row>
    <row r="633" spans="2:13" ht="15" customHeight="1">
      <c r="B633" s="124"/>
      <c r="D633" s="105"/>
      <c r="E633" s="106"/>
      <c r="F633" s="106"/>
      <c r="G633" s="32"/>
      <c r="H633" s="106"/>
      <c r="I633" s="106"/>
      <c r="J633" s="32"/>
      <c r="K633" s="133"/>
      <c r="L633" s="32"/>
      <c r="M633" s="32"/>
    </row>
    <row r="634" spans="2:13" ht="15" customHeight="1">
      <c r="B634" s="124"/>
      <c r="D634" s="105"/>
      <c r="E634" s="106"/>
      <c r="F634" s="106"/>
      <c r="G634" s="32"/>
      <c r="H634" s="106"/>
      <c r="I634" s="106"/>
      <c r="J634" s="32"/>
      <c r="K634" s="133"/>
      <c r="L634" s="32"/>
      <c r="M634" s="32"/>
    </row>
    <row r="635" spans="2:13" ht="15" customHeight="1">
      <c r="B635" s="124"/>
      <c r="D635" s="105"/>
      <c r="E635" s="106"/>
      <c r="F635" s="106"/>
      <c r="G635" s="32"/>
      <c r="H635" s="106"/>
      <c r="I635" s="106"/>
      <c r="J635" s="32"/>
      <c r="K635" s="133"/>
      <c r="L635" s="32"/>
      <c r="M635" s="32"/>
    </row>
    <row r="636" spans="2:13" ht="15" customHeight="1">
      <c r="B636" s="124"/>
      <c r="D636" s="105"/>
      <c r="E636" s="106"/>
      <c r="F636" s="106"/>
      <c r="G636" s="32"/>
      <c r="H636" s="106"/>
      <c r="I636" s="106"/>
      <c r="J636" s="32"/>
      <c r="K636" s="133"/>
      <c r="L636" s="32"/>
      <c r="M636" s="32"/>
    </row>
    <row r="637" spans="2:13" ht="15" customHeight="1">
      <c r="B637" s="124"/>
      <c r="D637" s="105"/>
      <c r="E637" s="106"/>
      <c r="F637" s="106"/>
      <c r="G637" s="32"/>
      <c r="H637" s="106"/>
      <c r="I637" s="106"/>
      <c r="J637" s="32"/>
      <c r="K637" s="133"/>
      <c r="L637" s="32"/>
      <c r="M637" s="32"/>
    </row>
    <row r="638" spans="2:13" ht="15" customHeight="1">
      <c r="B638" s="124"/>
      <c r="D638" s="105"/>
      <c r="E638" s="106"/>
      <c r="F638" s="106"/>
      <c r="G638" s="32"/>
      <c r="H638" s="106"/>
      <c r="I638" s="106"/>
      <c r="J638" s="32"/>
      <c r="K638" s="133"/>
      <c r="L638" s="32"/>
      <c r="M638" s="32"/>
    </row>
    <row r="639" spans="2:13" ht="15" customHeight="1">
      <c r="B639" s="124"/>
      <c r="D639" s="105"/>
      <c r="E639" s="106"/>
      <c r="F639" s="106"/>
      <c r="G639" s="32"/>
      <c r="H639" s="106"/>
      <c r="I639" s="106"/>
      <c r="J639" s="32"/>
      <c r="K639" s="133"/>
      <c r="L639" s="32"/>
      <c r="M639" s="32"/>
    </row>
    <row r="640" spans="2:13" ht="15" customHeight="1">
      <c r="B640" s="124"/>
      <c r="D640" s="105"/>
      <c r="E640" s="106"/>
      <c r="F640" s="106"/>
      <c r="G640" s="32"/>
      <c r="H640" s="106"/>
      <c r="I640" s="106"/>
      <c r="J640" s="32"/>
      <c r="K640" s="133"/>
      <c r="L640" s="32"/>
      <c r="M640" s="32"/>
    </row>
    <row r="641" spans="2:13" ht="15" customHeight="1">
      <c r="B641" s="124"/>
      <c r="D641" s="105"/>
      <c r="E641" s="106"/>
      <c r="F641" s="106"/>
      <c r="G641" s="32"/>
      <c r="H641" s="106"/>
      <c r="I641" s="106"/>
      <c r="J641" s="32"/>
      <c r="K641" s="133"/>
      <c r="L641" s="32"/>
      <c r="M641" s="32"/>
    </row>
    <row r="642" spans="2:13" ht="15" customHeight="1">
      <c r="B642" s="124"/>
      <c r="D642" s="105"/>
      <c r="E642" s="106"/>
      <c r="F642" s="106"/>
      <c r="G642" s="32"/>
      <c r="H642" s="106"/>
      <c r="I642" s="106"/>
      <c r="J642" s="32"/>
      <c r="K642" s="133"/>
      <c r="L642" s="32"/>
      <c r="M642" s="32"/>
    </row>
    <row r="643" spans="2:13" ht="15" customHeight="1">
      <c r="B643" s="124"/>
      <c r="D643" s="105"/>
      <c r="E643" s="106"/>
      <c r="F643" s="106"/>
      <c r="G643" s="32"/>
      <c r="H643" s="106"/>
      <c r="I643" s="106"/>
      <c r="J643" s="32"/>
      <c r="K643" s="133"/>
      <c r="L643" s="32"/>
      <c r="M643" s="32"/>
    </row>
    <row r="644" spans="2:13" ht="15" customHeight="1">
      <c r="B644" s="124"/>
      <c r="D644" s="105"/>
      <c r="E644" s="106"/>
      <c r="F644" s="106"/>
      <c r="G644" s="32"/>
      <c r="H644" s="106"/>
      <c r="I644" s="106"/>
      <c r="J644" s="32"/>
      <c r="K644" s="133"/>
      <c r="L644" s="32"/>
      <c r="M644" s="32"/>
    </row>
    <row r="645" spans="2:13" ht="15" customHeight="1">
      <c r="B645" s="124"/>
      <c r="D645" s="105"/>
      <c r="E645" s="106"/>
      <c r="F645" s="106"/>
      <c r="G645" s="32"/>
      <c r="H645" s="106"/>
      <c r="I645" s="106"/>
      <c r="J645" s="32"/>
      <c r="K645" s="133"/>
      <c r="L645" s="32"/>
      <c r="M645" s="32"/>
    </row>
    <row r="646" spans="2:13" ht="15" customHeight="1">
      <c r="B646" s="124"/>
      <c r="D646" s="105"/>
      <c r="E646" s="106"/>
      <c r="F646" s="106"/>
      <c r="G646" s="32"/>
      <c r="H646" s="106"/>
      <c r="I646" s="106"/>
      <c r="J646" s="32"/>
      <c r="K646" s="133"/>
      <c r="L646" s="32"/>
      <c r="M646" s="32"/>
    </row>
    <row r="647" spans="2:13" ht="15" customHeight="1">
      <c r="B647" s="124"/>
      <c r="D647" s="105"/>
      <c r="E647" s="106"/>
      <c r="F647" s="106"/>
      <c r="G647" s="32"/>
      <c r="H647" s="106"/>
      <c r="I647" s="106"/>
      <c r="J647" s="32"/>
      <c r="K647" s="133"/>
      <c r="L647" s="32"/>
      <c r="M647" s="32"/>
    </row>
    <row r="648" spans="2:13" ht="15" customHeight="1">
      <c r="B648" s="124"/>
      <c r="D648" s="105"/>
      <c r="E648" s="106"/>
      <c r="F648" s="106"/>
      <c r="G648" s="32"/>
      <c r="H648" s="106"/>
      <c r="I648" s="106"/>
      <c r="J648" s="32"/>
      <c r="K648" s="133"/>
      <c r="L648" s="32"/>
      <c r="M648" s="32"/>
    </row>
    <row r="649" spans="2:13" ht="15" customHeight="1">
      <c r="B649" s="124"/>
      <c r="D649" s="105"/>
      <c r="E649" s="106"/>
      <c r="F649" s="106"/>
      <c r="G649" s="32"/>
      <c r="H649" s="106"/>
      <c r="I649" s="106"/>
      <c r="J649" s="32"/>
      <c r="K649" s="133"/>
      <c r="L649" s="32"/>
      <c r="M649" s="32"/>
    </row>
    <row r="650" spans="2:13" ht="15" customHeight="1">
      <c r="B650" s="124"/>
      <c r="D650" s="105"/>
      <c r="E650" s="106"/>
      <c r="F650" s="106"/>
      <c r="G650" s="32"/>
      <c r="H650" s="106"/>
      <c r="I650" s="106"/>
      <c r="J650" s="32"/>
      <c r="K650" s="133"/>
      <c r="L650" s="32"/>
      <c r="M650" s="32"/>
    </row>
    <row r="651" spans="2:13" ht="15" customHeight="1">
      <c r="B651" s="124"/>
      <c r="D651" s="105"/>
      <c r="E651" s="106"/>
      <c r="F651" s="106"/>
      <c r="G651" s="32"/>
      <c r="H651" s="106"/>
      <c r="I651" s="106"/>
      <c r="J651" s="32"/>
      <c r="K651" s="133"/>
      <c r="L651" s="32"/>
      <c r="M651" s="32"/>
    </row>
    <row r="652" spans="2:13" ht="15" customHeight="1">
      <c r="B652" s="124"/>
      <c r="D652" s="105"/>
      <c r="E652" s="106"/>
      <c r="F652" s="106"/>
      <c r="G652" s="32"/>
      <c r="H652" s="106"/>
      <c r="I652" s="106"/>
      <c r="J652" s="32"/>
      <c r="K652" s="133"/>
      <c r="L652" s="32"/>
      <c r="M652" s="32"/>
    </row>
    <row r="653" spans="2:13" ht="15" customHeight="1">
      <c r="B653" s="124"/>
      <c r="D653" s="105"/>
      <c r="E653" s="106"/>
      <c r="F653" s="106"/>
      <c r="G653" s="32"/>
      <c r="H653" s="106"/>
      <c r="I653" s="106"/>
      <c r="J653" s="32"/>
      <c r="K653" s="133"/>
      <c r="L653" s="32"/>
      <c r="M653" s="32"/>
    </row>
    <row r="654" spans="2:13" ht="15" customHeight="1">
      <c r="B654" s="124"/>
      <c r="D654" s="105"/>
      <c r="E654" s="106"/>
      <c r="F654" s="106"/>
      <c r="G654" s="32"/>
      <c r="H654" s="106"/>
      <c r="I654" s="106"/>
      <c r="J654" s="32"/>
      <c r="K654" s="133"/>
      <c r="L654" s="32"/>
      <c r="M654" s="32"/>
    </row>
    <row r="655" spans="2:13" ht="15" customHeight="1">
      <c r="B655" s="124"/>
      <c r="D655" s="105"/>
      <c r="E655" s="106"/>
      <c r="F655" s="106"/>
      <c r="G655" s="32"/>
      <c r="H655" s="106"/>
      <c r="I655" s="106"/>
      <c r="J655" s="32"/>
      <c r="K655" s="133"/>
      <c r="L655" s="32"/>
      <c r="M655" s="32"/>
    </row>
    <row r="656" spans="2:13" ht="15" customHeight="1">
      <c r="B656" s="124"/>
      <c r="D656" s="105"/>
      <c r="E656" s="106"/>
      <c r="F656" s="106"/>
      <c r="G656" s="32"/>
      <c r="H656" s="106"/>
      <c r="I656" s="106"/>
      <c r="J656" s="32"/>
      <c r="K656" s="133"/>
      <c r="L656" s="32"/>
      <c r="M656" s="32"/>
    </row>
    <row r="657" spans="2:13" ht="15" customHeight="1">
      <c r="B657" s="124"/>
      <c r="D657" s="105"/>
      <c r="E657" s="106"/>
      <c r="F657" s="106"/>
      <c r="G657" s="32"/>
      <c r="H657" s="106"/>
      <c r="I657" s="106"/>
      <c r="J657" s="32"/>
      <c r="K657" s="133"/>
      <c r="L657" s="32"/>
      <c r="M657" s="32"/>
    </row>
    <row r="658" spans="2:13" ht="15" customHeight="1">
      <c r="B658" s="124"/>
      <c r="D658" s="105"/>
      <c r="E658" s="106"/>
      <c r="F658" s="106"/>
      <c r="G658" s="32"/>
      <c r="H658" s="106"/>
      <c r="I658" s="106"/>
      <c r="J658" s="32"/>
      <c r="K658" s="133"/>
      <c r="L658" s="32"/>
      <c r="M658" s="32"/>
    </row>
    <row r="659" spans="2:13" ht="15" customHeight="1">
      <c r="B659" s="124"/>
      <c r="D659" s="105"/>
      <c r="E659" s="106"/>
      <c r="F659" s="106"/>
      <c r="G659" s="32"/>
      <c r="H659" s="106"/>
      <c r="I659" s="106"/>
      <c r="J659" s="32"/>
      <c r="K659" s="133"/>
      <c r="L659" s="32"/>
      <c r="M659" s="32"/>
    </row>
    <row r="660" spans="2:13" ht="15" customHeight="1">
      <c r="B660" s="124"/>
      <c r="D660" s="105"/>
      <c r="E660" s="106"/>
      <c r="F660" s="106"/>
      <c r="G660" s="32"/>
      <c r="H660" s="106"/>
      <c r="I660" s="106"/>
      <c r="J660" s="32"/>
      <c r="K660" s="133"/>
      <c r="L660" s="32"/>
      <c r="M660" s="32"/>
    </row>
    <row r="661" spans="2:13" ht="15" customHeight="1">
      <c r="B661" s="124"/>
      <c r="D661" s="105"/>
      <c r="E661" s="106"/>
      <c r="F661" s="106"/>
      <c r="G661" s="32"/>
      <c r="H661" s="106"/>
      <c r="I661" s="106"/>
      <c r="J661" s="32"/>
      <c r="K661" s="133"/>
      <c r="L661" s="32"/>
      <c r="M661" s="32"/>
    </row>
    <row r="662" spans="2:13" ht="15" customHeight="1">
      <c r="B662" s="124"/>
      <c r="D662" s="105"/>
      <c r="E662" s="106"/>
      <c r="F662" s="106"/>
      <c r="G662" s="32"/>
      <c r="H662" s="106"/>
      <c r="I662" s="106"/>
      <c r="J662" s="32"/>
      <c r="K662" s="133"/>
      <c r="L662" s="32"/>
      <c r="M662" s="32"/>
    </row>
    <row r="663" spans="2:13" ht="15" customHeight="1">
      <c r="B663" s="124"/>
      <c r="D663" s="105"/>
      <c r="E663" s="106"/>
      <c r="F663" s="106"/>
      <c r="G663" s="32"/>
      <c r="H663" s="106"/>
      <c r="I663" s="106"/>
      <c r="J663" s="32"/>
      <c r="K663" s="133"/>
      <c r="L663" s="32"/>
      <c r="M663" s="32"/>
    </row>
    <row r="664" spans="2:13" ht="15" customHeight="1">
      <c r="B664" s="124"/>
      <c r="D664" s="105"/>
      <c r="E664" s="106"/>
      <c r="F664" s="106"/>
      <c r="G664" s="32"/>
      <c r="H664" s="106"/>
      <c r="I664" s="106"/>
      <c r="J664" s="32"/>
      <c r="K664" s="133"/>
      <c r="L664" s="32"/>
      <c r="M664" s="32"/>
    </row>
    <row r="665" spans="2:13" ht="15" customHeight="1">
      <c r="B665" s="124"/>
      <c r="D665" s="105"/>
      <c r="E665" s="106"/>
      <c r="F665" s="106"/>
      <c r="G665" s="32"/>
      <c r="H665" s="106"/>
      <c r="I665" s="106"/>
      <c r="J665" s="32"/>
      <c r="K665" s="133"/>
      <c r="L665" s="32"/>
      <c r="M665" s="32"/>
    </row>
    <row r="666" spans="2:13" ht="15" customHeight="1">
      <c r="B666" s="124"/>
      <c r="D666" s="105"/>
      <c r="E666" s="106"/>
      <c r="F666" s="106"/>
      <c r="G666" s="32"/>
      <c r="H666" s="106"/>
      <c r="I666" s="106"/>
      <c r="J666" s="32"/>
      <c r="K666" s="133"/>
      <c r="L666" s="32"/>
      <c r="M666" s="32"/>
    </row>
    <row r="667" spans="2:13" ht="15" customHeight="1">
      <c r="B667" s="124"/>
      <c r="D667" s="105"/>
      <c r="E667" s="106"/>
      <c r="F667" s="106"/>
      <c r="G667" s="32"/>
      <c r="H667" s="106"/>
      <c r="I667" s="106"/>
      <c r="J667" s="32"/>
      <c r="K667" s="133"/>
      <c r="L667" s="32"/>
      <c r="M667" s="32"/>
    </row>
    <row r="668" spans="2:13" ht="15" customHeight="1">
      <c r="B668" s="124"/>
      <c r="D668" s="105"/>
      <c r="E668" s="106"/>
      <c r="F668" s="106"/>
      <c r="G668" s="32"/>
      <c r="H668" s="106"/>
      <c r="I668" s="106"/>
      <c r="J668" s="32"/>
      <c r="K668" s="133"/>
      <c r="L668" s="32"/>
      <c r="M668" s="32"/>
    </row>
    <row r="669" spans="2:13" ht="15" customHeight="1">
      <c r="B669" s="124"/>
      <c r="D669" s="105"/>
      <c r="E669" s="106"/>
      <c r="F669" s="106"/>
      <c r="G669" s="32"/>
      <c r="H669" s="106"/>
      <c r="I669" s="106"/>
      <c r="J669" s="32"/>
      <c r="K669" s="133"/>
      <c r="L669" s="32"/>
      <c r="M669" s="32"/>
    </row>
    <row r="670" spans="2:13" ht="15" customHeight="1">
      <c r="B670" s="124"/>
      <c r="D670" s="105"/>
      <c r="E670" s="106"/>
      <c r="F670" s="106"/>
      <c r="G670" s="32"/>
      <c r="H670" s="106"/>
      <c r="I670" s="106"/>
      <c r="J670" s="32"/>
      <c r="K670" s="133"/>
      <c r="L670" s="32"/>
      <c r="M670" s="32"/>
    </row>
    <row r="671" spans="2:13" ht="15" customHeight="1">
      <c r="B671" s="124"/>
      <c r="D671" s="105"/>
      <c r="E671" s="106"/>
      <c r="F671" s="106"/>
      <c r="G671" s="32"/>
      <c r="H671" s="106"/>
      <c r="I671" s="106"/>
      <c r="J671" s="32"/>
      <c r="K671" s="133"/>
      <c r="L671" s="32"/>
      <c r="M671" s="32"/>
    </row>
    <row r="672" spans="2:13" ht="15" customHeight="1">
      <c r="B672" s="124"/>
      <c r="D672" s="105"/>
      <c r="E672" s="106"/>
      <c r="F672" s="106"/>
      <c r="G672" s="32"/>
      <c r="H672" s="106"/>
      <c r="I672" s="106"/>
      <c r="J672" s="32"/>
      <c r="K672" s="133"/>
      <c r="L672" s="32"/>
      <c r="M672" s="32"/>
    </row>
    <row r="673" spans="2:13" ht="15" customHeight="1">
      <c r="B673" s="124"/>
      <c r="D673" s="105"/>
      <c r="E673" s="106"/>
      <c r="F673" s="106"/>
      <c r="G673" s="32"/>
      <c r="H673" s="106"/>
      <c r="I673" s="106"/>
      <c r="J673" s="32"/>
      <c r="K673" s="133"/>
      <c r="L673" s="32"/>
      <c r="M673" s="32"/>
    </row>
    <row r="674" spans="2:13" ht="15" customHeight="1">
      <c r="B674" s="124"/>
      <c r="D674" s="105"/>
      <c r="E674" s="106"/>
      <c r="F674" s="106"/>
      <c r="G674" s="32"/>
      <c r="H674" s="106"/>
      <c r="I674" s="106"/>
      <c r="J674" s="32"/>
      <c r="K674" s="133"/>
      <c r="L674" s="32"/>
      <c r="M674" s="32"/>
    </row>
    <row r="675" spans="2:13" ht="15" customHeight="1">
      <c r="B675" s="124"/>
      <c r="D675" s="105"/>
      <c r="E675" s="106"/>
      <c r="F675" s="106"/>
      <c r="G675" s="32"/>
      <c r="H675" s="106"/>
      <c r="I675" s="106"/>
      <c r="J675" s="32"/>
      <c r="K675" s="133"/>
      <c r="L675" s="32"/>
      <c r="M675" s="32"/>
    </row>
    <row r="676" spans="2:13" ht="15" customHeight="1">
      <c r="B676" s="124"/>
      <c r="D676" s="105"/>
      <c r="E676" s="106"/>
      <c r="F676" s="106"/>
      <c r="G676" s="32"/>
      <c r="H676" s="106"/>
      <c r="I676" s="106"/>
      <c r="J676" s="32"/>
      <c r="K676" s="133"/>
      <c r="L676" s="32"/>
      <c r="M676" s="32"/>
    </row>
    <row r="677" spans="2:13" ht="15" customHeight="1">
      <c r="B677" s="124"/>
      <c r="D677" s="105"/>
      <c r="E677" s="106"/>
      <c r="F677" s="106"/>
      <c r="G677" s="32"/>
      <c r="H677" s="106"/>
      <c r="I677" s="106"/>
      <c r="J677" s="32"/>
      <c r="K677" s="133"/>
      <c r="L677" s="32"/>
      <c r="M677" s="32"/>
    </row>
    <row r="678" spans="2:13" ht="15" customHeight="1">
      <c r="B678" s="124"/>
      <c r="D678" s="105"/>
      <c r="E678" s="106"/>
      <c r="F678" s="106"/>
      <c r="G678" s="32"/>
      <c r="H678" s="106"/>
      <c r="I678" s="106"/>
      <c r="J678" s="32"/>
      <c r="K678" s="133"/>
      <c r="L678" s="32"/>
      <c r="M678" s="32"/>
    </row>
    <row r="679" spans="2:13" ht="15" customHeight="1">
      <c r="B679" s="124"/>
      <c r="D679" s="105"/>
      <c r="E679" s="106"/>
      <c r="F679" s="106"/>
      <c r="G679" s="32"/>
      <c r="H679" s="106"/>
      <c r="I679" s="106"/>
      <c r="J679" s="32"/>
      <c r="K679" s="133"/>
      <c r="L679" s="32"/>
      <c r="M679" s="32"/>
    </row>
    <row r="680" spans="2:13" ht="15" customHeight="1">
      <c r="B680" s="124"/>
      <c r="D680" s="105"/>
      <c r="E680" s="106"/>
      <c r="F680" s="106"/>
      <c r="G680" s="32"/>
      <c r="H680" s="106"/>
      <c r="I680" s="106"/>
      <c r="J680" s="32"/>
      <c r="K680" s="133"/>
      <c r="L680" s="32"/>
      <c r="M680" s="32"/>
    </row>
    <row r="681" spans="2:13" ht="15" customHeight="1">
      <c r="B681" s="124"/>
      <c r="D681" s="105"/>
      <c r="E681" s="106"/>
      <c r="F681" s="106"/>
      <c r="G681" s="32"/>
      <c r="H681" s="106"/>
      <c r="I681" s="106"/>
      <c r="J681" s="32"/>
      <c r="K681" s="133"/>
      <c r="L681" s="32"/>
      <c r="M681" s="32"/>
    </row>
    <row r="682" spans="2:13" ht="15" customHeight="1">
      <c r="B682" s="124"/>
      <c r="D682" s="105"/>
      <c r="E682" s="106"/>
      <c r="F682" s="106"/>
      <c r="G682" s="32"/>
      <c r="H682" s="106"/>
      <c r="I682" s="106"/>
      <c r="J682" s="32"/>
      <c r="K682" s="133"/>
      <c r="L682" s="32"/>
      <c r="M682" s="32"/>
    </row>
    <row r="683" spans="2:13" ht="15" customHeight="1">
      <c r="B683" s="124"/>
      <c r="D683" s="105"/>
      <c r="E683" s="106"/>
      <c r="F683" s="106"/>
      <c r="G683" s="32"/>
      <c r="H683" s="106"/>
      <c r="I683" s="106"/>
      <c r="J683" s="32"/>
      <c r="K683" s="133"/>
      <c r="L683" s="32"/>
      <c r="M683" s="32"/>
    </row>
    <row r="684" spans="2:13" ht="15" customHeight="1">
      <c r="B684" s="124"/>
      <c r="D684" s="105"/>
      <c r="E684" s="106"/>
      <c r="F684" s="106"/>
      <c r="G684" s="32"/>
      <c r="H684" s="106"/>
      <c r="I684" s="106"/>
      <c r="J684" s="32"/>
      <c r="K684" s="133"/>
      <c r="L684" s="32"/>
      <c r="M684" s="32"/>
    </row>
    <row r="685" spans="2:13" ht="15" customHeight="1">
      <c r="B685" s="124"/>
      <c r="D685" s="105"/>
      <c r="E685" s="106"/>
      <c r="F685" s="106"/>
      <c r="G685" s="32"/>
      <c r="H685" s="106"/>
      <c r="I685" s="106"/>
      <c r="J685" s="32"/>
      <c r="K685" s="133"/>
      <c r="L685" s="32"/>
      <c r="M685" s="32"/>
    </row>
    <row r="686" spans="2:13" ht="15" customHeight="1">
      <c r="B686" s="124"/>
      <c r="D686" s="105"/>
      <c r="E686" s="106"/>
      <c r="F686" s="106"/>
      <c r="G686" s="32"/>
      <c r="H686" s="106"/>
      <c r="I686" s="106"/>
      <c r="J686" s="32"/>
      <c r="K686" s="133"/>
      <c r="L686" s="32"/>
      <c r="M686" s="32"/>
    </row>
    <row r="687" spans="2:13" ht="15" customHeight="1">
      <c r="B687" s="124"/>
      <c r="D687" s="105"/>
      <c r="E687" s="106"/>
      <c r="F687" s="106"/>
      <c r="G687" s="32"/>
      <c r="H687" s="106"/>
      <c r="I687" s="106"/>
      <c r="J687" s="32"/>
      <c r="K687" s="133"/>
      <c r="L687" s="32"/>
      <c r="M687" s="32"/>
    </row>
    <row r="688" spans="2:13" ht="15" customHeight="1">
      <c r="B688" s="124"/>
      <c r="D688" s="105"/>
      <c r="E688" s="106"/>
      <c r="F688" s="106"/>
      <c r="G688" s="32"/>
      <c r="H688" s="106"/>
      <c r="I688" s="106"/>
      <c r="J688" s="32"/>
      <c r="K688" s="133"/>
      <c r="L688" s="32"/>
      <c r="M688" s="32"/>
    </row>
    <row r="689" spans="2:13" ht="15" customHeight="1">
      <c r="B689" s="124"/>
      <c r="D689" s="105"/>
      <c r="E689" s="106"/>
      <c r="F689" s="106"/>
      <c r="G689" s="32"/>
      <c r="H689" s="106"/>
      <c r="I689" s="106"/>
      <c r="J689" s="32"/>
      <c r="K689" s="133"/>
      <c r="L689" s="32"/>
      <c r="M689" s="32"/>
    </row>
    <row r="690" spans="2:13" ht="15" customHeight="1">
      <c r="B690" s="124"/>
      <c r="D690" s="105"/>
      <c r="E690" s="106"/>
      <c r="F690" s="106"/>
      <c r="G690" s="32"/>
      <c r="H690" s="106"/>
      <c r="I690" s="106"/>
      <c r="J690" s="32"/>
      <c r="K690" s="133"/>
      <c r="L690" s="32"/>
      <c r="M690" s="32"/>
    </row>
    <row r="691" spans="2:13" ht="15" customHeight="1">
      <c r="B691" s="124"/>
      <c r="D691" s="105"/>
      <c r="E691" s="106"/>
      <c r="F691" s="106"/>
      <c r="G691" s="32"/>
      <c r="H691" s="106"/>
      <c r="I691" s="106"/>
      <c r="J691" s="32"/>
      <c r="K691" s="133"/>
      <c r="L691" s="32"/>
      <c r="M691" s="32"/>
    </row>
    <row r="692" spans="2:13" ht="15" customHeight="1">
      <c r="B692" s="124"/>
      <c r="D692" s="105"/>
      <c r="E692" s="106"/>
      <c r="F692" s="106"/>
      <c r="G692" s="32"/>
      <c r="H692" s="106"/>
      <c r="I692" s="106"/>
      <c r="J692" s="32"/>
      <c r="K692" s="133"/>
      <c r="L692" s="32"/>
      <c r="M692" s="32"/>
    </row>
    <row r="693" spans="2:13" ht="15" customHeight="1">
      <c r="B693" s="124"/>
      <c r="D693" s="105"/>
      <c r="E693" s="106"/>
      <c r="F693" s="106"/>
      <c r="G693" s="32"/>
      <c r="H693" s="106"/>
      <c r="I693" s="106"/>
      <c r="J693" s="32"/>
      <c r="K693" s="133"/>
      <c r="L693" s="32"/>
      <c r="M693" s="32"/>
    </row>
    <row r="694" spans="2:13" ht="15" customHeight="1">
      <c r="B694" s="124"/>
      <c r="D694" s="105"/>
      <c r="E694" s="106"/>
      <c r="F694" s="106"/>
      <c r="G694" s="32"/>
      <c r="H694" s="106"/>
      <c r="I694" s="106"/>
      <c r="J694" s="32"/>
      <c r="K694" s="133"/>
      <c r="L694" s="32"/>
      <c r="M694" s="32"/>
    </row>
    <row r="695" spans="2:13" ht="15" customHeight="1">
      <c r="B695" s="124"/>
      <c r="D695" s="105"/>
      <c r="E695" s="106"/>
      <c r="F695" s="106"/>
      <c r="G695" s="32"/>
      <c r="H695" s="106"/>
      <c r="I695" s="106"/>
      <c r="J695" s="32"/>
      <c r="K695" s="133"/>
      <c r="L695" s="32"/>
      <c r="M695" s="32"/>
    </row>
    <row r="696" spans="2:13" ht="15" customHeight="1">
      <c r="B696" s="124"/>
      <c r="D696" s="105"/>
      <c r="E696" s="106"/>
      <c r="F696" s="106"/>
      <c r="G696" s="32"/>
      <c r="H696" s="106"/>
      <c r="I696" s="106"/>
      <c r="J696" s="32"/>
      <c r="K696" s="133"/>
      <c r="L696" s="32"/>
      <c r="M696" s="32"/>
    </row>
    <row r="697" spans="2:13" ht="15" customHeight="1">
      <c r="B697" s="124"/>
      <c r="D697" s="105"/>
      <c r="E697" s="106"/>
      <c r="F697" s="106"/>
      <c r="G697" s="32"/>
      <c r="H697" s="106"/>
      <c r="I697" s="106"/>
      <c r="J697" s="32"/>
      <c r="K697" s="133"/>
      <c r="L697" s="32"/>
      <c r="M697" s="32"/>
    </row>
    <row r="698" spans="2:13" ht="15" customHeight="1">
      <c r="B698" s="124"/>
      <c r="D698" s="105"/>
      <c r="E698" s="106"/>
      <c r="F698" s="106"/>
      <c r="G698" s="32"/>
      <c r="H698" s="106"/>
      <c r="I698" s="106"/>
      <c r="J698" s="32"/>
      <c r="K698" s="133"/>
      <c r="L698" s="32"/>
      <c r="M698" s="32"/>
    </row>
    <row r="699" spans="2:13" ht="15" customHeight="1">
      <c r="B699" s="124"/>
      <c r="D699" s="105"/>
      <c r="E699" s="106"/>
      <c r="F699" s="106"/>
      <c r="G699" s="32"/>
      <c r="H699" s="106"/>
      <c r="I699" s="106"/>
      <c r="J699" s="32"/>
      <c r="K699" s="133"/>
      <c r="L699" s="32"/>
      <c r="M699" s="32"/>
    </row>
    <row r="700" spans="2:13" ht="15" customHeight="1">
      <c r="B700" s="124"/>
      <c r="D700" s="105"/>
      <c r="E700" s="106"/>
      <c r="F700" s="106"/>
      <c r="G700" s="32"/>
      <c r="H700" s="106"/>
      <c r="I700" s="106"/>
      <c r="J700" s="32"/>
      <c r="K700" s="133"/>
      <c r="L700" s="32"/>
      <c r="M700" s="32"/>
    </row>
    <row r="701" spans="2:13" ht="15" customHeight="1">
      <c r="B701" s="124"/>
      <c r="D701" s="105"/>
      <c r="E701" s="106"/>
      <c r="F701" s="106"/>
      <c r="G701" s="32"/>
      <c r="H701" s="106"/>
      <c r="I701" s="106"/>
      <c r="J701" s="32"/>
      <c r="K701" s="133"/>
      <c r="L701" s="32"/>
      <c r="M701" s="32"/>
    </row>
    <row r="702" spans="2:13" ht="15" customHeight="1">
      <c r="B702" s="124"/>
      <c r="D702" s="105"/>
      <c r="E702" s="106"/>
      <c r="F702" s="106"/>
      <c r="G702" s="32"/>
      <c r="H702" s="106"/>
      <c r="I702" s="106"/>
      <c r="J702" s="32"/>
      <c r="K702" s="133"/>
      <c r="L702" s="32"/>
      <c r="M702" s="32"/>
    </row>
    <row r="703" spans="2:13" ht="15" customHeight="1">
      <c r="B703" s="124"/>
      <c r="D703" s="105"/>
      <c r="E703" s="106"/>
      <c r="F703" s="106"/>
      <c r="G703" s="32"/>
      <c r="H703" s="106"/>
      <c r="I703" s="106"/>
      <c r="J703" s="32"/>
      <c r="K703" s="133"/>
      <c r="L703" s="32"/>
      <c r="M703" s="32"/>
    </row>
    <row r="704" spans="2:13" ht="15" customHeight="1">
      <c r="B704" s="124"/>
      <c r="D704" s="105"/>
      <c r="E704" s="106"/>
      <c r="F704" s="106"/>
      <c r="G704" s="32"/>
      <c r="H704" s="106"/>
      <c r="I704" s="106"/>
      <c r="J704" s="32"/>
      <c r="K704" s="133"/>
      <c r="L704" s="32"/>
      <c r="M704" s="32"/>
    </row>
    <row r="705" spans="2:13" ht="15" customHeight="1">
      <c r="B705" s="124"/>
      <c r="D705" s="105"/>
      <c r="E705" s="106"/>
      <c r="F705" s="106"/>
      <c r="G705" s="32"/>
      <c r="H705" s="106"/>
      <c r="I705" s="106"/>
      <c r="J705" s="32"/>
      <c r="K705" s="133"/>
      <c r="L705" s="32"/>
      <c r="M705" s="32"/>
    </row>
    <row r="706" spans="2:13" ht="15" customHeight="1">
      <c r="B706" s="124"/>
      <c r="D706" s="105"/>
      <c r="E706" s="106"/>
      <c r="F706" s="106"/>
      <c r="G706" s="32"/>
      <c r="H706" s="106"/>
      <c r="I706" s="106"/>
      <c r="J706" s="32"/>
      <c r="K706" s="133"/>
      <c r="L706" s="32"/>
      <c r="M706" s="32"/>
    </row>
    <row r="707" spans="2:13" ht="15" customHeight="1">
      <c r="B707" s="124"/>
      <c r="D707" s="105"/>
      <c r="E707" s="106"/>
      <c r="F707" s="106"/>
      <c r="G707" s="32"/>
      <c r="H707" s="106"/>
      <c r="I707" s="106"/>
      <c r="J707" s="32"/>
      <c r="K707" s="133"/>
      <c r="L707" s="32"/>
      <c r="M707" s="32"/>
    </row>
    <row r="708" spans="2:13" ht="15" customHeight="1">
      <c r="B708" s="124"/>
      <c r="D708" s="105"/>
      <c r="E708" s="106"/>
      <c r="F708" s="106"/>
      <c r="G708" s="32"/>
      <c r="H708" s="106"/>
      <c r="I708" s="106"/>
      <c r="J708" s="32"/>
      <c r="K708" s="133"/>
      <c r="L708" s="32"/>
      <c r="M708" s="32"/>
    </row>
    <row r="709" spans="2:13" ht="15" customHeight="1">
      <c r="B709" s="124"/>
      <c r="D709" s="105"/>
      <c r="E709" s="106"/>
      <c r="F709" s="106"/>
      <c r="G709" s="32"/>
      <c r="H709" s="106"/>
      <c r="I709" s="106"/>
      <c r="J709" s="32"/>
      <c r="K709" s="133"/>
      <c r="L709" s="32"/>
      <c r="M709" s="32"/>
    </row>
    <row r="710" spans="2:13" ht="15" customHeight="1">
      <c r="B710" s="124"/>
      <c r="D710" s="105"/>
      <c r="E710" s="106"/>
      <c r="F710" s="106"/>
      <c r="G710" s="32"/>
      <c r="H710" s="106"/>
      <c r="I710" s="106"/>
      <c r="J710" s="32"/>
      <c r="K710" s="133"/>
      <c r="L710" s="32"/>
      <c r="M710" s="32"/>
    </row>
    <row r="711" spans="2:13" ht="15" customHeight="1">
      <c r="B711" s="124"/>
      <c r="D711" s="105"/>
      <c r="E711" s="106"/>
      <c r="F711" s="106"/>
      <c r="G711" s="32"/>
      <c r="H711" s="106"/>
      <c r="I711" s="106"/>
      <c r="J711" s="32"/>
      <c r="K711" s="133"/>
      <c r="L711" s="32"/>
      <c r="M711" s="32"/>
    </row>
    <row r="712" spans="2:13" ht="15" customHeight="1">
      <c r="B712" s="124"/>
      <c r="D712" s="105"/>
      <c r="E712" s="106"/>
      <c r="F712" s="106"/>
      <c r="G712" s="32"/>
      <c r="H712" s="106"/>
      <c r="I712" s="106"/>
      <c r="J712" s="32"/>
      <c r="K712" s="133"/>
      <c r="L712" s="32"/>
      <c r="M712" s="32"/>
    </row>
    <row r="713" spans="2:13" ht="15" customHeight="1">
      <c r="B713" s="124"/>
      <c r="D713" s="105"/>
      <c r="E713" s="106"/>
      <c r="F713" s="106"/>
      <c r="G713" s="32"/>
      <c r="H713" s="106"/>
      <c r="I713" s="106"/>
      <c r="J713" s="32"/>
      <c r="K713" s="133"/>
      <c r="L713" s="32"/>
      <c r="M713" s="32"/>
    </row>
    <row r="714" spans="2:13" ht="15" customHeight="1">
      <c r="B714" s="124"/>
      <c r="D714" s="105"/>
      <c r="E714" s="106"/>
      <c r="F714" s="106"/>
      <c r="G714" s="32"/>
      <c r="H714" s="106"/>
      <c r="I714" s="106"/>
      <c r="J714" s="32"/>
      <c r="K714" s="133"/>
      <c r="L714" s="32"/>
      <c r="M714" s="32"/>
    </row>
    <row r="715" spans="2:13" ht="15" customHeight="1">
      <c r="B715" s="124"/>
      <c r="D715" s="105"/>
      <c r="E715" s="106"/>
      <c r="F715" s="106"/>
      <c r="G715" s="32"/>
      <c r="H715" s="106"/>
      <c r="I715" s="106"/>
      <c r="J715" s="32"/>
      <c r="K715" s="133"/>
      <c r="L715" s="32"/>
      <c r="M715" s="32"/>
    </row>
    <row r="716" spans="2:13" ht="15" customHeight="1">
      <c r="B716" s="124"/>
      <c r="D716" s="105"/>
      <c r="E716" s="106"/>
      <c r="F716" s="106"/>
      <c r="G716" s="32"/>
      <c r="H716" s="106"/>
      <c r="I716" s="106"/>
      <c r="J716" s="32"/>
      <c r="K716" s="133"/>
      <c r="L716" s="32"/>
      <c r="M716" s="32"/>
    </row>
    <row r="717" spans="2:13" ht="15" customHeight="1">
      <c r="B717" s="124"/>
      <c r="D717" s="105"/>
      <c r="E717" s="106"/>
      <c r="F717" s="106"/>
      <c r="G717" s="32"/>
      <c r="H717" s="106"/>
      <c r="I717" s="106"/>
      <c r="J717" s="32"/>
      <c r="K717" s="133"/>
      <c r="L717" s="32"/>
      <c r="M717" s="32"/>
    </row>
    <row r="718" spans="2:13" ht="15" customHeight="1">
      <c r="B718" s="124"/>
      <c r="D718" s="105"/>
      <c r="E718" s="106"/>
      <c r="F718" s="106"/>
      <c r="G718" s="32"/>
      <c r="H718" s="106"/>
      <c r="I718" s="106"/>
      <c r="J718" s="32"/>
      <c r="K718" s="133"/>
      <c r="L718" s="32"/>
      <c r="M718" s="32"/>
    </row>
    <row r="719" spans="2:13" ht="15" customHeight="1">
      <c r="B719" s="124"/>
      <c r="D719" s="105"/>
      <c r="E719" s="106"/>
      <c r="F719" s="106"/>
      <c r="G719" s="32"/>
      <c r="H719" s="106"/>
      <c r="I719" s="106"/>
      <c r="J719" s="32"/>
      <c r="K719" s="133"/>
      <c r="L719" s="32"/>
      <c r="M719" s="32"/>
    </row>
    <row r="720" spans="2:13" ht="15" customHeight="1">
      <c r="B720" s="124"/>
      <c r="D720" s="105"/>
      <c r="E720" s="106"/>
      <c r="F720" s="106"/>
      <c r="G720" s="32"/>
      <c r="H720" s="106"/>
      <c r="I720" s="106"/>
      <c r="J720" s="32"/>
      <c r="K720" s="133"/>
      <c r="L720" s="32"/>
      <c r="M720" s="32"/>
    </row>
    <row r="721" spans="2:13" ht="15" customHeight="1">
      <c r="B721" s="124"/>
      <c r="D721" s="105"/>
      <c r="E721" s="106"/>
      <c r="F721" s="106"/>
      <c r="G721" s="32"/>
      <c r="H721" s="106"/>
      <c r="I721" s="106"/>
      <c r="J721" s="32"/>
      <c r="K721" s="133"/>
      <c r="L721" s="32"/>
      <c r="M721" s="32"/>
    </row>
    <row r="722" spans="2:13" ht="15" customHeight="1">
      <c r="B722" s="124"/>
      <c r="D722" s="105"/>
      <c r="E722" s="106"/>
      <c r="F722" s="106"/>
      <c r="G722" s="32"/>
      <c r="H722" s="106"/>
      <c r="I722" s="106"/>
      <c r="J722" s="32"/>
      <c r="K722" s="133"/>
      <c r="L722" s="32"/>
      <c r="M722" s="32"/>
    </row>
    <row r="723" spans="2:13" ht="15" customHeight="1">
      <c r="B723" s="124"/>
      <c r="D723" s="105"/>
      <c r="E723" s="106"/>
      <c r="F723" s="106"/>
      <c r="G723" s="32"/>
      <c r="H723" s="106"/>
      <c r="I723" s="106"/>
      <c r="J723" s="32"/>
      <c r="K723" s="133"/>
      <c r="L723" s="32"/>
      <c r="M723" s="32"/>
    </row>
    <row r="724" spans="2:13" ht="15" customHeight="1">
      <c r="B724" s="124"/>
      <c r="D724" s="105"/>
      <c r="E724" s="106"/>
      <c r="F724" s="106"/>
      <c r="G724" s="32"/>
      <c r="H724" s="106"/>
      <c r="I724" s="106"/>
      <c r="J724" s="32"/>
      <c r="K724" s="133"/>
      <c r="L724" s="32"/>
      <c r="M724" s="32"/>
    </row>
    <row r="725" spans="2:13" ht="15" customHeight="1">
      <c r="B725" s="124"/>
      <c r="D725" s="105"/>
      <c r="E725" s="106"/>
      <c r="F725" s="106"/>
      <c r="G725" s="32"/>
      <c r="H725" s="106"/>
      <c r="I725" s="106"/>
      <c r="J725" s="32"/>
      <c r="K725" s="133"/>
      <c r="L725" s="32"/>
      <c r="M725" s="32"/>
    </row>
    <row r="726" spans="2:13" ht="15" customHeight="1">
      <c r="B726" s="124"/>
      <c r="D726" s="105"/>
      <c r="E726" s="106"/>
      <c r="F726" s="106"/>
      <c r="G726" s="32"/>
      <c r="H726" s="106"/>
      <c r="I726" s="106"/>
      <c r="J726" s="32"/>
      <c r="K726" s="133"/>
      <c r="L726" s="32"/>
      <c r="M726" s="32"/>
    </row>
    <row r="727" spans="2:13" ht="15" customHeight="1">
      <c r="B727" s="124"/>
      <c r="D727" s="105"/>
      <c r="E727" s="106"/>
      <c r="F727" s="106"/>
      <c r="G727" s="32"/>
      <c r="H727" s="106"/>
      <c r="I727" s="106"/>
      <c r="J727" s="32"/>
      <c r="K727" s="133"/>
      <c r="L727" s="32"/>
      <c r="M727" s="32"/>
    </row>
    <row r="728" spans="2:13" ht="15" customHeight="1">
      <c r="B728" s="124"/>
      <c r="D728" s="105"/>
      <c r="E728" s="106"/>
      <c r="F728" s="106"/>
      <c r="G728" s="32"/>
      <c r="H728" s="106"/>
      <c r="I728" s="106"/>
      <c r="J728" s="32"/>
      <c r="K728" s="133"/>
      <c r="L728" s="32"/>
      <c r="M728" s="32"/>
    </row>
    <row r="729" spans="2:13" ht="15" customHeight="1">
      <c r="B729" s="124"/>
      <c r="D729" s="105"/>
      <c r="E729" s="106"/>
      <c r="F729" s="106"/>
      <c r="G729" s="32"/>
      <c r="H729" s="106"/>
      <c r="I729" s="106"/>
      <c r="J729" s="32"/>
      <c r="K729" s="133"/>
      <c r="L729" s="32"/>
      <c r="M729" s="32"/>
    </row>
    <row r="730" spans="2:13" ht="15" customHeight="1">
      <c r="B730" s="124"/>
      <c r="D730" s="105"/>
      <c r="E730" s="106"/>
      <c r="F730" s="106"/>
      <c r="G730" s="32"/>
      <c r="H730" s="106"/>
      <c r="I730" s="106"/>
      <c r="J730" s="32"/>
      <c r="K730" s="133"/>
      <c r="L730" s="32"/>
      <c r="M730" s="32"/>
    </row>
    <row r="731" spans="2:13" ht="15" customHeight="1">
      <c r="B731" s="124"/>
      <c r="D731" s="105"/>
      <c r="E731" s="106"/>
      <c r="F731" s="106"/>
      <c r="G731" s="32"/>
      <c r="H731" s="106"/>
      <c r="I731" s="106"/>
      <c r="J731" s="32"/>
      <c r="K731" s="133"/>
      <c r="L731" s="32"/>
      <c r="M731" s="32"/>
    </row>
    <row r="732" spans="2:13" ht="15" customHeight="1">
      <c r="B732" s="124"/>
      <c r="D732" s="105"/>
      <c r="E732" s="106"/>
      <c r="F732" s="106"/>
      <c r="G732" s="32"/>
      <c r="H732" s="106"/>
      <c r="I732" s="106"/>
      <c r="J732" s="32"/>
      <c r="K732" s="133"/>
      <c r="L732" s="32"/>
      <c r="M732" s="32"/>
    </row>
    <row r="733" spans="2:13" ht="15" customHeight="1">
      <c r="B733" s="124"/>
      <c r="D733" s="105"/>
      <c r="E733" s="106"/>
      <c r="F733" s="106"/>
      <c r="G733" s="32"/>
      <c r="H733" s="106"/>
      <c r="I733" s="106"/>
      <c r="J733" s="32"/>
      <c r="K733" s="133"/>
      <c r="L733" s="32"/>
      <c r="M733" s="32"/>
    </row>
    <row r="734" spans="2:13" ht="15" customHeight="1">
      <c r="B734" s="124"/>
      <c r="D734" s="105"/>
      <c r="E734" s="106"/>
      <c r="F734" s="106"/>
      <c r="G734" s="32"/>
      <c r="H734" s="106"/>
      <c r="I734" s="106"/>
      <c r="J734" s="32"/>
      <c r="K734" s="133"/>
      <c r="L734" s="32"/>
      <c r="M734" s="32"/>
    </row>
    <row r="735" spans="2:13" ht="15" customHeight="1">
      <c r="B735" s="124"/>
      <c r="D735" s="105"/>
      <c r="E735" s="106"/>
      <c r="F735" s="106"/>
      <c r="G735" s="32"/>
      <c r="H735" s="106"/>
      <c r="I735" s="106"/>
      <c r="J735" s="32"/>
      <c r="K735" s="133"/>
      <c r="L735" s="32"/>
      <c r="M735" s="32"/>
    </row>
    <row r="736" spans="2:13" ht="15" customHeight="1">
      <c r="B736" s="124"/>
      <c r="D736" s="105"/>
      <c r="E736" s="106"/>
      <c r="F736" s="106"/>
      <c r="G736" s="32"/>
      <c r="H736" s="106"/>
      <c r="I736" s="106"/>
      <c r="J736" s="32"/>
      <c r="K736" s="133"/>
      <c r="L736" s="32"/>
      <c r="M736" s="32"/>
    </row>
    <row r="737" spans="2:13" ht="15" customHeight="1">
      <c r="B737" s="124"/>
      <c r="D737" s="105"/>
      <c r="E737" s="106"/>
      <c r="F737" s="106"/>
      <c r="G737" s="32"/>
      <c r="H737" s="106"/>
      <c r="I737" s="106"/>
      <c r="J737" s="32"/>
      <c r="K737" s="133"/>
      <c r="L737" s="32"/>
      <c r="M737" s="32"/>
    </row>
    <row r="738" spans="2:13" ht="15" customHeight="1">
      <c r="B738" s="124"/>
      <c r="D738" s="105"/>
      <c r="E738" s="106"/>
      <c r="F738" s="106"/>
      <c r="G738" s="32"/>
      <c r="H738" s="106"/>
      <c r="I738" s="106"/>
      <c r="J738" s="32"/>
      <c r="K738" s="133"/>
      <c r="L738" s="32"/>
      <c r="M738" s="32"/>
    </row>
    <row r="739" spans="2:13" ht="15" customHeight="1">
      <c r="B739" s="124"/>
      <c r="D739" s="105"/>
      <c r="E739" s="106"/>
      <c r="F739" s="106"/>
      <c r="G739" s="32"/>
      <c r="H739" s="106"/>
      <c r="I739" s="106"/>
      <c r="J739" s="32"/>
      <c r="K739" s="133"/>
      <c r="L739" s="32"/>
      <c r="M739" s="32"/>
    </row>
    <row r="740" spans="2:13" ht="15" customHeight="1">
      <c r="B740" s="124"/>
      <c r="D740" s="105"/>
      <c r="E740" s="106"/>
      <c r="F740" s="106"/>
      <c r="G740" s="32"/>
      <c r="H740" s="106"/>
      <c r="I740" s="106"/>
      <c r="J740" s="32"/>
      <c r="K740" s="133"/>
      <c r="L740" s="32"/>
      <c r="M740" s="32"/>
    </row>
    <row r="741" spans="2:13" ht="15" customHeight="1">
      <c r="B741" s="124"/>
      <c r="D741" s="105"/>
      <c r="E741" s="106"/>
      <c r="F741" s="106"/>
      <c r="G741" s="32"/>
      <c r="H741" s="106"/>
      <c r="I741" s="106"/>
      <c r="J741" s="32"/>
      <c r="K741" s="133"/>
      <c r="L741" s="32"/>
      <c r="M741" s="32"/>
    </row>
    <row r="742" spans="2:13" ht="15" customHeight="1">
      <c r="B742" s="124"/>
      <c r="D742" s="105"/>
      <c r="E742" s="106"/>
      <c r="F742" s="106"/>
      <c r="G742" s="32"/>
      <c r="H742" s="106"/>
      <c r="I742" s="106"/>
      <c r="J742" s="32"/>
      <c r="K742" s="133"/>
      <c r="L742" s="32"/>
      <c r="M742" s="32"/>
    </row>
    <row r="743" spans="2:13" ht="15" customHeight="1">
      <c r="B743" s="124"/>
      <c r="D743" s="105"/>
      <c r="E743" s="106"/>
      <c r="F743" s="106"/>
      <c r="G743" s="32"/>
      <c r="H743" s="106"/>
      <c r="I743" s="106"/>
      <c r="J743" s="32"/>
      <c r="K743" s="133"/>
      <c r="L743" s="32"/>
      <c r="M743" s="32"/>
    </row>
    <row r="744" spans="2:13" ht="15" customHeight="1">
      <c r="B744" s="124"/>
      <c r="D744" s="105"/>
      <c r="E744" s="106"/>
      <c r="F744" s="106"/>
      <c r="G744" s="32"/>
      <c r="H744" s="106"/>
      <c r="I744" s="106"/>
      <c r="J744" s="32"/>
      <c r="K744" s="133"/>
      <c r="L744" s="32"/>
      <c r="M744" s="32"/>
    </row>
    <row r="745" spans="2:13" ht="15" customHeight="1">
      <c r="B745" s="124"/>
      <c r="D745" s="105"/>
      <c r="E745" s="106"/>
      <c r="F745" s="106"/>
      <c r="G745" s="32"/>
      <c r="H745" s="106"/>
      <c r="I745" s="106"/>
      <c r="J745" s="32"/>
      <c r="K745" s="133"/>
      <c r="L745" s="32"/>
      <c r="M745" s="32"/>
    </row>
    <row r="746" spans="2:13" ht="15" customHeight="1">
      <c r="B746" s="124"/>
      <c r="D746" s="105"/>
      <c r="E746" s="106"/>
      <c r="F746" s="106"/>
      <c r="G746" s="32"/>
      <c r="H746" s="106"/>
      <c r="I746" s="106"/>
      <c r="J746" s="32"/>
      <c r="K746" s="133"/>
      <c r="L746" s="32"/>
      <c r="M746" s="32"/>
    </row>
    <row r="747" spans="2:13" ht="15" customHeight="1">
      <c r="B747" s="124"/>
      <c r="D747" s="105"/>
      <c r="E747" s="106"/>
      <c r="F747" s="106"/>
      <c r="G747" s="32"/>
      <c r="H747" s="106"/>
      <c r="I747" s="106"/>
      <c r="J747" s="32"/>
      <c r="K747" s="133"/>
      <c r="L747" s="32"/>
      <c r="M747" s="32"/>
    </row>
    <row r="748" spans="2:13" ht="15" customHeight="1">
      <c r="B748" s="124"/>
      <c r="D748" s="105"/>
      <c r="E748" s="106"/>
      <c r="F748" s="106"/>
      <c r="G748" s="32"/>
      <c r="H748" s="106"/>
      <c r="I748" s="106"/>
      <c r="J748" s="32"/>
      <c r="K748" s="133"/>
      <c r="L748" s="32"/>
      <c r="M748" s="32"/>
    </row>
    <row r="749" spans="2:13" ht="15" customHeight="1">
      <c r="B749" s="124"/>
      <c r="D749" s="105"/>
      <c r="E749" s="106"/>
      <c r="F749" s="106"/>
      <c r="G749" s="32"/>
      <c r="H749" s="106"/>
      <c r="I749" s="106"/>
      <c r="J749" s="32"/>
      <c r="K749" s="133"/>
      <c r="L749" s="32"/>
      <c r="M749" s="32"/>
    </row>
    <row r="750" spans="2:13" ht="15" customHeight="1">
      <c r="B750" s="124"/>
      <c r="D750" s="105"/>
      <c r="E750" s="106"/>
      <c r="F750" s="106"/>
      <c r="G750" s="32"/>
      <c r="H750" s="106"/>
      <c r="I750" s="106"/>
      <c r="J750" s="32"/>
      <c r="K750" s="133"/>
      <c r="L750" s="32"/>
      <c r="M750" s="32"/>
    </row>
    <row r="751" spans="2:13" ht="15" customHeight="1">
      <c r="B751" s="124"/>
      <c r="D751" s="105"/>
      <c r="E751" s="106"/>
      <c r="F751" s="106"/>
      <c r="G751" s="32"/>
      <c r="H751" s="106"/>
      <c r="I751" s="106"/>
      <c r="J751" s="32"/>
      <c r="K751" s="133"/>
      <c r="L751" s="32"/>
      <c r="M751" s="32"/>
    </row>
    <row r="752" spans="2:13" ht="15" customHeight="1">
      <c r="B752" s="124"/>
      <c r="D752" s="105"/>
      <c r="E752" s="106"/>
      <c r="F752" s="106"/>
      <c r="G752" s="32"/>
      <c r="H752" s="106"/>
      <c r="I752" s="106"/>
      <c r="J752" s="32"/>
      <c r="K752" s="133"/>
      <c r="L752" s="32"/>
      <c r="M752" s="32"/>
    </row>
    <row r="753" spans="2:13" ht="15" customHeight="1">
      <c r="B753" s="124"/>
      <c r="D753" s="105"/>
      <c r="E753" s="106"/>
      <c r="F753" s="106"/>
      <c r="G753" s="32"/>
      <c r="H753" s="106"/>
      <c r="I753" s="106"/>
      <c r="J753" s="32"/>
      <c r="K753" s="133"/>
      <c r="L753" s="32"/>
      <c r="M753" s="32"/>
    </row>
    <row r="754" spans="2:13" ht="15" customHeight="1">
      <c r="B754" s="124"/>
      <c r="D754" s="105"/>
      <c r="E754" s="106"/>
      <c r="F754" s="106"/>
      <c r="G754" s="32"/>
      <c r="H754" s="106"/>
      <c r="I754" s="106"/>
      <c r="J754" s="32"/>
      <c r="K754" s="133"/>
      <c r="L754" s="32"/>
      <c r="M754" s="32"/>
    </row>
    <row r="755" spans="2:13" ht="15" customHeight="1">
      <c r="B755" s="124"/>
      <c r="D755" s="105"/>
      <c r="E755" s="106"/>
      <c r="F755" s="106"/>
      <c r="G755" s="32"/>
      <c r="H755" s="106"/>
      <c r="I755" s="106"/>
      <c r="J755" s="32"/>
      <c r="K755" s="133"/>
      <c r="L755" s="32"/>
      <c r="M755" s="32"/>
    </row>
    <row r="756" spans="2:13" ht="15" customHeight="1">
      <c r="B756" s="124"/>
      <c r="D756" s="105"/>
      <c r="E756" s="106"/>
      <c r="F756" s="106"/>
      <c r="G756" s="32"/>
      <c r="H756" s="106"/>
      <c r="I756" s="106"/>
      <c r="J756" s="32"/>
      <c r="K756" s="133"/>
      <c r="L756" s="32"/>
      <c r="M756" s="32"/>
    </row>
    <row r="757" spans="2:13" ht="15" customHeight="1">
      <c r="B757" s="124"/>
      <c r="D757" s="105"/>
      <c r="E757" s="106"/>
      <c r="F757" s="106"/>
      <c r="G757" s="32"/>
      <c r="H757" s="106"/>
      <c r="I757" s="106"/>
      <c r="J757" s="32"/>
      <c r="K757" s="133"/>
      <c r="L757" s="32"/>
      <c r="M757" s="32"/>
    </row>
    <row r="758" spans="2:13" ht="15" customHeight="1">
      <c r="B758" s="124"/>
      <c r="D758" s="105"/>
      <c r="E758" s="106"/>
      <c r="F758" s="106"/>
      <c r="G758" s="32"/>
      <c r="H758" s="106"/>
      <c r="I758" s="106"/>
      <c r="J758" s="32"/>
      <c r="K758" s="133"/>
      <c r="L758" s="32"/>
      <c r="M758" s="32"/>
    </row>
    <row r="759" spans="2:13" ht="15" customHeight="1">
      <c r="B759" s="124"/>
      <c r="D759" s="105"/>
      <c r="E759" s="106"/>
      <c r="F759" s="106"/>
      <c r="G759" s="32"/>
      <c r="H759" s="106"/>
      <c r="I759" s="106"/>
      <c r="J759" s="32"/>
      <c r="K759" s="133"/>
      <c r="L759" s="32"/>
      <c r="M759" s="32"/>
    </row>
    <row r="760" spans="2:13" ht="15" customHeight="1">
      <c r="B760" s="124"/>
      <c r="D760" s="105"/>
      <c r="E760" s="106"/>
      <c r="F760" s="106"/>
      <c r="G760" s="32"/>
      <c r="H760" s="106"/>
      <c r="I760" s="106"/>
      <c r="J760" s="32"/>
      <c r="K760" s="133"/>
      <c r="L760" s="32"/>
      <c r="M760" s="32"/>
    </row>
    <row r="761" spans="2:13" ht="15" customHeight="1">
      <c r="B761" s="124"/>
      <c r="D761" s="105"/>
      <c r="E761" s="106"/>
      <c r="F761" s="106"/>
      <c r="G761" s="32"/>
      <c r="H761" s="106"/>
      <c r="I761" s="106"/>
      <c r="J761" s="32"/>
      <c r="K761" s="133"/>
      <c r="L761" s="32"/>
      <c r="M761" s="32"/>
    </row>
    <row r="762" spans="2:13" ht="15" customHeight="1">
      <c r="B762" s="124"/>
      <c r="D762" s="105"/>
      <c r="E762" s="106"/>
      <c r="F762" s="106"/>
      <c r="G762" s="32"/>
      <c r="H762" s="106"/>
      <c r="I762" s="106"/>
      <c r="J762" s="32"/>
      <c r="K762" s="133"/>
      <c r="L762" s="32"/>
      <c r="M762" s="32"/>
    </row>
    <row r="763" spans="2:13" ht="15" customHeight="1">
      <c r="B763" s="124"/>
      <c r="D763" s="105"/>
      <c r="E763" s="106"/>
      <c r="F763" s="106"/>
      <c r="G763" s="32"/>
      <c r="H763" s="106"/>
      <c r="I763" s="106"/>
      <c r="J763" s="32"/>
      <c r="K763" s="133"/>
      <c r="L763" s="32"/>
      <c r="M763" s="32"/>
    </row>
    <row r="764" spans="2:13" ht="15" customHeight="1">
      <c r="B764" s="124"/>
      <c r="D764" s="105"/>
      <c r="E764" s="106"/>
      <c r="F764" s="106"/>
      <c r="G764" s="32"/>
      <c r="H764" s="106"/>
      <c r="I764" s="106"/>
      <c r="J764" s="32"/>
      <c r="K764" s="133"/>
      <c r="L764" s="32"/>
      <c r="M764" s="32"/>
    </row>
    <row r="765" spans="2:13" ht="15" customHeight="1">
      <c r="B765" s="124"/>
      <c r="D765" s="105"/>
      <c r="E765" s="106"/>
      <c r="F765" s="106"/>
      <c r="G765" s="32"/>
      <c r="H765" s="106"/>
      <c r="I765" s="106"/>
      <c r="J765" s="32"/>
      <c r="K765" s="133"/>
      <c r="L765" s="32"/>
      <c r="M765" s="32"/>
    </row>
    <row r="766" spans="2:13" ht="15" customHeight="1">
      <c r="B766" s="124"/>
      <c r="D766" s="105"/>
      <c r="E766" s="106"/>
      <c r="F766" s="106"/>
      <c r="G766" s="32"/>
      <c r="H766" s="106"/>
      <c r="I766" s="106"/>
      <c r="J766" s="32"/>
      <c r="K766" s="133"/>
      <c r="L766" s="32"/>
      <c r="M766" s="32"/>
    </row>
    <row r="767" spans="2:13" ht="15" customHeight="1">
      <c r="B767" s="124"/>
      <c r="D767" s="105"/>
      <c r="E767" s="106"/>
      <c r="F767" s="106"/>
      <c r="G767" s="32"/>
      <c r="H767" s="106"/>
      <c r="I767" s="106"/>
      <c r="J767" s="32"/>
      <c r="K767" s="133"/>
      <c r="L767" s="32"/>
      <c r="M767" s="32"/>
    </row>
    <row r="768" spans="2:13" ht="15" customHeight="1">
      <c r="B768" s="124"/>
      <c r="D768" s="105"/>
      <c r="E768" s="106"/>
      <c r="F768" s="106"/>
      <c r="G768" s="32"/>
      <c r="H768" s="106"/>
      <c r="I768" s="106"/>
      <c r="J768" s="32"/>
      <c r="K768" s="133"/>
      <c r="L768" s="32"/>
      <c r="M768" s="32"/>
    </row>
    <row r="769" spans="2:13" ht="15" customHeight="1">
      <c r="B769" s="124"/>
      <c r="D769" s="105"/>
      <c r="E769" s="106"/>
      <c r="F769" s="106"/>
      <c r="G769" s="32"/>
      <c r="H769" s="106"/>
      <c r="I769" s="106"/>
      <c r="J769" s="32"/>
      <c r="K769" s="133"/>
      <c r="L769" s="32"/>
      <c r="M769" s="32"/>
    </row>
    <row r="770" spans="2:13" ht="15" customHeight="1">
      <c r="B770" s="124"/>
      <c r="D770" s="105"/>
      <c r="E770" s="106"/>
      <c r="F770" s="106"/>
      <c r="G770" s="32"/>
      <c r="H770" s="106"/>
      <c r="I770" s="106"/>
      <c r="J770" s="32"/>
      <c r="K770" s="133"/>
      <c r="L770" s="32"/>
      <c r="M770" s="32"/>
    </row>
    <row r="771" spans="2:13" ht="15" customHeight="1">
      <c r="B771" s="124"/>
      <c r="D771" s="105"/>
      <c r="E771" s="106"/>
      <c r="F771" s="106"/>
      <c r="G771" s="32"/>
      <c r="H771" s="106"/>
      <c r="I771" s="106"/>
      <c r="J771" s="32"/>
      <c r="K771" s="133"/>
      <c r="L771" s="32"/>
      <c r="M771" s="32"/>
    </row>
    <row r="772" spans="2:13" ht="15" customHeight="1">
      <c r="B772" s="124"/>
      <c r="D772" s="105"/>
      <c r="E772" s="106"/>
      <c r="F772" s="106"/>
      <c r="G772" s="32"/>
      <c r="H772" s="106"/>
      <c r="I772" s="106"/>
      <c r="J772" s="32"/>
      <c r="K772" s="133"/>
      <c r="L772" s="32"/>
      <c r="M772" s="32"/>
    </row>
    <row r="773" spans="2:13" ht="15" customHeight="1">
      <c r="B773" s="124"/>
      <c r="D773" s="105"/>
      <c r="E773" s="106"/>
      <c r="F773" s="106"/>
      <c r="G773" s="32"/>
      <c r="H773" s="106"/>
      <c r="I773" s="106"/>
      <c r="J773" s="32"/>
      <c r="K773" s="133"/>
      <c r="L773" s="32"/>
      <c r="M773" s="32"/>
    </row>
    <row r="774" spans="2:13" ht="15" customHeight="1">
      <c r="B774" s="124"/>
      <c r="D774" s="105"/>
      <c r="E774" s="106"/>
      <c r="F774" s="106"/>
      <c r="G774" s="32"/>
      <c r="H774" s="106"/>
      <c r="I774" s="106"/>
      <c r="J774" s="32"/>
      <c r="K774" s="133"/>
      <c r="L774" s="32"/>
      <c r="M774" s="32"/>
    </row>
    <row r="775" spans="2:13" ht="15" customHeight="1">
      <c r="B775" s="124"/>
      <c r="D775" s="105"/>
      <c r="E775" s="106"/>
      <c r="F775" s="106"/>
      <c r="G775" s="32"/>
      <c r="H775" s="106"/>
      <c r="I775" s="106"/>
      <c r="J775" s="32"/>
      <c r="K775" s="133"/>
      <c r="L775" s="32"/>
      <c r="M775" s="32"/>
    </row>
    <row r="776" spans="2:13" ht="15" customHeight="1">
      <c r="B776" s="124"/>
      <c r="D776" s="105"/>
      <c r="E776" s="106"/>
      <c r="F776" s="106"/>
      <c r="G776" s="32"/>
      <c r="H776" s="106"/>
      <c r="I776" s="106"/>
      <c r="J776" s="32"/>
      <c r="K776" s="133"/>
      <c r="L776" s="32"/>
      <c r="M776" s="32"/>
    </row>
    <row r="777" spans="2:13" ht="15" customHeight="1">
      <c r="B777" s="124"/>
      <c r="D777" s="105"/>
      <c r="E777" s="106"/>
      <c r="F777" s="106"/>
      <c r="G777" s="32"/>
      <c r="H777" s="106"/>
      <c r="I777" s="106"/>
      <c r="J777" s="32"/>
      <c r="K777" s="133"/>
      <c r="L777" s="32"/>
      <c r="M777" s="32"/>
    </row>
    <row r="778" spans="2:13" ht="15" customHeight="1">
      <c r="B778" s="124"/>
      <c r="D778" s="105"/>
      <c r="E778" s="106"/>
      <c r="F778" s="106"/>
      <c r="G778" s="32"/>
      <c r="H778" s="106"/>
      <c r="I778" s="106"/>
      <c r="J778" s="32"/>
      <c r="K778" s="133"/>
      <c r="L778" s="32"/>
      <c r="M778" s="32"/>
    </row>
    <row r="779" spans="2:13" ht="15" customHeight="1">
      <c r="B779" s="124"/>
      <c r="D779" s="105"/>
      <c r="E779" s="106"/>
      <c r="F779" s="106"/>
      <c r="G779" s="32"/>
      <c r="H779" s="106"/>
      <c r="I779" s="106"/>
      <c r="J779" s="32"/>
      <c r="K779" s="133"/>
      <c r="L779" s="32"/>
      <c r="M779" s="32"/>
    </row>
    <row r="780" spans="2:13" ht="15" customHeight="1">
      <c r="B780" s="124"/>
      <c r="D780" s="105"/>
      <c r="E780" s="106"/>
      <c r="F780" s="106"/>
      <c r="G780" s="32"/>
      <c r="H780" s="106"/>
      <c r="I780" s="106"/>
      <c r="J780" s="32"/>
      <c r="K780" s="133"/>
      <c r="L780" s="32"/>
      <c r="M780" s="32"/>
    </row>
    <row r="781" spans="2:13" ht="15" customHeight="1">
      <c r="B781" s="124"/>
      <c r="D781" s="105"/>
      <c r="E781" s="106"/>
      <c r="F781" s="106"/>
      <c r="G781" s="32"/>
      <c r="H781" s="106"/>
      <c r="I781" s="106"/>
      <c r="J781" s="32"/>
      <c r="K781" s="133"/>
      <c r="L781" s="32"/>
      <c r="M781" s="32"/>
    </row>
    <row r="782" spans="2:13" ht="15" customHeight="1">
      <c r="B782" s="124"/>
      <c r="D782" s="105"/>
      <c r="E782" s="106"/>
      <c r="F782" s="106"/>
      <c r="G782" s="32"/>
      <c r="H782" s="106"/>
      <c r="I782" s="106"/>
      <c r="J782" s="32"/>
      <c r="K782" s="133"/>
      <c r="L782" s="32"/>
      <c r="M782" s="32"/>
    </row>
    <row r="783" spans="2:13" ht="15" customHeight="1">
      <c r="B783" s="124"/>
      <c r="D783" s="105"/>
      <c r="E783" s="106"/>
      <c r="F783" s="106"/>
      <c r="G783" s="32"/>
      <c r="H783" s="106"/>
      <c r="I783" s="106"/>
      <c r="J783" s="32"/>
      <c r="K783" s="133"/>
      <c r="L783" s="32"/>
      <c r="M783" s="32"/>
    </row>
    <row r="784" spans="2:13" ht="15" customHeight="1">
      <c r="B784" s="124"/>
      <c r="D784" s="105"/>
      <c r="E784" s="106"/>
      <c r="F784" s="106"/>
      <c r="G784" s="32"/>
      <c r="H784" s="106"/>
      <c r="I784" s="106"/>
      <c r="J784" s="32"/>
      <c r="K784" s="133"/>
      <c r="L784" s="32"/>
      <c r="M784" s="32"/>
    </row>
    <row r="785" spans="2:13" ht="15" customHeight="1">
      <c r="B785" s="124"/>
      <c r="D785" s="105"/>
      <c r="E785" s="106"/>
      <c r="F785" s="106"/>
      <c r="G785" s="32"/>
      <c r="H785" s="106"/>
      <c r="I785" s="106"/>
      <c r="J785" s="32"/>
      <c r="K785" s="133"/>
      <c r="L785" s="32"/>
      <c r="M785" s="32"/>
    </row>
    <row r="786" spans="2:13" ht="15" customHeight="1">
      <c r="B786" s="124"/>
      <c r="D786" s="105"/>
      <c r="E786" s="106"/>
      <c r="F786" s="106"/>
      <c r="G786" s="32"/>
      <c r="H786" s="106"/>
      <c r="I786" s="106"/>
      <c r="J786" s="32"/>
      <c r="K786" s="133"/>
      <c r="L786" s="32"/>
      <c r="M786" s="32"/>
    </row>
    <row r="787" spans="2:13" ht="15" customHeight="1">
      <c r="B787" s="124"/>
      <c r="D787" s="105"/>
      <c r="E787" s="106"/>
      <c r="F787" s="106"/>
      <c r="G787" s="32"/>
      <c r="H787" s="106"/>
      <c r="I787" s="106"/>
      <c r="J787" s="32"/>
      <c r="K787" s="133"/>
      <c r="L787" s="32"/>
      <c r="M787" s="32"/>
    </row>
    <row r="788" spans="2:13" ht="15" customHeight="1">
      <c r="B788" s="124"/>
      <c r="D788" s="105"/>
      <c r="E788" s="106"/>
      <c r="F788" s="106"/>
      <c r="G788" s="32"/>
      <c r="H788" s="106"/>
      <c r="I788" s="106"/>
      <c r="J788" s="32"/>
      <c r="K788" s="133"/>
      <c r="L788" s="32"/>
      <c r="M788" s="32"/>
    </row>
    <row r="789" spans="2:13" ht="15" customHeight="1">
      <c r="B789" s="124"/>
      <c r="D789" s="105"/>
      <c r="E789" s="106"/>
      <c r="F789" s="106"/>
      <c r="G789" s="32"/>
      <c r="H789" s="106"/>
      <c r="I789" s="106"/>
      <c r="J789" s="32"/>
      <c r="K789" s="133"/>
      <c r="L789" s="32"/>
      <c r="M789" s="32"/>
    </row>
    <row r="790" spans="2:13" ht="15" customHeight="1">
      <c r="B790" s="124"/>
      <c r="D790" s="105"/>
      <c r="E790" s="106"/>
      <c r="F790" s="106"/>
      <c r="G790" s="32"/>
      <c r="H790" s="106"/>
      <c r="I790" s="106"/>
      <c r="J790" s="32"/>
      <c r="K790" s="133"/>
      <c r="L790" s="32"/>
      <c r="M790" s="32"/>
    </row>
    <row r="791" spans="2:13" ht="15" customHeight="1">
      <c r="B791" s="124"/>
      <c r="D791" s="105"/>
      <c r="E791" s="106"/>
      <c r="F791" s="106"/>
      <c r="G791" s="32"/>
      <c r="H791" s="106"/>
      <c r="I791" s="106"/>
      <c r="J791" s="32"/>
      <c r="K791" s="133"/>
      <c r="L791" s="32"/>
      <c r="M791" s="32"/>
    </row>
    <row r="792" spans="2:13" ht="15" customHeight="1">
      <c r="B792" s="124"/>
      <c r="D792" s="105"/>
      <c r="E792" s="106"/>
      <c r="F792" s="106"/>
      <c r="G792" s="32"/>
      <c r="H792" s="106"/>
      <c r="I792" s="106"/>
      <c r="J792" s="32"/>
      <c r="K792" s="133"/>
      <c r="L792" s="32"/>
      <c r="M792" s="32"/>
    </row>
    <row r="793" spans="2:13" ht="15" customHeight="1">
      <c r="B793" s="124"/>
      <c r="D793" s="105"/>
      <c r="E793" s="106"/>
      <c r="F793" s="106"/>
      <c r="G793" s="32"/>
      <c r="H793" s="106"/>
      <c r="I793" s="106"/>
      <c r="J793" s="32"/>
      <c r="K793" s="133"/>
      <c r="L793" s="32"/>
      <c r="M793" s="32"/>
    </row>
    <row r="794" spans="2:13" ht="15" customHeight="1">
      <c r="B794" s="124"/>
      <c r="D794" s="105"/>
      <c r="E794" s="106"/>
      <c r="F794" s="106"/>
      <c r="G794" s="32"/>
      <c r="H794" s="106"/>
      <c r="I794" s="106"/>
      <c r="J794" s="32"/>
      <c r="K794" s="133"/>
      <c r="L794" s="32"/>
      <c r="M794" s="32"/>
    </row>
    <row r="795" spans="2:13" ht="15" customHeight="1">
      <c r="B795" s="124"/>
      <c r="D795" s="105"/>
      <c r="E795" s="106"/>
      <c r="F795" s="106"/>
      <c r="G795" s="32"/>
      <c r="H795" s="106"/>
      <c r="I795" s="106"/>
      <c r="J795" s="32"/>
      <c r="K795" s="133"/>
      <c r="L795" s="32"/>
      <c r="M795" s="32"/>
    </row>
    <row r="796" spans="2:13" ht="15" customHeight="1">
      <c r="B796" s="124"/>
      <c r="D796" s="105"/>
      <c r="E796" s="106"/>
      <c r="F796" s="106"/>
      <c r="G796" s="32"/>
      <c r="H796" s="106"/>
      <c r="I796" s="106"/>
      <c r="J796" s="32"/>
      <c r="K796" s="133"/>
      <c r="L796" s="32"/>
      <c r="M796" s="32"/>
    </row>
    <row r="797" spans="2:13" ht="15" customHeight="1">
      <c r="B797" s="124"/>
      <c r="D797" s="105"/>
      <c r="E797" s="106"/>
      <c r="F797" s="106"/>
      <c r="G797" s="32"/>
      <c r="H797" s="106"/>
      <c r="I797" s="106"/>
      <c r="J797" s="32"/>
      <c r="K797" s="133"/>
      <c r="L797" s="32"/>
      <c r="M797" s="32"/>
    </row>
    <row r="798" spans="2:13" ht="15" customHeight="1">
      <c r="B798" s="124"/>
      <c r="D798" s="105"/>
      <c r="E798" s="106"/>
      <c r="F798" s="106"/>
      <c r="G798" s="32"/>
      <c r="H798" s="106"/>
      <c r="I798" s="106"/>
      <c r="J798" s="32"/>
      <c r="K798" s="133"/>
      <c r="L798" s="32"/>
      <c r="M798" s="32"/>
    </row>
    <row r="799" spans="2:13" ht="15" customHeight="1">
      <c r="B799" s="124"/>
      <c r="D799" s="105"/>
      <c r="E799" s="106"/>
      <c r="F799" s="106"/>
      <c r="G799" s="32"/>
      <c r="H799" s="106"/>
      <c r="I799" s="106"/>
      <c r="J799" s="32"/>
      <c r="K799" s="133"/>
      <c r="L799" s="32"/>
      <c r="M799" s="32"/>
    </row>
    <row r="800" spans="2:13" ht="15" customHeight="1">
      <c r="B800" s="124"/>
      <c r="D800" s="105"/>
      <c r="E800" s="106"/>
      <c r="F800" s="106"/>
      <c r="G800" s="32"/>
      <c r="H800" s="106"/>
      <c r="I800" s="106"/>
      <c r="J800" s="32"/>
      <c r="K800" s="133"/>
      <c r="L800" s="32"/>
      <c r="M800" s="32"/>
    </row>
    <row r="801" spans="2:13" ht="15" customHeight="1">
      <c r="B801" s="124"/>
      <c r="D801" s="105"/>
      <c r="E801" s="106"/>
      <c r="F801" s="106"/>
      <c r="G801" s="32"/>
      <c r="H801" s="106"/>
      <c r="I801" s="106"/>
      <c r="J801" s="32"/>
      <c r="K801" s="133"/>
      <c r="L801" s="32"/>
      <c r="M801" s="32"/>
    </row>
    <row r="802" spans="2:13" ht="15" customHeight="1">
      <c r="B802" s="124"/>
      <c r="D802" s="105"/>
      <c r="E802" s="106"/>
      <c r="F802" s="106"/>
      <c r="G802" s="32"/>
      <c r="H802" s="106"/>
      <c r="I802" s="106"/>
      <c r="J802" s="32"/>
      <c r="K802" s="133"/>
      <c r="L802" s="32"/>
      <c r="M802" s="32"/>
    </row>
    <row r="803" spans="2:13" ht="15" customHeight="1">
      <c r="B803" s="124"/>
      <c r="D803" s="105"/>
      <c r="E803" s="106"/>
      <c r="F803" s="106"/>
      <c r="G803" s="32"/>
      <c r="H803" s="106"/>
      <c r="I803" s="106"/>
      <c r="J803" s="32"/>
      <c r="K803" s="133"/>
      <c r="L803" s="32"/>
      <c r="M803" s="32"/>
    </row>
    <row r="804" spans="2:13" ht="15" customHeight="1">
      <c r="B804" s="124"/>
      <c r="D804" s="105"/>
      <c r="E804" s="106"/>
      <c r="F804" s="106"/>
      <c r="G804" s="32"/>
      <c r="H804" s="106"/>
      <c r="I804" s="106"/>
      <c r="J804" s="32"/>
      <c r="K804" s="133"/>
      <c r="L804" s="32"/>
      <c r="M804" s="32"/>
    </row>
    <row r="805" spans="2:13" ht="15" customHeight="1">
      <c r="B805" s="124"/>
      <c r="D805" s="105"/>
      <c r="E805" s="106"/>
      <c r="F805" s="106"/>
      <c r="G805" s="32"/>
      <c r="H805" s="106"/>
      <c r="I805" s="106"/>
      <c r="J805" s="32"/>
      <c r="K805" s="133"/>
      <c r="L805" s="32"/>
      <c r="M805" s="32"/>
    </row>
    <row r="806" spans="2:13" ht="15" customHeight="1">
      <c r="B806" s="124"/>
      <c r="D806" s="105"/>
      <c r="E806" s="106"/>
      <c r="F806" s="106"/>
      <c r="G806" s="32"/>
      <c r="H806" s="106"/>
      <c r="I806" s="106"/>
      <c r="J806" s="32"/>
      <c r="K806" s="133"/>
      <c r="L806" s="32"/>
      <c r="M806" s="32"/>
    </row>
    <row r="807" spans="2:13" ht="15" customHeight="1">
      <c r="B807" s="124"/>
      <c r="D807" s="105"/>
      <c r="E807" s="106"/>
      <c r="F807" s="106"/>
      <c r="G807" s="32"/>
      <c r="H807" s="106"/>
      <c r="I807" s="106"/>
      <c r="J807" s="32"/>
      <c r="K807" s="133"/>
      <c r="L807" s="32"/>
      <c r="M807" s="32"/>
    </row>
    <row r="808" spans="2:13" ht="15" customHeight="1">
      <c r="B808" s="124"/>
      <c r="D808" s="105"/>
      <c r="E808" s="106"/>
      <c r="F808" s="106"/>
      <c r="G808" s="32"/>
      <c r="H808" s="106"/>
      <c r="I808" s="106"/>
      <c r="J808" s="32"/>
      <c r="K808" s="133"/>
      <c r="L808" s="32"/>
      <c r="M808" s="32"/>
    </row>
    <row r="809" spans="2:13" ht="15" customHeight="1">
      <c r="B809" s="124"/>
      <c r="D809" s="105"/>
      <c r="E809" s="106"/>
      <c r="F809" s="106"/>
      <c r="G809" s="32"/>
      <c r="H809" s="106"/>
      <c r="I809" s="106"/>
      <c r="J809" s="32"/>
      <c r="K809" s="133"/>
      <c r="L809" s="32"/>
      <c r="M809" s="32"/>
    </row>
    <row r="810" spans="2:13" ht="15" customHeight="1">
      <c r="B810" s="124"/>
      <c r="D810" s="105"/>
      <c r="E810" s="106"/>
      <c r="F810" s="106"/>
      <c r="G810" s="32"/>
      <c r="H810" s="106"/>
      <c r="I810" s="106"/>
      <c r="J810" s="32"/>
      <c r="K810" s="133"/>
      <c r="L810" s="32"/>
      <c r="M810" s="32"/>
    </row>
    <row r="811" spans="2:13" ht="15" customHeight="1">
      <c r="B811" s="124"/>
      <c r="D811" s="105"/>
      <c r="E811" s="106"/>
      <c r="F811" s="106"/>
      <c r="G811" s="32"/>
      <c r="H811" s="106"/>
      <c r="I811" s="106"/>
      <c r="J811" s="32"/>
      <c r="K811" s="133"/>
      <c r="L811" s="32"/>
      <c r="M811" s="32"/>
    </row>
    <row r="812" spans="2:13" ht="15" customHeight="1">
      <c r="B812" s="124"/>
      <c r="D812" s="105"/>
      <c r="E812" s="106"/>
      <c r="F812" s="106"/>
      <c r="G812" s="32"/>
      <c r="H812" s="106"/>
      <c r="I812" s="106"/>
      <c r="J812" s="32"/>
      <c r="K812" s="133"/>
      <c r="L812" s="32"/>
      <c r="M812" s="32"/>
    </row>
    <row r="813" spans="2:13" ht="15" customHeight="1">
      <c r="B813" s="124"/>
      <c r="D813" s="105"/>
      <c r="E813" s="106"/>
      <c r="F813" s="106"/>
      <c r="G813" s="32"/>
      <c r="H813" s="106"/>
      <c r="I813" s="106"/>
      <c r="J813" s="32"/>
      <c r="K813" s="133"/>
      <c r="L813" s="32"/>
      <c r="M813" s="32"/>
    </row>
    <row r="814" spans="2:13" ht="15" customHeight="1">
      <c r="B814" s="124"/>
      <c r="D814" s="105"/>
      <c r="E814" s="106"/>
      <c r="F814" s="106"/>
      <c r="G814" s="32"/>
      <c r="H814" s="106"/>
      <c r="I814" s="106"/>
      <c r="J814" s="32"/>
      <c r="K814" s="133"/>
      <c r="L814" s="32"/>
      <c r="M814" s="32"/>
    </row>
    <row r="815" spans="2:13" ht="15" customHeight="1">
      <c r="B815" s="124"/>
      <c r="D815" s="105"/>
      <c r="E815" s="106"/>
      <c r="F815" s="106"/>
      <c r="G815" s="32"/>
      <c r="H815" s="106"/>
      <c r="I815" s="106"/>
      <c r="J815" s="32"/>
      <c r="K815" s="133"/>
      <c r="L815" s="32"/>
      <c r="M815" s="32"/>
    </row>
    <row r="816" spans="2:13" ht="15" customHeight="1">
      <c r="B816" s="124"/>
      <c r="D816" s="105"/>
      <c r="E816" s="106"/>
      <c r="F816" s="106"/>
      <c r="G816" s="32"/>
      <c r="H816" s="106"/>
      <c r="I816" s="106"/>
      <c r="J816" s="32"/>
      <c r="K816" s="133"/>
      <c r="L816" s="32"/>
      <c r="M816" s="32"/>
    </row>
    <row r="817" spans="2:13" ht="15" customHeight="1">
      <c r="B817" s="124"/>
      <c r="D817" s="105"/>
      <c r="E817" s="106"/>
      <c r="F817" s="106"/>
      <c r="G817" s="32"/>
      <c r="H817" s="106"/>
      <c r="I817" s="106"/>
      <c r="J817" s="32"/>
      <c r="K817" s="133"/>
      <c r="L817" s="32"/>
      <c r="M817" s="32"/>
    </row>
    <row r="818" spans="2:13" ht="15" customHeight="1">
      <c r="B818" s="124"/>
      <c r="D818" s="105"/>
      <c r="E818" s="106"/>
      <c r="F818" s="106"/>
      <c r="G818" s="32"/>
      <c r="H818" s="106"/>
      <c r="I818" s="106"/>
      <c r="J818" s="32"/>
      <c r="K818" s="133"/>
      <c r="L818" s="32"/>
      <c r="M818" s="32"/>
    </row>
    <row r="819" spans="2:13" ht="15" customHeight="1">
      <c r="B819" s="124"/>
      <c r="D819" s="105"/>
      <c r="E819" s="106"/>
      <c r="F819" s="106"/>
      <c r="G819" s="32"/>
      <c r="H819" s="106"/>
      <c r="I819" s="106"/>
      <c r="J819" s="32"/>
      <c r="K819" s="133"/>
      <c r="L819" s="32"/>
      <c r="M819" s="32"/>
    </row>
    <row r="820" spans="2:13" ht="15" customHeight="1">
      <c r="B820" s="124"/>
      <c r="D820" s="105"/>
      <c r="E820" s="106"/>
      <c r="F820" s="106"/>
      <c r="G820" s="32"/>
      <c r="H820" s="106"/>
      <c r="I820" s="106"/>
      <c r="J820" s="32"/>
      <c r="K820" s="133"/>
      <c r="L820" s="32"/>
      <c r="M820" s="32"/>
    </row>
    <row r="821" spans="2:13" ht="15" customHeight="1">
      <c r="B821" s="124"/>
      <c r="D821" s="105"/>
      <c r="E821" s="106"/>
      <c r="F821" s="106"/>
      <c r="G821" s="32"/>
      <c r="H821" s="106"/>
      <c r="I821" s="106"/>
      <c r="J821" s="32"/>
      <c r="K821" s="133"/>
      <c r="L821" s="32"/>
      <c r="M821" s="32"/>
    </row>
    <row r="822" spans="2:13" ht="15" customHeight="1">
      <c r="B822" s="124"/>
      <c r="D822" s="105"/>
      <c r="E822" s="106"/>
      <c r="F822" s="106"/>
      <c r="G822" s="32"/>
      <c r="H822" s="106"/>
      <c r="I822" s="106"/>
      <c r="J822" s="32"/>
      <c r="K822" s="133"/>
      <c r="L822" s="32"/>
      <c r="M822" s="32"/>
    </row>
    <row r="823" spans="2:13" ht="15" customHeight="1">
      <c r="B823" s="124"/>
      <c r="D823" s="105"/>
      <c r="E823" s="106"/>
      <c r="F823" s="106"/>
      <c r="G823" s="32"/>
      <c r="H823" s="106"/>
      <c r="I823" s="106"/>
      <c r="J823" s="32"/>
      <c r="K823" s="133"/>
      <c r="L823" s="32"/>
      <c r="M823" s="32"/>
    </row>
    <row r="824" spans="2:13" ht="15" customHeight="1">
      <c r="B824" s="124"/>
      <c r="D824" s="105"/>
      <c r="E824" s="106"/>
      <c r="F824" s="106"/>
      <c r="G824" s="32"/>
      <c r="H824" s="106"/>
      <c r="I824" s="106"/>
      <c r="J824" s="32"/>
      <c r="K824" s="133"/>
      <c r="L824" s="32"/>
      <c r="M824" s="32"/>
    </row>
    <row r="825" spans="2:13" ht="15" customHeight="1">
      <c r="B825" s="124"/>
      <c r="D825" s="105"/>
      <c r="E825" s="106"/>
      <c r="F825" s="106"/>
      <c r="G825" s="32"/>
      <c r="H825" s="106"/>
      <c r="I825" s="106"/>
      <c r="J825" s="32"/>
      <c r="K825" s="133"/>
      <c r="L825" s="32"/>
      <c r="M825" s="32"/>
    </row>
    <row r="826" spans="2:13" ht="15" customHeight="1">
      <c r="B826" s="124"/>
      <c r="D826" s="105"/>
      <c r="E826" s="106"/>
      <c r="F826" s="106"/>
      <c r="G826" s="32"/>
      <c r="H826" s="106"/>
      <c r="I826" s="106"/>
      <c r="J826" s="32"/>
      <c r="K826" s="133"/>
      <c r="L826" s="32"/>
      <c r="M826" s="32"/>
    </row>
    <row r="827" spans="2:13" ht="15" customHeight="1">
      <c r="B827" s="124"/>
      <c r="D827" s="105"/>
      <c r="E827" s="106"/>
      <c r="F827" s="106"/>
      <c r="G827" s="32"/>
      <c r="H827" s="106"/>
      <c r="I827" s="106"/>
      <c r="J827" s="32"/>
      <c r="K827" s="133"/>
      <c r="L827" s="32"/>
      <c r="M827" s="32"/>
    </row>
    <row r="828" spans="2:13" ht="15" customHeight="1">
      <c r="B828" s="124"/>
      <c r="D828" s="105"/>
      <c r="E828" s="106"/>
      <c r="F828" s="106"/>
      <c r="G828" s="32"/>
      <c r="H828" s="106"/>
      <c r="I828" s="106"/>
      <c r="J828" s="32"/>
      <c r="K828" s="133"/>
      <c r="L828" s="32"/>
      <c r="M828" s="32"/>
    </row>
    <row r="829" spans="2:13" ht="15" customHeight="1">
      <c r="B829" s="124"/>
      <c r="D829" s="105"/>
      <c r="E829" s="106"/>
      <c r="F829" s="106"/>
      <c r="G829" s="32"/>
      <c r="H829" s="106"/>
      <c r="I829" s="106"/>
      <c r="J829" s="32"/>
      <c r="K829" s="133"/>
      <c r="L829" s="32"/>
      <c r="M829" s="32"/>
    </row>
    <row r="830" spans="2:13" ht="15" customHeight="1">
      <c r="B830" s="124"/>
      <c r="D830" s="105"/>
      <c r="E830" s="106"/>
      <c r="F830" s="106"/>
      <c r="G830" s="32"/>
      <c r="H830" s="106"/>
      <c r="I830" s="106"/>
      <c r="J830" s="32"/>
      <c r="K830" s="133"/>
      <c r="L830" s="32"/>
      <c r="M830" s="32"/>
    </row>
    <row r="831" spans="2:13" ht="15" customHeight="1">
      <c r="B831" s="124"/>
      <c r="D831" s="105"/>
      <c r="E831" s="106"/>
      <c r="F831" s="106"/>
      <c r="G831" s="32"/>
      <c r="H831" s="106"/>
      <c r="I831" s="106"/>
      <c r="J831" s="32"/>
      <c r="K831" s="133"/>
      <c r="L831" s="32"/>
      <c r="M831" s="32"/>
    </row>
    <row r="832" spans="2:13" ht="15" customHeight="1">
      <c r="B832" s="124"/>
      <c r="D832" s="105"/>
      <c r="E832" s="106"/>
      <c r="F832" s="106"/>
      <c r="G832" s="32"/>
      <c r="H832" s="106"/>
      <c r="I832" s="106"/>
      <c r="J832" s="32"/>
      <c r="K832" s="133"/>
      <c r="L832" s="32"/>
      <c r="M832" s="32"/>
    </row>
    <row r="833" spans="2:13" ht="15" customHeight="1">
      <c r="B833" s="124"/>
      <c r="D833" s="105"/>
      <c r="E833" s="106"/>
      <c r="F833" s="106"/>
      <c r="G833" s="32"/>
      <c r="H833" s="106"/>
      <c r="I833" s="106"/>
      <c r="J833" s="32"/>
      <c r="K833" s="133"/>
      <c r="L833" s="32"/>
      <c r="M833" s="32"/>
    </row>
    <row r="834" spans="2:13" ht="15" customHeight="1">
      <c r="B834" s="124"/>
      <c r="D834" s="105"/>
      <c r="E834" s="106"/>
      <c r="F834" s="106"/>
      <c r="G834" s="32"/>
      <c r="H834" s="106"/>
      <c r="I834" s="106"/>
      <c r="J834" s="32"/>
      <c r="K834" s="133"/>
      <c r="L834" s="32"/>
      <c r="M834" s="32"/>
    </row>
    <row r="835" spans="2:13" ht="15" customHeight="1">
      <c r="B835" s="124"/>
      <c r="D835" s="105"/>
      <c r="E835" s="106"/>
      <c r="F835" s="106"/>
      <c r="G835" s="32"/>
      <c r="H835" s="106"/>
      <c r="I835" s="106"/>
      <c r="J835" s="32"/>
      <c r="K835" s="133"/>
      <c r="L835" s="32"/>
      <c r="M835" s="32"/>
    </row>
    <row r="836" spans="2:13" ht="15" customHeight="1">
      <c r="B836" s="124"/>
      <c r="D836" s="105"/>
      <c r="E836" s="106"/>
      <c r="F836" s="106"/>
      <c r="G836" s="32"/>
      <c r="H836" s="106"/>
      <c r="I836" s="106"/>
      <c r="J836" s="32"/>
      <c r="K836" s="133"/>
      <c r="L836" s="32"/>
      <c r="M836" s="32"/>
    </row>
    <row r="837" spans="2:13" ht="15" customHeight="1">
      <c r="B837" s="124"/>
      <c r="D837" s="105"/>
      <c r="E837" s="106"/>
      <c r="F837" s="106"/>
      <c r="G837" s="32"/>
      <c r="H837" s="106"/>
      <c r="I837" s="106"/>
      <c r="J837" s="32"/>
      <c r="K837" s="133"/>
      <c r="L837" s="32"/>
      <c r="M837" s="32"/>
    </row>
    <row r="838" spans="2:13" ht="15" customHeight="1">
      <c r="B838" s="124"/>
      <c r="D838" s="105"/>
      <c r="E838" s="106"/>
      <c r="F838" s="106"/>
      <c r="G838" s="32"/>
      <c r="H838" s="106"/>
      <c r="I838" s="106"/>
      <c r="J838" s="32"/>
      <c r="K838" s="133"/>
      <c r="L838" s="32"/>
      <c r="M838" s="32"/>
    </row>
    <row r="839" spans="2:13" ht="15" customHeight="1">
      <c r="B839" s="124"/>
      <c r="D839" s="105"/>
      <c r="E839" s="106"/>
      <c r="F839" s="106"/>
      <c r="G839" s="32"/>
      <c r="H839" s="106"/>
      <c r="I839" s="106"/>
      <c r="J839" s="32"/>
      <c r="K839" s="133"/>
      <c r="L839" s="32"/>
      <c r="M839" s="32"/>
    </row>
    <row r="840" spans="2:13" ht="15" customHeight="1">
      <c r="B840" s="124"/>
      <c r="D840" s="105"/>
      <c r="E840" s="106"/>
      <c r="F840" s="106"/>
      <c r="G840" s="32"/>
      <c r="H840" s="106"/>
      <c r="I840" s="106"/>
      <c r="J840" s="32"/>
      <c r="K840" s="133"/>
      <c r="L840" s="32"/>
      <c r="M840" s="32"/>
    </row>
    <row r="841" spans="2:13" ht="15" customHeight="1">
      <c r="B841" s="124"/>
      <c r="D841" s="105"/>
      <c r="E841" s="106"/>
      <c r="F841" s="106"/>
      <c r="G841" s="32"/>
      <c r="H841" s="106"/>
      <c r="I841" s="106"/>
      <c r="J841" s="32"/>
      <c r="K841" s="133"/>
      <c r="L841" s="32"/>
      <c r="M841" s="32"/>
    </row>
    <row r="842" spans="2:13" ht="15" customHeight="1">
      <c r="B842" s="124"/>
      <c r="D842" s="105"/>
      <c r="E842" s="106"/>
      <c r="F842" s="106"/>
      <c r="G842" s="32"/>
      <c r="H842" s="106"/>
      <c r="I842" s="106"/>
      <c r="J842" s="32"/>
      <c r="K842" s="133"/>
      <c r="L842" s="32"/>
      <c r="M842" s="32"/>
    </row>
    <row r="843" spans="2:13" ht="15" customHeight="1">
      <c r="B843" s="124"/>
      <c r="D843" s="105"/>
      <c r="E843" s="106"/>
      <c r="F843" s="106"/>
      <c r="G843" s="32"/>
      <c r="H843" s="106"/>
      <c r="I843" s="106"/>
      <c r="J843" s="32"/>
      <c r="K843" s="133"/>
      <c r="L843" s="32"/>
      <c r="M843" s="32"/>
    </row>
    <row r="844" spans="2:13" ht="15" customHeight="1">
      <c r="B844" s="124"/>
      <c r="D844" s="105"/>
      <c r="E844" s="106"/>
      <c r="F844" s="106"/>
      <c r="G844" s="32"/>
      <c r="H844" s="106"/>
      <c r="I844" s="106"/>
      <c r="J844" s="32"/>
      <c r="K844" s="133"/>
      <c r="L844" s="32"/>
      <c r="M844" s="32"/>
    </row>
    <row r="845" spans="2:13" ht="15" customHeight="1">
      <c r="B845" s="124"/>
      <c r="D845" s="105"/>
      <c r="E845" s="106"/>
      <c r="F845" s="106"/>
      <c r="G845" s="32"/>
      <c r="H845" s="106"/>
      <c r="I845" s="106"/>
      <c r="J845" s="32"/>
      <c r="K845" s="133"/>
      <c r="L845" s="32"/>
      <c r="M845" s="32"/>
    </row>
    <row r="846" spans="2:13" ht="15" customHeight="1">
      <c r="B846" s="124"/>
      <c r="D846" s="105"/>
      <c r="E846" s="106"/>
      <c r="F846" s="106"/>
      <c r="G846" s="32"/>
      <c r="H846" s="106"/>
      <c r="I846" s="106"/>
      <c r="J846" s="32"/>
      <c r="K846" s="133"/>
      <c r="L846" s="32"/>
      <c r="M846" s="32"/>
    </row>
    <row r="847" spans="2:13" ht="15" customHeight="1">
      <c r="B847" s="124"/>
      <c r="D847" s="105"/>
      <c r="E847" s="106"/>
      <c r="F847" s="106"/>
      <c r="G847" s="32"/>
      <c r="H847" s="106"/>
      <c r="I847" s="106"/>
      <c r="J847" s="32"/>
      <c r="K847" s="133"/>
      <c r="L847" s="32"/>
      <c r="M847" s="32"/>
    </row>
    <row r="848" spans="2:13" ht="15" customHeight="1">
      <c r="B848" s="124"/>
      <c r="D848" s="105"/>
      <c r="E848" s="106"/>
      <c r="F848" s="106"/>
      <c r="G848" s="32"/>
      <c r="H848" s="106"/>
      <c r="I848" s="106"/>
      <c r="J848" s="32"/>
      <c r="K848" s="133"/>
      <c r="L848" s="32"/>
      <c r="M848" s="32"/>
    </row>
    <row r="849" spans="2:13" ht="15" customHeight="1">
      <c r="B849" s="124"/>
      <c r="D849" s="105"/>
      <c r="E849" s="106"/>
      <c r="F849" s="106"/>
      <c r="G849" s="32"/>
      <c r="H849" s="106"/>
      <c r="I849" s="106"/>
      <c r="J849" s="32"/>
      <c r="K849" s="133"/>
      <c r="L849" s="32"/>
      <c r="M849" s="32"/>
    </row>
    <row r="850" spans="2:13" ht="15" customHeight="1">
      <c r="B850" s="124"/>
      <c r="D850" s="105"/>
      <c r="E850" s="106"/>
      <c r="F850" s="106"/>
      <c r="G850" s="32"/>
      <c r="H850" s="106"/>
      <c r="I850" s="106"/>
      <c r="J850" s="32"/>
      <c r="K850" s="133"/>
      <c r="L850" s="32"/>
      <c r="M850" s="32"/>
    </row>
    <row r="851" spans="2:13" ht="15" customHeight="1">
      <c r="B851" s="124"/>
      <c r="D851" s="105"/>
      <c r="E851" s="106"/>
      <c r="F851" s="106"/>
      <c r="G851" s="32"/>
      <c r="H851" s="106"/>
      <c r="I851" s="106"/>
      <c r="J851" s="32"/>
      <c r="K851" s="133"/>
      <c r="L851" s="32"/>
      <c r="M851" s="32"/>
    </row>
    <row r="852" spans="2:13" ht="15" customHeight="1">
      <c r="B852" s="124"/>
      <c r="D852" s="105"/>
      <c r="E852" s="106"/>
      <c r="F852" s="106"/>
      <c r="G852" s="32"/>
      <c r="H852" s="106"/>
      <c r="I852" s="106"/>
      <c r="J852" s="32"/>
      <c r="K852" s="133"/>
      <c r="L852" s="32"/>
      <c r="M852" s="32"/>
    </row>
    <row r="853" spans="2:13" ht="15" customHeight="1">
      <c r="B853" s="124"/>
      <c r="D853" s="105"/>
      <c r="E853" s="106"/>
      <c r="F853" s="106"/>
      <c r="G853" s="32"/>
      <c r="H853" s="106"/>
      <c r="I853" s="106"/>
      <c r="J853" s="32"/>
      <c r="K853" s="133"/>
      <c r="L853" s="32"/>
      <c r="M853" s="32"/>
    </row>
    <row r="854" spans="2:13" ht="15" customHeight="1">
      <c r="B854" s="124"/>
      <c r="D854" s="105"/>
      <c r="E854" s="106"/>
      <c r="F854" s="106"/>
      <c r="G854" s="32"/>
      <c r="H854" s="106"/>
      <c r="I854" s="106"/>
      <c r="J854" s="32"/>
      <c r="K854" s="133"/>
      <c r="L854" s="32"/>
      <c r="M854" s="32"/>
    </row>
    <row r="855" spans="2:13" ht="15" customHeight="1">
      <c r="B855" s="124"/>
      <c r="D855" s="105"/>
      <c r="E855" s="106"/>
      <c r="F855" s="106"/>
      <c r="G855" s="32"/>
      <c r="H855" s="106"/>
      <c r="I855" s="106"/>
      <c r="J855" s="32"/>
      <c r="K855" s="133"/>
      <c r="L855" s="32"/>
      <c r="M855" s="32"/>
    </row>
    <row r="856" spans="2:13" ht="15" customHeight="1">
      <c r="B856" s="124"/>
      <c r="D856" s="105"/>
      <c r="E856" s="106"/>
      <c r="F856" s="106"/>
      <c r="G856" s="32"/>
      <c r="H856" s="106"/>
      <c r="I856" s="106"/>
      <c r="J856" s="32"/>
      <c r="K856" s="133"/>
      <c r="L856" s="32"/>
      <c r="M856" s="32"/>
    </row>
    <row r="857" spans="2:13" ht="15" customHeight="1">
      <c r="B857" s="124"/>
      <c r="D857" s="105"/>
      <c r="E857" s="106"/>
      <c r="F857" s="106"/>
      <c r="G857" s="32"/>
      <c r="H857" s="106"/>
      <c r="I857" s="106"/>
      <c r="J857" s="32"/>
      <c r="K857" s="133"/>
      <c r="L857" s="32"/>
      <c r="M857" s="32"/>
    </row>
    <row r="858" spans="2:13" ht="15" customHeight="1">
      <c r="B858" s="124"/>
      <c r="D858" s="105"/>
      <c r="E858" s="106"/>
      <c r="F858" s="106"/>
      <c r="G858" s="32"/>
      <c r="H858" s="106"/>
      <c r="I858" s="106"/>
      <c r="J858" s="32"/>
      <c r="K858" s="133"/>
      <c r="L858" s="32"/>
      <c r="M858" s="32"/>
    </row>
    <row r="859" spans="2:13" ht="15" customHeight="1">
      <c r="B859" s="124"/>
      <c r="D859" s="105"/>
      <c r="E859" s="106"/>
      <c r="F859" s="106"/>
      <c r="G859" s="32"/>
      <c r="H859" s="106"/>
      <c r="I859" s="106"/>
      <c r="J859" s="32"/>
      <c r="K859" s="133"/>
      <c r="L859" s="32"/>
      <c r="M859" s="32"/>
    </row>
    <row r="860" spans="2:13" ht="15" customHeight="1">
      <c r="B860" s="124"/>
      <c r="D860" s="105"/>
      <c r="E860" s="106"/>
      <c r="F860" s="106"/>
      <c r="G860" s="32"/>
      <c r="H860" s="106"/>
      <c r="I860" s="106"/>
      <c r="J860" s="32"/>
      <c r="K860" s="133"/>
      <c r="L860" s="32"/>
      <c r="M860" s="32"/>
    </row>
    <row r="861" spans="2:13" ht="15" customHeight="1">
      <c r="B861" s="124"/>
      <c r="D861" s="105"/>
      <c r="E861" s="106"/>
      <c r="F861" s="106"/>
      <c r="G861" s="32"/>
      <c r="H861" s="106"/>
      <c r="I861" s="106"/>
      <c r="J861" s="32"/>
      <c r="K861" s="133"/>
      <c r="L861" s="32"/>
      <c r="M861" s="32"/>
    </row>
    <row r="862" spans="2:13" ht="15" customHeight="1">
      <c r="B862" s="124"/>
      <c r="D862" s="105"/>
      <c r="E862" s="106"/>
      <c r="F862" s="106"/>
      <c r="G862" s="32"/>
      <c r="H862" s="106"/>
      <c r="I862" s="106"/>
      <c r="J862" s="32"/>
      <c r="K862" s="133"/>
      <c r="L862" s="32"/>
      <c r="M862" s="32"/>
    </row>
    <row r="863" spans="2:13" ht="15" customHeight="1">
      <c r="B863" s="124"/>
      <c r="D863" s="105"/>
      <c r="E863" s="106"/>
      <c r="F863" s="106"/>
      <c r="G863" s="32"/>
      <c r="H863" s="106"/>
      <c r="I863" s="106"/>
      <c r="J863" s="32"/>
      <c r="K863" s="133"/>
      <c r="L863" s="32"/>
      <c r="M863" s="32"/>
    </row>
    <row r="864" spans="2:13" ht="15" customHeight="1">
      <c r="B864" s="124"/>
      <c r="D864" s="105"/>
      <c r="E864" s="106"/>
      <c r="F864" s="106"/>
      <c r="G864" s="32"/>
      <c r="H864" s="106"/>
      <c r="I864" s="106"/>
      <c r="J864" s="32"/>
      <c r="K864" s="133"/>
      <c r="L864" s="32"/>
      <c r="M864" s="32"/>
    </row>
    <row r="865" spans="2:13" ht="15" customHeight="1">
      <c r="B865" s="124"/>
      <c r="D865" s="105"/>
      <c r="E865" s="106"/>
      <c r="F865" s="106"/>
      <c r="G865" s="32"/>
      <c r="H865" s="106"/>
      <c r="I865" s="106"/>
      <c r="J865" s="32"/>
      <c r="K865" s="133"/>
      <c r="L865" s="32"/>
      <c r="M865" s="32"/>
    </row>
    <row r="866" spans="2:13" ht="15" customHeight="1">
      <c r="B866" s="124"/>
      <c r="D866" s="105"/>
      <c r="E866" s="106"/>
      <c r="F866" s="106"/>
      <c r="G866" s="32"/>
      <c r="H866" s="106"/>
      <c r="I866" s="106"/>
      <c r="J866" s="32"/>
      <c r="K866" s="133"/>
      <c r="L866" s="32"/>
      <c r="M866" s="32"/>
    </row>
    <row r="867" spans="2:13" ht="15" customHeight="1">
      <c r="B867" s="124"/>
      <c r="D867" s="105"/>
      <c r="E867" s="106"/>
      <c r="F867" s="106"/>
      <c r="G867" s="32"/>
      <c r="H867" s="106"/>
      <c r="I867" s="106"/>
      <c r="J867" s="32"/>
      <c r="K867" s="133"/>
      <c r="L867" s="32"/>
      <c r="M867" s="32"/>
    </row>
    <row r="868" spans="2:13" ht="15" customHeight="1">
      <c r="B868" s="124"/>
      <c r="D868" s="105"/>
      <c r="E868" s="106"/>
      <c r="F868" s="106"/>
      <c r="G868" s="32"/>
      <c r="H868" s="106"/>
      <c r="I868" s="106"/>
      <c r="J868" s="32"/>
      <c r="K868" s="133"/>
      <c r="L868" s="32"/>
      <c r="M868" s="32"/>
    </row>
    <row r="869" spans="2:13" ht="15" customHeight="1">
      <c r="B869" s="124"/>
      <c r="D869" s="105"/>
      <c r="E869" s="106"/>
      <c r="F869" s="106"/>
      <c r="G869" s="32"/>
      <c r="H869" s="106"/>
      <c r="I869" s="106"/>
      <c r="J869" s="32"/>
      <c r="K869" s="133"/>
      <c r="L869" s="32"/>
      <c r="M869" s="32"/>
    </row>
    <row r="870" spans="2:13" ht="15" customHeight="1">
      <c r="B870" s="124"/>
      <c r="D870" s="105"/>
      <c r="E870" s="106"/>
      <c r="F870" s="106"/>
      <c r="G870" s="32"/>
      <c r="H870" s="106"/>
      <c r="I870" s="106"/>
      <c r="J870" s="32"/>
      <c r="K870" s="133"/>
      <c r="L870" s="32"/>
      <c r="M870" s="32"/>
    </row>
    <row r="871" spans="2:13" ht="15" customHeight="1">
      <c r="B871" s="124"/>
      <c r="D871" s="105"/>
      <c r="E871" s="106"/>
      <c r="F871" s="106"/>
      <c r="G871" s="32"/>
      <c r="H871" s="106"/>
      <c r="I871" s="106"/>
      <c r="J871" s="32"/>
      <c r="K871" s="133"/>
      <c r="L871" s="32"/>
      <c r="M871" s="32"/>
    </row>
    <row r="872" spans="2:13" ht="15" customHeight="1">
      <c r="B872" s="124"/>
      <c r="D872" s="105"/>
      <c r="E872" s="106"/>
      <c r="F872" s="106"/>
      <c r="G872" s="32"/>
      <c r="H872" s="106"/>
      <c r="I872" s="106"/>
      <c r="J872" s="32"/>
      <c r="K872" s="133"/>
      <c r="L872" s="32"/>
      <c r="M872" s="32"/>
    </row>
    <row r="873" spans="2:13" ht="15" customHeight="1">
      <c r="B873" s="124"/>
      <c r="D873" s="105"/>
      <c r="E873" s="106"/>
      <c r="F873" s="106"/>
      <c r="G873" s="32"/>
      <c r="H873" s="106"/>
      <c r="I873" s="106"/>
      <c r="J873" s="32"/>
      <c r="K873" s="133"/>
      <c r="L873" s="32"/>
      <c r="M873" s="32"/>
    </row>
    <row r="874" spans="2:13" ht="15" customHeight="1">
      <c r="B874" s="124"/>
      <c r="D874" s="105"/>
      <c r="E874" s="106"/>
      <c r="F874" s="106"/>
      <c r="G874" s="32"/>
      <c r="H874" s="106"/>
      <c r="I874" s="106"/>
      <c r="J874" s="32"/>
      <c r="K874" s="133"/>
      <c r="L874" s="32"/>
      <c r="M874" s="32"/>
    </row>
    <row r="875" spans="2:13" ht="15" customHeight="1">
      <c r="B875" s="124"/>
      <c r="D875" s="105"/>
      <c r="E875" s="106"/>
      <c r="F875" s="106"/>
      <c r="G875" s="32"/>
      <c r="H875" s="106"/>
      <c r="I875" s="106"/>
      <c r="J875" s="32"/>
      <c r="K875" s="133"/>
      <c r="L875" s="32"/>
      <c r="M875" s="32"/>
    </row>
    <row r="876" spans="2:13" ht="15" customHeight="1">
      <c r="B876" s="124"/>
      <c r="D876" s="105"/>
      <c r="E876" s="106"/>
      <c r="F876" s="106"/>
      <c r="G876" s="32"/>
      <c r="H876" s="106"/>
      <c r="I876" s="106"/>
      <c r="J876" s="32"/>
      <c r="K876" s="133"/>
      <c r="L876" s="32"/>
      <c r="M876" s="32"/>
    </row>
    <row r="877" spans="2:13" ht="15" customHeight="1">
      <c r="B877" s="124"/>
      <c r="D877" s="105"/>
      <c r="E877" s="106"/>
      <c r="F877" s="106"/>
      <c r="G877" s="32"/>
      <c r="H877" s="106"/>
      <c r="I877" s="106"/>
      <c r="J877" s="32"/>
      <c r="K877" s="133"/>
      <c r="L877" s="32"/>
      <c r="M877" s="32"/>
    </row>
    <row r="878" spans="2:13" ht="15" customHeight="1">
      <c r="B878" s="124"/>
      <c r="D878" s="105"/>
      <c r="E878" s="106"/>
      <c r="F878" s="106"/>
      <c r="G878" s="32"/>
      <c r="H878" s="106"/>
      <c r="I878" s="106"/>
      <c r="J878" s="32"/>
      <c r="K878" s="133"/>
      <c r="L878" s="32"/>
      <c r="M878" s="32"/>
    </row>
    <row r="879" spans="2:13" ht="15" customHeight="1">
      <c r="B879" s="124"/>
      <c r="D879" s="105"/>
      <c r="E879" s="106"/>
      <c r="F879" s="106"/>
      <c r="G879" s="32"/>
      <c r="H879" s="106"/>
      <c r="I879" s="106"/>
      <c r="J879" s="32"/>
      <c r="K879" s="133"/>
      <c r="L879" s="32"/>
      <c r="M879" s="32"/>
    </row>
    <row r="880" spans="2:13" ht="15" customHeight="1">
      <c r="B880" s="124"/>
      <c r="D880" s="105"/>
      <c r="E880" s="106"/>
      <c r="F880" s="106"/>
      <c r="G880" s="32"/>
      <c r="H880" s="106"/>
      <c r="I880" s="106"/>
      <c r="J880" s="32"/>
      <c r="K880" s="133"/>
      <c r="L880" s="32"/>
      <c r="M880" s="32"/>
    </row>
    <row r="881" spans="2:13" ht="15" customHeight="1">
      <c r="B881" s="124"/>
      <c r="D881" s="105"/>
      <c r="E881" s="106"/>
      <c r="F881" s="106"/>
      <c r="G881" s="32"/>
      <c r="H881" s="106"/>
      <c r="I881" s="106"/>
      <c r="J881" s="32"/>
      <c r="K881" s="133"/>
      <c r="L881" s="32"/>
      <c r="M881" s="32"/>
    </row>
    <row r="882" spans="2:13" ht="15" customHeight="1">
      <c r="B882" s="124"/>
      <c r="D882" s="105"/>
      <c r="E882" s="106"/>
      <c r="F882" s="106"/>
      <c r="G882" s="32"/>
      <c r="H882" s="106"/>
      <c r="I882" s="106"/>
      <c r="J882" s="32"/>
      <c r="K882" s="133"/>
      <c r="L882" s="32"/>
      <c r="M882" s="32"/>
    </row>
    <row r="883" spans="2:13" ht="15" customHeight="1">
      <c r="B883" s="124"/>
      <c r="D883" s="105"/>
      <c r="E883" s="106"/>
      <c r="F883" s="106"/>
      <c r="G883" s="32"/>
      <c r="H883" s="106"/>
      <c r="I883" s="106"/>
      <c r="J883" s="32"/>
      <c r="K883" s="133"/>
      <c r="L883" s="32"/>
      <c r="M883" s="32"/>
    </row>
    <row r="884" spans="2:13" ht="15" customHeight="1">
      <c r="B884" s="124"/>
      <c r="D884" s="105"/>
      <c r="E884" s="106"/>
      <c r="F884" s="106"/>
      <c r="G884" s="32"/>
      <c r="H884" s="106"/>
      <c r="I884" s="106"/>
      <c r="J884" s="32"/>
      <c r="K884" s="133"/>
      <c r="L884" s="32"/>
      <c r="M884" s="32"/>
    </row>
    <row r="885" spans="2:13" ht="15" customHeight="1">
      <c r="B885" s="124"/>
      <c r="D885" s="105"/>
      <c r="E885" s="106"/>
      <c r="F885" s="106"/>
      <c r="G885" s="32"/>
      <c r="H885" s="106"/>
      <c r="I885" s="106"/>
      <c r="J885" s="32"/>
      <c r="K885" s="133"/>
      <c r="L885" s="32"/>
      <c r="M885" s="32"/>
    </row>
    <row r="886" spans="2:13" ht="15" customHeight="1">
      <c r="B886" s="124"/>
      <c r="D886" s="105"/>
      <c r="E886" s="106"/>
      <c r="F886" s="106"/>
      <c r="G886" s="32"/>
      <c r="H886" s="106"/>
      <c r="I886" s="106"/>
      <c r="J886" s="32"/>
      <c r="K886" s="133"/>
      <c r="L886" s="32"/>
      <c r="M886" s="32"/>
    </row>
    <row r="887" spans="2:13" ht="15" customHeight="1">
      <c r="B887" s="124"/>
      <c r="D887" s="105"/>
      <c r="E887" s="106"/>
      <c r="F887" s="106"/>
      <c r="G887" s="32"/>
      <c r="H887" s="106"/>
      <c r="I887" s="106"/>
      <c r="J887" s="32"/>
      <c r="K887" s="133"/>
      <c r="L887" s="32"/>
      <c r="M887" s="32"/>
    </row>
    <row r="888" spans="2:13" ht="15" customHeight="1">
      <c r="B888" s="124"/>
      <c r="D888" s="105"/>
      <c r="E888" s="106"/>
      <c r="F888" s="106"/>
      <c r="G888" s="32"/>
      <c r="H888" s="106"/>
      <c r="I888" s="106"/>
      <c r="J888" s="32"/>
      <c r="K888" s="133"/>
      <c r="L888" s="32"/>
      <c r="M888" s="32"/>
    </row>
    <row r="889" spans="2:13" ht="15" customHeight="1">
      <c r="B889" s="124"/>
      <c r="D889" s="105"/>
      <c r="E889" s="106"/>
      <c r="F889" s="106"/>
      <c r="G889" s="32"/>
      <c r="H889" s="106"/>
      <c r="I889" s="106"/>
      <c r="J889" s="32"/>
      <c r="K889" s="133"/>
      <c r="L889" s="32"/>
      <c r="M889" s="32"/>
    </row>
    <row r="890" spans="2:13" ht="15" customHeight="1">
      <c r="B890" s="124"/>
      <c r="D890" s="105"/>
      <c r="E890" s="106"/>
      <c r="F890" s="106"/>
      <c r="G890" s="32"/>
      <c r="H890" s="106"/>
      <c r="I890" s="106"/>
      <c r="J890" s="32"/>
      <c r="K890" s="133"/>
      <c r="L890" s="32"/>
      <c r="M890" s="32"/>
    </row>
    <row r="891" spans="2:13" ht="15" customHeight="1">
      <c r="B891" s="124"/>
      <c r="D891" s="105"/>
      <c r="E891" s="106"/>
      <c r="F891" s="106"/>
      <c r="G891" s="32"/>
      <c r="H891" s="106"/>
      <c r="I891" s="106"/>
      <c r="J891" s="32"/>
      <c r="K891" s="133"/>
      <c r="L891" s="32"/>
      <c r="M891" s="32"/>
    </row>
    <row r="892" spans="2:13" ht="15" customHeight="1">
      <c r="B892" s="124"/>
      <c r="D892" s="105"/>
      <c r="E892" s="106"/>
      <c r="F892" s="106"/>
      <c r="G892" s="32"/>
      <c r="H892" s="106"/>
      <c r="I892" s="106"/>
      <c r="J892" s="32"/>
      <c r="K892" s="133"/>
      <c r="L892" s="32"/>
      <c r="M892" s="32"/>
    </row>
    <row r="893" spans="2:13" ht="15" customHeight="1">
      <c r="B893" s="124"/>
      <c r="D893" s="105"/>
      <c r="E893" s="106"/>
      <c r="F893" s="106"/>
      <c r="G893" s="32"/>
      <c r="H893" s="106"/>
      <c r="I893" s="106"/>
      <c r="J893" s="32"/>
      <c r="K893" s="133"/>
      <c r="L893" s="32"/>
      <c r="M893" s="32"/>
    </row>
    <row r="894" spans="2:13" ht="15" customHeight="1">
      <c r="B894" s="124"/>
      <c r="D894" s="105"/>
      <c r="E894" s="106"/>
      <c r="F894" s="106"/>
      <c r="G894" s="32"/>
      <c r="H894" s="106"/>
      <c r="I894" s="106"/>
      <c r="J894" s="32"/>
      <c r="K894" s="133"/>
      <c r="L894" s="32"/>
      <c r="M894" s="32"/>
    </row>
    <row r="895" spans="2:13" ht="15" customHeight="1">
      <c r="B895" s="124"/>
      <c r="D895" s="105"/>
      <c r="E895" s="106"/>
      <c r="F895" s="106"/>
      <c r="G895" s="32"/>
      <c r="H895" s="106"/>
      <c r="I895" s="106"/>
      <c r="J895" s="32"/>
      <c r="K895" s="133"/>
      <c r="L895" s="32"/>
      <c r="M895" s="32"/>
    </row>
    <row r="896" spans="2:13" ht="15" customHeight="1">
      <c r="B896" s="124"/>
      <c r="D896" s="105"/>
      <c r="E896" s="106"/>
      <c r="F896" s="106"/>
      <c r="G896" s="32"/>
      <c r="H896" s="106"/>
      <c r="I896" s="106"/>
      <c r="J896" s="32"/>
      <c r="K896" s="133"/>
      <c r="L896" s="32"/>
      <c r="M896" s="32"/>
    </row>
    <row r="897" spans="2:13" ht="15" customHeight="1">
      <c r="B897" s="124"/>
      <c r="D897" s="105"/>
      <c r="E897" s="106"/>
      <c r="F897" s="106"/>
      <c r="G897" s="32"/>
      <c r="H897" s="106"/>
      <c r="I897" s="106"/>
      <c r="J897" s="32"/>
      <c r="K897" s="133"/>
      <c r="L897" s="32"/>
      <c r="M897" s="32"/>
    </row>
    <row r="898" spans="2:13" ht="15" customHeight="1">
      <c r="B898" s="124"/>
      <c r="D898" s="105"/>
      <c r="E898" s="106"/>
      <c r="F898" s="106"/>
      <c r="G898" s="32"/>
      <c r="H898" s="106"/>
      <c r="I898" s="106"/>
      <c r="J898" s="32"/>
      <c r="K898" s="133"/>
      <c r="L898" s="32"/>
      <c r="M898" s="32"/>
    </row>
    <row r="899" spans="2:13" ht="15" customHeight="1">
      <c r="B899" s="124"/>
      <c r="D899" s="105"/>
      <c r="E899" s="106"/>
      <c r="F899" s="106"/>
      <c r="G899" s="32"/>
      <c r="H899" s="106"/>
      <c r="I899" s="106"/>
      <c r="J899" s="32"/>
      <c r="K899" s="133"/>
      <c r="L899" s="32"/>
      <c r="M899" s="32"/>
    </row>
    <row r="900" spans="2:13" ht="15" customHeight="1">
      <c r="B900" s="124"/>
      <c r="D900" s="105"/>
      <c r="E900" s="106"/>
      <c r="F900" s="106"/>
      <c r="G900" s="32"/>
      <c r="H900" s="106"/>
      <c r="I900" s="106"/>
      <c r="J900" s="32"/>
      <c r="K900" s="133"/>
      <c r="L900" s="32"/>
      <c r="M900" s="32"/>
    </row>
    <row r="901" spans="2:13" ht="15" customHeight="1">
      <c r="B901" s="124"/>
      <c r="D901" s="105"/>
      <c r="E901" s="106"/>
      <c r="F901" s="106"/>
      <c r="G901" s="32"/>
      <c r="H901" s="106"/>
      <c r="I901" s="106"/>
      <c r="J901" s="32"/>
      <c r="K901" s="133"/>
      <c r="L901" s="32"/>
      <c r="M901" s="32"/>
    </row>
    <row r="902" spans="2:13" ht="15" customHeight="1">
      <c r="B902" s="124"/>
      <c r="D902" s="105"/>
      <c r="E902" s="106"/>
      <c r="F902" s="106"/>
      <c r="G902" s="32"/>
      <c r="H902" s="106"/>
      <c r="I902" s="106"/>
      <c r="J902" s="32"/>
      <c r="K902" s="133"/>
      <c r="L902" s="32"/>
      <c r="M902" s="32"/>
    </row>
    <row r="903" spans="2:13" ht="15" customHeight="1">
      <c r="B903" s="124"/>
      <c r="D903" s="105"/>
      <c r="E903" s="106"/>
      <c r="F903" s="106"/>
      <c r="G903" s="32"/>
      <c r="H903" s="106"/>
      <c r="I903" s="106"/>
      <c r="J903" s="32"/>
      <c r="K903" s="133"/>
      <c r="L903" s="32"/>
      <c r="M903" s="32"/>
    </row>
    <row r="904" spans="2:13" ht="15" customHeight="1">
      <c r="B904" s="124"/>
      <c r="D904" s="105"/>
      <c r="E904" s="106"/>
      <c r="F904" s="106"/>
      <c r="G904" s="32"/>
      <c r="H904" s="106"/>
      <c r="I904" s="106"/>
      <c r="J904" s="32"/>
      <c r="K904" s="133"/>
      <c r="L904" s="32"/>
      <c r="M904" s="32"/>
    </row>
    <row r="905" spans="2:13" ht="15" customHeight="1">
      <c r="B905" s="124"/>
      <c r="D905" s="105"/>
      <c r="E905" s="106"/>
      <c r="F905" s="106"/>
      <c r="G905" s="32"/>
      <c r="H905" s="106"/>
      <c r="I905" s="106"/>
      <c r="J905" s="32"/>
      <c r="K905" s="133"/>
      <c r="L905" s="32"/>
      <c r="M905" s="32"/>
    </row>
    <row r="906" spans="2:13" ht="15" customHeight="1">
      <c r="B906" s="124"/>
      <c r="D906" s="105"/>
      <c r="E906" s="106"/>
      <c r="F906" s="106"/>
      <c r="G906" s="32"/>
      <c r="H906" s="106"/>
      <c r="I906" s="106"/>
      <c r="J906" s="32"/>
      <c r="K906" s="133"/>
      <c r="L906" s="32"/>
      <c r="M906" s="32"/>
    </row>
    <row r="907" spans="2:13" ht="15" customHeight="1">
      <c r="B907" s="124"/>
      <c r="D907" s="105"/>
      <c r="E907" s="106"/>
      <c r="F907" s="106"/>
      <c r="G907" s="32"/>
      <c r="H907" s="106"/>
      <c r="I907" s="106"/>
      <c r="J907" s="32"/>
      <c r="K907" s="133"/>
      <c r="L907" s="32"/>
      <c r="M907" s="32"/>
    </row>
    <row r="908" spans="2:13" ht="15" customHeight="1">
      <c r="B908" s="124"/>
      <c r="D908" s="105"/>
      <c r="E908" s="106"/>
      <c r="F908" s="106"/>
      <c r="G908" s="32"/>
      <c r="H908" s="106"/>
      <c r="I908" s="106"/>
      <c r="J908" s="32"/>
      <c r="K908" s="133"/>
      <c r="L908" s="32"/>
      <c r="M908" s="32"/>
    </row>
    <row r="909" spans="2:13" ht="15" customHeight="1">
      <c r="B909" s="124"/>
      <c r="D909" s="105"/>
      <c r="E909" s="106"/>
      <c r="F909" s="106"/>
      <c r="G909" s="32"/>
      <c r="H909" s="106"/>
      <c r="I909" s="106"/>
      <c r="J909" s="32"/>
      <c r="K909" s="133"/>
      <c r="L909" s="32"/>
      <c r="M909" s="32"/>
    </row>
    <row r="910" spans="2:13" ht="15" customHeight="1">
      <c r="B910" s="124"/>
      <c r="D910" s="105"/>
      <c r="E910" s="106"/>
      <c r="F910" s="106"/>
      <c r="G910" s="32"/>
      <c r="H910" s="106"/>
      <c r="I910" s="106"/>
      <c r="J910" s="32"/>
      <c r="K910" s="133"/>
      <c r="L910" s="32"/>
      <c r="M910" s="32"/>
    </row>
    <row r="911" spans="2:13" ht="15" customHeight="1">
      <c r="B911" s="124"/>
      <c r="D911" s="105"/>
      <c r="E911" s="106"/>
      <c r="F911" s="106"/>
      <c r="G911" s="32"/>
      <c r="H911" s="106"/>
      <c r="I911" s="106"/>
      <c r="J911" s="32"/>
      <c r="K911" s="133"/>
      <c r="L911" s="32"/>
      <c r="M911" s="32"/>
    </row>
    <row r="912" spans="2:13" ht="15" customHeight="1">
      <c r="B912" s="124"/>
      <c r="D912" s="105"/>
      <c r="E912" s="106"/>
      <c r="F912" s="106"/>
      <c r="G912" s="32"/>
      <c r="H912" s="106"/>
      <c r="I912" s="106"/>
      <c r="J912" s="32"/>
      <c r="K912" s="133"/>
      <c r="L912" s="32"/>
      <c r="M912" s="32"/>
    </row>
    <row r="913" spans="2:13" ht="15" customHeight="1">
      <c r="B913" s="124"/>
      <c r="D913" s="105"/>
      <c r="E913" s="106"/>
      <c r="F913" s="106"/>
      <c r="G913" s="32"/>
      <c r="H913" s="106"/>
      <c r="I913" s="106"/>
      <c r="J913" s="32"/>
      <c r="K913" s="133"/>
      <c r="L913" s="32"/>
      <c r="M913" s="32"/>
    </row>
    <row r="914" spans="2:13" ht="15" customHeight="1">
      <c r="B914" s="124"/>
      <c r="D914" s="105"/>
      <c r="E914" s="106"/>
      <c r="F914" s="106"/>
      <c r="G914" s="32"/>
      <c r="H914" s="106"/>
      <c r="I914" s="106"/>
      <c r="J914" s="32"/>
      <c r="K914" s="133"/>
      <c r="L914" s="32"/>
      <c r="M914" s="32"/>
    </row>
    <row r="915" spans="2:13" ht="15" customHeight="1">
      <c r="B915" s="124"/>
      <c r="D915" s="105"/>
      <c r="E915" s="106"/>
      <c r="F915" s="106"/>
      <c r="G915" s="32"/>
      <c r="H915" s="106"/>
      <c r="I915" s="106"/>
      <c r="J915" s="32"/>
      <c r="K915" s="133"/>
      <c r="L915" s="32"/>
      <c r="M915" s="32"/>
    </row>
    <row r="916" spans="2:13" ht="15" customHeight="1">
      <c r="B916" s="124"/>
      <c r="D916" s="105"/>
      <c r="E916" s="106"/>
      <c r="F916" s="106"/>
      <c r="G916" s="32"/>
      <c r="H916" s="106"/>
      <c r="I916" s="106"/>
      <c r="J916" s="32"/>
      <c r="K916" s="133"/>
      <c r="L916" s="32"/>
      <c r="M916" s="32"/>
    </row>
    <row r="917" spans="2:13" ht="15" customHeight="1">
      <c r="B917" s="124"/>
      <c r="D917" s="105"/>
      <c r="E917" s="106"/>
      <c r="F917" s="106"/>
      <c r="G917" s="32"/>
      <c r="H917" s="106"/>
      <c r="I917" s="106"/>
      <c r="J917" s="32"/>
      <c r="K917" s="133"/>
      <c r="L917" s="32"/>
      <c r="M917" s="32"/>
    </row>
    <row r="918" spans="2:13" ht="15" customHeight="1">
      <c r="B918" s="124"/>
      <c r="D918" s="105"/>
      <c r="E918" s="106"/>
      <c r="F918" s="106"/>
      <c r="G918" s="32"/>
      <c r="H918" s="106"/>
      <c r="I918" s="106"/>
      <c r="J918" s="32"/>
      <c r="K918" s="133"/>
      <c r="L918" s="32"/>
      <c r="M918" s="32"/>
    </row>
    <row r="919" spans="2:13" ht="15" customHeight="1">
      <c r="B919" s="124"/>
      <c r="D919" s="105"/>
      <c r="E919" s="106"/>
      <c r="F919" s="106"/>
      <c r="G919" s="32"/>
      <c r="H919" s="106"/>
      <c r="I919" s="106"/>
      <c r="J919" s="32"/>
      <c r="K919" s="133"/>
      <c r="L919" s="32"/>
      <c r="M919" s="32"/>
    </row>
    <row r="920" spans="2:13" ht="15" customHeight="1">
      <c r="B920" s="124"/>
      <c r="D920" s="105"/>
      <c r="E920" s="106"/>
      <c r="F920" s="106"/>
      <c r="G920" s="32"/>
      <c r="H920" s="106"/>
      <c r="I920" s="106"/>
      <c r="J920" s="32"/>
      <c r="K920" s="133"/>
      <c r="L920" s="32"/>
      <c r="M920" s="32"/>
    </row>
    <row r="921" spans="2:13" ht="15" customHeight="1">
      <c r="B921" s="124"/>
      <c r="D921" s="105"/>
      <c r="E921" s="106"/>
      <c r="F921" s="106"/>
      <c r="G921" s="32"/>
      <c r="H921" s="106"/>
      <c r="I921" s="106"/>
      <c r="J921" s="32"/>
      <c r="K921" s="133"/>
      <c r="L921" s="32"/>
      <c r="M921" s="32"/>
    </row>
    <row r="922" spans="2:13" ht="15" customHeight="1">
      <c r="B922" s="124"/>
      <c r="D922" s="105"/>
      <c r="E922" s="106"/>
      <c r="F922" s="106"/>
      <c r="G922" s="32"/>
      <c r="H922" s="106"/>
      <c r="I922" s="106"/>
      <c r="J922" s="32"/>
      <c r="K922" s="133"/>
      <c r="L922" s="32"/>
      <c r="M922" s="32"/>
    </row>
    <row r="923" spans="2:13" ht="15" customHeight="1">
      <c r="B923" s="124"/>
      <c r="D923" s="105"/>
      <c r="E923" s="106"/>
      <c r="F923" s="106"/>
      <c r="G923" s="32"/>
      <c r="H923" s="106"/>
      <c r="I923" s="106"/>
      <c r="J923" s="32"/>
      <c r="K923" s="133"/>
      <c r="L923" s="32"/>
      <c r="M923" s="32"/>
    </row>
    <row r="924" spans="2:13" ht="15" customHeight="1">
      <c r="B924" s="124"/>
      <c r="D924" s="105"/>
      <c r="E924" s="106"/>
      <c r="F924" s="106"/>
      <c r="G924" s="32"/>
      <c r="H924" s="106"/>
      <c r="I924" s="106"/>
      <c r="J924" s="32"/>
      <c r="K924" s="133"/>
      <c r="L924" s="32"/>
      <c r="M924" s="32"/>
    </row>
    <row r="925" spans="2:13" ht="15" customHeight="1">
      <c r="B925" s="124"/>
      <c r="D925" s="105"/>
      <c r="E925" s="106"/>
      <c r="F925" s="106"/>
      <c r="G925" s="32"/>
      <c r="H925" s="106"/>
      <c r="I925" s="106"/>
      <c r="J925" s="32"/>
      <c r="K925" s="133"/>
      <c r="L925" s="32"/>
      <c r="M925" s="32"/>
    </row>
    <row r="926" spans="2:13" ht="15" customHeight="1">
      <c r="B926" s="124"/>
      <c r="D926" s="105"/>
      <c r="E926" s="106"/>
      <c r="F926" s="106"/>
      <c r="G926" s="32"/>
      <c r="H926" s="106"/>
      <c r="I926" s="106"/>
      <c r="J926" s="32"/>
      <c r="K926" s="133"/>
      <c r="L926" s="32"/>
      <c r="M926" s="32"/>
    </row>
    <row r="927" spans="2:13" ht="15" customHeight="1">
      <c r="B927" s="124"/>
      <c r="D927" s="105"/>
      <c r="E927" s="106"/>
      <c r="F927" s="106"/>
      <c r="G927" s="32"/>
      <c r="H927" s="106"/>
      <c r="I927" s="106"/>
      <c r="J927" s="32"/>
      <c r="K927" s="133"/>
      <c r="L927" s="32"/>
      <c r="M927" s="32"/>
    </row>
    <row r="928" spans="2:13" ht="15" customHeight="1">
      <c r="B928" s="124"/>
      <c r="D928" s="105"/>
      <c r="E928" s="106"/>
      <c r="F928" s="106"/>
      <c r="G928" s="32"/>
      <c r="H928" s="106"/>
      <c r="I928" s="106"/>
      <c r="J928" s="32"/>
      <c r="K928" s="133"/>
      <c r="L928" s="32"/>
      <c r="M928" s="32"/>
    </row>
    <row r="929" spans="2:13" ht="15" customHeight="1">
      <c r="B929" s="124"/>
      <c r="D929" s="105"/>
      <c r="E929" s="106"/>
      <c r="F929" s="106"/>
      <c r="G929" s="32"/>
      <c r="H929" s="106"/>
      <c r="I929" s="106"/>
      <c r="J929" s="32"/>
      <c r="K929" s="133"/>
      <c r="L929" s="32"/>
      <c r="M929" s="32"/>
    </row>
    <row r="930" spans="2:13" ht="15" customHeight="1">
      <c r="B930" s="124"/>
      <c r="D930" s="105"/>
      <c r="E930" s="106"/>
      <c r="F930" s="106"/>
      <c r="G930" s="32"/>
      <c r="H930" s="106"/>
      <c r="I930" s="106"/>
      <c r="J930" s="32"/>
      <c r="K930" s="133"/>
      <c r="L930" s="32"/>
      <c r="M930" s="32"/>
    </row>
    <row r="931" spans="2:13" ht="15" customHeight="1">
      <c r="B931" s="124"/>
      <c r="D931" s="105"/>
      <c r="E931" s="106"/>
      <c r="F931" s="106"/>
      <c r="G931" s="32"/>
      <c r="H931" s="106"/>
      <c r="I931" s="106"/>
      <c r="J931" s="32"/>
      <c r="K931" s="133"/>
      <c r="L931" s="32"/>
      <c r="M931" s="32"/>
    </row>
    <row r="932" spans="2:13" ht="15" customHeight="1">
      <c r="B932" s="124"/>
      <c r="D932" s="105"/>
      <c r="E932" s="106"/>
      <c r="F932" s="106"/>
      <c r="G932" s="32"/>
      <c r="H932" s="106"/>
      <c r="I932" s="106"/>
      <c r="J932" s="32"/>
      <c r="K932" s="133"/>
      <c r="L932" s="32"/>
      <c r="M932" s="32"/>
    </row>
    <row r="933" spans="2:13" ht="15" customHeight="1">
      <c r="B933" s="124"/>
      <c r="D933" s="105"/>
      <c r="E933" s="106"/>
      <c r="F933" s="106"/>
      <c r="G933" s="32"/>
      <c r="H933" s="106"/>
      <c r="I933" s="106"/>
      <c r="J933" s="32"/>
      <c r="K933" s="133"/>
      <c r="L933" s="32"/>
      <c r="M933" s="32"/>
    </row>
    <row r="934" spans="2:13" ht="15" customHeight="1">
      <c r="B934" s="124"/>
      <c r="D934" s="105"/>
      <c r="E934" s="106"/>
      <c r="F934" s="106"/>
      <c r="G934" s="32"/>
      <c r="H934" s="106"/>
      <c r="I934" s="106"/>
      <c r="J934" s="32"/>
      <c r="K934" s="133"/>
      <c r="L934" s="32"/>
      <c r="M934" s="32"/>
    </row>
    <row r="935" spans="2:13" ht="15" customHeight="1">
      <c r="B935" s="124"/>
      <c r="D935" s="105"/>
      <c r="E935" s="106"/>
      <c r="F935" s="106"/>
      <c r="G935" s="32"/>
      <c r="H935" s="106"/>
      <c r="I935" s="106"/>
      <c r="J935" s="32"/>
      <c r="K935" s="133"/>
      <c r="L935" s="32"/>
      <c r="M935" s="32"/>
    </row>
    <row r="936" spans="2:13" ht="15" customHeight="1">
      <c r="B936" s="124"/>
      <c r="D936" s="105"/>
      <c r="E936" s="106"/>
      <c r="F936" s="106"/>
      <c r="G936" s="32"/>
      <c r="H936" s="106"/>
      <c r="I936" s="106"/>
      <c r="J936" s="32"/>
      <c r="K936" s="133"/>
      <c r="L936" s="32"/>
      <c r="M936" s="32"/>
    </row>
    <row r="937" spans="2:13" ht="15" customHeight="1">
      <c r="B937" s="124"/>
      <c r="D937" s="105"/>
      <c r="E937" s="106"/>
      <c r="F937" s="106"/>
      <c r="G937" s="32"/>
      <c r="H937" s="106"/>
      <c r="I937" s="106"/>
      <c r="J937" s="32"/>
      <c r="K937" s="133"/>
      <c r="L937" s="32"/>
      <c r="M937" s="32"/>
    </row>
    <row r="938" spans="2:13" ht="15" customHeight="1">
      <c r="B938" s="124"/>
      <c r="D938" s="105"/>
      <c r="E938" s="106"/>
      <c r="F938" s="106"/>
      <c r="G938" s="32"/>
      <c r="H938" s="106"/>
      <c r="I938" s="106"/>
      <c r="J938" s="32"/>
      <c r="K938" s="133"/>
      <c r="L938" s="32"/>
      <c r="M938" s="32"/>
    </row>
    <row r="939" spans="2:13" ht="15" customHeight="1">
      <c r="B939" s="124"/>
      <c r="D939" s="105"/>
      <c r="E939" s="106"/>
      <c r="F939" s="106"/>
      <c r="G939" s="32"/>
      <c r="H939" s="106"/>
      <c r="I939" s="106"/>
      <c r="J939" s="32"/>
      <c r="K939" s="133"/>
      <c r="L939" s="32"/>
      <c r="M939" s="32"/>
    </row>
    <row r="940" spans="2:13" ht="15" customHeight="1">
      <c r="B940" s="124"/>
      <c r="D940" s="105"/>
      <c r="E940" s="106"/>
      <c r="F940" s="106"/>
      <c r="G940" s="32"/>
      <c r="H940" s="106"/>
      <c r="I940" s="106"/>
      <c r="J940" s="32"/>
      <c r="K940" s="133"/>
      <c r="L940" s="32"/>
      <c r="M940" s="32"/>
    </row>
    <row r="941" spans="2:13" ht="15" customHeight="1">
      <c r="B941" s="124"/>
      <c r="D941" s="105"/>
      <c r="E941" s="106"/>
      <c r="F941" s="106"/>
      <c r="G941" s="32"/>
      <c r="H941" s="106"/>
      <c r="I941" s="106"/>
      <c r="J941" s="32"/>
      <c r="K941" s="133"/>
      <c r="L941" s="32"/>
      <c r="M941" s="32"/>
    </row>
    <row r="942" spans="2:13" ht="15" customHeight="1">
      <c r="B942" s="124"/>
      <c r="D942" s="105"/>
      <c r="E942" s="106"/>
      <c r="F942" s="106"/>
      <c r="G942" s="32"/>
      <c r="H942" s="106"/>
      <c r="I942" s="106"/>
      <c r="J942" s="32"/>
      <c r="K942" s="133"/>
      <c r="L942" s="32"/>
      <c r="M942" s="32"/>
    </row>
    <row r="943" spans="2:13" ht="15" customHeight="1">
      <c r="B943" s="124"/>
      <c r="D943" s="105"/>
      <c r="E943" s="106"/>
      <c r="F943" s="106"/>
      <c r="G943" s="32"/>
      <c r="H943" s="106"/>
      <c r="I943" s="106"/>
      <c r="J943" s="32"/>
      <c r="K943" s="133"/>
      <c r="L943" s="32"/>
      <c r="M943" s="32"/>
    </row>
    <row r="944" spans="2:13" ht="15" customHeight="1">
      <c r="B944" s="124"/>
      <c r="D944" s="105"/>
      <c r="E944" s="106"/>
      <c r="F944" s="106"/>
      <c r="G944" s="32"/>
      <c r="H944" s="106"/>
      <c r="I944" s="106"/>
      <c r="J944" s="32"/>
      <c r="K944" s="133"/>
      <c r="L944" s="32"/>
      <c r="M944" s="32"/>
    </row>
    <row r="945" spans="2:13" ht="15" customHeight="1">
      <c r="B945" s="124"/>
      <c r="D945" s="105"/>
      <c r="E945" s="106"/>
      <c r="F945" s="106"/>
      <c r="G945" s="32"/>
      <c r="H945" s="106"/>
      <c r="I945" s="106"/>
      <c r="J945" s="32"/>
      <c r="K945" s="133"/>
      <c r="L945" s="32"/>
      <c r="M945" s="32"/>
    </row>
    <row r="946" spans="2:13" ht="15" customHeight="1">
      <c r="B946" s="124"/>
      <c r="D946" s="105"/>
      <c r="E946" s="106"/>
      <c r="F946" s="106"/>
      <c r="G946" s="32"/>
      <c r="H946" s="106"/>
      <c r="I946" s="106"/>
      <c r="J946" s="32"/>
      <c r="K946" s="133"/>
      <c r="L946" s="32"/>
      <c r="M946" s="32"/>
    </row>
    <row r="947" spans="2:13" ht="15" customHeight="1">
      <c r="B947" s="124"/>
      <c r="D947" s="105"/>
      <c r="E947" s="106"/>
      <c r="F947" s="106"/>
      <c r="G947" s="32"/>
      <c r="H947" s="106"/>
      <c r="I947" s="106"/>
      <c r="J947" s="32"/>
      <c r="K947" s="133"/>
      <c r="L947" s="32"/>
      <c r="M947" s="32"/>
    </row>
    <row r="948" spans="2:13" ht="15" customHeight="1">
      <c r="B948" s="124"/>
      <c r="D948" s="105"/>
      <c r="E948" s="106"/>
      <c r="F948" s="106"/>
      <c r="G948" s="32"/>
      <c r="H948" s="106"/>
      <c r="I948" s="106"/>
      <c r="J948" s="32"/>
      <c r="K948" s="133"/>
      <c r="L948" s="32"/>
      <c r="M948" s="32"/>
    </row>
    <row r="949" spans="2:13" ht="15" customHeight="1">
      <c r="B949" s="124"/>
      <c r="D949" s="105"/>
      <c r="E949" s="106"/>
      <c r="F949" s="106"/>
      <c r="G949" s="32"/>
      <c r="H949" s="106"/>
      <c r="I949" s="106"/>
      <c r="J949" s="32"/>
      <c r="K949" s="133"/>
      <c r="L949" s="32"/>
      <c r="M949" s="32"/>
    </row>
    <row r="950" spans="2:13" ht="15" customHeight="1">
      <c r="B950" s="124"/>
      <c r="D950" s="105"/>
      <c r="E950" s="106"/>
      <c r="F950" s="106"/>
      <c r="G950" s="32"/>
      <c r="H950" s="106"/>
      <c r="I950" s="106"/>
      <c r="J950" s="32"/>
      <c r="K950" s="133"/>
      <c r="L950" s="32"/>
      <c r="M950" s="32"/>
    </row>
    <row r="951" spans="2:13" ht="15" customHeight="1">
      <c r="B951" s="124"/>
      <c r="D951" s="105"/>
      <c r="E951" s="106"/>
      <c r="F951" s="106"/>
      <c r="G951" s="32"/>
      <c r="H951" s="106"/>
      <c r="I951" s="106"/>
      <c r="J951" s="32"/>
      <c r="K951" s="133"/>
      <c r="L951" s="32"/>
      <c r="M951" s="32"/>
    </row>
    <row r="952" spans="2:13" ht="15" customHeight="1">
      <c r="B952" s="124"/>
      <c r="D952" s="105"/>
      <c r="E952" s="106"/>
      <c r="F952" s="106"/>
      <c r="G952" s="32"/>
      <c r="H952" s="106"/>
      <c r="I952" s="106"/>
      <c r="J952" s="32"/>
      <c r="K952" s="133"/>
      <c r="L952" s="32"/>
      <c r="M952" s="32"/>
    </row>
    <row r="953" spans="2:13" ht="15" customHeight="1">
      <c r="B953" s="124"/>
      <c r="D953" s="105"/>
      <c r="E953" s="106"/>
      <c r="F953" s="106"/>
      <c r="G953" s="32"/>
      <c r="H953" s="106"/>
      <c r="I953" s="106"/>
      <c r="J953" s="32"/>
      <c r="K953" s="133"/>
      <c r="L953" s="32"/>
      <c r="M953" s="32"/>
    </row>
    <row r="954" spans="2:13" ht="15" customHeight="1">
      <c r="B954" s="124"/>
      <c r="D954" s="105"/>
      <c r="E954" s="106"/>
      <c r="F954" s="106"/>
      <c r="G954" s="32"/>
      <c r="H954" s="106"/>
      <c r="I954" s="106"/>
      <c r="J954" s="32"/>
      <c r="K954" s="133"/>
      <c r="L954" s="32"/>
      <c r="M954" s="32"/>
    </row>
    <row r="955" spans="2:13" ht="15" customHeight="1">
      <c r="B955" s="124"/>
      <c r="D955" s="105"/>
      <c r="E955" s="106"/>
      <c r="F955" s="106"/>
      <c r="G955" s="32"/>
      <c r="H955" s="106"/>
      <c r="I955" s="106"/>
      <c r="J955" s="32"/>
      <c r="K955" s="133"/>
      <c r="L955" s="32"/>
      <c r="M955" s="32"/>
    </row>
    <row r="956" spans="2:13" ht="15" customHeight="1">
      <c r="B956" s="124"/>
      <c r="D956" s="105"/>
      <c r="E956" s="106"/>
      <c r="F956" s="106"/>
      <c r="G956" s="32"/>
      <c r="H956" s="106"/>
      <c r="I956" s="106"/>
      <c r="J956" s="32"/>
      <c r="K956" s="133"/>
      <c r="L956" s="32"/>
      <c r="M956" s="32"/>
    </row>
    <row r="957" spans="2:13" ht="15" customHeight="1">
      <c r="B957" s="124"/>
      <c r="D957" s="105"/>
      <c r="E957" s="106"/>
      <c r="F957" s="106"/>
      <c r="G957" s="32"/>
      <c r="H957" s="106"/>
      <c r="I957" s="106"/>
      <c r="J957" s="32"/>
      <c r="K957" s="133"/>
      <c r="L957" s="32"/>
      <c r="M957" s="32"/>
    </row>
    <row r="958" spans="2:13" ht="15" customHeight="1">
      <c r="B958" s="124"/>
      <c r="D958" s="105"/>
      <c r="E958" s="106"/>
      <c r="F958" s="106"/>
      <c r="G958" s="32"/>
      <c r="H958" s="106"/>
      <c r="I958" s="106"/>
      <c r="J958" s="32"/>
      <c r="K958" s="133"/>
      <c r="L958" s="32"/>
      <c r="M958" s="32"/>
    </row>
    <row r="959" spans="2:13" ht="15" customHeight="1">
      <c r="B959" s="124"/>
      <c r="D959" s="105"/>
      <c r="E959" s="106"/>
      <c r="F959" s="106"/>
      <c r="G959" s="32"/>
      <c r="H959" s="106"/>
      <c r="I959" s="106"/>
      <c r="J959" s="32"/>
      <c r="K959" s="133"/>
      <c r="L959" s="32"/>
      <c r="M959" s="32"/>
    </row>
    <row r="960" spans="2:13" ht="15" customHeight="1">
      <c r="B960" s="124"/>
      <c r="D960" s="105"/>
      <c r="E960" s="106"/>
      <c r="F960" s="106"/>
      <c r="G960" s="32"/>
      <c r="H960" s="106"/>
      <c r="I960" s="106"/>
      <c r="J960" s="32"/>
      <c r="K960" s="133"/>
      <c r="L960" s="32"/>
      <c r="M960" s="32"/>
    </row>
    <row r="961" spans="2:13" ht="15" customHeight="1">
      <c r="B961" s="124"/>
      <c r="D961" s="105"/>
      <c r="E961" s="106"/>
      <c r="F961" s="106"/>
      <c r="G961" s="32"/>
      <c r="H961" s="106"/>
      <c r="I961" s="106"/>
      <c r="J961" s="32"/>
      <c r="K961" s="133"/>
      <c r="L961" s="32"/>
      <c r="M961" s="32"/>
    </row>
    <row r="962" spans="2:13" ht="15" customHeight="1">
      <c r="B962" s="124"/>
      <c r="D962" s="105"/>
      <c r="E962" s="106"/>
      <c r="F962" s="106"/>
      <c r="G962" s="32"/>
      <c r="H962" s="106"/>
      <c r="I962" s="106"/>
      <c r="J962" s="32"/>
      <c r="K962" s="133"/>
      <c r="L962" s="32"/>
      <c r="M962" s="32"/>
    </row>
    <row r="963" spans="2:13" ht="15" customHeight="1">
      <c r="B963" s="124"/>
      <c r="D963" s="105"/>
      <c r="E963" s="106"/>
      <c r="F963" s="106"/>
      <c r="G963" s="32"/>
      <c r="H963" s="106"/>
      <c r="I963" s="106"/>
      <c r="J963" s="32"/>
      <c r="K963" s="133"/>
      <c r="L963" s="32"/>
      <c r="M963" s="32"/>
    </row>
    <row r="964" spans="2:13" ht="15" customHeight="1">
      <c r="B964" s="124"/>
      <c r="D964" s="105"/>
      <c r="E964" s="106"/>
      <c r="F964" s="106"/>
      <c r="G964" s="32"/>
      <c r="H964" s="106"/>
      <c r="I964" s="106"/>
      <c r="J964" s="32"/>
      <c r="K964" s="133"/>
      <c r="L964" s="32"/>
      <c r="M964" s="32"/>
    </row>
    <row r="965" spans="2:13" ht="15" customHeight="1">
      <c r="B965" s="124"/>
      <c r="D965" s="105"/>
      <c r="E965" s="106"/>
      <c r="F965" s="106"/>
      <c r="G965" s="32"/>
      <c r="H965" s="106"/>
      <c r="I965" s="106"/>
      <c r="J965" s="32"/>
      <c r="K965" s="133"/>
      <c r="L965" s="32"/>
      <c r="M965" s="32"/>
    </row>
    <row r="966" spans="2:13" ht="15" customHeight="1">
      <c r="B966" s="124"/>
      <c r="D966" s="105"/>
      <c r="E966" s="106"/>
      <c r="F966" s="106"/>
      <c r="G966" s="32"/>
      <c r="H966" s="106"/>
      <c r="I966" s="106"/>
      <c r="J966" s="32"/>
      <c r="K966" s="133"/>
      <c r="L966" s="32"/>
      <c r="M966" s="32"/>
    </row>
    <row r="967" spans="2:13" ht="15" customHeight="1">
      <c r="B967" s="124"/>
      <c r="D967" s="105"/>
      <c r="E967" s="106"/>
      <c r="F967" s="106"/>
      <c r="G967" s="32"/>
      <c r="H967" s="106"/>
      <c r="I967" s="106"/>
      <c r="J967" s="32"/>
      <c r="K967" s="133"/>
      <c r="L967" s="32"/>
      <c r="M967" s="32"/>
    </row>
    <row r="968" spans="2:13" ht="15" customHeight="1">
      <c r="B968" s="124"/>
      <c r="D968" s="105"/>
      <c r="E968" s="106"/>
      <c r="F968" s="106"/>
      <c r="G968" s="32"/>
      <c r="H968" s="106"/>
      <c r="I968" s="106"/>
      <c r="J968" s="32"/>
      <c r="K968" s="133"/>
      <c r="L968" s="32"/>
      <c r="M968" s="32"/>
    </row>
    <row r="969" spans="2:13" ht="15" customHeight="1">
      <c r="B969" s="124"/>
      <c r="D969" s="105"/>
      <c r="E969" s="106"/>
      <c r="F969" s="106"/>
      <c r="G969" s="32"/>
      <c r="H969" s="106"/>
      <c r="I969" s="106"/>
      <c r="J969" s="32"/>
      <c r="K969" s="133"/>
      <c r="L969" s="32"/>
      <c r="M969" s="32"/>
    </row>
    <row r="970" spans="2:13" ht="15" customHeight="1">
      <c r="B970" s="124"/>
      <c r="D970" s="105"/>
      <c r="E970" s="106"/>
      <c r="F970" s="106"/>
      <c r="G970" s="32"/>
      <c r="H970" s="106"/>
      <c r="I970" s="106"/>
      <c r="J970" s="32"/>
      <c r="K970" s="133"/>
      <c r="L970" s="32"/>
      <c r="M970" s="32"/>
    </row>
    <row r="971" spans="2:13" ht="15" customHeight="1">
      <c r="B971" s="124"/>
      <c r="D971" s="105"/>
      <c r="E971" s="106"/>
      <c r="F971" s="106"/>
      <c r="G971" s="32"/>
      <c r="H971" s="106"/>
      <c r="I971" s="106"/>
      <c r="J971" s="32"/>
      <c r="K971" s="133"/>
      <c r="L971" s="32"/>
      <c r="M971" s="32"/>
    </row>
    <row r="972" spans="2:13" ht="15" customHeight="1">
      <c r="B972" s="124"/>
      <c r="D972" s="105"/>
      <c r="E972" s="106"/>
      <c r="F972" s="106"/>
      <c r="G972" s="32"/>
      <c r="H972" s="106"/>
      <c r="I972" s="106"/>
      <c r="J972" s="32"/>
      <c r="K972" s="133"/>
      <c r="L972" s="32"/>
      <c r="M972" s="32"/>
    </row>
    <row r="973" spans="2:13" ht="15" customHeight="1">
      <c r="B973" s="124"/>
      <c r="D973" s="105"/>
      <c r="E973" s="106"/>
      <c r="F973" s="106"/>
      <c r="G973" s="32"/>
      <c r="H973" s="106"/>
      <c r="I973" s="106"/>
      <c r="J973" s="32"/>
      <c r="K973" s="133"/>
      <c r="L973" s="32"/>
      <c r="M973" s="32"/>
    </row>
    <row r="974" spans="2:13" ht="15" customHeight="1">
      <c r="B974" s="124"/>
      <c r="D974" s="105"/>
      <c r="E974" s="106"/>
      <c r="F974" s="106"/>
      <c r="G974" s="32"/>
      <c r="H974" s="106"/>
      <c r="I974" s="106"/>
      <c r="J974" s="32"/>
      <c r="K974" s="133"/>
      <c r="L974" s="32"/>
      <c r="M974" s="32"/>
    </row>
    <row r="975" spans="2:13" ht="15" customHeight="1">
      <c r="B975" s="124"/>
      <c r="D975" s="105"/>
      <c r="E975" s="106"/>
      <c r="F975" s="106"/>
      <c r="G975" s="32"/>
      <c r="H975" s="106"/>
      <c r="I975" s="106"/>
      <c r="J975" s="32"/>
      <c r="K975" s="133"/>
      <c r="L975" s="32"/>
      <c r="M975" s="32"/>
    </row>
    <row r="976" spans="2:13" ht="15" customHeight="1">
      <c r="B976" s="124"/>
      <c r="D976" s="105"/>
      <c r="E976" s="106"/>
      <c r="F976" s="106"/>
      <c r="G976" s="32"/>
      <c r="H976" s="106"/>
      <c r="I976" s="106"/>
      <c r="J976" s="32"/>
      <c r="K976" s="133"/>
      <c r="L976" s="32"/>
      <c r="M976" s="32"/>
    </row>
    <row r="977" spans="2:13" ht="15" customHeight="1">
      <c r="B977" s="124"/>
      <c r="D977" s="105"/>
      <c r="E977" s="106"/>
      <c r="F977" s="106"/>
      <c r="G977" s="32"/>
      <c r="H977" s="106"/>
      <c r="I977" s="106"/>
      <c r="J977" s="32"/>
      <c r="K977" s="133"/>
      <c r="L977" s="32"/>
      <c r="M977" s="32"/>
    </row>
    <row r="978" spans="2:13" ht="15" customHeight="1">
      <c r="B978" s="124"/>
      <c r="D978" s="105"/>
      <c r="E978" s="106"/>
      <c r="F978" s="106"/>
      <c r="G978" s="32"/>
      <c r="H978" s="106"/>
      <c r="I978" s="106"/>
      <c r="J978" s="32"/>
      <c r="K978" s="133"/>
      <c r="L978" s="32"/>
      <c r="M978" s="32"/>
    </row>
    <row r="979" spans="2:13" ht="15" customHeight="1">
      <c r="B979" s="124"/>
      <c r="D979" s="105"/>
      <c r="E979" s="106"/>
      <c r="F979" s="106"/>
      <c r="G979" s="32"/>
      <c r="H979" s="106"/>
      <c r="I979" s="106"/>
      <c r="J979" s="32"/>
      <c r="K979" s="133"/>
      <c r="L979" s="32"/>
      <c r="M979" s="32"/>
    </row>
    <row r="980" spans="2:13" ht="15" customHeight="1">
      <c r="B980" s="124"/>
      <c r="D980" s="105"/>
      <c r="E980" s="106"/>
      <c r="F980" s="106"/>
      <c r="G980" s="32"/>
      <c r="H980" s="106"/>
      <c r="I980" s="106"/>
      <c r="J980" s="32"/>
      <c r="K980" s="133"/>
      <c r="L980" s="32"/>
      <c r="M980" s="32"/>
    </row>
    <row r="981" spans="2:13" ht="15" customHeight="1">
      <c r="B981" s="124"/>
      <c r="D981" s="105"/>
      <c r="E981" s="106"/>
      <c r="F981" s="106"/>
      <c r="G981" s="32"/>
      <c r="H981" s="106"/>
      <c r="I981" s="106"/>
      <c r="J981" s="32"/>
      <c r="K981" s="133"/>
      <c r="L981" s="32"/>
      <c r="M981" s="32"/>
    </row>
    <row r="982" spans="2:13" ht="15" customHeight="1">
      <c r="B982" s="124"/>
      <c r="D982" s="105"/>
      <c r="E982" s="106"/>
      <c r="F982" s="106"/>
      <c r="G982" s="32"/>
      <c r="H982" s="106"/>
      <c r="I982" s="106"/>
      <c r="J982" s="32"/>
      <c r="K982" s="133"/>
      <c r="L982" s="32"/>
      <c r="M982" s="32"/>
    </row>
    <row r="983" spans="2:13" ht="15" customHeight="1">
      <c r="B983" s="124"/>
      <c r="D983" s="105"/>
      <c r="E983" s="106"/>
      <c r="F983" s="106"/>
      <c r="G983" s="32"/>
      <c r="H983" s="106"/>
      <c r="I983" s="106"/>
      <c r="J983" s="32"/>
      <c r="K983" s="133"/>
      <c r="L983" s="32"/>
      <c r="M983" s="32"/>
    </row>
    <row r="984" spans="2:13" ht="15" customHeight="1">
      <c r="B984" s="124"/>
      <c r="D984" s="105"/>
      <c r="E984" s="106"/>
      <c r="F984" s="106"/>
      <c r="G984" s="32"/>
      <c r="H984" s="106"/>
      <c r="I984" s="106"/>
      <c r="J984" s="32"/>
      <c r="K984" s="133"/>
      <c r="L984" s="32"/>
      <c r="M984" s="32"/>
    </row>
    <row r="985" spans="2:13" ht="15" customHeight="1">
      <c r="B985" s="124"/>
      <c r="D985" s="105"/>
      <c r="E985" s="106"/>
      <c r="F985" s="106"/>
      <c r="G985" s="32"/>
      <c r="H985" s="106"/>
      <c r="I985" s="106"/>
      <c r="J985" s="32"/>
      <c r="K985" s="133"/>
      <c r="L985" s="32"/>
      <c r="M985" s="32"/>
    </row>
    <row r="986" spans="2:13" ht="15" customHeight="1">
      <c r="B986" s="124"/>
      <c r="D986" s="105"/>
      <c r="E986" s="106"/>
      <c r="F986" s="106"/>
      <c r="G986" s="32"/>
      <c r="H986" s="106"/>
      <c r="I986" s="106"/>
      <c r="J986" s="32"/>
      <c r="K986" s="133"/>
      <c r="L986" s="32"/>
      <c r="M986" s="32"/>
    </row>
    <row r="987" spans="2:13" ht="15" customHeight="1">
      <c r="B987" s="124"/>
      <c r="D987" s="105"/>
      <c r="E987" s="106"/>
      <c r="F987" s="106"/>
      <c r="G987" s="32"/>
      <c r="H987" s="106"/>
      <c r="I987" s="106"/>
      <c r="J987" s="32"/>
      <c r="K987" s="133"/>
      <c r="L987" s="32"/>
      <c r="M987" s="32"/>
    </row>
    <row r="988" spans="2:13" ht="15" customHeight="1">
      <c r="B988" s="124"/>
      <c r="D988" s="105"/>
      <c r="E988" s="106"/>
      <c r="F988" s="106"/>
      <c r="G988" s="32"/>
      <c r="H988" s="106"/>
      <c r="I988" s="106"/>
      <c r="J988" s="32"/>
      <c r="K988" s="133"/>
      <c r="L988" s="32"/>
      <c r="M988" s="32"/>
    </row>
    <row r="989" spans="2:13" ht="15" customHeight="1">
      <c r="B989" s="124"/>
      <c r="D989" s="105"/>
      <c r="E989" s="106"/>
      <c r="F989" s="106"/>
      <c r="G989" s="32"/>
      <c r="H989" s="106"/>
      <c r="I989" s="106"/>
      <c r="J989" s="32"/>
      <c r="K989" s="133"/>
      <c r="L989" s="32"/>
      <c r="M989" s="32"/>
    </row>
    <row r="990" spans="2:13" ht="15" customHeight="1">
      <c r="B990" s="124"/>
      <c r="D990" s="105"/>
      <c r="E990" s="106"/>
      <c r="F990" s="106"/>
      <c r="G990" s="32"/>
      <c r="H990" s="106"/>
      <c r="I990" s="106"/>
      <c r="J990" s="32"/>
      <c r="K990" s="133"/>
      <c r="L990" s="32"/>
      <c r="M990" s="32"/>
    </row>
    <row r="991" spans="2:13" ht="15" customHeight="1">
      <c r="B991" s="124"/>
      <c r="D991" s="105"/>
      <c r="E991" s="106"/>
      <c r="F991" s="106"/>
      <c r="G991" s="32"/>
      <c r="H991" s="106"/>
      <c r="I991" s="106"/>
      <c r="J991" s="32"/>
      <c r="K991" s="133"/>
      <c r="L991" s="32"/>
      <c r="M991" s="32"/>
    </row>
    <row r="992" spans="2:13" ht="15" customHeight="1">
      <c r="B992" s="124"/>
      <c r="D992" s="105"/>
      <c r="E992" s="106"/>
      <c r="F992" s="106"/>
      <c r="G992" s="32"/>
      <c r="H992" s="106"/>
      <c r="I992" s="106"/>
      <c r="J992" s="32"/>
      <c r="K992" s="133"/>
      <c r="L992" s="32"/>
      <c r="M992" s="32"/>
    </row>
    <row r="993" spans="2:13" ht="15" customHeight="1">
      <c r="B993" s="124"/>
      <c r="D993" s="105"/>
      <c r="E993" s="106"/>
      <c r="F993" s="106"/>
      <c r="G993" s="32"/>
      <c r="H993" s="106"/>
      <c r="I993" s="106"/>
      <c r="J993" s="32"/>
      <c r="K993" s="133"/>
      <c r="L993" s="32"/>
      <c r="M993" s="32"/>
    </row>
    <row r="994" spans="2:13" ht="15" customHeight="1">
      <c r="B994" s="124"/>
      <c r="D994" s="105"/>
      <c r="E994" s="106"/>
      <c r="F994" s="106"/>
      <c r="G994" s="32"/>
      <c r="H994" s="106"/>
      <c r="I994" s="106"/>
      <c r="J994" s="32"/>
      <c r="K994" s="133"/>
      <c r="L994" s="32"/>
      <c r="M994" s="32"/>
    </row>
    <row r="995" spans="2:13" ht="15" customHeight="1">
      <c r="B995" s="124"/>
      <c r="D995" s="105"/>
      <c r="E995" s="106"/>
      <c r="F995" s="106"/>
      <c r="G995" s="32"/>
      <c r="H995" s="106"/>
      <c r="I995" s="106"/>
      <c r="J995" s="32"/>
      <c r="K995" s="133"/>
      <c r="L995" s="32"/>
      <c r="M995" s="32"/>
    </row>
    <row r="996" spans="2:13" ht="15" customHeight="1">
      <c r="B996" s="124"/>
      <c r="D996" s="105"/>
      <c r="E996" s="106"/>
      <c r="F996" s="106"/>
      <c r="G996" s="32"/>
      <c r="H996" s="106"/>
      <c r="I996" s="106"/>
      <c r="J996" s="32"/>
      <c r="K996" s="133"/>
      <c r="L996" s="32"/>
      <c r="M996" s="32"/>
    </row>
    <row r="997" spans="2:13" ht="15" customHeight="1">
      <c r="B997" s="124"/>
      <c r="D997" s="105"/>
      <c r="E997" s="106"/>
      <c r="F997" s="106"/>
      <c r="G997" s="32"/>
      <c r="H997" s="106"/>
      <c r="I997" s="106"/>
      <c r="J997" s="32"/>
      <c r="K997" s="133"/>
      <c r="L997" s="32"/>
      <c r="M997" s="32"/>
    </row>
    <row r="998" spans="2:13" ht="15" customHeight="1">
      <c r="B998" s="124"/>
      <c r="D998" s="105"/>
      <c r="E998" s="106"/>
      <c r="F998" s="106"/>
      <c r="G998" s="32"/>
      <c r="H998" s="106"/>
      <c r="I998" s="106"/>
      <c r="J998" s="32"/>
      <c r="K998" s="133"/>
      <c r="L998" s="32"/>
      <c r="M998" s="32"/>
    </row>
    <row r="999" spans="2:13" ht="15" customHeight="1">
      <c r="B999" s="124"/>
      <c r="D999" s="105"/>
      <c r="E999" s="106"/>
      <c r="F999" s="106"/>
      <c r="G999" s="32"/>
      <c r="H999" s="106"/>
      <c r="I999" s="106"/>
      <c r="J999" s="32"/>
      <c r="K999" s="133"/>
      <c r="L999" s="32"/>
      <c r="M999" s="32"/>
    </row>
    <row r="1000" spans="2:13" ht="15" customHeight="1">
      <c r="B1000" s="124"/>
      <c r="D1000" s="105"/>
      <c r="E1000" s="106"/>
      <c r="F1000" s="106"/>
      <c r="G1000" s="32"/>
      <c r="H1000" s="106"/>
      <c r="I1000" s="106"/>
      <c r="J1000" s="32"/>
      <c r="K1000" s="133"/>
      <c r="L1000" s="32"/>
      <c r="M1000" s="32"/>
    </row>
    <row r="1001" spans="2:13" ht="15" customHeight="1">
      <c r="B1001" s="124"/>
      <c r="D1001" s="105"/>
      <c r="E1001" s="106"/>
      <c r="F1001" s="106"/>
      <c r="G1001" s="32"/>
      <c r="H1001" s="106"/>
      <c r="I1001" s="106"/>
      <c r="J1001" s="32"/>
      <c r="K1001" s="133"/>
      <c r="L1001" s="32"/>
      <c r="M1001" s="32"/>
    </row>
    <row r="1002" spans="2:13" ht="15" customHeight="1">
      <c r="B1002" s="124"/>
      <c r="D1002" s="105"/>
      <c r="E1002" s="106"/>
      <c r="F1002" s="106"/>
      <c r="G1002" s="32"/>
      <c r="H1002" s="106"/>
      <c r="I1002" s="106"/>
      <c r="J1002" s="32"/>
      <c r="K1002" s="133"/>
      <c r="L1002" s="32"/>
      <c r="M1002" s="32"/>
    </row>
    <row r="1003" spans="2:13" ht="15" customHeight="1">
      <c r="B1003" s="124"/>
      <c r="D1003" s="105"/>
      <c r="E1003" s="106"/>
      <c r="F1003" s="106"/>
      <c r="G1003" s="32"/>
      <c r="H1003" s="106"/>
      <c r="I1003" s="106"/>
      <c r="J1003" s="32"/>
      <c r="K1003" s="133"/>
      <c r="L1003" s="32"/>
      <c r="M1003" s="32"/>
    </row>
    <row r="1004" spans="2:13" ht="15" customHeight="1">
      <c r="B1004" s="124"/>
      <c r="D1004" s="105"/>
      <c r="E1004" s="106"/>
      <c r="F1004" s="106"/>
      <c r="G1004" s="32"/>
      <c r="H1004" s="106"/>
      <c r="I1004" s="106"/>
      <c r="J1004" s="32"/>
      <c r="K1004" s="133"/>
      <c r="L1004" s="32"/>
      <c r="M1004" s="32"/>
    </row>
    <row r="1005" spans="2:13" ht="15" customHeight="1">
      <c r="B1005" s="124"/>
      <c r="D1005" s="105"/>
      <c r="E1005" s="106"/>
      <c r="F1005" s="106"/>
      <c r="G1005" s="32"/>
      <c r="H1005" s="106"/>
      <c r="I1005" s="106"/>
      <c r="J1005" s="32"/>
      <c r="K1005" s="133"/>
      <c r="L1005" s="32"/>
      <c r="M1005" s="32"/>
    </row>
    <row r="1006" spans="2:13" ht="15" customHeight="1">
      <c r="B1006" s="124"/>
      <c r="D1006" s="105"/>
      <c r="E1006" s="106"/>
      <c r="F1006" s="106"/>
      <c r="G1006" s="32"/>
      <c r="H1006" s="106"/>
      <c r="I1006" s="106"/>
      <c r="J1006" s="32"/>
      <c r="K1006" s="133"/>
      <c r="L1006" s="32"/>
      <c r="M1006" s="32"/>
    </row>
    <row r="1007" spans="2:13" ht="15" customHeight="1">
      <c r="B1007" s="124"/>
      <c r="D1007" s="105"/>
      <c r="E1007" s="106"/>
      <c r="F1007" s="106"/>
      <c r="G1007" s="32"/>
      <c r="H1007" s="106"/>
      <c r="I1007" s="106"/>
      <c r="J1007" s="32"/>
      <c r="K1007" s="133"/>
      <c r="L1007" s="32"/>
      <c r="M1007" s="32"/>
    </row>
    <row r="1008" spans="2:13" ht="15" customHeight="1">
      <c r="B1008" s="124"/>
      <c r="D1008" s="105"/>
      <c r="E1008" s="106"/>
      <c r="F1008" s="106"/>
      <c r="G1008" s="32"/>
      <c r="H1008" s="106"/>
      <c r="I1008" s="106"/>
      <c r="J1008" s="32"/>
      <c r="K1008" s="133"/>
      <c r="L1008" s="32"/>
      <c r="M1008" s="32"/>
    </row>
    <row r="1009" spans="2:13" ht="15" customHeight="1">
      <c r="B1009" s="124"/>
      <c r="D1009" s="105"/>
      <c r="E1009" s="106"/>
      <c r="F1009" s="106"/>
      <c r="G1009" s="32"/>
      <c r="H1009" s="106"/>
      <c r="I1009" s="106"/>
      <c r="J1009" s="32"/>
      <c r="K1009" s="133"/>
      <c r="L1009" s="32"/>
      <c r="M1009" s="32"/>
    </row>
    <row r="1010" spans="2:13" ht="15" customHeight="1">
      <c r="B1010" s="124"/>
      <c r="D1010" s="105"/>
      <c r="E1010" s="106"/>
      <c r="F1010" s="106"/>
      <c r="G1010" s="32"/>
      <c r="H1010" s="106"/>
      <c r="I1010" s="106"/>
      <c r="J1010" s="32"/>
      <c r="K1010" s="133"/>
      <c r="L1010" s="32"/>
      <c r="M1010" s="32"/>
    </row>
    <row r="1011" spans="2:13" ht="15" customHeight="1">
      <c r="B1011" s="124"/>
      <c r="D1011" s="105"/>
      <c r="E1011" s="106"/>
      <c r="F1011" s="106"/>
      <c r="G1011" s="32"/>
      <c r="H1011" s="106"/>
      <c r="I1011" s="106"/>
      <c r="J1011" s="32"/>
      <c r="K1011" s="133"/>
      <c r="L1011" s="32"/>
      <c r="M1011" s="32"/>
    </row>
    <row r="1012" spans="2:13" ht="15" customHeight="1">
      <c r="B1012" s="124"/>
      <c r="D1012" s="105"/>
      <c r="E1012" s="106"/>
      <c r="F1012" s="106"/>
      <c r="G1012" s="32"/>
      <c r="H1012" s="106"/>
      <c r="I1012" s="106"/>
      <c r="J1012" s="32"/>
      <c r="K1012" s="133"/>
      <c r="L1012" s="32"/>
      <c r="M1012" s="32"/>
    </row>
    <row r="1013" spans="2:13" ht="15" customHeight="1">
      <c r="B1013" s="124"/>
      <c r="D1013" s="105"/>
      <c r="E1013" s="106"/>
      <c r="F1013" s="106"/>
      <c r="G1013" s="32"/>
      <c r="H1013" s="106"/>
      <c r="I1013" s="106"/>
      <c r="J1013" s="32"/>
      <c r="K1013" s="133"/>
      <c r="L1013" s="32"/>
      <c r="M1013" s="32"/>
    </row>
    <row r="1014" spans="2:13" ht="15" customHeight="1">
      <c r="B1014" s="124"/>
      <c r="D1014" s="105"/>
      <c r="E1014" s="106"/>
      <c r="F1014" s="106"/>
      <c r="G1014" s="32"/>
      <c r="H1014" s="106"/>
      <c r="I1014" s="106"/>
      <c r="J1014" s="32"/>
      <c r="K1014" s="133"/>
      <c r="L1014" s="32"/>
      <c r="M1014" s="32"/>
    </row>
    <row r="1015" spans="2:13" ht="15" customHeight="1">
      <c r="B1015" s="124"/>
      <c r="D1015" s="105"/>
      <c r="E1015" s="106"/>
      <c r="F1015" s="106"/>
      <c r="G1015" s="32"/>
      <c r="H1015" s="106"/>
      <c r="I1015" s="106"/>
      <c r="J1015" s="32"/>
      <c r="K1015" s="133"/>
      <c r="L1015" s="32"/>
      <c r="M1015" s="32"/>
    </row>
    <row r="1016" spans="2:13" ht="15" customHeight="1">
      <c r="B1016" s="124"/>
      <c r="D1016" s="105"/>
      <c r="E1016" s="106"/>
      <c r="F1016" s="106"/>
      <c r="G1016" s="32"/>
      <c r="H1016" s="106"/>
      <c r="I1016" s="106"/>
      <c r="J1016" s="32"/>
      <c r="K1016" s="133"/>
      <c r="L1016" s="32"/>
      <c r="M1016" s="32"/>
    </row>
    <row r="1017" spans="2:13" ht="15" customHeight="1">
      <c r="B1017" s="124"/>
      <c r="D1017" s="105"/>
      <c r="E1017" s="106"/>
      <c r="F1017" s="106"/>
      <c r="G1017" s="32"/>
      <c r="H1017" s="106"/>
      <c r="I1017" s="106"/>
      <c r="J1017" s="32"/>
      <c r="K1017" s="133"/>
      <c r="L1017" s="32"/>
      <c r="M1017" s="32"/>
    </row>
    <row r="1018" spans="2:13" ht="15" customHeight="1">
      <c r="B1018" s="124"/>
      <c r="D1018" s="105"/>
      <c r="E1018" s="106"/>
      <c r="F1018" s="106"/>
      <c r="G1018" s="32"/>
      <c r="H1018" s="106"/>
      <c r="I1018" s="106"/>
      <c r="J1018" s="32"/>
      <c r="K1018" s="133"/>
      <c r="L1018" s="32"/>
      <c r="M1018" s="32"/>
    </row>
    <row r="1019" spans="2:13" ht="15" customHeight="1">
      <c r="B1019" s="124"/>
      <c r="D1019" s="105"/>
      <c r="E1019" s="106"/>
      <c r="F1019" s="106"/>
      <c r="G1019" s="32"/>
      <c r="H1019" s="106"/>
      <c r="I1019" s="106"/>
      <c r="J1019" s="32"/>
      <c r="K1019" s="133"/>
      <c r="L1019" s="32"/>
      <c r="M1019" s="32"/>
    </row>
    <row r="1020" spans="2:13" ht="15" customHeight="1">
      <c r="B1020" s="124"/>
      <c r="D1020" s="105"/>
      <c r="E1020" s="106"/>
      <c r="F1020" s="106"/>
      <c r="G1020" s="32"/>
      <c r="H1020" s="106"/>
      <c r="I1020" s="106"/>
      <c r="J1020" s="32"/>
      <c r="K1020" s="133"/>
      <c r="L1020" s="32"/>
      <c r="M1020" s="32"/>
    </row>
    <row r="1021" spans="2:13" ht="15" customHeight="1">
      <c r="B1021" s="124"/>
      <c r="D1021" s="105"/>
      <c r="E1021" s="106"/>
      <c r="F1021" s="106"/>
      <c r="G1021" s="32"/>
      <c r="H1021" s="106"/>
      <c r="I1021" s="106"/>
      <c r="J1021" s="32"/>
      <c r="K1021" s="133"/>
      <c r="L1021" s="32"/>
      <c r="M1021" s="32"/>
    </row>
    <row r="1022" spans="2:13" ht="15" customHeight="1">
      <c r="B1022" s="124"/>
      <c r="D1022" s="105"/>
      <c r="E1022" s="106"/>
      <c r="F1022" s="106"/>
      <c r="G1022" s="32"/>
      <c r="H1022" s="106"/>
      <c r="I1022" s="106"/>
      <c r="J1022" s="32"/>
      <c r="K1022" s="133"/>
      <c r="L1022" s="32"/>
      <c r="M1022" s="32"/>
    </row>
    <row r="1023" spans="2:13" ht="15" customHeight="1">
      <c r="B1023" s="124"/>
      <c r="D1023" s="105"/>
      <c r="E1023" s="106"/>
      <c r="F1023" s="106"/>
      <c r="G1023" s="32"/>
      <c r="H1023" s="106"/>
      <c r="I1023" s="106"/>
      <c r="J1023" s="32"/>
      <c r="K1023" s="133"/>
      <c r="L1023" s="32"/>
      <c r="M1023" s="32"/>
    </row>
    <row r="1024" spans="2:13" ht="15" customHeight="1">
      <c r="B1024" s="124"/>
      <c r="D1024" s="105"/>
      <c r="E1024" s="106"/>
      <c r="F1024" s="106"/>
      <c r="G1024" s="32"/>
      <c r="H1024" s="106"/>
      <c r="I1024" s="106"/>
      <c r="J1024" s="32"/>
      <c r="K1024" s="133"/>
      <c r="L1024" s="32"/>
      <c r="M1024" s="32"/>
    </row>
    <row r="1025" spans="2:13" ht="15" customHeight="1">
      <c r="B1025" s="124"/>
      <c r="D1025" s="105"/>
      <c r="E1025" s="106"/>
      <c r="F1025" s="106"/>
      <c r="G1025" s="32"/>
      <c r="H1025" s="106"/>
      <c r="I1025" s="106"/>
      <c r="J1025" s="32"/>
      <c r="K1025" s="133"/>
      <c r="L1025" s="32"/>
      <c r="M1025" s="32"/>
    </row>
    <row r="1026" spans="2:13" ht="15" customHeight="1">
      <c r="B1026" s="124"/>
      <c r="D1026" s="105"/>
      <c r="E1026" s="106"/>
      <c r="F1026" s="106"/>
      <c r="G1026" s="32"/>
      <c r="H1026" s="106"/>
      <c r="I1026" s="106"/>
      <c r="J1026" s="32"/>
      <c r="K1026" s="133"/>
      <c r="L1026" s="32"/>
      <c r="M1026" s="32"/>
    </row>
    <row r="1027" spans="2:13" ht="15" customHeight="1">
      <c r="B1027" s="124"/>
      <c r="D1027" s="105"/>
      <c r="E1027" s="106"/>
      <c r="F1027" s="106"/>
      <c r="G1027" s="32"/>
      <c r="H1027" s="106"/>
      <c r="I1027" s="106"/>
      <c r="J1027" s="32"/>
      <c r="K1027" s="133"/>
      <c r="L1027" s="32"/>
      <c r="M1027" s="32"/>
    </row>
    <row r="1028" spans="2:13" ht="15" customHeight="1">
      <c r="B1028" s="124"/>
      <c r="D1028" s="105"/>
      <c r="E1028" s="106"/>
      <c r="F1028" s="106"/>
      <c r="G1028" s="32"/>
      <c r="H1028" s="106"/>
      <c r="I1028" s="106"/>
      <c r="J1028" s="32"/>
      <c r="K1028" s="133"/>
      <c r="L1028" s="32"/>
      <c r="M1028" s="32"/>
    </row>
    <row r="1029" spans="2:13" ht="15" customHeight="1">
      <c r="B1029" s="124"/>
      <c r="D1029" s="105"/>
      <c r="E1029" s="106"/>
      <c r="F1029" s="106"/>
      <c r="G1029" s="32"/>
      <c r="H1029" s="106"/>
      <c r="I1029" s="106"/>
      <c r="J1029" s="32"/>
      <c r="K1029" s="133"/>
      <c r="L1029" s="32"/>
      <c r="M1029" s="32"/>
    </row>
    <row r="1030" spans="2:13" ht="15" customHeight="1">
      <c r="B1030" s="124"/>
      <c r="D1030" s="105"/>
      <c r="E1030" s="106"/>
      <c r="F1030" s="106"/>
      <c r="G1030" s="32"/>
      <c r="H1030" s="106"/>
      <c r="I1030" s="106"/>
      <c r="J1030" s="32"/>
      <c r="K1030" s="133"/>
      <c r="L1030" s="32"/>
      <c r="M1030" s="32"/>
    </row>
    <row r="1031" spans="2:13" ht="15" customHeight="1">
      <c r="B1031" s="124"/>
      <c r="D1031" s="105"/>
      <c r="E1031" s="106"/>
      <c r="F1031" s="106"/>
      <c r="G1031" s="32"/>
      <c r="H1031" s="106"/>
      <c r="I1031" s="106"/>
      <c r="J1031" s="32"/>
      <c r="K1031" s="133"/>
      <c r="L1031" s="32"/>
      <c r="M1031" s="32"/>
    </row>
    <row r="1032" spans="2:13" ht="15" customHeight="1">
      <c r="B1032" s="124"/>
      <c r="D1032" s="105"/>
      <c r="E1032" s="106"/>
      <c r="F1032" s="106"/>
      <c r="G1032" s="32"/>
      <c r="H1032" s="106"/>
      <c r="I1032" s="106"/>
      <c r="J1032" s="32"/>
      <c r="K1032" s="133"/>
      <c r="L1032" s="32"/>
      <c r="M1032" s="32"/>
    </row>
    <row r="1033" spans="2:13" ht="15" customHeight="1">
      <c r="B1033" s="124"/>
      <c r="D1033" s="105"/>
      <c r="E1033" s="106"/>
      <c r="F1033" s="106"/>
      <c r="G1033" s="32"/>
      <c r="H1033" s="106"/>
      <c r="I1033" s="106"/>
      <c r="J1033" s="32"/>
      <c r="K1033" s="133"/>
      <c r="L1033" s="32"/>
      <c r="M1033" s="32"/>
    </row>
    <row r="1034" spans="2:13" ht="15" customHeight="1">
      <c r="B1034" s="124"/>
      <c r="D1034" s="105"/>
      <c r="E1034" s="106"/>
      <c r="F1034" s="106"/>
      <c r="G1034" s="32"/>
      <c r="H1034" s="106"/>
      <c r="I1034" s="106"/>
      <c r="J1034" s="32"/>
      <c r="K1034" s="133"/>
      <c r="L1034" s="32"/>
      <c r="M1034" s="32"/>
    </row>
    <row r="1035" spans="2:13" ht="15" customHeight="1">
      <c r="B1035" s="124"/>
      <c r="D1035" s="105"/>
      <c r="E1035" s="106"/>
      <c r="F1035" s="106"/>
      <c r="G1035" s="32"/>
      <c r="H1035" s="106"/>
      <c r="I1035" s="106"/>
      <c r="J1035" s="32"/>
      <c r="K1035" s="133"/>
      <c r="L1035" s="32"/>
      <c r="M1035" s="32"/>
    </row>
    <row r="1036" spans="2:13" ht="15" customHeight="1">
      <c r="B1036" s="124"/>
      <c r="D1036" s="105"/>
      <c r="E1036" s="106"/>
      <c r="F1036" s="106"/>
      <c r="G1036" s="32"/>
      <c r="H1036" s="106"/>
      <c r="I1036" s="106"/>
      <c r="J1036" s="32"/>
      <c r="K1036" s="133"/>
      <c r="L1036" s="32"/>
      <c r="M1036" s="32"/>
    </row>
    <row r="1037" spans="2:13" ht="15" customHeight="1">
      <c r="B1037" s="124"/>
      <c r="D1037" s="105"/>
      <c r="E1037" s="106"/>
      <c r="F1037" s="106"/>
      <c r="G1037" s="32"/>
      <c r="H1037" s="106"/>
      <c r="I1037" s="106"/>
      <c r="J1037" s="32"/>
      <c r="K1037" s="133"/>
      <c r="L1037" s="32"/>
      <c r="M1037" s="32"/>
    </row>
    <row r="1038" spans="2:13" ht="15" customHeight="1">
      <c r="B1038" s="124"/>
      <c r="D1038" s="105"/>
      <c r="E1038" s="106"/>
      <c r="F1038" s="106"/>
      <c r="G1038" s="32"/>
      <c r="H1038" s="106"/>
      <c r="I1038" s="106"/>
      <c r="J1038" s="32"/>
      <c r="K1038" s="133"/>
      <c r="L1038" s="32"/>
      <c r="M1038" s="32"/>
    </row>
    <row r="1039" spans="2:13" ht="15" customHeight="1">
      <c r="B1039" s="124"/>
      <c r="D1039" s="105"/>
      <c r="E1039" s="106"/>
      <c r="F1039" s="106"/>
      <c r="G1039" s="32"/>
      <c r="H1039" s="106"/>
      <c r="I1039" s="106"/>
      <c r="J1039" s="32"/>
      <c r="K1039" s="133"/>
      <c r="L1039" s="32"/>
      <c r="M1039" s="32"/>
    </row>
    <row r="1040" spans="2:13" ht="15" customHeight="1">
      <c r="B1040" s="124"/>
      <c r="D1040" s="105"/>
      <c r="E1040" s="106"/>
      <c r="F1040" s="106"/>
      <c r="G1040" s="32"/>
      <c r="H1040" s="106"/>
      <c r="I1040" s="106"/>
      <c r="J1040" s="32"/>
      <c r="K1040" s="133"/>
      <c r="L1040" s="32"/>
      <c r="M1040" s="32"/>
    </row>
    <row r="1041" spans="2:13" ht="15" customHeight="1">
      <c r="B1041" s="124"/>
      <c r="D1041" s="105"/>
      <c r="E1041" s="106"/>
      <c r="F1041" s="106"/>
      <c r="G1041" s="32"/>
      <c r="H1041" s="106"/>
      <c r="I1041" s="106"/>
      <c r="J1041" s="32"/>
      <c r="K1041" s="133"/>
      <c r="L1041" s="32"/>
      <c r="M1041" s="32"/>
    </row>
    <row r="1042" spans="2:13" ht="15" customHeight="1">
      <c r="B1042" s="124"/>
      <c r="D1042" s="105"/>
      <c r="E1042" s="106"/>
      <c r="F1042" s="106"/>
      <c r="G1042" s="32"/>
      <c r="H1042" s="106"/>
      <c r="I1042" s="106"/>
      <c r="J1042" s="32"/>
      <c r="K1042" s="133"/>
      <c r="L1042" s="32"/>
      <c r="M1042" s="32"/>
    </row>
    <row r="1043" spans="2:13" ht="15" customHeight="1">
      <c r="B1043" s="124"/>
      <c r="D1043" s="105"/>
      <c r="E1043" s="106"/>
      <c r="F1043" s="106"/>
      <c r="G1043" s="32"/>
      <c r="H1043" s="106"/>
      <c r="I1043" s="106"/>
      <c r="J1043" s="32"/>
      <c r="K1043" s="133"/>
      <c r="L1043" s="32"/>
      <c r="M1043" s="32"/>
    </row>
    <row r="1044" spans="2:13" ht="15" customHeight="1">
      <c r="B1044" s="124"/>
      <c r="D1044" s="105"/>
      <c r="E1044" s="106"/>
      <c r="F1044" s="106"/>
      <c r="G1044" s="32"/>
      <c r="H1044" s="106"/>
      <c r="I1044" s="106"/>
      <c r="J1044" s="32"/>
      <c r="K1044" s="133"/>
      <c r="L1044" s="32"/>
      <c r="M1044" s="32"/>
    </row>
    <row r="1045" spans="2:13" ht="15" customHeight="1">
      <c r="B1045" s="124"/>
      <c r="D1045" s="105"/>
      <c r="E1045" s="106"/>
      <c r="F1045" s="106"/>
      <c r="G1045" s="32"/>
      <c r="H1045" s="106"/>
      <c r="I1045" s="106"/>
      <c r="J1045" s="32"/>
      <c r="K1045" s="133"/>
      <c r="L1045" s="32"/>
      <c r="M1045" s="32"/>
    </row>
    <row r="1046" spans="2:13" ht="15" customHeight="1">
      <c r="B1046" s="124"/>
      <c r="D1046" s="105"/>
      <c r="E1046" s="106"/>
      <c r="F1046" s="106"/>
      <c r="G1046" s="32"/>
      <c r="H1046" s="106"/>
      <c r="I1046" s="106"/>
      <c r="J1046" s="32"/>
      <c r="K1046" s="133"/>
      <c r="L1046" s="32"/>
      <c r="M1046" s="32"/>
    </row>
    <row r="1047" spans="2:13" ht="15" customHeight="1">
      <c r="B1047" s="124"/>
      <c r="D1047" s="105"/>
      <c r="E1047" s="106"/>
      <c r="F1047" s="106"/>
      <c r="G1047" s="32"/>
      <c r="H1047" s="106"/>
      <c r="I1047" s="106"/>
      <c r="J1047" s="32"/>
      <c r="K1047" s="133"/>
      <c r="L1047" s="32"/>
      <c r="M1047" s="32"/>
    </row>
    <row r="1048" spans="2:13" ht="15" customHeight="1">
      <c r="B1048" s="124"/>
      <c r="D1048" s="105"/>
      <c r="E1048" s="106"/>
      <c r="F1048" s="106"/>
      <c r="G1048" s="32"/>
      <c r="H1048" s="106"/>
      <c r="I1048" s="106"/>
      <c r="J1048" s="32"/>
      <c r="K1048" s="133"/>
      <c r="L1048" s="32"/>
      <c r="M1048" s="32"/>
    </row>
    <row r="1049" spans="2:13" ht="15" customHeight="1">
      <c r="B1049" s="124"/>
      <c r="D1049" s="105"/>
      <c r="E1049" s="106"/>
      <c r="F1049" s="106"/>
      <c r="G1049" s="32"/>
      <c r="H1049" s="106"/>
      <c r="I1049" s="106"/>
      <c r="J1049" s="32"/>
      <c r="K1049" s="133"/>
      <c r="L1049" s="32"/>
      <c r="M1049" s="32"/>
    </row>
    <row r="1050" spans="2:13" ht="15" customHeight="1">
      <c r="B1050" s="124"/>
      <c r="D1050" s="105"/>
      <c r="E1050" s="106"/>
      <c r="F1050" s="106"/>
      <c r="G1050" s="32"/>
      <c r="H1050" s="106"/>
      <c r="I1050" s="106"/>
      <c r="J1050" s="32"/>
      <c r="K1050" s="133"/>
      <c r="L1050" s="32"/>
      <c r="M1050" s="32"/>
    </row>
    <row r="1051" spans="2:13" ht="15" customHeight="1">
      <c r="B1051" s="124"/>
      <c r="D1051" s="105"/>
      <c r="E1051" s="106"/>
      <c r="F1051" s="106"/>
      <c r="G1051" s="32"/>
      <c r="H1051" s="106"/>
      <c r="I1051" s="106"/>
      <c r="J1051" s="32"/>
      <c r="K1051" s="133"/>
      <c r="L1051" s="32"/>
      <c r="M1051" s="32"/>
    </row>
    <row r="1052" spans="2:13" ht="15" customHeight="1">
      <c r="B1052" s="124"/>
      <c r="D1052" s="105"/>
      <c r="E1052" s="106"/>
      <c r="F1052" s="106"/>
      <c r="G1052" s="32"/>
      <c r="H1052" s="106"/>
      <c r="I1052" s="106"/>
      <c r="J1052" s="32"/>
      <c r="K1052" s="133"/>
      <c r="L1052" s="32"/>
      <c r="M1052" s="32"/>
    </row>
    <row r="1053" spans="2:13" ht="15" customHeight="1">
      <c r="B1053" s="124"/>
      <c r="D1053" s="105"/>
      <c r="E1053" s="106"/>
      <c r="F1053" s="106"/>
      <c r="G1053" s="32"/>
      <c r="H1053" s="106"/>
      <c r="I1053" s="106"/>
      <c r="J1053" s="32"/>
      <c r="K1053" s="133"/>
      <c r="L1053" s="32"/>
      <c r="M1053" s="32"/>
    </row>
    <row r="1054" spans="2:13" ht="15" customHeight="1">
      <c r="B1054" s="124"/>
      <c r="D1054" s="105"/>
      <c r="E1054" s="106"/>
      <c r="F1054" s="106"/>
      <c r="G1054" s="32"/>
      <c r="H1054" s="106"/>
      <c r="I1054" s="106"/>
      <c r="J1054" s="32"/>
      <c r="K1054" s="133"/>
      <c r="L1054" s="32"/>
      <c r="M1054" s="32"/>
    </row>
    <row r="1055" spans="2:13" ht="15" customHeight="1">
      <c r="B1055" s="124"/>
      <c r="D1055" s="105"/>
      <c r="E1055" s="106"/>
      <c r="F1055" s="106"/>
      <c r="G1055" s="32"/>
      <c r="H1055" s="106"/>
      <c r="I1055" s="106"/>
      <c r="J1055" s="32"/>
      <c r="K1055" s="133"/>
      <c r="L1055" s="32"/>
      <c r="M1055" s="32"/>
    </row>
    <row r="1056" spans="2:13" ht="15" customHeight="1">
      <c r="B1056" s="124"/>
      <c r="D1056" s="105"/>
      <c r="E1056" s="106"/>
      <c r="F1056" s="106"/>
      <c r="G1056" s="32"/>
      <c r="H1056" s="106"/>
      <c r="I1056" s="106"/>
      <c r="J1056" s="32"/>
      <c r="K1056" s="133"/>
      <c r="L1056" s="32"/>
      <c r="M1056" s="32"/>
    </row>
    <row r="1057" spans="2:13" ht="15" customHeight="1">
      <c r="B1057" s="124"/>
      <c r="D1057" s="105"/>
      <c r="E1057" s="106"/>
      <c r="F1057" s="106"/>
      <c r="G1057" s="32"/>
      <c r="H1057" s="106"/>
      <c r="I1057" s="106"/>
      <c r="J1057" s="32"/>
      <c r="K1057" s="133"/>
      <c r="L1057" s="32"/>
      <c r="M1057" s="32"/>
    </row>
    <row r="1058" spans="2:13" ht="15" customHeight="1">
      <c r="B1058" s="124"/>
      <c r="D1058" s="105"/>
      <c r="E1058" s="106"/>
      <c r="F1058" s="106"/>
      <c r="G1058" s="32"/>
      <c r="H1058" s="106"/>
      <c r="I1058" s="106"/>
      <c r="J1058" s="32"/>
      <c r="K1058" s="133"/>
      <c r="L1058" s="32"/>
      <c r="M1058" s="32"/>
    </row>
    <row r="1059" spans="2:13" ht="15" customHeight="1">
      <c r="B1059" s="124"/>
      <c r="D1059" s="105"/>
      <c r="E1059" s="106"/>
      <c r="F1059" s="106"/>
      <c r="G1059" s="32"/>
      <c r="H1059" s="106"/>
      <c r="I1059" s="106"/>
      <c r="J1059" s="32"/>
      <c r="K1059" s="133"/>
      <c r="L1059" s="32"/>
      <c r="M1059" s="32"/>
    </row>
    <row r="1060" spans="2:13" ht="15" customHeight="1">
      <c r="B1060" s="124"/>
      <c r="D1060" s="105"/>
      <c r="E1060" s="106"/>
      <c r="F1060" s="106"/>
      <c r="G1060" s="32"/>
      <c r="H1060" s="106"/>
      <c r="I1060" s="106"/>
      <c r="J1060" s="32"/>
      <c r="K1060" s="133"/>
      <c r="L1060" s="32"/>
      <c r="M1060" s="32"/>
    </row>
    <row r="1061" spans="2:13" ht="15" customHeight="1">
      <c r="B1061" s="124"/>
      <c r="D1061" s="105"/>
      <c r="E1061" s="106"/>
      <c r="F1061" s="106"/>
      <c r="G1061" s="32"/>
      <c r="H1061" s="106"/>
      <c r="I1061" s="106"/>
      <c r="J1061" s="32"/>
      <c r="K1061" s="133"/>
      <c r="L1061" s="32"/>
      <c r="M1061" s="32"/>
    </row>
    <row r="1062" spans="2:13" ht="15" customHeight="1">
      <c r="B1062" s="124"/>
      <c r="D1062" s="105"/>
      <c r="E1062" s="106"/>
      <c r="F1062" s="106"/>
      <c r="G1062" s="32"/>
      <c r="H1062" s="106"/>
      <c r="I1062" s="106"/>
      <c r="J1062" s="32"/>
      <c r="K1062" s="133"/>
      <c r="L1062" s="32"/>
      <c r="M1062" s="32"/>
    </row>
    <row r="1063" spans="2:13" ht="15" customHeight="1">
      <c r="B1063" s="124"/>
      <c r="D1063" s="105"/>
      <c r="E1063" s="106"/>
      <c r="F1063" s="106"/>
      <c r="G1063" s="32"/>
      <c r="H1063" s="106"/>
      <c r="I1063" s="106"/>
      <c r="J1063" s="32"/>
      <c r="K1063" s="133"/>
      <c r="L1063" s="32"/>
      <c r="M1063" s="32"/>
    </row>
    <row r="1064" spans="2:13" ht="15" customHeight="1">
      <c r="B1064" s="124"/>
      <c r="D1064" s="105"/>
      <c r="E1064" s="106"/>
      <c r="F1064" s="106"/>
      <c r="G1064" s="32"/>
      <c r="H1064" s="106"/>
      <c r="I1064" s="106"/>
      <c r="J1064" s="32"/>
      <c r="K1064" s="133"/>
      <c r="L1064" s="32"/>
      <c r="M1064" s="32"/>
    </row>
    <row r="1065" spans="2:13" ht="15" customHeight="1">
      <c r="B1065" s="124"/>
      <c r="D1065" s="105"/>
      <c r="E1065" s="106"/>
      <c r="F1065" s="106"/>
      <c r="G1065" s="32"/>
      <c r="H1065" s="106"/>
      <c r="I1065" s="106"/>
      <c r="J1065" s="32"/>
      <c r="K1065" s="133"/>
      <c r="L1065" s="32"/>
      <c r="M1065" s="32"/>
    </row>
    <row r="1066" spans="2:13" ht="15" customHeight="1">
      <c r="B1066" s="124"/>
      <c r="D1066" s="105"/>
      <c r="E1066" s="106"/>
      <c r="F1066" s="106"/>
      <c r="G1066" s="32"/>
      <c r="H1066" s="106"/>
      <c r="I1066" s="106"/>
      <c r="J1066" s="32"/>
      <c r="K1066" s="133"/>
      <c r="L1066" s="32"/>
      <c r="M1066" s="32"/>
    </row>
    <row r="1067" spans="2:13" ht="15" customHeight="1">
      <c r="B1067" s="124"/>
      <c r="D1067" s="105"/>
      <c r="E1067" s="106"/>
      <c r="F1067" s="106"/>
      <c r="G1067" s="32"/>
      <c r="H1067" s="106"/>
      <c r="I1067" s="106"/>
      <c r="J1067" s="32"/>
      <c r="K1067" s="133"/>
      <c r="L1067" s="32"/>
      <c r="M1067" s="32"/>
    </row>
    <row r="1068" spans="2:13" ht="15" customHeight="1">
      <c r="B1068" s="124"/>
      <c r="D1068" s="105"/>
      <c r="E1068" s="106"/>
      <c r="F1068" s="106"/>
      <c r="G1068" s="32"/>
      <c r="H1068" s="106"/>
      <c r="I1068" s="106"/>
      <c r="J1068" s="32"/>
      <c r="K1068" s="133"/>
      <c r="L1068" s="32"/>
      <c r="M1068" s="32"/>
    </row>
    <row r="1069" spans="2:13" ht="15" customHeight="1">
      <c r="B1069" s="124"/>
      <c r="D1069" s="105"/>
      <c r="E1069" s="106"/>
      <c r="F1069" s="106"/>
      <c r="G1069" s="32"/>
      <c r="H1069" s="106"/>
      <c r="I1069" s="106"/>
      <c r="J1069" s="32"/>
      <c r="K1069" s="133"/>
      <c r="L1069" s="32"/>
      <c r="M1069" s="32"/>
    </row>
    <row r="1070" spans="2:13" ht="15" customHeight="1">
      <c r="B1070" s="124"/>
      <c r="D1070" s="105"/>
      <c r="E1070" s="106"/>
      <c r="F1070" s="106"/>
      <c r="G1070" s="32"/>
      <c r="H1070" s="106"/>
      <c r="I1070" s="106"/>
      <c r="J1070" s="32"/>
      <c r="K1070" s="133"/>
      <c r="L1070" s="32"/>
      <c r="M1070" s="32"/>
    </row>
    <row r="1071" spans="2:13" ht="15" customHeight="1">
      <c r="B1071" s="124"/>
      <c r="D1071" s="105"/>
      <c r="E1071" s="106"/>
      <c r="F1071" s="106"/>
      <c r="G1071" s="32"/>
      <c r="H1071" s="106"/>
      <c r="I1071" s="106"/>
      <c r="J1071" s="32"/>
      <c r="K1071" s="133"/>
      <c r="L1071" s="32"/>
      <c r="M1071" s="32"/>
    </row>
    <row r="1072" spans="2:13" ht="15" customHeight="1">
      <c r="B1072" s="124"/>
      <c r="D1072" s="105"/>
      <c r="E1072" s="106"/>
      <c r="F1072" s="106"/>
      <c r="G1072" s="32"/>
      <c r="H1072" s="106"/>
      <c r="I1072" s="106"/>
      <c r="J1072" s="32"/>
      <c r="K1072" s="133"/>
      <c r="L1072" s="32"/>
      <c r="M1072" s="32"/>
    </row>
    <row r="1073" spans="2:13" ht="15" customHeight="1">
      <c r="B1073" s="124"/>
      <c r="D1073" s="105"/>
      <c r="E1073" s="106"/>
      <c r="F1073" s="106"/>
      <c r="G1073" s="32"/>
      <c r="H1073" s="106"/>
      <c r="I1073" s="106"/>
      <c r="J1073" s="32"/>
      <c r="K1073" s="133"/>
      <c r="L1073" s="32"/>
      <c r="M1073" s="32"/>
    </row>
    <row r="1074" spans="2:13" ht="15" customHeight="1">
      <c r="B1074" s="124"/>
      <c r="D1074" s="105"/>
      <c r="E1074" s="106"/>
      <c r="F1074" s="106"/>
      <c r="G1074" s="32"/>
      <c r="H1074" s="106"/>
      <c r="I1074" s="106"/>
      <c r="J1074" s="32"/>
      <c r="K1074" s="133"/>
      <c r="L1074" s="32"/>
      <c r="M1074" s="32"/>
    </row>
    <row r="1075" spans="2:13" ht="15" customHeight="1">
      <c r="B1075" s="124"/>
      <c r="D1075" s="105"/>
      <c r="E1075" s="106"/>
      <c r="F1075" s="106"/>
      <c r="G1075" s="32"/>
      <c r="H1075" s="106"/>
      <c r="I1075" s="106"/>
      <c r="J1075" s="32"/>
      <c r="K1075" s="133"/>
      <c r="L1075" s="32"/>
      <c r="M1075" s="32"/>
    </row>
    <row r="1076" spans="2:13" ht="15" customHeight="1">
      <c r="B1076" s="124"/>
      <c r="D1076" s="105"/>
      <c r="E1076" s="106"/>
      <c r="F1076" s="106"/>
      <c r="G1076" s="32"/>
      <c r="H1076" s="106"/>
      <c r="I1076" s="106"/>
      <c r="J1076" s="32"/>
      <c r="K1076" s="133"/>
      <c r="L1076" s="32"/>
      <c r="M1076" s="32"/>
    </row>
    <row r="1077" spans="2:13" ht="15" customHeight="1">
      <c r="B1077" s="124"/>
      <c r="D1077" s="105"/>
      <c r="E1077" s="106"/>
      <c r="F1077" s="106"/>
      <c r="G1077" s="32"/>
      <c r="H1077" s="106"/>
      <c r="I1077" s="106"/>
      <c r="J1077" s="32"/>
      <c r="K1077" s="133"/>
      <c r="L1077" s="32"/>
      <c r="M1077" s="32"/>
    </row>
    <row r="1078" spans="2:13" ht="15" customHeight="1">
      <c r="B1078" s="124"/>
      <c r="D1078" s="105"/>
      <c r="E1078" s="106"/>
      <c r="F1078" s="106"/>
      <c r="G1078" s="32"/>
      <c r="H1078" s="106"/>
      <c r="I1078" s="106"/>
      <c r="J1078" s="32"/>
      <c r="K1078" s="133"/>
      <c r="L1078" s="32"/>
      <c r="M1078" s="32"/>
    </row>
    <row r="1079" spans="2:13" ht="15" customHeight="1">
      <c r="B1079" s="124"/>
      <c r="D1079" s="105"/>
      <c r="E1079" s="106"/>
      <c r="F1079" s="106"/>
      <c r="G1079" s="32"/>
      <c r="H1079" s="106"/>
      <c r="I1079" s="106"/>
      <c r="J1079" s="32"/>
      <c r="K1079" s="133"/>
      <c r="L1079" s="32"/>
      <c r="M1079" s="32"/>
    </row>
    <row r="1080" spans="2:13" ht="15" customHeight="1">
      <c r="B1080" s="124"/>
      <c r="D1080" s="105"/>
      <c r="E1080" s="106"/>
      <c r="F1080" s="106"/>
      <c r="G1080" s="32"/>
      <c r="H1080" s="106"/>
      <c r="I1080" s="106"/>
      <c r="J1080" s="32"/>
      <c r="K1080" s="133"/>
      <c r="L1080" s="32"/>
      <c r="M1080" s="32"/>
    </row>
    <row r="1081" spans="2:13" ht="15" customHeight="1">
      <c r="B1081" s="124"/>
      <c r="D1081" s="105"/>
      <c r="E1081" s="106"/>
      <c r="F1081" s="106"/>
      <c r="G1081" s="32"/>
      <c r="H1081" s="106"/>
      <c r="I1081" s="106"/>
      <c r="J1081" s="32"/>
      <c r="K1081" s="133"/>
      <c r="L1081" s="32"/>
      <c r="M1081" s="32"/>
    </row>
    <row r="1082" spans="2:13" ht="15" customHeight="1">
      <c r="B1082" s="124"/>
      <c r="D1082" s="105"/>
      <c r="E1082" s="106"/>
      <c r="F1082" s="106"/>
      <c r="G1082" s="32"/>
      <c r="H1082" s="106"/>
      <c r="I1082" s="106"/>
      <c r="J1082" s="32"/>
      <c r="K1082" s="133"/>
      <c r="L1082" s="32"/>
      <c r="M1082" s="32"/>
    </row>
    <row r="1083" spans="2:13" ht="15" customHeight="1">
      <c r="B1083" s="124"/>
      <c r="D1083" s="105"/>
      <c r="E1083" s="106"/>
      <c r="F1083" s="106"/>
      <c r="G1083" s="32"/>
      <c r="H1083" s="106"/>
      <c r="I1083" s="106"/>
      <c r="J1083" s="32"/>
      <c r="K1083" s="133"/>
      <c r="L1083" s="32"/>
      <c r="M1083" s="32"/>
    </row>
    <row r="1084" spans="2:13" ht="15" customHeight="1">
      <c r="B1084" s="124"/>
      <c r="D1084" s="105"/>
      <c r="E1084" s="106"/>
      <c r="F1084" s="106"/>
      <c r="G1084" s="32"/>
      <c r="H1084" s="106"/>
      <c r="I1084" s="106"/>
      <c r="J1084" s="32"/>
      <c r="K1084" s="133"/>
      <c r="L1084" s="32"/>
      <c r="M1084" s="32"/>
    </row>
    <row r="1085" spans="2:13" ht="15" customHeight="1">
      <c r="B1085" s="124"/>
      <c r="D1085" s="105"/>
      <c r="E1085" s="106"/>
      <c r="F1085" s="106"/>
      <c r="G1085" s="32"/>
      <c r="H1085" s="106"/>
      <c r="I1085" s="106"/>
      <c r="J1085" s="32"/>
      <c r="K1085" s="133"/>
      <c r="L1085" s="32"/>
      <c r="M1085" s="32"/>
    </row>
    <row r="1086" spans="2:13" ht="15" customHeight="1">
      <c r="B1086" s="124"/>
      <c r="D1086" s="105"/>
      <c r="E1086" s="106"/>
      <c r="F1086" s="106"/>
      <c r="G1086" s="32"/>
      <c r="H1086" s="106"/>
      <c r="I1086" s="106"/>
      <c r="J1086" s="32"/>
      <c r="K1086" s="133"/>
      <c r="L1086" s="32"/>
      <c r="M1086" s="32"/>
    </row>
    <row r="1087" spans="2:13" ht="15" customHeight="1">
      <c r="B1087" s="124"/>
      <c r="D1087" s="105"/>
      <c r="E1087" s="106"/>
      <c r="F1087" s="106"/>
      <c r="G1087" s="32"/>
      <c r="H1087" s="106"/>
      <c r="I1087" s="106"/>
      <c r="J1087" s="32"/>
      <c r="K1087" s="133"/>
      <c r="L1087" s="32"/>
      <c r="M1087" s="32"/>
    </row>
    <row r="1088" spans="2:13" ht="15" customHeight="1">
      <c r="B1088" s="124"/>
      <c r="D1088" s="105"/>
      <c r="E1088" s="106"/>
      <c r="F1088" s="106"/>
      <c r="G1088" s="32"/>
      <c r="H1088" s="106"/>
      <c r="I1088" s="106"/>
      <c r="J1088" s="32"/>
      <c r="K1088" s="133"/>
      <c r="L1088" s="32"/>
      <c r="M1088" s="32"/>
    </row>
    <row r="1089" spans="2:13" ht="15" customHeight="1">
      <c r="B1089" s="124"/>
      <c r="D1089" s="105"/>
      <c r="E1089" s="106"/>
      <c r="F1089" s="106"/>
      <c r="G1089" s="32"/>
      <c r="H1089" s="106"/>
      <c r="I1089" s="106"/>
      <c r="J1089" s="32"/>
      <c r="K1089" s="133"/>
      <c r="L1089" s="32"/>
      <c r="M1089" s="32"/>
    </row>
    <row r="1090" spans="2:13" ht="15" customHeight="1">
      <c r="B1090" s="124"/>
      <c r="D1090" s="105"/>
      <c r="E1090" s="106"/>
      <c r="F1090" s="106"/>
      <c r="G1090" s="32"/>
      <c r="H1090" s="106"/>
      <c r="I1090" s="106"/>
      <c r="J1090" s="32"/>
      <c r="K1090" s="133"/>
      <c r="L1090" s="32"/>
      <c r="M1090" s="32"/>
    </row>
    <row r="1091" spans="2:13" ht="15" customHeight="1">
      <c r="B1091" s="124"/>
      <c r="D1091" s="105"/>
      <c r="E1091" s="106"/>
      <c r="F1091" s="106"/>
      <c r="G1091" s="32"/>
      <c r="H1091" s="106"/>
      <c r="I1091" s="106"/>
      <c r="J1091" s="32"/>
      <c r="K1091" s="133"/>
      <c r="L1091" s="32"/>
      <c r="M1091" s="32"/>
    </row>
    <row r="1092" spans="2:13" ht="15" customHeight="1">
      <c r="B1092" s="124"/>
      <c r="D1092" s="105"/>
      <c r="E1092" s="106"/>
      <c r="F1092" s="106"/>
      <c r="G1092" s="32"/>
      <c r="H1092" s="106"/>
      <c r="I1092" s="106"/>
      <c r="J1092" s="32"/>
      <c r="K1092" s="133"/>
      <c r="L1092" s="32"/>
      <c r="M1092" s="32"/>
    </row>
    <row r="1093" spans="2:13" ht="15" customHeight="1">
      <c r="B1093" s="124"/>
      <c r="D1093" s="105"/>
      <c r="E1093" s="106"/>
      <c r="F1093" s="106"/>
      <c r="G1093" s="32"/>
      <c r="H1093" s="106"/>
      <c r="I1093" s="106"/>
      <c r="J1093" s="32"/>
      <c r="K1093" s="133"/>
      <c r="L1093" s="32"/>
      <c r="M1093" s="32"/>
    </row>
    <row r="1094" spans="2:13" ht="15" customHeight="1">
      <c r="B1094" s="124"/>
      <c r="D1094" s="105"/>
      <c r="E1094" s="106"/>
      <c r="F1094" s="106"/>
      <c r="G1094" s="32"/>
      <c r="H1094" s="106"/>
      <c r="I1094" s="106"/>
      <c r="J1094" s="32"/>
      <c r="K1094" s="133"/>
      <c r="L1094" s="32"/>
      <c r="M1094" s="32"/>
    </row>
    <row r="1095" spans="2:13" ht="15" customHeight="1">
      <c r="B1095" s="124"/>
      <c r="D1095" s="105"/>
      <c r="E1095" s="106"/>
      <c r="F1095" s="106"/>
      <c r="G1095" s="32"/>
      <c r="H1095" s="106"/>
      <c r="I1095" s="106"/>
      <c r="J1095" s="32"/>
      <c r="K1095" s="133"/>
      <c r="L1095" s="32"/>
      <c r="M1095" s="32"/>
    </row>
    <row r="1096" spans="2:13" ht="15" customHeight="1">
      <c r="B1096" s="124"/>
      <c r="D1096" s="105"/>
      <c r="E1096" s="106"/>
      <c r="F1096" s="106"/>
      <c r="G1096" s="32"/>
      <c r="H1096" s="106"/>
      <c r="I1096" s="106"/>
      <c r="J1096" s="32"/>
      <c r="K1096" s="133"/>
      <c r="L1096" s="32"/>
      <c r="M1096" s="32"/>
    </row>
    <row r="1097" spans="2:13" ht="15" customHeight="1">
      <c r="B1097" s="124"/>
      <c r="D1097" s="105"/>
      <c r="E1097" s="106"/>
      <c r="F1097" s="106"/>
      <c r="G1097" s="32"/>
      <c r="H1097" s="106"/>
      <c r="I1097" s="106"/>
      <c r="J1097" s="32"/>
      <c r="K1097" s="133"/>
      <c r="L1097" s="32"/>
      <c r="M1097" s="32"/>
    </row>
    <row r="1098" spans="2:13" ht="15" customHeight="1">
      <c r="B1098" s="124"/>
      <c r="D1098" s="105"/>
      <c r="E1098" s="106"/>
      <c r="F1098" s="106"/>
      <c r="G1098" s="32"/>
      <c r="H1098" s="106"/>
      <c r="I1098" s="106"/>
      <c r="J1098" s="32"/>
      <c r="K1098" s="133"/>
      <c r="L1098" s="32"/>
      <c r="M1098" s="32"/>
    </row>
    <row r="1099" spans="2:13" ht="15" customHeight="1">
      <c r="B1099" s="124"/>
      <c r="D1099" s="105"/>
      <c r="E1099" s="106"/>
      <c r="F1099" s="106"/>
      <c r="G1099" s="32"/>
      <c r="H1099" s="106"/>
      <c r="I1099" s="106"/>
      <c r="J1099" s="32"/>
      <c r="K1099" s="133"/>
      <c r="L1099" s="32"/>
      <c r="M1099" s="32"/>
    </row>
    <row r="1100" spans="2:13" ht="15" customHeight="1">
      <c r="B1100" s="124"/>
      <c r="D1100" s="105"/>
      <c r="E1100" s="106"/>
      <c r="F1100" s="106"/>
      <c r="G1100" s="32"/>
      <c r="H1100" s="106"/>
      <c r="I1100" s="106"/>
      <c r="J1100" s="32"/>
      <c r="K1100" s="133"/>
      <c r="L1100" s="32"/>
      <c r="M1100" s="32"/>
    </row>
    <row r="1101" spans="2:13" ht="15" customHeight="1">
      <c r="B1101" s="124"/>
      <c r="D1101" s="105"/>
      <c r="E1101" s="106"/>
      <c r="F1101" s="106"/>
      <c r="G1101" s="32"/>
      <c r="H1101" s="106"/>
      <c r="I1101" s="106"/>
      <c r="J1101" s="32"/>
      <c r="K1101" s="133"/>
      <c r="L1101" s="32"/>
      <c r="M1101" s="32"/>
    </row>
    <row r="1102" spans="2:13" ht="15" customHeight="1">
      <c r="B1102" s="124"/>
      <c r="D1102" s="105"/>
      <c r="E1102" s="106"/>
      <c r="F1102" s="106"/>
      <c r="G1102" s="32"/>
      <c r="H1102" s="106"/>
      <c r="I1102" s="106"/>
      <c r="J1102" s="32"/>
      <c r="K1102" s="133"/>
      <c r="L1102" s="32"/>
      <c r="M1102" s="32"/>
    </row>
    <row r="1103" spans="2:13" ht="15" customHeight="1">
      <c r="B1103" s="124"/>
      <c r="D1103" s="105"/>
      <c r="E1103" s="106"/>
      <c r="F1103" s="106"/>
      <c r="G1103" s="32"/>
      <c r="H1103" s="106"/>
      <c r="I1103" s="106"/>
      <c r="J1103" s="32"/>
      <c r="K1103" s="133"/>
      <c r="L1103" s="32"/>
      <c r="M1103" s="32"/>
    </row>
    <row r="1104" spans="2:13" ht="15" customHeight="1">
      <c r="B1104" s="124"/>
      <c r="D1104" s="105"/>
      <c r="E1104" s="106"/>
      <c r="F1104" s="106"/>
      <c r="G1104" s="32"/>
      <c r="H1104" s="106"/>
      <c r="I1104" s="106"/>
      <c r="J1104" s="32"/>
      <c r="K1104" s="133"/>
      <c r="L1104" s="32"/>
      <c r="M1104" s="32"/>
    </row>
    <row r="1105" spans="2:13" ht="15" customHeight="1">
      <c r="B1105" s="124"/>
      <c r="D1105" s="105"/>
      <c r="E1105" s="106"/>
      <c r="F1105" s="106"/>
      <c r="G1105" s="32"/>
      <c r="H1105" s="106"/>
      <c r="I1105" s="106"/>
      <c r="J1105" s="32"/>
      <c r="K1105" s="133"/>
      <c r="L1105" s="32"/>
      <c r="M1105" s="32"/>
    </row>
    <row r="1106" spans="2:13" ht="15" customHeight="1">
      <c r="B1106" s="124"/>
      <c r="D1106" s="105"/>
      <c r="E1106" s="106"/>
      <c r="F1106" s="106"/>
      <c r="G1106" s="32"/>
      <c r="H1106" s="106"/>
      <c r="I1106" s="106"/>
      <c r="J1106" s="32"/>
      <c r="K1106" s="133"/>
      <c r="L1106" s="32"/>
      <c r="M1106" s="32"/>
    </row>
    <row r="1107" spans="2:13" ht="15" customHeight="1">
      <c r="B1107" s="124"/>
      <c r="D1107" s="105"/>
      <c r="E1107" s="106"/>
      <c r="F1107" s="106"/>
      <c r="G1107" s="32"/>
      <c r="H1107" s="106"/>
      <c r="I1107" s="106"/>
      <c r="J1107" s="32"/>
      <c r="K1107" s="133"/>
      <c r="L1107" s="32"/>
      <c r="M1107" s="32"/>
    </row>
    <row r="1108" spans="2:13" ht="15" customHeight="1">
      <c r="B1108" s="124"/>
      <c r="D1108" s="105"/>
      <c r="E1108" s="106"/>
      <c r="F1108" s="106"/>
      <c r="G1108" s="32"/>
      <c r="H1108" s="106"/>
      <c r="I1108" s="106"/>
      <c r="J1108" s="32"/>
      <c r="K1108" s="133"/>
      <c r="L1108" s="32"/>
      <c r="M1108" s="32"/>
    </row>
    <row r="1109" spans="2:13" ht="15" customHeight="1">
      <c r="B1109" s="124"/>
      <c r="D1109" s="105"/>
      <c r="E1109" s="106"/>
      <c r="F1109" s="106"/>
      <c r="G1109" s="32"/>
      <c r="H1109" s="106"/>
      <c r="I1109" s="106"/>
      <c r="J1109" s="32"/>
      <c r="K1109" s="133"/>
      <c r="L1109" s="32"/>
      <c r="M1109" s="32"/>
    </row>
    <row r="1110" spans="2:13" ht="15" customHeight="1">
      <c r="B1110" s="124"/>
      <c r="D1110" s="105"/>
      <c r="E1110" s="106"/>
      <c r="F1110" s="106"/>
      <c r="G1110" s="32"/>
      <c r="H1110" s="106"/>
      <c r="I1110" s="106"/>
      <c r="J1110" s="32"/>
      <c r="K1110" s="133"/>
      <c r="L1110" s="32"/>
      <c r="M1110" s="32"/>
    </row>
    <row r="1111" spans="2:13" ht="15" customHeight="1">
      <c r="B1111" s="124"/>
      <c r="D1111" s="105"/>
      <c r="E1111" s="106"/>
      <c r="F1111" s="106"/>
      <c r="G1111" s="32"/>
      <c r="H1111" s="106"/>
      <c r="I1111" s="106"/>
      <c r="J1111" s="32"/>
      <c r="K1111" s="133"/>
      <c r="L1111" s="32"/>
      <c r="M1111" s="32"/>
    </row>
    <row r="1112" spans="2:13" ht="15" customHeight="1">
      <c r="B1112" s="124"/>
      <c r="D1112" s="105"/>
      <c r="E1112" s="106"/>
      <c r="F1112" s="106"/>
      <c r="G1112" s="32"/>
      <c r="H1112" s="106"/>
      <c r="I1112" s="106"/>
      <c r="J1112" s="32"/>
      <c r="K1112" s="133"/>
      <c r="L1112" s="32"/>
      <c r="M1112" s="32"/>
    </row>
    <row r="1113" spans="2:13" ht="15" customHeight="1">
      <c r="B1113" s="124"/>
      <c r="D1113" s="105"/>
      <c r="E1113" s="106"/>
      <c r="F1113" s="106"/>
      <c r="G1113" s="32"/>
      <c r="H1113" s="106"/>
      <c r="I1113" s="106"/>
      <c r="J1113" s="32"/>
      <c r="K1113" s="133"/>
      <c r="L1113" s="32"/>
      <c r="M1113" s="32"/>
    </row>
    <row r="1114" spans="2:13" ht="15" customHeight="1">
      <c r="B1114" s="124"/>
      <c r="D1114" s="105"/>
      <c r="E1114" s="106"/>
      <c r="F1114" s="106"/>
      <c r="G1114" s="32"/>
      <c r="H1114" s="106"/>
      <c r="I1114" s="106"/>
      <c r="J1114" s="32"/>
      <c r="K1114" s="133"/>
      <c r="L1114" s="32"/>
      <c r="M1114" s="32"/>
    </row>
    <row r="1115" spans="2:13" ht="15" customHeight="1">
      <c r="B1115" s="124"/>
      <c r="D1115" s="105"/>
      <c r="E1115" s="106"/>
      <c r="F1115" s="106"/>
      <c r="G1115" s="32"/>
      <c r="H1115" s="106"/>
      <c r="I1115" s="106"/>
      <c r="J1115" s="32"/>
      <c r="K1115" s="133"/>
      <c r="L1115" s="32"/>
      <c r="M1115" s="32"/>
    </row>
    <row r="1116" spans="2:13" ht="15" customHeight="1">
      <c r="B1116" s="124"/>
      <c r="D1116" s="105"/>
      <c r="E1116" s="106"/>
      <c r="F1116" s="106"/>
      <c r="G1116" s="32"/>
      <c r="H1116" s="106"/>
      <c r="I1116" s="106"/>
      <c r="J1116" s="32"/>
      <c r="K1116" s="133"/>
      <c r="L1116" s="32"/>
      <c r="M1116" s="32"/>
    </row>
    <row r="1117" spans="2:13" ht="15" customHeight="1">
      <c r="B1117" s="124"/>
      <c r="D1117" s="105"/>
      <c r="E1117" s="106"/>
      <c r="F1117" s="106"/>
      <c r="G1117" s="32"/>
      <c r="H1117" s="106"/>
      <c r="I1117" s="106"/>
      <c r="J1117" s="32"/>
      <c r="K1117" s="133"/>
      <c r="L1117" s="32"/>
      <c r="M1117" s="32"/>
    </row>
    <row r="1118" spans="2:13" ht="15" customHeight="1">
      <c r="B1118" s="124"/>
      <c r="D1118" s="105"/>
      <c r="E1118" s="106"/>
      <c r="F1118" s="106"/>
      <c r="G1118" s="32"/>
      <c r="H1118" s="106"/>
      <c r="I1118" s="106"/>
      <c r="J1118" s="32"/>
      <c r="K1118" s="133"/>
      <c r="L1118" s="32"/>
      <c r="M1118" s="32"/>
    </row>
    <row r="1119" spans="2:13" ht="15" customHeight="1">
      <c r="B1119" s="124"/>
      <c r="D1119" s="105"/>
      <c r="E1119" s="106"/>
      <c r="F1119" s="106"/>
      <c r="G1119" s="32"/>
      <c r="H1119" s="106"/>
      <c r="I1119" s="106"/>
      <c r="J1119" s="32"/>
      <c r="K1119" s="133"/>
      <c r="L1119" s="32"/>
      <c r="M1119" s="32"/>
    </row>
    <row r="1120" spans="2:13" ht="15" customHeight="1">
      <c r="B1120" s="124"/>
      <c r="D1120" s="105"/>
      <c r="E1120" s="106"/>
      <c r="F1120" s="106"/>
      <c r="G1120" s="32"/>
      <c r="H1120" s="106"/>
      <c r="I1120" s="106"/>
      <c r="J1120" s="32"/>
      <c r="K1120" s="133"/>
      <c r="L1120" s="32"/>
      <c r="M1120" s="32"/>
    </row>
    <row r="1121" spans="2:13" ht="15" customHeight="1">
      <c r="B1121" s="124"/>
      <c r="D1121" s="105"/>
      <c r="E1121" s="106"/>
      <c r="F1121" s="106"/>
      <c r="G1121" s="32"/>
      <c r="H1121" s="106"/>
      <c r="I1121" s="106"/>
      <c r="J1121" s="32"/>
      <c r="K1121" s="133"/>
      <c r="L1121" s="32"/>
      <c r="M1121" s="32"/>
    </row>
    <row r="1122" spans="2:13" ht="15" customHeight="1">
      <c r="B1122" s="124"/>
      <c r="D1122" s="105"/>
      <c r="E1122" s="106"/>
      <c r="F1122" s="106"/>
      <c r="G1122" s="32"/>
      <c r="H1122" s="106"/>
      <c r="I1122" s="106"/>
      <c r="J1122" s="32"/>
      <c r="K1122" s="133"/>
      <c r="L1122" s="32"/>
      <c r="M1122" s="32"/>
    </row>
    <row r="1123" spans="2:13" ht="15" customHeight="1">
      <c r="B1123" s="124"/>
      <c r="D1123" s="105"/>
      <c r="E1123" s="106"/>
      <c r="F1123" s="106"/>
      <c r="G1123" s="32"/>
      <c r="H1123" s="106"/>
      <c r="I1123" s="106"/>
      <c r="J1123" s="32"/>
      <c r="K1123" s="133"/>
      <c r="L1123" s="32"/>
      <c r="M1123" s="32"/>
    </row>
    <row r="1124" spans="2:13" ht="15" customHeight="1">
      <c r="B1124" s="124"/>
      <c r="D1124" s="105"/>
      <c r="E1124" s="106"/>
      <c r="F1124" s="106"/>
      <c r="G1124" s="32"/>
      <c r="H1124" s="106"/>
      <c r="I1124" s="106"/>
      <c r="J1124" s="32"/>
      <c r="K1124" s="133"/>
      <c r="L1124" s="32"/>
      <c r="M1124" s="32"/>
    </row>
    <row r="1125" spans="2:13" ht="15" customHeight="1">
      <c r="B1125" s="124"/>
      <c r="D1125" s="105"/>
      <c r="E1125" s="106"/>
      <c r="F1125" s="106"/>
      <c r="G1125" s="32"/>
      <c r="H1125" s="106"/>
      <c r="I1125" s="106"/>
      <c r="J1125" s="32"/>
      <c r="K1125" s="133"/>
      <c r="L1125" s="32"/>
      <c r="M1125" s="32"/>
    </row>
    <row r="1126" spans="2:13" ht="15" customHeight="1">
      <c r="B1126" s="124"/>
      <c r="D1126" s="105"/>
      <c r="E1126" s="106"/>
      <c r="F1126" s="106"/>
      <c r="G1126" s="32"/>
      <c r="H1126" s="106"/>
      <c r="I1126" s="106"/>
      <c r="J1126" s="32"/>
      <c r="K1126" s="133"/>
      <c r="L1126" s="32"/>
      <c r="M1126" s="32"/>
    </row>
    <row r="1127" spans="2:13" ht="15" customHeight="1">
      <c r="B1127" s="124"/>
      <c r="D1127" s="105"/>
      <c r="E1127" s="106"/>
      <c r="F1127" s="106"/>
      <c r="G1127" s="32"/>
      <c r="H1127" s="106"/>
      <c r="I1127" s="106"/>
      <c r="J1127" s="32"/>
      <c r="K1127" s="133"/>
      <c r="L1127" s="32"/>
      <c r="M1127" s="32"/>
    </row>
    <row r="1128" spans="2:13" ht="15" customHeight="1">
      <c r="B1128" s="124"/>
      <c r="D1128" s="105"/>
      <c r="E1128" s="106"/>
      <c r="F1128" s="106"/>
      <c r="G1128" s="32"/>
      <c r="H1128" s="106"/>
      <c r="I1128" s="106"/>
      <c r="J1128" s="32"/>
      <c r="K1128" s="133"/>
      <c r="L1128" s="32"/>
      <c r="M1128" s="32"/>
    </row>
    <row r="1129" spans="2:13" ht="15" customHeight="1">
      <c r="B1129" s="124"/>
      <c r="D1129" s="105"/>
      <c r="E1129" s="106"/>
      <c r="F1129" s="106"/>
      <c r="G1129" s="32"/>
      <c r="H1129" s="106"/>
      <c r="I1129" s="106"/>
      <c r="J1129" s="32"/>
      <c r="K1129" s="133"/>
      <c r="L1129" s="32"/>
      <c r="M1129" s="32"/>
    </row>
    <row r="1130" spans="2:13" ht="15" customHeight="1">
      <c r="B1130" s="124"/>
      <c r="D1130" s="105"/>
      <c r="E1130" s="106"/>
      <c r="F1130" s="106"/>
      <c r="G1130" s="32"/>
      <c r="H1130" s="106"/>
      <c r="I1130" s="106"/>
      <c r="J1130" s="32"/>
      <c r="K1130" s="133"/>
      <c r="L1130" s="32"/>
      <c r="M1130" s="32"/>
    </row>
    <row r="1131" spans="2:13" ht="15" customHeight="1">
      <c r="B1131" s="124"/>
      <c r="D1131" s="105"/>
      <c r="E1131" s="106"/>
      <c r="F1131" s="106"/>
      <c r="G1131" s="32"/>
      <c r="H1131" s="106"/>
      <c r="I1131" s="106"/>
      <c r="J1131" s="32"/>
      <c r="K1131" s="133"/>
      <c r="L1131" s="32"/>
      <c r="M1131" s="32"/>
    </row>
    <row r="1132" spans="2:13" ht="15" customHeight="1">
      <c r="B1132" s="124"/>
      <c r="D1132" s="105"/>
      <c r="E1132" s="106"/>
      <c r="F1132" s="106"/>
      <c r="G1132" s="32"/>
      <c r="H1132" s="106"/>
      <c r="I1132" s="106"/>
      <c r="J1132" s="32"/>
      <c r="K1132" s="133"/>
      <c r="L1132" s="32"/>
      <c r="M1132" s="32"/>
    </row>
    <row r="1133" spans="2:13" ht="15" customHeight="1">
      <c r="B1133" s="124"/>
      <c r="D1133" s="105"/>
      <c r="E1133" s="106"/>
      <c r="F1133" s="106"/>
      <c r="G1133" s="32"/>
      <c r="H1133" s="106"/>
      <c r="I1133" s="106"/>
      <c r="J1133" s="32"/>
      <c r="K1133" s="133"/>
      <c r="L1133" s="32"/>
      <c r="M1133" s="32"/>
    </row>
    <row r="1134" spans="2:13" ht="15" customHeight="1">
      <c r="B1134" s="124"/>
      <c r="D1134" s="105"/>
      <c r="E1134" s="106"/>
      <c r="F1134" s="106"/>
      <c r="G1134" s="32"/>
      <c r="H1134" s="106"/>
      <c r="I1134" s="106"/>
      <c r="J1134" s="32"/>
      <c r="K1134" s="133"/>
      <c r="L1134" s="32"/>
      <c r="M1134" s="32"/>
    </row>
    <row r="1135" spans="2:13" ht="15" customHeight="1">
      <c r="B1135" s="124"/>
      <c r="D1135" s="105"/>
      <c r="E1135" s="106"/>
      <c r="F1135" s="106"/>
      <c r="G1135" s="32"/>
      <c r="H1135" s="106"/>
      <c r="I1135" s="106"/>
      <c r="J1135" s="32"/>
      <c r="K1135" s="133"/>
      <c r="L1135" s="32"/>
      <c r="M1135" s="32"/>
    </row>
    <row r="1136" spans="2:13" ht="15" customHeight="1">
      <c r="B1136" s="124"/>
      <c r="D1136" s="105"/>
      <c r="E1136" s="106"/>
      <c r="F1136" s="106"/>
      <c r="G1136" s="32"/>
      <c r="H1136" s="106"/>
      <c r="I1136" s="106"/>
      <c r="J1136" s="32"/>
      <c r="K1136" s="133"/>
      <c r="L1136" s="32"/>
      <c r="M1136" s="32"/>
    </row>
    <row r="1137" spans="2:13" ht="15" customHeight="1">
      <c r="B1137" s="124"/>
      <c r="D1137" s="105"/>
      <c r="E1137" s="106"/>
      <c r="F1137" s="106"/>
      <c r="G1137" s="32"/>
      <c r="H1137" s="106"/>
      <c r="I1137" s="106"/>
      <c r="J1137" s="32"/>
      <c r="K1137" s="133"/>
      <c r="L1137" s="32"/>
      <c r="M1137" s="32"/>
    </row>
    <row r="1138" spans="2:13" ht="15" customHeight="1">
      <c r="B1138" s="124"/>
      <c r="D1138" s="105"/>
      <c r="E1138" s="106"/>
      <c r="F1138" s="106"/>
      <c r="G1138" s="32"/>
      <c r="H1138" s="106"/>
      <c r="I1138" s="106"/>
      <c r="J1138" s="32"/>
      <c r="K1138" s="133"/>
      <c r="L1138" s="32"/>
      <c r="M1138" s="32"/>
    </row>
    <row r="1139" spans="2:13" ht="15" customHeight="1">
      <c r="B1139" s="124"/>
      <c r="D1139" s="105"/>
      <c r="E1139" s="106"/>
      <c r="F1139" s="106"/>
      <c r="G1139" s="32"/>
      <c r="H1139" s="106"/>
      <c r="I1139" s="106"/>
      <c r="J1139" s="32"/>
      <c r="K1139" s="133"/>
      <c r="L1139" s="32"/>
      <c r="M1139" s="32"/>
    </row>
    <row r="1140" spans="2:13" ht="15" customHeight="1">
      <c r="B1140" s="124"/>
      <c r="D1140" s="105"/>
      <c r="E1140" s="106"/>
      <c r="F1140" s="106"/>
      <c r="G1140" s="32"/>
      <c r="H1140" s="106"/>
      <c r="I1140" s="106"/>
      <c r="J1140" s="32"/>
      <c r="K1140" s="133"/>
      <c r="L1140" s="32"/>
      <c r="M1140" s="32"/>
    </row>
    <row r="1141" spans="2:13" ht="15" customHeight="1">
      <c r="B1141" s="124"/>
      <c r="D1141" s="105"/>
      <c r="E1141" s="106"/>
      <c r="F1141" s="106"/>
      <c r="G1141" s="32"/>
      <c r="H1141" s="106"/>
      <c r="I1141" s="106"/>
      <c r="J1141" s="32"/>
      <c r="K1141" s="133"/>
      <c r="L1141" s="32"/>
      <c r="M1141" s="32"/>
    </row>
    <row r="1142" spans="2:13" ht="15" customHeight="1">
      <c r="B1142" s="124"/>
      <c r="D1142" s="105"/>
      <c r="E1142" s="106"/>
      <c r="F1142" s="106"/>
      <c r="G1142" s="32"/>
      <c r="H1142" s="106"/>
      <c r="I1142" s="106"/>
      <c r="J1142" s="32"/>
      <c r="K1142" s="133"/>
      <c r="L1142" s="32"/>
      <c r="M1142" s="32"/>
    </row>
    <row r="1143" spans="2:13" ht="15" customHeight="1">
      <c r="B1143" s="124"/>
      <c r="D1143" s="105"/>
      <c r="E1143" s="106"/>
      <c r="F1143" s="106"/>
      <c r="G1143" s="32"/>
      <c r="H1143" s="106"/>
      <c r="I1143" s="106"/>
      <c r="J1143" s="32"/>
      <c r="K1143" s="133"/>
      <c r="L1143" s="32"/>
      <c r="M1143" s="32"/>
    </row>
    <row r="1144" spans="2:13" ht="15" customHeight="1">
      <c r="B1144" s="124"/>
      <c r="D1144" s="105"/>
      <c r="E1144" s="106"/>
      <c r="F1144" s="106"/>
      <c r="G1144" s="32"/>
      <c r="H1144" s="106"/>
      <c r="I1144" s="106"/>
      <c r="J1144" s="32"/>
      <c r="K1144" s="133"/>
      <c r="L1144" s="32"/>
      <c r="M1144" s="32"/>
    </row>
    <row r="1145" spans="2:13" ht="15" customHeight="1">
      <c r="B1145" s="124"/>
      <c r="D1145" s="105"/>
      <c r="E1145" s="106"/>
      <c r="F1145" s="106"/>
      <c r="G1145" s="32"/>
      <c r="H1145" s="106"/>
      <c r="I1145" s="106"/>
      <c r="J1145" s="32"/>
      <c r="K1145" s="133"/>
      <c r="L1145" s="32"/>
      <c r="M1145" s="32"/>
    </row>
    <row r="1146" spans="2:13" ht="15" customHeight="1">
      <c r="B1146" s="124"/>
      <c r="D1146" s="105"/>
      <c r="E1146" s="106"/>
      <c r="F1146" s="106"/>
      <c r="G1146" s="32"/>
      <c r="H1146" s="106"/>
      <c r="I1146" s="106"/>
      <c r="J1146" s="32"/>
      <c r="K1146" s="133"/>
      <c r="L1146" s="32"/>
      <c r="M1146" s="32"/>
    </row>
    <row r="1147" spans="2:13" ht="15" customHeight="1">
      <c r="B1147" s="124"/>
      <c r="D1147" s="105"/>
      <c r="E1147" s="106"/>
      <c r="F1147" s="106"/>
      <c r="G1147" s="32"/>
      <c r="H1147" s="106"/>
      <c r="I1147" s="106"/>
      <c r="J1147" s="32"/>
      <c r="K1147" s="133"/>
      <c r="L1147" s="32"/>
      <c r="M1147" s="32"/>
    </row>
    <row r="1148" spans="2:13" ht="15" customHeight="1">
      <c r="B1148" s="124"/>
      <c r="D1148" s="105"/>
      <c r="E1148" s="106"/>
      <c r="F1148" s="106"/>
      <c r="G1148" s="32"/>
      <c r="H1148" s="106"/>
      <c r="I1148" s="106"/>
      <c r="J1148" s="32"/>
      <c r="K1148" s="133"/>
      <c r="L1148" s="32"/>
      <c r="M1148" s="32"/>
    </row>
    <row r="1149" spans="2:13" ht="15" customHeight="1">
      <c r="B1149" s="124"/>
      <c r="D1149" s="105"/>
      <c r="E1149" s="106"/>
      <c r="F1149" s="106"/>
      <c r="G1149" s="32"/>
      <c r="H1149" s="106"/>
      <c r="I1149" s="106"/>
      <c r="J1149" s="32"/>
      <c r="K1149" s="133"/>
      <c r="L1149" s="32"/>
      <c r="M1149" s="32"/>
    </row>
    <row r="1150" spans="2:13" ht="15" customHeight="1">
      <c r="B1150" s="124"/>
      <c r="D1150" s="105"/>
      <c r="E1150" s="106"/>
      <c r="F1150" s="106"/>
      <c r="G1150" s="32"/>
      <c r="H1150" s="106"/>
      <c r="I1150" s="106"/>
      <c r="J1150" s="32"/>
      <c r="K1150" s="133"/>
      <c r="L1150" s="32"/>
      <c r="M1150" s="32"/>
    </row>
    <row r="1151" spans="2:13" ht="15" customHeight="1">
      <c r="B1151" s="124"/>
      <c r="D1151" s="105"/>
      <c r="E1151" s="106"/>
      <c r="F1151" s="106"/>
      <c r="G1151" s="32"/>
      <c r="H1151" s="106"/>
      <c r="I1151" s="106"/>
      <c r="J1151" s="32"/>
      <c r="K1151" s="133"/>
      <c r="L1151" s="32"/>
      <c r="M1151" s="32"/>
    </row>
    <row r="1152" spans="2:13" ht="15" customHeight="1">
      <c r="B1152" s="124"/>
      <c r="D1152" s="105"/>
      <c r="E1152" s="106"/>
      <c r="F1152" s="106"/>
      <c r="G1152" s="32"/>
      <c r="H1152" s="106"/>
      <c r="I1152" s="106"/>
      <c r="J1152" s="32"/>
      <c r="K1152" s="133"/>
      <c r="L1152" s="32"/>
      <c r="M1152" s="32"/>
    </row>
    <row r="1153" spans="2:13" ht="15" customHeight="1">
      <c r="B1153" s="124"/>
      <c r="D1153" s="105"/>
      <c r="E1153" s="106"/>
      <c r="F1153" s="106"/>
      <c r="G1153" s="32"/>
      <c r="H1153" s="106"/>
      <c r="I1153" s="106"/>
      <c r="J1153" s="32"/>
      <c r="K1153" s="133"/>
      <c r="L1153" s="32"/>
      <c r="M1153" s="32"/>
    </row>
    <row r="1154" spans="2:13" ht="15" customHeight="1">
      <c r="B1154" s="124"/>
      <c r="D1154" s="105"/>
      <c r="E1154" s="106"/>
      <c r="F1154" s="106"/>
      <c r="G1154" s="32"/>
      <c r="H1154" s="106"/>
      <c r="I1154" s="106"/>
      <c r="J1154" s="32"/>
      <c r="K1154" s="133"/>
      <c r="L1154" s="32"/>
      <c r="M1154" s="32"/>
    </row>
    <row r="1155" spans="2:13" ht="15" customHeight="1">
      <c r="B1155" s="124"/>
      <c r="D1155" s="105"/>
      <c r="E1155" s="106"/>
      <c r="F1155" s="106"/>
      <c r="G1155" s="32"/>
      <c r="H1155" s="106"/>
      <c r="I1155" s="106"/>
      <c r="J1155" s="32"/>
      <c r="K1155" s="133"/>
      <c r="L1155" s="32"/>
      <c r="M1155" s="32"/>
    </row>
    <row r="1156" spans="2:13" ht="15" customHeight="1">
      <c r="B1156" s="124"/>
      <c r="D1156" s="105"/>
      <c r="E1156" s="106"/>
      <c r="F1156" s="106"/>
      <c r="G1156" s="32"/>
      <c r="H1156" s="106"/>
      <c r="I1156" s="106"/>
      <c r="J1156" s="32"/>
      <c r="K1156" s="133"/>
      <c r="L1156" s="32"/>
      <c r="M1156" s="32"/>
    </row>
    <row r="1157" spans="2:13" ht="15" customHeight="1">
      <c r="B1157" s="124"/>
      <c r="D1157" s="105"/>
      <c r="E1157" s="106"/>
      <c r="F1157" s="106"/>
      <c r="G1157" s="32"/>
      <c r="H1157" s="106"/>
      <c r="I1157" s="106"/>
      <c r="J1157" s="32"/>
      <c r="K1157" s="133"/>
      <c r="L1157" s="32"/>
      <c r="M1157" s="32"/>
    </row>
    <row r="1158" spans="2:13" ht="15" customHeight="1">
      <c r="B1158" s="124"/>
      <c r="D1158" s="105"/>
      <c r="E1158" s="106"/>
      <c r="F1158" s="106"/>
      <c r="G1158" s="32"/>
      <c r="H1158" s="106"/>
      <c r="I1158" s="106"/>
      <c r="J1158" s="32"/>
      <c r="K1158" s="133"/>
      <c r="L1158" s="32"/>
      <c r="M1158" s="32"/>
    </row>
    <row r="1159" spans="2:13" ht="15" customHeight="1">
      <c r="B1159" s="124"/>
      <c r="D1159" s="105"/>
      <c r="E1159" s="106"/>
      <c r="F1159" s="106"/>
      <c r="G1159" s="32"/>
      <c r="H1159" s="106"/>
      <c r="I1159" s="106"/>
      <c r="J1159" s="32"/>
      <c r="K1159" s="133"/>
      <c r="L1159" s="32"/>
      <c r="M1159" s="32"/>
    </row>
    <row r="1160" spans="2:13" ht="15" customHeight="1">
      <c r="B1160" s="124"/>
      <c r="D1160" s="105"/>
      <c r="E1160" s="106"/>
      <c r="F1160" s="106"/>
      <c r="G1160" s="32"/>
      <c r="H1160" s="106"/>
      <c r="I1160" s="106"/>
      <c r="J1160" s="32"/>
      <c r="K1160" s="133"/>
      <c r="L1160" s="32"/>
      <c r="M1160" s="32"/>
    </row>
    <row r="1161" spans="2:13" ht="15" customHeight="1">
      <c r="B1161" s="124"/>
      <c r="D1161" s="105"/>
      <c r="E1161" s="106"/>
      <c r="F1161" s="106"/>
      <c r="G1161" s="32"/>
      <c r="H1161" s="106"/>
      <c r="I1161" s="106"/>
      <c r="J1161" s="32"/>
      <c r="K1161" s="133"/>
      <c r="L1161" s="32"/>
      <c r="M1161" s="32"/>
    </row>
    <row r="1162" spans="2:13" ht="15" customHeight="1">
      <c r="B1162" s="124"/>
      <c r="D1162" s="105"/>
      <c r="E1162" s="106"/>
      <c r="F1162" s="106"/>
      <c r="G1162" s="32"/>
      <c r="H1162" s="106"/>
      <c r="I1162" s="106"/>
      <c r="J1162" s="32"/>
      <c r="K1162" s="133"/>
      <c r="L1162" s="32"/>
      <c r="M1162" s="32"/>
    </row>
    <row r="1163" spans="2:13" ht="15" customHeight="1">
      <c r="B1163" s="124"/>
      <c r="D1163" s="105"/>
      <c r="E1163" s="106"/>
      <c r="F1163" s="106"/>
      <c r="G1163" s="32"/>
      <c r="H1163" s="106"/>
      <c r="I1163" s="106"/>
      <c r="J1163" s="32"/>
      <c r="K1163" s="133"/>
      <c r="L1163" s="32"/>
      <c r="M1163" s="32"/>
    </row>
    <row r="1164" spans="2:13" ht="15" customHeight="1">
      <c r="B1164" s="124"/>
      <c r="D1164" s="105"/>
      <c r="E1164" s="106"/>
      <c r="F1164" s="106"/>
      <c r="G1164" s="32"/>
      <c r="H1164" s="106"/>
      <c r="I1164" s="106"/>
      <c r="J1164" s="32"/>
      <c r="K1164" s="133"/>
      <c r="L1164" s="32"/>
      <c r="M1164" s="32"/>
    </row>
    <row r="1165" spans="2:13" ht="15" customHeight="1">
      <c r="B1165" s="124"/>
      <c r="D1165" s="105"/>
      <c r="E1165" s="106"/>
      <c r="F1165" s="106"/>
      <c r="G1165" s="32"/>
      <c r="H1165" s="106"/>
      <c r="I1165" s="106"/>
      <c r="J1165" s="32"/>
      <c r="K1165" s="133"/>
      <c r="L1165" s="32"/>
      <c r="M1165" s="32"/>
    </row>
    <row r="1166" spans="2:13" ht="15" customHeight="1">
      <c r="B1166" s="124"/>
      <c r="D1166" s="105"/>
      <c r="E1166" s="106"/>
      <c r="F1166" s="106"/>
      <c r="G1166" s="32"/>
      <c r="H1166" s="106"/>
      <c r="I1166" s="106"/>
      <c r="J1166" s="32"/>
      <c r="K1166" s="133"/>
      <c r="L1166" s="32"/>
      <c r="M1166" s="32"/>
    </row>
    <row r="1167" spans="2:13" ht="15" customHeight="1">
      <c r="B1167" s="124"/>
      <c r="D1167" s="105"/>
      <c r="E1167" s="106"/>
      <c r="F1167" s="106"/>
      <c r="G1167" s="32"/>
      <c r="H1167" s="106"/>
      <c r="I1167" s="106"/>
      <c r="J1167" s="32"/>
      <c r="K1167" s="133"/>
      <c r="L1167" s="32"/>
      <c r="M1167" s="32"/>
    </row>
    <row r="1168" spans="2:13" ht="15" customHeight="1">
      <c r="B1168" s="124"/>
      <c r="D1168" s="105"/>
      <c r="E1168" s="106"/>
      <c r="F1168" s="106"/>
      <c r="G1168" s="32"/>
      <c r="H1168" s="106"/>
      <c r="I1168" s="106"/>
      <c r="J1168" s="32"/>
      <c r="K1168" s="133"/>
      <c r="L1168" s="32"/>
      <c r="M1168" s="32"/>
    </row>
    <row r="1169" spans="2:13" ht="15" customHeight="1">
      <c r="B1169" s="124"/>
      <c r="D1169" s="105"/>
      <c r="E1169" s="106"/>
      <c r="F1169" s="106"/>
      <c r="G1169" s="32"/>
      <c r="H1169" s="106"/>
      <c r="I1169" s="106"/>
      <c r="J1169" s="32"/>
      <c r="K1169" s="133"/>
      <c r="L1169" s="32"/>
      <c r="M1169" s="32"/>
    </row>
    <row r="1170" spans="2:13" ht="15" customHeight="1">
      <c r="B1170" s="124"/>
      <c r="D1170" s="105"/>
      <c r="E1170" s="106"/>
      <c r="F1170" s="106"/>
      <c r="G1170" s="32"/>
      <c r="H1170" s="106"/>
      <c r="I1170" s="106"/>
      <c r="J1170" s="32"/>
      <c r="K1170" s="133"/>
      <c r="L1170" s="32"/>
      <c r="M1170" s="32"/>
    </row>
    <row r="1171" spans="2:13" ht="15" customHeight="1">
      <c r="B1171" s="124"/>
      <c r="D1171" s="105"/>
      <c r="E1171" s="106"/>
      <c r="F1171" s="106"/>
      <c r="G1171" s="32"/>
      <c r="H1171" s="106"/>
      <c r="I1171" s="106"/>
      <c r="J1171" s="32"/>
      <c r="K1171" s="133"/>
      <c r="L1171" s="32"/>
      <c r="M1171" s="32"/>
    </row>
    <row r="1172" spans="2:13" ht="15" customHeight="1">
      <c r="B1172" s="124"/>
      <c r="D1172" s="105"/>
      <c r="E1172" s="106"/>
      <c r="F1172" s="106"/>
      <c r="G1172" s="32"/>
      <c r="H1172" s="106"/>
      <c r="I1172" s="106"/>
      <c r="J1172" s="32"/>
      <c r="K1172" s="133"/>
      <c r="L1172" s="32"/>
      <c r="M1172" s="32"/>
    </row>
    <row r="1173" spans="2:13" ht="15" customHeight="1">
      <c r="B1173" s="124"/>
      <c r="D1173" s="105"/>
      <c r="E1173" s="106"/>
      <c r="F1173" s="106"/>
      <c r="G1173" s="32"/>
      <c r="H1173" s="106"/>
      <c r="I1173" s="106"/>
      <c r="J1173" s="32"/>
      <c r="K1173" s="133"/>
      <c r="L1173" s="32"/>
      <c r="M1173" s="32"/>
    </row>
    <row r="1174" spans="2:13" ht="15" customHeight="1">
      <c r="B1174" s="124"/>
      <c r="D1174" s="105"/>
      <c r="E1174" s="106"/>
      <c r="F1174" s="106"/>
      <c r="G1174" s="32"/>
      <c r="H1174" s="106"/>
      <c r="I1174" s="106"/>
      <c r="J1174" s="32"/>
      <c r="K1174" s="133"/>
      <c r="L1174" s="32"/>
      <c r="M1174" s="32"/>
    </row>
    <row r="1175" spans="2:13" ht="15" customHeight="1">
      <c r="B1175" s="124"/>
      <c r="D1175" s="105"/>
      <c r="E1175" s="106"/>
      <c r="F1175" s="106"/>
      <c r="G1175" s="32"/>
      <c r="H1175" s="106"/>
      <c r="I1175" s="106"/>
      <c r="J1175" s="32"/>
      <c r="K1175" s="133"/>
      <c r="L1175" s="32"/>
      <c r="M1175" s="32"/>
    </row>
    <row r="1176" spans="2:13" ht="15" customHeight="1">
      <c r="B1176" s="124"/>
      <c r="D1176" s="105"/>
      <c r="E1176" s="106"/>
      <c r="F1176" s="106"/>
      <c r="G1176" s="32"/>
      <c r="H1176" s="106"/>
      <c r="I1176" s="106"/>
      <c r="J1176" s="32"/>
      <c r="K1176" s="133"/>
      <c r="L1176" s="32"/>
      <c r="M1176" s="32"/>
    </row>
    <row r="1177" spans="2:13" ht="15" customHeight="1">
      <c r="B1177" s="124"/>
      <c r="D1177" s="105"/>
      <c r="E1177" s="106"/>
      <c r="F1177" s="106"/>
      <c r="G1177" s="32"/>
      <c r="H1177" s="106"/>
      <c r="I1177" s="106"/>
      <c r="J1177" s="32"/>
      <c r="K1177" s="133"/>
      <c r="L1177" s="32"/>
      <c r="M1177" s="32"/>
    </row>
    <row r="1178" spans="2:13" ht="15" customHeight="1">
      <c r="B1178" s="124"/>
      <c r="D1178" s="105"/>
      <c r="E1178" s="106"/>
      <c r="F1178" s="106"/>
      <c r="G1178" s="32"/>
      <c r="H1178" s="106"/>
      <c r="I1178" s="106"/>
      <c r="J1178" s="32"/>
      <c r="K1178" s="133"/>
      <c r="L1178" s="32"/>
      <c r="M1178" s="32"/>
    </row>
    <row r="1179" spans="2:13" ht="15" customHeight="1">
      <c r="B1179" s="124"/>
      <c r="D1179" s="105"/>
      <c r="E1179" s="106"/>
      <c r="F1179" s="106"/>
      <c r="G1179" s="32"/>
      <c r="H1179" s="106"/>
      <c r="I1179" s="106"/>
      <c r="J1179" s="32"/>
      <c r="K1179" s="133"/>
      <c r="L1179" s="32"/>
      <c r="M1179" s="32"/>
    </row>
    <row r="1180" spans="2:13" ht="15" customHeight="1">
      <c r="B1180" s="124"/>
      <c r="D1180" s="105"/>
      <c r="E1180" s="106"/>
      <c r="F1180" s="106"/>
      <c r="G1180" s="32"/>
      <c r="H1180" s="106"/>
      <c r="I1180" s="106"/>
      <c r="J1180" s="32"/>
      <c r="K1180" s="133"/>
      <c r="L1180" s="32"/>
      <c r="M1180" s="32"/>
    </row>
    <row r="1181" spans="2:13" ht="15" customHeight="1">
      <c r="B1181" s="124"/>
      <c r="D1181" s="105"/>
      <c r="E1181" s="106"/>
      <c r="F1181" s="106"/>
      <c r="G1181" s="32"/>
      <c r="H1181" s="106"/>
      <c r="I1181" s="106"/>
      <c r="J1181" s="32"/>
      <c r="K1181" s="133"/>
      <c r="L1181" s="32"/>
      <c r="M1181" s="32"/>
    </row>
    <row r="1182" spans="2:13" ht="15" customHeight="1">
      <c r="B1182" s="124"/>
      <c r="D1182" s="105"/>
      <c r="E1182" s="106"/>
      <c r="F1182" s="106"/>
      <c r="G1182" s="32"/>
      <c r="H1182" s="106"/>
      <c r="I1182" s="106"/>
      <c r="J1182" s="32"/>
      <c r="K1182" s="133"/>
      <c r="L1182" s="32"/>
      <c r="M1182" s="32"/>
    </row>
    <row r="1183" spans="2:13" ht="15" customHeight="1">
      <c r="B1183" s="124"/>
      <c r="D1183" s="105"/>
      <c r="E1183" s="106"/>
      <c r="F1183" s="106"/>
      <c r="G1183" s="32"/>
      <c r="H1183" s="106"/>
      <c r="I1183" s="106"/>
      <c r="J1183" s="32"/>
      <c r="K1183" s="133"/>
      <c r="L1183" s="32"/>
      <c r="M1183" s="32"/>
    </row>
    <row r="1184" spans="2:13" ht="15" customHeight="1">
      <c r="B1184" s="124"/>
      <c r="D1184" s="105"/>
      <c r="E1184" s="106"/>
      <c r="F1184" s="106"/>
      <c r="G1184" s="32"/>
      <c r="H1184" s="106"/>
      <c r="I1184" s="106"/>
      <c r="J1184" s="32"/>
      <c r="K1184" s="133"/>
      <c r="L1184" s="32"/>
      <c r="M1184" s="32"/>
    </row>
    <row r="1185" spans="2:13" ht="15" customHeight="1">
      <c r="B1185" s="124"/>
      <c r="D1185" s="105"/>
      <c r="E1185" s="106"/>
      <c r="F1185" s="106"/>
      <c r="G1185" s="32"/>
      <c r="H1185" s="106"/>
      <c r="I1185" s="106"/>
      <c r="J1185" s="32"/>
      <c r="K1185" s="133"/>
      <c r="L1185" s="32"/>
      <c r="M1185" s="32"/>
    </row>
    <row r="1186" spans="2:13" ht="15" customHeight="1">
      <c r="B1186" s="124"/>
      <c r="D1186" s="105"/>
      <c r="E1186" s="106"/>
      <c r="F1186" s="106"/>
      <c r="G1186" s="32"/>
      <c r="H1186" s="106"/>
      <c r="I1186" s="106"/>
      <c r="J1186" s="32"/>
      <c r="K1186" s="133"/>
      <c r="L1186" s="32"/>
      <c r="M1186" s="32"/>
    </row>
    <row r="1187" spans="2:13" ht="15" customHeight="1">
      <c r="B1187" s="124"/>
      <c r="D1187" s="105"/>
      <c r="E1187" s="106"/>
      <c r="F1187" s="106"/>
      <c r="G1187" s="32"/>
      <c r="H1187" s="106"/>
      <c r="I1187" s="106"/>
      <c r="J1187" s="32"/>
      <c r="K1187" s="133"/>
      <c r="L1187" s="32"/>
      <c r="M1187" s="32"/>
    </row>
    <row r="1188" spans="2:13" ht="15" customHeight="1">
      <c r="B1188" s="124"/>
      <c r="D1188" s="105"/>
      <c r="E1188" s="106"/>
      <c r="F1188" s="106"/>
      <c r="G1188" s="32"/>
      <c r="H1188" s="106"/>
      <c r="I1188" s="106"/>
      <c r="J1188" s="32"/>
      <c r="K1188" s="133"/>
      <c r="L1188" s="32"/>
      <c r="M1188" s="32"/>
    </row>
    <row r="1189" spans="2:13" ht="15" customHeight="1">
      <c r="B1189" s="124"/>
      <c r="D1189" s="105"/>
      <c r="E1189" s="106"/>
      <c r="F1189" s="106"/>
      <c r="G1189" s="32"/>
      <c r="H1189" s="106"/>
      <c r="I1189" s="106"/>
      <c r="J1189" s="32"/>
      <c r="K1189" s="133"/>
      <c r="L1189" s="32"/>
      <c r="M1189" s="32"/>
    </row>
    <row r="1190" spans="2:13" ht="15" customHeight="1">
      <c r="B1190" s="124"/>
      <c r="D1190" s="105"/>
      <c r="E1190" s="106"/>
      <c r="F1190" s="106"/>
      <c r="G1190" s="32"/>
      <c r="H1190" s="106"/>
      <c r="I1190" s="106"/>
      <c r="J1190" s="32"/>
      <c r="K1190" s="133"/>
      <c r="L1190" s="32"/>
      <c r="M1190" s="32"/>
    </row>
    <row r="1191" spans="2:13" ht="15" customHeight="1">
      <c r="B1191" s="124"/>
      <c r="D1191" s="105"/>
      <c r="E1191" s="106"/>
      <c r="F1191" s="106"/>
      <c r="G1191" s="32"/>
      <c r="H1191" s="106"/>
      <c r="I1191" s="106"/>
      <c r="J1191" s="32"/>
      <c r="K1191" s="133"/>
      <c r="L1191" s="32"/>
      <c r="M1191" s="32"/>
    </row>
    <row r="1192" spans="2:13" ht="15" customHeight="1">
      <c r="B1192" s="124"/>
      <c r="D1192" s="105"/>
      <c r="E1192" s="106"/>
      <c r="F1192" s="106"/>
      <c r="G1192" s="32"/>
      <c r="H1192" s="106"/>
      <c r="I1192" s="106"/>
      <c r="J1192" s="32"/>
      <c r="K1192" s="133"/>
      <c r="L1192" s="32"/>
      <c r="M1192" s="32"/>
    </row>
    <row r="1193" spans="2:13" ht="15" customHeight="1">
      <c r="B1193" s="124"/>
      <c r="D1193" s="105"/>
      <c r="E1193" s="106"/>
      <c r="F1193" s="106"/>
      <c r="G1193" s="32"/>
      <c r="H1193" s="106"/>
      <c r="I1193" s="106"/>
      <c r="J1193" s="32"/>
      <c r="K1193" s="133"/>
      <c r="L1193" s="32"/>
      <c r="M1193" s="32"/>
    </row>
    <row r="1194" spans="2:13" ht="15" customHeight="1">
      <c r="B1194" s="124"/>
      <c r="D1194" s="105"/>
      <c r="E1194" s="106"/>
      <c r="F1194" s="106"/>
      <c r="G1194" s="32"/>
      <c r="H1194" s="106"/>
      <c r="I1194" s="106"/>
      <c r="J1194" s="32"/>
      <c r="K1194" s="133"/>
      <c r="L1194" s="32"/>
      <c r="M1194" s="32"/>
    </row>
    <row r="1195" spans="2:13" ht="15" customHeight="1">
      <c r="B1195" s="124"/>
      <c r="D1195" s="105"/>
      <c r="E1195" s="106"/>
      <c r="F1195" s="106"/>
      <c r="G1195" s="32"/>
      <c r="H1195" s="106"/>
      <c r="I1195" s="106"/>
      <c r="J1195" s="32"/>
      <c r="K1195" s="133"/>
      <c r="L1195" s="32"/>
      <c r="M1195" s="32"/>
    </row>
    <row r="1196" spans="2:13" ht="15" customHeight="1">
      <c r="B1196" s="124"/>
      <c r="D1196" s="105"/>
      <c r="E1196" s="106"/>
      <c r="F1196" s="106"/>
      <c r="G1196" s="32"/>
      <c r="H1196" s="109"/>
      <c r="I1196" s="106"/>
      <c r="J1196" s="32"/>
      <c r="K1196" s="133"/>
      <c r="L1196" s="32"/>
      <c r="M1196" s="32"/>
    </row>
    <row r="1197" spans="2:13" ht="15" customHeight="1">
      <c r="B1197" s="124"/>
      <c r="D1197" s="105"/>
      <c r="E1197" s="106"/>
      <c r="F1197" s="106"/>
      <c r="G1197" s="32"/>
      <c r="H1197" s="106"/>
      <c r="I1197" s="106"/>
      <c r="J1197" s="32"/>
      <c r="K1197" s="133"/>
      <c r="L1197" s="32"/>
      <c r="M1197" s="32"/>
    </row>
    <row r="1198" spans="2:13" ht="15" customHeight="1">
      <c r="B1198" s="124"/>
      <c r="D1198" s="105"/>
      <c r="E1198" s="106"/>
      <c r="F1198" s="106"/>
      <c r="G1198" s="32"/>
      <c r="H1198" s="106"/>
      <c r="I1198" s="106"/>
      <c r="J1198" s="32"/>
      <c r="K1198" s="133"/>
      <c r="L1198" s="32"/>
      <c r="M1198" s="32"/>
    </row>
    <row r="1199" spans="2:13" ht="15" customHeight="1">
      <c r="B1199" s="124"/>
      <c r="D1199" s="105"/>
      <c r="E1199" s="106"/>
      <c r="F1199" s="106"/>
      <c r="G1199" s="32"/>
      <c r="H1199" s="106"/>
      <c r="I1199" s="106"/>
      <c r="J1199" s="32"/>
      <c r="K1199" s="133"/>
      <c r="L1199" s="32"/>
      <c r="M1199" s="32"/>
    </row>
    <row r="1200" spans="2:13" ht="15" customHeight="1">
      <c r="B1200" s="124"/>
      <c r="D1200" s="105"/>
      <c r="E1200" s="106"/>
      <c r="F1200" s="106"/>
      <c r="G1200" s="32"/>
      <c r="H1200" s="106"/>
      <c r="I1200" s="106"/>
      <c r="J1200" s="32"/>
      <c r="K1200" s="133"/>
      <c r="L1200" s="32"/>
      <c r="M1200" s="32"/>
    </row>
    <row r="1201" spans="2:13" ht="15" customHeight="1">
      <c r="B1201" s="124"/>
      <c r="D1201" s="105"/>
      <c r="E1201" s="106"/>
      <c r="F1201" s="106"/>
      <c r="G1201" s="32"/>
      <c r="H1201" s="106"/>
      <c r="I1201" s="106"/>
      <c r="J1201" s="32"/>
      <c r="K1201" s="133"/>
      <c r="L1201" s="32"/>
      <c r="M1201" s="32"/>
    </row>
    <row r="1202" spans="2:13" ht="15" customHeight="1">
      <c r="B1202" s="124"/>
      <c r="D1202" s="105"/>
      <c r="E1202" s="106"/>
      <c r="F1202" s="106"/>
      <c r="G1202" s="32"/>
      <c r="H1202" s="106"/>
      <c r="I1202" s="106"/>
      <c r="J1202" s="32"/>
      <c r="K1202" s="133"/>
      <c r="L1202" s="32"/>
      <c r="M1202" s="32"/>
    </row>
    <row r="1203" spans="2:13" ht="15" customHeight="1">
      <c r="B1203" s="124"/>
      <c r="D1203" s="105"/>
      <c r="E1203" s="106"/>
      <c r="F1203" s="106"/>
      <c r="G1203" s="32"/>
      <c r="H1203" s="106"/>
      <c r="I1203" s="106"/>
      <c r="J1203" s="32"/>
      <c r="K1203" s="133"/>
      <c r="L1203" s="32"/>
      <c r="M1203" s="32"/>
    </row>
    <row r="1204" spans="2:13" ht="15" customHeight="1">
      <c r="B1204" s="124"/>
      <c r="D1204" s="105"/>
      <c r="E1204" s="106"/>
      <c r="F1204" s="106"/>
      <c r="G1204" s="32"/>
      <c r="H1204" s="106"/>
      <c r="I1204" s="106"/>
      <c r="J1204" s="32"/>
      <c r="K1204" s="133"/>
      <c r="L1204" s="32"/>
      <c r="M1204" s="32"/>
    </row>
    <row r="1205" spans="2:13" ht="15" customHeight="1">
      <c r="B1205" s="124"/>
      <c r="D1205" s="105"/>
      <c r="E1205" s="106"/>
      <c r="F1205" s="106"/>
      <c r="G1205" s="32"/>
      <c r="H1205" s="106"/>
      <c r="I1205" s="106"/>
      <c r="J1205" s="32"/>
      <c r="K1205" s="133"/>
      <c r="L1205" s="32"/>
      <c r="M1205" s="32"/>
    </row>
    <row r="1206" spans="2:13" ht="15" customHeight="1">
      <c r="B1206" s="124"/>
      <c r="D1206" s="105"/>
      <c r="E1206" s="106"/>
      <c r="F1206" s="106"/>
      <c r="G1206" s="32"/>
      <c r="H1206" s="106"/>
      <c r="I1206" s="106"/>
      <c r="J1206" s="32"/>
      <c r="K1206" s="133"/>
      <c r="L1206" s="32"/>
      <c r="M1206" s="32"/>
    </row>
    <row r="1207" spans="2:13" ht="15" customHeight="1">
      <c r="B1207" s="124"/>
      <c r="D1207" s="105"/>
      <c r="E1207" s="106"/>
      <c r="F1207" s="106"/>
      <c r="G1207" s="32"/>
      <c r="H1207" s="106"/>
      <c r="I1207" s="106"/>
      <c r="J1207" s="32"/>
      <c r="K1207" s="133"/>
      <c r="L1207" s="32"/>
      <c r="M1207" s="32"/>
    </row>
    <row r="1208" spans="2:13" ht="15" customHeight="1">
      <c r="B1208" s="124"/>
      <c r="D1208" s="105"/>
      <c r="E1208" s="106"/>
      <c r="F1208" s="106"/>
      <c r="G1208" s="32"/>
      <c r="H1208" s="106"/>
      <c r="I1208" s="106"/>
      <c r="J1208" s="32"/>
      <c r="K1208" s="133"/>
      <c r="L1208" s="32"/>
      <c r="M1208" s="32"/>
    </row>
    <row r="1209" spans="2:13" ht="15" customHeight="1">
      <c r="B1209" s="124"/>
      <c r="D1209" s="105"/>
      <c r="E1209" s="106"/>
      <c r="F1209" s="106"/>
      <c r="G1209" s="32"/>
      <c r="H1209" s="106"/>
      <c r="I1209" s="106"/>
      <c r="J1209" s="32"/>
      <c r="K1209" s="133"/>
      <c r="L1209" s="32"/>
      <c r="M1209" s="32"/>
    </row>
    <row r="1210" spans="2:13" ht="15" customHeight="1">
      <c r="B1210" s="124"/>
      <c r="D1210" s="105"/>
      <c r="E1210" s="106"/>
      <c r="F1210" s="106"/>
      <c r="G1210" s="32"/>
      <c r="H1210" s="106"/>
      <c r="I1210" s="106"/>
      <c r="J1210" s="32"/>
      <c r="K1210" s="133"/>
      <c r="L1210" s="32"/>
      <c r="M1210" s="32"/>
    </row>
    <row r="1211" spans="2:13" ht="15" customHeight="1">
      <c r="B1211" s="124"/>
      <c r="D1211" s="105"/>
      <c r="E1211" s="106"/>
      <c r="F1211" s="106"/>
      <c r="G1211" s="32"/>
      <c r="H1211" s="106"/>
      <c r="I1211" s="106"/>
      <c r="J1211" s="32"/>
      <c r="K1211" s="133"/>
      <c r="L1211" s="32"/>
      <c r="M1211" s="32"/>
    </row>
    <row r="1212" spans="2:13" ht="15" customHeight="1">
      <c r="B1212" s="124"/>
      <c r="D1212" s="105"/>
      <c r="E1212" s="106"/>
      <c r="F1212" s="106"/>
      <c r="G1212" s="32"/>
      <c r="H1212" s="106"/>
      <c r="I1212" s="106"/>
      <c r="J1212" s="32"/>
      <c r="K1212" s="133"/>
      <c r="L1212" s="32"/>
      <c r="M1212" s="32"/>
    </row>
    <row r="1213" spans="2:13" ht="15" customHeight="1">
      <c r="B1213" s="124"/>
      <c r="D1213" s="105"/>
      <c r="E1213" s="106"/>
      <c r="F1213" s="106"/>
      <c r="G1213" s="32"/>
      <c r="H1213" s="106"/>
      <c r="I1213" s="106"/>
      <c r="J1213" s="32"/>
      <c r="K1213" s="133"/>
      <c r="L1213" s="32"/>
      <c r="M1213" s="32"/>
    </row>
    <row r="1214" spans="2:13" ht="15" customHeight="1">
      <c r="B1214" s="124"/>
      <c r="D1214" s="105"/>
      <c r="E1214" s="106"/>
      <c r="F1214" s="106"/>
      <c r="G1214" s="32"/>
      <c r="H1214" s="106"/>
      <c r="I1214" s="106"/>
      <c r="J1214" s="32"/>
      <c r="K1214" s="133"/>
      <c r="L1214" s="32"/>
      <c r="M1214" s="32"/>
    </row>
    <row r="1215" spans="2:13" ht="15" customHeight="1">
      <c r="B1215" s="124"/>
      <c r="D1215" s="105"/>
      <c r="E1215" s="106"/>
      <c r="F1215" s="106"/>
      <c r="G1215" s="32"/>
      <c r="H1215" s="106"/>
      <c r="I1215" s="106"/>
      <c r="J1215" s="32"/>
      <c r="K1215" s="133"/>
      <c r="L1215" s="32"/>
      <c r="M1215" s="32"/>
    </row>
    <row r="1216" spans="2:13" ht="15" customHeight="1">
      <c r="B1216" s="124"/>
      <c r="D1216" s="105"/>
      <c r="E1216" s="106"/>
      <c r="F1216" s="106"/>
      <c r="G1216" s="32"/>
      <c r="H1216" s="106"/>
      <c r="I1216" s="106"/>
      <c r="J1216" s="32"/>
      <c r="K1216" s="133"/>
      <c r="L1216" s="32"/>
      <c r="M1216" s="32"/>
    </row>
    <row r="1217" spans="2:13" ht="15" customHeight="1">
      <c r="B1217" s="124"/>
      <c r="D1217" s="105"/>
      <c r="E1217" s="106"/>
      <c r="F1217" s="106"/>
      <c r="G1217" s="32"/>
      <c r="H1217" s="106"/>
      <c r="I1217" s="106"/>
      <c r="J1217" s="32"/>
      <c r="K1217" s="133"/>
      <c r="L1217" s="32"/>
      <c r="M1217" s="32"/>
    </row>
    <row r="1218" spans="2:13" ht="15" customHeight="1">
      <c r="B1218" s="124"/>
      <c r="D1218" s="105"/>
      <c r="E1218" s="106"/>
      <c r="F1218" s="106"/>
      <c r="G1218" s="32"/>
      <c r="H1218" s="106"/>
      <c r="I1218" s="106"/>
      <c r="J1218" s="32"/>
      <c r="K1218" s="133"/>
      <c r="L1218" s="32"/>
      <c r="M1218" s="32"/>
    </row>
    <row r="1219" spans="2:13" ht="15" customHeight="1">
      <c r="B1219" s="124"/>
      <c r="D1219" s="105"/>
      <c r="E1219" s="106"/>
      <c r="F1219" s="106"/>
      <c r="G1219" s="32"/>
      <c r="H1219" s="106"/>
      <c r="I1219" s="106"/>
      <c r="J1219" s="32"/>
      <c r="K1219" s="133"/>
      <c r="L1219" s="32"/>
      <c r="M1219" s="32"/>
    </row>
    <row r="1220" spans="2:13" ht="15" customHeight="1">
      <c r="B1220" s="124"/>
      <c r="D1220" s="105"/>
      <c r="E1220" s="106"/>
      <c r="F1220" s="106"/>
      <c r="G1220" s="32"/>
      <c r="H1220" s="106"/>
      <c r="I1220" s="106"/>
      <c r="J1220" s="32"/>
      <c r="K1220" s="133"/>
      <c r="L1220" s="32"/>
      <c r="M1220" s="32"/>
    </row>
    <row r="1221" spans="2:13" ht="15" customHeight="1">
      <c r="B1221" s="124"/>
      <c r="D1221" s="105"/>
      <c r="E1221" s="106"/>
      <c r="F1221" s="106"/>
      <c r="G1221" s="32"/>
      <c r="H1221" s="106"/>
      <c r="I1221" s="106"/>
      <c r="J1221" s="32"/>
      <c r="K1221" s="133"/>
      <c r="L1221" s="32"/>
      <c r="M1221" s="32"/>
    </row>
    <row r="1222" spans="2:13" ht="15" customHeight="1">
      <c r="B1222" s="124"/>
      <c r="D1222" s="105"/>
      <c r="E1222" s="106"/>
      <c r="F1222" s="106"/>
      <c r="G1222" s="32"/>
      <c r="H1222" s="106"/>
      <c r="I1222" s="106"/>
      <c r="J1222" s="32"/>
      <c r="K1222" s="133"/>
      <c r="L1222" s="32"/>
      <c r="M1222" s="32"/>
    </row>
    <row r="1223" spans="2:13" ht="15" customHeight="1">
      <c r="B1223" s="124"/>
      <c r="D1223" s="105"/>
      <c r="E1223" s="106"/>
      <c r="F1223" s="106"/>
      <c r="G1223" s="32"/>
      <c r="H1223" s="106"/>
      <c r="I1223" s="106"/>
      <c r="J1223" s="32"/>
      <c r="K1223" s="133"/>
      <c r="L1223" s="32"/>
      <c r="M1223" s="32"/>
    </row>
    <row r="1224" spans="2:13" ht="15" customHeight="1">
      <c r="B1224" s="124"/>
      <c r="D1224" s="105"/>
      <c r="E1224" s="106"/>
      <c r="F1224" s="106"/>
      <c r="G1224" s="32"/>
      <c r="H1224" s="106"/>
      <c r="I1224" s="106"/>
      <c r="J1224" s="32"/>
      <c r="K1224" s="133"/>
      <c r="L1224" s="32"/>
      <c r="M1224" s="32"/>
    </row>
    <row r="1225" spans="2:13" ht="15" customHeight="1">
      <c r="B1225" s="124"/>
      <c r="D1225" s="105"/>
      <c r="E1225" s="106"/>
      <c r="F1225" s="106"/>
      <c r="G1225" s="32"/>
      <c r="H1225" s="106"/>
      <c r="I1225" s="106"/>
      <c r="J1225" s="32"/>
      <c r="K1225" s="133"/>
      <c r="L1225" s="32"/>
      <c r="M1225" s="32"/>
    </row>
    <row r="1226" spans="2:13" ht="15" customHeight="1">
      <c r="B1226" s="124"/>
      <c r="D1226" s="105"/>
      <c r="E1226" s="106"/>
      <c r="F1226" s="106"/>
      <c r="G1226" s="32"/>
      <c r="H1226" s="106"/>
      <c r="I1226" s="106"/>
      <c r="J1226" s="32"/>
      <c r="K1226" s="133"/>
      <c r="L1226" s="32"/>
      <c r="M1226" s="32"/>
    </row>
    <row r="1227" spans="2:13" ht="15" customHeight="1">
      <c r="B1227" s="124"/>
      <c r="D1227" s="105"/>
      <c r="E1227" s="106"/>
      <c r="F1227" s="106"/>
      <c r="G1227" s="32"/>
      <c r="H1227" s="106"/>
      <c r="I1227" s="106"/>
      <c r="J1227" s="32"/>
      <c r="K1227" s="133"/>
      <c r="L1227" s="32"/>
      <c r="M1227" s="32"/>
    </row>
    <row r="1228" spans="2:13" ht="15" customHeight="1">
      <c r="B1228" s="124"/>
      <c r="D1228" s="105"/>
      <c r="E1228" s="106"/>
      <c r="F1228" s="106"/>
      <c r="G1228" s="32"/>
      <c r="H1228" s="106"/>
      <c r="I1228" s="106"/>
      <c r="J1228" s="32"/>
      <c r="K1228" s="133"/>
      <c r="L1228" s="32"/>
      <c r="M1228" s="32"/>
    </row>
    <row r="1229" spans="2:13" ht="15" customHeight="1">
      <c r="B1229" s="124"/>
      <c r="D1229" s="105"/>
      <c r="E1229" s="106"/>
      <c r="F1229" s="106"/>
      <c r="G1229" s="32"/>
      <c r="H1229" s="106"/>
      <c r="I1229" s="106"/>
      <c r="J1229" s="32"/>
      <c r="K1229" s="133"/>
      <c r="L1229" s="32"/>
      <c r="M1229" s="32"/>
    </row>
    <row r="1230" spans="2:13" ht="15" customHeight="1">
      <c r="B1230" s="124"/>
      <c r="D1230" s="105"/>
      <c r="E1230" s="106"/>
      <c r="F1230" s="106"/>
      <c r="G1230" s="32"/>
      <c r="H1230" s="106"/>
      <c r="I1230" s="106"/>
      <c r="J1230" s="32"/>
      <c r="K1230" s="133"/>
      <c r="L1230" s="32"/>
      <c r="M1230" s="32"/>
    </row>
    <row r="1231" spans="2:13" ht="15" customHeight="1">
      <c r="B1231" s="124"/>
      <c r="D1231" s="105"/>
      <c r="E1231" s="106"/>
      <c r="F1231" s="106"/>
      <c r="G1231" s="32"/>
      <c r="H1231" s="106"/>
      <c r="I1231" s="106"/>
      <c r="J1231" s="32"/>
      <c r="K1231" s="133"/>
      <c r="L1231" s="32"/>
      <c r="M1231" s="32"/>
    </row>
    <row r="1232" spans="2:13" ht="15" customHeight="1">
      <c r="B1232" s="124"/>
      <c r="D1232" s="105"/>
      <c r="E1232" s="106"/>
      <c r="F1232" s="106"/>
      <c r="G1232" s="32"/>
      <c r="H1232" s="106"/>
      <c r="I1232" s="106"/>
      <c r="J1232" s="32"/>
      <c r="K1232" s="133"/>
      <c r="L1232" s="32"/>
      <c r="M1232" s="32"/>
    </row>
    <row r="1233" spans="2:13" ht="15" customHeight="1">
      <c r="B1233" s="124"/>
      <c r="D1233" s="105"/>
      <c r="E1233" s="106"/>
      <c r="F1233" s="106"/>
      <c r="G1233" s="32"/>
      <c r="H1233" s="106"/>
      <c r="I1233" s="106"/>
      <c r="J1233" s="32"/>
      <c r="K1233" s="133"/>
      <c r="L1233" s="32"/>
      <c r="M1233" s="32"/>
    </row>
    <row r="1234" spans="2:13" ht="15" customHeight="1">
      <c r="B1234" s="124"/>
      <c r="D1234" s="105"/>
      <c r="E1234" s="106"/>
      <c r="F1234" s="106"/>
      <c r="G1234" s="32"/>
      <c r="H1234" s="106"/>
      <c r="I1234" s="106"/>
      <c r="J1234" s="32"/>
      <c r="K1234" s="133"/>
      <c r="L1234" s="32"/>
      <c r="M1234" s="32"/>
    </row>
    <row r="1235" spans="2:13" ht="15" customHeight="1">
      <c r="B1235" s="124"/>
      <c r="D1235" s="105"/>
      <c r="E1235" s="106"/>
      <c r="F1235" s="106"/>
      <c r="G1235" s="32"/>
      <c r="H1235" s="106"/>
      <c r="I1235" s="106"/>
      <c r="J1235" s="32"/>
      <c r="K1235" s="133"/>
      <c r="L1235" s="32"/>
      <c r="M1235" s="32"/>
    </row>
    <row r="1236" spans="2:13" ht="15" customHeight="1">
      <c r="B1236" s="124"/>
      <c r="D1236" s="105"/>
      <c r="E1236" s="106"/>
      <c r="F1236" s="106"/>
      <c r="G1236" s="32"/>
      <c r="H1236" s="106"/>
      <c r="I1236" s="106"/>
      <c r="J1236" s="32"/>
      <c r="K1236" s="133"/>
      <c r="L1236" s="32"/>
      <c r="M1236" s="32"/>
    </row>
    <row r="1237" spans="2:13" ht="15" customHeight="1">
      <c r="B1237" s="124"/>
      <c r="D1237" s="105"/>
      <c r="E1237" s="106"/>
      <c r="F1237" s="106"/>
      <c r="G1237" s="32"/>
      <c r="H1237" s="106"/>
      <c r="I1237" s="106"/>
      <c r="J1237" s="32"/>
      <c r="K1237" s="133"/>
      <c r="L1237" s="32"/>
      <c r="M1237" s="32"/>
    </row>
    <row r="1238" spans="2:13" ht="15" customHeight="1">
      <c r="B1238" s="124"/>
      <c r="D1238" s="105"/>
      <c r="E1238" s="106"/>
      <c r="F1238" s="106"/>
      <c r="G1238" s="32"/>
      <c r="H1238" s="106"/>
      <c r="I1238" s="106"/>
      <c r="J1238" s="32"/>
      <c r="K1238" s="133"/>
      <c r="L1238" s="32"/>
      <c r="M1238" s="32"/>
    </row>
    <row r="1239" spans="2:13" ht="15" customHeight="1">
      <c r="B1239" s="124"/>
      <c r="D1239" s="105"/>
      <c r="E1239" s="106"/>
      <c r="F1239" s="106"/>
      <c r="G1239" s="32"/>
      <c r="H1239" s="106"/>
      <c r="I1239" s="106"/>
      <c r="J1239" s="32"/>
      <c r="K1239" s="133"/>
      <c r="L1239" s="32"/>
      <c r="M1239" s="32"/>
    </row>
    <row r="1240" spans="2:13" ht="15" customHeight="1">
      <c r="B1240" s="124"/>
      <c r="D1240" s="105"/>
      <c r="E1240" s="106"/>
      <c r="F1240" s="106"/>
      <c r="G1240" s="32"/>
      <c r="H1240" s="106"/>
      <c r="I1240" s="106"/>
      <c r="J1240" s="32"/>
      <c r="K1240" s="133"/>
      <c r="L1240" s="32"/>
      <c r="M1240" s="32"/>
    </row>
    <row r="1241" spans="2:13" ht="15" customHeight="1">
      <c r="B1241" s="124"/>
      <c r="D1241" s="105"/>
      <c r="E1241" s="106"/>
      <c r="F1241" s="106"/>
      <c r="G1241" s="32"/>
      <c r="H1241" s="106"/>
      <c r="I1241" s="106"/>
      <c r="J1241" s="32"/>
      <c r="K1241" s="133"/>
      <c r="L1241" s="32"/>
      <c r="M1241" s="32"/>
    </row>
    <row r="1242" spans="2:13" ht="15" customHeight="1">
      <c r="B1242" s="124"/>
      <c r="D1242" s="105"/>
      <c r="E1242" s="106"/>
      <c r="F1242" s="106"/>
      <c r="G1242" s="32"/>
      <c r="H1242" s="106"/>
      <c r="I1242" s="106"/>
      <c r="J1242" s="32"/>
      <c r="K1242" s="133"/>
      <c r="L1242" s="32"/>
      <c r="M1242" s="32"/>
    </row>
    <row r="1243" spans="2:13" ht="15" customHeight="1">
      <c r="B1243" s="124"/>
      <c r="D1243" s="105"/>
      <c r="E1243" s="106"/>
      <c r="F1243" s="106"/>
      <c r="G1243" s="32"/>
      <c r="H1243" s="106"/>
      <c r="I1243" s="106"/>
      <c r="J1243" s="32"/>
      <c r="K1243" s="133"/>
      <c r="L1243" s="32"/>
      <c r="M1243" s="32"/>
    </row>
    <row r="1244" spans="2:13" ht="15" customHeight="1">
      <c r="B1244" s="124"/>
      <c r="D1244" s="105"/>
      <c r="E1244" s="106"/>
      <c r="F1244" s="106"/>
      <c r="G1244" s="32"/>
      <c r="H1244" s="106"/>
      <c r="I1244" s="106"/>
      <c r="J1244" s="32"/>
      <c r="K1244" s="133"/>
      <c r="L1244" s="32"/>
      <c r="M1244" s="32"/>
    </row>
    <row r="1245" spans="2:13" ht="15" customHeight="1">
      <c r="B1245" s="124"/>
      <c r="D1245" s="105"/>
      <c r="E1245" s="106"/>
      <c r="F1245" s="106"/>
      <c r="G1245" s="32"/>
      <c r="H1245" s="106"/>
      <c r="I1245" s="106"/>
      <c r="J1245" s="32"/>
      <c r="K1245" s="133"/>
      <c r="L1245" s="32"/>
      <c r="M1245" s="32"/>
    </row>
    <row r="1246" spans="2:13" ht="15" customHeight="1">
      <c r="B1246" s="124"/>
      <c r="D1246" s="105"/>
      <c r="E1246" s="106"/>
      <c r="F1246" s="106"/>
      <c r="G1246" s="32"/>
      <c r="H1246" s="106"/>
      <c r="I1246" s="106"/>
      <c r="J1246" s="32"/>
      <c r="K1246" s="133"/>
      <c r="L1246" s="32"/>
      <c r="M1246" s="32"/>
    </row>
    <row r="1247" spans="2:13" ht="15" customHeight="1">
      <c r="B1247" s="124"/>
      <c r="D1247" s="105"/>
      <c r="E1247" s="106"/>
      <c r="F1247" s="106"/>
      <c r="G1247" s="32"/>
      <c r="H1247" s="106"/>
      <c r="I1247" s="106"/>
      <c r="J1247" s="32"/>
      <c r="K1247" s="133"/>
      <c r="L1247" s="32"/>
      <c r="M1247" s="32"/>
    </row>
    <row r="1248" spans="2:13" ht="15" customHeight="1">
      <c r="B1248" s="124"/>
      <c r="D1248" s="105"/>
      <c r="E1248" s="106"/>
      <c r="F1248" s="106"/>
      <c r="G1248" s="32"/>
      <c r="H1248" s="106"/>
      <c r="I1248" s="106"/>
      <c r="J1248" s="32"/>
      <c r="K1248" s="133"/>
      <c r="L1248" s="32"/>
      <c r="M1248" s="32"/>
    </row>
    <row r="1249" spans="2:13" ht="15" customHeight="1">
      <c r="B1249" s="124"/>
      <c r="D1249" s="105"/>
      <c r="E1249" s="106"/>
      <c r="F1249" s="106"/>
      <c r="G1249" s="32"/>
      <c r="H1249" s="106"/>
      <c r="I1249" s="106"/>
      <c r="J1249" s="32"/>
      <c r="K1249" s="133"/>
      <c r="L1249" s="32"/>
      <c r="M1249" s="32"/>
    </row>
    <row r="1250" spans="2:13" ht="15" customHeight="1">
      <c r="B1250" s="124"/>
      <c r="D1250" s="105"/>
      <c r="E1250" s="106"/>
      <c r="F1250" s="106"/>
      <c r="G1250" s="32"/>
      <c r="H1250" s="106"/>
      <c r="I1250" s="106"/>
      <c r="J1250" s="32"/>
      <c r="K1250" s="133"/>
      <c r="L1250" s="32"/>
      <c r="M1250" s="32"/>
    </row>
    <row r="1251" spans="2:13" ht="15" customHeight="1">
      <c r="B1251" s="124"/>
      <c r="D1251" s="105"/>
      <c r="E1251" s="106"/>
      <c r="F1251" s="106"/>
      <c r="G1251" s="32"/>
      <c r="H1251" s="106"/>
      <c r="I1251" s="106"/>
      <c r="J1251" s="32"/>
      <c r="K1251" s="133"/>
      <c r="L1251" s="32"/>
      <c r="M1251" s="32"/>
    </row>
    <row r="1252" spans="2:13" ht="15" customHeight="1">
      <c r="B1252" s="124"/>
      <c r="D1252" s="105"/>
      <c r="E1252" s="106"/>
      <c r="F1252" s="106"/>
      <c r="G1252" s="32"/>
      <c r="H1252" s="106"/>
      <c r="I1252" s="106"/>
      <c r="J1252" s="32"/>
      <c r="K1252" s="133"/>
      <c r="L1252" s="32"/>
      <c r="M1252" s="32"/>
    </row>
    <row r="1253" spans="2:13" ht="15" customHeight="1">
      <c r="B1253" s="124"/>
      <c r="D1253" s="105"/>
      <c r="E1253" s="106"/>
      <c r="F1253" s="106"/>
      <c r="G1253" s="32"/>
      <c r="H1253" s="106"/>
      <c r="I1253" s="106"/>
      <c r="J1253" s="32"/>
      <c r="K1253" s="133"/>
      <c r="L1253" s="32"/>
      <c r="M1253" s="32"/>
    </row>
    <row r="1254" spans="2:13" ht="15" customHeight="1">
      <c r="B1254" s="124"/>
      <c r="D1254" s="105"/>
      <c r="E1254" s="106"/>
      <c r="F1254" s="106"/>
      <c r="G1254" s="32"/>
      <c r="H1254" s="106"/>
      <c r="I1254" s="106"/>
      <c r="J1254" s="32"/>
      <c r="K1254" s="133"/>
      <c r="L1254" s="32"/>
      <c r="M1254" s="32"/>
    </row>
    <row r="1255" spans="2:13" ht="15" customHeight="1">
      <c r="B1255" s="124"/>
      <c r="D1255" s="105"/>
      <c r="E1255" s="106"/>
      <c r="F1255" s="106"/>
      <c r="G1255" s="32"/>
      <c r="H1255" s="106"/>
      <c r="I1255" s="106"/>
      <c r="J1255" s="32"/>
      <c r="K1255" s="133"/>
      <c r="L1255" s="32"/>
      <c r="M1255" s="32"/>
    </row>
    <row r="1256" spans="2:13" ht="15" customHeight="1">
      <c r="B1256" s="124"/>
      <c r="D1256" s="105"/>
      <c r="E1256" s="106"/>
      <c r="F1256" s="106"/>
      <c r="G1256" s="32"/>
      <c r="H1256" s="106"/>
      <c r="I1256" s="106"/>
      <c r="J1256" s="32"/>
      <c r="K1256" s="133"/>
      <c r="L1256" s="32"/>
      <c r="M1256" s="32"/>
    </row>
    <row r="1257" spans="2:13" ht="15" customHeight="1">
      <c r="B1257" s="124"/>
      <c r="D1257" s="105"/>
      <c r="E1257" s="106"/>
      <c r="F1257" s="106"/>
      <c r="G1257" s="32"/>
      <c r="H1257" s="106"/>
      <c r="I1257" s="106"/>
      <c r="J1257" s="32"/>
      <c r="K1257" s="133"/>
      <c r="L1257" s="32"/>
      <c r="M1257" s="32"/>
    </row>
    <row r="1258" spans="2:13" ht="15" customHeight="1">
      <c r="B1258" s="124"/>
      <c r="D1258" s="105"/>
      <c r="E1258" s="106"/>
      <c r="F1258" s="106"/>
      <c r="G1258" s="32"/>
      <c r="H1258" s="106"/>
      <c r="I1258" s="106"/>
      <c r="J1258" s="32"/>
      <c r="K1258" s="133"/>
      <c r="L1258" s="32"/>
      <c r="M1258" s="32"/>
    </row>
    <row r="1259" spans="2:13" ht="15" customHeight="1">
      <c r="B1259" s="124"/>
      <c r="D1259" s="105"/>
      <c r="E1259" s="106"/>
      <c r="F1259" s="106"/>
      <c r="G1259" s="32"/>
      <c r="H1259" s="106"/>
      <c r="I1259" s="106"/>
      <c r="J1259" s="32"/>
      <c r="K1259" s="133"/>
      <c r="L1259" s="32"/>
      <c r="M1259" s="32"/>
    </row>
    <row r="1260" spans="2:13" ht="15" customHeight="1">
      <c r="B1260" s="124"/>
      <c r="D1260" s="105"/>
      <c r="E1260" s="106"/>
      <c r="F1260" s="106"/>
      <c r="G1260" s="32"/>
      <c r="H1260" s="106"/>
      <c r="I1260" s="106"/>
      <c r="J1260" s="32"/>
      <c r="K1260" s="133"/>
      <c r="L1260" s="32"/>
      <c r="M1260" s="32"/>
    </row>
    <row r="1261" spans="2:13" ht="15" customHeight="1">
      <c r="B1261" s="124"/>
      <c r="D1261" s="105"/>
      <c r="E1261" s="106"/>
      <c r="F1261" s="106"/>
      <c r="G1261" s="32"/>
      <c r="H1261" s="106"/>
      <c r="I1261" s="106"/>
      <c r="J1261" s="32"/>
      <c r="K1261" s="133"/>
      <c r="L1261" s="32"/>
      <c r="M1261" s="32"/>
    </row>
    <row r="1262" spans="2:13" ht="15" customHeight="1">
      <c r="B1262" s="124"/>
      <c r="D1262" s="105"/>
      <c r="E1262" s="106"/>
      <c r="F1262" s="106"/>
      <c r="G1262" s="32"/>
      <c r="H1262" s="106"/>
      <c r="I1262" s="106"/>
      <c r="J1262" s="32"/>
      <c r="K1262" s="133"/>
      <c r="L1262" s="32"/>
      <c r="M1262" s="32"/>
    </row>
    <row r="1263" spans="2:13" ht="15" customHeight="1">
      <c r="B1263" s="124"/>
      <c r="D1263" s="105"/>
      <c r="E1263" s="106"/>
      <c r="F1263" s="106"/>
      <c r="G1263" s="32"/>
      <c r="H1263" s="106"/>
      <c r="I1263" s="106"/>
      <c r="J1263" s="32"/>
      <c r="K1263" s="133"/>
      <c r="L1263" s="32"/>
      <c r="M1263" s="32"/>
    </row>
    <row r="1264" spans="2:13" ht="15" customHeight="1">
      <c r="B1264" s="124"/>
      <c r="D1264" s="105"/>
      <c r="E1264" s="106"/>
      <c r="F1264" s="106"/>
      <c r="G1264" s="32"/>
      <c r="H1264" s="106"/>
      <c r="I1264" s="106"/>
      <c r="J1264" s="32"/>
      <c r="K1264" s="133"/>
      <c r="L1264" s="32"/>
      <c r="M1264" s="32"/>
    </row>
    <row r="1265" spans="2:13" ht="15" customHeight="1">
      <c r="B1265" s="124"/>
      <c r="D1265" s="105"/>
      <c r="E1265" s="106"/>
      <c r="F1265" s="106"/>
      <c r="G1265" s="32"/>
      <c r="H1265" s="106"/>
      <c r="I1265" s="106"/>
      <c r="J1265" s="32"/>
      <c r="K1265" s="133"/>
      <c r="L1265" s="32"/>
      <c r="M1265" s="32"/>
    </row>
    <row r="1266" spans="2:13" ht="15" customHeight="1">
      <c r="B1266" s="124"/>
      <c r="D1266" s="105"/>
      <c r="E1266" s="106"/>
      <c r="F1266" s="106"/>
      <c r="G1266" s="32"/>
      <c r="H1266" s="106"/>
      <c r="I1266" s="106"/>
      <c r="J1266" s="32"/>
      <c r="K1266" s="133"/>
      <c r="L1266" s="32"/>
      <c r="M1266" s="32"/>
    </row>
    <row r="1267" spans="2:13" ht="15" customHeight="1">
      <c r="B1267" s="124"/>
      <c r="D1267" s="105"/>
      <c r="E1267" s="106"/>
      <c r="F1267" s="106"/>
      <c r="G1267" s="32"/>
      <c r="H1267" s="106"/>
      <c r="I1267" s="106"/>
      <c r="J1267" s="32"/>
      <c r="K1267" s="133"/>
      <c r="L1267" s="32"/>
      <c r="M1267" s="32"/>
    </row>
    <row r="1268" spans="2:13" ht="15" customHeight="1">
      <c r="B1268" s="124"/>
      <c r="D1268" s="105"/>
      <c r="E1268" s="106"/>
      <c r="F1268" s="106"/>
      <c r="G1268" s="32"/>
      <c r="H1268" s="106"/>
      <c r="I1268" s="106"/>
      <c r="J1268" s="32"/>
      <c r="K1268" s="133"/>
      <c r="L1268" s="32"/>
      <c r="M1268" s="32"/>
    </row>
    <row r="1269" spans="2:13" ht="15" customHeight="1">
      <c r="B1269" s="124"/>
      <c r="D1269" s="105"/>
      <c r="E1269" s="106"/>
      <c r="F1269" s="106"/>
      <c r="G1269" s="32"/>
      <c r="H1269" s="106"/>
      <c r="I1269" s="106"/>
      <c r="J1269" s="32"/>
      <c r="K1269" s="133"/>
      <c r="L1269" s="32"/>
      <c r="M1269" s="32"/>
    </row>
    <row r="1270" spans="2:13" ht="15" customHeight="1">
      <c r="B1270" s="124"/>
      <c r="D1270" s="105"/>
      <c r="E1270" s="106"/>
      <c r="F1270" s="106"/>
      <c r="G1270" s="32"/>
      <c r="H1270" s="106"/>
      <c r="I1270" s="106"/>
      <c r="J1270" s="32"/>
      <c r="K1270" s="133"/>
      <c r="L1270" s="32"/>
      <c r="M1270" s="32"/>
    </row>
    <row r="1271" spans="2:13" ht="15" customHeight="1">
      <c r="B1271" s="124"/>
      <c r="D1271" s="105"/>
      <c r="E1271" s="106"/>
      <c r="F1271" s="106"/>
      <c r="G1271" s="32"/>
      <c r="H1271" s="106"/>
      <c r="I1271" s="106"/>
      <c r="J1271" s="32"/>
      <c r="K1271" s="133"/>
      <c r="L1271" s="32"/>
      <c r="M1271" s="32"/>
    </row>
    <row r="1272" spans="2:13" ht="15" customHeight="1">
      <c r="B1272" s="124"/>
      <c r="D1272" s="105"/>
      <c r="E1272" s="106"/>
      <c r="F1272" s="106"/>
      <c r="G1272" s="32"/>
      <c r="H1272" s="106"/>
      <c r="I1272" s="106"/>
      <c r="J1272" s="32"/>
      <c r="K1272" s="133"/>
      <c r="L1272" s="32"/>
      <c r="M1272" s="32"/>
    </row>
    <row r="1273" spans="2:13" ht="15" customHeight="1">
      <c r="B1273" s="124"/>
      <c r="D1273" s="105"/>
      <c r="E1273" s="106"/>
      <c r="F1273" s="106"/>
      <c r="G1273" s="32"/>
      <c r="H1273" s="106"/>
      <c r="I1273" s="106"/>
      <c r="J1273" s="32"/>
      <c r="K1273" s="133"/>
      <c r="L1273" s="32"/>
      <c r="M1273" s="32"/>
    </row>
    <row r="1274" spans="2:13" ht="15" customHeight="1">
      <c r="B1274" s="124"/>
      <c r="D1274" s="105"/>
      <c r="E1274" s="106"/>
      <c r="F1274" s="106"/>
      <c r="G1274" s="32"/>
      <c r="H1274" s="106"/>
      <c r="I1274" s="106"/>
      <c r="J1274" s="32"/>
      <c r="K1274" s="133"/>
      <c r="L1274" s="32"/>
      <c r="M1274" s="32"/>
    </row>
    <row r="1275" spans="2:13" ht="15" customHeight="1">
      <c r="B1275" s="124"/>
      <c r="D1275" s="105"/>
      <c r="E1275" s="106"/>
      <c r="F1275" s="106"/>
      <c r="G1275" s="32"/>
      <c r="H1275" s="106"/>
      <c r="I1275" s="106"/>
      <c r="J1275" s="32"/>
      <c r="K1275" s="133"/>
      <c r="L1275" s="32"/>
      <c r="M1275" s="32"/>
    </row>
    <row r="1276" spans="2:13" ht="15" customHeight="1">
      <c r="B1276" s="124"/>
      <c r="D1276" s="105"/>
      <c r="E1276" s="106"/>
      <c r="F1276" s="106"/>
      <c r="G1276" s="32"/>
      <c r="H1276" s="106"/>
      <c r="I1276" s="106"/>
      <c r="J1276" s="32"/>
      <c r="K1276" s="133"/>
      <c r="L1276" s="32"/>
      <c r="M1276" s="32"/>
    </row>
    <row r="1277" spans="2:13" ht="15" customHeight="1">
      <c r="B1277" s="124"/>
      <c r="D1277" s="105"/>
      <c r="E1277" s="106"/>
      <c r="F1277" s="106"/>
      <c r="G1277" s="32"/>
      <c r="H1277" s="106"/>
      <c r="I1277" s="106"/>
      <c r="J1277" s="32"/>
      <c r="K1277" s="133"/>
      <c r="L1277" s="32"/>
      <c r="M1277" s="32"/>
    </row>
    <row r="1278" spans="2:13" ht="15" customHeight="1">
      <c r="B1278" s="124"/>
      <c r="D1278" s="105"/>
      <c r="E1278" s="106"/>
      <c r="F1278" s="106"/>
      <c r="G1278" s="32"/>
      <c r="H1278" s="106"/>
      <c r="I1278" s="106"/>
      <c r="J1278" s="32"/>
      <c r="K1278" s="133"/>
      <c r="L1278" s="32"/>
      <c r="M1278" s="32"/>
    </row>
    <row r="1279" spans="2:13" ht="15" customHeight="1">
      <c r="B1279" s="124"/>
      <c r="D1279" s="105"/>
      <c r="E1279" s="106"/>
      <c r="F1279" s="106"/>
      <c r="G1279" s="32"/>
      <c r="H1279" s="106"/>
      <c r="I1279" s="106"/>
      <c r="J1279" s="32"/>
      <c r="K1279" s="133"/>
      <c r="L1279" s="32"/>
      <c r="M1279" s="32"/>
    </row>
    <row r="1280" spans="2:13" ht="15" customHeight="1">
      <c r="B1280" s="124"/>
      <c r="D1280" s="105"/>
      <c r="E1280" s="106"/>
      <c r="F1280" s="106"/>
      <c r="G1280" s="32"/>
      <c r="H1280" s="106"/>
      <c r="I1280" s="106"/>
      <c r="J1280" s="32"/>
      <c r="K1280" s="133"/>
      <c r="L1280" s="32"/>
      <c r="M1280" s="32"/>
    </row>
    <row r="1281" spans="2:13" ht="15" customHeight="1">
      <c r="B1281" s="124"/>
      <c r="D1281" s="105"/>
      <c r="E1281" s="106"/>
      <c r="F1281" s="106"/>
      <c r="G1281" s="32"/>
      <c r="H1281" s="106"/>
      <c r="I1281" s="106"/>
      <c r="J1281" s="32"/>
      <c r="K1281" s="133"/>
      <c r="L1281" s="32"/>
      <c r="M1281" s="32"/>
    </row>
    <row r="1282" spans="2:13" ht="15" customHeight="1">
      <c r="B1282" s="124"/>
      <c r="D1282" s="105"/>
      <c r="E1282" s="106"/>
      <c r="F1282" s="106"/>
      <c r="G1282" s="32"/>
      <c r="H1282" s="106"/>
      <c r="I1282" s="106"/>
      <c r="J1282" s="32"/>
      <c r="K1282" s="133"/>
      <c r="L1282" s="32"/>
      <c r="M1282" s="32"/>
    </row>
    <row r="1283" spans="2:13" ht="15" customHeight="1">
      <c r="B1283" s="124"/>
      <c r="D1283" s="105"/>
      <c r="E1283" s="106"/>
      <c r="F1283" s="106"/>
      <c r="G1283" s="32"/>
      <c r="H1283" s="106"/>
      <c r="I1283" s="106"/>
      <c r="J1283" s="32"/>
      <c r="K1283" s="133"/>
      <c r="L1283" s="32"/>
      <c r="M1283" s="32"/>
    </row>
    <row r="1284" spans="2:13" ht="15" customHeight="1">
      <c r="B1284" s="124"/>
      <c r="D1284" s="105"/>
      <c r="E1284" s="106"/>
      <c r="F1284" s="106"/>
      <c r="G1284" s="32"/>
      <c r="H1284" s="106"/>
      <c r="I1284" s="106"/>
      <c r="J1284" s="32"/>
      <c r="K1284" s="133"/>
      <c r="L1284" s="32"/>
      <c r="M1284" s="32"/>
    </row>
    <row r="1285" spans="2:13" ht="15" customHeight="1">
      <c r="B1285" s="124"/>
      <c r="D1285" s="105"/>
      <c r="E1285" s="106"/>
      <c r="F1285" s="106"/>
      <c r="G1285" s="32"/>
      <c r="H1285" s="106"/>
      <c r="I1285" s="106"/>
      <c r="J1285" s="32"/>
      <c r="K1285" s="133"/>
      <c r="L1285" s="32"/>
      <c r="M1285" s="32"/>
    </row>
    <row r="1286" spans="2:13" ht="15" customHeight="1">
      <c r="B1286" s="124"/>
      <c r="D1286" s="105"/>
      <c r="E1286" s="106"/>
      <c r="F1286" s="106"/>
      <c r="G1286" s="32"/>
      <c r="H1286" s="106"/>
      <c r="I1286" s="106"/>
      <c r="J1286" s="32"/>
      <c r="K1286" s="133"/>
      <c r="L1286" s="32"/>
      <c r="M1286" s="32"/>
    </row>
    <row r="1287" spans="2:13" ht="15" customHeight="1">
      <c r="B1287" s="124"/>
      <c r="D1287" s="105"/>
      <c r="E1287" s="106"/>
      <c r="F1287" s="106"/>
      <c r="G1287" s="32"/>
      <c r="H1287" s="106"/>
      <c r="I1287" s="106"/>
      <c r="J1287" s="32"/>
      <c r="K1287" s="133"/>
      <c r="L1287" s="32"/>
      <c r="M1287" s="32"/>
    </row>
    <row r="1288" spans="2:13" ht="15" customHeight="1">
      <c r="B1288" s="124"/>
      <c r="D1288" s="105"/>
      <c r="E1288" s="106"/>
      <c r="F1288" s="106"/>
      <c r="G1288" s="32"/>
      <c r="H1288" s="106"/>
      <c r="I1288" s="106"/>
      <c r="J1288" s="32"/>
      <c r="K1288" s="133"/>
      <c r="L1288" s="32"/>
      <c r="M1288" s="32"/>
    </row>
    <row r="1289" spans="2:13" ht="15" customHeight="1">
      <c r="B1289" s="124"/>
      <c r="D1289" s="105"/>
      <c r="E1289" s="106"/>
      <c r="F1289" s="106"/>
      <c r="G1289" s="32"/>
      <c r="H1289" s="106"/>
      <c r="I1289" s="106"/>
      <c r="J1289" s="32"/>
      <c r="K1289" s="133"/>
      <c r="L1289" s="32"/>
      <c r="M1289" s="32"/>
    </row>
    <row r="1290" spans="2:13" ht="15" customHeight="1">
      <c r="B1290" s="124"/>
      <c r="D1290" s="105"/>
      <c r="E1290" s="106"/>
      <c r="F1290" s="106"/>
      <c r="G1290" s="32"/>
      <c r="H1290" s="106"/>
      <c r="I1290" s="106"/>
      <c r="J1290" s="32"/>
      <c r="K1290" s="133"/>
      <c r="L1290" s="32"/>
      <c r="M1290" s="32"/>
    </row>
    <row r="1291" spans="2:13" ht="15" customHeight="1">
      <c r="B1291" s="124"/>
      <c r="D1291" s="105"/>
      <c r="E1291" s="106"/>
      <c r="F1291" s="106"/>
      <c r="G1291" s="32"/>
      <c r="H1291" s="106"/>
      <c r="I1291" s="106"/>
      <c r="J1291" s="32"/>
      <c r="K1291" s="133"/>
      <c r="L1291" s="32"/>
      <c r="M1291" s="32"/>
    </row>
    <row r="1292" spans="2:13" ht="15" customHeight="1">
      <c r="B1292" s="124"/>
      <c r="D1292" s="105"/>
      <c r="E1292" s="106"/>
      <c r="F1292" s="106"/>
      <c r="G1292" s="32"/>
      <c r="H1292" s="106"/>
      <c r="I1292" s="106"/>
      <c r="J1292" s="32"/>
      <c r="K1292" s="133"/>
      <c r="L1292" s="32"/>
      <c r="M1292" s="32"/>
    </row>
    <row r="1293" spans="2:13" ht="15" customHeight="1">
      <c r="B1293" s="124"/>
      <c r="D1293" s="105"/>
      <c r="E1293" s="106"/>
      <c r="F1293" s="106"/>
      <c r="G1293" s="32"/>
      <c r="H1293" s="106"/>
      <c r="I1293" s="106"/>
      <c r="J1293" s="32"/>
      <c r="K1293" s="133"/>
      <c r="L1293" s="32"/>
      <c r="M1293" s="32"/>
    </row>
    <row r="1294" spans="2:13" ht="15" customHeight="1">
      <c r="B1294" s="124"/>
      <c r="D1294" s="105"/>
      <c r="E1294" s="106"/>
      <c r="F1294" s="106"/>
      <c r="G1294" s="32"/>
      <c r="H1294" s="106"/>
      <c r="I1294" s="106"/>
      <c r="J1294" s="32"/>
      <c r="K1294" s="133"/>
      <c r="L1294" s="32"/>
      <c r="M1294" s="32"/>
    </row>
    <row r="1295" spans="2:13" ht="15" customHeight="1">
      <c r="B1295" s="124"/>
      <c r="D1295" s="105"/>
      <c r="E1295" s="106"/>
      <c r="F1295" s="106"/>
      <c r="G1295" s="32"/>
      <c r="H1295" s="106"/>
      <c r="I1295" s="106"/>
      <c r="J1295" s="32"/>
      <c r="K1295" s="133"/>
      <c r="L1295" s="32"/>
      <c r="M1295" s="32"/>
    </row>
    <row r="1296" spans="2:13" ht="15" customHeight="1">
      <c r="B1296" s="124"/>
      <c r="D1296" s="105"/>
      <c r="E1296" s="106"/>
      <c r="F1296" s="106"/>
      <c r="G1296" s="32"/>
      <c r="H1296" s="106"/>
      <c r="I1296" s="106"/>
      <c r="J1296" s="32"/>
      <c r="K1296" s="133"/>
      <c r="L1296" s="32"/>
      <c r="M1296" s="32"/>
    </row>
    <row r="1297" spans="2:13" ht="15" customHeight="1">
      <c r="B1297" s="124"/>
      <c r="D1297" s="105"/>
      <c r="E1297" s="106"/>
      <c r="F1297" s="106"/>
      <c r="G1297" s="32"/>
      <c r="H1297" s="106"/>
      <c r="I1297" s="106"/>
      <c r="J1297" s="32"/>
      <c r="K1297" s="133"/>
      <c r="L1297" s="32"/>
      <c r="M1297" s="32"/>
    </row>
    <row r="1298" spans="2:13" ht="15" customHeight="1">
      <c r="B1298" s="124"/>
      <c r="D1298" s="105"/>
      <c r="E1298" s="106"/>
      <c r="F1298" s="106"/>
      <c r="G1298" s="32"/>
      <c r="H1298" s="106"/>
      <c r="I1298" s="106"/>
      <c r="J1298" s="32"/>
      <c r="K1298" s="133"/>
      <c r="L1298" s="32"/>
      <c r="M1298" s="32"/>
    </row>
    <row r="1299" spans="2:13" ht="15" customHeight="1">
      <c r="B1299" s="124"/>
      <c r="D1299" s="105"/>
      <c r="E1299" s="106"/>
      <c r="F1299" s="106"/>
      <c r="G1299" s="32"/>
      <c r="H1299" s="106"/>
      <c r="I1299" s="106"/>
      <c r="J1299" s="32"/>
      <c r="K1299" s="133"/>
      <c r="L1299" s="32"/>
      <c r="M1299" s="32"/>
    </row>
    <row r="1300" spans="2:13" ht="15" customHeight="1">
      <c r="B1300" s="124"/>
      <c r="D1300" s="105"/>
      <c r="E1300" s="106"/>
      <c r="F1300" s="106"/>
      <c r="G1300" s="32"/>
      <c r="H1300" s="106"/>
      <c r="I1300" s="106"/>
      <c r="J1300" s="32"/>
      <c r="K1300" s="133"/>
      <c r="L1300" s="32"/>
      <c r="M1300" s="32"/>
    </row>
    <row r="1301" spans="2:13" ht="15" customHeight="1">
      <c r="B1301" s="124"/>
      <c r="D1301" s="105"/>
      <c r="E1301" s="106"/>
      <c r="F1301" s="106"/>
      <c r="G1301" s="32"/>
      <c r="H1301" s="106"/>
      <c r="I1301" s="106"/>
      <c r="J1301" s="32"/>
      <c r="K1301" s="133"/>
      <c r="L1301" s="32"/>
      <c r="M1301" s="32"/>
    </row>
    <row r="1302" spans="2:13" ht="15" customHeight="1">
      <c r="B1302" s="124"/>
      <c r="D1302" s="105"/>
      <c r="E1302" s="106"/>
      <c r="F1302" s="106"/>
      <c r="G1302" s="32"/>
      <c r="H1302" s="106"/>
      <c r="I1302" s="106"/>
      <c r="J1302" s="32"/>
      <c r="K1302" s="133"/>
      <c r="L1302" s="32"/>
      <c r="M1302" s="32"/>
    </row>
    <row r="1303" spans="2:13" ht="15" customHeight="1">
      <c r="B1303" s="124"/>
      <c r="D1303" s="105"/>
      <c r="E1303" s="106"/>
      <c r="F1303" s="106"/>
      <c r="G1303" s="32"/>
      <c r="H1303" s="106"/>
      <c r="I1303" s="106"/>
      <c r="J1303" s="32"/>
      <c r="K1303" s="133"/>
      <c r="L1303" s="32"/>
      <c r="M1303" s="32"/>
    </row>
    <row r="1304" spans="2:13" ht="15" customHeight="1">
      <c r="B1304" s="124"/>
      <c r="D1304" s="105"/>
      <c r="E1304" s="106"/>
      <c r="F1304" s="106"/>
      <c r="G1304" s="32"/>
      <c r="H1304" s="106"/>
      <c r="I1304" s="106"/>
      <c r="J1304" s="32"/>
      <c r="K1304" s="133"/>
      <c r="L1304" s="32"/>
      <c r="M1304" s="32"/>
    </row>
    <row r="1305" spans="2:13" ht="15" customHeight="1">
      <c r="B1305" s="124"/>
      <c r="D1305" s="105"/>
      <c r="E1305" s="106"/>
      <c r="F1305" s="106"/>
      <c r="G1305" s="32"/>
      <c r="H1305" s="106"/>
      <c r="I1305" s="106"/>
      <c r="J1305" s="32"/>
      <c r="K1305" s="133"/>
      <c r="L1305" s="32"/>
      <c r="M1305" s="32"/>
    </row>
    <row r="1306" spans="2:13" ht="15" customHeight="1">
      <c r="B1306" s="124"/>
      <c r="D1306" s="105"/>
      <c r="E1306" s="106"/>
      <c r="F1306" s="106"/>
      <c r="G1306" s="32"/>
      <c r="H1306" s="106"/>
      <c r="I1306" s="106"/>
      <c r="J1306" s="32"/>
      <c r="K1306" s="133"/>
      <c r="L1306" s="32"/>
      <c r="M1306" s="32"/>
    </row>
    <row r="1307" spans="2:13" ht="15" customHeight="1">
      <c r="B1307" s="124"/>
      <c r="D1307" s="105"/>
      <c r="E1307" s="106"/>
      <c r="F1307" s="106"/>
      <c r="G1307" s="32"/>
      <c r="H1307" s="106"/>
      <c r="I1307" s="106"/>
      <c r="J1307" s="32"/>
      <c r="K1307" s="133"/>
      <c r="L1307" s="32"/>
      <c r="M1307" s="32"/>
    </row>
    <row r="1308" spans="2:13" ht="15" customHeight="1">
      <c r="B1308" s="124"/>
      <c r="D1308" s="105"/>
      <c r="E1308" s="106"/>
      <c r="F1308" s="106"/>
      <c r="G1308" s="32"/>
      <c r="H1308" s="106"/>
      <c r="I1308" s="106"/>
      <c r="J1308" s="32"/>
      <c r="K1308" s="133"/>
      <c r="L1308" s="32"/>
      <c r="M1308" s="32"/>
    </row>
    <row r="1309" spans="2:13" ht="15" customHeight="1">
      <c r="B1309" s="124"/>
      <c r="D1309" s="105"/>
      <c r="E1309" s="106"/>
      <c r="F1309" s="106"/>
      <c r="G1309" s="32"/>
      <c r="H1309" s="106"/>
      <c r="I1309" s="106"/>
      <c r="J1309" s="32"/>
      <c r="K1309" s="133"/>
      <c r="L1309" s="32"/>
      <c r="M1309" s="32"/>
    </row>
    <row r="1310" spans="2:13" ht="15" customHeight="1">
      <c r="B1310" s="124"/>
      <c r="D1310" s="105"/>
      <c r="E1310" s="106"/>
      <c r="F1310" s="106"/>
      <c r="G1310" s="32"/>
      <c r="H1310" s="106"/>
      <c r="I1310" s="106"/>
      <c r="J1310" s="32"/>
      <c r="K1310" s="133"/>
      <c r="L1310" s="32"/>
      <c r="M1310" s="32"/>
    </row>
    <row r="1311" spans="2:13" ht="15" customHeight="1">
      <c r="B1311" s="124"/>
      <c r="D1311" s="105"/>
      <c r="E1311" s="106"/>
      <c r="F1311" s="106"/>
      <c r="G1311" s="32"/>
      <c r="H1311" s="106"/>
      <c r="I1311" s="106"/>
      <c r="J1311" s="32"/>
      <c r="K1311" s="133"/>
      <c r="L1311" s="32"/>
      <c r="M1311" s="32"/>
    </row>
    <row r="1312" spans="2:13" ht="15" customHeight="1">
      <c r="B1312" s="124"/>
      <c r="D1312" s="105"/>
      <c r="E1312" s="106"/>
      <c r="F1312" s="106"/>
      <c r="G1312" s="32"/>
      <c r="H1312" s="106"/>
      <c r="I1312" s="106"/>
      <c r="J1312" s="32"/>
      <c r="K1312" s="133"/>
      <c r="L1312" s="32"/>
      <c r="M1312" s="32"/>
    </row>
    <row r="1313" spans="2:13" ht="15" customHeight="1">
      <c r="B1313" s="124"/>
      <c r="D1313" s="105"/>
      <c r="E1313" s="106"/>
      <c r="F1313" s="106"/>
      <c r="G1313" s="32"/>
      <c r="H1313" s="106"/>
      <c r="I1313" s="106"/>
      <c r="J1313" s="32"/>
      <c r="K1313" s="133"/>
      <c r="L1313" s="32"/>
      <c r="M1313" s="32"/>
    </row>
    <row r="1314" spans="2:13" ht="15" customHeight="1">
      <c r="B1314" s="124"/>
      <c r="D1314" s="105"/>
      <c r="E1314" s="106"/>
      <c r="F1314" s="106"/>
      <c r="G1314" s="32"/>
      <c r="H1314" s="106"/>
      <c r="I1314" s="106"/>
      <c r="J1314" s="32"/>
      <c r="K1314" s="133"/>
      <c r="L1314" s="32"/>
      <c r="M1314" s="32"/>
    </row>
    <row r="1315" spans="2:13" ht="15" customHeight="1">
      <c r="B1315" s="124"/>
      <c r="D1315" s="105"/>
      <c r="E1315" s="106"/>
      <c r="F1315" s="106"/>
      <c r="G1315" s="32"/>
      <c r="H1315" s="106"/>
      <c r="I1315" s="106"/>
      <c r="J1315" s="32"/>
      <c r="K1315" s="133"/>
      <c r="L1315" s="32"/>
      <c r="M1315" s="32"/>
    </row>
    <row r="1316" spans="2:13" ht="15" customHeight="1">
      <c r="B1316" s="124"/>
      <c r="D1316" s="105"/>
      <c r="E1316" s="106"/>
      <c r="F1316" s="106"/>
      <c r="G1316" s="32"/>
      <c r="H1316" s="106"/>
      <c r="I1316" s="106"/>
      <c r="J1316" s="32"/>
      <c r="K1316" s="133"/>
      <c r="L1316" s="32"/>
      <c r="M1316" s="32"/>
    </row>
    <row r="1317" spans="2:13" ht="15" customHeight="1">
      <c r="B1317" s="124"/>
      <c r="D1317" s="105"/>
      <c r="E1317" s="106"/>
      <c r="F1317" s="106"/>
      <c r="G1317" s="32"/>
      <c r="H1317" s="106"/>
      <c r="I1317" s="106"/>
      <c r="J1317" s="32"/>
      <c r="K1317" s="133"/>
      <c r="L1317" s="32"/>
      <c r="M1317" s="32"/>
    </row>
    <row r="1318" spans="2:13" ht="15" customHeight="1">
      <c r="B1318" s="124"/>
      <c r="D1318" s="105"/>
      <c r="E1318" s="106"/>
      <c r="F1318" s="106"/>
      <c r="G1318" s="32"/>
      <c r="H1318" s="106"/>
      <c r="I1318" s="106"/>
      <c r="J1318" s="32"/>
      <c r="K1318" s="133"/>
      <c r="L1318" s="32"/>
      <c r="M1318" s="32"/>
    </row>
    <row r="1319" spans="2:13" ht="15" customHeight="1">
      <c r="B1319" s="124"/>
      <c r="D1319" s="105"/>
      <c r="E1319" s="106"/>
      <c r="F1319" s="106"/>
      <c r="G1319" s="32"/>
      <c r="H1319" s="106"/>
      <c r="I1319" s="106"/>
      <c r="J1319" s="32"/>
      <c r="K1319" s="133"/>
      <c r="L1319" s="32"/>
      <c r="M1319" s="32"/>
    </row>
    <row r="1320" spans="2:13" ht="15" customHeight="1">
      <c r="B1320" s="124"/>
      <c r="D1320" s="105"/>
      <c r="E1320" s="106"/>
      <c r="F1320" s="106"/>
      <c r="G1320" s="32"/>
      <c r="H1320" s="106"/>
      <c r="I1320" s="106"/>
      <c r="J1320" s="32"/>
      <c r="K1320" s="133"/>
      <c r="L1320" s="32"/>
      <c r="M1320" s="32"/>
    </row>
    <row r="1321" spans="2:13" ht="15" customHeight="1">
      <c r="B1321" s="124"/>
      <c r="D1321" s="105"/>
      <c r="E1321" s="106"/>
      <c r="F1321" s="106"/>
      <c r="G1321" s="32"/>
      <c r="H1321" s="106"/>
      <c r="I1321" s="106"/>
      <c r="J1321" s="32"/>
      <c r="K1321" s="133"/>
      <c r="L1321" s="32"/>
      <c r="M1321" s="32"/>
    </row>
    <row r="1322" spans="2:13" ht="15" customHeight="1">
      <c r="B1322" s="124"/>
      <c r="D1322" s="105"/>
      <c r="E1322" s="106"/>
      <c r="F1322" s="106"/>
      <c r="G1322" s="32"/>
      <c r="H1322" s="106"/>
      <c r="I1322" s="106"/>
      <c r="J1322" s="32"/>
      <c r="K1322" s="133"/>
      <c r="L1322" s="32"/>
      <c r="M1322" s="32"/>
    </row>
    <row r="1323" spans="2:13" ht="15" customHeight="1">
      <c r="B1323" s="124"/>
      <c r="D1323" s="105"/>
      <c r="E1323" s="106"/>
      <c r="F1323" s="106"/>
      <c r="G1323" s="32"/>
      <c r="H1323" s="106"/>
      <c r="I1323" s="106"/>
      <c r="J1323" s="32"/>
      <c r="K1323" s="133"/>
      <c r="L1323" s="32"/>
      <c r="M1323" s="32"/>
    </row>
    <row r="1324" spans="2:13" ht="15" customHeight="1">
      <c r="B1324" s="124"/>
      <c r="D1324" s="105"/>
      <c r="E1324" s="106"/>
      <c r="F1324" s="106"/>
      <c r="G1324" s="32"/>
      <c r="H1324" s="106"/>
      <c r="I1324" s="106"/>
      <c r="J1324" s="32"/>
      <c r="K1324" s="133"/>
      <c r="L1324" s="32"/>
      <c r="M1324" s="32"/>
    </row>
    <row r="1325" spans="2:13" ht="15" customHeight="1">
      <c r="B1325" s="124"/>
      <c r="D1325" s="105"/>
      <c r="E1325" s="106"/>
      <c r="F1325" s="106"/>
      <c r="G1325" s="32"/>
      <c r="H1325" s="106"/>
      <c r="I1325" s="106"/>
      <c r="J1325" s="32"/>
      <c r="K1325" s="133"/>
      <c r="L1325" s="32"/>
      <c r="M1325" s="32"/>
    </row>
    <row r="1326" spans="2:13" ht="15" customHeight="1">
      <c r="B1326" s="124"/>
      <c r="D1326" s="105"/>
      <c r="E1326" s="106"/>
      <c r="F1326" s="106"/>
      <c r="G1326" s="32"/>
      <c r="H1326" s="106"/>
      <c r="I1326" s="106"/>
      <c r="J1326" s="32"/>
      <c r="K1326" s="133"/>
      <c r="L1326" s="32"/>
      <c r="M1326" s="32"/>
    </row>
    <row r="1327" spans="2:13" ht="15" customHeight="1">
      <c r="B1327" s="124"/>
      <c r="D1327" s="105"/>
      <c r="E1327" s="106"/>
      <c r="F1327" s="106"/>
      <c r="G1327" s="32"/>
      <c r="H1327" s="106"/>
      <c r="I1327" s="106"/>
      <c r="J1327" s="32"/>
      <c r="K1327" s="133"/>
      <c r="L1327" s="32"/>
      <c r="M1327" s="32"/>
    </row>
    <row r="1328" spans="2:13" ht="15" customHeight="1">
      <c r="B1328" s="124"/>
      <c r="D1328" s="105"/>
      <c r="E1328" s="106"/>
      <c r="F1328" s="106"/>
      <c r="G1328" s="32"/>
      <c r="H1328" s="106"/>
      <c r="I1328" s="106"/>
      <c r="J1328" s="32"/>
      <c r="K1328" s="133"/>
      <c r="L1328" s="32"/>
      <c r="M1328" s="32"/>
    </row>
    <row r="1329" spans="2:13" ht="15" customHeight="1">
      <c r="B1329" s="124"/>
      <c r="D1329" s="105"/>
      <c r="E1329" s="106"/>
      <c r="F1329" s="106"/>
      <c r="G1329" s="32"/>
      <c r="H1329" s="106"/>
      <c r="I1329" s="106"/>
      <c r="J1329" s="32"/>
      <c r="K1329" s="133"/>
      <c r="L1329" s="32"/>
      <c r="M1329" s="32"/>
    </row>
    <row r="1330" spans="2:13" ht="15" customHeight="1">
      <c r="B1330" s="124"/>
      <c r="D1330" s="105"/>
      <c r="E1330" s="106"/>
      <c r="F1330" s="106"/>
      <c r="G1330" s="32"/>
      <c r="H1330" s="106"/>
      <c r="I1330" s="106"/>
      <c r="J1330" s="32"/>
      <c r="K1330" s="133"/>
      <c r="L1330" s="32"/>
      <c r="M1330" s="32"/>
    </row>
    <row r="1331" spans="2:13" ht="15" customHeight="1">
      <c r="B1331" s="124"/>
      <c r="D1331" s="105"/>
      <c r="E1331" s="106"/>
      <c r="F1331" s="106"/>
      <c r="G1331" s="32"/>
      <c r="H1331" s="106"/>
      <c r="I1331" s="106"/>
      <c r="J1331" s="32"/>
      <c r="K1331" s="133"/>
      <c r="L1331" s="32"/>
      <c r="M1331" s="32"/>
    </row>
    <row r="1332" spans="2:13" ht="15" customHeight="1">
      <c r="B1332" s="124"/>
      <c r="D1332" s="105"/>
      <c r="E1332" s="106"/>
      <c r="F1332" s="106"/>
      <c r="G1332" s="32"/>
      <c r="H1332" s="106"/>
      <c r="I1332" s="106"/>
      <c r="J1332" s="32"/>
      <c r="K1332" s="133"/>
      <c r="L1332" s="32"/>
      <c r="M1332" s="32"/>
    </row>
    <row r="1333" spans="2:13" ht="15" customHeight="1">
      <c r="B1333" s="124"/>
      <c r="D1333" s="105"/>
      <c r="E1333" s="106"/>
      <c r="F1333" s="106"/>
      <c r="G1333" s="32"/>
      <c r="H1333" s="106"/>
      <c r="I1333" s="106"/>
      <c r="J1333" s="32"/>
      <c r="K1333" s="133"/>
      <c r="L1333" s="32"/>
      <c r="M1333" s="32"/>
    </row>
    <row r="1334" spans="2:13" ht="15" customHeight="1">
      <c r="B1334" s="124"/>
      <c r="D1334" s="105"/>
      <c r="E1334" s="106"/>
      <c r="F1334" s="106"/>
      <c r="G1334" s="32"/>
      <c r="H1334" s="106"/>
      <c r="I1334" s="106"/>
      <c r="J1334" s="32"/>
      <c r="K1334" s="133"/>
      <c r="L1334" s="32"/>
      <c r="M1334" s="32"/>
    </row>
    <row r="1335" spans="2:13" ht="15" customHeight="1">
      <c r="B1335" s="124"/>
      <c r="D1335" s="105"/>
      <c r="E1335" s="106"/>
      <c r="F1335" s="106"/>
      <c r="G1335" s="32"/>
      <c r="H1335" s="106"/>
      <c r="I1335" s="106"/>
      <c r="J1335" s="32"/>
      <c r="K1335" s="133"/>
      <c r="L1335" s="32"/>
      <c r="M1335" s="32"/>
    </row>
    <row r="1336" spans="2:13" ht="15" customHeight="1">
      <c r="B1336" s="124"/>
      <c r="D1336" s="105"/>
      <c r="E1336" s="106"/>
      <c r="F1336" s="106"/>
      <c r="G1336" s="32"/>
      <c r="H1336" s="106"/>
      <c r="I1336" s="106"/>
      <c r="J1336" s="32"/>
      <c r="K1336" s="133"/>
      <c r="L1336" s="32"/>
      <c r="M1336" s="32"/>
    </row>
    <row r="1337" spans="2:13" ht="15" customHeight="1">
      <c r="B1337" s="124"/>
      <c r="D1337" s="105"/>
      <c r="E1337" s="106"/>
      <c r="F1337" s="106"/>
      <c r="G1337" s="32"/>
      <c r="H1337" s="106"/>
      <c r="I1337" s="106"/>
      <c r="J1337" s="32"/>
      <c r="K1337" s="133"/>
      <c r="L1337" s="32"/>
      <c r="M1337" s="32"/>
    </row>
    <row r="1338" spans="2:13" ht="15" customHeight="1">
      <c r="B1338" s="124"/>
      <c r="D1338" s="105"/>
      <c r="E1338" s="106"/>
      <c r="F1338" s="106"/>
      <c r="G1338" s="32"/>
      <c r="H1338" s="106"/>
      <c r="I1338" s="106"/>
      <c r="J1338" s="32"/>
      <c r="K1338" s="133"/>
      <c r="L1338" s="32"/>
      <c r="M1338" s="32"/>
    </row>
    <row r="1339" spans="2:13" ht="15" customHeight="1">
      <c r="B1339" s="124"/>
      <c r="D1339" s="105"/>
      <c r="E1339" s="106"/>
      <c r="F1339" s="106"/>
      <c r="G1339" s="32"/>
      <c r="H1339" s="106"/>
      <c r="I1339" s="106"/>
      <c r="J1339" s="32"/>
      <c r="K1339" s="133"/>
      <c r="L1339" s="32"/>
      <c r="M1339" s="32"/>
    </row>
    <row r="1340" spans="2:13" ht="15" customHeight="1">
      <c r="B1340" s="124"/>
      <c r="D1340" s="105"/>
      <c r="E1340" s="106"/>
      <c r="F1340" s="106"/>
      <c r="G1340" s="32"/>
      <c r="H1340" s="106"/>
      <c r="I1340" s="106"/>
      <c r="J1340" s="32"/>
      <c r="K1340" s="133"/>
      <c r="L1340" s="32"/>
      <c r="M1340" s="32"/>
    </row>
    <row r="1341" spans="2:13" ht="15" customHeight="1">
      <c r="B1341" s="124"/>
      <c r="D1341" s="105"/>
      <c r="E1341" s="106"/>
      <c r="F1341" s="106"/>
      <c r="G1341" s="32"/>
      <c r="H1341" s="106"/>
      <c r="I1341" s="106"/>
      <c r="J1341" s="32"/>
      <c r="K1341" s="133"/>
      <c r="L1341" s="32"/>
      <c r="M1341" s="32"/>
    </row>
    <row r="1342" spans="2:13" ht="15" customHeight="1">
      <c r="B1342" s="124"/>
      <c r="D1342" s="105"/>
      <c r="E1342" s="106"/>
      <c r="F1342" s="106"/>
      <c r="G1342" s="32"/>
      <c r="H1342" s="106"/>
      <c r="I1342" s="106"/>
      <c r="J1342" s="32"/>
      <c r="K1342" s="133"/>
      <c r="L1342" s="32"/>
      <c r="M1342" s="32"/>
    </row>
    <row r="1343" spans="2:13" ht="15" customHeight="1">
      <c r="B1343" s="124"/>
      <c r="D1343" s="105"/>
      <c r="E1343" s="106"/>
      <c r="F1343" s="106"/>
      <c r="G1343" s="32"/>
      <c r="H1343" s="106"/>
      <c r="I1343" s="106"/>
      <c r="J1343" s="32"/>
      <c r="K1343" s="133"/>
      <c r="L1343" s="32"/>
      <c r="M1343" s="32"/>
    </row>
    <row r="1344" spans="2:13" ht="15" customHeight="1">
      <c r="B1344" s="124"/>
      <c r="D1344" s="105"/>
      <c r="E1344" s="106"/>
      <c r="F1344" s="106"/>
      <c r="G1344" s="32"/>
      <c r="H1344" s="106"/>
      <c r="I1344" s="106"/>
      <c r="J1344" s="32"/>
      <c r="K1344" s="133"/>
      <c r="L1344" s="32"/>
      <c r="M1344" s="32"/>
    </row>
    <row r="1345" spans="2:13" ht="15" customHeight="1">
      <c r="B1345" s="124"/>
      <c r="D1345" s="105"/>
      <c r="E1345" s="106"/>
      <c r="F1345" s="106"/>
      <c r="G1345" s="32"/>
      <c r="H1345" s="106"/>
      <c r="I1345" s="106"/>
      <c r="J1345" s="32"/>
      <c r="K1345" s="133"/>
      <c r="L1345" s="32"/>
      <c r="M1345" s="32"/>
    </row>
    <row r="1346" spans="2:13" ht="15" customHeight="1">
      <c r="B1346" s="124"/>
      <c r="D1346" s="105"/>
      <c r="E1346" s="106"/>
      <c r="F1346" s="106"/>
      <c r="G1346" s="32"/>
      <c r="H1346" s="106"/>
      <c r="I1346" s="106"/>
      <c r="J1346" s="32"/>
      <c r="K1346" s="133"/>
      <c r="L1346" s="32"/>
      <c r="M1346" s="32"/>
    </row>
    <row r="1347" spans="2:13" ht="15" customHeight="1">
      <c r="B1347" s="124"/>
      <c r="D1347" s="105"/>
      <c r="E1347" s="106"/>
      <c r="F1347" s="106"/>
      <c r="G1347" s="32"/>
      <c r="H1347" s="106"/>
      <c r="I1347" s="106"/>
      <c r="J1347" s="32"/>
      <c r="K1347" s="133"/>
      <c r="L1347" s="32"/>
      <c r="M1347" s="32"/>
    </row>
    <row r="1348" spans="2:13" ht="15" customHeight="1">
      <c r="B1348" s="124"/>
      <c r="D1348" s="105"/>
      <c r="E1348" s="106"/>
      <c r="F1348" s="106"/>
      <c r="G1348" s="32"/>
      <c r="H1348" s="106"/>
      <c r="I1348" s="106"/>
      <c r="J1348" s="32"/>
      <c r="K1348" s="133"/>
      <c r="L1348" s="32"/>
      <c r="M1348" s="32"/>
    </row>
    <row r="1349" spans="2:13" ht="15" customHeight="1">
      <c r="B1349" s="124"/>
      <c r="D1349" s="105"/>
      <c r="E1349" s="106"/>
      <c r="F1349" s="106"/>
      <c r="G1349" s="32"/>
      <c r="H1349" s="106"/>
      <c r="I1349" s="106"/>
      <c r="J1349" s="32"/>
      <c r="K1349" s="133"/>
      <c r="L1349" s="32"/>
      <c r="M1349" s="32"/>
    </row>
    <row r="1350" spans="2:13" ht="15" customHeight="1">
      <c r="B1350" s="124"/>
      <c r="D1350" s="105"/>
      <c r="E1350" s="106"/>
      <c r="F1350" s="106"/>
      <c r="G1350" s="32"/>
      <c r="H1350" s="106"/>
      <c r="I1350" s="106"/>
      <c r="J1350" s="32"/>
      <c r="K1350" s="133"/>
      <c r="L1350" s="32"/>
      <c r="M1350" s="32"/>
    </row>
    <row r="1351" spans="2:13" ht="15" customHeight="1">
      <c r="B1351" s="124"/>
      <c r="D1351" s="105"/>
      <c r="E1351" s="106"/>
      <c r="F1351" s="106"/>
      <c r="G1351" s="32"/>
      <c r="H1351" s="106"/>
      <c r="I1351" s="106"/>
      <c r="J1351" s="32"/>
      <c r="K1351" s="133"/>
      <c r="L1351" s="32"/>
      <c r="M1351" s="32"/>
    </row>
    <row r="1352" spans="2:13" ht="15" customHeight="1">
      <c r="B1352" s="124"/>
      <c r="D1352" s="105"/>
      <c r="E1352" s="106"/>
      <c r="F1352" s="106"/>
      <c r="G1352" s="32"/>
      <c r="H1352" s="106"/>
      <c r="I1352" s="106"/>
      <c r="J1352" s="32"/>
      <c r="K1352" s="133"/>
      <c r="L1352" s="32"/>
      <c r="M1352" s="32"/>
    </row>
    <row r="1353" spans="2:13" ht="15" customHeight="1">
      <c r="B1353" s="124"/>
      <c r="D1353" s="105"/>
      <c r="E1353" s="106"/>
      <c r="F1353" s="106"/>
      <c r="G1353" s="32"/>
      <c r="H1353" s="106"/>
      <c r="I1353" s="106"/>
      <c r="J1353" s="32"/>
      <c r="K1353" s="133"/>
      <c r="L1353" s="32"/>
      <c r="M1353" s="32"/>
    </row>
    <row r="1354" spans="2:13" ht="15" customHeight="1">
      <c r="B1354" s="124"/>
      <c r="D1354" s="105"/>
      <c r="E1354" s="106"/>
      <c r="F1354" s="106"/>
      <c r="G1354" s="32"/>
      <c r="H1354" s="106"/>
      <c r="I1354" s="106"/>
      <c r="J1354" s="32"/>
      <c r="K1354" s="133"/>
      <c r="L1354" s="32"/>
      <c r="M1354" s="32"/>
    </row>
    <row r="1355" spans="2:13" ht="15" customHeight="1">
      <c r="B1355" s="124"/>
      <c r="D1355" s="105"/>
      <c r="E1355" s="106"/>
      <c r="F1355" s="106"/>
      <c r="G1355" s="32"/>
      <c r="H1355" s="106"/>
      <c r="I1355" s="106"/>
      <c r="J1355" s="32"/>
      <c r="K1355" s="133"/>
      <c r="L1355" s="32"/>
      <c r="M1355" s="32"/>
    </row>
    <row r="1356" spans="2:13" ht="15" customHeight="1">
      <c r="B1356" s="124"/>
      <c r="D1356" s="105"/>
      <c r="E1356" s="106"/>
      <c r="F1356" s="106"/>
      <c r="G1356" s="32"/>
      <c r="H1356" s="106"/>
      <c r="I1356" s="106"/>
      <c r="J1356" s="32"/>
      <c r="K1356" s="133"/>
      <c r="L1356" s="32"/>
      <c r="M1356" s="32"/>
    </row>
    <row r="1357" spans="2:13" ht="15" customHeight="1">
      <c r="B1357" s="124"/>
      <c r="D1357" s="105"/>
      <c r="E1357" s="106"/>
      <c r="F1357" s="106"/>
      <c r="G1357" s="32"/>
      <c r="H1357" s="106"/>
      <c r="I1357" s="106"/>
      <c r="J1357" s="32"/>
      <c r="K1357" s="133"/>
      <c r="L1357" s="32"/>
      <c r="M1357" s="32"/>
    </row>
    <row r="1358" spans="2:13" ht="15" customHeight="1">
      <c r="B1358" s="124"/>
      <c r="D1358" s="105"/>
      <c r="E1358" s="106"/>
      <c r="F1358" s="106"/>
      <c r="G1358" s="32"/>
      <c r="H1358" s="106"/>
      <c r="I1358" s="106"/>
      <c r="J1358" s="32"/>
      <c r="K1358" s="133"/>
      <c r="L1358" s="32"/>
      <c r="M1358" s="32"/>
    </row>
    <row r="1359" spans="2:13" ht="15" customHeight="1">
      <c r="B1359" s="124"/>
      <c r="D1359" s="105"/>
      <c r="E1359" s="106"/>
      <c r="F1359" s="106"/>
      <c r="G1359" s="32"/>
      <c r="H1359" s="106"/>
      <c r="I1359" s="106"/>
      <c r="J1359" s="32"/>
      <c r="K1359" s="133"/>
      <c r="L1359" s="32"/>
      <c r="M1359" s="32"/>
    </row>
    <row r="1360" spans="2:13" ht="15" customHeight="1">
      <c r="B1360" s="124"/>
      <c r="D1360" s="105"/>
      <c r="E1360" s="106"/>
      <c r="F1360" s="106"/>
      <c r="G1360" s="32"/>
      <c r="H1360" s="106"/>
      <c r="I1360" s="106"/>
      <c r="J1360" s="32"/>
      <c r="K1360" s="133"/>
      <c r="L1360" s="32"/>
      <c r="M1360" s="32"/>
    </row>
    <row r="1361" spans="2:13" ht="15" customHeight="1">
      <c r="B1361" s="124"/>
      <c r="D1361" s="105"/>
      <c r="E1361" s="106"/>
      <c r="F1361" s="106"/>
      <c r="G1361" s="32"/>
      <c r="H1361" s="106"/>
      <c r="I1361" s="106"/>
      <c r="J1361" s="32"/>
      <c r="K1361" s="133"/>
      <c r="L1361" s="32"/>
      <c r="M1361" s="32"/>
    </row>
    <row r="1362" spans="2:13" ht="15" customHeight="1">
      <c r="B1362" s="124"/>
      <c r="D1362" s="105"/>
      <c r="E1362" s="106"/>
      <c r="F1362" s="106"/>
      <c r="G1362" s="32"/>
      <c r="H1362" s="106"/>
      <c r="I1362" s="106"/>
      <c r="J1362" s="32"/>
      <c r="K1362" s="133"/>
      <c r="L1362" s="32"/>
      <c r="M1362" s="32"/>
    </row>
    <row r="1363" spans="2:13" ht="15" customHeight="1">
      <c r="B1363" s="124"/>
      <c r="D1363" s="105"/>
      <c r="E1363" s="106"/>
      <c r="F1363" s="106"/>
      <c r="G1363" s="32"/>
      <c r="H1363" s="106"/>
      <c r="I1363" s="106"/>
      <c r="J1363" s="32"/>
      <c r="K1363" s="133"/>
      <c r="L1363" s="32"/>
      <c r="M1363" s="32"/>
    </row>
    <row r="1364" spans="2:13" ht="15" customHeight="1">
      <c r="B1364" s="124"/>
      <c r="D1364" s="105"/>
      <c r="E1364" s="106"/>
      <c r="F1364" s="106"/>
      <c r="G1364" s="32"/>
      <c r="H1364" s="106"/>
      <c r="I1364" s="106"/>
      <c r="J1364" s="32"/>
      <c r="K1364" s="133"/>
      <c r="L1364" s="32"/>
      <c r="M1364" s="32"/>
    </row>
    <row r="1365" spans="2:13" ht="15" customHeight="1">
      <c r="B1365" s="124"/>
      <c r="D1365" s="105"/>
      <c r="E1365" s="106"/>
      <c r="F1365" s="106"/>
      <c r="G1365" s="32"/>
      <c r="H1365" s="106"/>
      <c r="I1365" s="106"/>
      <c r="J1365" s="32"/>
      <c r="K1365" s="133"/>
      <c r="L1365" s="32"/>
      <c r="M1365" s="32"/>
    </row>
    <row r="1366" spans="2:13" ht="15" customHeight="1">
      <c r="B1366" s="124"/>
      <c r="D1366" s="105"/>
      <c r="E1366" s="106"/>
      <c r="F1366" s="106"/>
      <c r="G1366" s="32"/>
      <c r="H1366" s="106"/>
      <c r="I1366" s="106"/>
      <c r="J1366" s="32"/>
      <c r="K1366" s="133"/>
      <c r="L1366" s="32"/>
      <c r="M1366" s="32"/>
    </row>
    <row r="1367" spans="2:13" ht="15" customHeight="1">
      <c r="B1367" s="124"/>
      <c r="D1367" s="105"/>
      <c r="E1367" s="106"/>
      <c r="F1367" s="106"/>
      <c r="G1367" s="32"/>
      <c r="H1367" s="106"/>
      <c r="I1367" s="106"/>
      <c r="J1367" s="32"/>
      <c r="K1367" s="133"/>
      <c r="L1367" s="32"/>
      <c r="M1367" s="32"/>
    </row>
    <row r="1368" spans="2:13" ht="15" customHeight="1">
      <c r="B1368" s="124"/>
      <c r="D1368" s="105"/>
      <c r="E1368" s="106"/>
      <c r="F1368" s="106"/>
      <c r="G1368" s="32"/>
      <c r="H1368" s="106"/>
      <c r="I1368" s="106"/>
      <c r="J1368" s="32"/>
      <c r="K1368" s="133"/>
      <c r="L1368" s="32"/>
      <c r="M1368" s="32"/>
    </row>
    <row r="1369" spans="2:13" ht="15" customHeight="1">
      <c r="B1369" s="124"/>
      <c r="D1369" s="105"/>
      <c r="E1369" s="106"/>
      <c r="F1369" s="106"/>
      <c r="G1369" s="32"/>
      <c r="H1369" s="106"/>
      <c r="I1369" s="106"/>
      <c r="J1369" s="32"/>
      <c r="K1369" s="133"/>
      <c r="L1369" s="32"/>
      <c r="M1369" s="32"/>
    </row>
    <row r="1370" spans="2:13" ht="15" customHeight="1">
      <c r="B1370" s="124"/>
      <c r="D1370" s="105"/>
      <c r="E1370" s="106"/>
      <c r="F1370" s="106"/>
      <c r="G1370" s="32"/>
      <c r="H1370" s="106"/>
      <c r="I1370" s="106"/>
      <c r="J1370" s="32"/>
      <c r="K1370" s="133"/>
      <c r="L1370" s="32"/>
      <c r="M1370" s="32"/>
    </row>
    <row r="1371" spans="2:13" ht="15" customHeight="1">
      <c r="B1371" s="124"/>
      <c r="D1371" s="105"/>
      <c r="E1371" s="106"/>
      <c r="F1371" s="106"/>
      <c r="G1371" s="32"/>
      <c r="H1371" s="106"/>
      <c r="I1371" s="106"/>
      <c r="J1371" s="32"/>
      <c r="K1371" s="133"/>
      <c r="L1371" s="32"/>
      <c r="M1371" s="32"/>
    </row>
    <row r="1372" spans="2:13" ht="15" customHeight="1">
      <c r="B1372" s="124"/>
      <c r="D1372" s="105"/>
      <c r="E1372" s="106"/>
      <c r="F1372" s="106"/>
      <c r="G1372" s="32"/>
      <c r="H1372" s="106"/>
      <c r="I1372" s="106"/>
      <c r="J1372" s="32"/>
      <c r="K1372" s="133"/>
      <c r="L1372" s="32"/>
      <c r="M1372" s="32"/>
    </row>
    <row r="1373" spans="2:13" ht="15" customHeight="1">
      <c r="B1373" s="124"/>
      <c r="D1373" s="105"/>
      <c r="E1373" s="106"/>
      <c r="F1373" s="106"/>
      <c r="G1373" s="32"/>
      <c r="H1373" s="106"/>
      <c r="I1373" s="106"/>
      <c r="J1373" s="32"/>
      <c r="K1373" s="133"/>
      <c r="L1373" s="32"/>
      <c r="M1373" s="32"/>
    </row>
    <row r="1374" spans="2:13" ht="15" customHeight="1">
      <c r="B1374" s="124"/>
      <c r="D1374" s="105"/>
      <c r="E1374" s="106"/>
      <c r="F1374" s="106"/>
      <c r="G1374" s="32"/>
      <c r="H1374" s="106"/>
      <c r="I1374" s="106"/>
      <c r="J1374" s="32"/>
      <c r="K1374" s="133"/>
      <c r="L1374" s="32"/>
      <c r="M1374" s="32"/>
    </row>
    <row r="1375" spans="2:13" ht="15" customHeight="1">
      <c r="B1375" s="124"/>
      <c r="D1375" s="105"/>
      <c r="E1375" s="106"/>
      <c r="F1375" s="106"/>
      <c r="G1375" s="32"/>
      <c r="H1375" s="106"/>
      <c r="I1375" s="106"/>
      <c r="J1375" s="32"/>
      <c r="K1375" s="133"/>
      <c r="L1375" s="32"/>
      <c r="M1375" s="32"/>
    </row>
    <row r="1376" spans="2:13" ht="15" customHeight="1">
      <c r="B1376" s="124"/>
      <c r="D1376" s="105"/>
      <c r="E1376" s="106"/>
      <c r="F1376" s="106"/>
      <c r="G1376" s="32"/>
      <c r="H1376" s="106"/>
      <c r="I1376" s="106"/>
      <c r="J1376" s="32"/>
      <c r="K1376" s="133"/>
      <c r="L1376" s="32"/>
      <c r="M1376" s="32"/>
    </row>
    <row r="1377" spans="2:13" ht="15" customHeight="1">
      <c r="B1377" s="124"/>
      <c r="D1377" s="105"/>
      <c r="E1377" s="106"/>
      <c r="F1377" s="106"/>
      <c r="G1377" s="32"/>
      <c r="H1377" s="106"/>
      <c r="I1377" s="106"/>
      <c r="J1377" s="32"/>
      <c r="K1377" s="133"/>
      <c r="L1377" s="32"/>
      <c r="M1377" s="32"/>
    </row>
    <row r="1378" spans="2:13" ht="15" customHeight="1">
      <c r="B1378" s="124"/>
      <c r="D1378" s="105"/>
      <c r="E1378" s="106"/>
      <c r="F1378" s="106"/>
      <c r="G1378" s="32"/>
      <c r="H1378" s="106"/>
      <c r="I1378" s="106"/>
      <c r="J1378" s="32"/>
      <c r="K1378" s="133"/>
      <c r="L1378" s="32"/>
      <c r="M1378" s="32"/>
    </row>
    <row r="1379" spans="2:13" ht="15" customHeight="1">
      <c r="B1379" s="124"/>
      <c r="D1379" s="105"/>
      <c r="E1379" s="106"/>
      <c r="F1379" s="106"/>
      <c r="G1379" s="32"/>
      <c r="H1379" s="106"/>
      <c r="I1379" s="106"/>
      <c r="J1379" s="32"/>
      <c r="K1379" s="133"/>
      <c r="L1379" s="32"/>
      <c r="M1379" s="32"/>
    </row>
    <row r="1380" spans="2:13" ht="15" customHeight="1">
      <c r="B1380" s="124"/>
      <c r="D1380" s="105"/>
      <c r="E1380" s="106"/>
      <c r="F1380" s="106"/>
      <c r="G1380" s="32"/>
      <c r="H1380" s="106"/>
      <c r="I1380" s="106"/>
      <c r="J1380" s="32"/>
      <c r="K1380" s="133"/>
      <c r="L1380" s="32"/>
      <c r="M1380" s="32"/>
    </row>
    <row r="1381" spans="2:13" ht="15" customHeight="1">
      <c r="B1381" s="124"/>
      <c r="D1381" s="105"/>
      <c r="E1381" s="106"/>
      <c r="F1381" s="106"/>
      <c r="G1381" s="32"/>
      <c r="H1381" s="106"/>
      <c r="I1381" s="106"/>
      <c r="J1381" s="32"/>
      <c r="K1381" s="133"/>
      <c r="L1381" s="32"/>
      <c r="M1381" s="32"/>
    </row>
    <row r="1382" spans="2:13" ht="15" customHeight="1">
      <c r="B1382" s="124"/>
      <c r="D1382" s="105"/>
      <c r="E1382" s="106"/>
      <c r="F1382" s="106"/>
      <c r="G1382" s="32"/>
      <c r="H1382" s="106"/>
      <c r="I1382" s="106"/>
      <c r="J1382" s="32"/>
      <c r="K1382" s="133"/>
      <c r="L1382" s="32"/>
      <c r="M1382" s="32"/>
    </row>
    <row r="1383" spans="2:13" ht="15" customHeight="1">
      <c r="B1383" s="124"/>
      <c r="D1383" s="105"/>
      <c r="E1383" s="106"/>
      <c r="F1383" s="106"/>
      <c r="G1383" s="32"/>
      <c r="H1383" s="106"/>
      <c r="I1383" s="106"/>
      <c r="J1383" s="32"/>
      <c r="K1383" s="133"/>
      <c r="L1383" s="32"/>
      <c r="M1383" s="32"/>
    </row>
    <row r="1384" spans="2:13" ht="15" customHeight="1">
      <c r="B1384" s="124"/>
      <c r="D1384" s="105"/>
      <c r="E1384" s="106"/>
      <c r="F1384" s="106"/>
      <c r="G1384" s="32"/>
      <c r="H1384" s="106"/>
      <c r="I1384" s="106"/>
      <c r="J1384" s="32"/>
      <c r="K1384" s="133"/>
      <c r="L1384" s="32"/>
      <c r="M1384" s="32"/>
    </row>
    <row r="1385" spans="2:13" ht="15" customHeight="1">
      <c r="B1385" s="124"/>
      <c r="D1385" s="105"/>
      <c r="E1385" s="106"/>
      <c r="F1385" s="106"/>
      <c r="G1385" s="32"/>
      <c r="H1385" s="106"/>
      <c r="I1385" s="106"/>
      <c r="J1385" s="32"/>
      <c r="K1385" s="133"/>
      <c r="L1385" s="32"/>
      <c r="M1385" s="32"/>
    </row>
    <row r="1386" spans="2:13" ht="15" customHeight="1">
      <c r="B1386" s="124"/>
      <c r="D1386" s="105"/>
      <c r="E1386" s="106"/>
      <c r="F1386" s="106"/>
      <c r="G1386" s="32"/>
      <c r="H1386" s="106"/>
      <c r="I1386" s="106"/>
      <c r="J1386" s="32"/>
      <c r="K1386" s="133"/>
      <c r="L1386" s="32"/>
      <c r="M1386" s="32"/>
    </row>
    <row r="1387" spans="2:13" ht="15" customHeight="1">
      <c r="B1387" s="124"/>
      <c r="D1387" s="105"/>
      <c r="E1387" s="106"/>
      <c r="F1387" s="106"/>
      <c r="G1387" s="32"/>
      <c r="H1387" s="106"/>
      <c r="I1387" s="106"/>
      <c r="J1387" s="32"/>
      <c r="K1387" s="133"/>
      <c r="L1387" s="32"/>
      <c r="M1387" s="32"/>
    </row>
    <row r="1388" spans="2:13" ht="15" customHeight="1">
      <c r="B1388" s="124"/>
      <c r="D1388" s="105"/>
      <c r="E1388" s="106"/>
      <c r="F1388" s="106"/>
      <c r="G1388" s="32"/>
      <c r="H1388" s="106"/>
      <c r="I1388" s="106"/>
      <c r="J1388" s="32"/>
      <c r="K1388" s="133"/>
      <c r="L1388" s="32"/>
      <c r="M1388" s="32"/>
    </row>
    <row r="1389" spans="2:13" ht="15" customHeight="1">
      <c r="B1389" s="124"/>
      <c r="D1389" s="105"/>
      <c r="E1389" s="106"/>
      <c r="F1389" s="106"/>
      <c r="G1389" s="32"/>
      <c r="H1389" s="106"/>
      <c r="I1389" s="106"/>
      <c r="J1389" s="32"/>
      <c r="K1389" s="133"/>
      <c r="L1389" s="32"/>
      <c r="M1389" s="32"/>
    </row>
    <row r="1390" spans="2:13" ht="15" customHeight="1">
      <c r="B1390" s="124"/>
      <c r="D1390" s="105"/>
      <c r="E1390" s="106"/>
      <c r="F1390" s="106"/>
      <c r="G1390" s="32"/>
      <c r="H1390" s="106"/>
      <c r="I1390" s="106"/>
      <c r="J1390" s="32"/>
      <c r="K1390" s="133"/>
      <c r="L1390" s="32"/>
      <c r="M1390" s="32"/>
    </row>
    <row r="1391" spans="2:13" ht="15" customHeight="1">
      <c r="B1391" s="124"/>
      <c r="D1391" s="105"/>
      <c r="E1391" s="106"/>
      <c r="F1391" s="106"/>
      <c r="G1391" s="32"/>
      <c r="H1391" s="106"/>
      <c r="I1391" s="106"/>
      <c r="J1391" s="32"/>
      <c r="K1391" s="133"/>
      <c r="L1391" s="32"/>
      <c r="M1391" s="32"/>
    </row>
    <row r="1392" spans="2:13" ht="15" customHeight="1">
      <c r="B1392" s="124"/>
      <c r="D1392" s="105"/>
      <c r="E1392" s="106"/>
      <c r="F1392" s="106"/>
      <c r="G1392" s="32"/>
      <c r="H1392" s="106"/>
      <c r="I1392" s="106"/>
      <c r="J1392" s="32"/>
      <c r="K1392" s="133"/>
      <c r="L1392" s="32"/>
      <c r="M1392" s="32"/>
    </row>
    <row r="1393" spans="2:13" ht="15" customHeight="1">
      <c r="B1393" s="124"/>
      <c r="D1393" s="105"/>
      <c r="E1393" s="106"/>
      <c r="F1393" s="106"/>
      <c r="G1393" s="32"/>
      <c r="H1393" s="106"/>
      <c r="I1393" s="106"/>
      <c r="J1393" s="32"/>
      <c r="K1393" s="133"/>
      <c r="L1393" s="32"/>
      <c r="M1393" s="32"/>
    </row>
    <row r="1394" spans="2:13" ht="15" customHeight="1">
      <c r="B1394" s="124"/>
      <c r="D1394" s="105"/>
      <c r="E1394" s="106"/>
      <c r="F1394" s="106"/>
      <c r="G1394" s="32"/>
      <c r="H1394" s="106"/>
      <c r="I1394" s="106"/>
      <c r="J1394" s="32"/>
      <c r="K1394" s="133"/>
      <c r="L1394" s="32"/>
      <c r="M1394" s="32"/>
    </row>
    <row r="1395" spans="2:13" ht="15" customHeight="1">
      <c r="B1395" s="124"/>
      <c r="D1395" s="105"/>
      <c r="E1395" s="106"/>
      <c r="F1395" s="106"/>
      <c r="G1395" s="32"/>
      <c r="H1395" s="106"/>
      <c r="I1395" s="106"/>
      <c r="J1395" s="32"/>
      <c r="K1395" s="133"/>
      <c r="L1395" s="32"/>
      <c r="M1395" s="32"/>
    </row>
    <row r="1396" spans="2:13" ht="15" customHeight="1">
      <c r="B1396" s="124"/>
      <c r="D1396" s="105"/>
      <c r="E1396" s="106"/>
      <c r="F1396" s="106"/>
      <c r="G1396" s="32"/>
      <c r="H1396" s="106"/>
      <c r="I1396" s="106"/>
      <c r="J1396" s="32"/>
      <c r="K1396" s="133"/>
      <c r="L1396" s="32"/>
      <c r="M1396" s="32"/>
    </row>
    <row r="1397" spans="2:13" ht="15" customHeight="1">
      <c r="B1397" s="124"/>
      <c r="D1397" s="105"/>
      <c r="E1397" s="106"/>
      <c r="F1397" s="106"/>
      <c r="G1397" s="32"/>
      <c r="H1397" s="106"/>
      <c r="I1397" s="106"/>
      <c r="J1397" s="32"/>
      <c r="K1397" s="133"/>
      <c r="L1397" s="32"/>
      <c r="M1397" s="32"/>
    </row>
    <row r="1398" spans="2:13" ht="15" customHeight="1">
      <c r="B1398" s="124"/>
      <c r="D1398" s="105"/>
      <c r="E1398" s="106"/>
      <c r="F1398" s="106"/>
      <c r="G1398" s="32"/>
      <c r="H1398" s="106"/>
      <c r="I1398" s="106"/>
      <c r="J1398" s="32"/>
      <c r="K1398" s="133"/>
      <c r="L1398" s="32"/>
      <c r="M1398" s="32"/>
    </row>
    <row r="1399" spans="2:13" ht="15" customHeight="1">
      <c r="B1399" s="124"/>
      <c r="D1399" s="105"/>
      <c r="E1399" s="106"/>
      <c r="F1399" s="106"/>
      <c r="G1399" s="32"/>
      <c r="H1399" s="106"/>
      <c r="I1399" s="106"/>
      <c r="J1399" s="32"/>
      <c r="K1399" s="133"/>
      <c r="L1399" s="32"/>
      <c r="M1399" s="32"/>
    </row>
    <row r="1400" spans="2:13" ht="15" customHeight="1">
      <c r="B1400" s="124"/>
      <c r="D1400" s="105"/>
      <c r="E1400" s="106"/>
      <c r="F1400" s="106"/>
      <c r="G1400" s="32"/>
      <c r="H1400" s="106"/>
      <c r="I1400" s="106"/>
      <c r="J1400" s="32"/>
      <c r="K1400" s="133"/>
      <c r="L1400" s="32"/>
      <c r="M1400" s="32"/>
    </row>
    <row r="1401" spans="2:13" ht="15" customHeight="1">
      <c r="B1401" s="124"/>
      <c r="D1401" s="105"/>
      <c r="E1401" s="106"/>
      <c r="F1401" s="106"/>
      <c r="G1401" s="32"/>
      <c r="H1401" s="106"/>
      <c r="I1401" s="106"/>
      <c r="J1401" s="32"/>
      <c r="K1401" s="133"/>
      <c r="L1401" s="32"/>
      <c r="M1401" s="32"/>
    </row>
    <row r="1402" spans="2:13" ht="15" customHeight="1">
      <c r="B1402" s="124"/>
      <c r="D1402" s="105"/>
      <c r="E1402" s="106"/>
      <c r="F1402" s="106"/>
      <c r="G1402" s="32"/>
      <c r="H1402" s="106"/>
      <c r="I1402" s="106"/>
      <c r="J1402" s="32"/>
      <c r="K1402" s="133"/>
      <c r="L1402" s="32"/>
      <c r="M1402" s="32"/>
    </row>
    <row r="1403" spans="2:13" ht="15" customHeight="1">
      <c r="B1403" s="124"/>
      <c r="D1403" s="105"/>
      <c r="E1403" s="106"/>
      <c r="F1403" s="106"/>
      <c r="G1403" s="32"/>
      <c r="H1403" s="106"/>
      <c r="I1403" s="106"/>
      <c r="J1403" s="32"/>
      <c r="K1403" s="133"/>
      <c r="L1403" s="32"/>
      <c r="M1403" s="32"/>
    </row>
    <row r="1404" spans="2:13" ht="15" customHeight="1">
      <c r="B1404" s="124"/>
      <c r="D1404" s="105"/>
      <c r="E1404" s="106"/>
      <c r="F1404" s="106"/>
      <c r="G1404" s="32"/>
      <c r="H1404" s="106"/>
      <c r="I1404" s="106"/>
      <c r="J1404" s="32"/>
      <c r="K1404" s="133"/>
      <c r="L1404" s="32"/>
      <c r="M1404" s="32"/>
    </row>
    <row r="1405" spans="2:13" ht="15" customHeight="1">
      <c r="B1405" s="124"/>
      <c r="D1405" s="105"/>
      <c r="E1405" s="106"/>
      <c r="F1405" s="106"/>
      <c r="G1405" s="32"/>
      <c r="H1405" s="106"/>
      <c r="I1405" s="106"/>
      <c r="J1405" s="32"/>
      <c r="K1405" s="133"/>
      <c r="L1405" s="32"/>
      <c r="M1405" s="32"/>
    </row>
    <row r="1406" spans="2:13" ht="15" customHeight="1">
      <c r="B1406" s="124"/>
      <c r="D1406" s="105"/>
      <c r="E1406" s="106"/>
      <c r="F1406" s="106"/>
      <c r="G1406" s="32"/>
      <c r="H1406" s="106"/>
      <c r="I1406" s="106"/>
      <c r="J1406" s="32"/>
      <c r="K1406" s="133"/>
      <c r="L1406" s="32"/>
      <c r="M1406" s="32"/>
    </row>
    <row r="1407" spans="2:13" ht="15" customHeight="1">
      <c r="B1407" s="124"/>
      <c r="D1407" s="105"/>
      <c r="E1407" s="106"/>
      <c r="F1407" s="106"/>
      <c r="G1407" s="32"/>
      <c r="H1407" s="106"/>
      <c r="I1407" s="106"/>
      <c r="J1407" s="32"/>
      <c r="K1407" s="133"/>
      <c r="L1407" s="32"/>
      <c r="M1407" s="32"/>
    </row>
    <row r="1408" spans="2:13" ht="15" customHeight="1">
      <c r="B1408" s="124"/>
      <c r="D1408" s="105"/>
      <c r="E1408" s="106"/>
      <c r="F1408" s="106"/>
      <c r="G1408" s="32"/>
      <c r="H1408" s="106"/>
      <c r="I1408" s="106"/>
      <c r="J1408" s="32"/>
      <c r="K1408" s="133"/>
      <c r="L1408" s="32"/>
      <c r="M1408" s="32"/>
    </row>
    <row r="1409" spans="2:13" ht="15" customHeight="1">
      <c r="B1409" s="124"/>
      <c r="D1409" s="105"/>
      <c r="E1409" s="106"/>
      <c r="F1409" s="106"/>
      <c r="G1409" s="32"/>
      <c r="H1409" s="106"/>
      <c r="I1409" s="106"/>
      <c r="J1409" s="32"/>
      <c r="K1409" s="133"/>
      <c r="L1409" s="32"/>
      <c r="M1409" s="32"/>
    </row>
    <row r="1410" spans="2:13" ht="15" customHeight="1">
      <c r="B1410" s="124"/>
      <c r="D1410" s="105"/>
      <c r="E1410" s="106"/>
      <c r="F1410" s="106"/>
      <c r="G1410" s="32"/>
      <c r="H1410" s="106"/>
      <c r="I1410" s="106"/>
      <c r="J1410" s="32"/>
      <c r="K1410" s="133"/>
      <c r="L1410" s="32"/>
      <c r="M1410" s="32"/>
    </row>
    <row r="1411" spans="2:13" ht="15" customHeight="1">
      <c r="B1411" s="124"/>
      <c r="D1411" s="105"/>
      <c r="E1411" s="106"/>
      <c r="F1411" s="106"/>
      <c r="G1411" s="32"/>
      <c r="H1411" s="106"/>
      <c r="I1411" s="106"/>
      <c r="J1411" s="32"/>
      <c r="K1411" s="133"/>
      <c r="L1411" s="32"/>
      <c r="M1411" s="32"/>
    </row>
    <row r="1412" spans="2:13" ht="15" customHeight="1">
      <c r="B1412" s="124"/>
      <c r="D1412" s="105"/>
      <c r="E1412" s="106"/>
      <c r="F1412" s="106"/>
      <c r="G1412" s="32"/>
      <c r="H1412" s="106"/>
      <c r="I1412" s="106"/>
      <c r="J1412" s="32"/>
      <c r="K1412" s="133"/>
      <c r="L1412" s="32"/>
      <c r="M1412" s="32"/>
    </row>
    <row r="1413" spans="2:13" ht="15" customHeight="1">
      <c r="B1413" s="124"/>
      <c r="D1413" s="105"/>
      <c r="E1413" s="106"/>
      <c r="F1413" s="106"/>
      <c r="G1413" s="32"/>
      <c r="H1413" s="106"/>
      <c r="I1413" s="106"/>
      <c r="J1413" s="32"/>
      <c r="K1413" s="133"/>
      <c r="L1413" s="32"/>
      <c r="M1413" s="32"/>
    </row>
    <row r="1414" spans="2:13" ht="15" customHeight="1">
      <c r="B1414" s="124"/>
      <c r="D1414" s="105"/>
      <c r="E1414" s="106"/>
      <c r="F1414" s="106"/>
      <c r="G1414" s="32"/>
      <c r="H1414" s="106"/>
      <c r="I1414" s="106"/>
      <c r="J1414" s="32"/>
      <c r="K1414" s="133"/>
      <c r="L1414" s="32"/>
      <c r="M1414" s="32"/>
    </row>
    <row r="1415" spans="2:13" ht="15" customHeight="1">
      <c r="B1415" s="124"/>
      <c r="D1415" s="105"/>
      <c r="E1415" s="106"/>
      <c r="F1415" s="106"/>
      <c r="G1415" s="32"/>
      <c r="H1415" s="106"/>
      <c r="I1415" s="106"/>
      <c r="J1415" s="32"/>
      <c r="K1415" s="133"/>
      <c r="L1415" s="32"/>
      <c r="M1415" s="32"/>
    </row>
    <row r="1416" spans="2:13" ht="15" customHeight="1">
      <c r="B1416" s="124"/>
      <c r="D1416" s="105"/>
      <c r="E1416" s="106"/>
      <c r="F1416" s="106"/>
      <c r="G1416" s="32"/>
      <c r="H1416" s="106"/>
      <c r="I1416" s="106"/>
      <c r="J1416" s="32"/>
      <c r="K1416" s="133"/>
      <c r="L1416" s="32"/>
      <c r="M1416" s="32"/>
    </row>
    <row r="1417" spans="2:13" ht="15" customHeight="1">
      <c r="B1417" s="124"/>
      <c r="D1417" s="105"/>
      <c r="E1417" s="106"/>
      <c r="F1417" s="106"/>
      <c r="G1417" s="32"/>
      <c r="H1417" s="106"/>
      <c r="I1417" s="106"/>
      <c r="J1417" s="32"/>
      <c r="K1417" s="133"/>
      <c r="L1417" s="32"/>
      <c r="M1417" s="32"/>
    </row>
    <row r="1418" spans="2:13" ht="15" customHeight="1">
      <c r="B1418" s="124"/>
      <c r="D1418" s="105"/>
      <c r="E1418" s="106"/>
      <c r="F1418" s="106"/>
      <c r="G1418" s="32"/>
      <c r="H1418" s="106"/>
      <c r="I1418" s="106"/>
      <c r="J1418" s="32"/>
      <c r="K1418" s="133"/>
      <c r="L1418" s="32"/>
      <c r="M1418" s="32"/>
    </row>
    <row r="1419" spans="2:13" ht="15" customHeight="1">
      <c r="B1419" s="124"/>
      <c r="D1419" s="105"/>
      <c r="E1419" s="106"/>
      <c r="F1419" s="106"/>
      <c r="G1419" s="32"/>
      <c r="H1419" s="106"/>
      <c r="I1419" s="106"/>
      <c r="J1419" s="32"/>
      <c r="K1419" s="133"/>
      <c r="L1419" s="32"/>
      <c r="M1419" s="32"/>
    </row>
    <row r="1420" spans="2:13" ht="15" customHeight="1">
      <c r="B1420" s="124"/>
      <c r="D1420" s="105"/>
      <c r="E1420" s="106"/>
      <c r="F1420" s="106"/>
      <c r="G1420" s="32"/>
      <c r="H1420" s="106"/>
      <c r="I1420" s="106"/>
      <c r="J1420" s="32"/>
      <c r="K1420" s="133"/>
      <c r="L1420" s="32"/>
      <c r="M1420" s="32"/>
    </row>
    <row r="1421" spans="2:13" ht="15" customHeight="1">
      <c r="B1421" s="124"/>
      <c r="D1421" s="105"/>
      <c r="E1421" s="106"/>
      <c r="F1421" s="106"/>
      <c r="G1421" s="32"/>
      <c r="H1421" s="106"/>
      <c r="I1421" s="106"/>
      <c r="J1421" s="32"/>
      <c r="K1421" s="133"/>
      <c r="L1421" s="32"/>
      <c r="M1421" s="32"/>
    </row>
    <row r="1422" spans="2:13" ht="15" customHeight="1">
      <c r="B1422" s="124"/>
      <c r="D1422" s="105"/>
      <c r="E1422" s="106"/>
      <c r="F1422" s="106"/>
      <c r="G1422" s="32"/>
      <c r="H1422" s="106"/>
      <c r="I1422" s="106"/>
      <c r="J1422" s="32"/>
      <c r="K1422" s="133"/>
      <c r="L1422" s="32"/>
      <c r="M1422" s="32"/>
    </row>
    <row r="1423" spans="2:13" ht="15" customHeight="1">
      <c r="B1423" s="124"/>
      <c r="D1423" s="105"/>
      <c r="E1423" s="106"/>
      <c r="F1423" s="106"/>
      <c r="G1423" s="32"/>
      <c r="H1423" s="106"/>
      <c r="I1423" s="106"/>
      <c r="J1423" s="32"/>
      <c r="K1423" s="133"/>
      <c r="L1423" s="32"/>
      <c r="M1423" s="32"/>
    </row>
    <row r="1424" spans="2:13" ht="15" customHeight="1">
      <c r="B1424" s="124"/>
      <c r="D1424" s="105"/>
      <c r="E1424" s="106"/>
      <c r="F1424" s="106"/>
      <c r="G1424" s="32"/>
      <c r="H1424" s="106"/>
      <c r="I1424" s="106"/>
      <c r="J1424" s="32"/>
      <c r="K1424" s="133"/>
      <c r="L1424" s="32"/>
      <c r="M1424" s="32"/>
    </row>
    <row r="1425" spans="2:13" ht="15" customHeight="1">
      <c r="B1425" s="124"/>
      <c r="D1425" s="105"/>
      <c r="E1425" s="106"/>
      <c r="F1425" s="106"/>
      <c r="G1425" s="32"/>
      <c r="H1425" s="106"/>
      <c r="I1425" s="106"/>
      <c r="J1425" s="32"/>
      <c r="K1425" s="133"/>
      <c r="L1425" s="32"/>
      <c r="M1425" s="32"/>
    </row>
    <row r="1426" spans="2:13" ht="15" customHeight="1">
      <c r="B1426" s="124"/>
      <c r="D1426" s="105"/>
      <c r="E1426" s="106"/>
      <c r="F1426" s="106"/>
      <c r="G1426" s="32"/>
      <c r="H1426" s="106"/>
      <c r="I1426" s="106"/>
      <c r="J1426" s="32"/>
      <c r="K1426" s="133"/>
      <c r="L1426" s="32"/>
      <c r="M1426" s="32"/>
    </row>
    <row r="1427" spans="2:13" ht="15" customHeight="1">
      <c r="B1427" s="124"/>
      <c r="D1427" s="105"/>
      <c r="E1427" s="106"/>
      <c r="F1427" s="106"/>
      <c r="G1427" s="32"/>
      <c r="H1427" s="106"/>
      <c r="I1427" s="106"/>
      <c r="J1427" s="32"/>
      <c r="K1427" s="133"/>
      <c r="L1427" s="32"/>
      <c r="M1427" s="32"/>
    </row>
    <row r="1428" spans="2:13" ht="15" customHeight="1">
      <c r="B1428" s="124"/>
      <c r="D1428" s="105"/>
      <c r="E1428" s="106"/>
      <c r="F1428" s="106"/>
      <c r="G1428" s="32"/>
      <c r="H1428" s="106"/>
      <c r="I1428" s="106"/>
      <c r="J1428" s="32"/>
      <c r="K1428" s="133"/>
      <c r="L1428" s="32"/>
      <c r="M1428" s="32"/>
    </row>
    <row r="1429" spans="2:13" ht="15" customHeight="1">
      <c r="B1429" s="124"/>
      <c r="D1429" s="105"/>
      <c r="E1429" s="106"/>
      <c r="F1429" s="106"/>
      <c r="G1429" s="32"/>
      <c r="H1429" s="106"/>
      <c r="I1429" s="106"/>
      <c r="J1429" s="32"/>
      <c r="K1429" s="133"/>
      <c r="L1429" s="32"/>
      <c r="M1429" s="32"/>
    </row>
    <row r="1430" spans="2:13" ht="15" customHeight="1">
      <c r="B1430" s="124"/>
      <c r="D1430" s="105"/>
      <c r="E1430" s="106"/>
      <c r="F1430" s="106"/>
      <c r="G1430" s="32"/>
      <c r="H1430" s="106"/>
      <c r="I1430" s="106"/>
      <c r="J1430" s="32"/>
      <c r="K1430" s="133"/>
      <c r="L1430" s="32"/>
      <c r="M1430" s="32"/>
    </row>
    <row r="1431" spans="2:13" ht="15" customHeight="1">
      <c r="B1431" s="124"/>
      <c r="D1431" s="105"/>
      <c r="E1431" s="106"/>
      <c r="F1431" s="106"/>
      <c r="G1431" s="32"/>
      <c r="H1431" s="106"/>
      <c r="I1431" s="106"/>
      <c r="J1431" s="32"/>
      <c r="K1431" s="133"/>
      <c r="L1431" s="32"/>
      <c r="M1431" s="32"/>
    </row>
    <row r="1432" spans="2:13" ht="15" customHeight="1">
      <c r="B1432" s="124"/>
      <c r="D1432" s="105"/>
      <c r="E1432" s="106"/>
      <c r="F1432" s="106"/>
      <c r="G1432" s="32"/>
      <c r="H1432" s="106"/>
      <c r="I1432" s="106"/>
      <c r="J1432" s="32"/>
      <c r="K1432" s="133"/>
      <c r="L1432" s="32"/>
      <c r="M1432" s="32"/>
    </row>
    <row r="1433" spans="2:13" ht="15" customHeight="1">
      <c r="B1433" s="124"/>
      <c r="D1433" s="105"/>
      <c r="E1433" s="106"/>
      <c r="F1433" s="106"/>
      <c r="G1433" s="32"/>
      <c r="H1433" s="106"/>
      <c r="I1433" s="106"/>
      <c r="J1433" s="32"/>
      <c r="K1433" s="133"/>
      <c r="L1433" s="32"/>
      <c r="M1433" s="32"/>
    </row>
    <row r="1434" spans="2:13" ht="15" customHeight="1">
      <c r="B1434" s="124"/>
      <c r="D1434" s="105"/>
      <c r="E1434" s="106"/>
      <c r="F1434" s="106"/>
      <c r="G1434" s="32"/>
      <c r="H1434" s="106"/>
      <c r="I1434" s="106"/>
      <c r="J1434" s="32"/>
      <c r="K1434" s="133"/>
      <c r="L1434" s="32"/>
      <c r="M1434" s="32"/>
    </row>
    <row r="1435" spans="2:13" ht="15" customHeight="1">
      <c r="B1435" s="124"/>
      <c r="D1435" s="105"/>
      <c r="E1435" s="106"/>
      <c r="F1435" s="106"/>
      <c r="G1435" s="32"/>
      <c r="H1435" s="106"/>
      <c r="I1435" s="106"/>
      <c r="J1435" s="32"/>
      <c r="K1435" s="133"/>
      <c r="L1435" s="32"/>
      <c r="M1435" s="32"/>
    </row>
    <row r="1436" spans="2:13" ht="15" customHeight="1">
      <c r="B1436" s="124"/>
      <c r="D1436" s="105"/>
      <c r="E1436" s="106"/>
      <c r="F1436" s="106"/>
      <c r="G1436" s="32"/>
      <c r="H1436" s="106"/>
      <c r="I1436" s="106"/>
      <c r="J1436" s="32"/>
      <c r="K1436" s="133"/>
      <c r="L1436" s="32"/>
      <c r="M1436" s="32"/>
    </row>
    <row r="1437" spans="2:13" ht="15" customHeight="1">
      <c r="B1437" s="124"/>
      <c r="D1437" s="105"/>
      <c r="E1437" s="106"/>
      <c r="F1437" s="106"/>
      <c r="G1437" s="32"/>
      <c r="H1437" s="106"/>
      <c r="I1437" s="106"/>
      <c r="J1437" s="32"/>
      <c r="K1437" s="133"/>
      <c r="L1437" s="32"/>
      <c r="M1437" s="32"/>
    </row>
    <row r="1438" spans="2:13" ht="15" customHeight="1">
      <c r="B1438" s="124"/>
      <c r="D1438" s="105"/>
      <c r="E1438" s="106"/>
      <c r="F1438" s="106"/>
      <c r="G1438" s="32"/>
      <c r="H1438" s="106"/>
      <c r="I1438" s="106"/>
      <c r="J1438" s="32"/>
      <c r="K1438" s="133"/>
      <c r="L1438" s="32"/>
      <c r="M1438" s="32"/>
    </row>
    <row r="1439" spans="2:13" ht="15" customHeight="1">
      <c r="B1439" s="124"/>
      <c r="D1439" s="105"/>
      <c r="E1439" s="106"/>
      <c r="F1439" s="106"/>
      <c r="G1439" s="32"/>
      <c r="H1439" s="106"/>
      <c r="I1439" s="106"/>
      <c r="J1439" s="32"/>
      <c r="K1439" s="133"/>
      <c r="L1439" s="32"/>
      <c r="M1439" s="32"/>
    </row>
    <row r="1440" spans="2:13" ht="15" customHeight="1">
      <c r="B1440" s="124"/>
      <c r="D1440" s="105"/>
      <c r="E1440" s="106"/>
      <c r="F1440" s="106"/>
      <c r="G1440" s="32"/>
      <c r="H1440" s="106"/>
      <c r="I1440" s="106"/>
      <c r="J1440" s="32"/>
      <c r="K1440" s="133"/>
      <c r="L1440" s="32"/>
      <c r="M1440" s="32"/>
    </row>
    <row r="1441" spans="2:13" ht="15" customHeight="1">
      <c r="B1441" s="124"/>
      <c r="D1441" s="105"/>
      <c r="E1441" s="106"/>
      <c r="F1441" s="106"/>
      <c r="G1441" s="32"/>
      <c r="H1441" s="106"/>
      <c r="I1441" s="106"/>
      <c r="J1441" s="32"/>
      <c r="K1441" s="133"/>
      <c r="L1441" s="32"/>
      <c r="M1441" s="32"/>
    </row>
    <row r="1442" spans="2:13" ht="15" customHeight="1">
      <c r="B1442" s="124"/>
      <c r="D1442" s="105"/>
      <c r="E1442" s="106"/>
      <c r="F1442" s="106"/>
      <c r="G1442" s="32"/>
      <c r="H1442" s="106"/>
      <c r="I1442" s="106"/>
      <c r="J1442" s="32"/>
      <c r="K1442" s="133"/>
      <c r="L1442" s="32"/>
      <c r="M1442" s="32"/>
    </row>
    <row r="1443" spans="2:13" ht="15" customHeight="1">
      <c r="B1443" s="124"/>
      <c r="D1443" s="105"/>
      <c r="E1443" s="106"/>
      <c r="F1443" s="106"/>
      <c r="G1443" s="32"/>
      <c r="H1443" s="106"/>
      <c r="I1443" s="106"/>
      <c r="J1443" s="32"/>
      <c r="K1443" s="133"/>
      <c r="L1443" s="32"/>
      <c r="M1443" s="32"/>
    </row>
    <row r="1444" spans="2:13" ht="15" customHeight="1">
      <c r="B1444" s="124"/>
      <c r="D1444" s="105"/>
      <c r="E1444" s="106"/>
      <c r="F1444" s="106"/>
      <c r="G1444" s="32"/>
      <c r="H1444" s="106"/>
      <c r="I1444" s="106"/>
      <c r="J1444" s="32"/>
      <c r="K1444" s="133"/>
      <c r="L1444" s="32"/>
      <c r="M1444" s="32"/>
    </row>
    <row r="1445" spans="2:13" ht="15" customHeight="1">
      <c r="B1445" s="124"/>
      <c r="D1445" s="105"/>
      <c r="E1445" s="106"/>
      <c r="F1445" s="106"/>
      <c r="G1445" s="32"/>
      <c r="H1445" s="106"/>
      <c r="I1445" s="106"/>
      <c r="J1445" s="32"/>
      <c r="K1445" s="133"/>
      <c r="L1445" s="32"/>
      <c r="M1445" s="32"/>
    </row>
    <row r="1446" spans="2:13" ht="15" customHeight="1">
      <c r="B1446" s="124"/>
      <c r="D1446" s="105"/>
      <c r="E1446" s="106"/>
      <c r="F1446" s="106"/>
      <c r="G1446" s="32"/>
      <c r="H1446" s="106"/>
      <c r="I1446" s="106"/>
      <c r="J1446" s="32"/>
      <c r="K1446" s="133"/>
      <c r="L1446" s="32"/>
      <c r="M1446" s="32"/>
    </row>
    <row r="1447" spans="2:13" ht="15" customHeight="1">
      <c r="B1447" s="124"/>
      <c r="D1447" s="105"/>
      <c r="E1447" s="106"/>
      <c r="F1447" s="106"/>
      <c r="G1447" s="32"/>
      <c r="H1447" s="106"/>
      <c r="I1447" s="106"/>
      <c r="J1447" s="32"/>
      <c r="K1447" s="133"/>
      <c r="L1447" s="32"/>
      <c r="M1447" s="32"/>
    </row>
    <row r="1448" spans="2:13" ht="15" customHeight="1">
      <c r="B1448" s="124"/>
      <c r="D1448" s="105"/>
      <c r="E1448" s="106"/>
      <c r="F1448" s="106"/>
      <c r="G1448" s="32"/>
      <c r="H1448" s="106"/>
      <c r="I1448" s="106"/>
      <c r="J1448" s="32"/>
      <c r="K1448" s="133"/>
      <c r="L1448" s="32"/>
      <c r="M1448" s="32"/>
    </row>
    <row r="1449" spans="2:13" ht="15" customHeight="1">
      <c r="B1449" s="124"/>
      <c r="D1449" s="105"/>
      <c r="E1449" s="106"/>
      <c r="F1449" s="106"/>
      <c r="G1449" s="32"/>
      <c r="H1449" s="106"/>
      <c r="I1449" s="106"/>
      <c r="J1449" s="32"/>
      <c r="K1449" s="133"/>
      <c r="L1449" s="32"/>
      <c r="M1449" s="32"/>
    </row>
    <row r="1450" spans="2:13" ht="15" customHeight="1">
      <c r="B1450" s="124"/>
      <c r="D1450" s="105"/>
      <c r="E1450" s="106"/>
      <c r="F1450" s="106"/>
      <c r="G1450" s="32"/>
      <c r="H1450" s="106"/>
      <c r="I1450" s="106"/>
      <c r="J1450" s="32"/>
      <c r="K1450" s="133"/>
      <c r="L1450" s="32"/>
      <c r="M1450" s="32"/>
    </row>
    <row r="1451" spans="2:13" ht="15" customHeight="1">
      <c r="B1451" s="124"/>
      <c r="D1451" s="105"/>
      <c r="E1451" s="106"/>
      <c r="F1451" s="106"/>
      <c r="G1451" s="32"/>
      <c r="H1451" s="106"/>
      <c r="I1451" s="106"/>
      <c r="J1451" s="32"/>
      <c r="K1451" s="133"/>
      <c r="L1451" s="32"/>
      <c r="M1451" s="32"/>
    </row>
    <row r="1452" spans="2:13" ht="15" customHeight="1">
      <c r="B1452" s="124"/>
      <c r="D1452" s="105"/>
      <c r="E1452" s="106"/>
      <c r="F1452" s="106"/>
      <c r="G1452" s="32"/>
      <c r="H1452" s="106"/>
      <c r="I1452" s="106"/>
      <c r="J1452" s="32"/>
      <c r="K1452" s="133"/>
      <c r="L1452" s="32"/>
      <c r="M1452" s="32"/>
    </row>
    <row r="1453" spans="2:13" ht="15" customHeight="1">
      <c r="B1453" s="124"/>
      <c r="D1453" s="105"/>
      <c r="E1453" s="106"/>
      <c r="F1453" s="106"/>
      <c r="G1453" s="32"/>
      <c r="H1453" s="106"/>
      <c r="I1453" s="106"/>
      <c r="J1453" s="32"/>
      <c r="K1453" s="133"/>
      <c r="L1453" s="32"/>
      <c r="M1453" s="32"/>
    </row>
    <row r="1454" spans="2:13" ht="15" customHeight="1">
      <c r="B1454" s="124"/>
      <c r="D1454" s="105"/>
      <c r="E1454" s="106"/>
      <c r="F1454" s="106"/>
      <c r="G1454" s="32"/>
      <c r="H1454" s="106"/>
      <c r="I1454" s="106"/>
      <c r="J1454" s="32"/>
      <c r="K1454" s="133"/>
      <c r="L1454" s="32"/>
      <c r="M1454" s="32"/>
    </row>
    <row r="1455" spans="2:13" ht="15" customHeight="1">
      <c r="B1455" s="124"/>
      <c r="D1455" s="105"/>
      <c r="E1455" s="106"/>
      <c r="F1455" s="106"/>
      <c r="G1455" s="32"/>
      <c r="H1455" s="106"/>
      <c r="I1455" s="106"/>
      <c r="J1455" s="32"/>
      <c r="K1455" s="133"/>
      <c r="L1455" s="32"/>
      <c r="M1455" s="32"/>
    </row>
    <row r="1456" spans="2:13" ht="15" customHeight="1">
      <c r="B1456" s="124"/>
      <c r="D1456" s="105"/>
      <c r="E1456" s="106"/>
      <c r="F1456" s="106"/>
      <c r="G1456" s="32"/>
      <c r="H1456" s="106"/>
      <c r="I1456" s="106"/>
      <c r="J1456" s="32"/>
      <c r="K1456" s="133"/>
      <c r="L1456" s="32"/>
      <c r="M1456" s="32"/>
    </row>
    <row r="1457" spans="2:13" ht="15" customHeight="1">
      <c r="B1457" s="124"/>
      <c r="D1457" s="105"/>
      <c r="E1457" s="106"/>
      <c r="F1457" s="106"/>
      <c r="G1457" s="32"/>
      <c r="H1457" s="106"/>
      <c r="I1457" s="106"/>
      <c r="J1457" s="32"/>
      <c r="K1457" s="133"/>
      <c r="L1457" s="32"/>
      <c r="M1457" s="32"/>
    </row>
    <row r="1458" spans="2:13" ht="15" customHeight="1">
      <c r="B1458" s="124"/>
      <c r="D1458" s="105"/>
      <c r="E1458" s="106"/>
      <c r="F1458" s="106"/>
      <c r="G1458" s="32"/>
      <c r="H1458" s="106"/>
      <c r="I1458" s="106"/>
      <c r="J1458" s="32"/>
      <c r="K1458" s="133"/>
      <c r="L1458" s="32"/>
      <c r="M1458" s="32"/>
    </row>
    <row r="1459" spans="2:13" ht="15" customHeight="1">
      <c r="B1459" s="124"/>
      <c r="D1459" s="105"/>
      <c r="E1459" s="106"/>
      <c r="F1459" s="106"/>
      <c r="G1459" s="32"/>
      <c r="H1459" s="106"/>
      <c r="I1459" s="106"/>
      <c r="J1459" s="32"/>
      <c r="K1459" s="133"/>
      <c r="L1459" s="32"/>
      <c r="M1459" s="32"/>
    </row>
    <row r="1460" spans="2:13" ht="15" customHeight="1">
      <c r="B1460" s="124"/>
      <c r="D1460" s="105"/>
      <c r="E1460" s="106"/>
      <c r="F1460" s="106"/>
      <c r="G1460" s="32"/>
      <c r="H1460" s="106"/>
      <c r="I1460" s="106"/>
      <c r="J1460" s="32"/>
      <c r="K1460" s="133"/>
      <c r="L1460" s="32"/>
      <c r="M1460" s="32"/>
    </row>
    <row r="1461" spans="2:13" ht="15" customHeight="1">
      <c r="B1461" s="124"/>
      <c r="D1461" s="105"/>
      <c r="E1461" s="106"/>
      <c r="F1461" s="106"/>
      <c r="G1461" s="32"/>
      <c r="H1461" s="106"/>
      <c r="I1461" s="106"/>
      <c r="J1461" s="32"/>
      <c r="K1461" s="133"/>
      <c r="L1461" s="32"/>
      <c r="M1461" s="32"/>
    </row>
    <row r="1462" spans="2:13" ht="15" customHeight="1">
      <c r="B1462" s="124"/>
      <c r="D1462" s="105"/>
      <c r="E1462" s="106"/>
      <c r="F1462" s="106"/>
      <c r="G1462" s="32"/>
      <c r="H1462" s="106"/>
      <c r="I1462" s="106"/>
      <c r="J1462" s="32"/>
      <c r="K1462" s="133"/>
      <c r="L1462" s="32"/>
      <c r="M1462" s="32"/>
    </row>
    <row r="1463" spans="2:13" ht="15" customHeight="1">
      <c r="B1463" s="124"/>
      <c r="D1463" s="105"/>
      <c r="E1463" s="106"/>
      <c r="F1463" s="106"/>
      <c r="G1463" s="32"/>
      <c r="H1463" s="106"/>
      <c r="I1463" s="106"/>
      <c r="J1463" s="32"/>
      <c r="K1463" s="133"/>
      <c r="L1463" s="32"/>
      <c r="M1463" s="32"/>
    </row>
    <row r="1464" spans="2:13" ht="15" customHeight="1">
      <c r="B1464" s="124"/>
      <c r="D1464" s="105"/>
      <c r="E1464" s="106"/>
      <c r="F1464" s="106"/>
      <c r="G1464" s="32"/>
      <c r="H1464" s="106"/>
      <c r="I1464" s="106"/>
      <c r="J1464" s="32"/>
      <c r="K1464" s="133"/>
      <c r="L1464" s="32"/>
      <c r="M1464" s="32"/>
    </row>
    <row r="1465" spans="2:13" ht="15" customHeight="1">
      <c r="B1465" s="124"/>
      <c r="D1465" s="105"/>
      <c r="E1465" s="106"/>
      <c r="F1465" s="106"/>
      <c r="G1465" s="32"/>
      <c r="H1465" s="106"/>
      <c r="I1465" s="106"/>
      <c r="J1465" s="32"/>
      <c r="K1465" s="133"/>
      <c r="L1465" s="32"/>
      <c r="M1465" s="32"/>
    </row>
    <row r="1466" spans="2:13" ht="15" customHeight="1">
      <c r="B1466" s="124"/>
      <c r="D1466" s="105"/>
      <c r="E1466" s="106"/>
      <c r="F1466" s="106"/>
      <c r="G1466" s="32"/>
      <c r="H1466" s="106"/>
      <c r="I1466" s="106"/>
      <c r="J1466" s="32"/>
      <c r="K1466" s="133"/>
      <c r="L1466" s="32"/>
      <c r="M1466" s="32"/>
    </row>
    <row r="1467" spans="2:13" ht="15" customHeight="1">
      <c r="B1467" s="124"/>
      <c r="D1467" s="105"/>
      <c r="E1467" s="106"/>
      <c r="F1467" s="106"/>
      <c r="G1467" s="32"/>
      <c r="H1467" s="106"/>
      <c r="I1467" s="106"/>
      <c r="J1467" s="32"/>
      <c r="K1467" s="133"/>
      <c r="L1467" s="32"/>
      <c r="M1467" s="32"/>
    </row>
    <row r="1468" spans="2:13" ht="15" customHeight="1">
      <c r="B1468" s="124"/>
      <c r="D1468" s="105"/>
      <c r="E1468" s="106"/>
      <c r="F1468" s="106"/>
      <c r="G1468" s="32"/>
      <c r="H1468" s="106"/>
      <c r="I1468" s="106"/>
      <c r="J1468" s="32"/>
      <c r="K1468" s="133"/>
      <c r="L1468" s="32"/>
      <c r="M1468" s="32"/>
    </row>
    <row r="1469" spans="2:13" ht="15" customHeight="1">
      <c r="B1469" s="124"/>
      <c r="D1469" s="105"/>
      <c r="E1469" s="106"/>
      <c r="F1469" s="106"/>
      <c r="G1469" s="32"/>
      <c r="H1469" s="106"/>
      <c r="I1469" s="106"/>
      <c r="J1469" s="32"/>
      <c r="K1469" s="133"/>
      <c r="L1469" s="32"/>
      <c r="M1469" s="32"/>
    </row>
    <row r="1470" spans="2:13" ht="15" customHeight="1">
      <c r="B1470" s="124"/>
      <c r="D1470" s="105"/>
      <c r="E1470" s="106"/>
      <c r="F1470" s="106"/>
      <c r="G1470" s="32"/>
      <c r="H1470" s="106"/>
      <c r="I1470" s="106"/>
      <c r="J1470" s="32"/>
      <c r="K1470" s="133"/>
      <c r="L1470" s="32"/>
      <c r="M1470" s="32"/>
    </row>
    <row r="1471" spans="2:13" ht="15" customHeight="1">
      <c r="B1471" s="124"/>
      <c r="D1471" s="105"/>
      <c r="E1471" s="106"/>
      <c r="F1471" s="106"/>
      <c r="G1471" s="32"/>
      <c r="H1471" s="106"/>
      <c r="I1471" s="106"/>
      <c r="J1471" s="32"/>
      <c r="K1471" s="133"/>
      <c r="L1471" s="32"/>
      <c r="M1471" s="32"/>
    </row>
    <row r="1472" spans="2:13" ht="15" customHeight="1">
      <c r="B1472" s="124"/>
      <c r="D1472" s="105"/>
      <c r="E1472" s="106"/>
      <c r="F1472" s="106"/>
      <c r="G1472" s="32"/>
      <c r="H1472" s="106"/>
      <c r="I1472" s="106"/>
      <c r="J1472" s="32"/>
      <c r="K1472" s="133"/>
      <c r="L1472" s="32"/>
      <c r="M1472" s="32"/>
    </row>
    <row r="1473" spans="2:13" ht="15" customHeight="1">
      <c r="B1473" s="124"/>
      <c r="D1473" s="105"/>
      <c r="E1473" s="106"/>
      <c r="F1473" s="106"/>
      <c r="G1473" s="32"/>
      <c r="H1473" s="106"/>
      <c r="I1473" s="106"/>
      <c r="J1473" s="32"/>
      <c r="K1473" s="133"/>
      <c r="L1473" s="32"/>
      <c r="M1473" s="32"/>
    </row>
    <row r="1474" spans="2:13" ht="15" customHeight="1">
      <c r="B1474" s="124"/>
      <c r="D1474" s="105"/>
      <c r="E1474" s="106"/>
      <c r="F1474" s="106"/>
      <c r="G1474" s="32"/>
      <c r="H1474" s="106"/>
      <c r="I1474" s="106"/>
      <c r="J1474" s="32"/>
      <c r="K1474" s="133"/>
      <c r="L1474" s="32"/>
      <c r="M1474" s="32"/>
    </row>
    <row r="1475" spans="2:13" ht="15" customHeight="1">
      <c r="B1475" s="124"/>
      <c r="D1475" s="105"/>
      <c r="E1475" s="106"/>
      <c r="F1475" s="106"/>
      <c r="G1475" s="32"/>
      <c r="H1475" s="106"/>
      <c r="I1475" s="106"/>
      <c r="J1475" s="32"/>
      <c r="K1475" s="133"/>
      <c r="L1475" s="32"/>
      <c r="M1475" s="32"/>
    </row>
    <row r="1476" spans="2:13" ht="15" customHeight="1">
      <c r="B1476" s="124"/>
      <c r="D1476" s="105"/>
      <c r="E1476" s="106"/>
      <c r="F1476" s="106"/>
      <c r="G1476" s="32"/>
      <c r="H1476" s="106"/>
      <c r="I1476" s="106"/>
      <c r="J1476" s="32"/>
      <c r="K1476" s="133"/>
      <c r="L1476" s="32"/>
      <c r="M1476" s="32"/>
    </row>
    <row r="1477" spans="2:13" ht="15" customHeight="1">
      <c r="B1477" s="124"/>
      <c r="D1477" s="105"/>
      <c r="E1477" s="106"/>
      <c r="F1477" s="106"/>
      <c r="G1477" s="32"/>
      <c r="H1477" s="106"/>
      <c r="I1477" s="106"/>
      <c r="J1477" s="32"/>
      <c r="K1477" s="133"/>
      <c r="L1477" s="32"/>
      <c r="M1477" s="32"/>
    </row>
    <row r="1478" spans="2:13" ht="15" customHeight="1">
      <c r="B1478" s="124"/>
      <c r="D1478" s="105"/>
      <c r="E1478" s="106"/>
      <c r="F1478" s="106"/>
      <c r="G1478" s="32"/>
      <c r="H1478" s="106"/>
      <c r="I1478" s="106"/>
      <c r="J1478" s="32"/>
      <c r="K1478" s="133"/>
      <c r="L1478" s="32"/>
      <c r="M1478" s="32"/>
    </row>
    <row r="1479" spans="2:13" ht="15" customHeight="1">
      <c r="B1479" s="124"/>
      <c r="D1479" s="105"/>
      <c r="E1479" s="106"/>
      <c r="F1479" s="106"/>
      <c r="G1479" s="32"/>
      <c r="H1479" s="106"/>
      <c r="I1479" s="106"/>
      <c r="J1479" s="32"/>
      <c r="K1479" s="133"/>
      <c r="L1479" s="32"/>
      <c r="M1479" s="32"/>
    </row>
    <row r="1480" spans="2:13" ht="15" customHeight="1">
      <c r="B1480" s="124"/>
      <c r="D1480" s="105"/>
      <c r="E1480" s="106"/>
      <c r="F1480" s="106"/>
      <c r="G1480" s="32"/>
      <c r="H1480" s="106"/>
      <c r="I1480" s="106"/>
      <c r="J1480" s="32"/>
      <c r="K1480" s="133"/>
      <c r="L1480" s="32"/>
      <c r="M1480" s="32"/>
    </row>
    <row r="1481" spans="2:13" ht="15" customHeight="1">
      <c r="B1481" s="124"/>
      <c r="D1481" s="105"/>
      <c r="E1481" s="106"/>
      <c r="F1481" s="106"/>
      <c r="G1481" s="32"/>
      <c r="H1481" s="106"/>
      <c r="I1481" s="106"/>
      <c r="J1481" s="32"/>
      <c r="K1481" s="133"/>
      <c r="L1481" s="32"/>
      <c r="M1481" s="32"/>
    </row>
    <row r="1482" spans="2:13" ht="15" customHeight="1">
      <c r="B1482" s="124"/>
      <c r="D1482" s="105"/>
      <c r="E1482" s="106"/>
      <c r="F1482" s="106"/>
      <c r="G1482" s="32"/>
      <c r="H1482" s="106"/>
      <c r="I1482" s="106"/>
      <c r="J1482" s="32"/>
      <c r="K1482" s="133"/>
      <c r="L1482" s="32"/>
      <c r="M1482" s="32"/>
    </row>
    <row r="1483" spans="2:13" ht="15" customHeight="1">
      <c r="B1483" s="124"/>
      <c r="D1483" s="105"/>
      <c r="E1483" s="106"/>
      <c r="F1483" s="106"/>
      <c r="G1483" s="32"/>
      <c r="H1483" s="106"/>
      <c r="I1483" s="106"/>
      <c r="J1483" s="32"/>
      <c r="K1483" s="133"/>
      <c r="L1483" s="32"/>
      <c r="M1483" s="32"/>
    </row>
    <row r="1484" spans="2:13" ht="15" customHeight="1">
      <c r="B1484" s="124"/>
      <c r="D1484" s="105"/>
      <c r="E1484" s="106"/>
      <c r="F1484" s="106"/>
      <c r="G1484" s="32"/>
      <c r="H1484" s="106"/>
      <c r="I1484" s="106"/>
      <c r="J1484" s="32"/>
      <c r="K1484" s="133"/>
      <c r="L1484" s="32"/>
      <c r="M1484" s="32"/>
    </row>
    <row r="1485" spans="2:13" ht="15" customHeight="1">
      <c r="B1485" s="124"/>
      <c r="D1485" s="105"/>
      <c r="E1485" s="106"/>
      <c r="F1485" s="106"/>
      <c r="G1485" s="32"/>
      <c r="H1485" s="106"/>
      <c r="I1485" s="106"/>
      <c r="J1485" s="32"/>
      <c r="K1485" s="133"/>
      <c r="L1485" s="32"/>
      <c r="M1485" s="32"/>
    </row>
    <row r="1486" spans="2:13" ht="15" customHeight="1">
      <c r="B1486" s="124"/>
      <c r="D1486" s="105"/>
      <c r="E1486" s="106"/>
      <c r="F1486" s="106"/>
      <c r="G1486" s="32"/>
      <c r="H1486" s="106"/>
      <c r="I1486" s="106"/>
      <c r="J1486" s="32"/>
      <c r="K1486" s="133"/>
      <c r="L1486" s="32"/>
      <c r="M1486" s="32"/>
    </row>
    <row r="1487" spans="2:13" ht="15" customHeight="1">
      <c r="B1487" s="124"/>
      <c r="D1487" s="105"/>
      <c r="E1487" s="106"/>
      <c r="F1487" s="106"/>
      <c r="G1487" s="32"/>
      <c r="H1487" s="106"/>
      <c r="I1487" s="106"/>
      <c r="J1487" s="32"/>
      <c r="K1487" s="133"/>
      <c r="L1487" s="32"/>
      <c r="M1487" s="32"/>
    </row>
    <row r="1488" spans="2:13" ht="15" customHeight="1">
      <c r="B1488" s="124"/>
      <c r="D1488" s="105"/>
      <c r="E1488" s="106"/>
      <c r="F1488" s="106"/>
      <c r="G1488" s="32"/>
      <c r="H1488" s="106"/>
      <c r="I1488" s="106"/>
      <c r="J1488" s="32"/>
      <c r="K1488" s="133"/>
      <c r="L1488" s="32"/>
      <c r="M1488" s="32"/>
    </row>
    <row r="1489" spans="2:13" ht="15" customHeight="1">
      <c r="B1489" s="124"/>
      <c r="D1489" s="105"/>
      <c r="E1489" s="106"/>
      <c r="F1489" s="106"/>
      <c r="G1489" s="32"/>
      <c r="H1489" s="106"/>
      <c r="I1489" s="106"/>
      <c r="J1489" s="32"/>
      <c r="K1489" s="133"/>
      <c r="L1489" s="32"/>
      <c r="M1489" s="32"/>
    </row>
    <row r="1490" spans="2:13" ht="15" customHeight="1">
      <c r="B1490" s="124"/>
      <c r="D1490" s="105"/>
      <c r="E1490" s="106"/>
      <c r="F1490" s="106"/>
      <c r="G1490" s="32"/>
      <c r="H1490" s="106"/>
      <c r="I1490" s="106"/>
      <c r="J1490" s="32"/>
      <c r="K1490" s="133"/>
      <c r="L1490" s="32"/>
      <c r="M1490" s="32"/>
    </row>
    <row r="1491" spans="2:13" ht="15" customHeight="1">
      <c r="B1491" s="124"/>
      <c r="D1491" s="105"/>
      <c r="E1491" s="106"/>
      <c r="F1491" s="106"/>
      <c r="G1491" s="32"/>
      <c r="H1491" s="106"/>
      <c r="I1491" s="106"/>
      <c r="J1491" s="32"/>
      <c r="K1491" s="133"/>
      <c r="L1491" s="32"/>
      <c r="M1491" s="32"/>
    </row>
    <row r="1492" spans="2:13" ht="15" customHeight="1">
      <c r="B1492" s="124"/>
      <c r="D1492" s="105"/>
      <c r="E1492" s="106"/>
      <c r="F1492" s="106"/>
      <c r="G1492" s="32"/>
      <c r="H1492" s="106"/>
      <c r="I1492" s="106"/>
      <c r="J1492" s="32"/>
      <c r="K1492" s="133"/>
      <c r="L1492" s="32"/>
      <c r="M1492" s="32"/>
    </row>
    <row r="1493" spans="2:13" ht="15" customHeight="1">
      <c r="B1493" s="124"/>
      <c r="D1493" s="105"/>
      <c r="E1493" s="106"/>
      <c r="F1493" s="106"/>
      <c r="G1493" s="32"/>
      <c r="H1493" s="106"/>
      <c r="I1493" s="106"/>
      <c r="J1493" s="32"/>
      <c r="K1493" s="133"/>
      <c r="L1493" s="32"/>
      <c r="M1493" s="32"/>
    </row>
    <row r="1494" spans="2:13" ht="15" customHeight="1">
      <c r="B1494" s="124"/>
      <c r="D1494" s="105"/>
      <c r="E1494" s="106"/>
      <c r="F1494" s="106"/>
      <c r="G1494" s="32"/>
      <c r="H1494" s="106"/>
      <c r="I1494" s="106"/>
      <c r="J1494" s="32"/>
      <c r="K1494" s="133"/>
      <c r="L1494" s="32"/>
      <c r="M1494" s="32"/>
    </row>
    <row r="1495" spans="2:13" ht="15" customHeight="1">
      <c r="B1495" s="124"/>
      <c r="D1495" s="105"/>
      <c r="E1495" s="106"/>
      <c r="F1495" s="106"/>
      <c r="G1495" s="32"/>
      <c r="H1495" s="106"/>
      <c r="I1495" s="106"/>
      <c r="J1495" s="32"/>
      <c r="K1495" s="133"/>
      <c r="L1495" s="32"/>
      <c r="M1495" s="32"/>
    </row>
    <row r="1496" spans="2:13" ht="15" customHeight="1">
      <c r="B1496" s="124"/>
      <c r="D1496" s="105"/>
      <c r="E1496" s="106"/>
      <c r="F1496" s="106"/>
      <c r="G1496" s="32"/>
      <c r="H1496" s="106"/>
      <c r="I1496" s="106"/>
      <c r="J1496" s="32"/>
      <c r="K1496" s="133"/>
      <c r="L1496" s="32"/>
      <c r="M1496" s="32"/>
    </row>
    <row r="1497" spans="2:13" ht="15" customHeight="1">
      <c r="B1497" s="124"/>
      <c r="D1497" s="105"/>
      <c r="E1497" s="106"/>
      <c r="F1497" s="106"/>
      <c r="G1497" s="32"/>
      <c r="H1497" s="106"/>
      <c r="I1497" s="106"/>
      <c r="J1497" s="32"/>
      <c r="K1497" s="133"/>
      <c r="L1497" s="32"/>
      <c r="M1497" s="32"/>
    </row>
    <row r="1498" spans="2:13" ht="15" customHeight="1">
      <c r="B1498" s="124"/>
      <c r="D1498" s="105"/>
      <c r="E1498" s="106"/>
      <c r="F1498" s="106"/>
      <c r="G1498" s="32"/>
      <c r="H1498" s="106"/>
      <c r="I1498" s="106"/>
      <c r="J1498" s="32"/>
      <c r="K1498" s="133"/>
      <c r="L1498" s="32"/>
      <c r="M1498" s="32"/>
    </row>
    <row r="1499" spans="2:13" ht="15" customHeight="1">
      <c r="B1499" s="124"/>
      <c r="D1499" s="105"/>
      <c r="E1499" s="106"/>
      <c r="F1499" s="106"/>
      <c r="G1499" s="32"/>
      <c r="H1499" s="106"/>
      <c r="I1499" s="106"/>
      <c r="J1499" s="32"/>
      <c r="K1499" s="133"/>
      <c r="L1499" s="32"/>
      <c r="M1499" s="32"/>
    </row>
    <row r="1500" spans="2:13" ht="15" customHeight="1">
      <c r="B1500" s="124"/>
      <c r="D1500" s="105"/>
      <c r="E1500" s="106"/>
      <c r="F1500" s="106"/>
      <c r="G1500" s="32"/>
      <c r="H1500" s="106"/>
      <c r="I1500" s="106"/>
      <c r="J1500" s="32"/>
      <c r="K1500" s="133"/>
      <c r="L1500" s="32"/>
      <c r="M1500" s="32"/>
    </row>
    <row r="1501" spans="2:13" ht="15" customHeight="1">
      <c r="B1501" s="124"/>
      <c r="D1501" s="105"/>
      <c r="E1501" s="106"/>
      <c r="F1501" s="106"/>
      <c r="G1501" s="32"/>
      <c r="H1501" s="106"/>
      <c r="I1501" s="106"/>
      <c r="J1501" s="32"/>
      <c r="K1501" s="133"/>
      <c r="L1501" s="32"/>
      <c r="M1501" s="32"/>
    </row>
    <row r="1502" spans="2:13" ht="15" customHeight="1">
      <c r="B1502" s="124"/>
      <c r="D1502" s="105"/>
      <c r="E1502" s="106"/>
      <c r="F1502" s="106"/>
      <c r="G1502" s="32"/>
      <c r="H1502" s="106"/>
      <c r="I1502" s="106"/>
      <c r="J1502" s="32"/>
      <c r="K1502" s="133"/>
      <c r="L1502" s="32"/>
      <c r="M1502" s="32"/>
    </row>
    <row r="1503" spans="2:13" ht="15" customHeight="1">
      <c r="B1503" s="124"/>
      <c r="D1503" s="105"/>
      <c r="E1503" s="106"/>
      <c r="F1503" s="106"/>
      <c r="G1503" s="32"/>
      <c r="H1503" s="106"/>
      <c r="I1503" s="106"/>
      <c r="J1503" s="32"/>
      <c r="K1503" s="133"/>
      <c r="L1503" s="32"/>
      <c r="M1503" s="32"/>
    </row>
    <row r="1504" spans="2:13" ht="15" customHeight="1">
      <c r="B1504" s="124"/>
      <c r="D1504" s="105"/>
      <c r="E1504" s="106"/>
      <c r="F1504" s="106"/>
      <c r="G1504" s="32"/>
      <c r="H1504" s="106"/>
      <c r="I1504" s="106"/>
      <c r="J1504" s="32"/>
      <c r="K1504" s="133"/>
      <c r="L1504" s="32"/>
      <c r="M1504" s="32"/>
    </row>
    <row r="1505" spans="2:13" ht="15" customHeight="1">
      <c r="B1505" s="124"/>
      <c r="D1505" s="105"/>
      <c r="E1505" s="106"/>
      <c r="F1505" s="106"/>
      <c r="G1505" s="32"/>
      <c r="H1505" s="106"/>
      <c r="I1505" s="106"/>
      <c r="J1505" s="32"/>
      <c r="K1505" s="133"/>
      <c r="L1505" s="32"/>
      <c r="M1505" s="32"/>
    </row>
    <row r="1506" spans="2:13" ht="15" customHeight="1">
      <c r="B1506" s="124"/>
      <c r="D1506" s="105"/>
      <c r="E1506" s="106"/>
      <c r="F1506" s="106"/>
      <c r="G1506" s="32"/>
      <c r="H1506" s="106"/>
      <c r="I1506" s="106"/>
      <c r="J1506" s="32"/>
      <c r="K1506" s="133"/>
      <c r="L1506" s="32"/>
      <c r="M1506" s="32"/>
    </row>
    <row r="1507" spans="2:13" ht="15" customHeight="1">
      <c r="B1507" s="124"/>
      <c r="D1507" s="105"/>
      <c r="E1507" s="106"/>
      <c r="F1507" s="106"/>
      <c r="G1507" s="32"/>
      <c r="H1507" s="106"/>
      <c r="I1507" s="106"/>
      <c r="J1507" s="32"/>
      <c r="K1507" s="133"/>
      <c r="L1507" s="32"/>
      <c r="M1507" s="32"/>
    </row>
    <row r="1508" spans="2:13" ht="15" customHeight="1">
      <c r="B1508" s="124"/>
      <c r="D1508" s="105"/>
      <c r="E1508" s="106"/>
      <c r="F1508" s="106"/>
      <c r="G1508" s="32"/>
      <c r="H1508" s="106"/>
      <c r="I1508" s="106"/>
      <c r="J1508" s="32"/>
      <c r="K1508" s="133"/>
      <c r="L1508" s="32"/>
      <c r="M1508" s="32"/>
    </row>
    <row r="1509" spans="2:13" ht="15" customHeight="1">
      <c r="B1509" s="124"/>
      <c r="D1509" s="105"/>
      <c r="E1509" s="106"/>
      <c r="F1509" s="106"/>
      <c r="G1509" s="32"/>
      <c r="H1509" s="106"/>
      <c r="I1509" s="106"/>
      <c r="J1509" s="32"/>
      <c r="K1509" s="133"/>
      <c r="L1509" s="32"/>
      <c r="M1509" s="32"/>
    </row>
    <row r="1510" spans="2:13" ht="15" customHeight="1">
      <c r="B1510" s="124"/>
      <c r="D1510" s="105"/>
      <c r="E1510" s="106"/>
      <c r="F1510" s="106"/>
      <c r="G1510" s="32"/>
      <c r="H1510" s="106"/>
      <c r="I1510" s="106"/>
      <c r="J1510" s="32"/>
      <c r="K1510" s="133"/>
      <c r="L1510" s="32"/>
      <c r="M1510" s="32"/>
    </row>
    <row r="1511" spans="2:13" ht="15" customHeight="1">
      <c r="B1511" s="124"/>
      <c r="D1511" s="105"/>
      <c r="E1511" s="106"/>
      <c r="F1511" s="106"/>
      <c r="G1511" s="32"/>
      <c r="H1511" s="106"/>
      <c r="I1511" s="106"/>
      <c r="J1511" s="32"/>
      <c r="K1511" s="133"/>
      <c r="L1511" s="32"/>
      <c r="M1511" s="32"/>
    </row>
    <row r="1512" spans="2:13" ht="15" customHeight="1">
      <c r="B1512" s="124"/>
      <c r="D1512" s="105"/>
      <c r="E1512" s="106"/>
      <c r="F1512" s="106"/>
      <c r="G1512" s="32"/>
      <c r="H1512" s="106"/>
      <c r="I1512" s="106"/>
      <c r="J1512" s="32"/>
      <c r="K1512" s="133"/>
      <c r="L1512" s="32"/>
      <c r="M1512" s="32"/>
    </row>
    <row r="1513" spans="2:13" ht="15" customHeight="1">
      <c r="B1513" s="124"/>
      <c r="D1513" s="105"/>
      <c r="E1513" s="106"/>
      <c r="F1513" s="106"/>
      <c r="G1513" s="32"/>
      <c r="H1513" s="106"/>
      <c r="I1513" s="106"/>
      <c r="J1513" s="32"/>
      <c r="K1513" s="133"/>
      <c r="L1513" s="32"/>
      <c r="M1513" s="32"/>
    </row>
    <row r="1514" spans="2:13" ht="15" customHeight="1">
      <c r="B1514" s="124"/>
      <c r="D1514" s="105"/>
      <c r="E1514" s="106"/>
      <c r="F1514" s="106"/>
      <c r="G1514" s="32"/>
      <c r="H1514" s="106"/>
      <c r="I1514" s="106"/>
      <c r="J1514" s="32"/>
      <c r="K1514" s="133"/>
      <c r="L1514" s="32"/>
      <c r="M1514" s="32"/>
    </row>
    <row r="1515" spans="2:13" ht="15" customHeight="1">
      <c r="B1515" s="124"/>
      <c r="D1515" s="105"/>
      <c r="E1515" s="106"/>
      <c r="F1515" s="106"/>
      <c r="G1515" s="32"/>
      <c r="H1515" s="106"/>
      <c r="I1515" s="106"/>
      <c r="J1515" s="32"/>
      <c r="K1515" s="133"/>
      <c r="L1515" s="32"/>
      <c r="M1515" s="32"/>
    </row>
    <row r="1516" spans="2:13" ht="15" customHeight="1">
      <c r="B1516" s="124"/>
      <c r="D1516" s="105"/>
      <c r="E1516" s="106"/>
      <c r="F1516" s="106"/>
      <c r="G1516" s="32"/>
      <c r="H1516" s="106"/>
      <c r="I1516" s="106"/>
      <c r="J1516" s="32"/>
      <c r="K1516" s="133"/>
      <c r="L1516" s="32"/>
      <c r="M1516" s="32"/>
    </row>
    <row r="1517" spans="2:13" ht="15" customHeight="1">
      <c r="B1517" s="124"/>
      <c r="D1517" s="105"/>
      <c r="E1517" s="106"/>
      <c r="F1517" s="106"/>
      <c r="G1517" s="32"/>
      <c r="H1517" s="106"/>
      <c r="I1517" s="106"/>
      <c r="J1517" s="32"/>
      <c r="K1517" s="133"/>
      <c r="L1517" s="32"/>
      <c r="M1517" s="32"/>
    </row>
    <row r="1518" spans="2:13" ht="15" customHeight="1">
      <c r="B1518" s="124"/>
      <c r="D1518" s="105"/>
      <c r="E1518" s="106"/>
      <c r="F1518" s="106"/>
      <c r="G1518" s="32"/>
      <c r="H1518" s="106"/>
      <c r="I1518" s="106"/>
      <c r="J1518" s="32"/>
      <c r="K1518" s="133"/>
      <c r="L1518" s="32"/>
      <c r="M1518" s="32"/>
    </row>
    <row r="1519" spans="2:13" ht="15" customHeight="1">
      <c r="B1519" s="124"/>
      <c r="D1519" s="105"/>
      <c r="E1519" s="106"/>
      <c r="F1519" s="106"/>
      <c r="G1519" s="32"/>
      <c r="H1519" s="106"/>
      <c r="I1519" s="106"/>
      <c r="J1519" s="32"/>
      <c r="K1519" s="133"/>
      <c r="L1519" s="32"/>
      <c r="M1519" s="32"/>
    </row>
    <row r="1520" spans="2:13" ht="15" customHeight="1">
      <c r="B1520" s="124"/>
      <c r="D1520" s="105"/>
      <c r="E1520" s="106"/>
      <c r="F1520" s="106"/>
      <c r="G1520" s="32"/>
      <c r="H1520" s="106"/>
      <c r="I1520" s="106"/>
      <c r="J1520" s="32"/>
      <c r="K1520" s="133"/>
      <c r="L1520" s="32"/>
      <c r="M1520" s="32"/>
    </row>
    <row r="1521" spans="2:13" ht="15" customHeight="1">
      <c r="B1521" s="124"/>
      <c r="D1521" s="105"/>
      <c r="E1521" s="106"/>
      <c r="F1521" s="106"/>
      <c r="G1521" s="32"/>
      <c r="H1521" s="106"/>
      <c r="I1521" s="106"/>
      <c r="J1521" s="32"/>
      <c r="K1521" s="133"/>
      <c r="L1521" s="32"/>
      <c r="M1521" s="32"/>
    </row>
    <row r="1522" spans="2:13" ht="15" customHeight="1">
      <c r="B1522" s="124"/>
      <c r="D1522" s="105"/>
      <c r="E1522" s="106"/>
      <c r="F1522" s="106"/>
      <c r="G1522" s="32"/>
      <c r="H1522" s="106"/>
      <c r="I1522" s="106"/>
      <c r="J1522" s="32"/>
      <c r="K1522" s="133"/>
      <c r="L1522" s="32"/>
      <c r="M1522" s="32"/>
    </row>
    <row r="1523" spans="2:13" ht="15" customHeight="1">
      <c r="B1523" s="124"/>
      <c r="D1523" s="105"/>
      <c r="E1523" s="106"/>
      <c r="F1523" s="106"/>
      <c r="G1523" s="32"/>
      <c r="H1523" s="106"/>
      <c r="I1523" s="106"/>
      <c r="J1523" s="32"/>
      <c r="K1523" s="133"/>
      <c r="L1523" s="32"/>
      <c r="M1523" s="32"/>
    </row>
    <row r="1524" spans="2:13" ht="15" customHeight="1">
      <c r="B1524" s="124"/>
      <c r="D1524" s="105"/>
      <c r="E1524" s="106"/>
      <c r="F1524" s="106"/>
      <c r="G1524" s="32"/>
      <c r="H1524" s="106"/>
      <c r="I1524" s="106"/>
      <c r="J1524" s="32"/>
      <c r="K1524" s="133"/>
      <c r="L1524" s="32"/>
      <c r="M1524" s="32"/>
    </row>
    <row r="1525" spans="2:13" ht="15" customHeight="1">
      <c r="B1525" s="124"/>
      <c r="D1525" s="105"/>
      <c r="E1525" s="106"/>
      <c r="F1525" s="106"/>
      <c r="G1525" s="32"/>
      <c r="H1525" s="106"/>
      <c r="I1525" s="106"/>
      <c r="J1525" s="32"/>
      <c r="K1525" s="133"/>
      <c r="L1525" s="32"/>
      <c r="M1525" s="32"/>
    </row>
    <row r="1526" spans="2:13" ht="15" customHeight="1">
      <c r="B1526" s="124"/>
      <c r="D1526" s="105"/>
      <c r="E1526" s="106"/>
      <c r="F1526" s="106"/>
      <c r="G1526" s="32"/>
      <c r="H1526" s="106"/>
      <c r="I1526" s="106"/>
      <c r="J1526" s="32"/>
      <c r="K1526" s="133"/>
      <c r="L1526" s="32"/>
      <c r="M1526" s="32"/>
    </row>
    <row r="1527" spans="2:13" ht="15" customHeight="1">
      <c r="B1527" s="124"/>
      <c r="D1527" s="105"/>
      <c r="E1527" s="106"/>
      <c r="F1527" s="106"/>
      <c r="G1527" s="32"/>
      <c r="H1527" s="106"/>
      <c r="I1527" s="106"/>
      <c r="J1527" s="32"/>
      <c r="K1527" s="133"/>
      <c r="L1527" s="32"/>
      <c r="M1527" s="32"/>
    </row>
    <row r="1528" spans="2:13" ht="15" customHeight="1">
      <c r="B1528" s="124"/>
      <c r="D1528" s="105"/>
      <c r="E1528" s="106"/>
      <c r="F1528" s="106"/>
      <c r="G1528" s="32"/>
      <c r="H1528" s="106"/>
      <c r="I1528" s="106"/>
      <c r="J1528" s="32"/>
      <c r="K1528" s="133"/>
      <c r="L1528" s="32"/>
      <c r="M1528" s="32"/>
    </row>
    <row r="1529" spans="2:13" ht="15" customHeight="1">
      <c r="B1529" s="124"/>
      <c r="D1529" s="105"/>
      <c r="E1529" s="106"/>
      <c r="F1529" s="106"/>
      <c r="G1529" s="32"/>
      <c r="H1529" s="106"/>
      <c r="I1529" s="106"/>
      <c r="J1529" s="32"/>
      <c r="K1529" s="133"/>
      <c r="L1529" s="32"/>
      <c r="M1529" s="32"/>
    </row>
    <row r="1530" spans="2:13" ht="15" customHeight="1">
      <c r="B1530" s="124"/>
      <c r="D1530" s="105"/>
      <c r="E1530" s="106"/>
      <c r="F1530" s="106"/>
      <c r="G1530" s="32"/>
      <c r="H1530" s="106"/>
      <c r="I1530" s="106"/>
      <c r="J1530" s="32"/>
      <c r="K1530" s="133"/>
      <c r="L1530" s="32"/>
      <c r="M1530" s="32"/>
    </row>
    <row r="1531" spans="2:13" ht="15" customHeight="1">
      <c r="B1531" s="124"/>
      <c r="D1531" s="105"/>
      <c r="E1531" s="106"/>
      <c r="F1531" s="106"/>
      <c r="G1531" s="32"/>
      <c r="H1531" s="106"/>
      <c r="I1531" s="106"/>
      <c r="J1531" s="32"/>
      <c r="K1531" s="133"/>
      <c r="L1531" s="32"/>
      <c r="M1531" s="32"/>
    </row>
    <row r="1532" spans="2:13" ht="15" customHeight="1">
      <c r="B1532" s="124"/>
      <c r="D1532" s="105"/>
      <c r="E1532" s="106"/>
      <c r="F1532" s="106"/>
      <c r="G1532" s="32"/>
      <c r="H1532" s="106"/>
      <c r="I1532" s="106"/>
      <c r="J1532" s="32"/>
      <c r="K1532" s="133"/>
      <c r="L1532" s="32"/>
      <c r="M1532" s="32"/>
    </row>
    <row r="1533" spans="2:13" ht="15" customHeight="1">
      <c r="B1533" s="124"/>
      <c r="D1533" s="105"/>
      <c r="E1533" s="106"/>
      <c r="F1533" s="106"/>
      <c r="G1533" s="32"/>
      <c r="H1533" s="106"/>
      <c r="I1533" s="106"/>
      <c r="J1533" s="32"/>
      <c r="K1533" s="133"/>
      <c r="L1533" s="32"/>
      <c r="M1533" s="32"/>
    </row>
    <row r="1534" spans="2:13" ht="15" customHeight="1">
      <c r="B1534" s="124"/>
      <c r="D1534" s="105"/>
      <c r="E1534" s="106"/>
      <c r="F1534" s="106"/>
      <c r="G1534" s="32"/>
      <c r="H1534" s="106"/>
      <c r="I1534" s="106"/>
      <c r="J1534" s="32"/>
      <c r="K1534" s="133"/>
      <c r="L1534" s="32"/>
      <c r="M1534" s="32"/>
    </row>
    <row r="1535" spans="2:13" ht="15" customHeight="1">
      <c r="B1535" s="124"/>
      <c r="D1535" s="105"/>
      <c r="E1535" s="106"/>
      <c r="F1535" s="106"/>
      <c r="G1535" s="32"/>
      <c r="H1535" s="106"/>
      <c r="I1535" s="106"/>
      <c r="J1535" s="32"/>
      <c r="K1535" s="133"/>
      <c r="L1535" s="32"/>
      <c r="M1535" s="32"/>
    </row>
    <row r="1536" spans="2:13" ht="15" customHeight="1">
      <c r="B1536" s="124"/>
      <c r="D1536" s="105"/>
      <c r="E1536" s="106"/>
      <c r="F1536" s="106"/>
      <c r="G1536" s="32"/>
      <c r="H1536" s="106"/>
      <c r="I1536" s="106"/>
      <c r="J1536" s="32"/>
      <c r="K1536" s="133"/>
      <c r="L1536" s="32"/>
      <c r="M1536" s="32"/>
    </row>
    <row r="1537" spans="2:13" ht="15" customHeight="1">
      <c r="B1537" s="124"/>
      <c r="D1537" s="105"/>
      <c r="E1537" s="106"/>
      <c r="F1537" s="106"/>
      <c r="G1537" s="32"/>
      <c r="H1537" s="106"/>
      <c r="I1537" s="106"/>
      <c r="J1537" s="32"/>
      <c r="K1537" s="133"/>
      <c r="L1537" s="32"/>
      <c r="M1537" s="32"/>
    </row>
    <row r="1538" spans="2:13" ht="15" customHeight="1">
      <c r="B1538" s="124"/>
      <c r="D1538" s="105"/>
      <c r="E1538" s="106"/>
      <c r="F1538" s="106"/>
      <c r="G1538" s="32"/>
      <c r="H1538" s="106"/>
      <c r="I1538" s="106"/>
      <c r="J1538" s="32"/>
      <c r="K1538" s="133"/>
      <c r="L1538" s="32"/>
      <c r="M1538" s="32"/>
    </row>
    <row r="1539" spans="2:13" ht="15" customHeight="1">
      <c r="B1539" s="124"/>
      <c r="D1539" s="105"/>
      <c r="E1539" s="106"/>
      <c r="F1539" s="106"/>
      <c r="G1539" s="32"/>
      <c r="H1539" s="106"/>
      <c r="I1539" s="106"/>
      <c r="J1539" s="32"/>
      <c r="K1539" s="133"/>
      <c r="L1539" s="32"/>
      <c r="M1539" s="32"/>
    </row>
    <row r="1540" spans="2:13" ht="15" customHeight="1">
      <c r="B1540" s="124"/>
      <c r="D1540" s="105"/>
      <c r="E1540" s="106"/>
      <c r="F1540" s="106"/>
      <c r="G1540" s="32"/>
      <c r="H1540" s="106"/>
      <c r="I1540" s="106"/>
      <c r="J1540" s="32"/>
      <c r="K1540" s="133"/>
      <c r="L1540" s="32"/>
      <c r="M1540" s="32"/>
    </row>
    <row r="1541" spans="2:13" ht="15" customHeight="1">
      <c r="B1541" s="124"/>
      <c r="D1541" s="105"/>
      <c r="E1541" s="106"/>
      <c r="F1541" s="106"/>
      <c r="G1541" s="32"/>
      <c r="H1541" s="106"/>
      <c r="I1541" s="106"/>
      <c r="J1541" s="32"/>
      <c r="K1541" s="133"/>
      <c r="L1541" s="32"/>
      <c r="M1541" s="32"/>
    </row>
    <row r="1542" spans="2:13" ht="15" customHeight="1">
      <c r="B1542" s="124"/>
      <c r="D1542" s="105"/>
      <c r="E1542" s="106"/>
      <c r="F1542" s="106"/>
      <c r="G1542" s="32"/>
      <c r="H1542" s="106"/>
      <c r="I1542" s="106"/>
      <c r="J1542" s="32"/>
      <c r="K1542" s="133"/>
      <c r="L1542" s="32"/>
      <c r="M1542" s="32"/>
    </row>
    <row r="1543" spans="2:13" ht="15" customHeight="1">
      <c r="B1543" s="124"/>
      <c r="D1543" s="105"/>
      <c r="E1543" s="106"/>
      <c r="F1543" s="106"/>
      <c r="G1543" s="32"/>
      <c r="H1543" s="106"/>
      <c r="I1543" s="106"/>
      <c r="J1543" s="32"/>
      <c r="K1543" s="133"/>
      <c r="L1543" s="32"/>
      <c r="M1543" s="32"/>
    </row>
    <row r="1544" spans="2:13" ht="15" customHeight="1">
      <c r="B1544" s="124"/>
      <c r="D1544" s="105"/>
      <c r="E1544" s="106"/>
      <c r="F1544" s="106"/>
      <c r="G1544" s="32"/>
      <c r="H1544" s="106"/>
      <c r="I1544" s="106"/>
      <c r="J1544" s="32"/>
      <c r="K1544" s="133"/>
      <c r="L1544" s="32"/>
      <c r="M1544" s="32"/>
    </row>
    <row r="1545" spans="2:13" ht="15" customHeight="1">
      <c r="B1545" s="124"/>
      <c r="D1545" s="105"/>
      <c r="E1545" s="106"/>
      <c r="F1545" s="106"/>
      <c r="G1545" s="32"/>
      <c r="H1545" s="106"/>
      <c r="I1545" s="106"/>
      <c r="J1545" s="32"/>
      <c r="K1545" s="133"/>
      <c r="L1545" s="32"/>
      <c r="M1545" s="32"/>
    </row>
    <row r="1546" spans="2:13" ht="15" customHeight="1">
      <c r="B1546" s="124"/>
      <c r="D1546" s="105"/>
      <c r="E1546" s="106"/>
      <c r="F1546" s="106"/>
      <c r="G1546" s="32"/>
      <c r="H1546" s="106"/>
      <c r="I1546" s="106"/>
      <c r="J1546" s="32"/>
      <c r="K1546" s="133"/>
      <c r="L1546" s="32"/>
      <c r="M1546" s="32"/>
    </row>
    <row r="1547" spans="2:13" ht="15" customHeight="1">
      <c r="B1547" s="124"/>
      <c r="D1547" s="105"/>
      <c r="E1547" s="106"/>
      <c r="F1547" s="106"/>
      <c r="G1547" s="32"/>
      <c r="H1547" s="106"/>
      <c r="I1547" s="106"/>
      <c r="J1547" s="32"/>
      <c r="K1547" s="133"/>
      <c r="L1547" s="32"/>
      <c r="M1547" s="32"/>
    </row>
    <row r="1548" spans="2:13" ht="15" customHeight="1">
      <c r="B1548" s="124"/>
      <c r="D1548" s="105"/>
      <c r="E1548" s="106"/>
      <c r="F1548" s="106"/>
      <c r="G1548" s="32"/>
      <c r="H1548" s="106"/>
      <c r="I1548" s="106"/>
      <c r="J1548" s="32"/>
      <c r="K1548" s="133"/>
      <c r="L1548" s="32"/>
      <c r="M1548" s="32"/>
    </row>
    <row r="1549" spans="2:13" ht="15" customHeight="1">
      <c r="B1549" s="124"/>
      <c r="D1549" s="105"/>
      <c r="E1549" s="106"/>
      <c r="F1549" s="106"/>
      <c r="G1549" s="32"/>
      <c r="H1549" s="106"/>
      <c r="I1549" s="106"/>
      <c r="J1549" s="32"/>
      <c r="K1549" s="133"/>
      <c r="L1549" s="32"/>
      <c r="M1549" s="32"/>
    </row>
    <row r="1550" spans="2:13" ht="15" customHeight="1">
      <c r="B1550" s="124"/>
      <c r="D1550" s="105"/>
      <c r="E1550" s="106"/>
      <c r="F1550" s="106"/>
      <c r="G1550" s="32"/>
      <c r="H1550" s="106"/>
      <c r="I1550" s="106"/>
      <c r="J1550" s="32"/>
      <c r="K1550" s="133"/>
      <c r="L1550" s="32"/>
      <c r="M1550" s="32"/>
    </row>
    <row r="1551" spans="2:13" ht="15" customHeight="1">
      <c r="B1551" s="124"/>
      <c r="D1551" s="105"/>
      <c r="E1551" s="106"/>
      <c r="F1551" s="106"/>
      <c r="G1551" s="32"/>
      <c r="H1551" s="106"/>
      <c r="I1551" s="106"/>
      <c r="J1551" s="32"/>
      <c r="K1551" s="133"/>
      <c r="L1551" s="32"/>
      <c r="M1551" s="32"/>
    </row>
    <row r="1552" spans="2:13" ht="15" customHeight="1">
      <c r="B1552" s="124"/>
      <c r="D1552" s="105"/>
      <c r="E1552" s="106"/>
      <c r="F1552" s="106"/>
      <c r="G1552" s="32"/>
      <c r="H1552" s="106"/>
      <c r="I1552" s="106"/>
      <c r="J1552" s="32"/>
      <c r="K1552" s="133"/>
      <c r="L1552" s="32"/>
      <c r="M1552" s="32"/>
    </row>
    <row r="1553" spans="2:13" ht="15" customHeight="1">
      <c r="B1553" s="124"/>
      <c r="D1553" s="105"/>
      <c r="E1553" s="106"/>
      <c r="F1553" s="106"/>
      <c r="G1553" s="32"/>
      <c r="H1553" s="106"/>
      <c r="I1553" s="106"/>
      <c r="J1553" s="32"/>
      <c r="K1553" s="133"/>
      <c r="L1553" s="32"/>
      <c r="M1553" s="32"/>
    </row>
    <row r="1554" spans="2:13" ht="15" customHeight="1">
      <c r="B1554" s="124"/>
      <c r="D1554" s="105"/>
      <c r="E1554" s="106"/>
      <c r="F1554" s="106"/>
      <c r="G1554" s="32"/>
      <c r="H1554" s="106"/>
      <c r="I1554" s="106"/>
      <c r="J1554" s="32"/>
      <c r="K1554" s="133"/>
      <c r="L1554" s="32"/>
      <c r="M1554" s="32"/>
    </row>
    <row r="1555" spans="2:13" ht="15" customHeight="1">
      <c r="B1555" s="124"/>
      <c r="D1555" s="105"/>
      <c r="E1555" s="106"/>
      <c r="F1555" s="106"/>
      <c r="G1555" s="32"/>
      <c r="H1555" s="106"/>
      <c r="I1555" s="106"/>
      <c r="J1555" s="32"/>
      <c r="K1555" s="133"/>
      <c r="L1555" s="32"/>
      <c r="M1555" s="32"/>
    </row>
    <row r="1556" spans="2:13" ht="15" customHeight="1">
      <c r="B1556" s="124"/>
      <c r="D1556" s="105"/>
      <c r="E1556" s="106"/>
      <c r="F1556" s="106"/>
      <c r="G1556" s="32"/>
      <c r="H1556" s="106"/>
      <c r="I1556" s="106"/>
      <c r="J1556" s="32"/>
      <c r="K1556" s="133"/>
      <c r="L1556" s="32"/>
      <c r="M1556" s="32"/>
    </row>
    <row r="1557" spans="2:13" ht="15" customHeight="1">
      <c r="B1557" s="124"/>
      <c r="D1557" s="105"/>
      <c r="E1557" s="106"/>
      <c r="F1557" s="106"/>
      <c r="G1557" s="32"/>
      <c r="H1557" s="106"/>
      <c r="I1557" s="106"/>
      <c r="J1557" s="32"/>
      <c r="K1557" s="133"/>
      <c r="L1557" s="32"/>
      <c r="M1557" s="32"/>
    </row>
    <row r="1558" spans="2:13" ht="15" customHeight="1">
      <c r="B1558" s="124"/>
      <c r="D1558" s="105"/>
      <c r="E1558" s="106"/>
      <c r="F1558" s="106"/>
      <c r="G1558" s="32"/>
      <c r="H1558" s="106"/>
      <c r="I1558" s="106"/>
      <c r="J1558" s="32"/>
      <c r="K1558" s="133"/>
      <c r="L1558" s="32"/>
      <c r="M1558" s="32"/>
    </row>
    <row r="1559" spans="2:13" ht="15" customHeight="1">
      <c r="B1559" s="124"/>
      <c r="D1559" s="105"/>
      <c r="E1559" s="106"/>
      <c r="F1559" s="106"/>
      <c r="G1559" s="32"/>
      <c r="H1559" s="106"/>
      <c r="I1559" s="106"/>
      <c r="J1559" s="32"/>
      <c r="K1559" s="133"/>
      <c r="L1559" s="32"/>
      <c r="M1559" s="32"/>
    </row>
    <row r="1560" spans="2:13" ht="15" customHeight="1">
      <c r="B1560" s="124"/>
      <c r="D1560" s="105"/>
      <c r="E1560" s="106"/>
      <c r="F1560" s="106"/>
      <c r="G1560" s="32"/>
      <c r="H1560" s="106"/>
      <c r="I1560" s="106"/>
      <c r="J1560" s="32"/>
      <c r="K1560" s="133"/>
      <c r="L1560" s="32"/>
      <c r="M1560" s="32"/>
    </row>
    <row r="1561" spans="2:13" ht="15" customHeight="1">
      <c r="B1561" s="124"/>
      <c r="D1561" s="105"/>
      <c r="E1561" s="106"/>
      <c r="F1561" s="106"/>
      <c r="G1561" s="32"/>
      <c r="H1561" s="106"/>
      <c r="I1561" s="106"/>
      <c r="J1561" s="32"/>
      <c r="K1561" s="133"/>
      <c r="L1561" s="32"/>
      <c r="M1561" s="32"/>
    </row>
    <row r="1562" spans="2:13" ht="15" customHeight="1">
      <c r="B1562" s="124"/>
      <c r="D1562" s="105"/>
      <c r="E1562" s="106"/>
      <c r="F1562" s="106"/>
      <c r="G1562" s="32"/>
      <c r="H1562" s="106"/>
      <c r="I1562" s="106"/>
      <c r="J1562" s="32"/>
      <c r="K1562" s="133"/>
      <c r="L1562" s="32"/>
      <c r="M1562" s="32"/>
    </row>
    <row r="1563" spans="2:13" ht="15" customHeight="1">
      <c r="B1563" s="124"/>
      <c r="D1563" s="105"/>
      <c r="E1563" s="106"/>
      <c r="F1563" s="106"/>
      <c r="G1563" s="32"/>
      <c r="H1563" s="106"/>
      <c r="I1563" s="106"/>
      <c r="J1563" s="32"/>
      <c r="K1563" s="133"/>
      <c r="L1563" s="32"/>
      <c r="M1563" s="32"/>
    </row>
    <row r="1564" spans="2:13" ht="15" customHeight="1">
      <c r="B1564" s="124"/>
      <c r="D1564" s="105"/>
      <c r="E1564" s="106"/>
      <c r="F1564" s="106"/>
      <c r="G1564" s="32"/>
      <c r="H1564" s="106"/>
      <c r="I1564" s="106"/>
      <c r="J1564" s="32"/>
      <c r="K1564" s="133"/>
      <c r="L1564" s="32"/>
      <c r="M1564" s="32"/>
    </row>
    <row r="1565" spans="2:13" ht="15" customHeight="1">
      <c r="B1565" s="124"/>
      <c r="D1565" s="105"/>
      <c r="E1565" s="106"/>
      <c r="F1565" s="106"/>
      <c r="G1565" s="32"/>
      <c r="H1565" s="106"/>
      <c r="I1565" s="106"/>
      <c r="J1565" s="32"/>
      <c r="K1565" s="133"/>
      <c r="L1565" s="32"/>
      <c r="M1565" s="32"/>
    </row>
    <row r="1566" spans="2:13" ht="15" customHeight="1">
      <c r="B1566" s="124"/>
      <c r="D1566" s="105"/>
      <c r="E1566" s="106"/>
      <c r="F1566" s="106"/>
      <c r="G1566" s="32"/>
      <c r="H1566" s="106"/>
      <c r="I1566" s="106"/>
      <c r="J1566" s="32"/>
      <c r="K1566" s="133"/>
      <c r="L1566" s="32"/>
      <c r="M1566" s="32"/>
    </row>
    <row r="1567" spans="2:13" ht="15" customHeight="1">
      <c r="B1567" s="124"/>
      <c r="D1567" s="105"/>
      <c r="E1567" s="106"/>
      <c r="F1567" s="106"/>
      <c r="G1567" s="32"/>
      <c r="H1567" s="106"/>
      <c r="I1567" s="106"/>
      <c r="J1567" s="32"/>
      <c r="K1567" s="133"/>
      <c r="L1567" s="32"/>
      <c r="M1567" s="32"/>
    </row>
    <row r="1568" spans="2:13" ht="15" customHeight="1">
      <c r="B1568" s="124"/>
      <c r="D1568" s="105"/>
      <c r="E1568" s="106"/>
      <c r="F1568" s="106"/>
      <c r="G1568" s="32"/>
      <c r="H1568" s="106"/>
      <c r="I1568" s="106"/>
      <c r="J1568" s="32"/>
      <c r="K1568" s="133"/>
      <c r="L1568" s="32"/>
      <c r="M1568" s="32"/>
    </row>
    <row r="1569" spans="2:13" ht="15" customHeight="1">
      <c r="B1569" s="124"/>
      <c r="D1569" s="105"/>
      <c r="E1569" s="106"/>
      <c r="F1569" s="106"/>
      <c r="G1569" s="32"/>
      <c r="H1569" s="106"/>
      <c r="I1569" s="106"/>
      <c r="J1569" s="32"/>
      <c r="K1569" s="133"/>
      <c r="L1569" s="32"/>
      <c r="M1569" s="32"/>
    </row>
    <row r="1570" spans="2:13" ht="15" customHeight="1">
      <c r="B1570" s="124"/>
      <c r="D1570" s="105"/>
      <c r="E1570" s="106"/>
      <c r="F1570" s="106"/>
      <c r="G1570" s="32"/>
      <c r="H1570" s="106"/>
      <c r="I1570" s="106"/>
      <c r="J1570" s="32"/>
      <c r="K1570" s="133"/>
      <c r="L1570" s="32"/>
      <c r="M1570" s="32"/>
    </row>
    <row r="1571" spans="2:13" ht="15" customHeight="1">
      <c r="B1571" s="124"/>
      <c r="D1571" s="105"/>
      <c r="E1571" s="106"/>
      <c r="F1571" s="106"/>
      <c r="G1571" s="32"/>
      <c r="H1571" s="106"/>
      <c r="I1571" s="106"/>
      <c r="J1571" s="32"/>
      <c r="K1571" s="133"/>
      <c r="L1571" s="32"/>
      <c r="M1571" s="32"/>
    </row>
    <row r="1572" spans="2:13" ht="15" customHeight="1">
      <c r="B1572" s="124"/>
      <c r="D1572" s="105"/>
      <c r="E1572" s="106"/>
      <c r="F1572" s="106"/>
      <c r="G1572" s="32"/>
      <c r="H1572" s="106"/>
      <c r="I1572" s="106"/>
      <c r="J1572" s="32"/>
      <c r="K1572" s="133"/>
      <c r="L1572" s="32"/>
      <c r="M1572" s="32"/>
    </row>
    <row r="1573" spans="2:13" ht="15" customHeight="1">
      <c r="B1573" s="124"/>
      <c r="D1573" s="105"/>
      <c r="E1573" s="106"/>
      <c r="F1573" s="106"/>
      <c r="G1573" s="32"/>
      <c r="H1573" s="106"/>
      <c r="I1573" s="106"/>
      <c r="J1573" s="32"/>
      <c r="K1573" s="133"/>
      <c r="L1573" s="32"/>
      <c r="M1573" s="32"/>
    </row>
    <row r="1574" spans="2:13" ht="15" customHeight="1">
      <c r="B1574" s="124"/>
      <c r="D1574" s="105"/>
      <c r="E1574" s="106"/>
      <c r="F1574" s="106"/>
      <c r="G1574" s="32"/>
      <c r="H1574" s="106"/>
      <c r="I1574" s="106"/>
      <c r="J1574" s="32"/>
      <c r="K1574" s="133"/>
      <c r="L1574" s="32"/>
      <c r="M1574" s="32"/>
    </row>
    <row r="1575" spans="2:13" ht="15" customHeight="1">
      <c r="B1575" s="124"/>
      <c r="D1575" s="105"/>
      <c r="E1575" s="106"/>
      <c r="F1575" s="106"/>
      <c r="G1575" s="32"/>
      <c r="H1575" s="106"/>
      <c r="I1575" s="106"/>
      <c r="J1575" s="32"/>
      <c r="K1575" s="133"/>
      <c r="L1575" s="32"/>
      <c r="M1575" s="32"/>
    </row>
    <row r="1576" spans="2:13" ht="15" customHeight="1">
      <c r="B1576" s="124"/>
      <c r="D1576" s="105"/>
      <c r="E1576" s="106"/>
      <c r="F1576" s="106"/>
      <c r="G1576" s="32"/>
      <c r="H1576" s="106"/>
      <c r="I1576" s="106"/>
      <c r="J1576" s="32"/>
      <c r="K1576" s="133"/>
      <c r="L1576" s="32"/>
      <c r="M1576" s="32"/>
    </row>
    <row r="1577" spans="2:13" ht="15" customHeight="1">
      <c r="B1577" s="124"/>
      <c r="D1577" s="105"/>
      <c r="E1577" s="106"/>
      <c r="F1577" s="106"/>
      <c r="G1577" s="32"/>
      <c r="H1577" s="106"/>
      <c r="I1577" s="106"/>
      <c r="J1577" s="32"/>
      <c r="K1577" s="133"/>
      <c r="L1577" s="32"/>
      <c r="M1577" s="32"/>
    </row>
    <row r="1578" spans="2:13" ht="15" customHeight="1">
      <c r="B1578" s="124"/>
      <c r="D1578" s="105"/>
      <c r="E1578" s="106"/>
      <c r="F1578" s="106"/>
      <c r="G1578" s="32"/>
      <c r="H1578" s="106"/>
      <c r="I1578" s="106"/>
      <c r="J1578" s="32"/>
      <c r="K1578" s="133"/>
      <c r="L1578" s="32"/>
      <c r="M1578" s="32"/>
    </row>
    <row r="1579" spans="2:13" ht="15" customHeight="1">
      <c r="B1579" s="124"/>
      <c r="D1579" s="105"/>
      <c r="E1579" s="106"/>
      <c r="F1579" s="106"/>
      <c r="G1579" s="32"/>
      <c r="H1579" s="106"/>
      <c r="I1579" s="106"/>
      <c r="J1579" s="32"/>
      <c r="K1579" s="133"/>
      <c r="L1579" s="32"/>
      <c r="M1579" s="32"/>
    </row>
    <row r="1580" spans="2:13" ht="15" customHeight="1">
      <c r="B1580" s="124"/>
      <c r="D1580" s="105"/>
      <c r="E1580" s="106"/>
      <c r="F1580" s="106"/>
      <c r="G1580" s="32"/>
      <c r="H1580" s="106"/>
      <c r="I1580" s="106"/>
      <c r="J1580" s="32"/>
      <c r="K1580" s="133"/>
      <c r="L1580" s="32"/>
      <c r="M1580" s="32"/>
    </row>
    <row r="1581" spans="2:13" ht="15" customHeight="1">
      <c r="B1581" s="124"/>
      <c r="D1581" s="105"/>
      <c r="E1581" s="106"/>
      <c r="F1581" s="106"/>
      <c r="G1581" s="32"/>
      <c r="H1581" s="106"/>
      <c r="I1581" s="106"/>
      <c r="J1581" s="32"/>
      <c r="K1581" s="133"/>
      <c r="L1581" s="32"/>
      <c r="M1581" s="32"/>
    </row>
    <row r="1582" spans="2:13" ht="15" customHeight="1">
      <c r="B1582" s="124"/>
      <c r="D1582" s="105"/>
      <c r="E1582" s="106"/>
      <c r="F1582" s="106"/>
      <c r="G1582" s="32"/>
      <c r="H1582" s="106"/>
      <c r="I1582" s="106"/>
      <c r="J1582" s="32"/>
      <c r="K1582" s="133"/>
      <c r="L1582" s="32"/>
      <c r="M1582" s="32"/>
    </row>
    <row r="1583" spans="2:13" ht="15" customHeight="1">
      <c r="B1583" s="124"/>
      <c r="D1583" s="105"/>
      <c r="E1583" s="106"/>
      <c r="F1583" s="106"/>
      <c r="G1583" s="32"/>
      <c r="H1583" s="106"/>
      <c r="I1583" s="106"/>
      <c r="J1583" s="32"/>
      <c r="K1583" s="133"/>
      <c r="L1583" s="32"/>
      <c r="M1583" s="32"/>
    </row>
    <row r="1584" spans="2:13" ht="15" customHeight="1">
      <c r="B1584" s="124"/>
      <c r="D1584" s="105"/>
      <c r="E1584" s="106"/>
      <c r="F1584" s="106"/>
      <c r="G1584" s="32"/>
      <c r="H1584" s="106"/>
      <c r="I1584" s="106"/>
      <c r="J1584" s="32"/>
      <c r="K1584" s="133"/>
      <c r="L1584" s="32"/>
      <c r="M1584" s="32"/>
    </row>
    <row r="1585" spans="2:13" ht="15" customHeight="1">
      <c r="B1585" s="124"/>
      <c r="D1585" s="105"/>
      <c r="E1585" s="106"/>
      <c r="F1585" s="106"/>
      <c r="G1585" s="32"/>
      <c r="H1585" s="106"/>
      <c r="I1585" s="106"/>
      <c r="J1585" s="32"/>
      <c r="K1585" s="133"/>
      <c r="L1585" s="32"/>
      <c r="M1585" s="32"/>
    </row>
    <row r="1586" spans="2:13" ht="15" customHeight="1">
      <c r="B1586" s="124"/>
      <c r="D1586" s="105"/>
      <c r="E1586" s="106"/>
      <c r="F1586" s="106"/>
      <c r="G1586" s="32"/>
      <c r="H1586" s="106"/>
      <c r="I1586" s="106"/>
      <c r="J1586" s="32"/>
      <c r="K1586" s="133"/>
      <c r="L1586" s="32"/>
      <c r="M1586" s="32"/>
    </row>
    <row r="1587" spans="2:13" ht="15" customHeight="1">
      <c r="B1587" s="124"/>
      <c r="D1587" s="105"/>
      <c r="E1587" s="106"/>
      <c r="F1587" s="106"/>
      <c r="G1587" s="32"/>
      <c r="H1587" s="106"/>
      <c r="I1587" s="106"/>
      <c r="J1587" s="32"/>
      <c r="K1587" s="133"/>
      <c r="L1587" s="32"/>
      <c r="M1587" s="32"/>
    </row>
    <row r="1588" spans="2:13" ht="15" customHeight="1">
      <c r="B1588" s="124"/>
      <c r="D1588" s="105"/>
      <c r="E1588" s="106"/>
      <c r="F1588" s="106"/>
      <c r="G1588" s="32"/>
      <c r="H1588" s="106"/>
      <c r="I1588" s="106"/>
      <c r="J1588" s="32"/>
      <c r="K1588" s="133"/>
      <c r="L1588" s="32"/>
      <c r="M1588" s="32"/>
    </row>
    <row r="1589" spans="2:13" ht="15" customHeight="1">
      <c r="B1589" s="124"/>
      <c r="D1589" s="105"/>
      <c r="E1589" s="106"/>
      <c r="F1589" s="106"/>
      <c r="G1589" s="32"/>
      <c r="H1589" s="106"/>
      <c r="I1589" s="106"/>
      <c r="J1589" s="32"/>
      <c r="K1589" s="133"/>
      <c r="L1589" s="32"/>
      <c r="M1589" s="32"/>
    </row>
    <row r="1590" spans="2:13" ht="15" customHeight="1">
      <c r="B1590" s="124"/>
      <c r="D1590" s="105"/>
      <c r="E1590" s="106"/>
      <c r="F1590" s="106"/>
      <c r="G1590" s="32"/>
      <c r="H1590" s="106"/>
      <c r="I1590" s="106"/>
      <c r="J1590" s="32"/>
      <c r="K1590" s="133"/>
      <c r="L1590" s="32"/>
      <c r="M1590" s="32"/>
    </row>
    <row r="1591" spans="2:13" ht="15" customHeight="1">
      <c r="B1591" s="124"/>
      <c r="D1591" s="105"/>
      <c r="E1591" s="106"/>
      <c r="F1591" s="106"/>
      <c r="G1591" s="32"/>
      <c r="H1591" s="106"/>
      <c r="I1591" s="106"/>
      <c r="J1591" s="32"/>
      <c r="K1591" s="133"/>
      <c r="L1591" s="32"/>
      <c r="M1591" s="32"/>
    </row>
    <row r="1592" spans="2:13" ht="15" customHeight="1">
      <c r="B1592" s="124"/>
      <c r="D1592" s="105"/>
      <c r="E1592" s="106"/>
      <c r="F1592" s="106"/>
      <c r="G1592" s="32"/>
      <c r="H1592" s="106"/>
      <c r="I1592" s="106"/>
      <c r="J1592" s="32"/>
      <c r="K1592" s="133"/>
      <c r="L1592" s="32"/>
      <c r="M1592" s="32"/>
    </row>
    <row r="1593" spans="2:13" ht="15" customHeight="1">
      <c r="B1593" s="124"/>
      <c r="D1593" s="105"/>
      <c r="E1593" s="106"/>
      <c r="F1593" s="106"/>
      <c r="G1593" s="32"/>
      <c r="H1593" s="106"/>
      <c r="I1593" s="106"/>
      <c r="J1593" s="32"/>
      <c r="K1593" s="133"/>
      <c r="L1593" s="32"/>
      <c r="M1593" s="32"/>
    </row>
    <row r="1594" spans="2:13" ht="15" customHeight="1">
      <c r="B1594" s="124"/>
      <c r="D1594" s="105"/>
      <c r="E1594" s="106"/>
      <c r="F1594" s="106"/>
      <c r="G1594" s="32"/>
      <c r="H1594" s="106"/>
      <c r="I1594" s="106"/>
      <c r="J1594" s="32"/>
      <c r="K1594" s="133"/>
      <c r="L1594" s="32"/>
      <c r="M1594" s="32"/>
    </row>
    <row r="1595" spans="2:13" ht="15" customHeight="1">
      <c r="B1595" s="124"/>
      <c r="D1595" s="105"/>
      <c r="E1595" s="106"/>
      <c r="F1595" s="106"/>
      <c r="G1595" s="32"/>
      <c r="H1595" s="106"/>
      <c r="I1595" s="106"/>
      <c r="J1595" s="32"/>
      <c r="K1595" s="133"/>
      <c r="L1595" s="32"/>
      <c r="M1595" s="32"/>
    </row>
    <row r="1596" spans="2:13" ht="15" customHeight="1">
      <c r="B1596" s="124"/>
      <c r="D1596" s="105"/>
      <c r="E1596" s="106"/>
      <c r="F1596" s="106"/>
      <c r="G1596" s="32"/>
      <c r="H1596" s="106"/>
      <c r="I1596" s="106"/>
      <c r="J1596" s="32"/>
      <c r="K1596" s="133"/>
      <c r="L1596" s="32"/>
      <c r="M1596" s="32"/>
    </row>
    <row r="1597" spans="2:13" ht="15" customHeight="1">
      <c r="B1597" s="124"/>
      <c r="D1597" s="105"/>
      <c r="E1597" s="106"/>
      <c r="F1597" s="106"/>
      <c r="G1597" s="32"/>
      <c r="H1597" s="106"/>
      <c r="I1597" s="106"/>
      <c r="J1597" s="32"/>
      <c r="K1597" s="133"/>
      <c r="L1597" s="32"/>
      <c r="M1597" s="32"/>
    </row>
    <row r="1598" spans="2:13" ht="15" customHeight="1">
      <c r="B1598" s="124"/>
      <c r="D1598" s="105"/>
      <c r="E1598" s="106"/>
      <c r="F1598" s="106"/>
      <c r="G1598" s="32"/>
      <c r="H1598" s="106"/>
      <c r="I1598" s="106"/>
      <c r="J1598" s="32"/>
      <c r="K1598" s="133"/>
      <c r="L1598" s="32"/>
      <c r="M1598" s="32"/>
    </row>
    <row r="1599" spans="2:13" ht="15" customHeight="1">
      <c r="B1599" s="124"/>
      <c r="D1599" s="105"/>
      <c r="E1599" s="106"/>
      <c r="F1599" s="106"/>
      <c r="G1599" s="32"/>
      <c r="H1599" s="106"/>
      <c r="I1599" s="106"/>
      <c r="J1599" s="32"/>
      <c r="K1599" s="133"/>
      <c r="L1599" s="32"/>
      <c r="M1599" s="32"/>
    </row>
    <row r="1600" spans="2:13" ht="15" customHeight="1">
      <c r="B1600" s="124"/>
      <c r="D1600" s="105"/>
      <c r="E1600" s="106"/>
      <c r="F1600" s="106"/>
      <c r="G1600" s="32"/>
      <c r="H1600" s="106"/>
      <c r="I1600" s="106"/>
      <c r="J1600" s="32"/>
      <c r="K1600" s="133"/>
      <c r="L1600" s="32"/>
      <c r="M1600" s="32"/>
    </row>
    <row r="1601" spans="2:13" ht="15" customHeight="1">
      <c r="B1601" s="124"/>
      <c r="D1601" s="105"/>
      <c r="E1601" s="106"/>
      <c r="F1601" s="106"/>
      <c r="G1601" s="32"/>
      <c r="H1601" s="106"/>
      <c r="I1601" s="106"/>
      <c r="J1601" s="32"/>
      <c r="K1601" s="133"/>
      <c r="L1601" s="32"/>
      <c r="M1601" s="32"/>
    </row>
    <row r="1602" spans="2:13" ht="15" customHeight="1">
      <c r="B1602" s="124"/>
      <c r="D1602" s="105"/>
      <c r="E1602" s="106"/>
      <c r="F1602" s="106"/>
      <c r="G1602" s="32"/>
      <c r="H1602" s="106"/>
      <c r="I1602" s="106"/>
      <c r="J1602" s="32"/>
      <c r="K1602" s="133"/>
      <c r="L1602" s="32"/>
      <c r="M1602" s="32"/>
    </row>
    <row r="1603" spans="2:13" ht="15" customHeight="1">
      <c r="B1603" s="124"/>
      <c r="D1603" s="105"/>
      <c r="E1603" s="106"/>
      <c r="F1603" s="106"/>
      <c r="G1603" s="32"/>
      <c r="H1603" s="106"/>
      <c r="I1603" s="106"/>
      <c r="J1603" s="32"/>
      <c r="K1603" s="133"/>
      <c r="L1603" s="32"/>
      <c r="M1603" s="32"/>
    </row>
    <row r="1604" spans="2:13" ht="15" customHeight="1">
      <c r="B1604" s="124"/>
      <c r="D1604" s="105"/>
      <c r="E1604" s="106"/>
      <c r="F1604" s="106"/>
      <c r="G1604" s="32"/>
      <c r="H1604" s="106"/>
      <c r="I1604" s="106"/>
      <c r="J1604" s="32"/>
      <c r="K1604" s="133"/>
      <c r="L1604" s="32"/>
      <c r="M1604" s="32"/>
    </row>
    <row r="1605" spans="2:13" ht="15" customHeight="1">
      <c r="B1605" s="124"/>
      <c r="D1605" s="105"/>
      <c r="E1605" s="106"/>
      <c r="F1605" s="106"/>
      <c r="G1605" s="32"/>
      <c r="H1605" s="106"/>
      <c r="I1605" s="106"/>
      <c r="J1605" s="32"/>
      <c r="K1605" s="133"/>
      <c r="L1605" s="32"/>
      <c r="M1605" s="32"/>
    </row>
    <row r="1606" spans="2:13" ht="15" customHeight="1">
      <c r="B1606" s="124"/>
      <c r="D1606" s="105"/>
      <c r="E1606" s="106"/>
      <c r="F1606" s="106"/>
      <c r="G1606" s="32"/>
      <c r="H1606" s="106"/>
      <c r="I1606" s="106"/>
      <c r="J1606" s="32"/>
      <c r="K1606" s="133"/>
      <c r="L1606" s="32"/>
      <c r="M1606" s="32"/>
    </row>
    <row r="1607" spans="2:13" ht="15" customHeight="1">
      <c r="B1607" s="124"/>
      <c r="D1607" s="105"/>
      <c r="E1607" s="106"/>
      <c r="F1607" s="106"/>
      <c r="G1607" s="32"/>
      <c r="H1607" s="106"/>
      <c r="I1607" s="106"/>
      <c r="J1607" s="32"/>
      <c r="K1607" s="133"/>
      <c r="L1607" s="32"/>
      <c r="M1607" s="32"/>
    </row>
    <row r="1608" spans="2:13" ht="15" customHeight="1">
      <c r="B1608" s="124"/>
      <c r="D1608" s="105"/>
      <c r="E1608" s="106"/>
      <c r="F1608" s="106"/>
      <c r="G1608" s="32"/>
      <c r="H1608" s="106"/>
      <c r="I1608" s="106"/>
      <c r="J1608" s="32"/>
      <c r="K1608" s="133"/>
      <c r="L1608" s="32"/>
      <c r="M1608" s="32"/>
    </row>
    <row r="1609" spans="2:13" ht="15" customHeight="1">
      <c r="B1609" s="124"/>
      <c r="D1609" s="105"/>
      <c r="E1609" s="106"/>
      <c r="F1609" s="106"/>
      <c r="G1609" s="32"/>
      <c r="H1609" s="106"/>
      <c r="I1609" s="106"/>
      <c r="J1609" s="32"/>
      <c r="K1609" s="133"/>
      <c r="L1609" s="32"/>
      <c r="M1609" s="32"/>
    </row>
    <row r="1610" spans="2:13" ht="15" customHeight="1">
      <c r="B1610" s="124"/>
      <c r="D1610" s="105"/>
      <c r="E1610" s="106"/>
      <c r="F1610" s="106"/>
      <c r="G1610" s="32"/>
      <c r="H1610" s="106"/>
      <c r="I1610" s="106"/>
      <c r="J1610" s="32"/>
      <c r="K1610" s="133"/>
      <c r="L1610" s="32"/>
      <c r="M1610" s="32"/>
    </row>
    <row r="1611" spans="2:13" ht="15" customHeight="1">
      <c r="B1611" s="124"/>
      <c r="D1611" s="105"/>
      <c r="E1611" s="106"/>
      <c r="F1611" s="106"/>
      <c r="G1611" s="32"/>
      <c r="H1611" s="106"/>
      <c r="I1611" s="106"/>
      <c r="J1611" s="32"/>
      <c r="K1611" s="133"/>
      <c r="L1611" s="32"/>
      <c r="M1611" s="32"/>
    </row>
    <row r="1612" spans="2:13" ht="15" customHeight="1">
      <c r="B1612" s="124"/>
      <c r="D1612" s="105"/>
      <c r="E1612" s="106"/>
      <c r="F1612" s="106"/>
      <c r="G1612" s="32"/>
      <c r="H1612" s="106"/>
      <c r="I1612" s="106"/>
      <c r="J1612" s="32"/>
      <c r="K1612" s="133"/>
      <c r="L1612" s="32"/>
      <c r="M1612" s="32"/>
    </row>
    <row r="1613" spans="2:13" ht="15" customHeight="1">
      <c r="B1613" s="124"/>
      <c r="D1613" s="105"/>
      <c r="E1613" s="106"/>
      <c r="F1613" s="106"/>
      <c r="G1613" s="32"/>
      <c r="H1613" s="106"/>
      <c r="I1613" s="106"/>
      <c r="J1613" s="32"/>
      <c r="K1613" s="133"/>
      <c r="L1613" s="32"/>
      <c r="M1613" s="32"/>
    </row>
    <row r="1614" spans="2:13" ht="15" customHeight="1">
      <c r="B1614" s="124"/>
      <c r="D1614" s="105"/>
      <c r="E1614" s="106"/>
      <c r="F1614" s="106"/>
      <c r="G1614" s="32"/>
      <c r="H1614" s="106"/>
      <c r="I1614" s="106"/>
      <c r="J1614" s="32"/>
      <c r="K1614" s="133"/>
      <c r="L1614" s="32"/>
      <c r="M1614" s="32"/>
    </row>
    <row r="1615" spans="2:13" ht="15" customHeight="1">
      <c r="B1615" s="124"/>
      <c r="D1615" s="105"/>
      <c r="E1615" s="106"/>
      <c r="F1615" s="106"/>
      <c r="G1615" s="32"/>
      <c r="H1615" s="106"/>
      <c r="I1615" s="106"/>
      <c r="J1615" s="32"/>
      <c r="K1615" s="133"/>
      <c r="L1615" s="32"/>
      <c r="M1615" s="32"/>
    </row>
    <row r="1616" spans="2:13" ht="15" customHeight="1">
      <c r="B1616" s="124"/>
      <c r="D1616" s="105"/>
      <c r="E1616" s="106"/>
      <c r="F1616" s="106"/>
      <c r="G1616" s="32"/>
      <c r="H1616" s="106"/>
      <c r="I1616" s="106"/>
      <c r="J1616" s="32"/>
      <c r="K1616" s="133"/>
      <c r="L1616" s="32"/>
      <c r="M1616" s="32"/>
    </row>
    <row r="1617" spans="2:13" ht="15" customHeight="1">
      <c r="B1617" s="124"/>
      <c r="D1617" s="105"/>
      <c r="E1617" s="106"/>
      <c r="F1617" s="106"/>
      <c r="G1617" s="32"/>
      <c r="H1617" s="106"/>
      <c r="I1617" s="106"/>
      <c r="J1617" s="32"/>
      <c r="K1617" s="133"/>
      <c r="L1617" s="32"/>
      <c r="M1617" s="32"/>
    </row>
    <row r="1618" spans="2:13" ht="15" customHeight="1">
      <c r="B1618" s="124"/>
      <c r="D1618" s="105"/>
      <c r="E1618" s="106"/>
      <c r="F1618" s="106"/>
      <c r="G1618" s="32"/>
      <c r="H1618" s="106"/>
      <c r="I1618" s="106"/>
      <c r="J1618" s="32"/>
      <c r="K1618" s="133"/>
      <c r="L1618" s="32"/>
      <c r="M1618" s="32"/>
    </row>
    <row r="1619" spans="2:13" ht="15" customHeight="1">
      <c r="B1619" s="124"/>
      <c r="D1619" s="105"/>
      <c r="E1619" s="106"/>
      <c r="F1619" s="106"/>
      <c r="G1619" s="32"/>
      <c r="H1619" s="106"/>
      <c r="I1619" s="106"/>
      <c r="J1619" s="32"/>
      <c r="K1619" s="133"/>
      <c r="L1619" s="32"/>
      <c r="M1619" s="32"/>
    </row>
    <row r="1620" spans="2:13" ht="15" customHeight="1">
      <c r="B1620" s="124"/>
      <c r="D1620" s="105"/>
      <c r="E1620" s="106"/>
      <c r="F1620" s="106"/>
      <c r="G1620" s="32"/>
      <c r="H1620" s="106"/>
      <c r="I1620" s="106"/>
      <c r="J1620" s="32"/>
      <c r="K1620" s="133"/>
      <c r="L1620" s="32"/>
      <c r="M1620" s="32"/>
    </row>
    <row r="1621" spans="2:13" ht="15" customHeight="1">
      <c r="B1621" s="124"/>
      <c r="D1621" s="105"/>
      <c r="E1621" s="106"/>
      <c r="F1621" s="106"/>
      <c r="G1621" s="32"/>
      <c r="H1621" s="106"/>
      <c r="I1621" s="106"/>
      <c r="J1621" s="32"/>
      <c r="K1621" s="133"/>
      <c r="L1621" s="32"/>
      <c r="M1621" s="32"/>
    </row>
    <row r="1622" spans="2:13" ht="15" customHeight="1">
      <c r="B1622" s="124"/>
      <c r="D1622" s="105"/>
      <c r="E1622" s="106"/>
      <c r="F1622" s="106"/>
      <c r="G1622" s="32"/>
      <c r="H1622" s="106"/>
      <c r="I1622" s="106"/>
      <c r="J1622" s="32"/>
      <c r="K1622" s="133"/>
      <c r="L1622" s="32"/>
      <c r="M1622" s="32"/>
    </row>
    <row r="1623" spans="2:13" ht="15" customHeight="1">
      <c r="B1623" s="124"/>
      <c r="D1623" s="105"/>
      <c r="E1623" s="106"/>
      <c r="F1623" s="106"/>
      <c r="G1623" s="32"/>
      <c r="H1623" s="106"/>
      <c r="I1623" s="106"/>
      <c r="J1623" s="32"/>
      <c r="K1623" s="133"/>
      <c r="L1623" s="32"/>
      <c r="M1623" s="32"/>
    </row>
    <row r="1624" spans="2:13" ht="15" customHeight="1">
      <c r="B1624" s="124"/>
      <c r="D1624" s="105"/>
      <c r="E1624" s="106"/>
      <c r="F1624" s="106"/>
      <c r="G1624" s="32"/>
      <c r="H1624" s="106"/>
      <c r="I1624" s="106"/>
      <c r="J1624" s="32"/>
      <c r="K1624" s="133"/>
      <c r="L1624" s="32"/>
      <c r="M1624" s="32"/>
    </row>
    <row r="1625" spans="2:13" ht="15" customHeight="1">
      <c r="B1625" s="124"/>
      <c r="D1625" s="105"/>
      <c r="E1625" s="106"/>
      <c r="F1625" s="106"/>
      <c r="G1625" s="32"/>
      <c r="H1625" s="106"/>
      <c r="I1625" s="106"/>
      <c r="J1625" s="32"/>
      <c r="K1625" s="133"/>
      <c r="L1625" s="32"/>
      <c r="M1625" s="32"/>
    </row>
    <row r="1626" spans="2:13" ht="15" customHeight="1">
      <c r="B1626" s="124"/>
      <c r="D1626" s="105"/>
      <c r="E1626" s="106"/>
      <c r="F1626" s="106"/>
      <c r="G1626" s="32"/>
      <c r="H1626" s="106"/>
      <c r="I1626" s="106"/>
      <c r="J1626" s="32"/>
      <c r="K1626" s="133"/>
      <c r="L1626" s="32"/>
      <c r="M1626" s="32"/>
    </row>
    <row r="1627" spans="2:13" ht="15" customHeight="1">
      <c r="B1627" s="124"/>
      <c r="D1627" s="105"/>
      <c r="E1627" s="106"/>
      <c r="F1627" s="106"/>
      <c r="G1627" s="32"/>
      <c r="H1627" s="106"/>
      <c r="I1627" s="106"/>
      <c r="J1627" s="32"/>
      <c r="K1627" s="133"/>
      <c r="L1627" s="32"/>
      <c r="M1627" s="32"/>
    </row>
    <row r="1628" spans="2:13" ht="15" customHeight="1">
      <c r="B1628" s="124"/>
      <c r="D1628" s="105"/>
      <c r="E1628" s="106"/>
      <c r="F1628" s="106"/>
      <c r="G1628" s="32"/>
      <c r="H1628" s="106"/>
      <c r="I1628" s="106"/>
      <c r="J1628" s="32"/>
      <c r="K1628" s="133"/>
      <c r="L1628" s="32"/>
      <c r="M1628" s="32"/>
    </row>
    <row r="1629" spans="2:13" ht="15" customHeight="1">
      <c r="B1629" s="124"/>
      <c r="D1629" s="105"/>
      <c r="E1629" s="106"/>
      <c r="F1629" s="106"/>
      <c r="G1629" s="32"/>
      <c r="H1629" s="106"/>
      <c r="I1629" s="106"/>
      <c r="J1629" s="32"/>
      <c r="K1629" s="133"/>
      <c r="L1629" s="32"/>
      <c r="M1629" s="32"/>
    </row>
    <row r="1630" spans="2:13" ht="15" customHeight="1">
      <c r="B1630" s="124"/>
      <c r="D1630" s="105"/>
      <c r="E1630" s="106"/>
      <c r="F1630" s="106"/>
      <c r="G1630" s="32"/>
      <c r="H1630" s="106"/>
      <c r="I1630" s="106"/>
      <c r="J1630" s="32"/>
      <c r="K1630" s="133"/>
      <c r="L1630" s="32"/>
      <c r="M1630" s="32"/>
    </row>
    <row r="1631" spans="2:13" ht="15" customHeight="1">
      <c r="B1631" s="124"/>
      <c r="D1631" s="105"/>
      <c r="E1631" s="106"/>
      <c r="F1631" s="106"/>
      <c r="G1631" s="32"/>
      <c r="H1631" s="106"/>
      <c r="I1631" s="106"/>
      <c r="J1631" s="32"/>
      <c r="K1631" s="133"/>
      <c r="L1631" s="32"/>
      <c r="M1631" s="32"/>
    </row>
    <row r="1632" spans="2:13" ht="15" customHeight="1">
      <c r="B1632" s="124"/>
      <c r="D1632" s="105"/>
      <c r="E1632" s="106"/>
      <c r="F1632" s="106"/>
      <c r="G1632" s="32"/>
      <c r="H1632" s="106"/>
      <c r="I1632" s="106"/>
      <c r="J1632" s="32"/>
      <c r="K1632" s="133"/>
      <c r="L1632" s="32"/>
      <c r="M1632" s="32"/>
    </row>
    <row r="1633" spans="2:13" ht="15" customHeight="1">
      <c r="B1633" s="124"/>
      <c r="D1633" s="105"/>
      <c r="E1633" s="106"/>
      <c r="F1633" s="106"/>
      <c r="G1633" s="32"/>
      <c r="H1633" s="106"/>
      <c r="I1633" s="106"/>
      <c r="J1633" s="32"/>
      <c r="K1633" s="133"/>
      <c r="L1633" s="32"/>
      <c r="M1633" s="32"/>
    </row>
    <row r="1634" spans="2:13" ht="15" customHeight="1">
      <c r="B1634" s="124"/>
      <c r="D1634" s="105"/>
      <c r="E1634" s="106"/>
      <c r="F1634" s="106"/>
      <c r="G1634" s="32"/>
      <c r="H1634" s="106"/>
      <c r="I1634" s="106"/>
      <c r="J1634" s="32"/>
      <c r="K1634" s="133"/>
      <c r="L1634" s="32"/>
      <c r="M1634" s="32"/>
    </row>
    <row r="1635" spans="2:13" ht="15" customHeight="1">
      <c r="B1635" s="124"/>
      <c r="D1635" s="105"/>
      <c r="E1635" s="106"/>
      <c r="F1635" s="106"/>
      <c r="G1635" s="32"/>
      <c r="H1635" s="106"/>
      <c r="I1635" s="106"/>
      <c r="J1635" s="32"/>
      <c r="K1635" s="133"/>
      <c r="L1635" s="32"/>
      <c r="M1635" s="32"/>
    </row>
    <row r="1636" spans="2:13" ht="15" customHeight="1">
      <c r="B1636" s="124"/>
      <c r="D1636" s="105"/>
      <c r="E1636" s="106"/>
      <c r="F1636" s="106"/>
      <c r="G1636" s="32"/>
      <c r="H1636" s="106"/>
      <c r="I1636" s="106"/>
      <c r="J1636" s="32"/>
      <c r="K1636" s="133"/>
      <c r="L1636" s="32"/>
      <c r="M1636" s="32"/>
    </row>
    <row r="1637" spans="2:13" ht="15" customHeight="1">
      <c r="B1637" s="124"/>
      <c r="D1637" s="105"/>
      <c r="E1637" s="106"/>
      <c r="F1637" s="106"/>
      <c r="G1637" s="32"/>
      <c r="H1637" s="106"/>
      <c r="I1637" s="106"/>
      <c r="J1637" s="32"/>
      <c r="K1637" s="133"/>
      <c r="L1637" s="32"/>
      <c r="M1637" s="32"/>
    </row>
    <row r="1638" spans="2:13" ht="15" customHeight="1">
      <c r="B1638" s="124"/>
      <c r="D1638" s="105"/>
      <c r="E1638" s="106"/>
      <c r="F1638" s="106"/>
      <c r="G1638" s="32"/>
      <c r="H1638" s="106"/>
      <c r="I1638" s="106"/>
      <c r="J1638" s="32"/>
      <c r="K1638" s="133"/>
      <c r="L1638" s="32"/>
      <c r="M1638" s="32"/>
    </row>
    <row r="1639" spans="2:13" ht="15" customHeight="1">
      <c r="B1639" s="124"/>
      <c r="D1639" s="105"/>
      <c r="E1639" s="106"/>
      <c r="F1639" s="106"/>
      <c r="G1639" s="32"/>
      <c r="H1639" s="106"/>
      <c r="I1639" s="106"/>
      <c r="J1639" s="32"/>
      <c r="K1639" s="133"/>
      <c r="L1639" s="32"/>
      <c r="M1639" s="32"/>
    </row>
    <row r="1640" spans="2:13" ht="15" customHeight="1">
      <c r="B1640" s="124"/>
      <c r="D1640" s="105"/>
      <c r="E1640" s="106"/>
      <c r="F1640" s="106"/>
      <c r="G1640" s="32"/>
      <c r="H1640" s="106"/>
      <c r="I1640" s="106"/>
      <c r="J1640" s="32"/>
      <c r="K1640" s="133"/>
      <c r="L1640" s="32"/>
      <c r="M1640" s="32"/>
    </row>
    <row r="1641" spans="2:13" ht="15" customHeight="1">
      <c r="B1641" s="124"/>
      <c r="D1641" s="105"/>
      <c r="E1641" s="106"/>
      <c r="F1641" s="106"/>
      <c r="G1641" s="32"/>
      <c r="H1641" s="106"/>
      <c r="I1641" s="106"/>
      <c r="J1641" s="32"/>
      <c r="K1641" s="133"/>
      <c r="L1641" s="32"/>
      <c r="M1641" s="32"/>
    </row>
    <row r="1642" spans="2:13" ht="15" customHeight="1">
      <c r="B1642" s="124"/>
      <c r="D1642" s="105"/>
      <c r="E1642" s="106"/>
      <c r="F1642" s="106"/>
      <c r="G1642" s="32"/>
      <c r="H1642" s="106"/>
      <c r="I1642" s="106"/>
      <c r="J1642" s="32"/>
      <c r="K1642" s="133"/>
      <c r="L1642" s="32"/>
      <c r="M1642" s="32"/>
    </row>
    <row r="1643" spans="2:13" ht="15" customHeight="1">
      <c r="B1643" s="124"/>
      <c r="D1643" s="105"/>
      <c r="E1643" s="106"/>
      <c r="F1643" s="106"/>
      <c r="G1643" s="32"/>
      <c r="H1643" s="106"/>
      <c r="I1643" s="106"/>
      <c r="J1643" s="32"/>
      <c r="K1643" s="133"/>
      <c r="L1643" s="32"/>
      <c r="M1643" s="32"/>
    </row>
    <row r="1644" spans="2:13" ht="15" customHeight="1">
      <c r="B1644" s="124"/>
      <c r="D1644" s="105"/>
      <c r="E1644" s="106"/>
      <c r="F1644" s="106"/>
      <c r="G1644" s="32"/>
      <c r="H1644" s="106"/>
      <c r="I1644" s="106"/>
      <c r="J1644" s="32"/>
      <c r="K1644" s="133"/>
      <c r="L1644" s="32"/>
      <c r="M1644" s="32"/>
    </row>
    <row r="1645" spans="2:13" ht="15" customHeight="1">
      <c r="B1645" s="124"/>
      <c r="D1645" s="105"/>
      <c r="E1645" s="106"/>
      <c r="F1645" s="106"/>
      <c r="G1645" s="32"/>
      <c r="H1645" s="106"/>
      <c r="I1645" s="106"/>
      <c r="J1645" s="32"/>
      <c r="K1645" s="133"/>
      <c r="L1645" s="32"/>
      <c r="M1645" s="32"/>
    </row>
    <row r="1646" spans="2:13" ht="15" customHeight="1">
      <c r="B1646" s="124"/>
      <c r="D1646" s="105"/>
      <c r="E1646" s="106"/>
      <c r="F1646" s="106"/>
      <c r="G1646" s="32"/>
      <c r="H1646" s="106"/>
      <c r="I1646" s="106"/>
      <c r="J1646" s="32"/>
      <c r="K1646" s="133"/>
      <c r="L1646" s="32"/>
      <c r="M1646" s="32"/>
    </row>
    <row r="1647" spans="2:13" ht="15" customHeight="1">
      <c r="B1647" s="124"/>
      <c r="D1647" s="105"/>
      <c r="E1647" s="106"/>
      <c r="F1647" s="106"/>
      <c r="G1647" s="32"/>
      <c r="H1647" s="106"/>
      <c r="I1647" s="106"/>
      <c r="J1647" s="32"/>
      <c r="K1647" s="133"/>
      <c r="L1647" s="32"/>
      <c r="M1647" s="32"/>
    </row>
    <row r="1648" spans="2:13" ht="15" customHeight="1">
      <c r="B1648" s="124"/>
      <c r="D1648" s="105"/>
      <c r="E1648" s="106"/>
      <c r="F1648" s="106"/>
      <c r="G1648" s="32"/>
      <c r="H1648" s="106"/>
      <c r="I1648" s="106"/>
      <c r="J1648" s="32"/>
      <c r="K1648" s="133"/>
      <c r="L1648" s="32"/>
      <c r="M1648" s="32"/>
    </row>
    <row r="1649" spans="2:13" ht="15" customHeight="1">
      <c r="B1649" s="124"/>
      <c r="D1649" s="105"/>
      <c r="E1649" s="106"/>
      <c r="F1649" s="106"/>
      <c r="G1649" s="32"/>
      <c r="H1649" s="106"/>
      <c r="I1649" s="106"/>
      <c r="J1649" s="32"/>
      <c r="K1649" s="133"/>
      <c r="L1649" s="32"/>
      <c r="M1649" s="32"/>
    </row>
    <row r="1650" spans="2:13" ht="15" customHeight="1">
      <c r="B1650" s="124"/>
      <c r="D1650" s="105"/>
      <c r="E1650" s="106"/>
      <c r="F1650" s="106"/>
      <c r="G1650" s="32"/>
      <c r="H1650" s="106"/>
      <c r="I1650" s="106"/>
      <c r="J1650" s="32"/>
      <c r="K1650" s="133"/>
      <c r="L1650" s="32"/>
      <c r="M1650" s="32"/>
    </row>
    <row r="1651" spans="2:13" ht="15" customHeight="1">
      <c r="B1651" s="124"/>
      <c r="D1651" s="105"/>
      <c r="E1651" s="106"/>
      <c r="F1651" s="106"/>
      <c r="G1651" s="32"/>
      <c r="H1651" s="106"/>
      <c r="I1651" s="106"/>
      <c r="J1651" s="32"/>
      <c r="K1651" s="133"/>
      <c r="L1651" s="32"/>
      <c r="M1651" s="32"/>
    </row>
    <row r="1652" spans="2:13" ht="15" customHeight="1">
      <c r="K1652" s="133"/>
      <c r="L1652" s="32"/>
      <c r="M1652" s="32"/>
    </row>
    <row r="1653" spans="2:13" ht="15" customHeight="1">
      <c r="K1653" s="133"/>
      <c r="L1653" s="32"/>
      <c r="M1653" s="32"/>
    </row>
    <row r="1654" spans="2:13" ht="15" customHeight="1">
      <c r="K1654" s="133"/>
      <c r="L1654" s="32"/>
      <c r="M1654" s="32"/>
    </row>
    <row r="1655" spans="2:13" ht="15" customHeight="1">
      <c r="K1655" s="133"/>
      <c r="L1655" s="32"/>
      <c r="M1655" s="32"/>
    </row>
    <row r="1656" spans="2:13" ht="15" customHeight="1">
      <c r="K1656" s="133"/>
      <c r="L1656" s="32"/>
      <c r="M1656" s="32"/>
    </row>
    <row r="1657" spans="2:13" ht="15" customHeight="1">
      <c r="K1657" s="133"/>
      <c r="L1657" s="32"/>
      <c r="M1657" s="32"/>
    </row>
    <row r="1658" spans="2:13" ht="15" customHeight="1">
      <c r="K1658" s="133"/>
      <c r="L1658" s="32"/>
      <c r="M1658" s="32"/>
    </row>
    <row r="1659" spans="2:13" ht="15" customHeight="1">
      <c r="K1659" s="133"/>
      <c r="L1659" s="32"/>
      <c r="M1659" s="32"/>
    </row>
    <row r="1660" spans="2:13" ht="15" customHeight="1">
      <c r="K1660" s="133"/>
      <c r="L1660" s="32"/>
      <c r="M1660" s="32"/>
    </row>
    <row r="1661" spans="2:13" ht="15" customHeight="1">
      <c r="K1661" s="133"/>
      <c r="L1661" s="32"/>
      <c r="M1661" s="32"/>
    </row>
    <row r="1662" spans="2:13" ht="15" customHeight="1">
      <c r="K1662" s="133"/>
      <c r="L1662" s="32"/>
      <c r="M1662" s="32"/>
    </row>
    <row r="1663" spans="2:13" ht="15" customHeight="1">
      <c r="K1663" s="133"/>
      <c r="L1663" s="32"/>
      <c r="M1663" s="32"/>
    </row>
    <row r="1664" spans="2:13" ht="15" customHeight="1">
      <c r="K1664" s="133"/>
      <c r="L1664" s="32"/>
      <c r="M1664" s="32"/>
    </row>
    <row r="1665" spans="11:13" ht="15" customHeight="1">
      <c r="K1665" s="133"/>
      <c r="L1665" s="32"/>
      <c r="M1665" s="32"/>
    </row>
    <row r="1666" spans="11:13" ht="15" customHeight="1">
      <c r="K1666" s="133"/>
      <c r="L1666" s="32"/>
      <c r="M1666" s="32"/>
    </row>
    <row r="1667" spans="11:13" ht="15" customHeight="1">
      <c r="K1667" s="133"/>
      <c r="L1667" s="32"/>
      <c r="M1667" s="32"/>
    </row>
    <row r="1668" spans="11:13" ht="15" customHeight="1">
      <c r="K1668" s="133"/>
      <c r="L1668" s="32"/>
      <c r="M1668" s="32"/>
    </row>
    <row r="1669" spans="11:13" ht="15" customHeight="1">
      <c r="K1669" s="133"/>
      <c r="L1669" s="32"/>
      <c r="M1669" s="32"/>
    </row>
  </sheetData>
  <mergeCells count="35">
    <mergeCell ref="A3:A4"/>
    <mergeCell ref="B3:C3"/>
    <mergeCell ref="D3:D4"/>
    <mergeCell ref="L3:N3"/>
    <mergeCell ref="B1:H1"/>
    <mergeCell ref="I1:J1"/>
    <mergeCell ref="L1:N2"/>
    <mergeCell ref="E2:G2"/>
    <mergeCell ref="H2:J2"/>
    <mergeCell ref="P3:Q3"/>
    <mergeCell ref="S3:T3"/>
    <mergeCell ref="L4:M4"/>
    <mergeCell ref="N4:N5"/>
    <mergeCell ref="P4:Q4"/>
    <mergeCell ref="S4:T4"/>
    <mergeCell ref="P6:Q6"/>
    <mergeCell ref="S6:T6"/>
    <mergeCell ref="P7:Q7"/>
    <mergeCell ref="S7:T7"/>
    <mergeCell ref="P8:Q8"/>
    <mergeCell ref="S8:T8"/>
    <mergeCell ref="P9:Q9"/>
    <mergeCell ref="S9:T9"/>
    <mergeCell ref="P10:Q10"/>
    <mergeCell ref="S10:T10"/>
    <mergeCell ref="P11:Q11"/>
    <mergeCell ref="S11:T11"/>
    <mergeCell ref="P15:Q15"/>
    <mergeCell ref="S15:T15"/>
    <mergeCell ref="P12:Q12"/>
    <mergeCell ref="S12:T12"/>
    <mergeCell ref="P13:Q13"/>
    <mergeCell ref="S13:T13"/>
    <mergeCell ref="P14:Q14"/>
    <mergeCell ref="S14:T14"/>
  </mergeCells>
  <phoneticPr fontId="3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F5ECD-CF83-A441-AC67-8CA7C4A7674B}">
  <dimension ref="A1:I403"/>
  <sheetViews>
    <sheetView workbookViewId="0">
      <selection activeCell="F5" sqref="F5"/>
    </sheetView>
  </sheetViews>
  <sheetFormatPr baseColWidth="10" defaultRowHeight="15"/>
  <sheetData>
    <row r="1" spans="1:9">
      <c r="A1" t="s">
        <v>666</v>
      </c>
      <c r="B1" t="s">
        <v>314</v>
      </c>
      <c r="C1" t="s">
        <v>315</v>
      </c>
      <c r="D1" t="s">
        <v>642</v>
      </c>
      <c r="E1" t="s">
        <v>3</v>
      </c>
      <c r="F1" t="s">
        <v>643</v>
      </c>
      <c r="G1" t="s">
        <v>644</v>
      </c>
      <c r="H1" t="s">
        <v>645</v>
      </c>
      <c r="I1" t="s">
        <v>664</v>
      </c>
    </row>
    <row r="2" spans="1:9">
      <c r="A2" t="s">
        <v>1199</v>
      </c>
      <c r="B2" t="s">
        <v>855</v>
      </c>
      <c r="C2" t="s">
        <v>668</v>
      </c>
      <c r="D2" t="s">
        <v>607</v>
      </c>
      <c r="E2">
        <v>0.21</v>
      </c>
      <c r="F2">
        <v>0.5037600000000001</v>
      </c>
      <c r="G2">
        <v>0.24</v>
      </c>
      <c r="H2">
        <v>0.66144000000000003</v>
      </c>
      <c r="I2" t="s">
        <v>1594</v>
      </c>
    </row>
    <row r="3" spans="1:9">
      <c r="A3" t="s">
        <v>1200</v>
      </c>
      <c r="B3" t="s">
        <v>855</v>
      </c>
      <c r="C3" t="s">
        <v>670</v>
      </c>
      <c r="D3" t="s">
        <v>607</v>
      </c>
      <c r="E3">
        <v>0.57999999999999996</v>
      </c>
      <c r="F3">
        <v>2.44848</v>
      </c>
      <c r="G3">
        <v>0.25</v>
      </c>
      <c r="H3">
        <v>0.71400000000000008</v>
      </c>
      <c r="I3" t="s">
        <v>1594</v>
      </c>
    </row>
    <row r="4" spans="1:9">
      <c r="A4" t="s">
        <v>1201</v>
      </c>
      <c r="B4" t="s">
        <v>855</v>
      </c>
      <c r="C4" t="s">
        <v>672</v>
      </c>
      <c r="D4" t="s">
        <v>607</v>
      </c>
      <c r="E4">
        <v>0.42</v>
      </c>
      <c r="F4">
        <v>1.6075200000000001</v>
      </c>
      <c r="G4">
        <v>0.57999999999999996</v>
      </c>
      <c r="H4">
        <v>2.44848</v>
      </c>
      <c r="I4" t="s">
        <v>1594</v>
      </c>
    </row>
    <row r="5" spans="1:9">
      <c r="A5" t="s">
        <v>1202</v>
      </c>
      <c r="B5" t="s">
        <v>853</v>
      </c>
      <c r="C5" t="s">
        <v>674</v>
      </c>
      <c r="D5" t="s">
        <v>607</v>
      </c>
      <c r="E5">
        <v>0.22</v>
      </c>
      <c r="F5">
        <v>0.55632000000000004</v>
      </c>
      <c r="G5">
        <v>0.38</v>
      </c>
      <c r="H5">
        <v>1.3972800000000001</v>
      </c>
      <c r="I5" t="s">
        <v>1594</v>
      </c>
    </row>
    <row r="6" spans="1:9">
      <c r="A6" t="s">
        <v>1203</v>
      </c>
      <c r="B6" t="s">
        <v>853</v>
      </c>
      <c r="C6" t="s">
        <v>670</v>
      </c>
      <c r="D6" t="s">
        <v>607</v>
      </c>
      <c r="E6">
        <v>0.25</v>
      </c>
      <c r="F6">
        <v>0.71400000000000008</v>
      </c>
      <c r="G6">
        <v>0.24</v>
      </c>
      <c r="H6">
        <v>0.66144000000000003</v>
      </c>
      <c r="I6" t="s">
        <v>1594</v>
      </c>
    </row>
    <row r="7" spans="1:9">
      <c r="A7" t="s">
        <v>1204</v>
      </c>
      <c r="B7" t="s">
        <v>853</v>
      </c>
      <c r="C7" t="s">
        <v>672</v>
      </c>
      <c r="D7" t="s">
        <v>607</v>
      </c>
      <c r="E7">
        <v>0.44</v>
      </c>
      <c r="F7">
        <v>1.7126399999999999</v>
      </c>
      <c r="G7">
        <v>0.38</v>
      </c>
      <c r="H7">
        <v>1.3972800000000001</v>
      </c>
      <c r="I7" t="s">
        <v>1594</v>
      </c>
    </row>
    <row r="8" spans="1:9">
      <c r="A8" t="s">
        <v>1205</v>
      </c>
      <c r="B8" t="s">
        <v>851</v>
      </c>
      <c r="C8" t="s">
        <v>672</v>
      </c>
      <c r="D8" t="s">
        <v>607</v>
      </c>
      <c r="E8">
        <v>0.26</v>
      </c>
      <c r="F8">
        <v>0.76656000000000002</v>
      </c>
      <c r="G8">
        <v>0.25</v>
      </c>
      <c r="H8">
        <v>0.71400000000000008</v>
      </c>
      <c r="I8" t="s">
        <v>1594</v>
      </c>
    </row>
    <row r="9" spans="1:9">
      <c r="A9" t="s">
        <v>1206</v>
      </c>
      <c r="B9" t="s">
        <v>849</v>
      </c>
      <c r="C9" t="s">
        <v>679</v>
      </c>
      <c r="D9" t="s">
        <v>607</v>
      </c>
      <c r="E9">
        <v>0.41</v>
      </c>
      <c r="F9">
        <v>1.5549599999999999</v>
      </c>
      <c r="G9">
        <v>0.38</v>
      </c>
      <c r="H9">
        <v>1.3972800000000001</v>
      </c>
      <c r="I9" t="s">
        <v>1594</v>
      </c>
    </row>
    <row r="10" spans="1:9">
      <c r="A10" t="s">
        <v>1207</v>
      </c>
      <c r="B10" t="s">
        <v>849</v>
      </c>
      <c r="C10" t="s">
        <v>681</v>
      </c>
      <c r="D10" t="s">
        <v>607</v>
      </c>
      <c r="E10">
        <v>0.28999999999999998</v>
      </c>
      <c r="F10">
        <v>0.92423999999999995</v>
      </c>
      <c r="G10">
        <v>0.32</v>
      </c>
      <c r="H10">
        <v>1.08192</v>
      </c>
      <c r="I10" t="s">
        <v>1594</v>
      </c>
    </row>
    <row r="11" spans="1:9">
      <c r="A11" t="s">
        <v>1208</v>
      </c>
      <c r="B11" t="s">
        <v>847</v>
      </c>
      <c r="C11" t="s">
        <v>683</v>
      </c>
      <c r="D11" t="s">
        <v>607</v>
      </c>
      <c r="E11">
        <v>2.21</v>
      </c>
      <c r="F11">
        <v>11.01576</v>
      </c>
      <c r="G11">
        <v>1.27</v>
      </c>
      <c r="H11">
        <v>6.0751200000000001</v>
      </c>
      <c r="I11" t="s">
        <v>1594</v>
      </c>
    </row>
    <row r="12" spans="1:9">
      <c r="A12" t="s">
        <v>1209</v>
      </c>
      <c r="B12" t="s">
        <v>847</v>
      </c>
      <c r="C12" t="s">
        <v>685</v>
      </c>
      <c r="D12" t="s">
        <v>607</v>
      </c>
      <c r="E12">
        <v>1.55</v>
      </c>
      <c r="F12">
        <v>7.5468000000000002</v>
      </c>
      <c r="G12">
        <v>1.31</v>
      </c>
      <c r="H12">
        <v>6.2853600000000007</v>
      </c>
      <c r="I12" t="s">
        <v>1594</v>
      </c>
    </row>
    <row r="13" spans="1:9">
      <c r="A13" t="s">
        <v>1210</v>
      </c>
      <c r="B13" t="s">
        <v>847</v>
      </c>
      <c r="C13" t="s">
        <v>679</v>
      </c>
      <c r="D13" t="s">
        <v>607</v>
      </c>
      <c r="E13">
        <v>0.32</v>
      </c>
      <c r="F13">
        <v>1.08192</v>
      </c>
      <c r="G13">
        <v>0.33</v>
      </c>
      <c r="H13">
        <v>1.1344799999999999</v>
      </c>
      <c r="I13" t="s">
        <v>1594</v>
      </c>
    </row>
    <row r="14" spans="1:9">
      <c r="A14" t="s">
        <v>1211</v>
      </c>
      <c r="B14" t="s">
        <v>847</v>
      </c>
      <c r="C14" t="s">
        <v>681</v>
      </c>
      <c r="D14" t="s">
        <v>607</v>
      </c>
      <c r="E14">
        <v>0.65</v>
      </c>
      <c r="F14">
        <v>2.8164000000000002</v>
      </c>
      <c r="G14">
        <v>0.68</v>
      </c>
      <c r="H14">
        <v>2.9740799999999998</v>
      </c>
      <c r="I14" t="s">
        <v>1594</v>
      </c>
    </row>
    <row r="15" spans="1:9">
      <c r="A15" t="s">
        <v>1212</v>
      </c>
      <c r="B15" t="s">
        <v>845</v>
      </c>
      <c r="C15" t="s">
        <v>685</v>
      </c>
      <c r="D15" t="s">
        <v>607</v>
      </c>
      <c r="E15">
        <v>1.43</v>
      </c>
      <c r="F15">
        <v>6.91608</v>
      </c>
      <c r="G15">
        <v>1.32</v>
      </c>
      <c r="H15">
        <v>6.3379200000000013</v>
      </c>
      <c r="I15" t="s">
        <v>1594</v>
      </c>
    </row>
    <row r="16" spans="1:9">
      <c r="A16" t="s">
        <v>1213</v>
      </c>
      <c r="B16" t="s">
        <v>845</v>
      </c>
      <c r="C16" t="s">
        <v>674</v>
      </c>
      <c r="D16" t="s">
        <v>607</v>
      </c>
      <c r="E16">
        <v>2.21</v>
      </c>
      <c r="F16">
        <v>11.01576</v>
      </c>
      <c r="G16">
        <v>2.19</v>
      </c>
      <c r="H16">
        <v>10.910639999999999</v>
      </c>
      <c r="I16" t="s">
        <v>1594</v>
      </c>
    </row>
    <row r="17" spans="1:9">
      <c r="A17" t="s">
        <v>1214</v>
      </c>
      <c r="B17" t="s">
        <v>845</v>
      </c>
      <c r="C17" t="s">
        <v>679</v>
      </c>
      <c r="D17" t="s">
        <v>607</v>
      </c>
      <c r="E17">
        <v>0.28000000000000003</v>
      </c>
      <c r="F17">
        <v>0.87168000000000023</v>
      </c>
      <c r="G17">
        <v>0.33</v>
      </c>
      <c r="H17">
        <v>1.1344799999999999</v>
      </c>
      <c r="I17" t="s">
        <v>1594</v>
      </c>
    </row>
    <row r="18" spans="1:9">
      <c r="A18" t="s">
        <v>1215</v>
      </c>
      <c r="B18" t="s">
        <v>845</v>
      </c>
      <c r="C18" t="s">
        <v>681</v>
      </c>
      <c r="D18" t="s">
        <v>607</v>
      </c>
      <c r="E18">
        <v>0.53</v>
      </c>
      <c r="F18">
        <v>2.1856800000000005</v>
      </c>
      <c r="G18">
        <v>0.57999999999999996</v>
      </c>
      <c r="H18">
        <v>2.44848</v>
      </c>
      <c r="I18" t="s">
        <v>1594</v>
      </c>
    </row>
    <row r="19" spans="1:9">
      <c r="A19" t="s">
        <v>1216</v>
      </c>
      <c r="B19" t="s">
        <v>843</v>
      </c>
      <c r="C19" t="s">
        <v>693</v>
      </c>
      <c r="D19" t="s">
        <v>607</v>
      </c>
      <c r="E19">
        <v>1.51</v>
      </c>
      <c r="F19">
        <v>7.3365600000000004</v>
      </c>
      <c r="G19">
        <v>2.2000000000000002</v>
      </c>
      <c r="H19">
        <v>10.963200000000001</v>
      </c>
      <c r="I19" t="s">
        <v>1594</v>
      </c>
    </row>
    <row r="20" spans="1:9">
      <c r="A20" t="s">
        <v>1217</v>
      </c>
      <c r="B20" t="s">
        <v>843</v>
      </c>
      <c r="C20" t="s">
        <v>695</v>
      </c>
      <c r="D20" t="s">
        <v>607</v>
      </c>
      <c r="E20">
        <v>1.9</v>
      </c>
      <c r="F20">
        <v>9.3864000000000001</v>
      </c>
      <c r="G20">
        <v>2.11</v>
      </c>
      <c r="H20">
        <v>10.490159999999999</v>
      </c>
      <c r="I20" t="s">
        <v>1594</v>
      </c>
    </row>
    <row r="21" spans="1:9">
      <c r="A21" t="s">
        <v>1218</v>
      </c>
      <c r="B21" t="s">
        <v>843</v>
      </c>
      <c r="C21" t="s">
        <v>674</v>
      </c>
      <c r="D21" t="s">
        <v>607</v>
      </c>
      <c r="E21">
        <v>2.2999999999999998</v>
      </c>
      <c r="F21">
        <v>11.488799999999998</v>
      </c>
      <c r="G21">
        <v>2.8</v>
      </c>
      <c r="H21">
        <v>14.1168</v>
      </c>
      <c r="I21" t="s">
        <v>1594</v>
      </c>
    </row>
    <row r="22" spans="1:9">
      <c r="A22" t="s">
        <v>1219</v>
      </c>
      <c r="B22" t="s">
        <v>843</v>
      </c>
      <c r="C22" t="s">
        <v>668</v>
      </c>
      <c r="D22" t="s">
        <v>607</v>
      </c>
      <c r="E22">
        <v>1.0900000000000001</v>
      </c>
      <c r="F22">
        <v>5.1290400000000007</v>
      </c>
      <c r="G22">
        <v>1.23</v>
      </c>
      <c r="H22">
        <v>5.8648800000000003</v>
      </c>
      <c r="I22" t="s">
        <v>1594</v>
      </c>
    </row>
    <row r="23" spans="1:9">
      <c r="A23" t="s">
        <v>1220</v>
      </c>
      <c r="B23" t="s">
        <v>843</v>
      </c>
      <c r="C23" t="s">
        <v>679</v>
      </c>
      <c r="D23" t="s">
        <v>607</v>
      </c>
      <c r="E23">
        <v>0.28999999999999998</v>
      </c>
      <c r="F23">
        <v>0.92423999999999995</v>
      </c>
      <c r="G23">
        <v>0.35</v>
      </c>
      <c r="H23">
        <v>1.2395999999999998</v>
      </c>
      <c r="I23" t="s">
        <v>1594</v>
      </c>
    </row>
    <row r="24" spans="1:9">
      <c r="A24" t="s">
        <v>1221</v>
      </c>
      <c r="B24" t="s">
        <v>843</v>
      </c>
      <c r="C24" t="s">
        <v>681</v>
      </c>
      <c r="D24" t="s">
        <v>607</v>
      </c>
      <c r="E24">
        <v>0.64</v>
      </c>
      <c r="F24">
        <v>2.7638400000000001</v>
      </c>
      <c r="G24">
        <v>0.55000000000000004</v>
      </c>
      <c r="H24">
        <v>2.2908000000000004</v>
      </c>
      <c r="I24" t="s">
        <v>1594</v>
      </c>
    </row>
    <row r="25" spans="1:9">
      <c r="A25" t="s">
        <v>1222</v>
      </c>
      <c r="B25" t="s">
        <v>843</v>
      </c>
      <c r="C25" t="s">
        <v>701</v>
      </c>
      <c r="D25" t="s">
        <v>607</v>
      </c>
      <c r="E25">
        <v>0.31</v>
      </c>
      <c r="F25">
        <v>1.0293600000000001</v>
      </c>
      <c r="G25">
        <v>0.28999999999999998</v>
      </c>
      <c r="H25">
        <v>0.92423999999999995</v>
      </c>
      <c r="I25" t="s">
        <v>1594</v>
      </c>
    </row>
    <row r="26" spans="1:9">
      <c r="A26" t="s">
        <v>1223</v>
      </c>
      <c r="B26" t="s">
        <v>843</v>
      </c>
      <c r="C26" t="s">
        <v>703</v>
      </c>
      <c r="D26" t="s">
        <v>607</v>
      </c>
      <c r="E26">
        <v>0.31</v>
      </c>
      <c r="F26">
        <v>1.0293600000000001</v>
      </c>
      <c r="G26">
        <v>0.36</v>
      </c>
      <c r="H26">
        <v>1.2921599999999998</v>
      </c>
      <c r="I26" t="s">
        <v>1594</v>
      </c>
    </row>
    <row r="27" spans="1:9">
      <c r="A27" t="s">
        <v>1224</v>
      </c>
      <c r="B27" t="s">
        <v>841</v>
      </c>
      <c r="C27" t="s">
        <v>693</v>
      </c>
      <c r="D27" t="s">
        <v>607</v>
      </c>
      <c r="E27">
        <v>2.85</v>
      </c>
      <c r="F27">
        <v>14.3796</v>
      </c>
      <c r="G27">
        <v>2.81</v>
      </c>
      <c r="H27">
        <v>14.169360000000001</v>
      </c>
      <c r="I27" t="s">
        <v>1594</v>
      </c>
    </row>
    <row r="28" spans="1:9">
      <c r="A28" t="s">
        <v>1225</v>
      </c>
      <c r="B28" t="s">
        <v>841</v>
      </c>
      <c r="C28" t="s">
        <v>706</v>
      </c>
      <c r="D28" t="s">
        <v>607</v>
      </c>
      <c r="E28">
        <v>2.25</v>
      </c>
      <c r="F28">
        <v>11.226000000000001</v>
      </c>
      <c r="G28">
        <v>2.0099999999999998</v>
      </c>
      <c r="H28">
        <v>9.9645599999999988</v>
      </c>
      <c r="I28" t="s">
        <v>1594</v>
      </c>
    </row>
    <row r="29" spans="1:9">
      <c r="A29" t="s">
        <v>1226</v>
      </c>
      <c r="B29" t="s">
        <v>841</v>
      </c>
      <c r="C29" t="s">
        <v>668</v>
      </c>
      <c r="D29" t="s">
        <v>607</v>
      </c>
      <c r="E29">
        <v>1.65</v>
      </c>
      <c r="F29">
        <v>8.0724</v>
      </c>
      <c r="G29">
        <v>1.03</v>
      </c>
      <c r="H29">
        <v>4.8136800000000006</v>
      </c>
      <c r="I29" t="s">
        <v>1594</v>
      </c>
    </row>
    <row r="30" spans="1:9">
      <c r="A30" t="s">
        <v>1227</v>
      </c>
      <c r="B30" t="s">
        <v>841</v>
      </c>
      <c r="C30" t="s">
        <v>670</v>
      </c>
      <c r="D30" t="s">
        <v>607</v>
      </c>
      <c r="E30">
        <v>1.1100000000000001</v>
      </c>
      <c r="F30">
        <v>5.234160000000001</v>
      </c>
      <c r="G30">
        <v>1.41</v>
      </c>
      <c r="H30">
        <v>6.8109599999999997</v>
      </c>
      <c r="I30" t="s">
        <v>1594</v>
      </c>
    </row>
    <row r="31" spans="1:9">
      <c r="A31" t="s">
        <v>1228</v>
      </c>
      <c r="B31" t="s">
        <v>841</v>
      </c>
      <c r="C31" t="s">
        <v>672</v>
      </c>
      <c r="D31" t="s">
        <v>607</v>
      </c>
      <c r="E31">
        <v>1.07</v>
      </c>
      <c r="F31">
        <v>5.0239200000000013</v>
      </c>
      <c r="G31">
        <v>0.98</v>
      </c>
      <c r="H31">
        <v>4.5508800000000003</v>
      </c>
      <c r="I31" t="s">
        <v>1594</v>
      </c>
    </row>
    <row r="32" spans="1:9">
      <c r="A32" t="s">
        <v>1229</v>
      </c>
      <c r="B32" t="s">
        <v>841</v>
      </c>
      <c r="C32" t="s">
        <v>679</v>
      </c>
      <c r="D32" t="s">
        <v>607</v>
      </c>
      <c r="E32">
        <v>0.86</v>
      </c>
      <c r="F32">
        <v>3.9201599999999996</v>
      </c>
      <c r="G32">
        <v>0.8</v>
      </c>
      <c r="H32">
        <v>3.6048000000000004</v>
      </c>
      <c r="I32" t="s">
        <v>1594</v>
      </c>
    </row>
    <row r="33" spans="1:9">
      <c r="A33" t="s">
        <v>1230</v>
      </c>
      <c r="B33" t="s">
        <v>841</v>
      </c>
      <c r="C33" t="s">
        <v>701</v>
      </c>
      <c r="D33" t="s">
        <v>607</v>
      </c>
      <c r="E33">
        <v>0.26</v>
      </c>
      <c r="F33">
        <v>0.76656000000000002</v>
      </c>
      <c r="G33">
        <v>0.28000000000000003</v>
      </c>
      <c r="H33">
        <v>0.87168000000000023</v>
      </c>
      <c r="I33" t="s">
        <v>1594</v>
      </c>
    </row>
    <row r="34" spans="1:9">
      <c r="A34" t="s">
        <v>1231</v>
      </c>
      <c r="B34" t="s">
        <v>841</v>
      </c>
      <c r="C34" t="s">
        <v>703</v>
      </c>
      <c r="D34" t="s">
        <v>607</v>
      </c>
      <c r="E34">
        <v>0.28000000000000003</v>
      </c>
      <c r="F34">
        <v>0.87168000000000023</v>
      </c>
      <c r="G34">
        <v>0.28999999999999998</v>
      </c>
      <c r="H34">
        <v>0.92423999999999995</v>
      </c>
      <c r="I34" t="s">
        <v>1594</v>
      </c>
    </row>
    <row r="35" spans="1:9">
      <c r="A35" t="s">
        <v>1232</v>
      </c>
      <c r="B35" t="s">
        <v>841</v>
      </c>
      <c r="C35" t="s">
        <v>714</v>
      </c>
      <c r="D35" t="s">
        <v>607</v>
      </c>
      <c r="E35">
        <v>0.35</v>
      </c>
      <c r="F35">
        <v>1.2395999999999998</v>
      </c>
      <c r="G35">
        <v>0.32</v>
      </c>
      <c r="H35">
        <v>1.08192</v>
      </c>
      <c r="I35" t="s">
        <v>1594</v>
      </c>
    </row>
    <row r="36" spans="1:9">
      <c r="A36" t="s">
        <v>1233</v>
      </c>
      <c r="B36" t="s">
        <v>866</v>
      </c>
      <c r="C36" t="s">
        <v>693</v>
      </c>
      <c r="D36" t="s">
        <v>607</v>
      </c>
      <c r="E36">
        <v>5.38</v>
      </c>
      <c r="F36">
        <v>27.67728</v>
      </c>
      <c r="G36">
        <v>4.3099999999999996</v>
      </c>
      <c r="H36">
        <v>22.053360000000001</v>
      </c>
      <c r="I36" t="s">
        <v>1594</v>
      </c>
    </row>
    <row r="37" spans="1:9">
      <c r="A37" t="s">
        <v>1234</v>
      </c>
      <c r="B37" t="s">
        <v>866</v>
      </c>
      <c r="C37" t="s">
        <v>706</v>
      </c>
      <c r="D37" t="s">
        <v>607</v>
      </c>
      <c r="E37">
        <v>3.85</v>
      </c>
      <c r="F37">
        <v>19.635600000000004</v>
      </c>
      <c r="G37">
        <v>3.18</v>
      </c>
      <c r="H37">
        <v>16.114080000000001</v>
      </c>
      <c r="I37" t="s">
        <v>1594</v>
      </c>
    </row>
    <row r="38" spans="1:9">
      <c r="A38" t="s">
        <v>1235</v>
      </c>
      <c r="B38" t="s">
        <v>866</v>
      </c>
      <c r="C38" t="s">
        <v>695</v>
      </c>
      <c r="D38" t="s">
        <v>607</v>
      </c>
      <c r="E38">
        <v>3.02</v>
      </c>
      <c r="F38">
        <v>15.273119999999999</v>
      </c>
      <c r="G38">
        <v>2.75</v>
      </c>
      <c r="H38">
        <v>13.853999999999999</v>
      </c>
      <c r="I38" t="s">
        <v>1594</v>
      </c>
    </row>
    <row r="39" spans="1:9">
      <c r="A39" t="s">
        <v>1236</v>
      </c>
      <c r="B39" t="s">
        <v>866</v>
      </c>
      <c r="C39" t="s">
        <v>719</v>
      </c>
      <c r="D39" t="s">
        <v>607</v>
      </c>
      <c r="E39">
        <v>3.53</v>
      </c>
      <c r="F39">
        <v>17.953679999999999</v>
      </c>
      <c r="G39">
        <v>2.78</v>
      </c>
      <c r="H39">
        <v>14.011679999999998</v>
      </c>
      <c r="I39" t="s">
        <v>1594</v>
      </c>
    </row>
    <row r="40" spans="1:9">
      <c r="A40" t="s">
        <v>1237</v>
      </c>
      <c r="B40" t="s">
        <v>866</v>
      </c>
      <c r="C40" t="s">
        <v>683</v>
      </c>
      <c r="D40" t="s">
        <v>607</v>
      </c>
      <c r="E40">
        <v>3.28</v>
      </c>
      <c r="F40">
        <v>16.639680000000002</v>
      </c>
      <c r="G40">
        <v>3.33</v>
      </c>
      <c r="H40">
        <v>16.902480000000001</v>
      </c>
      <c r="I40" t="s">
        <v>1594</v>
      </c>
    </row>
    <row r="41" spans="1:9">
      <c r="A41" t="s">
        <v>1238</v>
      </c>
      <c r="B41" t="s">
        <v>866</v>
      </c>
      <c r="C41" t="s">
        <v>668</v>
      </c>
      <c r="D41" t="s">
        <v>607</v>
      </c>
      <c r="E41">
        <v>2.23</v>
      </c>
      <c r="F41">
        <v>11.12088</v>
      </c>
      <c r="G41">
        <v>1.7</v>
      </c>
      <c r="H41">
        <v>8.3352000000000004</v>
      </c>
      <c r="I41" t="s">
        <v>1594</v>
      </c>
    </row>
    <row r="42" spans="1:9">
      <c r="A42" t="s">
        <v>1239</v>
      </c>
      <c r="B42" t="s">
        <v>866</v>
      </c>
      <c r="C42" t="s">
        <v>670</v>
      </c>
      <c r="D42" t="s">
        <v>607</v>
      </c>
      <c r="E42">
        <v>1.31</v>
      </c>
      <c r="F42">
        <v>6.2853600000000007</v>
      </c>
      <c r="G42">
        <v>1.64</v>
      </c>
      <c r="H42">
        <v>8.0198400000000003</v>
      </c>
      <c r="I42" t="s">
        <v>1594</v>
      </c>
    </row>
    <row r="43" spans="1:9">
      <c r="A43" t="s">
        <v>1240</v>
      </c>
      <c r="B43" t="s">
        <v>866</v>
      </c>
      <c r="C43" t="s">
        <v>672</v>
      </c>
      <c r="D43" t="s">
        <v>607</v>
      </c>
      <c r="E43">
        <v>1.1499999999999999</v>
      </c>
      <c r="F43">
        <v>5.4443999999999999</v>
      </c>
      <c r="G43">
        <v>1.31</v>
      </c>
      <c r="H43">
        <v>6.2853600000000007</v>
      </c>
      <c r="I43" t="s">
        <v>1594</v>
      </c>
    </row>
    <row r="44" spans="1:9">
      <c r="A44" t="s">
        <v>1241</v>
      </c>
      <c r="B44" t="s">
        <v>866</v>
      </c>
      <c r="C44" t="s">
        <v>714</v>
      </c>
      <c r="D44" t="s">
        <v>607</v>
      </c>
      <c r="E44">
        <v>0.56999999999999995</v>
      </c>
      <c r="F44">
        <v>2.3959200000000003</v>
      </c>
      <c r="G44">
        <v>0.4</v>
      </c>
      <c r="H44">
        <v>1.5024000000000002</v>
      </c>
      <c r="I44" t="s">
        <v>1594</v>
      </c>
    </row>
    <row r="45" spans="1:9">
      <c r="A45" t="s">
        <v>1242</v>
      </c>
      <c r="B45" t="s">
        <v>874</v>
      </c>
      <c r="C45" t="s">
        <v>693</v>
      </c>
      <c r="D45" t="s">
        <v>607</v>
      </c>
      <c r="E45">
        <v>3.58</v>
      </c>
      <c r="F45">
        <v>18.216480000000001</v>
      </c>
      <c r="G45">
        <v>3.74</v>
      </c>
      <c r="H45">
        <v>19.05744</v>
      </c>
      <c r="I45" t="s">
        <v>1594</v>
      </c>
    </row>
    <row r="46" spans="1:9">
      <c r="A46" t="s">
        <v>1243</v>
      </c>
      <c r="B46" t="s">
        <v>874</v>
      </c>
      <c r="C46" t="s">
        <v>706</v>
      </c>
      <c r="D46" t="s">
        <v>607</v>
      </c>
      <c r="E46">
        <v>4.3600000000000003</v>
      </c>
      <c r="F46">
        <v>22.316160000000004</v>
      </c>
      <c r="G46">
        <v>3.78</v>
      </c>
      <c r="H46">
        <v>19.267679999999999</v>
      </c>
      <c r="I46" t="s">
        <v>1594</v>
      </c>
    </row>
    <row r="47" spans="1:9">
      <c r="A47" t="s">
        <v>1244</v>
      </c>
      <c r="B47" t="s">
        <v>874</v>
      </c>
      <c r="C47" t="s">
        <v>695</v>
      </c>
      <c r="D47" t="s">
        <v>607</v>
      </c>
      <c r="E47">
        <v>4.38</v>
      </c>
      <c r="F47">
        <v>22.421280000000003</v>
      </c>
      <c r="G47">
        <v>8.11</v>
      </c>
      <c r="H47">
        <v>42.026159999999997</v>
      </c>
      <c r="I47" t="s">
        <v>1594</v>
      </c>
    </row>
    <row r="48" spans="1:9">
      <c r="A48" t="s">
        <v>1245</v>
      </c>
      <c r="B48" t="s">
        <v>874</v>
      </c>
      <c r="C48" t="s">
        <v>683</v>
      </c>
      <c r="D48" t="s">
        <v>607</v>
      </c>
      <c r="E48">
        <v>3.5</v>
      </c>
      <c r="F48">
        <v>17.795999999999999</v>
      </c>
      <c r="G48">
        <v>2.96</v>
      </c>
      <c r="H48">
        <v>14.95776</v>
      </c>
      <c r="I48" t="s">
        <v>1594</v>
      </c>
    </row>
    <row r="49" spans="1:9">
      <c r="A49" t="s">
        <v>1246</v>
      </c>
      <c r="B49" t="s">
        <v>874</v>
      </c>
      <c r="C49" t="s">
        <v>685</v>
      </c>
      <c r="D49" t="s">
        <v>607</v>
      </c>
      <c r="E49">
        <v>2.34</v>
      </c>
      <c r="F49">
        <v>11.699039999999998</v>
      </c>
      <c r="G49">
        <v>3.14</v>
      </c>
      <c r="H49">
        <v>15.903840000000001</v>
      </c>
      <c r="I49" t="s">
        <v>1594</v>
      </c>
    </row>
    <row r="50" spans="1:9">
      <c r="A50" t="s">
        <v>1247</v>
      </c>
      <c r="B50" t="s">
        <v>874</v>
      </c>
      <c r="C50" t="s">
        <v>674</v>
      </c>
      <c r="D50" t="s">
        <v>607</v>
      </c>
      <c r="E50">
        <v>3.26</v>
      </c>
      <c r="F50">
        <v>16.534559999999999</v>
      </c>
      <c r="G50">
        <v>3.25</v>
      </c>
      <c r="H50">
        <v>16.481999999999999</v>
      </c>
      <c r="I50" t="s">
        <v>1594</v>
      </c>
    </row>
    <row r="51" spans="1:9">
      <c r="A51" t="s">
        <v>1248</v>
      </c>
      <c r="B51" t="s">
        <v>874</v>
      </c>
      <c r="C51" t="s">
        <v>668</v>
      </c>
      <c r="D51" t="s">
        <v>607</v>
      </c>
      <c r="E51">
        <v>2.79</v>
      </c>
      <c r="F51">
        <v>14.06424</v>
      </c>
      <c r="G51">
        <v>1.93</v>
      </c>
      <c r="H51">
        <v>9.5440799999999992</v>
      </c>
      <c r="I51" t="s">
        <v>1594</v>
      </c>
    </row>
    <row r="52" spans="1:9">
      <c r="A52" t="s">
        <v>1249</v>
      </c>
      <c r="B52" t="s">
        <v>874</v>
      </c>
      <c r="C52" t="s">
        <v>672</v>
      </c>
      <c r="D52" t="s">
        <v>607</v>
      </c>
      <c r="E52">
        <v>0.83</v>
      </c>
      <c r="F52">
        <v>3.7624799999999996</v>
      </c>
      <c r="G52">
        <v>1.25</v>
      </c>
      <c r="H52">
        <v>5.97</v>
      </c>
      <c r="I52" t="s">
        <v>1594</v>
      </c>
    </row>
    <row r="53" spans="1:9">
      <c r="A53" t="s">
        <v>1250</v>
      </c>
      <c r="B53" t="s">
        <v>874</v>
      </c>
      <c r="C53" t="s">
        <v>679</v>
      </c>
      <c r="D53" t="s">
        <v>607</v>
      </c>
      <c r="E53">
        <v>2.0299999999999998</v>
      </c>
      <c r="F53">
        <v>10.06968</v>
      </c>
      <c r="G53">
        <v>1.87</v>
      </c>
      <c r="H53">
        <v>9.2287200000000009</v>
      </c>
      <c r="I53" t="s">
        <v>1594</v>
      </c>
    </row>
    <row r="54" spans="1:9">
      <c r="A54" t="s">
        <v>1251</v>
      </c>
      <c r="B54" t="s">
        <v>874</v>
      </c>
      <c r="C54" t="s">
        <v>681</v>
      </c>
      <c r="D54" t="s">
        <v>607</v>
      </c>
      <c r="E54">
        <v>1.56</v>
      </c>
      <c r="F54">
        <v>7.5993600000000008</v>
      </c>
      <c r="G54">
        <v>1.47</v>
      </c>
      <c r="H54">
        <v>7.1263199999999998</v>
      </c>
      <c r="I54" t="s">
        <v>1594</v>
      </c>
    </row>
    <row r="55" spans="1:9">
      <c r="A55" t="s">
        <v>1252</v>
      </c>
      <c r="B55" t="s">
        <v>880</v>
      </c>
      <c r="C55" t="s">
        <v>706</v>
      </c>
      <c r="D55" t="s">
        <v>607</v>
      </c>
      <c r="E55">
        <v>4.67</v>
      </c>
      <c r="F55">
        <v>23.945520000000005</v>
      </c>
      <c r="G55">
        <v>3.19</v>
      </c>
      <c r="H55">
        <v>16.166640000000001</v>
      </c>
      <c r="I55" t="s">
        <v>1594</v>
      </c>
    </row>
    <row r="56" spans="1:9">
      <c r="A56" t="s">
        <v>1253</v>
      </c>
      <c r="B56" t="s">
        <v>880</v>
      </c>
      <c r="C56" t="s">
        <v>695</v>
      </c>
      <c r="D56" t="s">
        <v>607</v>
      </c>
      <c r="E56">
        <v>4.37</v>
      </c>
      <c r="F56">
        <v>22.368720000000003</v>
      </c>
      <c r="G56">
        <v>4.8899999999999997</v>
      </c>
      <c r="H56">
        <v>25.101839999999999</v>
      </c>
      <c r="I56" t="s">
        <v>1594</v>
      </c>
    </row>
    <row r="57" spans="1:9">
      <c r="A57" t="s">
        <v>1254</v>
      </c>
      <c r="B57" t="s">
        <v>880</v>
      </c>
      <c r="C57" t="s">
        <v>719</v>
      </c>
      <c r="D57" t="s">
        <v>607</v>
      </c>
      <c r="E57">
        <v>4.78</v>
      </c>
      <c r="F57">
        <v>24.523680000000002</v>
      </c>
      <c r="G57">
        <v>5.86</v>
      </c>
      <c r="H57">
        <v>30.20016</v>
      </c>
      <c r="I57" t="s">
        <v>1594</v>
      </c>
    </row>
    <row r="58" spans="1:9">
      <c r="A58" t="s">
        <v>1255</v>
      </c>
      <c r="B58" t="s">
        <v>880</v>
      </c>
      <c r="C58" t="s">
        <v>683</v>
      </c>
      <c r="D58" t="s">
        <v>607</v>
      </c>
      <c r="E58">
        <v>2.9</v>
      </c>
      <c r="F58">
        <v>14.642399999999999</v>
      </c>
      <c r="G58">
        <v>3.4</v>
      </c>
      <c r="H58">
        <v>17.270399999999999</v>
      </c>
      <c r="I58" t="s">
        <v>1594</v>
      </c>
    </row>
    <row r="59" spans="1:9">
      <c r="A59" t="s">
        <v>1256</v>
      </c>
      <c r="B59" t="s">
        <v>880</v>
      </c>
      <c r="C59" t="s">
        <v>685</v>
      </c>
      <c r="D59" t="s">
        <v>607</v>
      </c>
      <c r="E59">
        <v>2.11</v>
      </c>
      <c r="F59">
        <v>10.490159999999999</v>
      </c>
      <c r="G59">
        <v>1.57</v>
      </c>
      <c r="H59">
        <v>7.6519200000000005</v>
      </c>
      <c r="I59" t="s">
        <v>1594</v>
      </c>
    </row>
    <row r="60" spans="1:9">
      <c r="A60" t="s">
        <v>1257</v>
      </c>
      <c r="B60" t="s">
        <v>880</v>
      </c>
      <c r="C60" t="s">
        <v>672</v>
      </c>
      <c r="D60" t="s">
        <v>607</v>
      </c>
      <c r="E60">
        <v>2.31</v>
      </c>
      <c r="F60">
        <v>11.541360000000001</v>
      </c>
      <c r="G60">
        <v>2.59</v>
      </c>
      <c r="H60">
        <v>13.013039999999998</v>
      </c>
      <c r="I60" t="s">
        <v>1594</v>
      </c>
    </row>
    <row r="61" spans="1:9">
      <c r="A61" t="s">
        <v>1258</v>
      </c>
      <c r="B61" t="s">
        <v>880</v>
      </c>
      <c r="C61" t="s">
        <v>679</v>
      </c>
      <c r="D61" t="s">
        <v>607</v>
      </c>
      <c r="E61">
        <v>1.92</v>
      </c>
      <c r="F61">
        <v>9.4915200000000013</v>
      </c>
      <c r="G61">
        <v>1.54</v>
      </c>
      <c r="H61">
        <v>7.4942400000000005</v>
      </c>
      <c r="I61" t="s">
        <v>1594</v>
      </c>
    </row>
    <row r="62" spans="1:9">
      <c r="A62" t="s">
        <v>1259</v>
      </c>
      <c r="B62" t="s">
        <v>880</v>
      </c>
      <c r="C62" t="s">
        <v>681</v>
      </c>
      <c r="D62" t="s">
        <v>607</v>
      </c>
      <c r="E62">
        <v>0.81</v>
      </c>
      <c r="F62">
        <v>3.6573600000000006</v>
      </c>
      <c r="G62">
        <v>1.02</v>
      </c>
      <c r="H62">
        <v>4.7611200000000009</v>
      </c>
      <c r="I62" t="s">
        <v>1594</v>
      </c>
    </row>
    <row r="63" spans="1:9">
      <c r="A63" t="s">
        <v>1260</v>
      </c>
      <c r="B63" t="s">
        <v>902</v>
      </c>
      <c r="C63" t="s">
        <v>706</v>
      </c>
      <c r="D63" t="s">
        <v>607</v>
      </c>
      <c r="E63">
        <v>2.92</v>
      </c>
      <c r="F63">
        <v>14.74752</v>
      </c>
      <c r="G63">
        <v>3.04</v>
      </c>
      <c r="H63">
        <v>15.37824</v>
      </c>
      <c r="I63" t="s">
        <v>1594</v>
      </c>
    </row>
    <row r="64" spans="1:9">
      <c r="A64" t="s">
        <v>1261</v>
      </c>
      <c r="B64" t="s">
        <v>902</v>
      </c>
      <c r="C64" t="s">
        <v>695</v>
      </c>
      <c r="D64" t="s">
        <v>607</v>
      </c>
      <c r="E64">
        <v>3.74</v>
      </c>
      <c r="F64">
        <v>19.05744</v>
      </c>
      <c r="G64">
        <v>3.35</v>
      </c>
      <c r="H64">
        <v>17.0076</v>
      </c>
      <c r="I64" t="s">
        <v>1594</v>
      </c>
    </row>
    <row r="65" spans="1:9">
      <c r="A65" t="s">
        <v>1262</v>
      </c>
      <c r="B65" t="s">
        <v>902</v>
      </c>
      <c r="C65" t="s">
        <v>683</v>
      </c>
      <c r="D65" t="s">
        <v>607</v>
      </c>
      <c r="E65">
        <v>2.3199999999999998</v>
      </c>
      <c r="F65">
        <v>11.593919999999999</v>
      </c>
      <c r="G65">
        <v>3.2</v>
      </c>
      <c r="H65">
        <v>16.219200000000001</v>
      </c>
      <c r="I65" t="s">
        <v>1594</v>
      </c>
    </row>
    <row r="66" spans="1:9">
      <c r="A66" t="s">
        <v>1263</v>
      </c>
      <c r="B66" t="s">
        <v>902</v>
      </c>
      <c r="C66" t="s">
        <v>674</v>
      </c>
      <c r="D66" t="s">
        <v>607</v>
      </c>
      <c r="E66">
        <v>3.23</v>
      </c>
      <c r="F66">
        <v>16.37688</v>
      </c>
      <c r="G66">
        <v>3.08</v>
      </c>
      <c r="H66">
        <v>15.588479999999999</v>
      </c>
      <c r="I66" t="s">
        <v>1594</v>
      </c>
    </row>
    <row r="67" spans="1:9">
      <c r="A67" t="s">
        <v>1264</v>
      </c>
      <c r="B67" t="s">
        <v>902</v>
      </c>
      <c r="C67" t="s">
        <v>668</v>
      </c>
      <c r="D67" t="s">
        <v>607</v>
      </c>
      <c r="E67">
        <v>2.85</v>
      </c>
      <c r="F67">
        <v>14.3796</v>
      </c>
      <c r="G67">
        <v>2.65</v>
      </c>
      <c r="H67">
        <v>13.3284</v>
      </c>
      <c r="I67" t="s">
        <v>1594</v>
      </c>
    </row>
    <row r="68" spans="1:9">
      <c r="A68" t="s">
        <v>1265</v>
      </c>
      <c r="B68" t="s">
        <v>902</v>
      </c>
      <c r="C68" t="s">
        <v>672</v>
      </c>
      <c r="D68" t="s">
        <v>607</v>
      </c>
      <c r="E68">
        <v>0.92</v>
      </c>
      <c r="F68">
        <v>4.2355199999999993</v>
      </c>
      <c r="G68">
        <v>0.93</v>
      </c>
      <c r="H68">
        <v>4.2880799999999999</v>
      </c>
      <c r="I68" t="s">
        <v>1594</v>
      </c>
    </row>
    <row r="69" spans="1:9">
      <c r="A69" t="s">
        <v>1266</v>
      </c>
      <c r="B69" t="s">
        <v>878</v>
      </c>
      <c r="C69" t="s">
        <v>706</v>
      </c>
      <c r="D69" t="s">
        <v>607</v>
      </c>
      <c r="E69">
        <v>2.84</v>
      </c>
      <c r="F69">
        <v>14.327039999999998</v>
      </c>
      <c r="G69">
        <v>2.4500000000000002</v>
      </c>
      <c r="H69">
        <v>12.277199999999999</v>
      </c>
      <c r="I69" t="s">
        <v>1594</v>
      </c>
    </row>
    <row r="70" spans="1:9">
      <c r="A70" t="s">
        <v>1267</v>
      </c>
      <c r="B70" t="s">
        <v>878</v>
      </c>
      <c r="C70" t="s">
        <v>719</v>
      </c>
      <c r="D70" t="s">
        <v>607</v>
      </c>
      <c r="E70">
        <v>5.85</v>
      </c>
      <c r="F70">
        <v>30.147599999999997</v>
      </c>
      <c r="G70">
        <v>4.67</v>
      </c>
      <c r="H70">
        <v>23.945520000000005</v>
      </c>
      <c r="I70" t="s">
        <v>1594</v>
      </c>
    </row>
    <row r="71" spans="1:9">
      <c r="A71" t="s">
        <v>1268</v>
      </c>
      <c r="B71" t="s">
        <v>878</v>
      </c>
      <c r="C71" t="s">
        <v>683</v>
      </c>
      <c r="D71" t="s">
        <v>607</v>
      </c>
      <c r="E71">
        <v>4.72</v>
      </c>
      <c r="F71">
        <v>24.208320000000004</v>
      </c>
      <c r="G71">
        <v>3.56</v>
      </c>
      <c r="H71">
        <v>18.111360000000001</v>
      </c>
      <c r="I71" t="s">
        <v>1594</v>
      </c>
    </row>
    <row r="72" spans="1:9">
      <c r="A72" t="s">
        <v>1269</v>
      </c>
      <c r="B72" t="s">
        <v>878</v>
      </c>
      <c r="C72" t="s">
        <v>674</v>
      </c>
      <c r="D72" t="s">
        <v>607</v>
      </c>
      <c r="E72">
        <v>3.7</v>
      </c>
      <c r="F72">
        <v>18.847200000000001</v>
      </c>
      <c r="G72">
        <v>3.26</v>
      </c>
      <c r="H72">
        <v>16.534559999999999</v>
      </c>
      <c r="I72" t="s">
        <v>1594</v>
      </c>
    </row>
    <row r="73" spans="1:9">
      <c r="A73" t="s">
        <v>1270</v>
      </c>
      <c r="B73" t="s">
        <v>878</v>
      </c>
      <c r="C73" t="s">
        <v>668</v>
      </c>
      <c r="D73" t="s">
        <v>607</v>
      </c>
      <c r="E73">
        <v>3.1</v>
      </c>
      <c r="F73">
        <v>15.693599999999998</v>
      </c>
      <c r="G73">
        <v>3.36</v>
      </c>
      <c r="H73">
        <v>17.06016</v>
      </c>
      <c r="I73" t="s">
        <v>1594</v>
      </c>
    </row>
    <row r="74" spans="1:9">
      <c r="A74" t="s">
        <v>1271</v>
      </c>
      <c r="B74" t="s">
        <v>878</v>
      </c>
      <c r="C74" t="s">
        <v>670</v>
      </c>
      <c r="D74" t="s">
        <v>607</v>
      </c>
      <c r="E74">
        <v>2.81</v>
      </c>
      <c r="F74">
        <v>14.169360000000001</v>
      </c>
      <c r="G74">
        <v>2.25</v>
      </c>
      <c r="H74">
        <v>11.226000000000001</v>
      </c>
      <c r="I74" t="s">
        <v>1594</v>
      </c>
    </row>
    <row r="75" spans="1:9">
      <c r="A75" t="s">
        <v>1265</v>
      </c>
      <c r="B75" t="s">
        <v>902</v>
      </c>
      <c r="C75" t="s">
        <v>672</v>
      </c>
      <c r="D75" t="s">
        <v>607</v>
      </c>
      <c r="E75">
        <v>1.63</v>
      </c>
      <c r="F75">
        <v>7.9672799999999997</v>
      </c>
      <c r="G75">
        <v>1.84</v>
      </c>
      <c r="H75">
        <v>9.07104</v>
      </c>
      <c r="I75" t="s">
        <v>1594</v>
      </c>
    </row>
    <row r="76" spans="1:9">
      <c r="A76" t="s">
        <v>1272</v>
      </c>
      <c r="B76" t="s">
        <v>839</v>
      </c>
      <c r="C76" t="s">
        <v>706</v>
      </c>
      <c r="D76" t="s">
        <v>607</v>
      </c>
      <c r="E76">
        <v>4.57</v>
      </c>
      <c r="F76">
        <v>23.419920000000005</v>
      </c>
      <c r="G76">
        <v>4.5199999999999996</v>
      </c>
      <c r="H76">
        <v>23.157119999999999</v>
      </c>
      <c r="I76" t="s">
        <v>1594</v>
      </c>
    </row>
    <row r="77" spans="1:9">
      <c r="A77" t="s">
        <v>1273</v>
      </c>
      <c r="B77" t="s">
        <v>839</v>
      </c>
      <c r="C77" t="s">
        <v>695</v>
      </c>
      <c r="D77" t="s">
        <v>607</v>
      </c>
      <c r="E77">
        <v>2.5299999999999998</v>
      </c>
      <c r="F77">
        <v>12.69768</v>
      </c>
      <c r="G77">
        <v>2.9</v>
      </c>
      <c r="H77">
        <v>14.642399999999999</v>
      </c>
      <c r="I77" t="s">
        <v>1594</v>
      </c>
    </row>
    <row r="78" spans="1:9">
      <c r="A78" t="s">
        <v>1274</v>
      </c>
      <c r="B78" t="s">
        <v>839</v>
      </c>
      <c r="C78" t="s">
        <v>685</v>
      </c>
      <c r="D78" t="s">
        <v>607</v>
      </c>
      <c r="E78">
        <v>4.8099999999999996</v>
      </c>
      <c r="F78">
        <v>24.681360000000002</v>
      </c>
      <c r="G78">
        <v>4.09</v>
      </c>
      <c r="H78">
        <v>20.897040000000001</v>
      </c>
      <c r="I78" t="s">
        <v>1594</v>
      </c>
    </row>
    <row r="79" spans="1:9">
      <c r="A79" t="s">
        <v>1275</v>
      </c>
      <c r="B79" t="s">
        <v>839</v>
      </c>
      <c r="C79" t="s">
        <v>674</v>
      </c>
      <c r="D79" t="s">
        <v>607</v>
      </c>
      <c r="E79">
        <v>2.94</v>
      </c>
      <c r="F79">
        <v>14.852639999999997</v>
      </c>
      <c r="G79">
        <v>4.1500000000000004</v>
      </c>
      <c r="H79">
        <v>21.212400000000006</v>
      </c>
      <c r="I79" t="s">
        <v>1594</v>
      </c>
    </row>
    <row r="80" spans="1:9">
      <c r="A80" t="s">
        <v>1276</v>
      </c>
      <c r="B80" t="s">
        <v>839</v>
      </c>
      <c r="C80" t="s">
        <v>668</v>
      </c>
      <c r="D80" t="s">
        <v>607</v>
      </c>
      <c r="E80">
        <v>4.34</v>
      </c>
      <c r="F80">
        <v>22.211040000000001</v>
      </c>
      <c r="G80">
        <v>3.88</v>
      </c>
      <c r="H80">
        <v>19.793279999999999</v>
      </c>
      <c r="I80" t="s">
        <v>1594</v>
      </c>
    </row>
    <row r="81" spans="1:9">
      <c r="A81" t="s">
        <v>1277</v>
      </c>
      <c r="B81" t="s">
        <v>839</v>
      </c>
      <c r="C81" t="s">
        <v>672</v>
      </c>
      <c r="D81" t="s">
        <v>607</v>
      </c>
      <c r="E81">
        <v>2.46</v>
      </c>
      <c r="F81">
        <v>12.329759999999998</v>
      </c>
      <c r="G81">
        <v>2.56</v>
      </c>
      <c r="H81">
        <v>12.855360000000001</v>
      </c>
      <c r="I81" t="s">
        <v>1594</v>
      </c>
    </row>
    <row r="82" spans="1:9">
      <c r="A82" t="s">
        <v>1278</v>
      </c>
      <c r="B82" t="s">
        <v>839</v>
      </c>
      <c r="C82" t="s">
        <v>679</v>
      </c>
      <c r="D82" t="s">
        <v>607</v>
      </c>
      <c r="E82">
        <v>1.38</v>
      </c>
      <c r="F82">
        <v>6.6532799999999996</v>
      </c>
      <c r="G82">
        <v>1.43</v>
      </c>
      <c r="H82">
        <v>6.91608</v>
      </c>
      <c r="I82" t="s">
        <v>1594</v>
      </c>
    </row>
    <row r="83" spans="1:9">
      <c r="A83" t="s">
        <v>1279</v>
      </c>
      <c r="B83" t="s">
        <v>839</v>
      </c>
      <c r="C83" t="s">
        <v>703</v>
      </c>
      <c r="D83" t="s">
        <v>607</v>
      </c>
      <c r="E83">
        <v>1.67</v>
      </c>
      <c r="F83">
        <v>8.1775199999999995</v>
      </c>
      <c r="G83">
        <v>1.26</v>
      </c>
      <c r="H83">
        <v>6.0225600000000012</v>
      </c>
      <c r="I83" t="s">
        <v>1594</v>
      </c>
    </row>
    <row r="84" spans="1:9">
      <c r="A84" t="s">
        <v>1280</v>
      </c>
      <c r="B84" t="s">
        <v>863</v>
      </c>
      <c r="C84" t="s">
        <v>706</v>
      </c>
      <c r="D84" t="s">
        <v>607</v>
      </c>
      <c r="E84">
        <v>3.08</v>
      </c>
      <c r="F84">
        <v>15.588479999999999</v>
      </c>
      <c r="G84">
        <v>3.12</v>
      </c>
      <c r="H84">
        <v>15.798720000000001</v>
      </c>
      <c r="I84" t="s">
        <v>1594</v>
      </c>
    </row>
    <row r="85" spans="1:9">
      <c r="A85" t="s">
        <v>1281</v>
      </c>
      <c r="B85" t="s">
        <v>863</v>
      </c>
      <c r="C85" t="s">
        <v>685</v>
      </c>
      <c r="D85" t="s">
        <v>607</v>
      </c>
      <c r="E85">
        <v>3.86</v>
      </c>
      <c r="F85">
        <v>19.68816</v>
      </c>
      <c r="G85">
        <v>3.97</v>
      </c>
      <c r="H85">
        <v>20.26632</v>
      </c>
      <c r="I85" t="s">
        <v>1594</v>
      </c>
    </row>
    <row r="86" spans="1:9">
      <c r="A86" t="s">
        <v>1282</v>
      </c>
      <c r="B86" t="s">
        <v>863</v>
      </c>
      <c r="C86" t="s">
        <v>668</v>
      </c>
      <c r="D86" t="s">
        <v>607</v>
      </c>
      <c r="E86">
        <v>2.66</v>
      </c>
      <c r="F86">
        <v>13.38096</v>
      </c>
      <c r="G86">
        <v>2.85</v>
      </c>
      <c r="H86">
        <v>14.3796</v>
      </c>
      <c r="I86" t="s">
        <v>1594</v>
      </c>
    </row>
    <row r="87" spans="1:9">
      <c r="A87" t="s">
        <v>1283</v>
      </c>
      <c r="B87" t="s">
        <v>863</v>
      </c>
      <c r="C87" t="s">
        <v>679</v>
      </c>
      <c r="D87" t="s">
        <v>607</v>
      </c>
      <c r="E87">
        <v>3.4</v>
      </c>
      <c r="F87">
        <v>17.270399999999999</v>
      </c>
      <c r="G87">
        <v>2.04</v>
      </c>
      <c r="H87">
        <v>10.12224</v>
      </c>
      <c r="I87" t="s">
        <v>1594</v>
      </c>
    </row>
    <row r="88" spans="1:9">
      <c r="A88" t="s">
        <v>1284</v>
      </c>
      <c r="B88" t="s">
        <v>863</v>
      </c>
      <c r="C88" t="s">
        <v>703</v>
      </c>
      <c r="D88" t="s">
        <v>607</v>
      </c>
      <c r="F88">
        <v>-0.6</v>
      </c>
      <c r="H88">
        <v>-0.6</v>
      </c>
      <c r="I88" t="s">
        <v>1594</v>
      </c>
    </row>
    <row r="89" spans="1:9">
      <c r="A89" t="s">
        <v>1285</v>
      </c>
      <c r="B89" t="s">
        <v>714</v>
      </c>
      <c r="C89" t="s">
        <v>706</v>
      </c>
      <c r="D89" t="s">
        <v>607</v>
      </c>
      <c r="E89">
        <v>2.0099999999999998</v>
      </c>
      <c r="F89">
        <v>9.9645599999999988</v>
      </c>
      <c r="G89">
        <v>1.98</v>
      </c>
      <c r="H89">
        <v>9.8068800000000014</v>
      </c>
      <c r="I89" t="s">
        <v>1594</v>
      </c>
    </row>
    <row r="90" spans="1:9">
      <c r="A90" t="s">
        <v>1286</v>
      </c>
      <c r="B90" t="s">
        <v>714</v>
      </c>
      <c r="C90" t="s">
        <v>695</v>
      </c>
      <c r="D90" t="s">
        <v>607</v>
      </c>
      <c r="E90">
        <v>2.23</v>
      </c>
      <c r="F90">
        <v>11.12088</v>
      </c>
      <c r="G90">
        <v>2.52</v>
      </c>
      <c r="H90">
        <v>12.64512</v>
      </c>
      <c r="I90" t="s">
        <v>1594</v>
      </c>
    </row>
    <row r="91" spans="1:9">
      <c r="A91" t="s">
        <v>1287</v>
      </c>
      <c r="B91" t="s">
        <v>714</v>
      </c>
      <c r="C91" t="s">
        <v>674</v>
      </c>
      <c r="D91" t="s">
        <v>607</v>
      </c>
      <c r="E91">
        <v>2.75</v>
      </c>
      <c r="F91">
        <v>13.853999999999999</v>
      </c>
      <c r="G91">
        <v>2.16</v>
      </c>
      <c r="H91">
        <v>10.75296</v>
      </c>
      <c r="I91" t="s">
        <v>1594</v>
      </c>
    </row>
    <row r="92" spans="1:9">
      <c r="A92" t="s">
        <v>1288</v>
      </c>
      <c r="B92" t="s">
        <v>714</v>
      </c>
      <c r="C92" t="s">
        <v>670</v>
      </c>
      <c r="D92" t="s">
        <v>607</v>
      </c>
      <c r="E92">
        <v>2.77</v>
      </c>
      <c r="F92">
        <v>13.95912</v>
      </c>
      <c r="G92">
        <v>3.6</v>
      </c>
      <c r="H92">
        <v>18.3216</v>
      </c>
      <c r="I92" t="s">
        <v>1594</v>
      </c>
    </row>
    <row r="93" spans="1:9">
      <c r="A93" t="s">
        <v>1289</v>
      </c>
      <c r="B93" t="s">
        <v>714</v>
      </c>
      <c r="C93" t="s">
        <v>672</v>
      </c>
      <c r="D93" t="s">
        <v>607</v>
      </c>
      <c r="E93">
        <v>2.33</v>
      </c>
      <c r="F93">
        <v>11.64648</v>
      </c>
      <c r="G93">
        <v>2.17</v>
      </c>
      <c r="H93">
        <v>10.805519999999998</v>
      </c>
      <c r="I93" t="s">
        <v>1594</v>
      </c>
    </row>
    <row r="94" spans="1:9">
      <c r="A94" t="s">
        <v>1290</v>
      </c>
      <c r="B94" t="s">
        <v>714</v>
      </c>
      <c r="C94" t="s">
        <v>679</v>
      </c>
      <c r="D94" t="s">
        <v>607</v>
      </c>
      <c r="E94">
        <v>1.58</v>
      </c>
      <c r="F94">
        <v>7.7044800000000011</v>
      </c>
      <c r="G94">
        <v>1.83</v>
      </c>
      <c r="H94">
        <v>9.0184800000000003</v>
      </c>
      <c r="I94" t="s">
        <v>1594</v>
      </c>
    </row>
    <row r="95" spans="1:9">
      <c r="A95" t="s">
        <v>1291</v>
      </c>
      <c r="B95" t="s">
        <v>714</v>
      </c>
      <c r="C95" t="s">
        <v>703</v>
      </c>
      <c r="D95" t="s">
        <v>607</v>
      </c>
      <c r="F95">
        <v>-0.6</v>
      </c>
      <c r="H95">
        <v>-0.6</v>
      </c>
      <c r="I95" t="s">
        <v>1594</v>
      </c>
    </row>
    <row r="96" spans="1:9">
      <c r="A96" t="s">
        <v>1292</v>
      </c>
      <c r="B96" t="s">
        <v>714</v>
      </c>
      <c r="C96" t="s">
        <v>714</v>
      </c>
      <c r="D96" t="s">
        <v>607</v>
      </c>
      <c r="F96">
        <v>-0.6</v>
      </c>
      <c r="H96">
        <v>-0.6</v>
      </c>
      <c r="I96" t="s">
        <v>1594</v>
      </c>
    </row>
    <row r="97" spans="1:9">
      <c r="A97" t="s">
        <v>1293</v>
      </c>
      <c r="B97" t="s">
        <v>703</v>
      </c>
      <c r="C97" t="s">
        <v>719</v>
      </c>
      <c r="D97" t="s">
        <v>607</v>
      </c>
      <c r="E97">
        <v>2.98</v>
      </c>
      <c r="F97">
        <v>15.06288</v>
      </c>
      <c r="G97">
        <v>3.26</v>
      </c>
      <c r="H97">
        <v>16.534559999999999</v>
      </c>
      <c r="I97" t="s">
        <v>1594</v>
      </c>
    </row>
    <row r="98" spans="1:9">
      <c r="A98" t="s">
        <v>1294</v>
      </c>
      <c r="B98" t="s">
        <v>703</v>
      </c>
      <c r="C98" t="s">
        <v>683</v>
      </c>
      <c r="D98" t="s">
        <v>607</v>
      </c>
      <c r="E98">
        <v>1.79</v>
      </c>
      <c r="F98">
        <v>8.8082399999999996</v>
      </c>
      <c r="G98">
        <v>1.9</v>
      </c>
      <c r="H98">
        <v>9.3864000000000001</v>
      </c>
      <c r="I98" t="s">
        <v>1594</v>
      </c>
    </row>
    <row r="99" spans="1:9">
      <c r="A99" t="s">
        <v>1295</v>
      </c>
      <c r="B99" t="s">
        <v>703</v>
      </c>
      <c r="C99" t="s">
        <v>674</v>
      </c>
      <c r="D99" t="s">
        <v>607</v>
      </c>
      <c r="E99">
        <v>3.16</v>
      </c>
      <c r="F99">
        <v>16.008960000000002</v>
      </c>
      <c r="G99">
        <v>2.25</v>
      </c>
      <c r="H99">
        <v>11.226000000000001</v>
      </c>
      <c r="I99" t="s">
        <v>1594</v>
      </c>
    </row>
    <row r="100" spans="1:9">
      <c r="A100" t="s">
        <v>1296</v>
      </c>
      <c r="B100" t="s">
        <v>703</v>
      </c>
      <c r="C100" t="s">
        <v>670</v>
      </c>
      <c r="D100" t="s">
        <v>607</v>
      </c>
      <c r="E100">
        <v>3.51</v>
      </c>
      <c r="F100">
        <v>17.848559999999999</v>
      </c>
      <c r="G100">
        <v>2.85</v>
      </c>
      <c r="H100">
        <v>14.3796</v>
      </c>
      <c r="I100" t="s">
        <v>1594</v>
      </c>
    </row>
    <row r="101" spans="1:9">
      <c r="A101" t="s">
        <v>1297</v>
      </c>
      <c r="B101" t="s">
        <v>703</v>
      </c>
      <c r="C101" t="s">
        <v>672</v>
      </c>
      <c r="D101" t="s">
        <v>607</v>
      </c>
      <c r="E101">
        <v>2.6</v>
      </c>
      <c r="F101">
        <v>13.0656</v>
      </c>
      <c r="G101">
        <v>2.75</v>
      </c>
      <c r="H101">
        <v>13.853999999999999</v>
      </c>
      <c r="I101" t="s">
        <v>1594</v>
      </c>
    </row>
    <row r="102" spans="1:9">
      <c r="A102" t="s">
        <v>1298</v>
      </c>
      <c r="B102" t="s">
        <v>703</v>
      </c>
      <c r="C102" t="s">
        <v>679</v>
      </c>
      <c r="D102" t="s">
        <v>607</v>
      </c>
      <c r="E102">
        <v>2.1</v>
      </c>
      <c r="F102">
        <v>10.4376</v>
      </c>
      <c r="G102">
        <v>2.37</v>
      </c>
      <c r="H102">
        <v>11.856719999999999</v>
      </c>
      <c r="I102" t="s">
        <v>1594</v>
      </c>
    </row>
    <row r="103" spans="1:9">
      <c r="A103" t="s">
        <v>1299</v>
      </c>
      <c r="B103" t="s">
        <v>703</v>
      </c>
      <c r="C103" t="s">
        <v>681</v>
      </c>
      <c r="D103" t="s">
        <v>607</v>
      </c>
      <c r="E103">
        <v>2.46</v>
      </c>
      <c r="F103">
        <v>12.329759999999998</v>
      </c>
      <c r="G103">
        <v>2.56</v>
      </c>
      <c r="H103">
        <v>12.855360000000001</v>
      </c>
      <c r="I103" t="s">
        <v>1594</v>
      </c>
    </row>
    <row r="104" spans="1:9">
      <c r="A104" t="s">
        <v>1300</v>
      </c>
      <c r="B104" t="s">
        <v>703</v>
      </c>
      <c r="C104" t="s">
        <v>703</v>
      </c>
      <c r="D104" t="s">
        <v>607</v>
      </c>
      <c r="F104">
        <v>-0.6</v>
      </c>
      <c r="H104">
        <v>-0.6</v>
      </c>
      <c r="I104" t="s">
        <v>1594</v>
      </c>
    </row>
    <row r="105" spans="1:9">
      <c r="A105" t="s">
        <v>1301</v>
      </c>
      <c r="B105" t="s">
        <v>703</v>
      </c>
      <c r="C105" t="s">
        <v>714</v>
      </c>
      <c r="D105" t="s">
        <v>607</v>
      </c>
      <c r="F105">
        <v>-0.6</v>
      </c>
      <c r="H105">
        <v>-0.6</v>
      </c>
      <c r="I105" t="s">
        <v>1594</v>
      </c>
    </row>
    <row r="106" spans="1:9">
      <c r="A106" t="s">
        <v>1302</v>
      </c>
      <c r="B106" t="s">
        <v>701</v>
      </c>
      <c r="C106" t="s">
        <v>683</v>
      </c>
      <c r="D106" t="s">
        <v>607</v>
      </c>
      <c r="E106">
        <v>3.13</v>
      </c>
      <c r="F106">
        <v>15.851280000000001</v>
      </c>
      <c r="G106">
        <v>2.77</v>
      </c>
      <c r="H106">
        <v>13.95912</v>
      </c>
      <c r="I106" t="s">
        <v>1594</v>
      </c>
    </row>
    <row r="107" spans="1:9">
      <c r="A107" t="s">
        <v>1303</v>
      </c>
      <c r="B107" t="s">
        <v>701</v>
      </c>
      <c r="C107" t="s">
        <v>685</v>
      </c>
      <c r="D107" t="s">
        <v>607</v>
      </c>
      <c r="E107">
        <v>3.39</v>
      </c>
      <c r="F107">
        <v>17.217839999999999</v>
      </c>
      <c r="G107">
        <v>2.29</v>
      </c>
      <c r="H107">
        <v>11.43624</v>
      </c>
      <c r="I107" t="s">
        <v>1594</v>
      </c>
    </row>
    <row r="108" spans="1:9">
      <c r="A108" t="s">
        <v>1304</v>
      </c>
      <c r="B108" t="s">
        <v>701</v>
      </c>
      <c r="C108" t="s">
        <v>674</v>
      </c>
      <c r="D108" t="s">
        <v>607</v>
      </c>
      <c r="E108">
        <v>1.84</v>
      </c>
      <c r="F108">
        <v>9.07104</v>
      </c>
      <c r="G108">
        <v>1.84</v>
      </c>
      <c r="H108">
        <v>9.07104</v>
      </c>
      <c r="I108" t="s">
        <v>1594</v>
      </c>
    </row>
    <row r="109" spans="1:9">
      <c r="A109" t="s">
        <v>1305</v>
      </c>
      <c r="B109" t="s">
        <v>701</v>
      </c>
      <c r="C109" t="s">
        <v>668</v>
      </c>
      <c r="D109" t="s">
        <v>607</v>
      </c>
      <c r="E109">
        <v>2.7</v>
      </c>
      <c r="F109">
        <v>13.591200000000001</v>
      </c>
      <c r="G109">
        <v>2.9</v>
      </c>
      <c r="H109">
        <v>14.642399999999999</v>
      </c>
      <c r="I109" t="s">
        <v>1594</v>
      </c>
    </row>
    <row r="110" spans="1:9">
      <c r="A110" t="s">
        <v>1306</v>
      </c>
      <c r="B110" t="s">
        <v>701</v>
      </c>
      <c r="C110" t="s">
        <v>670</v>
      </c>
      <c r="D110" t="s">
        <v>607</v>
      </c>
      <c r="E110">
        <v>3.8</v>
      </c>
      <c r="F110">
        <v>19.372799999999998</v>
      </c>
      <c r="G110">
        <v>3.21</v>
      </c>
      <c r="H110">
        <v>16.27176</v>
      </c>
      <c r="I110" t="s">
        <v>1594</v>
      </c>
    </row>
    <row r="111" spans="1:9">
      <c r="A111" t="s">
        <v>1307</v>
      </c>
      <c r="B111" t="s">
        <v>701</v>
      </c>
      <c r="C111" t="s">
        <v>679</v>
      </c>
      <c r="D111" t="s">
        <v>607</v>
      </c>
      <c r="E111">
        <v>2.82</v>
      </c>
      <c r="F111">
        <v>14.221919999999999</v>
      </c>
      <c r="G111">
        <v>2.65</v>
      </c>
      <c r="H111">
        <v>13.3284</v>
      </c>
      <c r="I111" t="s">
        <v>1594</v>
      </c>
    </row>
    <row r="112" spans="1:9">
      <c r="A112" t="s">
        <v>1308</v>
      </c>
      <c r="B112" t="s">
        <v>701</v>
      </c>
      <c r="C112" t="s">
        <v>681</v>
      </c>
      <c r="D112" t="s">
        <v>607</v>
      </c>
      <c r="E112">
        <v>2.5</v>
      </c>
      <c r="F112">
        <v>12.539999999999997</v>
      </c>
      <c r="G112">
        <v>2.2599999999999998</v>
      </c>
      <c r="H112">
        <v>11.278559999999997</v>
      </c>
      <c r="I112" t="s">
        <v>1594</v>
      </c>
    </row>
    <row r="113" spans="1:9">
      <c r="A113" t="s">
        <v>1309</v>
      </c>
      <c r="B113" t="s">
        <v>701</v>
      </c>
      <c r="C113" t="s">
        <v>701</v>
      </c>
      <c r="D113" t="s">
        <v>607</v>
      </c>
      <c r="E113">
        <v>1.77</v>
      </c>
      <c r="F113">
        <v>8.7031200000000002</v>
      </c>
      <c r="G113">
        <v>1.1499999999999999</v>
      </c>
      <c r="H113">
        <v>5.4443999999999999</v>
      </c>
      <c r="I113" t="s">
        <v>1594</v>
      </c>
    </row>
    <row r="114" spans="1:9">
      <c r="A114" t="s">
        <v>1310</v>
      </c>
      <c r="B114" t="s">
        <v>681</v>
      </c>
      <c r="C114" t="s">
        <v>719</v>
      </c>
      <c r="D114" t="s">
        <v>607</v>
      </c>
      <c r="E114">
        <v>1.66</v>
      </c>
      <c r="F114">
        <v>8.1249599999999997</v>
      </c>
      <c r="G114">
        <v>1.77</v>
      </c>
      <c r="H114">
        <v>8.7031200000000002</v>
      </c>
      <c r="I114" t="s">
        <v>1594</v>
      </c>
    </row>
    <row r="115" spans="1:9">
      <c r="A115" t="s">
        <v>1311</v>
      </c>
      <c r="B115" t="s">
        <v>681</v>
      </c>
      <c r="C115" t="s">
        <v>668</v>
      </c>
      <c r="D115" t="s">
        <v>607</v>
      </c>
      <c r="E115">
        <v>1.83</v>
      </c>
      <c r="F115">
        <v>9.0184800000000003</v>
      </c>
      <c r="G115">
        <v>1.27</v>
      </c>
      <c r="H115">
        <v>6.0751200000000001</v>
      </c>
      <c r="I115" t="s">
        <v>1594</v>
      </c>
    </row>
    <row r="116" spans="1:9">
      <c r="A116" t="s">
        <v>1312</v>
      </c>
      <c r="B116" t="s">
        <v>681</v>
      </c>
      <c r="C116" t="s">
        <v>670</v>
      </c>
      <c r="D116" t="s">
        <v>607</v>
      </c>
      <c r="E116">
        <v>4.22</v>
      </c>
      <c r="F116">
        <v>21.580320000000004</v>
      </c>
      <c r="G116">
        <v>3.42</v>
      </c>
      <c r="H116">
        <v>17.375519999999998</v>
      </c>
      <c r="I116" t="s">
        <v>1594</v>
      </c>
    </row>
    <row r="117" spans="1:9">
      <c r="A117" t="s">
        <v>1313</v>
      </c>
      <c r="B117" t="s">
        <v>681</v>
      </c>
      <c r="C117" t="s">
        <v>701</v>
      </c>
      <c r="D117" t="s">
        <v>607</v>
      </c>
      <c r="F117">
        <v>-0.6</v>
      </c>
      <c r="H117">
        <v>-0.6</v>
      </c>
      <c r="I117" t="s">
        <v>1594</v>
      </c>
    </row>
    <row r="118" spans="1:9">
      <c r="A118" t="s">
        <v>1314</v>
      </c>
      <c r="B118" t="s">
        <v>681</v>
      </c>
      <c r="C118" t="s">
        <v>703</v>
      </c>
      <c r="D118" t="s">
        <v>607</v>
      </c>
      <c r="F118">
        <v>-0.6</v>
      </c>
      <c r="H118">
        <v>-0.6</v>
      </c>
      <c r="I118" t="s">
        <v>1594</v>
      </c>
    </row>
    <row r="119" spans="1:9">
      <c r="A119" t="s">
        <v>1315</v>
      </c>
      <c r="B119" t="s">
        <v>679</v>
      </c>
      <c r="C119" t="s">
        <v>670</v>
      </c>
      <c r="D119" t="s">
        <v>607</v>
      </c>
      <c r="E119">
        <v>3.9</v>
      </c>
      <c r="F119">
        <v>19.898400000000002</v>
      </c>
      <c r="G119">
        <v>3.4</v>
      </c>
      <c r="H119">
        <v>17.270399999999999</v>
      </c>
      <c r="I119" t="s">
        <v>1594</v>
      </c>
    </row>
    <row r="120" spans="1:9">
      <c r="A120" t="s">
        <v>1316</v>
      </c>
      <c r="B120" t="s">
        <v>679</v>
      </c>
      <c r="C120" t="s">
        <v>701</v>
      </c>
      <c r="D120" t="s">
        <v>607</v>
      </c>
      <c r="F120">
        <v>-0.6</v>
      </c>
      <c r="H120">
        <v>-0.6</v>
      </c>
      <c r="I120" t="s">
        <v>1594</v>
      </c>
    </row>
    <row r="121" spans="1:9">
      <c r="A121" t="s">
        <v>1317</v>
      </c>
      <c r="B121" t="s">
        <v>679</v>
      </c>
      <c r="C121" t="s">
        <v>714</v>
      </c>
      <c r="D121" t="s">
        <v>607</v>
      </c>
      <c r="F121">
        <v>-0.6</v>
      </c>
      <c r="H121">
        <v>-0.6</v>
      </c>
      <c r="I121" t="s">
        <v>1594</v>
      </c>
    </row>
    <row r="122" spans="1:9">
      <c r="A122" t="s">
        <v>1318</v>
      </c>
      <c r="B122" t="s">
        <v>672</v>
      </c>
      <c r="C122" t="s">
        <v>670</v>
      </c>
      <c r="D122" t="s">
        <v>607</v>
      </c>
      <c r="E122">
        <v>3.18</v>
      </c>
      <c r="F122">
        <v>16.114080000000001</v>
      </c>
      <c r="G122">
        <v>3.36</v>
      </c>
      <c r="H122">
        <v>17.06016</v>
      </c>
      <c r="I122" t="s">
        <v>1594</v>
      </c>
    </row>
    <row r="123" spans="1:9">
      <c r="A123" t="s">
        <v>1319</v>
      </c>
      <c r="B123" t="s">
        <v>672</v>
      </c>
      <c r="C123" t="s">
        <v>701</v>
      </c>
      <c r="D123" t="s">
        <v>607</v>
      </c>
      <c r="F123">
        <v>-0.6</v>
      </c>
      <c r="H123">
        <v>-0.6</v>
      </c>
      <c r="I123" t="s">
        <v>1594</v>
      </c>
    </row>
    <row r="124" spans="1:9">
      <c r="A124" t="s">
        <v>1320</v>
      </c>
      <c r="B124" t="s">
        <v>672</v>
      </c>
      <c r="C124" t="s">
        <v>703</v>
      </c>
      <c r="D124" t="s">
        <v>607</v>
      </c>
      <c r="F124">
        <v>-0.6</v>
      </c>
      <c r="H124">
        <v>-0.6</v>
      </c>
      <c r="I124" t="s">
        <v>1594</v>
      </c>
    </row>
    <row r="125" spans="1:9">
      <c r="A125" t="s">
        <v>1321</v>
      </c>
      <c r="B125" t="s">
        <v>672</v>
      </c>
      <c r="C125" t="s">
        <v>714</v>
      </c>
      <c r="D125" t="s">
        <v>607</v>
      </c>
      <c r="F125">
        <v>-0.6</v>
      </c>
      <c r="H125">
        <v>-0.6</v>
      </c>
      <c r="I125" t="s">
        <v>1594</v>
      </c>
    </row>
    <row r="126" spans="1:9">
      <c r="A126" t="s">
        <v>1322</v>
      </c>
      <c r="B126" t="s">
        <v>670</v>
      </c>
      <c r="C126" t="s">
        <v>672</v>
      </c>
      <c r="D126" t="s">
        <v>607</v>
      </c>
      <c r="E126">
        <v>4.8099999999999996</v>
      </c>
      <c r="F126">
        <v>24.681360000000002</v>
      </c>
      <c r="G126">
        <v>3.23</v>
      </c>
      <c r="H126">
        <v>16.37688</v>
      </c>
      <c r="I126" t="s">
        <v>1594</v>
      </c>
    </row>
    <row r="127" spans="1:9">
      <c r="A127" t="s">
        <v>1323</v>
      </c>
      <c r="B127" t="s">
        <v>668</v>
      </c>
      <c r="C127" t="s">
        <v>672</v>
      </c>
      <c r="D127" t="s">
        <v>607</v>
      </c>
      <c r="E127">
        <v>0.4</v>
      </c>
      <c r="F127">
        <v>1.5024000000000002</v>
      </c>
      <c r="G127">
        <v>5.43</v>
      </c>
      <c r="H127">
        <v>27.940079999999998</v>
      </c>
      <c r="I127" t="s">
        <v>1594</v>
      </c>
    </row>
    <row r="128" spans="1:9">
      <c r="A128" t="s">
        <v>1324</v>
      </c>
      <c r="B128" t="s">
        <v>668</v>
      </c>
      <c r="C128" t="s">
        <v>681</v>
      </c>
      <c r="D128" t="s">
        <v>607</v>
      </c>
      <c r="E128">
        <v>6.12</v>
      </c>
      <c r="F128">
        <v>31.56672</v>
      </c>
      <c r="G128">
        <v>5.42</v>
      </c>
      <c r="H128">
        <v>27.887520000000002</v>
      </c>
      <c r="I128" t="s">
        <v>1594</v>
      </c>
    </row>
    <row r="129" spans="1:9">
      <c r="A129" t="s">
        <v>1325</v>
      </c>
      <c r="B129" t="s">
        <v>674</v>
      </c>
      <c r="C129" t="s">
        <v>672</v>
      </c>
      <c r="D129" t="s">
        <v>607</v>
      </c>
      <c r="E129">
        <v>4.05</v>
      </c>
      <c r="F129">
        <v>20.686799999999998</v>
      </c>
      <c r="G129">
        <v>3.71</v>
      </c>
      <c r="H129">
        <v>18.899759999999997</v>
      </c>
      <c r="I129" t="s">
        <v>1594</v>
      </c>
    </row>
    <row r="130" spans="1:9">
      <c r="A130" t="s">
        <v>1326</v>
      </c>
      <c r="B130" t="s">
        <v>674</v>
      </c>
      <c r="C130" t="s">
        <v>679</v>
      </c>
      <c r="D130" t="s">
        <v>607</v>
      </c>
      <c r="E130">
        <v>4.9000000000000004</v>
      </c>
      <c r="F130">
        <v>25.154400000000003</v>
      </c>
      <c r="G130">
        <v>5.16</v>
      </c>
      <c r="H130">
        <v>26.520960000000002</v>
      </c>
      <c r="I130" t="s">
        <v>1594</v>
      </c>
    </row>
    <row r="131" spans="1:9">
      <c r="A131" t="s">
        <v>1327</v>
      </c>
      <c r="B131" t="s">
        <v>685</v>
      </c>
      <c r="C131" t="s">
        <v>679</v>
      </c>
      <c r="D131" t="s">
        <v>607</v>
      </c>
      <c r="E131">
        <v>6.02</v>
      </c>
      <c r="F131">
        <v>31.041120000000003</v>
      </c>
      <c r="G131">
        <v>5.08</v>
      </c>
      <c r="H131">
        <v>26.100480000000005</v>
      </c>
      <c r="I131" t="s">
        <v>1594</v>
      </c>
    </row>
    <row r="132" spans="1:9">
      <c r="A132" t="s">
        <v>1328</v>
      </c>
      <c r="B132" t="s">
        <v>683</v>
      </c>
      <c r="C132" t="s">
        <v>681</v>
      </c>
      <c r="D132" t="s">
        <v>607</v>
      </c>
      <c r="E132">
        <v>4.3099999999999996</v>
      </c>
      <c r="F132">
        <v>22.053360000000001</v>
      </c>
      <c r="G132">
        <v>4.16</v>
      </c>
      <c r="H132">
        <v>21.264960000000002</v>
      </c>
      <c r="I132" t="s">
        <v>1594</v>
      </c>
    </row>
    <row r="133" spans="1:9">
      <c r="A133" t="s">
        <v>1329</v>
      </c>
      <c r="B133" t="s">
        <v>683</v>
      </c>
      <c r="C133" t="s">
        <v>701</v>
      </c>
      <c r="D133" t="s">
        <v>607</v>
      </c>
      <c r="E133">
        <v>5.41</v>
      </c>
      <c r="F133">
        <v>27.834960000000006</v>
      </c>
      <c r="G133">
        <v>4.05</v>
      </c>
      <c r="H133">
        <v>20.686799999999998</v>
      </c>
      <c r="I133" t="s">
        <v>1594</v>
      </c>
    </row>
    <row r="134" spans="1:9">
      <c r="A134" t="s">
        <v>1330</v>
      </c>
      <c r="B134" t="s">
        <v>683</v>
      </c>
      <c r="C134" t="s">
        <v>703</v>
      </c>
      <c r="D134" t="s">
        <v>607</v>
      </c>
      <c r="E134">
        <v>4.51</v>
      </c>
      <c r="F134">
        <v>23.104560000000003</v>
      </c>
      <c r="G134">
        <v>4.24</v>
      </c>
      <c r="H134">
        <v>21.685440000000003</v>
      </c>
      <c r="I134" t="s">
        <v>1594</v>
      </c>
    </row>
    <row r="135" spans="1:9">
      <c r="A135" t="s">
        <v>1331</v>
      </c>
      <c r="B135" t="s">
        <v>719</v>
      </c>
      <c r="C135" t="s">
        <v>703</v>
      </c>
      <c r="D135" t="s">
        <v>607</v>
      </c>
      <c r="E135">
        <v>3.95</v>
      </c>
      <c r="F135">
        <v>20.161200000000001</v>
      </c>
      <c r="G135">
        <v>6.51</v>
      </c>
      <c r="H135">
        <v>33.616560000000007</v>
      </c>
      <c r="I135" t="s">
        <v>1594</v>
      </c>
    </row>
    <row r="136" spans="1:9">
      <c r="A136" t="s">
        <v>1332</v>
      </c>
      <c r="B136" t="s">
        <v>695</v>
      </c>
      <c r="C136" t="s">
        <v>703</v>
      </c>
      <c r="D136" t="s">
        <v>607</v>
      </c>
      <c r="E136">
        <v>5.98</v>
      </c>
      <c r="F136">
        <v>30.830880000000004</v>
      </c>
      <c r="G136">
        <v>3.92</v>
      </c>
      <c r="H136">
        <v>20.003520000000002</v>
      </c>
      <c r="I136" t="s">
        <v>1594</v>
      </c>
    </row>
    <row r="137" spans="1:9">
      <c r="A137" t="s">
        <v>1333</v>
      </c>
      <c r="B137" t="s">
        <v>706</v>
      </c>
      <c r="C137" t="s">
        <v>703</v>
      </c>
      <c r="D137" t="s">
        <v>607</v>
      </c>
      <c r="E137">
        <v>2.99</v>
      </c>
      <c r="F137">
        <v>15.115440000000001</v>
      </c>
      <c r="G137">
        <v>2.88</v>
      </c>
      <c r="H137">
        <v>14.537279999999999</v>
      </c>
      <c r="I137" t="s">
        <v>1594</v>
      </c>
    </row>
    <row r="138" spans="1:9">
      <c r="A138" t="s">
        <v>837</v>
      </c>
      <c r="B138" t="s">
        <v>693</v>
      </c>
      <c r="C138" t="s">
        <v>703</v>
      </c>
      <c r="D138" t="s">
        <v>607</v>
      </c>
      <c r="E138">
        <v>1.64</v>
      </c>
      <c r="F138">
        <v>8.0198400000000003</v>
      </c>
      <c r="G138">
        <v>2.81</v>
      </c>
      <c r="H138">
        <v>14.169360000000001</v>
      </c>
      <c r="I138" t="s">
        <v>1594</v>
      </c>
    </row>
    <row r="139" spans="1:9">
      <c r="A139" t="s">
        <v>838</v>
      </c>
      <c r="B139" t="s">
        <v>693</v>
      </c>
      <c r="C139" t="s">
        <v>839</v>
      </c>
      <c r="D139" t="s">
        <v>607</v>
      </c>
      <c r="E139">
        <v>7.96</v>
      </c>
      <c r="F139">
        <v>41.237760000000002</v>
      </c>
      <c r="G139">
        <v>8.1</v>
      </c>
      <c r="H139">
        <v>41.973599999999998</v>
      </c>
      <c r="I139" t="s">
        <v>1594</v>
      </c>
    </row>
    <row r="140" spans="1:9">
      <c r="A140" t="s">
        <v>840</v>
      </c>
      <c r="B140" t="s">
        <v>693</v>
      </c>
      <c r="C140" t="s">
        <v>841</v>
      </c>
      <c r="D140" t="s">
        <v>607</v>
      </c>
      <c r="E140">
        <v>2.58</v>
      </c>
      <c r="F140">
        <v>12.96048</v>
      </c>
      <c r="G140">
        <v>2.33</v>
      </c>
      <c r="H140">
        <v>11.64648</v>
      </c>
      <c r="I140" t="s">
        <v>1594</v>
      </c>
    </row>
    <row r="141" spans="1:9">
      <c r="A141" t="s">
        <v>842</v>
      </c>
      <c r="B141" t="s">
        <v>693</v>
      </c>
      <c r="C141" t="s">
        <v>843</v>
      </c>
      <c r="D141" t="s">
        <v>607</v>
      </c>
      <c r="E141">
        <v>1.56</v>
      </c>
      <c r="F141">
        <v>7.5993600000000008</v>
      </c>
      <c r="G141">
        <v>1.39</v>
      </c>
      <c r="H141">
        <v>6.7058399999999994</v>
      </c>
      <c r="I141" t="s">
        <v>1594</v>
      </c>
    </row>
    <row r="142" spans="1:9">
      <c r="A142" t="s">
        <v>844</v>
      </c>
      <c r="B142" t="s">
        <v>693</v>
      </c>
      <c r="C142" t="s">
        <v>845</v>
      </c>
      <c r="D142" t="s">
        <v>607</v>
      </c>
      <c r="E142">
        <v>1.2</v>
      </c>
      <c r="F142">
        <v>5.7071999999999994</v>
      </c>
      <c r="G142">
        <v>1.42</v>
      </c>
      <c r="H142">
        <v>6.8635200000000003</v>
      </c>
      <c r="I142" t="s">
        <v>1594</v>
      </c>
    </row>
    <row r="143" spans="1:9">
      <c r="A143" t="s">
        <v>846</v>
      </c>
      <c r="B143" t="s">
        <v>693</v>
      </c>
      <c r="C143" t="s">
        <v>847</v>
      </c>
      <c r="D143" t="s">
        <v>607</v>
      </c>
      <c r="E143">
        <v>0.56000000000000005</v>
      </c>
      <c r="F143">
        <v>2.3433600000000001</v>
      </c>
      <c r="G143">
        <v>0.81</v>
      </c>
      <c r="H143">
        <v>3.6573600000000006</v>
      </c>
      <c r="I143" t="s">
        <v>1594</v>
      </c>
    </row>
    <row r="144" spans="1:9">
      <c r="A144" t="s">
        <v>848</v>
      </c>
      <c r="B144" t="s">
        <v>693</v>
      </c>
      <c r="C144" t="s">
        <v>849</v>
      </c>
      <c r="D144" t="s">
        <v>607</v>
      </c>
      <c r="E144">
        <v>0.7</v>
      </c>
      <c r="F144">
        <v>3.0792000000000002</v>
      </c>
      <c r="G144">
        <v>0.79</v>
      </c>
      <c r="H144">
        <v>3.5522400000000007</v>
      </c>
      <c r="I144" t="s">
        <v>1594</v>
      </c>
    </row>
    <row r="145" spans="1:9">
      <c r="A145" t="s">
        <v>850</v>
      </c>
      <c r="B145" t="s">
        <v>693</v>
      </c>
      <c r="C145" t="s">
        <v>851</v>
      </c>
      <c r="D145" t="s">
        <v>607</v>
      </c>
      <c r="E145">
        <v>0.86</v>
      </c>
      <c r="F145">
        <v>3.9201599999999996</v>
      </c>
      <c r="G145">
        <v>0.68</v>
      </c>
      <c r="H145">
        <v>2.9740799999999998</v>
      </c>
      <c r="I145" t="s">
        <v>1594</v>
      </c>
    </row>
    <row r="146" spans="1:9">
      <c r="A146" t="s">
        <v>852</v>
      </c>
      <c r="B146" t="s">
        <v>693</v>
      </c>
      <c r="C146" t="s">
        <v>853</v>
      </c>
      <c r="D146" t="s">
        <v>607</v>
      </c>
      <c r="E146">
        <v>0.67</v>
      </c>
      <c r="F146">
        <v>2.9215200000000001</v>
      </c>
      <c r="G146">
        <v>0.59</v>
      </c>
      <c r="H146">
        <v>2.5010400000000002</v>
      </c>
      <c r="I146" t="s">
        <v>1594</v>
      </c>
    </row>
    <row r="147" spans="1:9">
      <c r="A147" t="s">
        <v>854</v>
      </c>
      <c r="B147" t="s">
        <v>693</v>
      </c>
      <c r="C147" t="s">
        <v>855</v>
      </c>
      <c r="D147" t="s">
        <v>607</v>
      </c>
      <c r="E147">
        <v>0.78</v>
      </c>
      <c r="F147">
        <v>3.4996800000000006</v>
      </c>
      <c r="G147">
        <v>0.84</v>
      </c>
      <c r="H147">
        <v>3.8150399999999993</v>
      </c>
      <c r="I147" t="s">
        <v>1594</v>
      </c>
    </row>
    <row r="148" spans="1:9">
      <c r="A148" t="s">
        <v>856</v>
      </c>
      <c r="B148" t="s">
        <v>693</v>
      </c>
      <c r="C148" t="s">
        <v>857</v>
      </c>
      <c r="D148" t="s">
        <v>607</v>
      </c>
      <c r="E148">
        <v>0.59</v>
      </c>
      <c r="F148">
        <v>2.5010400000000002</v>
      </c>
      <c r="G148">
        <v>0.7</v>
      </c>
      <c r="H148">
        <v>3.0792000000000002</v>
      </c>
      <c r="I148" t="s">
        <v>1594</v>
      </c>
    </row>
    <row r="149" spans="1:9">
      <c r="A149" t="s">
        <v>858</v>
      </c>
      <c r="B149" t="s">
        <v>693</v>
      </c>
      <c r="C149" t="s">
        <v>859</v>
      </c>
      <c r="D149" t="s">
        <v>607</v>
      </c>
      <c r="E149">
        <v>0.64</v>
      </c>
      <c r="F149">
        <v>2.7638400000000001</v>
      </c>
      <c r="G149">
        <v>0.6</v>
      </c>
      <c r="H149">
        <v>2.5535999999999999</v>
      </c>
      <c r="I149" t="s">
        <v>1594</v>
      </c>
    </row>
    <row r="150" spans="1:9">
      <c r="A150" t="s">
        <v>860</v>
      </c>
      <c r="B150" t="s">
        <v>693</v>
      </c>
      <c r="C150" t="s">
        <v>861</v>
      </c>
      <c r="D150" t="s">
        <v>607</v>
      </c>
      <c r="E150">
        <v>0.54</v>
      </c>
      <c r="F150">
        <v>2.2382400000000002</v>
      </c>
      <c r="G150">
        <v>0.49</v>
      </c>
      <c r="H150">
        <v>1.9754399999999999</v>
      </c>
      <c r="I150" t="s">
        <v>1594</v>
      </c>
    </row>
    <row r="151" spans="1:9">
      <c r="A151" t="s">
        <v>1334</v>
      </c>
      <c r="B151" t="s">
        <v>836</v>
      </c>
      <c r="C151" t="s">
        <v>863</v>
      </c>
      <c r="D151" t="s">
        <v>607</v>
      </c>
      <c r="E151">
        <v>5.0199999999999996</v>
      </c>
      <c r="F151">
        <v>25.785119999999999</v>
      </c>
      <c r="G151">
        <v>5.01</v>
      </c>
      <c r="H151">
        <v>25.732560000000007</v>
      </c>
      <c r="I151" t="s">
        <v>1594</v>
      </c>
    </row>
    <row r="152" spans="1:9">
      <c r="A152" t="s">
        <v>1335</v>
      </c>
      <c r="B152" t="s">
        <v>836</v>
      </c>
      <c r="C152" t="s">
        <v>839</v>
      </c>
      <c r="D152" t="s">
        <v>607</v>
      </c>
      <c r="E152">
        <v>4.3499999999999996</v>
      </c>
      <c r="F152">
        <v>22.2636</v>
      </c>
      <c r="G152">
        <v>4.97</v>
      </c>
      <c r="H152">
        <v>25.522320000000001</v>
      </c>
      <c r="I152" t="s">
        <v>1594</v>
      </c>
    </row>
    <row r="153" spans="1:9">
      <c r="A153" t="s">
        <v>1336</v>
      </c>
      <c r="B153" t="s">
        <v>836</v>
      </c>
      <c r="C153" t="s">
        <v>866</v>
      </c>
      <c r="D153" t="s">
        <v>607</v>
      </c>
      <c r="E153">
        <v>4.75</v>
      </c>
      <c r="F153">
        <v>24.366000000000003</v>
      </c>
      <c r="G153">
        <v>4.59</v>
      </c>
      <c r="H153">
        <v>23.525040000000004</v>
      </c>
      <c r="I153" t="s">
        <v>1594</v>
      </c>
    </row>
    <row r="154" spans="1:9">
      <c r="A154" t="s">
        <v>1337</v>
      </c>
      <c r="B154" t="s">
        <v>836</v>
      </c>
      <c r="C154" t="s">
        <v>841</v>
      </c>
      <c r="D154" t="s">
        <v>607</v>
      </c>
      <c r="E154">
        <v>4.6500000000000004</v>
      </c>
      <c r="F154">
        <v>23.840400000000006</v>
      </c>
      <c r="G154">
        <v>5.29</v>
      </c>
      <c r="H154">
        <v>27.204240000000002</v>
      </c>
      <c r="I154" t="s">
        <v>1594</v>
      </c>
    </row>
    <row r="155" spans="1:9">
      <c r="A155" t="s">
        <v>1338</v>
      </c>
      <c r="B155" t="s">
        <v>836</v>
      </c>
      <c r="C155" t="s">
        <v>861</v>
      </c>
      <c r="D155" t="s">
        <v>607</v>
      </c>
      <c r="E155">
        <v>0.32</v>
      </c>
      <c r="F155">
        <v>1.08192</v>
      </c>
      <c r="G155">
        <v>0.68</v>
      </c>
      <c r="H155">
        <v>2.9740799999999998</v>
      </c>
      <c r="I155" t="s">
        <v>1594</v>
      </c>
    </row>
    <row r="156" spans="1:9">
      <c r="A156" t="s">
        <v>1339</v>
      </c>
      <c r="B156" t="s">
        <v>834</v>
      </c>
      <c r="C156" t="s">
        <v>839</v>
      </c>
      <c r="D156" t="s">
        <v>607</v>
      </c>
      <c r="E156">
        <v>3.07</v>
      </c>
      <c r="F156">
        <v>15.535919999999999</v>
      </c>
      <c r="G156">
        <v>3.2</v>
      </c>
      <c r="H156">
        <v>16.219200000000001</v>
      </c>
      <c r="I156" t="s">
        <v>1594</v>
      </c>
    </row>
    <row r="157" spans="1:9">
      <c r="A157" t="s">
        <v>1340</v>
      </c>
      <c r="B157" t="s">
        <v>834</v>
      </c>
      <c r="C157" t="s">
        <v>866</v>
      </c>
      <c r="D157" t="s">
        <v>607</v>
      </c>
      <c r="E157">
        <v>4.62</v>
      </c>
      <c r="F157">
        <v>23.682720000000003</v>
      </c>
      <c r="G157">
        <v>4.1900000000000004</v>
      </c>
      <c r="H157">
        <v>21.422640000000005</v>
      </c>
      <c r="I157" t="s">
        <v>1594</v>
      </c>
    </row>
    <row r="158" spans="1:9">
      <c r="A158" t="s">
        <v>1341</v>
      </c>
      <c r="B158" t="s">
        <v>834</v>
      </c>
      <c r="C158" t="s">
        <v>859</v>
      </c>
      <c r="D158" t="s">
        <v>607</v>
      </c>
      <c r="E158">
        <v>1.1100000000000001</v>
      </c>
      <c r="F158">
        <v>5.234160000000001</v>
      </c>
      <c r="G158">
        <v>1.45</v>
      </c>
      <c r="H158">
        <v>7.0211999999999994</v>
      </c>
      <c r="I158" t="s">
        <v>1594</v>
      </c>
    </row>
    <row r="159" spans="1:9">
      <c r="A159" t="s">
        <v>1342</v>
      </c>
      <c r="B159" t="s">
        <v>834</v>
      </c>
      <c r="C159" t="s">
        <v>861</v>
      </c>
      <c r="D159" t="s">
        <v>607</v>
      </c>
      <c r="E159">
        <v>0.54</v>
      </c>
      <c r="F159">
        <v>2.2382400000000002</v>
      </c>
      <c r="G159">
        <v>0.59</v>
      </c>
      <c r="H159">
        <v>2.5010400000000002</v>
      </c>
      <c r="I159" t="s">
        <v>1594</v>
      </c>
    </row>
    <row r="160" spans="1:9">
      <c r="A160" t="s">
        <v>1343</v>
      </c>
      <c r="B160" t="s">
        <v>832</v>
      </c>
      <c r="C160" t="s">
        <v>874</v>
      </c>
      <c r="D160" t="s">
        <v>607</v>
      </c>
      <c r="E160">
        <v>10.02</v>
      </c>
      <c r="F160">
        <v>52.06512</v>
      </c>
      <c r="G160">
        <v>9.41</v>
      </c>
      <c r="H160">
        <v>48.858960000000003</v>
      </c>
      <c r="I160" t="s">
        <v>1594</v>
      </c>
    </row>
    <row r="161" spans="1:9">
      <c r="A161" t="s">
        <v>1344</v>
      </c>
      <c r="B161" t="s">
        <v>832</v>
      </c>
      <c r="C161" t="s">
        <v>866</v>
      </c>
      <c r="D161" t="s">
        <v>607</v>
      </c>
      <c r="E161">
        <v>10.63</v>
      </c>
      <c r="F161">
        <v>55.271280000000004</v>
      </c>
      <c r="G161">
        <v>11.06</v>
      </c>
      <c r="H161">
        <v>57.531360000000006</v>
      </c>
      <c r="I161" t="s">
        <v>1594</v>
      </c>
    </row>
    <row r="162" spans="1:9">
      <c r="A162" t="s">
        <v>1345</v>
      </c>
      <c r="B162" t="s">
        <v>832</v>
      </c>
      <c r="C162" t="s">
        <v>857</v>
      </c>
      <c r="D162" t="s">
        <v>607</v>
      </c>
      <c r="E162">
        <v>1.54</v>
      </c>
      <c r="F162">
        <v>7.4942400000000005</v>
      </c>
      <c r="G162">
        <v>1.52</v>
      </c>
      <c r="H162">
        <v>7.389120000000001</v>
      </c>
      <c r="I162" t="s">
        <v>1594</v>
      </c>
    </row>
    <row r="163" spans="1:9">
      <c r="A163" t="s">
        <v>1346</v>
      </c>
      <c r="B163" t="s">
        <v>828</v>
      </c>
      <c r="C163" t="s">
        <v>878</v>
      </c>
      <c r="D163" t="s">
        <v>607</v>
      </c>
      <c r="E163">
        <v>2.15</v>
      </c>
      <c r="F163">
        <v>10.7004</v>
      </c>
      <c r="G163">
        <v>2.67</v>
      </c>
      <c r="H163">
        <v>13.433519999999998</v>
      </c>
      <c r="I163" t="s">
        <v>1594</v>
      </c>
    </row>
    <row r="164" spans="1:9">
      <c r="A164" t="s">
        <v>1347</v>
      </c>
      <c r="B164" t="s">
        <v>828</v>
      </c>
      <c r="C164" t="s">
        <v>880</v>
      </c>
      <c r="D164" t="s">
        <v>607</v>
      </c>
      <c r="E164">
        <v>6.55</v>
      </c>
      <c r="F164">
        <v>33.826799999999999</v>
      </c>
      <c r="G164">
        <v>7.82</v>
      </c>
      <c r="H164">
        <v>40.501920000000005</v>
      </c>
      <c r="I164" t="s">
        <v>1594</v>
      </c>
    </row>
    <row r="165" spans="1:9">
      <c r="A165" t="s">
        <v>1348</v>
      </c>
      <c r="B165" t="s">
        <v>828</v>
      </c>
      <c r="C165" t="s">
        <v>874</v>
      </c>
      <c r="D165" t="s">
        <v>607</v>
      </c>
      <c r="E165">
        <v>8.39</v>
      </c>
      <c r="F165">
        <v>43.497840000000011</v>
      </c>
      <c r="G165">
        <v>7.97</v>
      </c>
      <c r="H165">
        <v>41.290320000000001</v>
      </c>
      <c r="I165" t="s">
        <v>1594</v>
      </c>
    </row>
    <row r="166" spans="1:9">
      <c r="A166" t="s">
        <v>1349</v>
      </c>
      <c r="B166" t="s">
        <v>826</v>
      </c>
      <c r="C166" t="s">
        <v>880</v>
      </c>
      <c r="D166" t="s">
        <v>607</v>
      </c>
      <c r="E166">
        <v>2.23</v>
      </c>
      <c r="F166">
        <v>11.12088</v>
      </c>
      <c r="G166">
        <v>3.58</v>
      </c>
      <c r="H166">
        <v>18.216480000000001</v>
      </c>
      <c r="I166" t="s">
        <v>1594</v>
      </c>
    </row>
    <row r="167" spans="1:9">
      <c r="A167" t="s">
        <v>1350</v>
      </c>
      <c r="B167" t="s">
        <v>826</v>
      </c>
      <c r="C167" t="s">
        <v>874</v>
      </c>
      <c r="D167" t="s">
        <v>607</v>
      </c>
      <c r="E167">
        <v>2.4</v>
      </c>
      <c r="F167">
        <v>12.0144</v>
      </c>
      <c r="G167">
        <v>3.11</v>
      </c>
      <c r="H167">
        <v>15.746159999999998</v>
      </c>
      <c r="I167" t="s">
        <v>1594</v>
      </c>
    </row>
    <row r="168" spans="1:9">
      <c r="A168" t="s">
        <v>1351</v>
      </c>
      <c r="B168" t="s">
        <v>823</v>
      </c>
      <c r="C168" t="s">
        <v>874</v>
      </c>
      <c r="D168" t="s">
        <v>607</v>
      </c>
      <c r="E168">
        <v>2.0299999999999998</v>
      </c>
      <c r="F168">
        <v>10.06968</v>
      </c>
      <c r="G168">
        <v>2.48</v>
      </c>
      <c r="H168">
        <v>12.43488</v>
      </c>
      <c r="I168" t="s">
        <v>1594</v>
      </c>
    </row>
    <row r="169" spans="1:9">
      <c r="A169" t="s">
        <v>1352</v>
      </c>
      <c r="B169" t="s">
        <v>823</v>
      </c>
      <c r="C169" t="s">
        <v>857</v>
      </c>
      <c r="D169" t="s">
        <v>607</v>
      </c>
      <c r="E169">
        <v>2.46</v>
      </c>
      <c r="F169">
        <v>12.329759999999998</v>
      </c>
      <c r="G169">
        <v>2.79</v>
      </c>
      <c r="H169">
        <v>14.06424</v>
      </c>
      <c r="I169" t="s">
        <v>1594</v>
      </c>
    </row>
    <row r="170" spans="1:9">
      <c r="A170" t="s">
        <v>1353</v>
      </c>
      <c r="B170" t="s">
        <v>820</v>
      </c>
      <c r="C170" t="s">
        <v>874</v>
      </c>
      <c r="D170" t="s">
        <v>607</v>
      </c>
      <c r="E170">
        <v>1.65</v>
      </c>
      <c r="F170">
        <v>8.0724</v>
      </c>
      <c r="G170">
        <v>1.6</v>
      </c>
      <c r="H170">
        <v>7.8096000000000014</v>
      </c>
      <c r="I170" t="s">
        <v>1594</v>
      </c>
    </row>
    <row r="171" spans="1:9">
      <c r="A171" t="s">
        <v>1354</v>
      </c>
      <c r="B171" t="s">
        <v>820</v>
      </c>
      <c r="C171" t="s">
        <v>857</v>
      </c>
      <c r="D171" t="s">
        <v>607</v>
      </c>
      <c r="E171">
        <v>2.16</v>
      </c>
      <c r="F171">
        <v>10.75296</v>
      </c>
      <c r="G171">
        <v>2.2799999999999998</v>
      </c>
      <c r="H171">
        <v>11.383679999999998</v>
      </c>
      <c r="I171" t="s">
        <v>1594</v>
      </c>
    </row>
    <row r="172" spans="1:9">
      <c r="A172" t="s">
        <v>1355</v>
      </c>
      <c r="B172" t="s">
        <v>818</v>
      </c>
      <c r="C172" t="s">
        <v>874</v>
      </c>
      <c r="D172" t="s">
        <v>607</v>
      </c>
      <c r="E172">
        <v>2.36</v>
      </c>
      <c r="F172">
        <v>11.80416</v>
      </c>
      <c r="G172">
        <v>2.2000000000000002</v>
      </c>
      <c r="H172">
        <v>10.963200000000001</v>
      </c>
      <c r="I172" t="s">
        <v>1594</v>
      </c>
    </row>
    <row r="173" spans="1:9">
      <c r="A173" t="s">
        <v>1356</v>
      </c>
      <c r="B173" t="s">
        <v>818</v>
      </c>
      <c r="C173" t="s">
        <v>866</v>
      </c>
      <c r="D173" t="s">
        <v>607</v>
      </c>
      <c r="E173">
        <v>2.09</v>
      </c>
      <c r="F173">
        <v>10.38504</v>
      </c>
      <c r="G173">
        <v>2.23</v>
      </c>
      <c r="H173">
        <v>11.12088</v>
      </c>
      <c r="I173" t="s">
        <v>1594</v>
      </c>
    </row>
    <row r="174" spans="1:9">
      <c r="A174" t="s">
        <v>1357</v>
      </c>
      <c r="B174" t="s">
        <v>818</v>
      </c>
      <c r="C174" t="s">
        <v>841</v>
      </c>
      <c r="D174" t="s">
        <v>607</v>
      </c>
      <c r="E174">
        <v>3.54</v>
      </c>
      <c r="F174">
        <v>18.006239999999998</v>
      </c>
      <c r="G174">
        <v>4.6900000000000004</v>
      </c>
      <c r="H174">
        <v>24.050640000000001</v>
      </c>
      <c r="I174" t="s">
        <v>1594</v>
      </c>
    </row>
    <row r="175" spans="1:9">
      <c r="A175" t="s">
        <v>1358</v>
      </c>
      <c r="B175" t="s">
        <v>818</v>
      </c>
      <c r="C175" t="s">
        <v>857</v>
      </c>
      <c r="D175" t="s">
        <v>607</v>
      </c>
      <c r="E175">
        <v>4.03</v>
      </c>
      <c r="F175">
        <v>20.581679999999999</v>
      </c>
      <c r="G175">
        <v>2.83</v>
      </c>
      <c r="H175">
        <v>14.274479999999999</v>
      </c>
      <c r="I175" t="s">
        <v>1594</v>
      </c>
    </row>
    <row r="176" spans="1:9">
      <c r="A176" t="s">
        <v>1359</v>
      </c>
      <c r="B176" t="s">
        <v>813</v>
      </c>
      <c r="C176" t="s">
        <v>874</v>
      </c>
      <c r="D176" t="s">
        <v>607</v>
      </c>
      <c r="E176">
        <v>1.47</v>
      </c>
      <c r="F176">
        <v>7.1263199999999998</v>
      </c>
      <c r="G176">
        <v>1.27</v>
      </c>
      <c r="H176">
        <v>6.0751200000000001</v>
      </c>
      <c r="I176" t="s">
        <v>1594</v>
      </c>
    </row>
    <row r="177" spans="1:9">
      <c r="A177" t="s">
        <v>1360</v>
      </c>
      <c r="B177" t="s">
        <v>813</v>
      </c>
      <c r="C177" t="s">
        <v>866</v>
      </c>
      <c r="D177" t="s">
        <v>607</v>
      </c>
      <c r="E177">
        <v>1.88</v>
      </c>
      <c r="F177">
        <v>9.2812800000000006</v>
      </c>
      <c r="G177">
        <v>1.64</v>
      </c>
      <c r="H177">
        <v>8.0198400000000003</v>
      </c>
      <c r="I177" t="s">
        <v>1594</v>
      </c>
    </row>
    <row r="178" spans="1:9">
      <c r="A178" t="s">
        <v>1361</v>
      </c>
      <c r="B178" t="s">
        <v>813</v>
      </c>
      <c r="C178" t="s">
        <v>841</v>
      </c>
      <c r="D178" t="s">
        <v>607</v>
      </c>
      <c r="E178">
        <v>2.75</v>
      </c>
      <c r="F178">
        <v>13.853999999999999</v>
      </c>
      <c r="G178">
        <v>3.18</v>
      </c>
      <c r="H178">
        <v>16.114080000000001</v>
      </c>
      <c r="I178" t="s">
        <v>1594</v>
      </c>
    </row>
    <row r="179" spans="1:9">
      <c r="A179" t="s">
        <v>1362</v>
      </c>
      <c r="B179" t="s">
        <v>813</v>
      </c>
      <c r="C179" t="s">
        <v>857</v>
      </c>
      <c r="D179" t="s">
        <v>607</v>
      </c>
      <c r="E179">
        <v>7.69</v>
      </c>
      <c r="F179">
        <v>39.818640000000002</v>
      </c>
      <c r="G179">
        <v>8.3000000000000007</v>
      </c>
      <c r="H179">
        <v>43.024800000000006</v>
      </c>
      <c r="I179" t="s">
        <v>1594</v>
      </c>
    </row>
    <row r="180" spans="1:9">
      <c r="A180" t="s">
        <v>1363</v>
      </c>
      <c r="B180" t="s">
        <v>809</v>
      </c>
      <c r="C180" t="s">
        <v>874</v>
      </c>
      <c r="D180" t="s">
        <v>607</v>
      </c>
      <c r="E180">
        <v>2.23</v>
      </c>
      <c r="F180">
        <v>11.12088</v>
      </c>
      <c r="G180">
        <v>3.32</v>
      </c>
      <c r="H180">
        <v>16.849919999999997</v>
      </c>
      <c r="I180" t="s">
        <v>1594</v>
      </c>
    </row>
    <row r="181" spans="1:9">
      <c r="A181" t="s">
        <v>1364</v>
      </c>
      <c r="B181" t="s">
        <v>809</v>
      </c>
      <c r="C181" t="s">
        <v>866</v>
      </c>
      <c r="D181" t="s">
        <v>607</v>
      </c>
      <c r="E181">
        <v>2.1</v>
      </c>
      <c r="F181">
        <v>10.4376</v>
      </c>
      <c r="G181">
        <v>1.35</v>
      </c>
      <c r="H181">
        <v>6.4956000000000005</v>
      </c>
      <c r="I181" t="s">
        <v>1594</v>
      </c>
    </row>
    <row r="182" spans="1:9">
      <c r="A182" t="s">
        <v>1365</v>
      </c>
      <c r="B182" t="s">
        <v>809</v>
      </c>
      <c r="C182" t="s">
        <v>857</v>
      </c>
      <c r="D182" t="s">
        <v>607</v>
      </c>
      <c r="E182">
        <v>9.42</v>
      </c>
      <c r="F182">
        <v>48.911520000000003</v>
      </c>
      <c r="G182">
        <v>10.119999999999999</v>
      </c>
      <c r="H182">
        <v>52.590720000000005</v>
      </c>
      <c r="I182" t="s">
        <v>1594</v>
      </c>
    </row>
    <row r="183" spans="1:9">
      <c r="A183" t="s">
        <v>1366</v>
      </c>
      <c r="B183" t="s">
        <v>803</v>
      </c>
      <c r="C183" t="s">
        <v>839</v>
      </c>
      <c r="D183" t="s">
        <v>607</v>
      </c>
      <c r="E183">
        <v>1.83</v>
      </c>
      <c r="F183">
        <v>9.0184800000000003</v>
      </c>
      <c r="G183">
        <v>1.93</v>
      </c>
      <c r="H183">
        <v>9.5440799999999992</v>
      </c>
      <c r="I183" t="s">
        <v>1594</v>
      </c>
    </row>
    <row r="184" spans="1:9">
      <c r="A184" t="s">
        <v>1367</v>
      </c>
      <c r="B184" t="s">
        <v>803</v>
      </c>
      <c r="C184" t="s">
        <v>878</v>
      </c>
      <c r="D184" t="s">
        <v>607</v>
      </c>
      <c r="E184">
        <v>1.27</v>
      </c>
      <c r="F184">
        <v>6.0751200000000001</v>
      </c>
      <c r="G184">
        <v>1.02</v>
      </c>
      <c r="H184">
        <v>4.7611200000000009</v>
      </c>
      <c r="I184" t="s">
        <v>1594</v>
      </c>
    </row>
    <row r="185" spans="1:9">
      <c r="A185" t="s">
        <v>1368</v>
      </c>
      <c r="B185" t="s">
        <v>803</v>
      </c>
      <c r="C185" t="s">
        <v>902</v>
      </c>
      <c r="D185" t="s">
        <v>607</v>
      </c>
      <c r="E185">
        <v>1.64</v>
      </c>
      <c r="F185">
        <v>8.0198400000000003</v>
      </c>
      <c r="G185">
        <v>2.46</v>
      </c>
      <c r="H185">
        <v>12.329759999999998</v>
      </c>
      <c r="I185" t="s">
        <v>1594</v>
      </c>
    </row>
    <row r="186" spans="1:9">
      <c r="A186" t="s">
        <v>1369</v>
      </c>
      <c r="B186" t="s">
        <v>803</v>
      </c>
      <c r="C186" t="s">
        <v>880</v>
      </c>
      <c r="D186" t="s">
        <v>607</v>
      </c>
      <c r="E186">
        <v>2.2200000000000002</v>
      </c>
      <c r="F186">
        <v>11.06832</v>
      </c>
      <c r="G186">
        <v>2.2799999999999998</v>
      </c>
      <c r="H186">
        <v>11.383679999999998</v>
      </c>
      <c r="I186" t="s">
        <v>1594</v>
      </c>
    </row>
    <row r="187" spans="1:9">
      <c r="A187" t="s">
        <v>1370</v>
      </c>
      <c r="B187" t="s">
        <v>803</v>
      </c>
      <c r="C187" t="s">
        <v>874</v>
      </c>
      <c r="D187" t="s">
        <v>607</v>
      </c>
      <c r="E187">
        <v>1.0900000000000001</v>
      </c>
      <c r="F187">
        <v>5.1290400000000007</v>
      </c>
      <c r="G187">
        <v>1.22</v>
      </c>
      <c r="H187">
        <v>5.8123199999999997</v>
      </c>
      <c r="I187" t="s">
        <v>1594</v>
      </c>
    </row>
    <row r="188" spans="1:9">
      <c r="A188" t="s">
        <v>1371</v>
      </c>
      <c r="B188" t="s">
        <v>803</v>
      </c>
      <c r="C188" t="s">
        <v>866</v>
      </c>
      <c r="D188" t="s">
        <v>607</v>
      </c>
      <c r="E188">
        <v>2.1</v>
      </c>
      <c r="F188">
        <v>10.4376</v>
      </c>
      <c r="G188">
        <v>2.0699999999999998</v>
      </c>
      <c r="H188">
        <v>10.279920000000001</v>
      </c>
      <c r="I188" t="s">
        <v>1594</v>
      </c>
    </row>
    <row r="189" spans="1:9">
      <c r="A189" t="s">
        <v>1372</v>
      </c>
      <c r="B189" t="s">
        <v>803</v>
      </c>
      <c r="C189" t="s">
        <v>857</v>
      </c>
      <c r="D189" t="s">
        <v>607</v>
      </c>
      <c r="E189">
        <v>10.54</v>
      </c>
      <c r="F189">
        <v>54.79824</v>
      </c>
      <c r="G189">
        <v>7.48</v>
      </c>
      <c r="H189">
        <v>38.714880000000008</v>
      </c>
      <c r="I189" t="s">
        <v>1594</v>
      </c>
    </row>
    <row r="190" spans="1:9">
      <c r="A190" t="s">
        <v>1373</v>
      </c>
      <c r="B190" t="s">
        <v>794</v>
      </c>
      <c r="C190" t="s">
        <v>839</v>
      </c>
      <c r="D190" t="s">
        <v>607</v>
      </c>
      <c r="E190">
        <v>1.49</v>
      </c>
      <c r="F190">
        <v>7.2314399999999992</v>
      </c>
      <c r="G190">
        <v>2.27</v>
      </c>
      <c r="H190">
        <v>11.331119999999999</v>
      </c>
      <c r="I190" t="s">
        <v>1594</v>
      </c>
    </row>
    <row r="191" spans="1:9">
      <c r="A191" t="s">
        <v>1374</v>
      </c>
      <c r="B191" t="s">
        <v>794</v>
      </c>
      <c r="C191" t="s">
        <v>878</v>
      </c>
      <c r="D191" t="s">
        <v>607</v>
      </c>
      <c r="E191">
        <v>0.68</v>
      </c>
      <c r="F191">
        <v>2.9740799999999998</v>
      </c>
      <c r="G191">
        <v>0.85</v>
      </c>
      <c r="H191">
        <v>3.8675999999999995</v>
      </c>
      <c r="I191" t="s">
        <v>1594</v>
      </c>
    </row>
    <row r="192" spans="1:9">
      <c r="A192" t="s">
        <v>1375</v>
      </c>
      <c r="B192" t="s">
        <v>794</v>
      </c>
      <c r="C192" t="s">
        <v>902</v>
      </c>
      <c r="D192" t="s">
        <v>607</v>
      </c>
      <c r="E192">
        <v>0.97</v>
      </c>
      <c r="F192">
        <v>4.4983200000000005</v>
      </c>
      <c r="G192">
        <v>1.24</v>
      </c>
      <c r="H192">
        <v>5.9174400000000009</v>
      </c>
      <c r="I192" t="s">
        <v>1594</v>
      </c>
    </row>
    <row r="193" spans="1:9">
      <c r="A193" t="s">
        <v>1376</v>
      </c>
      <c r="B193" t="s">
        <v>794</v>
      </c>
      <c r="C193" t="s">
        <v>880</v>
      </c>
      <c r="D193" t="s">
        <v>607</v>
      </c>
      <c r="E193">
        <v>1.28</v>
      </c>
      <c r="F193">
        <v>6.1276800000000016</v>
      </c>
      <c r="G193">
        <v>1.58</v>
      </c>
      <c r="H193">
        <v>7.7044800000000011</v>
      </c>
      <c r="I193" t="s">
        <v>1594</v>
      </c>
    </row>
    <row r="194" spans="1:9">
      <c r="A194" t="s">
        <v>1377</v>
      </c>
      <c r="B194" t="s">
        <v>794</v>
      </c>
      <c r="C194" t="s">
        <v>874</v>
      </c>
      <c r="D194" t="s">
        <v>607</v>
      </c>
      <c r="E194">
        <v>2.0699999999999998</v>
      </c>
      <c r="F194">
        <v>10.279920000000001</v>
      </c>
      <c r="G194">
        <v>1.18</v>
      </c>
      <c r="H194">
        <v>5.6020799999999999</v>
      </c>
      <c r="I194" t="s">
        <v>1594</v>
      </c>
    </row>
    <row r="195" spans="1:9">
      <c r="A195" t="s">
        <v>1378</v>
      </c>
      <c r="B195" t="s">
        <v>794</v>
      </c>
      <c r="C195" t="s">
        <v>866</v>
      </c>
      <c r="D195" t="s">
        <v>607</v>
      </c>
      <c r="E195">
        <v>1.1299999999999999</v>
      </c>
      <c r="F195">
        <v>5.3392799999999996</v>
      </c>
      <c r="G195">
        <v>1.38</v>
      </c>
      <c r="H195">
        <v>6.6532799999999996</v>
      </c>
      <c r="I195" t="s">
        <v>1594</v>
      </c>
    </row>
    <row r="196" spans="1:9">
      <c r="A196" t="s">
        <v>1379</v>
      </c>
      <c r="B196" t="s">
        <v>794</v>
      </c>
      <c r="C196" t="s">
        <v>841</v>
      </c>
      <c r="D196" t="s">
        <v>607</v>
      </c>
      <c r="E196">
        <v>1.73</v>
      </c>
      <c r="F196">
        <v>8.4928799999999995</v>
      </c>
      <c r="G196">
        <v>2.5099999999999998</v>
      </c>
      <c r="H196">
        <v>12.592559999999997</v>
      </c>
      <c r="I196" t="s">
        <v>1594</v>
      </c>
    </row>
    <row r="197" spans="1:9">
      <c r="A197" t="s">
        <v>1380</v>
      </c>
      <c r="B197" t="s">
        <v>794</v>
      </c>
      <c r="C197" t="s">
        <v>845</v>
      </c>
      <c r="D197" t="s">
        <v>607</v>
      </c>
      <c r="E197">
        <v>1.98</v>
      </c>
      <c r="F197">
        <v>9.8068800000000014</v>
      </c>
      <c r="G197">
        <v>1.96</v>
      </c>
      <c r="H197">
        <v>9.7017600000000002</v>
      </c>
      <c r="I197" t="s">
        <v>1594</v>
      </c>
    </row>
    <row r="198" spans="1:9">
      <c r="A198" t="s">
        <v>1381</v>
      </c>
      <c r="B198" t="s">
        <v>794</v>
      </c>
      <c r="C198" t="s">
        <v>847</v>
      </c>
      <c r="D198" t="s">
        <v>607</v>
      </c>
      <c r="E198">
        <v>3.96</v>
      </c>
      <c r="F198">
        <v>20.213759999999997</v>
      </c>
      <c r="G198">
        <v>2.48</v>
      </c>
      <c r="H198">
        <v>12.43488</v>
      </c>
      <c r="I198" t="s">
        <v>1594</v>
      </c>
    </row>
    <row r="199" spans="1:9">
      <c r="A199" t="s">
        <v>1382</v>
      </c>
      <c r="B199" t="s">
        <v>794</v>
      </c>
      <c r="C199" t="s">
        <v>849</v>
      </c>
      <c r="D199" t="s">
        <v>607</v>
      </c>
      <c r="E199">
        <v>1.51</v>
      </c>
      <c r="F199">
        <v>7.3365600000000004</v>
      </c>
      <c r="G199">
        <v>1.83</v>
      </c>
      <c r="H199">
        <v>9.0184800000000003</v>
      </c>
      <c r="I199" t="s">
        <v>1594</v>
      </c>
    </row>
    <row r="200" spans="1:9">
      <c r="A200" t="s">
        <v>1383</v>
      </c>
      <c r="B200" t="s">
        <v>794</v>
      </c>
      <c r="C200" t="s">
        <v>855</v>
      </c>
      <c r="D200" t="s">
        <v>607</v>
      </c>
      <c r="E200">
        <v>5.52</v>
      </c>
      <c r="F200">
        <v>28.413120000000003</v>
      </c>
      <c r="G200">
        <v>6.45</v>
      </c>
      <c r="H200">
        <v>33.301200000000001</v>
      </c>
      <c r="I200" t="s">
        <v>1594</v>
      </c>
    </row>
    <row r="201" spans="1:9">
      <c r="A201" t="s">
        <v>1384</v>
      </c>
      <c r="B201" t="s">
        <v>784</v>
      </c>
      <c r="C201" t="s">
        <v>839</v>
      </c>
      <c r="D201" t="s">
        <v>607</v>
      </c>
      <c r="E201">
        <v>1.18</v>
      </c>
      <c r="F201">
        <v>5.6020799999999999</v>
      </c>
      <c r="G201">
        <v>1.08</v>
      </c>
      <c r="H201">
        <v>5.0764800000000001</v>
      </c>
      <c r="I201" t="s">
        <v>1594</v>
      </c>
    </row>
    <row r="202" spans="1:9">
      <c r="A202" t="s">
        <v>1385</v>
      </c>
      <c r="B202" t="s">
        <v>784</v>
      </c>
      <c r="C202" t="s">
        <v>878</v>
      </c>
      <c r="D202" t="s">
        <v>607</v>
      </c>
      <c r="E202">
        <v>0.73</v>
      </c>
      <c r="F202">
        <v>3.2368800000000006</v>
      </c>
      <c r="G202">
        <v>0.72</v>
      </c>
      <c r="H202">
        <v>3.18432</v>
      </c>
      <c r="I202" t="s">
        <v>1594</v>
      </c>
    </row>
    <row r="203" spans="1:9">
      <c r="A203" t="s">
        <v>1386</v>
      </c>
      <c r="B203" t="s">
        <v>784</v>
      </c>
      <c r="C203" t="s">
        <v>902</v>
      </c>
      <c r="D203" t="s">
        <v>607</v>
      </c>
      <c r="E203">
        <v>1.29</v>
      </c>
      <c r="F203">
        <v>6.1802400000000004</v>
      </c>
      <c r="G203">
        <v>1.5</v>
      </c>
      <c r="H203">
        <v>7.2840000000000007</v>
      </c>
      <c r="I203" t="s">
        <v>1594</v>
      </c>
    </row>
    <row r="204" spans="1:9">
      <c r="A204" t="s">
        <v>1387</v>
      </c>
      <c r="B204" t="s">
        <v>784</v>
      </c>
      <c r="C204" t="s">
        <v>880</v>
      </c>
      <c r="D204" t="s">
        <v>607</v>
      </c>
      <c r="E204">
        <v>0.88</v>
      </c>
      <c r="F204">
        <v>4.0252799999999995</v>
      </c>
      <c r="G204">
        <v>1.59</v>
      </c>
      <c r="H204">
        <v>7.7570400000000008</v>
      </c>
      <c r="I204" t="s">
        <v>1594</v>
      </c>
    </row>
    <row r="205" spans="1:9">
      <c r="A205" t="s">
        <v>1388</v>
      </c>
      <c r="B205" t="s">
        <v>784</v>
      </c>
      <c r="C205" t="s">
        <v>874</v>
      </c>
      <c r="D205" t="s">
        <v>607</v>
      </c>
      <c r="E205">
        <v>1.5</v>
      </c>
      <c r="F205">
        <v>7.2840000000000007</v>
      </c>
      <c r="G205">
        <v>1.84</v>
      </c>
      <c r="H205">
        <v>9.07104</v>
      </c>
      <c r="I205" t="s">
        <v>1594</v>
      </c>
    </row>
    <row r="206" spans="1:9">
      <c r="A206" t="s">
        <v>1389</v>
      </c>
      <c r="B206" t="s">
        <v>784</v>
      </c>
      <c r="C206" t="s">
        <v>866</v>
      </c>
      <c r="D206" t="s">
        <v>607</v>
      </c>
      <c r="E206">
        <v>1.5</v>
      </c>
      <c r="F206">
        <v>7.2840000000000007</v>
      </c>
      <c r="G206">
        <v>1.82</v>
      </c>
      <c r="H206">
        <v>8.9659200000000006</v>
      </c>
      <c r="I206" t="s">
        <v>1594</v>
      </c>
    </row>
    <row r="207" spans="1:9">
      <c r="A207" t="s">
        <v>1390</v>
      </c>
      <c r="B207" t="s">
        <v>784</v>
      </c>
      <c r="C207" t="s">
        <v>841</v>
      </c>
      <c r="D207" t="s">
        <v>607</v>
      </c>
      <c r="E207">
        <v>2.4300000000000002</v>
      </c>
      <c r="F207">
        <v>12.172079999999999</v>
      </c>
      <c r="G207">
        <v>1.65</v>
      </c>
      <c r="H207">
        <v>8.0724</v>
      </c>
      <c r="I207" t="s">
        <v>1594</v>
      </c>
    </row>
    <row r="208" spans="1:9">
      <c r="A208" t="s">
        <v>1391</v>
      </c>
      <c r="B208" t="s">
        <v>784</v>
      </c>
      <c r="C208" t="s">
        <v>843</v>
      </c>
      <c r="D208" t="s">
        <v>607</v>
      </c>
      <c r="E208">
        <v>1.27</v>
      </c>
      <c r="F208">
        <v>6.0751200000000001</v>
      </c>
      <c r="G208">
        <v>1.73</v>
      </c>
      <c r="H208">
        <v>8.4928799999999995</v>
      </c>
      <c r="I208" t="s">
        <v>1594</v>
      </c>
    </row>
    <row r="209" spans="1:9">
      <c r="A209" t="s">
        <v>1392</v>
      </c>
      <c r="B209" t="s">
        <v>784</v>
      </c>
      <c r="C209" t="s">
        <v>845</v>
      </c>
      <c r="D209" t="s">
        <v>607</v>
      </c>
      <c r="E209">
        <v>1.02</v>
      </c>
      <c r="F209">
        <v>4.7611200000000009</v>
      </c>
      <c r="G209">
        <v>1.28</v>
      </c>
      <c r="H209">
        <v>6.1276800000000016</v>
      </c>
      <c r="I209" t="s">
        <v>1594</v>
      </c>
    </row>
    <row r="210" spans="1:9">
      <c r="A210" t="s">
        <v>1393</v>
      </c>
      <c r="B210" t="s">
        <v>784</v>
      </c>
      <c r="C210" t="s">
        <v>847</v>
      </c>
      <c r="D210" t="s">
        <v>607</v>
      </c>
      <c r="E210">
        <v>1.24</v>
      </c>
      <c r="F210">
        <v>5.9174400000000009</v>
      </c>
      <c r="G210">
        <v>1.36</v>
      </c>
      <c r="H210">
        <v>6.548160000000002</v>
      </c>
      <c r="I210" t="s">
        <v>1594</v>
      </c>
    </row>
    <row r="211" spans="1:9">
      <c r="A211" t="s">
        <v>1394</v>
      </c>
      <c r="B211" t="s">
        <v>784</v>
      </c>
      <c r="C211" t="s">
        <v>849</v>
      </c>
      <c r="D211" t="s">
        <v>607</v>
      </c>
      <c r="E211">
        <v>1.33</v>
      </c>
      <c r="F211">
        <v>6.3904800000000002</v>
      </c>
      <c r="G211">
        <v>2.13</v>
      </c>
      <c r="H211">
        <v>10.595279999999999</v>
      </c>
      <c r="I211" t="s">
        <v>1594</v>
      </c>
    </row>
    <row r="212" spans="1:9">
      <c r="A212" t="s">
        <v>1395</v>
      </c>
      <c r="B212" t="s">
        <v>784</v>
      </c>
      <c r="C212" t="s">
        <v>851</v>
      </c>
      <c r="D212" t="s">
        <v>607</v>
      </c>
      <c r="E212">
        <v>1.55</v>
      </c>
      <c r="F212">
        <v>7.5468000000000002</v>
      </c>
      <c r="G212">
        <v>1.95</v>
      </c>
      <c r="H212">
        <v>9.6492000000000004</v>
      </c>
      <c r="I212" t="s">
        <v>1594</v>
      </c>
    </row>
    <row r="213" spans="1:9">
      <c r="A213" t="s">
        <v>1396</v>
      </c>
      <c r="B213" t="s">
        <v>784</v>
      </c>
      <c r="C213" t="s">
        <v>853</v>
      </c>
      <c r="D213" t="s">
        <v>607</v>
      </c>
      <c r="E213">
        <v>1.21</v>
      </c>
      <c r="F213">
        <v>5.75976</v>
      </c>
      <c r="G213">
        <v>1.54</v>
      </c>
      <c r="H213">
        <v>7.4942400000000005</v>
      </c>
      <c r="I213" t="s">
        <v>1594</v>
      </c>
    </row>
    <row r="214" spans="1:9">
      <c r="A214" t="s">
        <v>1397</v>
      </c>
      <c r="B214" t="s">
        <v>784</v>
      </c>
      <c r="C214" t="s">
        <v>855</v>
      </c>
      <c r="D214" t="s">
        <v>607</v>
      </c>
      <c r="E214">
        <v>5.44</v>
      </c>
      <c r="F214">
        <v>27.992640000000005</v>
      </c>
      <c r="G214">
        <v>5.42</v>
      </c>
      <c r="H214">
        <v>27.887520000000002</v>
      </c>
      <c r="I214" t="s">
        <v>1594</v>
      </c>
    </row>
    <row r="215" spans="1:9">
      <c r="A215" t="s">
        <v>1398</v>
      </c>
      <c r="B215" t="s">
        <v>784</v>
      </c>
      <c r="C215" t="s">
        <v>857</v>
      </c>
      <c r="D215" t="s">
        <v>607</v>
      </c>
      <c r="E215">
        <v>4.87</v>
      </c>
      <c r="F215">
        <v>24.99672</v>
      </c>
      <c r="G215">
        <v>8.92</v>
      </c>
      <c r="H215">
        <v>46.283520000000003</v>
      </c>
      <c r="I215" t="s">
        <v>1594</v>
      </c>
    </row>
    <row r="216" spans="1:9">
      <c r="A216" t="s">
        <v>1399</v>
      </c>
      <c r="B216" t="s">
        <v>775</v>
      </c>
      <c r="C216" t="s">
        <v>878</v>
      </c>
      <c r="D216" t="s">
        <v>607</v>
      </c>
      <c r="E216">
        <v>0.89</v>
      </c>
      <c r="F216">
        <v>4.0778400000000001</v>
      </c>
      <c r="G216">
        <v>1.37</v>
      </c>
      <c r="H216">
        <v>6.6007200000000008</v>
      </c>
      <c r="I216" t="s">
        <v>1594</v>
      </c>
    </row>
    <row r="217" spans="1:9">
      <c r="A217" t="s">
        <v>1400</v>
      </c>
      <c r="B217" t="s">
        <v>775</v>
      </c>
      <c r="C217" t="s">
        <v>902</v>
      </c>
      <c r="D217" t="s">
        <v>607</v>
      </c>
      <c r="E217">
        <v>1.02</v>
      </c>
      <c r="F217">
        <v>4.7611200000000009</v>
      </c>
      <c r="G217">
        <v>1.32</v>
      </c>
      <c r="H217">
        <v>6.3379200000000013</v>
      </c>
      <c r="I217" t="s">
        <v>1594</v>
      </c>
    </row>
    <row r="218" spans="1:9">
      <c r="A218" t="s">
        <v>1401</v>
      </c>
      <c r="B218" t="s">
        <v>775</v>
      </c>
      <c r="C218" t="s">
        <v>880</v>
      </c>
      <c r="D218" t="s">
        <v>607</v>
      </c>
      <c r="E218">
        <v>0.86</v>
      </c>
      <c r="F218">
        <v>3.9201599999999996</v>
      </c>
      <c r="G218">
        <v>0.83</v>
      </c>
      <c r="H218">
        <v>3.7624799999999996</v>
      </c>
      <c r="I218" t="s">
        <v>1594</v>
      </c>
    </row>
    <row r="219" spans="1:9">
      <c r="A219" t="s">
        <v>1402</v>
      </c>
      <c r="B219" t="s">
        <v>775</v>
      </c>
      <c r="C219" t="s">
        <v>874</v>
      </c>
      <c r="D219" t="s">
        <v>607</v>
      </c>
      <c r="E219">
        <v>1.1200000000000001</v>
      </c>
      <c r="F219">
        <v>5.2867200000000008</v>
      </c>
      <c r="G219">
        <v>1.63</v>
      </c>
      <c r="H219">
        <v>7.9672799999999997</v>
      </c>
      <c r="I219" t="s">
        <v>1594</v>
      </c>
    </row>
    <row r="220" spans="1:9">
      <c r="A220" t="s">
        <v>1403</v>
      </c>
      <c r="B220" t="s">
        <v>775</v>
      </c>
      <c r="C220" t="s">
        <v>866</v>
      </c>
      <c r="D220" t="s">
        <v>607</v>
      </c>
      <c r="E220">
        <v>0.52</v>
      </c>
      <c r="F220">
        <v>2.1331199999999999</v>
      </c>
      <c r="G220">
        <v>0.48</v>
      </c>
      <c r="H220">
        <v>1.9228799999999999</v>
      </c>
      <c r="I220" t="s">
        <v>1594</v>
      </c>
    </row>
    <row r="221" spans="1:9">
      <c r="A221" t="s">
        <v>1404</v>
      </c>
      <c r="B221" t="s">
        <v>775</v>
      </c>
      <c r="C221" t="s">
        <v>841</v>
      </c>
      <c r="D221" t="s">
        <v>607</v>
      </c>
      <c r="E221">
        <v>0.76</v>
      </c>
      <c r="F221">
        <v>3.3945600000000002</v>
      </c>
      <c r="G221">
        <v>0.8</v>
      </c>
      <c r="H221">
        <v>3.6048000000000004</v>
      </c>
      <c r="I221" t="s">
        <v>1594</v>
      </c>
    </row>
    <row r="222" spans="1:9">
      <c r="A222" t="s">
        <v>1405</v>
      </c>
      <c r="B222" t="s">
        <v>775</v>
      </c>
      <c r="C222" t="s">
        <v>843</v>
      </c>
      <c r="D222" t="s">
        <v>607</v>
      </c>
      <c r="E222">
        <v>1.76</v>
      </c>
      <c r="F222">
        <v>8.6505600000000005</v>
      </c>
      <c r="G222">
        <v>0.89</v>
      </c>
      <c r="H222">
        <v>4.0778400000000001</v>
      </c>
      <c r="I222" t="s">
        <v>1594</v>
      </c>
    </row>
    <row r="223" spans="1:9">
      <c r="A223" t="s">
        <v>1406</v>
      </c>
      <c r="B223" t="s">
        <v>775</v>
      </c>
      <c r="C223" t="s">
        <v>845</v>
      </c>
      <c r="D223" t="s">
        <v>607</v>
      </c>
      <c r="E223">
        <v>1.44</v>
      </c>
      <c r="F223">
        <v>6.9686400000000006</v>
      </c>
      <c r="G223">
        <v>1.54</v>
      </c>
      <c r="H223">
        <v>7.4942400000000005</v>
      </c>
      <c r="I223" t="s">
        <v>1594</v>
      </c>
    </row>
    <row r="224" spans="1:9">
      <c r="A224" t="s">
        <v>1407</v>
      </c>
      <c r="B224" t="s">
        <v>775</v>
      </c>
      <c r="C224" t="s">
        <v>847</v>
      </c>
      <c r="D224" t="s">
        <v>607</v>
      </c>
      <c r="E224">
        <v>1.4</v>
      </c>
      <c r="F224">
        <v>6.7584000000000009</v>
      </c>
      <c r="G224">
        <v>1.55</v>
      </c>
      <c r="H224">
        <v>7.5468000000000002</v>
      </c>
      <c r="I224" t="s">
        <v>1594</v>
      </c>
    </row>
    <row r="225" spans="1:9">
      <c r="A225" t="s">
        <v>1408</v>
      </c>
      <c r="B225" t="s">
        <v>775</v>
      </c>
      <c r="C225" t="s">
        <v>849</v>
      </c>
      <c r="D225" t="s">
        <v>607</v>
      </c>
      <c r="E225">
        <v>0.77</v>
      </c>
      <c r="F225">
        <v>3.4471200000000004</v>
      </c>
      <c r="G225">
        <v>1.61</v>
      </c>
      <c r="H225">
        <v>7.8621600000000011</v>
      </c>
      <c r="I225" t="s">
        <v>1594</v>
      </c>
    </row>
    <row r="226" spans="1:9">
      <c r="A226" t="s">
        <v>1409</v>
      </c>
      <c r="B226" t="s">
        <v>775</v>
      </c>
      <c r="C226" t="s">
        <v>851</v>
      </c>
      <c r="D226" t="s">
        <v>607</v>
      </c>
      <c r="E226">
        <v>2.5099999999999998</v>
      </c>
      <c r="F226">
        <v>12.592559999999997</v>
      </c>
      <c r="G226">
        <v>2.81</v>
      </c>
      <c r="H226">
        <v>14.169360000000001</v>
      </c>
      <c r="I226" t="s">
        <v>1594</v>
      </c>
    </row>
    <row r="227" spans="1:9">
      <c r="A227" t="s">
        <v>1410</v>
      </c>
      <c r="B227" t="s">
        <v>775</v>
      </c>
      <c r="C227" t="s">
        <v>853</v>
      </c>
      <c r="D227" t="s">
        <v>607</v>
      </c>
      <c r="E227">
        <v>1.83</v>
      </c>
      <c r="F227">
        <v>9.0184800000000003</v>
      </c>
      <c r="G227">
        <v>1.26</v>
      </c>
      <c r="H227">
        <v>6.0225600000000012</v>
      </c>
      <c r="I227" t="s">
        <v>1594</v>
      </c>
    </row>
    <row r="228" spans="1:9">
      <c r="A228" t="s">
        <v>1411</v>
      </c>
      <c r="B228" t="s">
        <v>775</v>
      </c>
      <c r="C228" t="s">
        <v>855</v>
      </c>
      <c r="D228" t="s">
        <v>607</v>
      </c>
      <c r="E228">
        <v>4.5199999999999996</v>
      </c>
      <c r="F228">
        <v>23.157119999999999</v>
      </c>
      <c r="G228">
        <v>4.84</v>
      </c>
      <c r="H228">
        <v>24.839040000000001</v>
      </c>
      <c r="I228" t="s">
        <v>1594</v>
      </c>
    </row>
    <row r="229" spans="1:9">
      <c r="A229" t="s">
        <v>1412</v>
      </c>
      <c r="B229" t="s">
        <v>775</v>
      </c>
      <c r="C229" t="s">
        <v>857</v>
      </c>
      <c r="D229" t="s">
        <v>607</v>
      </c>
      <c r="E229">
        <v>2.2000000000000002</v>
      </c>
      <c r="F229">
        <v>10.963200000000001</v>
      </c>
      <c r="G229">
        <v>2.6</v>
      </c>
      <c r="H229">
        <v>13.0656</v>
      </c>
      <c r="I229" t="s">
        <v>1594</v>
      </c>
    </row>
    <row r="230" spans="1:9">
      <c r="A230" t="s">
        <v>1413</v>
      </c>
      <c r="B230" t="s">
        <v>775</v>
      </c>
      <c r="C230" t="s">
        <v>859</v>
      </c>
      <c r="D230" t="s">
        <v>607</v>
      </c>
      <c r="E230">
        <v>7.25</v>
      </c>
      <c r="F230">
        <v>37.506</v>
      </c>
      <c r="G230">
        <v>7.67</v>
      </c>
      <c r="H230">
        <v>39.713520000000003</v>
      </c>
      <c r="I230" t="s">
        <v>1594</v>
      </c>
    </row>
    <row r="231" spans="1:9">
      <c r="A231" t="s">
        <v>1414</v>
      </c>
      <c r="B231" t="s">
        <v>775</v>
      </c>
      <c r="C231" t="s">
        <v>861</v>
      </c>
      <c r="D231" t="s">
        <v>607</v>
      </c>
      <c r="E231">
        <v>10.24</v>
      </c>
      <c r="F231">
        <v>53.221440000000001</v>
      </c>
      <c r="G231">
        <v>10.01</v>
      </c>
      <c r="H231">
        <v>52.012560000000001</v>
      </c>
      <c r="I231" t="s">
        <v>1594</v>
      </c>
    </row>
    <row r="232" spans="1:9">
      <c r="A232" t="s">
        <v>1415</v>
      </c>
      <c r="B232" t="s">
        <v>775</v>
      </c>
      <c r="C232" t="s">
        <v>950</v>
      </c>
      <c r="D232" t="s">
        <v>607</v>
      </c>
      <c r="E232">
        <v>8.35</v>
      </c>
      <c r="F232">
        <v>43.287599999999998</v>
      </c>
      <c r="G232">
        <v>10.08</v>
      </c>
      <c r="H232">
        <v>52.380480000000006</v>
      </c>
      <c r="I232" t="s">
        <v>1594</v>
      </c>
    </row>
    <row r="233" spans="1:9">
      <c r="A233" t="s">
        <v>1416</v>
      </c>
      <c r="B233" t="s">
        <v>775</v>
      </c>
      <c r="C233" t="s">
        <v>952</v>
      </c>
      <c r="D233" t="s">
        <v>607</v>
      </c>
      <c r="E233">
        <v>6.16</v>
      </c>
      <c r="F233">
        <v>31.776960000000003</v>
      </c>
      <c r="G233">
        <v>5.84</v>
      </c>
      <c r="H233">
        <v>30.095040000000004</v>
      </c>
      <c r="I233" t="s">
        <v>1594</v>
      </c>
    </row>
    <row r="234" spans="1:9">
      <c r="A234" t="s">
        <v>1417</v>
      </c>
      <c r="B234" t="s">
        <v>769</v>
      </c>
      <c r="C234" t="s">
        <v>878</v>
      </c>
      <c r="D234" t="s">
        <v>607</v>
      </c>
      <c r="E234">
        <v>2.75</v>
      </c>
      <c r="F234">
        <v>13.853999999999999</v>
      </c>
      <c r="G234">
        <v>2.48</v>
      </c>
      <c r="H234">
        <v>12.43488</v>
      </c>
      <c r="I234" t="s">
        <v>1594</v>
      </c>
    </row>
    <row r="235" spans="1:9">
      <c r="A235" t="s">
        <v>1418</v>
      </c>
      <c r="B235" t="s">
        <v>769</v>
      </c>
      <c r="C235" t="s">
        <v>902</v>
      </c>
      <c r="D235" t="s">
        <v>607</v>
      </c>
      <c r="E235">
        <v>0.95</v>
      </c>
      <c r="F235">
        <v>4.3932000000000002</v>
      </c>
      <c r="G235">
        <v>1.4</v>
      </c>
      <c r="H235">
        <v>6.7584000000000009</v>
      </c>
      <c r="I235" t="s">
        <v>1594</v>
      </c>
    </row>
    <row r="236" spans="1:9">
      <c r="A236" t="s">
        <v>1419</v>
      </c>
      <c r="B236" t="s">
        <v>769</v>
      </c>
      <c r="C236" t="s">
        <v>880</v>
      </c>
      <c r="D236" t="s">
        <v>607</v>
      </c>
      <c r="E236">
        <v>1.45</v>
      </c>
      <c r="F236">
        <v>7.0211999999999994</v>
      </c>
      <c r="G236">
        <v>1.52</v>
      </c>
      <c r="H236">
        <v>7.389120000000001</v>
      </c>
      <c r="I236" t="s">
        <v>1594</v>
      </c>
    </row>
    <row r="237" spans="1:9">
      <c r="A237" t="s">
        <v>1420</v>
      </c>
      <c r="B237" t="s">
        <v>769</v>
      </c>
      <c r="C237" t="s">
        <v>874</v>
      </c>
      <c r="D237" t="s">
        <v>607</v>
      </c>
      <c r="E237">
        <v>1.05</v>
      </c>
      <c r="F237">
        <v>4.9188000000000001</v>
      </c>
      <c r="G237">
        <v>1.53</v>
      </c>
      <c r="H237">
        <v>7.4416799999999999</v>
      </c>
      <c r="I237" t="s">
        <v>1594</v>
      </c>
    </row>
    <row r="238" spans="1:9">
      <c r="A238" t="s">
        <v>1421</v>
      </c>
      <c r="B238" t="s">
        <v>769</v>
      </c>
      <c r="C238" t="s">
        <v>866</v>
      </c>
      <c r="D238" t="s">
        <v>607</v>
      </c>
      <c r="E238">
        <v>3.22</v>
      </c>
      <c r="F238">
        <v>16.32432</v>
      </c>
      <c r="G238">
        <v>2.2200000000000002</v>
      </c>
      <c r="H238">
        <v>11.06832</v>
      </c>
      <c r="I238" t="s">
        <v>1594</v>
      </c>
    </row>
    <row r="239" spans="1:9">
      <c r="A239" t="s">
        <v>1422</v>
      </c>
      <c r="B239" t="s">
        <v>769</v>
      </c>
      <c r="C239" t="s">
        <v>841</v>
      </c>
      <c r="D239" t="s">
        <v>607</v>
      </c>
      <c r="E239">
        <v>1.02</v>
      </c>
      <c r="F239">
        <v>4.7611200000000009</v>
      </c>
      <c r="G239">
        <v>1.04</v>
      </c>
      <c r="H239">
        <v>4.8662400000000003</v>
      </c>
      <c r="I239" t="s">
        <v>1594</v>
      </c>
    </row>
    <row r="240" spans="1:9">
      <c r="A240" t="s">
        <v>1423</v>
      </c>
      <c r="B240" t="s">
        <v>769</v>
      </c>
      <c r="C240" t="s">
        <v>843</v>
      </c>
      <c r="D240" t="s">
        <v>607</v>
      </c>
      <c r="E240">
        <v>1.08</v>
      </c>
      <c r="F240">
        <v>5.0764800000000001</v>
      </c>
      <c r="G240">
        <v>0.87</v>
      </c>
      <c r="H240">
        <v>3.9727199999999998</v>
      </c>
      <c r="I240" t="s">
        <v>1594</v>
      </c>
    </row>
    <row r="241" spans="1:9">
      <c r="A241" t="s">
        <v>1424</v>
      </c>
      <c r="B241" t="s">
        <v>769</v>
      </c>
      <c r="C241" t="s">
        <v>847</v>
      </c>
      <c r="D241" t="s">
        <v>607</v>
      </c>
      <c r="E241">
        <v>1.35</v>
      </c>
      <c r="F241">
        <v>6.4956000000000005</v>
      </c>
      <c r="G241">
        <v>1.7</v>
      </c>
      <c r="H241">
        <v>8.3352000000000004</v>
      </c>
      <c r="I241" t="s">
        <v>1594</v>
      </c>
    </row>
    <row r="242" spans="1:9">
      <c r="A242" t="s">
        <v>1425</v>
      </c>
      <c r="B242" t="s">
        <v>769</v>
      </c>
      <c r="C242" t="s">
        <v>849</v>
      </c>
      <c r="D242" t="s">
        <v>607</v>
      </c>
      <c r="E242">
        <v>1.58</v>
      </c>
      <c r="F242">
        <v>7.7044800000000011</v>
      </c>
      <c r="G242">
        <v>1.46</v>
      </c>
      <c r="H242">
        <v>7.07376</v>
      </c>
      <c r="I242" t="s">
        <v>1594</v>
      </c>
    </row>
    <row r="243" spans="1:9">
      <c r="A243" t="s">
        <v>1426</v>
      </c>
      <c r="B243" t="s">
        <v>769</v>
      </c>
      <c r="C243" t="s">
        <v>851</v>
      </c>
      <c r="D243" t="s">
        <v>607</v>
      </c>
      <c r="E243">
        <v>1.82</v>
      </c>
      <c r="F243">
        <v>8.9659200000000006</v>
      </c>
      <c r="G243">
        <v>2.4300000000000002</v>
      </c>
      <c r="H243">
        <v>12.172079999999999</v>
      </c>
      <c r="I243" t="s">
        <v>1594</v>
      </c>
    </row>
    <row r="244" spans="1:9">
      <c r="A244" t="s">
        <v>1427</v>
      </c>
      <c r="B244" t="s">
        <v>769</v>
      </c>
      <c r="C244" t="s">
        <v>853</v>
      </c>
      <c r="D244" t="s">
        <v>607</v>
      </c>
      <c r="E244">
        <v>1.87</v>
      </c>
      <c r="F244">
        <v>9.2287200000000009</v>
      </c>
      <c r="G244">
        <v>2</v>
      </c>
      <c r="H244">
        <v>9.9120000000000008</v>
      </c>
      <c r="I244" t="s">
        <v>1594</v>
      </c>
    </row>
    <row r="245" spans="1:9">
      <c r="A245" t="s">
        <v>1428</v>
      </c>
      <c r="B245" t="s">
        <v>769</v>
      </c>
      <c r="C245" t="s">
        <v>855</v>
      </c>
      <c r="D245" t="s">
        <v>607</v>
      </c>
      <c r="E245">
        <v>2.81</v>
      </c>
      <c r="F245">
        <v>14.169360000000001</v>
      </c>
      <c r="G245">
        <v>2.77</v>
      </c>
      <c r="H245">
        <v>13.95912</v>
      </c>
      <c r="I245" t="s">
        <v>1594</v>
      </c>
    </row>
    <row r="246" spans="1:9">
      <c r="A246" t="s">
        <v>1429</v>
      </c>
      <c r="B246" t="s">
        <v>769</v>
      </c>
      <c r="C246" t="s">
        <v>857</v>
      </c>
      <c r="D246" t="s">
        <v>607</v>
      </c>
      <c r="E246">
        <v>5.04</v>
      </c>
      <c r="F246">
        <v>25.890240000000006</v>
      </c>
      <c r="G246">
        <v>4.54</v>
      </c>
      <c r="H246">
        <v>23.262240000000002</v>
      </c>
      <c r="I246" t="s">
        <v>1594</v>
      </c>
    </row>
    <row r="247" spans="1:9">
      <c r="A247" t="s">
        <v>1430</v>
      </c>
      <c r="B247" t="s">
        <v>769</v>
      </c>
      <c r="C247" t="s">
        <v>861</v>
      </c>
      <c r="D247" t="s">
        <v>607</v>
      </c>
      <c r="E247">
        <v>7.6</v>
      </c>
      <c r="F247">
        <v>39.345599999999997</v>
      </c>
      <c r="G247">
        <v>8.17</v>
      </c>
      <c r="H247">
        <v>42.341519999999996</v>
      </c>
      <c r="I247" t="s">
        <v>1594</v>
      </c>
    </row>
    <row r="248" spans="1:9">
      <c r="A248" t="s">
        <v>1431</v>
      </c>
      <c r="B248" t="s">
        <v>760</v>
      </c>
      <c r="C248" t="s">
        <v>902</v>
      </c>
      <c r="D248" t="s">
        <v>607</v>
      </c>
      <c r="E248">
        <v>0.96</v>
      </c>
      <c r="F248">
        <v>4.4457599999999999</v>
      </c>
      <c r="G248">
        <v>1.03</v>
      </c>
      <c r="H248">
        <v>4.8136800000000006</v>
      </c>
      <c r="I248" t="s">
        <v>1594</v>
      </c>
    </row>
    <row r="249" spans="1:9">
      <c r="A249" t="s">
        <v>1432</v>
      </c>
      <c r="B249" t="s">
        <v>760</v>
      </c>
      <c r="C249" t="s">
        <v>880</v>
      </c>
      <c r="D249" t="s">
        <v>607</v>
      </c>
      <c r="E249">
        <v>0.39</v>
      </c>
      <c r="F249">
        <v>1.4498400000000002</v>
      </c>
      <c r="G249">
        <v>0.87</v>
      </c>
      <c r="H249">
        <v>3.9727199999999998</v>
      </c>
      <c r="I249" t="s">
        <v>1594</v>
      </c>
    </row>
    <row r="250" spans="1:9">
      <c r="A250" t="s">
        <v>1433</v>
      </c>
      <c r="B250" t="s">
        <v>760</v>
      </c>
      <c r="C250" t="s">
        <v>874</v>
      </c>
      <c r="D250" t="s">
        <v>607</v>
      </c>
      <c r="E250">
        <v>0.61</v>
      </c>
      <c r="F250">
        <v>2.6061600000000005</v>
      </c>
      <c r="G250">
        <v>0.53</v>
      </c>
      <c r="H250">
        <v>2.1856800000000005</v>
      </c>
      <c r="I250" t="s">
        <v>1594</v>
      </c>
    </row>
    <row r="251" spans="1:9">
      <c r="A251" t="s">
        <v>1434</v>
      </c>
      <c r="B251" t="s">
        <v>760</v>
      </c>
      <c r="C251" t="s">
        <v>866</v>
      </c>
      <c r="D251" t="s">
        <v>607</v>
      </c>
      <c r="E251">
        <v>1.5</v>
      </c>
      <c r="F251">
        <v>7.2840000000000007</v>
      </c>
      <c r="G251">
        <v>1.8</v>
      </c>
      <c r="H251">
        <v>8.8608000000000011</v>
      </c>
      <c r="I251" t="s">
        <v>1594</v>
      </c>
    </row>
    <row r="252" spans="1:9">
      <c r="A252" t="s">
        <v>1435</v>
      </c>
      <c r="B252" t="s">
        <v>760</v>
      </c>
      <c r="C252" t="s">
        <v>841</v>
      </c>
      <c r="D252" t="s">
        <v>607</v>
      </c>
      <c r="E252">
        <v>1.78</v>
      </c>
      <c r="F252">
        <v>8.7556799999999999</v>
      </c>
      <c r="G252">
        <v>1.48</v>
      </c>
      <c r="H252">
        <v>7.1788800000000013</v>
      </c>
      <c r="I252" t="s">
        <v>1594</v>
      </c>
    </row>
    <row r="253" spans="1:9">
      <c r="A253" t="s">
        <v>1436</v>
      </c>
      <c r="B253" t="s">
        <v>760</v>
      </c>
      <c r="C253" t="s">
        <v>843</v>
      </c>
      <c r="D253" t="s">
        <v>607</v>
      </c>
      <c r="E253">
        <v>0.87</v>
      </c>
      <c r="F253">
        <v>3.9727199999999998</v>
      </c>
      <c r="G253">
        <v>0.9</v>
      </c>
      <c r="H253">
        <v>4.1303999999999998</v>
      </c>
      <c r="I253" t="s">
        <v>1594</v>
      </c>
    </row>
    <row r="254" spans="1:9">
      <c r="A254" t="s">
        <v>1437</v>
      </c>
      <c r="B254" t="s">
        <v>760</v>
      </c>
      <c r="C254" t="s">
        <v>845</v>
      </c>
      <c r="D254" t="s">
        <v>607</v>
      </c>
      <c r="E254">
        <v>0.78</v>
      </c>
      <c r="F254">
        <v>3.4996800000000006</v>
      </c>
      <c r="G254">
        <v>1</v>
      </c>
      <c r="H254">
        <v>4.6559999999999997</v>
      </c>
      <c r="I254" t="s">
        <v>1594</v>
      </c>
    </row>
    <row r="255" spans="1:9">
      <c r="A255" t="s">
        <v>1438</v>
      </c>
      <c r="B255" t="s">
        <v>760</v>
      </c>
      <c r="C255" t="s">
        <v>847</v>
      </c>
      <c r="D255" t="s">
        <v>607</v>
      </c>
      <c r="E255">
        <v>0.49</v>
      </c>
      <c r="F255">
        <v>1.9754399999999999</v>
      </c>
      <c r="G255">
        <v>1.01</v>
      </c>
      <c r="H255">
        <v>4.7085600000000003</v>
      </c>
      <c r="I255" t="s">
        <v>1594</v>
      </c>
    </row>
    <row r="256" spans="1:9">
      <c r="A256" t="s">
        <v>1439</v>
      </c>
      <c r="B256" t="s">
        <v>760</v>
      </c>
      <c r="C256" t="s">
        <v>849</v>
      </c>
      <c r="D256" t="s">
        <v>607</v>
      </c>
      <c r="E256">
        <v>0.8</v>
      </c>
      <c r="F256">
        <v>3.6048000000000004</v>
      </c>
      <c r="G256">
        <v>1.04</v>
      </c>
      <c r="H256">
        <v>4.8662400000000003</v>
      </c>
      <c r="I256" t="s">
        <v>1594</v>
      </c>
    </row>
    <row r="257" spans="1:9">
      <c r="A257" t="s">
        <v>1440</v>
      </c>
      <c r="B257" t="s">
        <v>760</v>
      </c>
      <c r="C257" t="s">
        <v>851</v>
      </c>
      <c r="D257" t="s">
        <v>607</v>
      </c>
      <c r="E257">
        <v>1.23</v>
      </c>
      <c r="F257">
        <v>5.8648800000000003</v>
      </c>
      <c r="G257">
        <v>1.51</v>
      </c>
      <c r="H257">
        <v>7.3365600000000004</v>
      </c>
      <c r="I257" t="s">
        <v>1594</v>
      </c>
    </row>
    <row r="258" spans="1:9">
      <c r="A258" t="s">
        <v>1441</v>
      </c>
      <c r="B258" t="s">
        <v>760</v>
      </c>
      <c r="C258" t="s">
        <v>853</v>
      </c>
      <c r="D258" t="s">
        <v>607</v>
      </c>
      <c r="E258">
        <v>2.17</v>
      </c>
      <c r="F258">
        <v>10.805519999999998</v>
      </c>
      <c r="G258">
        <v>2.27</v>
      </c>
      <c r="H258">
        <v>11.331119999999999</v>
      </c>
      <c r="I258" t="s">
        <v>1594</v>
      </c>
    </row>
    <row r="259" spans="1:9">
      <c r="A259" t="s">
        <v>1442</v>
      </c>
      <c r="B259" t="s">
        <v>760</v>
      </c>
      <c r="C259" t="s">
        <v>855</v>
      </c>
      <c r="D259" t="s">
        <v>607</v>
      </c>
      <c r="E259">
        <v>2.5</v>
      </c>
      <c r="F259">
        <v>12.539999999999997</v>
      </c>
      <c r="G259">
        <v>1.83</v>
      </c>
      <c r="H259">
        <v>9.0184800000000003</v>
      </c>
      <c r="I259" t="s">
        <v>1594</v>
      </c>
    </row>
    <row r="260" spans="1:9">
      <c r="A260" t="s">
        <v>1443</v>
      </c>
      <c r="B260" t="s">
        <v>760</v>
      </c>
      <c r="C260" t="s">
        <v>857</v>
      </c>
      <c r="D260" t="s">
        <v>607</v>
      </c>
      <c r="E260">
        <v>2.1</v>
      </c>
      <c r="F260">
        <v>10.4376</v>
      </c>
      <c r="G260">
        <v>2.56</v>
      </c>
      <c r="H260">
        <v>12.855360000000001</v>
      </c>
      <c r="I260" t="s">
        <v>1594</v>
      </c>
    </row>
    <row r="261" spans="1:9">
      <c r="A261" t="s">
        <v>1444</v>
      </c>
      <c r="B261" t="s">
        <v>752</v>
      </c>
      <c r="C261" t="s">
        <v>902</v>
      </c>
      <c r="D261" t="s">
        <v>607</v>
      </c>
      <c r="E261">
        <v>0.91</v>
      </c>
      <c r="F261">
        <v>4.1829600000000005</v>
      </c>
      <c r="G261">
        <v>0.47</v>
      </c>
      <c r="H261">
        <v>1.8703199999999998</v>
      </c>
      <c r="I261" t="s">
        <v>1594</v>
      </c>
    </row>
    <row r="262" spans="1:9">
      <c r="A262" t="s">
        <v>1445</v>
      </c>
      <c r="B262" t="s">
        <v>752</v>
      </c>
      <c r="C262" t="s">
        <v>880</v>
      </c>
      <c r="D262" t="s">
        <v>607</v>
      </c>
      <c r="E262">
        <v>0.38</v>
      </c>
      <c r="F262">
        <v>1.3972800000000001</v>
      </c>
      <c r="G262">
        <v>0.52</v>
      </c>
      <c r="H262">
        <v>2.1331199999999999</v>
      </c>
      <c r="I262" t="s">
        <v>1594</v>
      </c>
    </row>
    <row r="263" spans="1:9">
      <c r="A263" t="s">
        <v>1446</v>
      </c>
      <c r="B263" t="s">
        <v>752</v>
      </c>
      <c r="C263" t="s">
        <v>874</v>
      </c>
      <c r="D263" t="s">
        <v>607</v>
      </c>
      <c r="E263">
        <v>1.31</v>
      </c>
      <c r="F263">
        <v>6.2853600000000007</v>
      </c>
      <c r="G263">
        <v>1.55</v>
      </c>
      <c r="H263">
        <v>7.5468000000000002</v>
      </c>
      <c r="I263" t="s">
        <v>1594</v>
      </c>
    </row>
    <row r="264" spans="1:9">
      <c r="A264" t="s">
        <v>1447</v>
      </c>
      <c r="B264" t="s">
        <v>752</v>
      </c>
      <c r="C264" t="s">
        <v>866</v>
      </c>
      <c r="D264" t="s">
        <v>607</v>
      </c>
      <c r="E264">
        <v>1.33</v>
      </c>
      <c r="F264">
        <v>6.3904800000000002</v>
      </c>
      <c r="G264">
        <v>1.23</v>
      </c>
      <c r="H264">
        <v>5.8648800000000003</v>
      </c>
      <c r="I264" t="s">
        <v>1594</v>
      </c>
    </row>
    <row r="265" spans="1:9">
      <c r="A265" t="s">
        <v>1448</v>
      </c>
      <c r="B265" t="s">
        <v>752</v>
      </c>
      <c r="C265" t="s">
        <v>841</v>
      </c>
      <c r="D265" t="s">
        <v>607</v>
      </c>
      <c r="E265">
        <v>1.08</v>
      </c>
      <c r="F265">
        <v>5.0764800000000001</v>
      </c>
      <c r="G265">
        <v>1.03</v>
      </c>
      <c r="H265">
        <v>4.8136800000000006</v>
      </c>
      <c r="I265" t="s">
        <v>1594</v>
      </c>
    </row>
    <row r="266" spans="1:9">
      <c r="A266" t="s">
        <v>1449</v>
      </c>
      <c r="B266" t="s">
        <v>752</v>
      </c>
      <c r="C266" t="s">
        <v>843</v>
      </c>
      <c r="D266" t="s">
        <v>607</v>
      </c>
      <c r="E266">
        <v>1.1299999999999999</v>
      </c>
      <c r="F266">
        <v>5.3392799999999996</v>
      </c>
      <c r="G266">
        <v>1.1299999999999999</v>
      </c>
      <c r="H266">
        <v>5.3392799999999996</v>
      </c>
      <c r="I266" t="s">
        <v>1594</v>
      </c>
    </row>
    <row r="267" spans="1:9">
      <c r="A267" t="s">
        <v>1450</v>
      </c>
      <c r="B267" t="s">
        <v>752</v>
      </c>
      <c r="C267" t="s">
        <v>845</v>
      </c>
      <c r="D267" t="s">
        <v>607</v>
      </c>
      <c r="E267">
        <v>1.17</v>
      </c>
      <c r="F267">
        <v>5.5495199999999993</v>
      </c>
      <c r="G267">
        <v>0.8</v>
      </c>
      <c r="H267">
        <v>3.6048000000000004</v>
      </c>
      <c r="I267" t="s">
        <v>1594</v>
      </c>
    </row>
    <row r="268" spans="1:9">
      <c r="A268" t="s">
        <v>1451</v>
      </c>
      <c r="B268" t="s">
        <v>752</v>
      </c>
      <c r="C268" t="s">
        <v>847</v>
      </c>
      <c r="D268" t="s">
        <v>607</v>
      </c>
      <c r="E268">
        <v>0.56999999999999995</v>
      </c>
      <c r="F268">
        <v>2.3959200000000003</v>
      </c>
      <c r="G268">
        <v>0.65</v>
      </c>
      <c r="H268">
        <v>2.8164000000000002</v>
      </c>
      <c r="I268" t="s">
        <v>1594</v>
      </c>
    </row>
    <row r="269" spans="1:9">
      <c r="A269" t="s">
        <v>1452</v>
      </c>
      <c r="B269" t="s">
        <v>752</v>
      </c>
      <c r="C269" t="s">
        <v>849</v>
      </c>
      <c r="D269" t="s">
        <v>607</v>
      </c>
      <c r="E269">
        <v>0.97</v>
      </c>
      <c r="F269">
        <v>4.4983200000000005</v>
      </c>
      <c r="G269">
        <v>0.96</v>
      </c>
      <c r="H269">
        <v>4.4457599999999999</v>
      </c>
      <c r="I269" t="s">
        <v>1594</v>
      </c>
    </row>
    <row r="270" spans="1:9">
      <c r="A270" t="s">
        <v>1453</v>
      </c>
      <c r="B270" t="s">
        <v>752</v>
      </c>
      <c r="C270" t="s">
        <v>851</v>
      </c>
      <c r="D270" t="s">
        <v>607</v>
      </c>
      <c r="E270">
        <v>1.63</v>
      </c>
      <c r="F270">
        <v>7.9672799999999997</v>
      </c>
      <c r="G270">
        <v>1.5</v>
      </c>
      <c r="H270">
        <v>7.2840000000000007</v>
      </c>
      <c r="I270" t="s">
        <v>1594</v>
      </c>
    </row>
    <row r="271" spans="1:9">
      <c r="A271" t="s">
        <v>1454</v>
      </c>
      <c r="B271" t="s">
        <v>752</v>
      </c>
      <c r="C271" t="s">
        <v>853</v>
      </c>
      <c r="D271" t="s">
        <v>607</v>
      </c>
      <c r="E271">
        <v>0.95</v>
      </c>
      <c r="F271">
        <v>4.3932000000000002</v>
      </c>
      <c r="G271">
        <v>0.96</v>
      </c>
      <c r="H271">
        <v>4.4457599999999999</v>
      </c>
      <c r="I271" t="s">
        <v>1594</v>
      </c>
    </row>
    <row r="272" spans="1:9">
      <c r="A272" t="s">
        <v>1455</v>
      </c>
      <c r="B272" t="s">
        <v>752</v>
      </c>
      <c r="C272" t="s">
        <v>855</v>
      </c>
      <c r="D272" t="s">
        <v>607</v>
      </c>
      <c r="E272">
        <v>1.03</v>
      </c>
      <c r="F272">
        <v>4.8136800000000006</v>
      </c>
      <c r="G272">
        <v>1.06</v>
      </c>
      <c r="H272">
        <v>4.9713600000000007</v>
      </c>
      <c r="I272" t="s">
        <v>1594</v>
      </c>
    </row>
    <row r="273" spans="1:9">
      <c r="A273" t="s">
        <v>1456</v>
      </c>
      <c r="B273" t="s">
        <v>752</v>
      </c>
      <c r="C273" t="s">
        <v>857</v>
      </c>
      <c r="D273" t="s">
        <v>607</v>
      </c>
      <c r="E273">
        <v>5.7</v>
      </c>
      <c r="F273">
        <v>29.359200000000001</v>
      </c>
      <c r="G273">
        <v>3.69</v>
      </c>
      <c r="H273">
        <v>18.794640000000001</v>
      </c>
      <c r="I273" t="s">
        <v>1594</v>
      </c>
    </row>
    <row r="274" spans="1:9">
      <c r="A274" t="s">
        <v>1457</v>
      </c>
      <c r="B274" t="s">
        <v>745</v>
      </c>
      <c r="C274" t="s">
        <v>902</v>
      </c>
      <c r="D274" t="s">
        <v>607</v>
      </c>
      <c r="E274">
        <v>0.28000000000000003</v>
      </c>
      <c r="F274">
        <v>0.87168000000000023</v>
      </c>
      <c r="G274">
        <v>0.41</v>
      </c>
      <c r="H274">
        <v>1.5549599999999999</v>
      </c>
      <c r="I274" t="s">
        <v>1594</v>
      </c>
    </row>
    <row r="275" spans="1:9">
      <c r="A275" t="s">
        <v>1458</v>
      </c>
      <c r="B275" t="s">
        <v>745</v>
      </c>
      <c r="C275" t="s">
        <v>880</v>
      </c>
      <c r="D275" t="s">
        <v>607</v>
      </c>
      <c r="E275">
        <v>0.31</v>
      </c>
      <c r="F275">
        <v>1.0293600000000001</v>
      </c>
      <c r="G275">
        <v>0.4</v>
      </c>
      <c r="H275">
        <v>1.5024000000000002</v>
      </c>
      <c r="I275" t="s">
        <v>1594</v>
      </c>
    </row>
    <row r="276" spans="1:9">
      <c r="A276" t="s">
        <v>1459</v>
      </c>
      <c r="B276" t="s">
        <v>745</v>
      </c>
      <c r="C276" t="s">
        <v>874</v>
      </c>
      <c r="D276" t="s">
        <v>607</v>
      </c>
      <c r="E276">
        <v>0.44</v>
      </c>
      <c r="F276">
        <v>1.7126399999999999</v>
      </c>
      <c r="G276">
        <v>0.43</v>
      </c>
      <c r="H276">
        <v>1.66008</v>
      </c>
      <c r="I276" t="s">
        <v>1594</v>
      </c>
    </row>
    <row r="277" spans="1:9">
      <c r="A277" t="s">
        <v>1460</v>
      </c>
      <c r="B277" t="s">
        <v>745</v>
      </c>
      <c r="C277" t="s">
        <v>866</v>
      </c>
      <c r="D277" t="s">
        <v>607</v>
      </c>
      <c r="E277">
        <v>1</v>
      </c>
      <c r="F277">
        <v>4.6559999999999997</v>
      </c>
      <c r="G277">
        <v>1.79</v>
      </c>
      <c r="H277">
        <v>8.8082399999999996</v>
      </c>
      <c r="I277" t="s">
        <v>1594</v>
      </c>
    </row>
    <row r="278" spans="1:9">
      <c r="A278" t="s">
        <v>1461</v>
      </c>
      <c r="B278" t="s">
        <v>745</v>
      </c>
      <c r="C278" t="s">
        <v>841</v>
      </c>
      <c r="D278" t="s">
        <v>607</v>
      </c>
      <c r="E278">
        <v>1.67</v>
      </c>
      <c r="F278">
        <v>8.1775199999999995</v>
      </c>
      <c r="G278">
        <v>2.2999999999999998</v>
      </c>
      <c r="H278">
        <v>11.488799999999998</v>
      </c>
      <c r="I278" t="s">
        <v>1594</v>
      </c>
    </row>
    <row r="279" spans="1:9">
      <c r="A279" t="s">
        <v>1462</v>
      </c>
      <c r="B279" t="s">
        <v>745</v>
      </c>
      <c r="C279" t="s">
        <v>843</v>
      </c>
      <c r="D279" t="s">
        <v>607</v>
      </c>
      <c r="E279">
        <v>0.75</v>
      </c>
      <c r="F279">
        <v>3.3420000000000005</v>
      </c>
      <c r="G279">
        <v>0.85</v>
      </c>
      <c r="H279">
        <v>3.8675999999999995</v>
      </c>
      <c r="I279" t="s">
        <v>1594</v>
      </c>
    </row>
    <row r="280" spans="1:9">
      <c r="A280" t="s">
        <v>1463</v>
      </c>
      <c r="B280" t="s">
        <v>745</v>
      </c>
      <c r="C280" t="s">
        <v>845</v>
      </c>
      <c r="D280" t="s">
        <v>607</v>
      </c>
      <c r="E280">
        <v>1.44</v>
      </c>
      <c r="F280">
        <v>6.9686400000000006</v>
      </c>
      <c r="G280">
        <v>1.22</v>
      </c>
      <c r="H280">
        <v>5.8123199999999997</v>
      </c>
      <c r="I280" t="s">
        <v>1594</v>
      </c>
    </row>
    <row r="281" spans="1:9">
      <c r="A281" t="s">
        <v>1464</v>
      </c>
      <c r="B281" t="s">
        <v>745</v>
      </c>
      <c r="C281" t="s">
        <v>847</v>
      </c>
      <c r="D281" t="s">
        <v>607</v>
      </c>
      <c r="E281">
        <v>0.9</v>
      </c>
      <c r="F281">
        <v>4.1303999999999998</v>
      </c>
      <c r="G281">
        <v>0.74</v>
      </c>
      <c r="H281">
        <v>3.2894400000000004</v>
      </c>
      <c r="I281" t="s">
        <v>1594</v>
      </c>
    </row>
    <row r="282" spans="1:9">
      <c r="A282" t="s">
        <v>1465</v>
      </c>
      <c r="B282" t="s">
        <v>745</v>
      </c>
      <c r="C282" t="s">
        <v>849</v>
      </c>
      <c r="D282" t="s">
        <v>607</v>
      </c>
      <c r="E282">
        <v>0.7</v>
      </c>
      <c r="F282">
        <v>3.0792000000000002</v>
      </c>
      <c r="G282">
        <v>0.65</v>
      </c>
      <c r="H282">
        <v>2.8164000000000002</v>
      </c>
      <c r="I282" t="s">
        <v>1594</v>
      </c>
    </row>
    <row r="283" spans="1:9">
      <c r="A283" t="s">
        <v>1466</v>
      </c>
      <c r="B283" t="s">
        <v>745</v>
      </c>
      <c r="C283" t="s">
        <v>851</v>
      </c>
      <c r="D283" t="s">
        <v>607</v>
      </c>
      <c r="E283">
        <v>0.65</v>
      </c>
      <c r="F283">
        <v>2.8164000000000002</v>
      </c>
      <c r="G283">
        <v>0.54</v>
      </c>
      <c r="H283">
        <v>2.2382400000000002</v>
      </c>
      <c r="I283" t="s">
        <v>1594</v>
      </c>
    </row>
    <row r="284" spans="1:9">
      <c r="A284" t="s">
        <v>1467</v>
      </c>
      <c r="B284" t="s">
        <v>745</v>
      </c>
      <c r="C284" t="s">
        <v>853</v>
      </c>
      <c r="D284" t="s">
        <v>607</v>
      </c>
      <c r="E284">
        <v>0.45</v>
      </c>
      <c r="F284">
        <v>1.7652000000000001</v>
      </c>
      <c r="G284">
        <v>0.52</v>
      </c>
      <c r="H284">
        <v>2.1331199999999999</v>
      </c>
      <c r="I284" t="s">
        <v>1594</v>
      </c>
    </row>
    <row r="285" spans="1:9">
      <c r="A285" t="s">
        <v>1468</v>
      </c>
      <c r="B285" t="s">
        <v>745</v>
      </c>
      <c r="C285" t="s">
        <v>855</v>
      </c>
      <c r="D285" t="s">
        <v>607</v>
      </c>
      <c r="E285">
        <v>0.98</v>
      </c>
      <c r="F285">
        <v>4.5508800000000003</v>
      </c>
      <c r="G285">
        <v>0.96</v>
      </c>
      <c r="H285">
        <v>4.4457599999999999</v>
      </c>
      <c r="I285" t="s">
        <v>1594</v>
      </c>
    </row>
    <row r="286" spans="1:9">
      <c r="A286" t="s">
        <v>1469</v>
      </c>
      <c r="B286" t="s">
        <v>745</v>
      </c>
      <c r="C286" t="s">
        <v>857</v>
      </c>
      <c r="D286" t="s">
        <v>607</v>
      </c>
      <c r="E286">
        <v>6.29</v>
      </c>
      <c r="F286">
        <v>32.460240000000006</v>
      </c>
      <c r="G286">
        <v>3.65</v>
      </c>
      <c r="H286">
        <v>18.584400000000002</v>
      </c>
      <c r="I286" t="s">
        <v>1594</v>
      </c>
    </row>
    <row r="287" spans="1:9">
      <c r="A287" t="s">
        <v>1470</v>
      </c>
      <c r="B287" t="s">
        <v>736</v>
      </c>
      <c r="C287" t="s">
        <v>902</v>
      </c>
      <c r="D287" t="s">
        <v>607</v>
      </c>
      <c r="E287">
        <v>0.31</v>
      </c>
      <c r="F287">
        <v>1.0293600000000001</v>
      </c>
      <c r="G287">
        <v>0.3</v>
      </c>
      <c r="H287">
        <v>0.9768</v>
      </c>
      <c r="I287" t="s">
        <v>1594</v>
      </c>
    </row>
    <row r="288" spans="1:9">
      <c r="A288" t="s">
        <v>1471</v>
      </c>
      <c r="B288" t="s">
        <v>736</v>
      </c>
      <c r="C288" t="s">
        <v>880</v>
      </c>
      <c r="D288" t="s">
        <v>607</v>
      </c>
      <c r="E288">
        <v>0.32</v>
      </c>
      <c r="F288">
        <v>1.08192</v>
      </c>
      <c r="G288">
        <v>0.33</v>
      </c>
      <c r="H288">
        <v>1.1344799999999999</v>
      </c>
      <c r="I288" t="s">
        <v>1594</v>
      </c>
    </row>
    <row r="289" spans="1:9">
      <c r="A289" t="s">
        <v>1472</v>
      </c>
      <c r="B289" t="s">
        <v>736</v>
      </c>
      <c r="C289" t="s">
        <v>874</v>
      </c>
      <c r="D289" t="s">
        <v>607</v>
      </c>
      <c r="E289">
        <v>0.33</v>
      </c>
      <c r="F289">
        <v>1.1344799999999999</v>
      </c>
      <c r="G289">
        <v>0.31</v>
      </c>
      <c r="H289">
        <v>1.0293600000000001</v>
      </c>
      <c r="I289" t="s">
        <v>1594</v>
      </c>
    </row>
    <row r="290" spans="1:9">
      <c r="A290" t="s">
        <v>1473</v>
      </c>
      <c r="B290" t="s">
        <v>736</v>
      </c>
      <c r="C290" t="s">
        <v>866</v>
      </c>
      <c r="D290" t="s">
        <v>607</v>
      </c>
      <c r="E290">
        <v>0.83</v>
      </c>
      <c r="F290">
        <v>3.7624799999999996</v>
      </c>
      <c r="G290">
        <v>0.95</v>
      </c>
      <c r="H290">
        <v>4.3932000000000002</v>
      </c>
      <c r="I290" t="s">
        <v>1594</v>
      </c>
    </row>
    <row r="291" spans="1:9">
      <c r="A291" t="s">
        <v>1474</v>
      </c>
      <c r="B291" t="s">
        <v>736</v>
      </c>
      <c r="C291" t="s">
        <v>841</v>
      </c>
      <c r="D291" t="s">
        <v>607</v>
      </c>
      <c r="E291">
        <v>0.77</v>
      </c>
      <c r="F291">
        <v>3.4471200000000004</v>
      </c>
      <c r="G291">
        <v>0.92</v>
      </c>
      <c r="H291">
        <v>4.2355199999999993</v>
      </c>
      <c r="I291" t="s">
        <v>1594</v>
      </c>
    </row>
    <row r="292" spans="1:9">
      <c r="A292" t="s">
        <v>1475</v>
      </c>
      <c r="B292" t="s">
        <v>736</v>
      </c>
      <c r="C292" t="s">
        <v>843</v>
      </c>
      <c r="D292" t="s">
        <v>607</v>
      </c>
      <c r="E292">
        <v>0.76</v>
      </c>
      <c r="F292">
        <v>3.3945600000000002</v>
      </c>
      <c r="G292">
        <v>1.22</v>
      </c>
      <c r="H292">
        <v>5.8123199999999997</v>
      </c>
      <c r="I292" t="s">
        <v>1594</v>
      </c>
    </row>
    <row r="293" spans="1:9">
      <c r="A293" t="s">
        <v>1476</v>
      </c>
      <c r="B293" t="s">
        <v>736</v>
      </c>
      <c r="C293" t="s">
        <v>845</v>
      </c>
      <c r="D293" t="s">
        <v>607</v>
      </c>
      <c r="E293">
        <v>2.34</v>
      </c>
      <c r="F293">
        <v>11.699039999999998</v>
      </c>
      <c r="G293">
        <v>2.12</v>
      </c>
      <c r="H293">
        <v>10.542719999999999</v>
      </c>
      <c r="I293" t="s">
        <v>1594</v>
      </c>
    </row>
    <row r="294" spans="1:9">
      <c r="A294" t="s">
        <v>1477</v>
      </c>
      <c r="B294" t="s">
        <v>736</v>
      </c>
      <c r="C294" t="s">
        <v>847</v>
      </c>
      <c r="D294" t="s">
        <v>607</v>
      </c>
      <c r="E294">
        <v>0.78</v>
      </c>
      <c r="F294">
        <v>3.4996800000000006</v>
      </c>
      <c r="G294">
        <v>0.78</v>
      </c>
      <c r="H294">
        <v>3.4996800000000006</v>
      </c>
      <c r="I294" t="s">
        <v>1594</v>
      </c>
    </row>
    <row r="295" spans="1:9">
      <c r="A295" t="s">
        <v>1478</v>
      </c>
      <c r="B295" t="s">
        <v>736</v>
      </c>
      <c r="C295" t="s">
        <v>849</v>
      </c>
      <c r="D295" t="s">
        <v>607</v>
      </c>
      <c r="E295">
        <v>1.1100000000000001</v>
      </c>
      <c r="F295">
        <v>5.234160000000001</v>
      </c>
      <c r="G295">
        <v>1.05</v>
      </c>
      <c r="H295">
        <v>4.9188000000000001</v>
      </c>
      <c r="I295" t="s">
        <v>1594</v>
      </c>
    </row>
    <row r="296" spans="1:9">
      <c r="A296" t="s">
        <v>1479</v>
      </c>
      <c r="B296" t="s">
        <v>736</v>
      </c>
      <c r="C296" t="s">
        <v>851</v>
      </c>
      <c r="D296" t="s">
        <v>607</v>
      </c>
      <c r="E296">
        <v>0.32</v>
      </c>
      <c r="F296">
        <v>1.08192</v>
      </c>
      <c r="G296">
        <v>0.41</v>
      </c>
      <c r="H296">
        <v>1.5549599999999999</v>
      </c>
      <c r="I296" t="s">
        <v>1594</v>
      </c>
    </row>
    <row r="297" spans="1:9">
      <c r="A297" t="s">
        <v>1480</v>
      </c>
      <c r="B297" t="s">
        <v>736</v>
      </c>
      <c r="C297" t="s">
        <v>853</v>
      </c>
      <c r="D297" t="s">
        <v>607</v>
      </c>
      <c r="E297">
        <v>0.33</v>
      </c>
      <c r="F297">
        <v>1.1344799999999999</v>
      </c>
      <c r="G297">
        <v>0.32</v>
      </c>
      <c r="H297">
        <v>1.08192</v>
      </c>
      <c r="I297" t="s">
        <v>1594</v>
      </c>
    </row>
    <row r="298" spans="1:9">
      <c r="A298" t="s">
        <v>1481</v>
      </c>
      <c r="B298" t="s">
        <v>736</v>
      </c>
      <c r="C298" t="s">
        <v>855</v>
      </c>
      <c r="D298" t="s">
        <v>607</v>
      </c>
      <c r="E298">
        <v>0.46</v>
      </c>
      <c r="F298">
        <v>1.81776</v>
      </c>
      <c r="G298">
        <v>0.52</v>
      </c>
      <c r="H298">
        <v>2.1331199999999999</v>
      </c>
      <c r="I298" t="s">
        <v>1594</v>
      </c>
    </row>
    <row r="299" spans="1:9">
      <c r="A299" t="s">
        <v>1482</v>
      </c>
      <c r="B299" t="s">
        <v>663</v>
      </c>
      <c r="C299" t="s">
        <v>880</v>
      </c>
      <c r="D299" t="s">
        <v>607</v>
      </c>
      <c r="E299">
        <v>0.23</v>
      </c>
      <c r="F299">
        <v>0.60888000000000009</v>
      </c>
      <c r="G299">
        <v>0.28000000000000003</v>
      </c>
      <c r="H299">
        <v>0.87168000000000023</v>
      </c>
      <c r="I299" t="s">
        <v>1594</v>
      </c>
    </row>
    <row r="300" spans="1:9">
      <c r="A300" t="s">
        <v>1483</v>
      </c>
      <c r="B300" t="s">
        <v>663</v>
      </c>
      <c r="C300" t="s">
        <v>874</v>
      </c>
      <c r="D300" t="s">
        <v>607</v>
      </c>
      <c r="E300">
        <v>0.35</v>
      </c>
      <c r="F300">
        <v>1.2395999999999998</v>
      </c>
      <c r="G300">
        <v>0.44</v>
      </c>
      <c r="H300">
        <v>1.7126399999999999</v>
      </c>
      <c r="I300" t="s">
        <v>1594</v>
      </c>
    </row>
    <row r="301" spans="1:9">
      <c r="A301" t="s">
        <v>1484</v>
      </c>
      <c r="B301" t="s">
        <v>663</v>
      </c>
      <c r="C301" t="s">
        <v>866</v>
      </c>
      <c r="D301" t="s">
        <v>607</v>
      </c>
      <c r="E301">
        <v>0.55000000000000004</v>
      </c>
      <c r="F301">
        <v>2.2908000000000004</v>
      </c>
      <c r="G301">
        <v>0.86</v>
      </c>
      <c r="H301">
        <v>3.9201599999999996</v>
      </c>
      <c r="I301" t="s">
        <v>1594</v>
      </c>
    </row>
    <row r="302" spans="1:9">
      <c r="A302" t="s">
        <v>1485</v>
      </c>
      <c r="B302" t="s">
        <v>663</v>
      </c>
      <c r="C302" t="s">
        <v>841</v>
      </c>
      <c r="D302" t="s">
        <v>607</v>
      </c>
      <c r="E302">
        <v>0.32</v>
      </c>
      <c r="F302">
        <v>1.08192</v>
      </c>
      <c r="G302">
        <v>0.44</v>
      </c>
      <c r="H302">
        <v>1.7126399999999999</v>
      </c>
      <c r="I302" t="s">
        <v>1594</v>
      </c>
    </row>
    <row r="303" spans="1:9">
      <c r="A303" t="s">
        <v>1486</v>
      </c>
      <c r="B303" t="s">
        <v>663</v>
      </c>
      <c r="C303" t="s">
        <v>843</v>
      </c>
      <c r="D303" t="s">
        <v>607</v>
      </c>
      <c r="E303">
        <v>1.39</v>
      </c>
      <c r="F303">
        <v>6.7058399999999994</v>
      </c>
      <c r="G303">
        <v>1.43</v>
      </c>
      <c r="H303">
        <v>6.91608</v>
      </c>
      <c r="I303" t="s">
        <v>1594</v>
      </c>
    </row>
    <row r="304" spans="1:9">
      <c r="A304" t="s">
        <v>1487</v>
      </c>
      <c r="B304" t="s">
        <v>663</v>
      </c>
      <c r="C304" t="s">
        <v>845</v>
      </c>
      <c r="D304" t="s">
        <v>607</v>
      </c>
      <c r="E304">
        <v>2.15</v>
      </c>
      <c r="F304">
        <v>10.7004</v>
      </c>
      <c r="G304">
        <v>2.2000000000000002</v>
      </c>
      <c r="H304">
        <v>10.963200000000001</v>
      </c>
      <c r="I304" t="s">
        <v>1594</v>
      </c>
    </row>
    <row r="305" spans="1:9">
      <c r="A305" t="s">
        <v>1488</v>
      </c>
      <c r="B305" t="s">
        <v>663</v>
      </c>
      <c r="C305" t="s">
        <v>847</v>
      </c>
      <c r="D305" t="s">
        <v>607</v>
      </c>
      <c r="E305">
        <v>2.4</v>
      </c>
      <c r="F305">
        <v>12.0144</v>
      </c>
      <c r="G305">
        <v>2.98</v>
      </c>
      <c r="H305">
        <v>15.06288</v>
      </c>
      <c r="I305" t="s">
        <v>1594</v>
      </c>
    </row>
    <row r="306" spans="1:9">
      <c r="A306" t="s">
        <v>1489</v>
      </c>
      <c r="B306" t="s">
        <v>663</v>
      </c>
      <c r="C306" t="s">
        <v>849</v>
      </c>
      <c r="D306" t="s">
        <v>607</v>
      </c>
      <c r="E306">
        <v>1.21</v>
      </c>
      <c r="F306">
        <v>5.75976</v>
      </c>
      <c r="G306">
        <v>1.65</v>
      </c>
      <c r="H306">
        <v>8.0724</v>
      </c>
      <c r="I306" t="s">
        <v>1594</v>
      </c>
    </row>
    <row r="307" spans="1:9">
      <c r="A307" t="s">
        <v>1490</v>
      </c>
      <c r="B307" t="s">
        <v>663</v>
      </c>
      <c r="C307" t="s">
        <v>851</v>
      </c>
      <c r="D307" t="s">
        <v>607</v>
      </c>
      <c r="E307">
        <v>0.51</v>
      </c>
      <c r="F307">
        <v>2.0805599999999997</v>
      </c>
      <c r="G307">
        <v>0.53</v>
      </c>
      <c r="H307">
        <v>2.1856800000000005</v>
      </c>
      <c r="I307" t="s">
        <v>1594</v>
      </c>
    </row>
    <row r="308" spans="1:9">
      <c r="A308" t="s">
        <v>1491</v>
      </c>
      <c r="B308" t="s">
        <v>663</v>
      </c>
      <c r="C308" t="s">
        <v>853</v>
      </c>
      <c r="D308" t="s">
        <v>607</v>
      </c>
      <c r="E308">
        <v>0.34</v>
      </c>
      <c r="F308">
        <v>1.1870400000000001</v>
      </c>
      <c r="G308">
        <v>0.48</v>
      </c>
      <c r="H308">
        <v>1.9228799999999999</v>
      </c>
      <c r="I308" t="s">
        <v>1594</v>
      </c>
    </row>
    <row r="309" spans="1:9">
      <c r="A309" t="s">
        <v>1492</v>
      </c>
      <c r="B309" t="s">
        <v>663</v>
      </c>
      <c r="C309" t="s">
        <v>855</v>
      </c>
      <c r="D309" t="s">
        <v>607</v>
      </c>
      <c r="E309">
        <v>0.6</v>
      </c>
      <c r="F309">
        <v>2.5535999999999999</v>
      </c>
      <c r="G309">
        <v>0.54</v>
      </c>
      <c r="H309">
        <v>2.2382400000000002</v>
      </c>
      <c r="I309" t="s">
        <v>1594</v>
      </c>
    </row>
    <row r="310" spans="1:9">
      <c r="A310" t="s">
        <v>1493</v>
      </c>
      <c r="B310" t="s">
        <v>662</v>
      </c>
      <c r="C310" t="s">
        <v>880</v>
      </c>
      <c r="D310" t="s">
        <v>607</v>
      </c>
      <c r="E310">
        <v>0.24</v>
      </c>
      <c r="F310">
        <v>0.66144000000000003</v>
      </c>
      <c r="G310">
        <v>0.32</v>
      </c>
      <c r="H310">
        <v>1.08192</v>
      </c>
      <c r="I310" t="s">
        <v>1594</v>
      </c>
    </row>
    <row r="311" spans="1:9">
      <c r="A311" t="s">
        <v>1494</v>
      </c>
      <c r="B311" t="s">
        <v>662</v>
      </c>
      <c r="C311" t="s">
        <v>874</v>
      </c>
      <c r="D311" t="s">
        <v>607</v>
      </c>
      <c r="E311">
        <v>0.25</v>
      </c>
      <c r="F311">
        <v>0.71400000000000008</v>
      </c>
      <c r="G311">
        <v>0.22</v>
      </c>
      <c r="H311">
        <v>0.55632000000000004</v>
      </c>
      <c r="I311" t="s">
        <v>1594</v>
      </c>
    </row>
    <row r="312" spans="1:9">
      <c r="A312" t="s">
        <v>1495</v>
      </c>
      <c r="B312" t="s">
        <v>662</v>
      </c>
      <c r="C312" t="s">
        <v>866</v>
      </c>
      <c r="D312" t="s">
        <v>607</v>
      </c>
      <c r="E312">
        <v>0.38</v>
      </c>
      <c r="F312">
        <v>1.3972800000000001</v>
      </c>
      <c r="G312">
        <v>0.37</v>
      </c>
      <c r="H312">
        <v>1.3447200000000001</v>
      </c>
      <c r="I312" t="s">
        <v>1594</v>
      </c>
    </row>
    <row r="313" spans="1:9">
      <c r="A313" t="s">
        <v>1496</v>
      </c>
      <c r="B313" t="s">
        <v>662</v>
      </c>
      <c r="C313" t="s">
        <v>841</v>
      </c>
      <c r="D313" t="s">
        <v>607</v>
      </c>
      <c r="E313">
        <v>0.28999999999999998</v>
      </c>
      <c r="F313">
        <v>0.92423999999999995</v>
      </c>
      <c r="G313">
        <v>0.28000000000000003</v>
      </c>
      <c r="H313">
        <v>0.87168000000000023</v>
      </c>
      <c r="I313" t="s">
        <v>1594</v>
      </c>
    </row>
    <row r="314" spans="1:9">
      <c r="A314" t="s">
        <v>1497</v>
      </c>
      <c r="B314" t="s">
        <v>662</v>
      </c>
      <c r="C314" t="s">
        <v>843</v>
      </c>
      <c r="D314" t="s">
        <v>607</v>
      </c>
      <c r="E314">
        <v>1.06</v>
      </c>
      <c r="F314">
        <v>4.9713600000000007</v>
      </c>
      <c r="G314">
        <v>1.39</v>
      </c>
      <c r="H314">
        <v>6.7058399999999994</v>
      </c>
      <c r="I314" t="s">
        <v>1594</v>
      </c>
    </row>
    <row r="315" spans="1:9">
      <c r="A315" t="s">
        <v>1498</v>
      </c>
      <c r="B315" t="s">
        <v>662</v>
      </c>
      <c r="C315" t="s">
        <v>845</v>
      </c>
      <c r="D315" t="s">
        <v>607</v>
      </c>
      <c r="E315">
        <v>1.33</v>
      </c>
      <c r="F315">
        <v>6.3904800000000002</v>
      </c>
      <c r="G315">
        <v>1.8</v>
      </c>
      <c r="H315">
        <v>8.8608000000000011</v>
      </c>
      <c r="I315" t="s">
        <v>1594</v>
      </c>
    </row>
    <row r="316" spans="1:9">
      <c r="A316" t="s">
        <v>1499</v>
      </c>
      <c r="B316" t="s">
        <v>662</v>
      </c>
      <c r="C316" t="s">
        <v>847</v>
      </c>
      <c r="D316" t="s">
        <v>607</v>
      </c>
      <c r="E316">
        <v>1.1200000000000001</v>
      </c>
      <c r="F316">
        <v>5.2867200000000008</v>
      </c>
      <c r="G316">
        <v>1.17</v>
      </c>
      <c r="H316">
        <v>5.5495199999999993</v>
      </c>
      <c r="I316" t="s">
        <v>1594</v>
      </c>
    </row>
    <row r="317" spans="1:9">
      <c r="A317" t="s">
        <v>1500</v>
      </c>
      <c r="B317" t="s">
        <v>662</v>
      </c>
      <c r="C317" t="s">
        <v>849</v>
      </c>
      <c r="D317" t="s">
        <v>607</v>
      </c>
      <c r="E317">
        <v>1.54</v>
      </c>
      <c r="F317">
        <v>7.4942400000000005</v>
      </c>
      <c r="G317">
        <v>1.43</v>
      </c>
      <c r="H317">
        <v>6.91608</v>
      </c>
      <c r="I317" t="s">
        <v>1594</v>
      </c>
    </row>
    <row r="318" spans="1:9">
      <c r="A318" t="s">
        <v>1501</v>
      </c>
      <c r="B318" t="s">
        <v>662</v>
      </c>
      <c r="C318" t="s">
        <v>851</v>
      </c>
      <c r="D318" t="s">
        <v>607</v>
      </c>
      <c r="E318">
        <v>0.81</v>
      </c>
      <c r="F318">
        <v>3.6573600000000006</v>
      </c>
      <c r="G318">
        <v>1.02</v>
      </c>
      <c r="H318">
        <v>4.7611200000000009</v>
      </c>
      <c r="I318" t="s">
        <v>1594</v>
      </c>
    </row>
    <row r="319" spans="1:9">
      <c r="A319" t="s">
        <v>1502</v>
      </c>
      <c r="B319" t="s">
        <v>662</v>
      </c>
      <c r="C319" t="s">
        <v>853</v>
      </c>
      <c r="D319" t="s">
        <v>607</v>
      </c>
      <c r="E319">
        <v>1.56</v>
      </c>
      <c r="F319">
        <v>7.5993600000000008</v>
      </c>
      <c r="G319">
        <v>1.67</v>
      </c>
      <c r="H319">
        <v>8.1775199999999995</v>
      </c>
      <c r="I319" t="s">
        <v>1594</v>
      </c>
    </row>
    <row r="320" spans="1:9">
      <c r="A320" t="s">
        <v>1503</v>
      </c>
      <c r="B320" t="s">
        <v>662</v>
      </c>
      <c r="C320" t="s">
        <v>855</v>
      </c>
      <c r="D320" t="s">
        <v>607</v>
      </c>
      <c r="E320">
        <v>2.1</v>
      </c>
      <c r="F320">
        <v>10.4376</v>
      </c>
      <c r="G320">
        <v>1.51</v>
      </c>
      <c r="H320">
        <v>7.3365600000000004</v>
      </c>
      <c r="I320" t="s">
        <v>1594</v>
      </c>
    </row>
    <row r="321" spans="1:9">
      <c r="A321" t="s">
        <v>1504</v>
      </c>
      <c r="B321" t="s">
        <v>661</v>
      </c>
      <c r="C321" t="s">
        <v>874</v>
      </c>
      <c r="D321" t="s">
        <v>607</v>
      </c>
      <c r="E321">
        <v>0.19</v>
      </c>
      <c r="F321">
        <v>0.39864000000000005</v>
      </c>
      <c r="G321">
        <v>0.22</v>
      </c>
      <c r="H321">
        <v>0.55632000000000004</v>
      </c>
      <c r="I321" t="s">
        <v>1594</v>
      </c>
    </row>
    <row r="322" spans="1:9">
      <c r="A322" t="s">
        <v>1505</v>
      </c>
      <c r="B322" t="s">
        <v>661</v>
      </c>
      <c r="C322" t="s">
        <v>866</v>
      </c>
      <c r="D322" t="s">
        <v>607</v>
      </c>
      <c r="E322">
        <v>0.21</v>
      </c>
      <c r="F322">
        <v>0.5037600000000001</v>
      </c>
      <c r="G322">
        <v>0.2</v>
      </c>
      <c r="H322">
        <v>0.4512000000000001</v>
      </c>
      <c r="I322" t="s">
        <v>1594</v>
      </c>
    </row>
    <row r="323" spans="1:9">
      <c r="A323" t="s">
        <v>1506</v>
      </c>
      <c r="B323" t="s">
        <v>661</v>
      </c>
      <c r="C323" t="s">
        <v>841</v>
      </c>
      <c r="D323" t="s">
        <v>607</v>
      </c>
      <c r="E323">
        <v>0.41</v>
      </c>
      <c r="F323">
        <v>1.5549599999999999</v>
      </c>
      <c r="G323">
        <v>0.25</v>
      </c>
      <c r="H323">
        <v>0.71400000000000008</v>
      </c>
      <c r="I323" t="s">
        <v>1594</v>
      </c>
    </row>
    <row r="324" spans="1:9">
      <c r="A324" t="s">
        <v>1507</v>
      </c>
      <c r="B324" t="s">
        <v>661</v>
      </c>
      <c r="C324" t="s">
        <v>843</v>
      </c>
      <c r="D324" t="s">
        <v>607</v>
      </c>
      <c r="E324">
        <v>0.46</v>
      </c>
      <c r="F324">
        <v>1.81776</v>
      </c>
      <c r="G324">
        <v>0.57999999999999996</v>
      </c>
      <c r="H324">
        <v>2.44848</v>
      </c>
      <c r="I324" t="s">
        <v>1594</v>
      </c>
    </row>
    <row r="325" spans="1:9">
      <c r="A325" t="s">
        <v>1508</v>
      </c>
      <c r="B325" t="s">
        <v>661</v>
      </c>
      <c r="C325" t="s">
        <v>845</v>
      </c>
      <c r="D325" t="s">
        <v>607</v>
      </c>
      <c r="E325">
        <v>0.47</v>
      </c>
      <c r="F325">
        <v>1.8703199999999998</v>
      </c>
      <c r="G325">
        <v>0.7</v>
      </c>
      <c r="H325">
        <v>3.0792000000000002</v>
      </c>
      <c r="I325" t="s">
        <v>1594</v>
      </c>
    </row>
    <row r="326" spans="1:9">
      <c r="A326" t="s">
        <v>1509</v>
      </c>
      <c r="B326" t="s">
        <v>661</v>
      </c>
      <c r="C326" t="s">
        <v>847</v>
      </c>
      <c r="D326" t="s">
        <v>607</v>
      </c>
      <c r="E326">
        <v>1.04</v>
      </c>
      <c r="F326">
        <v>4.8662400000000003</v>
      </c>
      <c r="G326">
        <v>0.93</v>
      </c>
      <c r="H326">
        <v>4.2880799999999999</v>
      </c>
      <c r="I326" t="s">
        <v>1594</v>
      </c>
    </row>
    <row r="327" spans="1:9">
      <c r="A327" t="s">
        <v>1510</v>
      </c>
      <c r="B327" t="s">
        <v>661</v>
      </c>
      <c r="C327" t="s">
        <v>849</v>
      </c>
      <c r="D327" t="s">
        <v>607</v>
      </c>
      <c r="E327">
        <v>0.74</v>
      </c>
      <c r="F327">
        <v>3.2894400000000004</v>
      </c>
      <c r="G327">
        <v>1.1200000000000001</v>
      </c>
      <c r="H327">
        <v>5.2867200000000008</v>
      </c>
      <c r="I327" t="s">
        <v>1594</v>
      </c>
    </row>
    <row r="328" spans="1:9">
      <c r="A328" t="s">
        <v>1511</v>
      </c>
      <c r="B328" t="s">
        <v>661</v>
      </c>
      <c r="C328" t="s">
        <v>851</v>
      </c>
      <c r="D328" t="s">
        <v>607</v>
      </c>
      <c r="E328">
        <v>1.33</v>
      </c>
      <c r="F328">
        <v>6.3904800000000002</v>
      </c>
      <c r="G328">
        <v>1.92</v>
      </c>
      <c r="H328">
        <v>9.4915200000000013</v>
      </c>
      <c r="I328" t="s">
        <v>1594</v>
      </c>
    </row>
    <row r="329" spans="1:9">
      <c r="A329" t="s">
        <v>1512</v>
      </c>
      <c r="B329" t="s">
        <v>661</v>
      </c>
      <c r="C329" t="s">
        <v>853</v>
      </c>
      <c r="D329" t="s">
        <v>607</v>
      </c>
      <c r="E329">
        <v>2.36</v>
      </c>
      <c r="F329">
        <v>11.80416</v>
      </c>
      <c r="G329">
        <v>2.4900000000000002</v>
      </c>
      <c r="H329">
        <v>12.487439999999999</v>
      </c>
      <c r="I329" t="s">
        <v>1594</v>
      </c>
    </row>
    <row r="330" spans="1:9">
      <c r="A330" t="s">
        <v>1513</v>
      </c>
      <c r="B330" t="s">
        <v>660</v>
      </c>
      <c r="C330" t="s">
        <v>866</v>
      </c>
      <c r="D330" t="s">
        <v>607</v>
      </c>
      <c r="E330">
        <v>0.22</v>
      </c>
      <c r="F330">
        <v>0.55632000000000004</v>
      </c>
      <c r="G330">
        <v>0.17</v>
      </c>
      <c r="H330">
        <v>0.29352000000000011</v>
      </c>
      <c r="I330" t="s">
        <v>1594</v>
      </c>
    </row>
    <row r="331" spans="1:9">
      <c r="A331" t="s">
        <v>1514</v>
      </c>
      <c r="B331" t="s">
        <v>660</v>
      </c>
      <c r="C331" t="s">
        <v>841</v>
      </c>
      <c r="D331" t="s">
        <v>607</v>
      </c>
      <c r="E331">
        <v>0.19</v>
      </c>
      <c r="F331">
        <v>0.39864000000000005</v>
      </c>
      <c r="G331">
        <v>0.2</v>
      </c>
      <c r="H331">
        <v>0.4512000000000001</v>
      </c>
      <c r="I331" t="s">
        <v>1594</v>
      </c>
    </row>
    <row r="332" spans="1:9">
      <c r="A332" t="s">
        <v>1515</v>
      </c>
      <c r="B332" t="s">
        <v>660</v>
      </c>
      <c r="C332" t="s">
        <v>843</v>
      </c>
      <c r="D332" t="s">
        <v>607</v>
      </c>
      <c r="E332">
        <v>0.13</v>
      </c>
      <c r="F332">
        <v>8.3280000000000062E-2</v>
      </c>
      <c r="G332">
        <v>0.15</v>
      </c>
      <c r="H332">
        <v>0.18840000000000001</v>
      </c>
      <c r="I332" t="s">
        <v>1594</v>
      </c>
    </row>
    <row r="333" spans="1:9">
      <c r="A333" t="s">
        <v>1516</v>
      </c>
      <c r="B333" t="s">
        <v>660</v>
      </c>
      <c r="C333" t="s">
        <v>845</v>
      </c>
      <c r="D333" t="s">
        <v>607</v>
      </c>
      <c r="E333">
        <v>0.3</v>
      </c>
      <c r="F333">
        <v>0.9768</v>
      </c>
      <c r="G333">
        <v>0.24</v>
      </c>
      <c r="H333">
        <v>0.66144000000000003</v>
      </c>
      <c r="I333" t="s">
        <v>1594</v>
      </c>
    </row>
    <row r="334" spans="1:9">
      <c r="A334" t="s">
        <v>1517</v>
      </c>
      <c r="B334" t="s">
        <v>660</v>
      </c>
      <c r="C334" t="s">
        <v>847</v>
      </c>
      <c r="D334" t="s">
        <v>607</v>
      </c>
      <c r="E334">
        <v>0.44</v>
      </c>
      <c r="F334">
        <v>1.7126399999999999</v>
      </c>
      <c r="G334">
        <v>0.46</v>
      </c>
      <c r="H334">
        <v>1.81776</v>
      </c>
      <c r="I334" t="s">
        <v>1594</v>
      </c>
    </row>
    <row r="335" spans="1:9">
      <c r="A335" t="s">
        <v>1518</v>
      </c>
      <c r="B335" t="s">
        <v>660</v>
      </c>
      <c r="C335" t="s">
        <v>849</v>
      </c>
      <c r="D335" t="s">
        <v>607</v>
      </c>
      <c r="E335">
        <v>0.34</v>
      </c>
      <c r="F335">
        <v>1.1870400000000001</v>
      </c>
      <c r="G335">
        <v>0.57999999999999996</v>
      </c>
      <c r="H335">
        <v>2.44848</v>
      </c>
      <c r="I335" t="s">
        <v>1594</v>
      </c>
    </row>
    <row r="336" spans="1:9">
      <c r="A336" t="s">
        <v>1519</v>
      </c>
      <c r="B336" t="s">
        <v>660</v>
      </c>
      <c r="C336" t="s">
        <v>851</v>
      </c>
      <c r="D336" t="s">
        <v>607</v>
      </c>
      <c r="E336">
        <v>1.54</v>
      </c>
      <c r="F336">
        <v>7.4942400000000005</v>
      </c>
      <c r="G336">
        <v>2.2799999999999998</v>
      </c>
      <c r="H336">
        <v>11.383679999999998</v>
      </c>
      <c r="I336" t="s">
        <v>1594</v>
      </c>
    </row>
    <row r="337" spans="1:9">
      <c r="A337" t="s">
        <v>1520</v>
      </c>
      <c r="B337" t="s">
        <v>659</v>
      </c>
      <c r="C337" t="s">
        <v>866</v>
      </c>
      <c r="D337" t="s">
        <v>607</v>
      </c>
      <c r="E337">
        <v>0.19</v>
      </c>
      <c r="F337">
        <v>0.39864000000000005</v>
      </c>
      <c r="G337">
        <v>0.24</v>
      </c>
      <c r="H337">
        <v>0.66144000000000003</v>
      </c>
      <c r="I337" t="s">
        <v>1594</v>
      </c>
    </row>
    <row r="338" spans="1:9">
      <c r="A338" t="s">
        <v>1521</v>
      </c>
      <c r="B338" t="s">
        <v>659</v>
      </c>
      <c r="C338" t="s">
        <v>841</v>
      </c>
      <c r="D338" t="s">
        <v>607</v>
      </c>
      <c r="E338">
        <v>0.23</v>
      </c>
      <c r="F338">
        <v>0.60888000000000009</v>
      </c>
      <c r="G338">
        <v>0.2</v>
      </c>
      <c r="H338">
        <v>0.4512000000000001</v>
      </c>
      <c r="I338" t="s">
        <v>1594</v>
      </c>
    </row>
    <row r="339" spans="1:9">
      <c r="A339" t="s">
        <v>1522</v>
      </c>
      <c r="B339" t="s">
        <v>659</v>
      </c>
      <c r="C339" t="s">
        <v>843</v>
      </c>
      <c r="D339" t="s">
        <v>607</v>
      </c>
      <c r="E339">
        <v>0.27</v>
      </c>
      <c r="F339">
        <v>0.81912000000000007</v>
      </c>
      <c r="G339">
        <v>0.19</v>
      </c>
      <c r="H339">
        <v>0.39864000000000005</v>
      </c>
      <c r="I339" t="s">
        <v>1594</v>
      </c>
    </row>
    <row r="340" spans="1:9">
      <c r="A340" t="s">
        <v>1523</v>
      </c>
      <c r="B340" t="s">
        <v>659</v>
      </c>
      <c r="C340" t="s">
        <v>845</v>
      </c>
      <c r="D340" t="s">
        <v>607</v>
      </c>
      <c r="E340">
        <v>0.25</v>
      </c>
      <c r="F340">
        <v>0.71400000000000008</v>
      </c>
      <c r="G340">
        <v>0.21</v>
      </c>
      <c r="H340">
        <v>0.5037600000000001</v>
      </c>
      <c r="I340" t="s">
        <v>1594</v>
      </c>
    </row>
    <row r="341" spans="1:9">
      <c r="A341" t="s">
        <v>1524</v>
      </c>
      <c r="B341" t="s">
        <v>659</v>
      </c>
      <c r="C341" t="s">
        <v>847</v>
      </c>
      <c r="D341" t="s">
        <v>607</v>
      </c>
      <c r="E341">
        <v>0.24</v>
      </c>
      <c r="F341">
        <v>0.66144000000000003</v>
      </c>
      <c r="G341">
        <v>0.35</v>
      </c>
      <c r="H341">
        <v>1.2395999999999998</v>
      </c>
      <c r="I341" t="s">
        <v>1594</v>
      </c>
    </row>
    <row r="342" spans="1:9">
      <c r="A342" t="s">
        <v>1525</v>
      </c>
      <c r="B342" t="s">
        <v>659</v>
      </c>
      <c r="C342" t="s">
        <v>849</v>
      </c>
      <c r="D342" t="s">
        <v>607</v>
      </c>
      <c r="E342">
        <v>0.21</v>
      </c>
      <c r="F342">
        <v>0.5037600000000001</v>
      </c>
      <c r="G342">
        <v>0.25</v>
      </c>
      <c r="H342">
        <v>0.71400000000000008</v>
      </c>
      <c r="I342" t="s">
        <v>1594</v>
      </c>
    </row>
    <row r="343" spans="1:9">
      <c r="A343" t="s">
        <v>1526</v>
      </c>
      <c r="B343" t="s">
        <v>659</v>
      </c>
      <c r="C343" t="s">
        <v>851</v>
      </c>
      <c r="D343" t="s">
        <v>607</v>
      </c>
      <c r="E343">
        <v>0.67</v>
      </c>
      <c r="F343">
        <v>2.9215200000000001</v>
      </c>
      <c r="G343">
        <v>0.74</v>
      </c>
      <c r="H343">
        <v>3.2894400000000004</v>
      </c>
      <c r="I343" t="s">
        <v>1594</v>
      </c>
    </row>
    <row r="344" spans="1:9">
      <c r="A344" t="s">
        <v>1527</v>
      </c>
      <c r="B344" t="s">
        <v>658</v>
      </c>
      <c r="C344" t="s">
        <v>874</v>
      </c>
      <c r="D344" t="s">
        <v>607</v>
      </c>
      <c r="E344">
        <v>0.21</v>
      </c>
      <c r="F344">
        <v>0.5037600000000001</v>
      </c>
      <c r="G344">
        <v>0.21</v>
      </c>
      <c r="H344">
        <v>0.5037600000000001</v>
      </c>
      <c r="I344" t="s">
        <v>1594</v>
      </c>
    </row>
    <row r="345" spans="1:9">
      <c r="A345" t="s">
        <v>1528</v>
      </c>
      <c r="B345" t="s">
        <v>658</v>
      </c>
      <c r="C345" t="s">
        <v>902</v>
      </c>
      <c r="D345" t="s">
        <v>607</v>
      </c>
      <c r="E345">
        <v>0.14000000000000001</v>
      </c>
      <c r="F345">
        <v>0.1358400000000001</v>
      </c>
      <c r="G345">
        <v>0.18</v>
      </c>
      <c r="H345">
        <v>0.34608000000000005</v>
      </c>
      <c r="I345" t="s">
        <v>1594</v>
      </c>
    </row>
    <row r="346" spans="1:9">
      <c r="A346" t="s">
        <v>1529</v>
      </c>
      <c r="B346" t="s">
        <v>658</v>
      </c>
      <c r="C346" t="s">
        <v>841</v>
      </c>
      <c r="D346" t="s">
        <v>607</v>
      </c>
      <c r="E346">
        <v>0.13</v>
      </c>
      <c r="F346">
        <v>8.3280000000000062E-2</v>
      </c>
      <c r="G346">
        <v>0.15</v>
      </c>
      <c r="H346">
        <v>0.18840000000000001</v>
      </c>
      <c r="I346" t="s">
        <v>1594</v>
      </c>
    </row>
    <row r="347" spans="1:9">
      <c r="A347" t="s">
        <v>1530</v>
      </c>
      <c r="B347" t="s">
        <v>658</v>
      </c>
      <c r="C347" t="s">
        <v>843</v>
      </c>
      <c r="D347" t="s">
        <v>607</v>
      </c>
      <c r="E347">
        <v>0.28000000000000003</v>
      </c>
      <c r="F347">
        <v>0.87168000000000023</v>
      </c>
      <c r="G347">
        <v>0.35</v>
      </c>
      <c r="H347">
        <v>1.2395999999999998</v>
      </c>
      <c r="I347" t="s">
        <v>1594</v>
      </c>
    </row>
    <row r="348" spans="1:9">
      <c r="A348" t="s">
        <v>1531</v>
      </c>
      <c r="B348" t="s">
        <v>658</v>
      </c>
      <c r="C348" t="s">
        <v>845</v>
      </c>
      <c r="D348" t="s">
        <v>607</v>
      </c>
      <c r="E348">
        <v>0.19</v>
      </c>
      <c r="F348">
        <v>0.39864000000000005</v>
      </c>
      <c r="G348">
        <v>0.16</v>
      </c>
      <c r="H348">
        <v>0.24096000000000006</v>
      </c>
      <c r="I348" t="s">
        <v>1594</v>
      </c>
    </row>
    <row r="349" spans="1:9">
      <c r="A349" t="s">
        <v>1532</v>
      </c>
      <c r="B349" t="s">
        <v>658</v>
      </c>
      <c r="C349" t="s">
        <v>847</v>
      </c>
      <c r="D349" t="s">
        <v>607</v>
      </c>
      <c r="E349">
        <v>0.17</v>
      </c>
      <c r="F349">
        <v>0.29352000000000011</v>
      </c>
      <c r="G349">
        <v>0.11</v>
      </c>
      <c r="H349">
        <v>-2.1839999999999964E-2</v>
      </c>
      <c r="I349" t="s">
        <v>1594</v>
      </c>
    </row>
    <row r="350" spans="1:9">
      <c r="A350" t="s">
        <v>1533</v>
      </c>
      <c r="B350" t="s">
        <v>658</v>
      </c>
      <c r="C350" t="s">
        <v>849</v>
      </c>
      <c r="D350" t="s">
        <v>607</v>
      </c>
      <c r="E350">
        <v>0.21</v>
      </c>
      <c r="F350">
        <v>0.5037600000000001</v>
      </c>
      <c r="G350">
        <v>0.21</v>
      </c>
      <c r="H350">
        <v>0.5037600000000001</v>
      </c>
      <c r="I350" t="s">
        <v>1594</v>
      </c>
    </row>
    <row r="351" spans="1:9">
      <c r="A351" t="s">
        <v>1534</v>
      </c>
      <c r="B351" t="s">
        <v>658</v>
      </c>
      <c r="C351" t="s">
        <v>851</v>
      </c>
      <c r="D351" t="s">
        <v>607</v>
      </c>
      <c r="E351">
        <v>0.46</v>
      </c>
      <c r="F351">
        <v>1.81776</v>
      </c>
      <c r="G351">
        <v>0.43</v>
      </c>
      <c r="H351">
        <v>1.66008</v>
      </c>
      <c r="I351" t="s">
        <v>1594</v>
      </c>
    </row>
    <row r="352" spans="1:9">
      <c r="A352" t="s">
        <v>1535</v>
      </c>
      <c r="B352" t="s">
        <v>657</v>
      </c>
      <c r="C352" t="s">
        <v>874</v>
      </c>
      <c r="D352" t="s">
        <v>607</v>
      </c>
      <c r="E352">
        <v>0.19</v>
      </c>
      <c r="F352">
        <v>0.39864000000000005</v>
      </c>
      <c r="G352">
        <v>0.1</v>
      </c>
      <c r="H352">
        <v>-7.4399999999999938E-2</v>
      </c>
      <c r="I352" t="s">
        <v>1594</v>
      </c>
    </row>
    <row r="353" spans="1:9">
      <c r="A353" t="s">
        <v>1536</v>
      </c>
      <c r="B353" t="s">
        <v>657</v>
      </c>
      <c r="C353" t="s">
        <v>866</v>
      </c>
      <c r="D353" t="s">
        <v>607</v>
      </c>
      <c r="E353">
        <v>0.16</v>
      </c>
      <c r="F353">
        <v>0.24096000000000006</v>
      </c>
      <c r="G353">
        <v>0.19</v>
      </c>
      <c r="H353">
        <v>0.39864000000000005</v>
      </c>
      <c r="I353" t="s">
        <v>1594</v>
      </c>
    </row>
    <row r="354" spans="1:9">
      <c r="A354" t="s">
        <v>1537</v>
      </c>
      <c r="B354" t="s">
        <v>657</v>
      </c>
      <c r="C354" t="s">
        <v>841</v>
      </c>
      <c r="D354" t="s">
        <v>607</v>
      </c>
      <c r="E354">
        <v>0.14000000000000001</v>
      </c>
      <c r="F354">
        <v>0.1358400000000001</v>
      </c>
      <c r="G354">
        <v>0.1</v>
      </c>
      <c r="H354">
        <v>-7.4399999999999938E-2</v>
      </c>
      <c r="I354" t="s">
        <v>1594</v>
      </c>
    </row>
    <row r="355" spans="1:9">
      <c r="A355" t="s">
        <v>1538</v>
      </c>
      <c r="B355" t="s">
        <v>657</v>
      </c>
      <c r="C355" t="s">
        <v>843</v>
      </c>
      <c r="D355" t="s">
        <v>607</v>
      </c>
      <c r="E355">
        <v>0.27</v>
      </c>
      <c r="F355">
        <v>0.81912000000000007</v>
      </c>
      <c r="G355">
        <v>0.25</v>
      </c>
      <c r="H355">
        <v>0.71400000000000008</v>
      </c>
      <c r="I355" t="s">
        <v>1594</v>
      </c>
    </row>
    <row r="356" spans="1:9">
      <c r="A356" t="s">
        <v>1539</v>
      </c>
      <c r="B356" t="s">
        <v>657</v>
      </c>
      <c r="C356" t="s">
        <v>845</v>
      </c>
      <c r="D356" t="s">
        <v>607</v>
      </c>
      <c r="E356">
        <v>0.2</v>
      </c>
      <c r="F356">
        <v>0.4512000000000001</v>
      </c>
      <c r="G356">
        <v>0.28000000000000003</v>
      </c>
      <c r="H356">
        <v>0.87168000000000023</v>
      </c>
      <c r="I356" t="s">
        <v>1594</v>
      </c>
    </row>
    <row r="357" spans="1:9">
      <c r="A357" t="s">
        <v>1540</v>
      </c>
      <c r="B357" t="s">
        <v>657</v>
      </c>
      <c r="C357" t="s">
        <v>847</v>
      </c>
      <c r="D357" t="s">
        <v>607</v>
      </c>
      <c r="E357">
        <v>0.17</v>
      </c>
      <c r="F357">
        <v>0.29352000000000011</v>
      </c>
      <c r="G357">
        <v>0.19</v>
      </c>
      <c r="H357">
        <v>0.39864000000000005</v>
      </c>
      <c r="I357" t="s">
        <v>1594</v>
      </c>
    </row>
    <row r="358" spans="1:9">
      <c r="A358" t="s">
        <v>1541</v>
      </c>
      <c r="B358" t="s">
        <v>657</v>
      </c>
      <c r="C358" t="s">
        <v>849</v>
      </c>
      <c r="D358" t="s">
        <v>607</v>
      </c>
      <c r="E358">
        <v>0.14000000000000001</v>
      </c>
      <c r="F358">
        <v>0.1358400000000001</v>
      </c>
      <c r="G358">
        <v>0.13</v>
      </c>
      <c r="H358">
        <v>8.3280000000000062E-2</v>
      </c>
      <c r="I358" t="s">
        <v>1594</v>
      </c>
    </row>
    <row r="359" spans="1:9">
      <c r="A359" t="s">
        <v>1542</v>
      </c>
      <c r="B359" t="s">
        <v>656</v>
      </c>
      <c r="C359" t="s">
        <v>874</v>
      </c>
      <c r="D359" t="s">
        <v>607</v>
      </c>
      <c r="E359">
        <v>0.19</v>
      </c>
      <c r="F359">
        <v>0.39864000000000005</v>
      </c>
      <c r="G359">
        <v>0.19</v>
      </c>
      <c r="H359">
        <v>0.39864000000000005</v>
      </c>
      <c r="I359" t="s">
        <v>1594</v>
      </c>
    </row>
    <row r="360" spans="1:9">
      <c r="A360" t="s">
        <v>1543</v>
      </c>
      <c r="B360" t="s">
        <v>656</v>
      </c>
      <c r="C360" t="s">
        <v>866</v>
      </c>
      <c r="D360" t="s">
        <v>607</v>
      </c>
      <c r="E360">
        <v>0.19</v>
      </c>
      <c r="F360">
        <v>0.39864000000000005</v>
      </c>
      <c r="G360">
        <v>0.18</v>
      </c>
      <c r="H360">
        <v>0.34608000000000005</v>
      </c>
      <c r="I360" t="s">
        <v>1594</v>
      </c>
    </row>
    <row r="361" spans="1:9">
      <c r="A361" t="s">
        <v>1544</v>
      </c>
      <c r="B361" t="s">
        <v>656</v>
      </c>
      <c r="C361" t="s">
        <v>841</v>
      </c>
      <c r="D361" t="s">
        <v>607</v>
      </c>
      <c r="E361">
        <v>0.21</v>
      </c>
      <c r="F361">
        <v>0.5037600000000001</v>
      </c>
      <c r="G361">
        <v>0.14000000000000001</v>
      </c>
      <c r="H361">
        <v>0.1358400000000001</v>
      </c>
      <c r="I361" t="s">
        <v>1594</v>
      </c>
    </row>
    <row r="362" spans="1:9">
      <c r="A362" t="s">
        <v>1545</v>
      </c>
      <c r="B362" t="s">
        <v>656</v>
      </c>
      <c r="C362" t="s">
        <v>843</v>
      </c>
      <c r="D362" t="s">
        <v>607</v>
      </c>
      <c r="E362">
        <v>0.16</v>
      </c>
      <c r="F362">
        <v>0.24096000000000006</v>
      </c>
      <c r="G362">
        <v>0.14000000000000001</v>
      </c>
      <c r="H362">
        <v>0.1358400000000001</v>
      </c>
      <c r="I362" t="s">
        <v>1594</v>
      </c>
    </row>
    <row r="363" spans="1:9">
      <c r="A363" t="s">
        <v>1546</v>
      </c>
      <c r="B363" t="s">
        <v>656</v>
      </c>
      <c r="C363" t="s">
        <v>845</v>
      </c>
      <c r="D363" t="s">
        <v>607</v>
      </c>
      <c r="E363">
        <v>0.17</v>
      </c>
      <c r="F363">
        <v>0.29352000000000011</v>
      </c>
      <c r="G363">
        <v>0.17</v>
      </c>
      <c r="H363">
        <v>0.29352000000000011</v>
      </c>
      <c r="I363" t="s">
        <v>1594</v>
      </c>
    </row>
    <row r="364" spans="1:9">
      <c r="A364" t="s">
        <v>1547</v>
      </c>
      <c r="B364" t="s">
        <v>656</v>
      </c>
      <c r="C364" t="s">
        <v>847</v>
      </c>
      <c r="D364" t="s">
        <v>607</v>
      </c>
      <c r="E364">
        <v>0.15</v>
      </c>
      <c r="F364">
        <v>0.18840000000000001</v>
      </c>
      <c r="G364">
        <v>0.17</v>
      </c>
      <c r="H364">
        <v>0.29352000000000011</v>
      </c>
      <c r="I364" t="s">
        <v>1594</v>
      </c>
    </row>
    <row r="365" spans="1:9">
      <c r="A365" t="s">
        <v>1548</v>
      </c>
      <c r="B365" t="s">
        <v>656</v>
      </c>
      <c r="C365" t="s">
        <v>849</v>
      </c>
      <c r="D365" t="s">
        <v>607</v>
      </c>
      <c r="E365">
        <v>0.14000000000000001</v>
      </c>
      <c r="F365">
        <v>0.1358400000000001</v>
      </c>
      <c r="G365">
        <v>0.18</v>
      </c>
      <c r="H365">
        <v>0.34608000000000005</v>
      </c>
      <c r="I365" t="s">
        <v>1594</v>
      </c>
    </row>
    <row r="366" spans="1:9">
      <c r="A366" t="e">
        <v>#N/A</v>
      </c>
      <c r="B366" t="e">
        <v>#N/A</v>
      </c>
      <c r="C366" t="e">
        <v>#N/A</v>
      </c>
      <c r="D366" t="s">
        <v>607</v>
      </c>
      <c r="E366">
        <v>0.15</v>
      </c>
      <c r="F366">
        <v>0.18840000000000001</v>
      </c>
      <c r="G366">
        <v>0.16</v>
      </c>
      <c r="H366">
        <v>0.24096000000000006</v>
      </c>
      <c r="I366" t="s">
        <v>1594</v>
      </c>
    </row>
    <row r="367" spans="1:9">
      <c r="A367" t="s">
        <v>1549</v>
      </c>
      <c r="B367" t="s">
        <v>655</v>
      </c>
      <c r="C367" t="s">
        <v>874</v>
      </c>
      <c r="D367" t="s">
        <v>607</v>
      </c>
      <c r="E367">
        <v>0.2</v>
      </c>
      <c r="F367">
        <v>0.4512000000000001</v>
      </c>
      <c r="G367">
        <v>0.15</v>
      </c>
      <c r="H367">
        <v>0.18840000000000001</v>
      </c>
      <c r="I367" t="s">
        <v>1594</v>
      </c>
    </row>
    <row r="368" spans="1:9">
      <c r="A368" t="s">
        <v>1550</v>
      </c>
      <c r="B368" t="s">
        <v>655</v>
      </c>
      <c r="C368" t="s">
        <v>866</v>
      </c>
      <c r="D368" t="s">
        <v>607</v>
      </c>
      <c r="E368">
        <v>0.18</v>
      </c>
      <c r="F368">
        <v>0.34608000000000005</v>
      </c>
      <c r="G368">
        <v>0.14000000000000001</v>
      </c>
      <c r="H368">
        <v>0.1358400000000001</v>
      </c>
      <c r="I368" t="s">
        <v>1594</v>
      </c>
    </row>
    <row r="369" spans="1:9">
      <c r="A369" t="s">
        <v>1551</v>
      </c>
      <c r="B369" t="s">
        <v>655</v>
      </c>
      <c r="C369" t="s">
        <v>841</v>
      </c>
      <c r="D369" t="s">
        <v>607</v>
      </c>
      <c r="E369">
        <v>0.28000000000000003</v>
      </c>
      <c r="F369">
        <v>0.87168000000000023</v>
      </c>
      <c r="G369">
        <v>0.19</v>
      </c>
      <c r="H369">
        <v>0.39864000000000005</v>
      </c>
      <c r="I369" t="s">
        <v>1594</v>
      </c>
    </row>
    <row r="370" spans="1:9">
      <c r="A370" t="s">
        <v>1552</v>
      </c>
      <c r="B370" t="s">
        <v>655</v>
      </c>
      <c r="C370" t="s">
        <v>843</v>
      </c>
      <c r="D370" t="s">
        <v>607</v>
      </c>
      <c r="E370">
        <v>0.21</v>
      </c>
      <c r="F370">
        <v>0.5037600000000001</v>
      </c>
      <c r="G370">
        <v>0.19</v>
      </c>
      <c r="H370">
        <v>0.39864000000000005</v>
      </c>
      <c r="I370" t="s">
        <v>1594</v>
      </c>
    </row>
    <row r="371" spans="1:9">
      <c r="A371" t="s">
        <v>1553</v>
      </c>
      <c r="B371" t="s">
        <v>655</v>
      </c>
      <c r="C371" t="s">
        <v>845</v>
      </c>
      <c r="D371" t="s">
        <v>607</v>
      </c>
      <c r="E371">
        <v>0.19</v>
      </c>
      <c r="F371">
        <v>0.39864000000000005</v>
      </c>
      <c r="G371">
        <v>0.12</v>
      </c>
      <c r="H371">
        <v>3.0720000000000011E-2</v>
      </c>
      <c r="I371" t="s">
        <v>1594</v>
      </c>
    </row>
    <row r="372" spans="1:9">
      <c r="A372" t="s">
        <v>1554</v>
      </c>
      <c r="B372" t="s">
        <v>655</v>
      </c>
      <c r="C372" t="s">
        <v>847</v>
      </c>
      <c r="D372" t="s">
        <v>607</v>
      </c>
      <c r="E372">
        <v>0.18</v>
      </c>
      <c r="F372">
        <v>0.34608000000000005</v>
      </c>
      <c r="G372">
        <v>0.16</v>
      </c>
      <c r="H372">
        <v>0.24096000000000006</v>
      </c>
      <c r="I372" t="s">
        <v>1594</v>
      </c>
    </row>
    <row r="373" spans="1:9">
      <c r="A373" t="s">
        <v>1555</v>
      </c>
      <c r="B373" t="s">
        <v>655</v>
      </c>
      <c r="C373" t="s">
        <v>849</v>
      </c>
      <c r="D373" t="s">
        <v>607</v>
      </c>
      <c r="E373">
        <v>0.14000000000000001</v>
      </c>
      <c r="F373">
        <v>0.1358400000000001</v>
      </c>
      <c r="G373">
        <v>0.1</v>
      </c>
      <c r="H373">
        <v>-7.4399999999999938E-2</v>
      </c>
      <c r="I373" t="s">
        <v>1594</v>
      </c>
    </row>
    <row r="374" spans="1:9">
      <c r="A374" t="s">
        <v>1556</v>
      </c>
      <c r="B374" t="s">
        <v>655</v>
      </c>
      <c r="C374" t="s">
        <v>851</v>
      </c>
      <c r="D374" t="s">
        <v>607</v>
      </c>
      <c r="E374">
        <v>0.14000000000000001</v>
      </c>
      <c r="F374">
        <v>0.1358400000000001</v>
      </c>
      <c r="G374">
        <v>0.15</v>
      </c>
      <c r="H374">
        <v>0.18840000000000001</v>
      </c>
      <c r="I374" t="s">
        <v>1594</v>
      </c>
    </row>
    <row r="375" spans="1:9">
      <c r="A375" t="s">
        <v>1557</v>
      </c>
      <c r="B375" t="s">
        <v>655</v>
      </c>
      <c r="C375" t="s">
        <v>853</v>
      </c>
      <c r="D375" t="s">
        <v>607</v>
      </c>
      <c r="E375">
        <v>0.21</v>
      </c>
      <c r="F375">
        <v>0.5037600000000001</v>
      </c>
      <c r="G375">
        <v>0.3</v>
      </c>
      <c r="H375">
        <v>0.9768</v>
      </c>
      <c r="I375" t="s">
        <v>1594</v>
      </c>
    </row>
    <row r="376" spans="1:9">
      <c r="A376" t="s">
        <v>1558</v>
      </c>
      <c r="B376" t="s">
        <v>654</v>
      </c>
      <c r="C376" t="s">
        <v>874</v>
      </c>
      <c r="D376" t="s">
        <v>607</v>
      </c>
      <c r="E376">
        <v>0.11</v>
      </c>
      <c r="F376">
        <v>-2.1839999999999964E-2</v>
      </c>
      <c r="G376">
        <v>0.14000000000000001</v>
      </c>
      <c r="H376">
        <v>0.1358400000000001</v>
      </c>
      <c r="I376" t="s">
        <v>1594</v>
      </c>
    </row>
    <row r="377" spans="1:9">
      <c r="A377" t="s">
        <v>1559</v>
      </c>
      <c r="B377" t="s">
        <v>654</v>
      </c>
      <c r="C377" t="s">
        <v>866</v>
      </c>
      <c r="D377" t="s">
        <v>607</v>
      </c>
      <c r="E377">
        <v>0.18</v>
      </c>
      <c r="F377">
        <v>0.34608000000000005</v>
      </c>
      <c r="G377">
        <v>0.16</v>
      </c>
      <c r="H377">
        <v>0.24096000000000006</v>
      </c>
      <c r="I377" t="s">
        <v>1594</v>
      </c>
    </row>
    <row r="378" spans="1:9">
      <c r="A378" t="s">
        <v>1560</v>
      </c>
      <c r="B378" t="s">
        <v>654</v>
      </c>
      <c r="C378" t="s">
        <v>841</v>
      </c>
      <c r="D378" t="s">
        <v>607</v>
      </c>
      <c r="E378">
        <v>0.15</v>
      </c>
      <c r="F378">
        <v>0.18840000000000001</v>
      </c>
      <c r="G378">
        <v>0.2</v>
      </c>
      <c r="H378">
        <v>0.4512000000000001</v>
      </c>
      <c r="I378" t="s">
        <v>1594</v>
      </c>
    </row>
    <row r="379" spans="1:9">
      <c r="A379" t="s">
        <v>1561</v>
      </c>
      <c r="B379" t="s">
        <v>654</v>
      </c>
      <c r="C379" t="s">
        <v>843</v>
      </c>
      <c r="D379" t="s">
        <v>607</v>
      </c>
      <c r="E379">
        <v>0.18</v>
      </c>
      <c r="F379">
        <v>0.34608000000000005</v>
      </c>
      <c r="G379">
        <v>0.17</v>
      </c>
      <c r="H379">
        <v>0.29352000000000011</v>
      </c>
      <c r="I379" t="s">
        <v>1594</v>
      </c>
    </row>
    <row r="380" spans="1:9">
      <c r="A380" t="s">
        <v>1562</v>
      </c>
      <c r="B380" t="s">
        <v>654</v>
      </c>
      <c r="C380" t="s">
        <v>845</v>
      </c>
      <c r="D380" t="s">
        <v>607</v>
      </c>
      <c r="E380">
        <v>0.14000000000000001</v>
      </c>
      <c r="F380">
        <v>0.1358400000000001</v>
      </c>
      <c r="G380">
        <v>0.15</v>
      </c>
      <c r="H380">
        <v>0.18840000000000001</v>
      </c>
      <c r="I380" t="s">
        <v>1594</v>
      </c>
    </row>
    <row r="381" spans="1:9">
      <c r="A381" t="s">
        <v>1563</v>
      </c>
      <c r="B381" t="s">
        <v>654</v>
      </c>
      <c r="C381" t="s">
        <v>847</v>
      </c>
      <c r="D381" t="s">
        <v>607</v>
      </c>
      <c r="E381">
        <v>0.16</v>
      </c>
      <c r="F381">
        <v>0.24096000000000006</v>
      </c>
      <c r="G381">
        <v>0.15</v>
      </c>
      <c r="H381">
        <v>0.18840000000000001</v>
      </c>
      <c r="I381" t="s">
        <v>1594</v>
      </c>
    </row>
    <row r="382" spans="1:9">
      <c r="A382" t="s">
        <v>1564</v>
      </c>
      <c r="B382" t="s">
        <v>654</v>
      </c>
      <c r="C382" t="s">
        <v>849</v>
      </c>
      <c r="D382" t="s">
        <v>607</v>
      </c>
      <c r="E382">
        <v>0.1</v>
      </c>
      <c r="F382">
        <v>-7.4399999999999938E-2</v>
      </c>
      <c r="G382">
        <v>0.11</v>
      </c>
      <c r="H382">
        <v>-2.1839999999999964E-2</v>
      </c>
      <c r="I382" t="s">
        <v>1594</v>
      </c>
    </row>
    <row r="383" spans="1:9">
      <c r="A383" t="s">
        <v>1565</v>
      </c>
      <c r="B383" t="s">
        <v>654</v>
      </c>
      <c r="C383" t="s">
        <v>851</v>
      </c>
      <c r="D383" t="s">
        <v>607</v>
      </c>
      <c r="E383">
        <v>0.12</v>
      </c>
      <c r="F383">
        <v>3.0720000000000011E-2</v>
      </c>
      <c r="G383">
        <v>0.1</v>
      </c>
      <c r="H383">
        <v>-7.4399999999999938E-2</v>
      </c>
      <c r="I383" t="s">
        <v>1594</v>
      </c>
    </row>
    <row r="384" spans="1:9">
      <c r="A384" t="s">
        <v>1566</v>
      </c>
      <c r="B384" t="s">
        <v>654</v>
      </c>
      <c r="C384" t="s">
        <v>853</v>
      </c>
      <c r="D384" t="s">
        <v>607</v>
      </c>
      <c r="E384">
        <v>0.19</v>
      </c>
      <c r="F384">
        <v>0.39864000000000005</v>
      </c>
      <c r="G384">
        <v>0.18</v>
      </c>
      <c r="H384">
        <v>0.34608000000000005</v>
      </c>
      <c r="I384" t="s">
        <v>1594</v>
      </c>
    </row>
    <row r="385" spans="1:9">
      <c r="A385" t="s">
        <v>1567</v>
      </c>
      <c r="B385" t="s">
        <v>654</v>
      </c>
      <c r="C385" t="s">
        <v>855</v>
      </c>
      <c r="D385" t="s">
        <v>607</v>
      </c>
      <c r="E385">
        <v>0.14000000000000001</v>
      </c>
      <c r="F385">
        <v>0.1358400000000001</v>
      </c>
      <c r="G385">
        <v>0.14000000000000001</v>
      </c>
      <c r="H385">
        <v>0.1358400000000001</v>
      </c>
      <c r="I385" t="s">
        <v>1594</v>
      </c>
    </row>
    <row r="386" spans="1:9">
      <c r="A386" t="s">
        <v>1568</v>
      </c>
      <c r="B386" t="s">
        <v>654</v>
      </c>
      <c r="C386" t="s">
        <v>857</v>
      </c>
      <c r="D386" t="s">
        <v>607</v>
      </c>
      <c r="E386">
        <v>0.14000000000000001</v>
      </c>
      <c r="F386">
        <v>0.1358400000000001</v>
      </c>
      <c r="G386">
        <v>0.12</v>
      </c>
      <c r="H386">
        <v>3.0720000000000011E-2</v>
      </c>
      <c r="I386" t="s">
        <v>1594</v>
      </c>
    </row>
    <row r="387" spans="1:9">
      <c r="A387" t="s">
        <v>1569</v>
      </c>
      <c r="B387" t="s">
        <v>653</v>
      </c>
      <c r="C387" t="s">
        <v>874</v>
      </c>
      <c r="D387" t="s">
        <v>607</v>
      </c>
      <c r="E387">
        <v>0.15</v>
      </c>
      <c r="F387">
        <v>0.18840000000000001</v>
      </c>
      <c r="G387">
        <v>0.21</v>
      </c>
      <c r="H387">
        <v>0.5037600000000001</v>
      </c>
      <c r="I387" t="s">
        <v>1594</v>
      </c>
    </row>
    <row r="388" spans="1:9">
      <c r="A388" t="s">
        <v>1570</v>
      </c>
      <c r="B388" t="s">
        <v>653</v>
      </c>
      <c r="C388" t="s">
        <v>866</v>
      </c>
      <c r="D388" t="s">
        <v>607</v>
      </c>
      <c r="E388">
        <v>0.24</v>
      </c>
      <c r="F388">
        <v>0.66144000000000003</v>
      </c>
      <c r="G388">
        <v>0.23</v>
      </c>
      <c r="H388">
        <v>0.60888000000000009</v>
      </c>
      <c r="I388" t="s">
        <v>1594</v>
      </c>
    </row>
    <row r="389" spans="1:9">
      <c r="A389" t="s">
        <v>1571</v>
      </c>
      <c r="B389" t="s">
        <v>653</v>
      </c>
      <c r="C389" t="s">
        <v>841</v>
      </c>
      <c r="D389" t="s">
        <v>607</v>
      </c>
      <c r="E389">
        <v>0.3</v>
      </c>
      <c r="F389">
        <v>0.9768</v>
      </c>
      <c r="G389">
        <v>0.3</v>
      </c>
      <c r="H389">
        <v>0.9768</v>
      </c>
      <c r="I389" t="s">
        <v>1594</v>
      </c>
    </row>
    <row r="390" spans="1:9">
      <c r="A390" t="s">
        <v>1572</v>
      </c>
      <c r="B390" t="s">
        <v>653</v>
      </c>
      <c r="C390" t="s">
        <v>843</v>
      </c>
      <c r="D390" t="s">
        <v>607</v>
      </c>
      <c r="E390">
        <v>0.17</v>
      </c>
      <c r="F390">
        <v>0.29352000000000011</v>
      </c>
      <c r="G390">
        <v>0.14000000000000001</v>
      </c>
      <c r="H390">
        <v>0.1358400000000001</v>
      </c>
      <c r="I390" t="s">
        <v>1594</v>
      </c>
    </row>
    <row r="391" spans="1:9">
      <c r="A391" t="s">
        <v>1573</v>
      </c>
      <c r="B391" t="s">
        <v>653</v>
      </c>
      <c r="C391" t="s">
        <v>845</v>
      </c>
      <c r="D391" t="s">
        <v>607</v>
      </c>
      <c r="E391">
        <v>0.14000000000000001</v>
      </c>
      <c r="F391">
        <v>0.1358400000000001</v>
      </c>
      <c r="G391">
        <v>0.14000000000000001</v>
      </c>
      <c r="H391">
        <v>0.1358400000000001</v>
      </c>
      <c r="I391" t="s">
        <v>1594</v>
      </c>
    </row>
    <row r="392" spans="1:9">
      <c r="A392" t="s">
        <v>1574</v>
      </c>
      <c r="B392" t="s">
        <v>653</v>
      </c>
      <c r="C392" t="s">
        <v>847</v>
      </c>
      <c r="D392" t="s">
        <v>607</v>
      </c>
      <c r="E392">
        <v>0.15</v>
      </c>
      <c r="F392">
        <v>0.18840000000000001</v>
      </c>
      <c r="G392">
        <v>0.16</v>
      </c>
      <c r="H392">
        <v>0.24096000000000006</v>
      </c>
      <c r="I392" t="s">
        <v>1594</v>
      </c>
    </row>
    <row r="393" spans="1:9">
      <c r="A393" t="s">
        <v>1575</v>
      </c>
      <c r="B393" t="s">
        <v>653</v>
      </c>
      <c r="C393" t="s">
        <v>849</v>
      </c>
      <c r="D393" t="s">
        <v>607</v>
      </c>
      <c r="E393">
        <v>0.12</v>
      </c>
      <c r="F393">
        <v>3.0720000000000011E-2</v>
      </c>
      <c r="G393">
        <v>0.12</v>
      </c>
      <c r="H393">
        <v>3.0720000000000011E-2</v>
      </c>
      <c r="I393" t="s">
        <v>1594</v>
      </c>
    </row>
    <row r="394" spans="1:9">
      <c r="A394" t="s">
        <v>1576</v>
      </c>
      <c r="B394" t="s">
        <v>653</v>
      </c>
      <c r="C394" t="s">
        <v>851</v>
      </c>
      <c r="D394" t="s">
        <v>607</v>
      </c>
      <c r="E394">
        <v>0.14000000000000001</v>
      </c>
      <c r="F394">
        <v>0.1358400000000001</v>
      </c>
      <c r="G394">
        <v>0.1</v>
      </c>
      <c r="H394">
        <v>-7.4399999999999938E-2</v>
      </c>
      <c r="I394" t="s">
        <v>1594</v>
      </c>
    </row>
    <row r="395" spans="1:9">
      <c r="A395" t="s">
        <v>1577</v>
      </c>
      <c r="B395" t="s">
        <v>653</v>
      </c>
      <c r="C395" t="s">
        <v>853</v>
      </c>
      <c r="D395" t="s">
        <v>607</v>
      </c>
      <c r="E395">
        <v>0.12</v>
      </c>
      <c r="F395">
        <v>3.0720000000000011E-2</v>
      </c>
      <c r="G395">
        <v>0.13</v>
      </c>
      <c r="H395">
        <v>8.3280000000000062E-2</v>
      </c>
      <c r="I395" t="s">
        <v>1594</v>
      </c>
    </row>
    <row r="396" spans="1:9">
      <c r="A396" t="s">
        <v>1578</v>
      </c>
      <c r="B396" t="s">
        <v>653</v>
      </c>
      <c r="C396" t="s">
        <v>855</v>
      </c>
      <c r="D396" t="s">
        <v>607</v>
      </c>
      <c r="E396">
        <v>0.14000000000000001</v>
      </c>
      <c r="F396">
        <v>0.1358400000000001</v>
      </c>
      <c r="G396">
        <v>0.12</v>
      </c>
      <c r="H396">
        <v>3.0720000000000011E-2</v>
      </c>
      <c r="I396" t="s">
        <v>1594</v>
      </c>
    </row>
    <row r="397" spans="1:9">
      <c r="A397" t="s">
        <v>1579</v>
      </c>
      <c r="B397" t="s">
        <v>653</v>
      </c>
      <c r="C397" t="s">
        <v>857</v>
      </c>
      <c r="D397" t="s">
        <v>607</v>
      </c>
      <c r="E397">
        <v>0.14000000000000001</v>
      </c>
      <c r="F397">
        <v>0.1358400000000001</v>
      </c>
      <c r="G397">
        <v>0.13</v>
      </c>
      <c r="H397">
        <v>8.3280000000000062E-2</v>
      </c>
      <c r="I397" t="s">
        <v>1594</v>
      </c>
    </row>
    <row r="398" spans="1:9">
      <c r="A398" t="s">
        <v>1580</v>
      </c>
      <c r="B398" t="s">
        <v>652</v>
      </c>
      <c r="C398" t="s">
        <v>843</v>
      </c>
      <c r="D398" t="s">
        <v>607</v>
      </c>
      <c r="E398">
        <v>0.14000000000000001</v>
      </c>
      <c r="F398">
        <v>0.1358400000000001</v>
      </c>
      <c r="G398">
        <v>0.18</v>
      </c>
      <c r="H398">
        <v>0.34608000000000005</v>
      </c>
      <c r="I398" t="s">
        <v>1594</v>
      </c>
    </row>
    <row r="399" spans="1:9">
      <c r="A399" t="s">
        <v>1581</v>
      </c>
      <c r="B399" t="s">
        <v>652</v>
      </c>
      <c r="C399" t="s">
        <v>845</v>
      </c>
      <c r="D399" t="s">
        <v>607</v>
      </c>
      <c r="E399">
        <v>0.15</v>
      </c>
      <c r="F399">
        <v>0.18840000000000001</v>
      </c>
      <c r="G399">
        <v>0.11</v>
      </c>
      <c r="H399">
        <v>-2.1839999999999964E-2</v>
      </c>
      <c r="I399" t="s">
        <v>1594</v>
      </c>
    </row>
    <row r="400" spans="1:9">
      <c r="A400" t="s">
        <v>1582</v>
      </c>
      <c r="B400" t="s">
        <v>652</v>
      </c>
      <c r="C400" t="s">
        <v>849</v>
      </c>
      <c r="D400" t="s">
        <v>607</v>
      </c>
      <c r="E400">
        <v>0.18</v>
      </c>
      <c r="F400">
        <v>0.34608000000000005</v>
      </c>
      <c r="G400">
        <v>0.2</v>
      </c>
      <c r="H400">
        <v>0.4512000000000001</v>
      </c>
      <c r="I400" t="s">
        <v>1594</v>
      </c>
    </row>
    <row r="401" spans="1:9">
      <c r="A401" t="s">
        <v>1582</v>
      </c>
      <c r="B401" t="s">
        <v>652</v>
      </c>
      <c r="C401" t="s">
        <v>849</v>
      </c>
      <c r="D401" t="s">
        <v>607</v>
      </c>
      <c r="E401">
        <v>0.12</v>
      </c>
      <c r="F401">
        <v>3.0720000000000011E-2</v>
      </c>
      <c r="G401">
        <v>0.12</v>
      </c>
      <c r="H401">
        <v>3.0720000000000011E-2</v>
      </c>
      <c r="I401" t="s">
        <v>1594</v>
      </c>
    </row>
    <row r="402" spans="1:9">
      <c r="A402" t="s">
        <v>1583</v>
      </c>
      <c r="B402" t="s">
        <v>652</v>
      </c>
      <c r="C402" t="s">
        <v>851</v>
      </c>
      <c r="D402" t="s">
        <v>607</v>
      </c>
      <c r="E402">
        <v>0.12</v>
      </c>
      <c r="F402">
        <v>3.0720000000000011E-2</v>
      </c>
      <c r="G402">
        <v>0.11</v>
      </c>
      <c r="H402">
        <v>-2.1839999999999964E-2</v>
      </c>
      <c r="I402" t="s">
        <v>1594</v>
      </c>
    </row>
    <row r="403" spans="1:9">
      <c r="A403" t="s">
        <v>1584</v>
      </c>
      <c r="B403" t="s">
        <v>652</v>
      </c>
      <c r="C403" t="s">
        <v>853</v>
      </c>
      <c r="D403" t="s">
        <v>607</v>
      </c>
      <c r="E403">
        <v>0.12</v>
      </c>
      <c r="F403">
        <v>3.0720000000000011E-2</v>
      </c>
      <c r="G403">
        <v>0.12</v>
      </c>
      <c r="H403">
        <v>3.0720000000000011E-2</v>
      </c>
      <c r="I403" t="s">
        <v>1594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H1670"/>
  <sheetViews>
    <sheetView workbookViewId="0">
      <selection activeCell="B4" sqref="B4:I407"/>
    </sheetView>
  </sheetViews>
  <sheetFormatPr baseColWidth="10" defaultColWidth="10.1640625" defaultRowHeight="16"/>
  <cols>
    <col min="1" max="1" width="4.5" style="110" customWidth="1"/>
    <col min="2" max="2" width="4.5" style="125" customWidth="1"/>
    <col min="3" max="3" width="4.1640625" style="113" customWidth="1"/>
    <col min="4" max="4" width="8.1640625" style="4" customWidth="1"/>
    <col min="5" max="5" width="10.6640625" style="4" customWidth="1"/>
    <col min="6" max="6" width="13.6640625" style="3" customWidth="1"/>
    <col min="7" max="7" width="7.6640625" style="4" customWidth="1"/>
    <col min="8" max="8" width="10.6640625" style="4" customWidth="1"/>
    <col min="9" max="9" width="13.6640625" style="3" customWidth="1"/>
    <col min="10" max="10" width="7.6640625" style="4" customWidth="1"/>
    <col min="11" max="11" width="12.5" style="140" customWidth="1"/>
    <col min="12" max="13" width="6.6640625" style="4" customWidth="1"/>
    <col min="14" max="14" width="6.6640625" style="121" customWidth="1"/>
    <col min="15" max="15" width="8.33203125" style="73" customWidth="1"/>
    <col min="16" max="21" width="10.1640625" style="3"/>
    <col min="22" max="22" width="14.83203125" style="3" bestFit="1" customWidth="1"/>
    <col min="23" max="25" width="10.1640625" style="3"/>
    <col min="26" max="26" width="3" style="3" customWidth="1"/>
    <col min="27" max="27" width="11.6640625" style="3" bestFit="1" customWidth="1"/>
    <col min="28" max="258" width="10.1640625" style="3"/>
    <col min="259" max="259" width="3.1640625" style="3" customWidth="1"/>
    <col min="260" max="260" width="3.6640625" style="3" bestFit="1" customWidth="1"/>
    <col min="261" max="261" width="4.6640625" style="3" customWidth="1"/>
    <col min="262" max="262" width="8.1640625" style="3" customWidth="1"/>
    <col min="263" max="263" width="4.6640625" style="3" customWidth="1"/>
    <col min="264" max="264" width="10.5" style="3" bestFit="1" customWidth="1"/>
    <col min="265" max="265" width="13.5" style="3" bestFit="1" customWidth="1"/>
    <col min="266" max="266" width="6.83203125" style="3" bestFit="1" customWidth="1"/>
    <col min="267" max="267" width="10.5" style="3" bestFit="1" customWidth="1"/>
    <col min="268" max="268" width="13.5" style="3" bestFit="1" customWidth="1"/>
    <col min="269" max="269" width="6.1640625" style="3" bestFit="1" customWidth="1"/>
    <col min="270" max="277" width="10.1640625" style="3"/>
    <col min="278" max="278" width="14.83203125" style="3" bestFit="1" customWidth="1"/>
    <col min="279" max="279" width="10.1640625" style="3"/>
    <col min="280" max="280" width="11.6640625" style="3" bestFit="1" customWidth="1"/>
    <col min="281" max="514" width="10.1640625" style="3"/>
    <col min="515" max="515" width="3.1640625" style="3" customWidth="1"/>
    <col min="516" max="516" width="3.6640625" style="3" bestFit="1" customWidth="1"/>
    <col min="517" max="517" width="4.6640625" style="3" customWidth="1"/>
    <col min="518" max="518" width="8.1640625" style="3" customWidth="1"/>
    <col min="519" max="519" width="4.6640625" style="3" customWidth="1"/>
    <col min="520" max="520" width="10.5" style="3" bestFit="1" customWidth="1"/>
    <col min="521" max="521" width="13.5" style="3" bestFit="1" customWidth="1"/>
    <col min="522" max="522" width="6.83203125" style="3" bestFit="1" customWidth="1"/>
    <col min="523" max="523" width="10.5" style="3" bestFit="1" customWidth="1"/>
    <col min="524" max="524" width="13.5" style="3" bestFit="1" customWidth="1"/>
    <col min="525" max="525" width="6.1640625" style="3" bestFit="1" customWidth="1"/>
    <col min="526" max="533" width="10.1640625" style="3"/>
    <col min="534" max="534" width="14.83203125" style="3" bestFit="1" customWidth="1"/>
    <col min="535" max="535" width="10.1640625" style="3"/>
    <col min="536" max="536" width="11.6640625" style="3" bestFit="1" customWidth="1"/>
    <col min="537" max="770" width="10.1640625" style="3"/>
    <col min="771" max="771" width="3.1640625" style="3" customWidth="1"/>
    <col min="772" max="772" width="3.6640625" style="3" bestFit="1" customWidth="1"/>
    <col min="773" max="773" width="4.6640625" style="3" customWidth="1"/>
    <col min="774" max="774" width="8.1640625" style="3" customWidth="1"/>
    <col min="775" max="775" width="4.6640625" style="3" customWidth="1"/>
    <col min="776" max="776" width="10.5" style="3" bestFit="1" customWidth="1"/>
    <col min="777" max="777" width="13.5" style="3" bestFit="1" customWidth="1"/>
    <col min="778" max="778" width="6.83203125" style="3" bestFit="1" customWidth="1"/>
    <col min="779" max="779" width="10.5" style="3" bestFit="1" customWidth="1"/>
    <col min="780" max="780" width="13.5" style="3" bestFit="1" customWidth="1"/>
    <col min="781" max="781" width="6.1640625" style="3" bestFit="1" customWidth="1"/>
    <col min="782" max="789" width="10.1640625" style="3"/>
    <col min="790" max="790" width="14.83203125" style="3" bestFit="1" customWidth="1"/>
    <col min="791" max="791" width="10.1640625" style="3"/>
    <col min="792" max="792" width="11.6640625" style="3" bestFit="1" customWidth="1"/>
    <col min="793" max="1026" width="10.1640625" style="3"/>
    <col min="1027" max="1027" width="3.1640625" style="3" customWidth="1"/>
    <col min="1028" max="1028" width="3.6640625" style="3" bestFit="1" customWidth="1"/>
    <col min="1029" max="1029" width="4.6640625" style="3" customWidth="1"/>
    <col min="1030" max="1030" width="8.1640625" style="3" customWidth="1"/>
    <col min="1031" max="1031" width="4.6640625" style="3" customWidth="1"/>
    <col min="1032" max="1032" width="10.5" style="3" bestFit="1" customWidth="1"/>
    <col min="1033" max="1033" width="13.5" style="3" bestFit="1" customWidth="1"/>
    <col min="1034" max="1034" width="6.83203125" style="3" bestFit="1" customWidth="1"/>
    <col min="1035" max="1035" width="10.5" style="3" bestFit="1" customWidth="1"/>
    <col min="1036" max="1036" width="13.5" style="3" bestFit="1" customWidth="1"/>
    <col min="1037" max="1037" width="6.1640625" style="3" bestFit="1" customWidth="1"/>
    <col min="1038" max="1045" width="10.1640625" style="3"/>
    <col min="1046" max="1046" width="14.83203125" style="3" bestFit="1" customWidth="1"/>
    <col min="1047" max="1047" width="10.1640625" style="3"/>
    <col min="1048" max="1048" width="11.6640625" style="3" bestFit="1" customWidth="1"/>
    <col min="1049" max="1282" width="10.1640625" style="3"/>
    <col min="1283" max="1283" width="3.1640625" style="3" customWidth="1"/>
    <col min="1284" max="1284" width="3.6640625" style="3" bestFit="1" customWidth="1"/>
    <col min="1285" max="1285" width="4.6640625" style="3" customWidth="1"/>
    <col min="1286" max="1286" width="8.1640625" style="3" customWidth="1"/>
    <col min="1287" max="1287" width="4.6640625" style="3" customWidth="1"/>
    <col min="1288" max="1288" width="10.5" style="3" bestFit="1" customWidth="1"/>
    <col min="1289" max="1289" width="13.5" style="3" bestFit="1" customWidth="1"/>
    <col min="1290" max="1290" width="6.83203125" style="3" bestFit="1" customWidth="1"/>
    <col min="1291" max="1291" width="10.5" style="3" bestFit="1" customWidth="1"/>
    <col min="1292" max="1292" width="13.5" style="3" bestFit="1" customWidth="1"/>
    <col min="1293" max="1293" width="6.1640625" style="3" bestFit="1" customWidth="1"/>
    <col min="1294" max="1301" width="10.1640625" style="3"/>
    <col min="1302" max="1302" width="14.83203125" style="3" bestFit="1" customWidth="1"/>
    <col min="1303" max="1303" width="10.1640625" style="3"/>
    <col min="1304" max="1304" width="11.6640625" style="3" bestFit="1" customWidth="1"/>
    <col min="1305" max="1538" width="10.1640625" style="3"/>
    <col min="1539" max="1539" width="3.1640625" style="3" customWidth="1"/>
    <col min="1540" max="1540" width="3.6640625" style="3" bestFit="1" customWidth="1"/>
    <col min="1541" max="1541" width="4.6640625" style="3" customWidth="1"/>
    <col min="1542" max="1542" width="8.1640625" style="3" customWidth="1"/>
    <col min="1543" max="1543" width="4.6640625" style="3" customWidth="1"/>
    <col min="1544" max="1544" width="10.5" style="3" bestFit="1" customWidth="1"/>
    <col min="1545" max="1545" width="13.5" style="3" bestFit="1" customWidth="1"/>
    <col min="1546" max="1546" width="6.83203125" style="3" bestFit="1" customWidth="1"/>
    <col min="1547" max="1547" width="10.5" style="3" bestFit="1" customWidth="1"/>
    <col min="1548" max="1548" width="13.5" style="3" bestFit="1" customWidth="1"/>
    <col min="1549" max="1549" width="6.1640625" style="3" bestFit="1" customWidth="1"/>
    <col min="1550" max="1557" width="10.1640625" style="3"/>
    <col min="1558" max="1558" width="14.83203125" style="3" bestFit="1" customWidth="1"/>
    <col min="1559" max="1559" width="10.1640625" style="3"/>
    <col min="1560" max="1560" width="11.6640625" style="3" bestFit="1" customWidth="1"/>
    <col min="1561" max="1794" width="10.1640625" style="3"/>
    <col min="1795" max="1795" width="3.1640625" style="3" customWidth="1"/>
    <col min="1796" max="1796" width="3.6640625" style="3" bestFit="1" customWidth="1"/>
    <col min="1797" max="1797" width="4.6640625" style="3" customWidth="1"/>
    <col min="1798" max="1798" width="8.1640625" style="3" customWidth="1"/>
    <col min="1799" max="1799" width="4.6640625" style="3" customWidth="1"/>
    <col min="1800" max="1800" width="10.5" style="3" bestFit="1" customWidth="1"/>
    <col min="1801" max="1801" width="13.5" style="3" bestFit="1" customWidth="1"/>
    <col min="1802" max="1802" width="6.83203125" style="3" bestFit="1" customWidth="1"/>
    <col min="1803" max="1803" width="10.5" style="3" bestFit="1" customWidth="1"/>
    <col min="1804" max="1804" width="13.5" style="3" bestFit="1" customWidth="1"/>
    <col min="1805" max="1805" width="6.1640625" style="3" bestFit="1" customWidth="1"/>
    <col min="1806" max="1813" width="10.1640625" style="3"/>
    <col min="1814" max="1814" width="14.83203125" style="3" bestFit="1" customWidth="1"/>
    <col min="1815" max="1815" width="10.1640625" style="3"/>
    <col min="1816" max="1816" width="11.6640625" style="3" bestFit="1" customWidth="1"/>
    <col min="1817" max="2050" width="10.1640625" style="3"/>
    <col min="2051" max="2051" width="3.1640625" style="3" customWidth="1"/>
    <col min="2052" max="2052" width="3.6640625" style="3" bestFit="1" customWidth="1"/>
    <col min="2053" max="2053" width="4.6640625" style="3" customWidth="1"/>
    <col min="2054" max="2054" width="8.1640625" style="3" customWidth="1"/>
    <col min="2055" max="2055" width="4.6640625" style="3" customWidth="1"/>
    <col min="2056" max="2056" width="10.5" style="3" bestFit="1" customWidth="1"/>
    <col min="2057" max="2057" width="13.5" style="3" bestFit="1" customWidth="1"/>
    <col min="2058" max="2058" width="6.83203125" style="3" bestFit="1" customWidth="1"/>
    <col min="2059" max="2059" width="10.5" style="3" bestFit="1" customWidth="1"/>
    <col min="2060" max="2060" width="13.5" style="3" bestFit="1" customWidth="1"/>
    <col min="2061" max="2061" width="6.1640625" style="3" bestFit="1" customWidth="1"/>
    <col min="2062" max="2069" width="10.1640625" style="3"/>
    <col min="2070" max="2070" width="14.83203125" style="3" bestFit="1" customWidth="1"/>
    <col min="2071" max="2071" width="10.1640625" style="3"/>
    <col min="2072" max="2072" width="11.6640625" style="3" bestFit="1" customWidth="1"/>
    <col min="2073" max="2306" width="10.1640625" style="3"/>
    <col min="2307" max="2307" width="3.1640625" style="3" customWidth="1"/>
    <col min="2308" max="2308" width="3.6640625" style="3" bestFit="1" customWidth="1"/>
    <col min="2309" max="2309" width="4.6640625" style="3" customWidth="1"/>
    <col min="2310" max="2310" width="8.1640625" style="3" customWidth="1"/>
    <col min="2311" max="2311" width="4.6640625" style="3" customWidth="1"/>
    <col min="2312" max="2312" width="10.5" style="3" bestFit="1" customWidth="1"/>
    <col min="2313" max="2313" width="13.5" style="3" bestFit="1" customWidth="1"/>
    <col min="2314" max="2314" width="6.83203125" style="3" bestFit="1" customWidth="1"/>
    <col min="2315" max="2315" width="10.5" style="3" bestFit="1" customWidth="1"/>
    <col min="2316" max="2316" width="13.5" style="3" bestFit="1" customWidth="1"/>
    <col min="2317" max="2317" width="6.1640625" style="3" bestFit="1" customWidth="1"/>
    <col min="2318" max="2325" width="10.1640625" style="3"/>
    <col min="2326" max="2326" width="14.83203125" style="3" bestFit="1" customWidth="1"/>
    <col min="2327" max="2327" width="10.1640625" style="3"/>
    <col min="2328" max="2328" width="11.6640625" style="3" bestFit="1" customWidth="1"/>
    <col min="2329" max="2562" width="10.1640625" style="3"/>
    <col min="2563" max="2563" width="3.1640625" style="3" customWidth="1"/>
    <col min="2564" max="2564" width="3.6640625" style="3" bestFit="1" customWidth="1"/>
    <col min="2565" max="2565" width="4.6640625" style="3" customWidth="1"/>
    <col min="2566" max="2566" width="8.1640625" style="3" customWidth="1"/>
    <col min="2567" max="2567" width="4.6640625" style="3" customWidth="1"/>
    <col min="2568" max="2568" width="10.5" style="3" bestFit="1" customWidth="1"/>
    <col min="2569" max="2569" width="13.5" style="3" bestFit="1" customWidth="1"/>
    <col min="2570" max="2570" width="6.83203125" style="3" bestFit="1" customWidth="1"/>
    <col min="2571" max="2571" width="10.5" style="3" bestFit="1" customWidth="1"/>
    <col min="2572" max="2572" width="13.5" style="3" bestFit="1" customWidth="1"/>
    <col min="2573" max="2573" width="6.1640625" style="3" bestFit="1" customWidth="1"/>
    <col min="2574" max="2581" width="10.1640625" style="3"/>
    <col min="2582" max="2582" width="14.83203125" style="3" bestFit="1" customWidth="1"/>
    <col min="2583" max="2583" width="10.1640625" style="3"/>
    <col min="2584" max="2584" width="11.6640625" style="3" bestFit="1" customWidth="1"/>
    <col min="2585" max="2818" width="10.1640625" style="3"/>
    <col min="2819" max="2819" width="3.1640625" style="3" customWidth="1"/>
    <col min="2820" max="2820" width="3.6640625" style="3" bestFit="1" customWidth="1"/>
    <col min="2821" max="2821" width="4.6640625" style="3" customWidth="1"/>
    <col min="2822" max="2822" width="8.1640625" style="3" customWidth="1"/>
    <col min="2823" max="2823" width="4.6640625" style="3" customWidth="1"/>
    <col min="2824" max="2824" width="10.5" style="3" bestFit="1" customWidth="1"/>
    <col min="2825" max="2825" width="13.5" style="3" bestFit="1" customWidth="1"/>
    <col min="2826" max="2826" width="6.83203125" style="3" bestFit="1" customWidth="1"/>
    <col min="2827" max="2827" width="10.5" style="3" bestFit="1" customWidth="1"/>
    <col min="2828" max="2828" width="13.5" style="3" bestFit="1" customWidth="1"/>
    <col min="2829" max="2829" width="6.1640625" style="3" bestFit="1" customWidth="1"/>
    <col min="2830" max="2837" width="10.1640625" style="3"/>
    <col min="2838" max="2838" width="14.83203125" style="3" bestFit="1" customWidth="1"/>
    <col min="2839" max="2839" width="10.1640625" style="3"/>
    <col min="2840" max="2840" width="11.6640625" style="3" bestFit="1" customWidth="1"/>
    <col min="2841" max="3074" width="10.1640625" style="3"/>
    <col min="3075" max="3075" width="3.1640625" style="3" customWidth="1"/>
    <col min="3076" max="3076" width="3.6640625" style="3" bestFit="1" customWidth="1"/>
    <col min="3077" max="3077" width="4.6640625" style="3" customWidth="1"/>
    <col min="3078" max="3078" width="8.1640625" style="3" customWidth="1"/>
    <col min="3079" max="3079" width="4.6640625" style="3" customWidth="1"/>
    <col min="3080" max="3080" width="10.5" style="3" bestFit="1" customWidth="1"/>
    <col min="3081" max="3081" width="13.5" style="3" bestFit="1" customWidth="1"/>
    <col min="3082" max="3082" width="6.83203125" style="3" bestFit="1" customWidth="1"/>
    <col min="3083" max="3083" width="10.5" style="3" bestFit="1" customWidth="1"/>
    <col min="3084" max="3084" width="13.5" style="3" bestFit="1" customWidth="1"/>
    <col min="3085" max="3085" width="6.1640625" style="3" bestFit="1" customWidth="1"/>
    <col min="3086" max="3093" width="10.1640625" style="3"/>
    <col min="3094" max="3094" width="14.83203125" style="3" bestFit="1" customWidth="1"/>
    <col min="3095" max="3095" width="10.1640625" style="3"/>
    <col min="3096" max="3096" width="11.6640625" style="3" bestFit="1" customWidth="1"/>
    <col min="3097" max="3330" width="10.1640625" style="3"/>
    <col min="3331" max="3331" width="3.1640625" style="3" customWidth="1"/>
    <col min="3332" max="3332" width="3.6640625" style="3" bestFit="1" customWidth="1"/>
    <col min="3333" max="3333" width="4.6640625" style="3" customWidth="1"/>
    <col min="3334" max="3334" width="8.1640625" style="3" customWidth="1"/>
    <col min="3335" max="3335" width="4.6640625" style="3" customWidth="1"/>
    <col min="3336" max="3336" width="10.5" style="3" bestFit="1" customWidth="1"/>
    <col min="3337" max="3337" width="13.5" style="3" bestFit="1" customWidth="1"/>
    <col min="3338" max="3338" width="6.83203125" style="3" bestFit="1" customWidth="1"/>
    <col min="3339" max="3339" width="10.5" style="3" bestFit="1" customWidth="1"/>
    <col min="3340" max="3340" width="13.5" style="3" bestFit="1" customWidth="1"/>
    <col min="3341" max="3341" width="6.1640625" style="3" bestFit="1" customWidth="1"/>
    <col min="3342" max="3349" width="10.1640625" style="3"/>
    <col min="3350" max="3350" width="14.83203125" style="3" bestFit="1" customWidth="1"/>
    <col min="3351" max="3351" width="10.1640625" style="3"/>
    <col min="3352" max="3352" width="11.6640625" style="3" bestFit="1" customWidth="1"/>
    <col min="3353" max="3586" width="10.1640625" style="3"/>
    <col min="3587" max="3587" width="3.1640625" style="3" customWidth="1"/>
    <col min="3588" max="3588" width="3.6640625" style="3" bestFit="1" customWidth="1"/>
    <col min="3589" max="3589" width="4.6640625" style="3" customWidth="1"/>
    <col min="3590" max="3590" width="8.1640625" style="3" customWidth="1"/>
    <col min="3591" max="3591" width="4.6640625" style="3" customWidth="1"/>
    <col min="3592" max="3592" width="10.5" style="3" bestFit="1" customWidth="1"/>
    <col min="3593" max="3593" width="13.5" style="3" bestFit="1" customWidth="1"/>
    <col min="3594" max="3594" width="6.83203125" style="3" bestFit="1" customWidth="1"/>
    <col min="3595" max="3595" width="10.5" style="3" bestFit="1" customWidth="1"/>
    <col min="3596" max="3596" width="13.5" style="3" bestFit="1" customWidth="1"/>
    <col min="3597" max="3597" width="6.1640625" style="3" bestFit="1" customWidth="1"/>
    <col min="3598" max="3605" width="10.1640625" style="3"/>
    <col min="3606" max="3606" width="14.83203125" style="3" bestFit="1" customWidth="1"/>
    <col min="3607" max="3607" width="10.1640625" style="3"/>
    <col min="3608" max="3608" width="11.6640625" style="3" bestFit="1" customWidth="1"/>
    <col min="3609" max="3842" width="10.1640625" style="3"/>
    <col min="3843" max="3843" width="3.1640625" style="3" customWidth="1"/>
    <col min="3844" max="3844" width="3.6640625" style="3" bestFit="1" customWidth="1"/>
    <col min="3845" max="3845" width="4.6640625" style="3" customWidth="1"/>
    <col min="3846" max="3846" width="8.1640625" style="3" customWidth="1"/>
    <col min="3847" max="3847" width="4.6640625" style="3" customWidth="1"/>
    <col min="3848" max="3848" width="10.5" style="3" bestFit="1" customWidth="1"/>
    <col min="3849" max="3849" width="13.5" style="3" bestFit="1" customWidth="1"/>
    <col min="3850" max="3850" width="6.83203125" style="3" bestFit="1" customWidth="1"/>
    <col min="3851" max="3851" width="10.5" style="3" bestFit="1" customWidth="1"/>
    <col min="3852" max="3852" width="13.5" style="3" bestFit="1" customWidth="1"/>
    <col min="3853" max="3853" width="6.1640625" style="3" bestFit="1" customWidth="1"/>
    <col min="3854" max="3861" width="10.1640625" style="3"/>
    <col min="3862" max="3862" width="14.83203125" style="3" bestFit="1" customWidth="1"/>
    <col min="3863" max="3863" width="10.1640625" style="3"/>
    <col min="3864" max="3864" width="11.6640625" style="3" bestFit="1" customWidth="1"/>
    <col min="3865" max="4098" width="10.1640625" style="3"/>
    <col min="4099" max="4099" width="3.1640625" style="3" customWidth="1"/>
    <col min="4100" max="4100" width="3.6640625" style="3" bestFit="1" customWidth="1"/>
    <col min="4101" max="4101" width="4.6640625" style="3" customWidth="1"/>
    <col min="4102" max="4102" width="8.1640625" style="3" customWidth="1"/>
    <col min="4103" max="4103" width="4.6640625" style="3" customWidth="1"/>
    <col min="4104" max="4104" width="10.5" style="3" bestFit="1" customWidth="1"/>
    <col min="4105" max="4105" width="13.5" style="3" bestFit="1" customWidth="1"/>
    <col min="4106" max="4106" width="6.83203125" style="3" bestFit="1" customWidth="1"/>
    <col min="4107" max="4107" width="10.5" style="3" bestFit="1" customWidth="1"/>
    <col min="4108" max="4108" width="13.5" style="3" bestFit="1" customWidth="1"/>
    <col min="4109" max="4109" width="6.1640625" style="3" bestFit="1" customWidth="1"/>
    <col min="4110" max="4117" width="10.1640625" style="3"/>
    <col min="4118" max="4118" width="14.83203125" style="3" bestFit="1" customWidth="1"/>
    <col min="4119" max="4119" width="10.1640625" style="3"/>
    <col min="4120" max="4120" width="11.6640625" style="3" bestFit="1" customWidth="1"/>
    <col min="4121" max="4354" width="10.1640625" style="3"/>
    <col min="4355" max="4355" width="3.1640625" style="3" customWidth="1"/>
    <col min="4356" max="4356" width="3.6640625" style="3" bestFit="1" customWidth="1"/>
    <col min="4357" max="4357" width="4.6640625" style="3" customWidth="1"/>
    <col min="4358" max="4358" width="8.1640625" style="3" customWidth="1"/>
    <col min="4359" max="4359" width="4.6640625" style="3" customWidth="1"/>
    <col min="4360" max="4360" width="10.5" style="3" bestFit="1" customWidth="1"/>
    <col min="4361" max="4361" width="13.5" style="3" bestFit="1" customWidth="1"/>
    <col min="4362" max="4362" width="6.83203125" style="3" bestFit="1" customWidth="1"/>
    <col min="4363" max="4363" width="10.5" style="3" bestFit="1" customWidth="1"/>
    <col min="4364" max="4364" width="13.5" style="3" bestFit="1" customWidth="1"/>
    <col min="4365" max="4365" width="6.1640625" style="3" bestFit="1" customWidth="1"/>
    <col min="4366" max="4373" width="10.1640625" style="3"/>
    <col min="4374" max="4374" width="14.83203125" style="3" bestFit="1" customWidth="1"/>
    <col min="4375" max="4375" width="10.1640625" style="3"/>
    <col min="4376" max="4376" width="11.6640625" style="3" bestFit="1" customWidth="1"/>
    <col min="4377" max="4610" width="10.1640625" style="3"/>
    <col min="4611" max="4611" width="3.1640625" style="3" customWidth="1"/>
    <col min="4612" max="4612" width="3.6640625" style="3" bestFit="1" customWidth="1"/>
    <col min="4613" max="4613" width="4.6640625" style="3" customWidth="1"/>
    <col min="4614" max="4614" width="8.1640625" style="3" customWidth="1"/>
    <col min="4615" max="4615" width="4.6640625" style="3" customWidth="1"/>
    <col min="4616" max="4616" width="10.5" style="3" bestFit="1" customWidth="1"/>
    <col min="4617" max="4617" width="13.5" style="3" bestFit="1" customWidth="1"/>
    <col min="4618" max="4618" width="6.83203125" style="3" bestFit="1" customWidth="1"/>
    <col min="4619" max="4619" width="10.5" style="3" bestFit="1" customWidth="1"/>
    <col min="4620" max="4620" width="13.5" style="3" bestFit="1" customWidth="1"/>
    <col min="4621" max="4621" width="6.1640625" style="3" bestFit="1" customWidth="1"/>
    <col min="4622" max="4629" width="10.1640625" style="3"/>
    <col min="4630" max="4630" width="14.83203125" style="3" bestFit="1" customWidth="1"/>
    <col min="4631" max="4631" width="10.1640625" style="3"/>
    <col min="4632" max="4632" width="11.6640625" style="3" bestFit="1" customWidth="1"/>
    <col min="4633" max="4866" width="10.1640625" style="3"/>
    <col min="4867" max="4867" width="3.1640625" style="3" customWidth="1"/>
    <col min="4868" max="4868" width="3.6640625" style="3" bestFit="1" customWidth="1"/>
    <col min="4869" max="4869" width="4.6640625" style="3" customWidth="1"/>
    <col min="4870" max="4870" width="8.1640625" style="3" customWidth="1"/>
    <col min="4871" max="4871" width="4.6640625" style="3" customWidth="1"/>
    <col min="4872" max="4872" width="10.5" style="3" bestFit="1" customWidth="1"/>
    <col min="4873" max="4873" width="13.5" style="3" bestFit="1" customWidth="1"/>
    <col min="4874" max="4874" width="6.83203125" style="3" bestFit="1" customWidth="1"/>
    <col min="4875" max="4875" width="10.5" style="3" bestFit="1" customWidth="1"/>
    <col min="4876" max="4876" width="13.5" style="3" bestFit="1" customWidth="1"/>
    <col min="4877" max="4877" width="6.1640625" style="3" bestFit="1" customWidth="1"/>
    <col min="4878" max="4885" width="10.1640625" style="3"/>
    <col min="4886" max="4886" width="14.83203125" style="3" bestFit="1" customWidth="1"/>
    <col min="4887" max="4887" width="10.1640625" style="3"/>
    <col min="4888" max="4888" width="11.6640625" style="3" bestFit="1" customWidth="1"/>
    <col min="4889" max="5122" width="10.1640625" style="3"/>
    <col min="5123" max="5123" width="3.1640625" style="3" customWidth="1"/>
    <col min="5124" max="5124" width="3.6640625" style="3" bestFit="1" customWidth="1"/>
    <col min="5125" max="5125" width="4.6640625" style="3" customWidth="1"/>
    <col min="5126" max="5126" width="8.1640625" style="3" customWidth="1"/>
    <col min="5127" max="5127" width="4.6640625" style="3" customWidth="1"/>
    <col min="5128" max="5128" width="10.5" style="3" bestFit="1" customWidth="1"/>
    <col min="5129" max="5129" width="13.5" style="3" bestFit="1" customWidth="1"/>
    <col min="5130" max="5130" width="6.83203125" style="3" bestFit="1" customWidth="1"/>
    <col min="5131" max="5131" width="10.5" style="3" bestFit="1" customWidth="1"/>
    <col min="5132" max="5132" width="13.5" style="3" bestFit="1" customWidth="1"/>
    <col min="5133" max="5133" width="6.1640625" style="3" bestFit="1" customWidth="1"/>
    <col min="5134" max="5141" width="10.1640625" style="3"/>
    <col min="5142" max="5142" width="14.83203125" style="3" bestFit="1" customWidth="1"/>
    <col min="5143" max="5143" width="10.1640625" style="3"/>
    <col min="5144" max="5144" width="11.6640625" style="3" bestFit="1" customWidth="1"/>
    <col min="5145" max="5378" width="10.1640625" style="3"/>
    <col min="5379" max="5379" width="3.1640625" style="3" customWidth="1"/>
    <col min="5380" max="5380" width="3.6640625" style="3" bestFit="1" customWidth="1"/>
    <col min="5381" max="5381" width="4.6640625" style="3" customWidth="1"/>
    <col min="5382" max="5382" width="8.1640625" style="3" customWidth="1"/>
    <col min="5383" max="5383" width="4.6640625" style="3" customWidth="1"/>
    <col min="5384" max="5384" width="10.5" style="3" bestFit="1" customWidth="1"/>
    <col min="5385" max="5385" width="13.5" style="3" bestFit="1" customWidth="1"/>
    <col min="5386" max="5386" width="6.83203125" style="3" bestFit="1" customWidth="1"/>
    <col min="5387" max="5387" width="10.5" style="3" bestFit="1" customWidth="1"/>
    <col min="5388" max="5388" width="13.5" style="3" bestFit="1" customWidth="1"/>
    <col min="5389" max="5389" width="6.1640625" style="3" bestFit="1" customWidth="1"/>
    <col min="5390" max="5397" width="10.1640625" style="3"/>
    <col min="5398" max="5398" width="14.83203125" style="3" bestFit="1" customWidth="1"/>
    <col min="5399" max="5399" width="10.1640625" style="3"/>
    <col min="5400" max="5400" width="11.6640625" style="3" bestFit="1" customWidth="1"/>
    <col min="5401" max="5634" width="10.1640625" style="3"/>
    <col min="5635" max="5635" width="3.1640625" style="3" customWidth="1"/>
    <col min="5636" max="5636" width="3.6640625" style="3" bestFit="1" customWidth="1"/>
    <col min="5637" max="5637" width="4.6640625" style="3" customWidth="1"/>
    <col min="5638" max="5638" width="8.1640625" style="3" customWidth="1"/>
    <col min="5639" max="5639" width="4.6640625" style="3" customWidth="1"/>
    <col min="5640" max="5640" width="10.5" style="3" bestFit="1" customWidth="1"/>
    <col min="5641" max="5641" width="13.5" style="3" bestFit="1" customWidth="1"/>
    <col min="5642" max="5642" width="6.83203125" style="3" bestFit="1" customWidth="1"/>
    <col min="5643" max="5643" width="10.5" style="3" bestFit="1" customWidth="1"/>
    <col min="5644" max="5644" width="13.5" style="3" bestFit="1" customWidth="1"/>
    <col min="5645" max="5645" width="6.1640625" style="3" bestFit="1" customWidth="1"/>
    <col min="5646" max="5653" width="10.1640625" style="3"/>
    <col min="5654" max="5654" width="14.83203125" style="3" bestFit="1" customWidth="1"/>
    <col min="5655" max="5655" width="10.1640625" style="3"/>
    <col min="5656" max="5656" width="11.6640625" style="3" bestFit="1" customWidth="1"/>
    <col min="5657" max="5890" width="10.1640625" style="3"/>
    <col min="5891" max="5891" width="3.1640625" style="3" customWidth="1"/>
    <col min="5892" max="5892" width="3.6640625" style="3" bestFit="1" customWidth="1"/>
    <col min="5893" max="5893" width="4.6640625" style="3" customWidth="1"/>
    <col min="5894" max="5894" width="8.1640625" style="3" customWidth="1"/>
    <col min="5895" max="5895" width="4.6640625" style="3" customWidth="1"/>
    <col min="5896" max="5896" width="10.5" style="3" bestFit="1" customWidth="1"/>
    <col min="5897" max="5897" width="13.5" style="3" bestFit="1" customWidth="1"/>
    <col min="5898" max="5898" width="6.83203125" style="3" bestFit="1" customWidth="1"/>
    <col min="5899" max="5899" width="10.5" style="3" bestFit="1" customWidth="1"/>
    <col min="5900" max="5900" width="13.5" style="3" bestFit="1" customWidth="1"/>
    <col min="5901" max="5901" width="6.1640625" style="3" bestFit="1" customWidth="1"/>
    <col min="5902" max="5909" width="10.1640625" style="3"/>
    <col min="5910" max="5910" width="14.83203125" style="3" bestFit="1" customWidth="1"/>
    <col min="5911" max="5911" width="10.1640625" style="3"/>
    <col min="5912" max="5912" width="11.6640625" style="3" bestFit="1" customWidth="1"/>
    <col min="5913" max="6146" width="10.1640625" style="3"/>
    <col min="6147" max="6147" width="3.1640625" style="3" customWidth="1"/>
    <col min="6148" max="6148" width="3.6640625" style="3" bestFit="1" customWidth="1"/>
    <col min="6149" max="6149" width="4.6640625" style="3" customWidth="1"/>
    <col min="6150" max="6150" width="8.1640625" style="3" customWidth="1"/>
    <col min="6151" max="6151" width="4.6640625" style="3" customWidth="1"/>
    <col min="6152" max="6152" width="10.5" style="3" bestFit="1" customWidth="1"/>
    <col min="6153" max="6153" width="13.5" style="3" bestFit="1" customWidth="1"/>
    <col min="6154" max="6154" width="6.83203125" style="3" bestFit="1" customWidth="1"/>
    <col min="6155" max="6155" width="10.5" style="3" bestFit="1" customWidth="1"/>
    <col min="6156" max="6156" width="13.5" style="3" bestFit="1" customWidth="1"/>
    <col min="6157" max="6157" width="6.1640625" style="3" bestFit="1" customWidth="1"/>
    <col min="6158" max="6165" width="10.1640625" style="3"/>
    <col min="6166" max="6166" width="14.83203125" style="3" bestFit="1" customWidth="1"/>
    <col min="6167" max="6167" width="10.1640625" style="3"/>
    <col min="6168" max="6168" width="11.6640625" style="3" bestFit="1" customWidth="1"/>
    <col min="6169" max="6402" width="10.1640625" style="3"/>
    <col min="6403" max="6403" width="3.1640625" style="3" customWidth="1"/>
    <col min="6404" max="6404" width="3.6640625" style="3" bestFit="1" customWidth="1"/>
    <col min="6405" max="6405" width="4.6640625" style="3" customWidth="1"/>
    <col min="6406" max="6406" width="8.1640625" style="3" customWidth="1"/>
    <col min="6407" max="6407" width="4.6640625" style="3" customWidth="1"/>
    <col min="6408" max="6408" width="10.5" style="3" bestFit="1" customWidth="1"/>
    <col min="6409" max="6409" width="13.5" style="3" bestFit="1" customWidth="1"/>
    <col min="6410" max="6410" width="6.83203125" style="3" bestFit="1" customWidth="1"/>
    <col min="6411" max="6411" width="10.5" style="3" bestFit="1" customWidth="1"/>
    <col min="6412" max="6412" width="13.5" style="3" bestFit="1" customWidth="1"/>
    <col min="6413" max="6413" width="6.1640625" style="3" bestFit="1" customWidth="1"/>
    <col min="6414" max="6421" width="10.1640625" style="3"/>
    <col min="6422" max="6422" width="14.83203125" style="3" bestFit="1" customWidth="1"/>
    <col min="6423" max="6423" width="10.1640625" style="3"/>
    <col min="6424" max="6424" width="11.6640625" style="3" bestFit="1" customWidth="1"/>
    <col min="6425" max="6658" width="10.1640625" style="3"/>
    <col min="6659" max="6659" width="3.1640625" style="3" customWidth="1"/>
    <col min="6660" max="6660" width="3.6640625" style="3" bestFit="1" customWidth="1"/>
    <col min="6661" max="6661" width="4.6640625" style="3" customWidth="1"/>
    <col min="6662" max="6662" width="8.1640625" style="3" customWidth="1"/>
    <col min="6663" max="6663" width="4.6640625" style="3" customWidth="1"/>
    <col min="6664" max="6664" width="10.5" style="3" bestFit="1" customWidth="1"/>
    <col min="6665" max="6665" width="13.5" style="3" bestFit="1" customWidth="1"/>
    <col min="6666" max="6666" width="6.83203125" style="3" bestFit="1" customWidth="1"/>
    <col min="6667" max="6667" width="10.5" style="3" bestFit="1" customWidth="1"/>
    <col min="6668" max="6668" width="13.5" style="3" bestFit="1" customWidth="1"/>
    <col min="6669" max="6669" width="6.1640625" style="3" bestFit="1" customWidth="1"/>
    <col min="6670" max="6677" width="10.1640625" style="3"/>
    <col min="6678" max="6678" width="14.83203125" style="3" bestFit="1" customWidth="1"/>
    <col min="6679" max="6679" width="10.1640625" style="3"/>
    <col min="6680" max="6680" width="11.6640625" style="3" bestFit="1" customWidth="1"/>
    <col min="6681" max="6914" width="10.1640625" style="3"/>
    <col min="6915" max="6915" width="3.1640625" style="3" customWidth="1"/>
    <col min="6916" max="6916" width="3.6640625" style="3" bestFit="1" customWidth="1"/>
    <col min="6917" max="6917" width="4.6640625" style="3" customWidth="1"/>
    <col min="6918" max="6918" width="8.1640625" style="3" customWidth="1"/>
    <col min="6919" max="6919" width="4.6640625" style="3" customWidth="1"/>
    <col min="6920" max="6920" width="10.5" style="3" bestFit="1" customWidth="1"/>
    <col min="6921" max="6921" width="13.5" style="3" bestFit="1" customWidth="1"/>
    <col min="6922" max="6922" width="6.83203125" style="3" bestFit="1" customWidth="1"/>
    <col min="6923" max="6923" width="10.5" style="3" bestFit="1" customWidth="1"/>
    <col min="6924" max="6924" width="13.5" style="3" bestFit="1" customWidth="1"/>
    <col min="6925" max="6925" width="6.1640625" style="3" bestFit="1" customWidth="1"/>
    <col min="6926" max="6933" width="10.1640625" style="3"/>
    <col min="6934" max="6934" width="14.83203125" style="3" bestFit="1" customWidth="1"/>
    <col min="6935" max="6935" width="10.1640625" style="3"/>
    <col min="6936" max="6936" width="11.6640625" style="3" bestFit="1" customWidth="1"/>
    <col min="6937" max="7170" width="10.1640625" style="3"/>
    <col min="7171" max="7171" width="3.1640625" style="3" customWidth="1"/>
    <col min="7172" max="7172" width="3.6640625" style="3" bestFit="1" customWidth="1"/>
    <col min="7173" max="7173" width="4.6640625" style="3" customWidth="1"/>
    <col min="7174" max="7174" width="8.1640625" style="3" customWidth="1"/>
    <col min="7175" max="7175" width="4.6640625" style="3" customWidth="1"/>
    <col min="7176" max="7176" width="10.5" style="3" bestFit="1" customWidth="1"/>
    <col min="7177" max="7177" width="13.5" style="3" bestFit="1" customWidth="1"/>
    <col min="7178" max="7178" width="6.83203125" style="3" bestFit="1" customWidth="1"/>
    <col min="7179" max="7179" width="10.5" style="3" bestFit="1" customWidth="1"/>
    <col min="7180" max="7180" width="13.5" style="3" bestFit="1" customWidth="1"/>
    <col min="7181" max="7181" width="6.1640625" style="3" bestFit="1" customWidth="1"/>
    <col min="7182" max="7189" width="10.1640625" style="3"/>
    <col min="7190" max="7190" width="14.83203125" style="3" bestFit="1" customWidth="1"/>
    <col min="7191" max="7191" width="10.1640625" style="3"/>
    <col min="7192" max="7192" width="11.6640625" style="3" bestFit="1" customWidth="1"/>
    <col min="7193" max="7426" width="10.1640625" style="3"/>
    <col min="7427" max="7427" width="3.1640625" style="3" customWidth="1"/>
    <col min="7428" max="7428" width="3.6640625" style="3" bestFit="1" customWidth="1"/>
    <col min="7429" max="7429" width="4.6640625" style="3" customWidth="1"/>
    <col min="7430" max="7430" width="8.1640625" style="3" customWidth="1"/>
    <col min="7431" max="7431" width="4.6640625" style="3" customWidth="1"/>
    <col min="7432" max="7432" width="10.5" style="3" bestFit="1" customWidth="1"/>
    <col min="7433" max="7433" width="13.5" style="3" bestFit="1" customWidth="1"/>
    <col min="7434" max="7434" width="6.83203125" style="3" bestFit="1" customWidth="1"/>
    <col min="7435" max="7435" width="10.5" style="3" bestFit="1" customWidth="1"/>
    <col min="7436" max="7436" width="13.5" style="3" bestFit="1" customWidth="1"/>
    <col min="7437" max="7437" width="6.1640625" style="3" bestFit="1" customWidth="1"/>
    <col min="7438" max="7445" width="10.1640625" style="3"/>
    <col min="7446" max="7446" width="14.83203125" style="3" bestFit="1" customWidth="1"/>
    <col min="7447" max="7447" width="10.1640625" style="3"/>
    <col min="7448" max="7448" width="11.6640625" style="3" bestFit="1" customWidth="1"/>
    <col min="7449" max="7682" width="10.1640625" style="3"/>
    <col min="7683" max="7683" width="3.1640625" style="3" customWidth="1"/>
    <col min="7684" max="7684" width="3.6640625" style="3" bestFit="1" customWidth="1"/>
    <col min="7685" max="7685" width="4.6640625" style="3" customWidth="1"/>
    <col min="7686" max="7686" width="8.1640625" style="3" customWidth="1"/>
    <col min="7687" max="7687" width="4.6640625" style="3" customWidth="1"/>
    <col min="7688" max="7688" width="10.5" style="3" bestFit="1" customWidth="1"/>
    <col min="7689" max="7689" width="13.5" style="3" bestFit="1" customWidth="1"/>
    <col min="7690" max="7690" width="6.83203125" style="3" bestFit="1" customWidth="1"/>
    <col min="7691" max="7691" width="10.5" style="3" bestFit="1" customWidth="1"/>
    <col min="7692" max="7692" width="13.5" style="3" bestFit="1" customWidth="1"/>
    <col min="7693" max="7693" width="6.1640625" style="3" bestFit="1" customWidth="1"/>
    <col min="7694" max="7701" width="10.1640625" style="3"/>
    <col min="7702" max="7702" width="14.83203125" style="3" bestFit="1" customWidth="1"/>
    <col min="7703" max="7703" width="10.1640625" style="3"/>
    <col min="7704" max="7704" width="11.6640625" style="3" bestFit="1" customWidth="1"/>
    <col min="7705" max="7938" width="10.1640625" style="3"/>
    <col min="7939" max="7939" width="3.1640625" style="3" customWidth="1"/>
    <col min="7940" max="7940" width="3.6640625" style="3" bestFit="1" customWidth="1"/>
    <col min="7941" max="7941" width="4.6640625" style="3" customWidth="1"/>
    <col min="7942" max="7942" width="8.1640625" style="3" customWidth="1"/>
    <col min="7943" max="7943" width="4.6640625" style="3" customWidth="1"/>
    <col min="7944" max="7944" width="10.5" style="3" bestFit="1" customWidth="1"/>
    <col min="7945" max="7945" width="13.5" style="3" bestFit="1" customWidth="1"/>
    <col min="7946" max="7946" width="6.83203125" style="3" bestFit="1" customWidth="1"/>
    <col min="7947" max="7947" width="10.5" style="3" bestFit="1" customWidth="1"/>
    <col min="7948" max="7948" width="13.5" style="3" bestFit="1" customWidth="1"/>
    <col min="7949" max="7949" width="6.1640625" style="3" bestFit="1" customWidth="1"/>
    <col min="7950" max="7957" width="10.1640625" style="3"/>
    <col min="7958" max="7958" width="14.83203125" style="3" bestFit="1" customWidth="1"/>
    <col min="7959" max="7959" width="10.1640625" style="3"/>
    <col min="7960" max="7960" width="11.6640625" style="3" bestFit="1" customWidth="1"/>
    <col min="7961" max="8194" width="10.1640625" style="3"/>
    <col min="8195" max="8195" width="3.1640625" style="3" customWidth="1"/>
    <col min="8196" max="8196" width="3.6640625" style="3" bestFit="1" customWidth="1"/>
    <col min="8197" max="8197" width="4.6640625" style="3" customWidth="1"/>
    <col min="8198" max="8198" width="8.1640625" style="3" customWidth="1"/>
    <col min="8199" max="8199" width="4.6640625" style="3" customWidth="1"/>
    <col min="8200" max="8200" width="10.5" style="3" bestFit="1" customWidth="1"/>
    <col min="8201" max="8201" width="13.5" style="3" bestFit="1" customWidth="1"/>
    <col min="8202" max="8202" width="6.83203125" style="3" bestFit="1" customWidth="1"/>
    <col min="8203" max="8203" width="10.5" style="3" bestFit="1" customWidth="1"/>
    <col min="8204" max="8204" width="13.5" style="3" bestFit="1" customWidth="1"/>
    <col min="8205" max="8205" width="6.1640625" style="3" bestFit="1" customWidth="1"/>
    <col min="8206" max="8213" width="10.1640625" style="3"/>
    <col min="8214" max="8214" width="14.83203125" style="3" bestFit="1" customWidth="1"/>
    <col min="8215" max="8215" width="10.1640625" style="3"/>
    <col min="8216" max="8216" width="11.6640625" style="3" bestFit="1" customWidth="1"/>
    <col min="8217" max="8450" width="10.1640625" style="3"/>
    <col min="8451" max="8451" width="3.1640625" style="3" customWidth="1"/>
    <col min="8452" max="8452" width="3.6640625" style="3" bestFit="1" customWidth="1"/>
    <col min="8453" max="8453" width="4.6640625" style="3" customWidth="1"/>
    <col min="8454" max="8454" width="8.1640625" style="3" customWidth="1"/>
    <col min="8455" max="8455" width="4.6640625" style="3" customWidth="1"/>
    <col min="8456" max="8456" width="10.5" style="3" bestFit="1" customWidth="1"/>
    <col min="8457" max="8457" width="13.5" style="3" bestFit="1" customWidth="1"/>
    <col min="8458" max="8458" width="6.83203125" style="3" bestFit="1" customWidth="1"/>
    <col min="8459" max="8459" width="10.5" style="3" bestFit="1" customWidth="1"/>
    <col min="8460" max="8460" width="13.5" style="3" bestFit="1" customWidth="1"/>
    <col min="8461" max="8461" width="6.1640625" style="3" bestFit="1" customWidth="1"/>
    <col min="8462" max="8469" width="10.1640625" style="3"/>
    <col min="8470" max="8470" width="14.83203125" style="3" bestFit="1" customWidth="1"/>
    <col min="8471" max="8471" width="10.1640625" style="3"/>
    <col min="8472" max="8472" width="11.6640625" style="3" bestFit="1" customWidth="1"/>
    <col min="8473" max="8706" width="10.1640625" style="3"/>
    <col min="8707" max="8707" width="3.1640625" style="3" customWidth="1"/>
    <col min="8708" max="8708" width="3.6640625" style="3" bestFit="1" customWidth="1"/>
    <col min="8709" max="8709" width="4.6640625" style="3" customWidth="1"/>
    <col min="8710" max="8710" width="8.1640625" style="3" customWidth="1"/>
    <col min="8711" max="8711" width="4.6640625" style="3" customWidth="1"/>
    <col min="8712" max="8712" width="10.5" style="3" bestFit="1" customWidth="1"/>
    <col min="8713" max="8713" width="13.5" style="3" bestFit="1" customWidth="1"/>
    <col min="8714" max="8714" width="6.83203125" style="3" bestFit="1" customWidth="1"/>
    <col min="8715" max="8715" width="10.5" style="3" bestFit="1" customWidth="1"/>
    <col min="8716" max="8716" width="13.5" style="3" bestFit="1" customWidth="1"/>
    <col min="8717" max="8717" width="6.1640625" style="3" bestFit="1" customWidth="1"/>
    <col min="8718" max="8725" width="10.1640625" style="3"/>
    <col min="8726" max="8726" width="14.83203125" style="3" bestFit="1" customWidth="1"/>
    <col min="8727" max="8727" width="10.1640625" style="3"/>
    <col min="8728" max="8728" width="11.6640625" style="3" bestFit="1" customWidth="1"/>
    <col min="8729" max="8962" width="10.1640625" style="3"/>
    <col min="8963" max="8963" width="3.1640625" style="3" customWidth="1"/>
    <col min="8964" max="8964" width="3.6640625" style="3" bestFit="1" customWidth="1"/>
    <col min="8965" max="8965" width="4.6640625" style="3" customWidth="1"/>
    <col min="8966" max="8966" width="8.1640625" style="3" customWidth="1"/>
    <col min="8967" max="8967" width="4.6640625" style="3" customWidth="1"/>
    <col min="8968" max="8968" width="10.5" style="3" bestFit="1" customWidth="1"/>
    <col min="8969" max="8969" width="13.5" style="3" bestFit="1" customWidth="1"/>
    <col min="8970" max="8970" width="6.83203125" style="3" bestFit="1" customWidth="1"/>
    <col min="8971" max="8971" width="10.5" style="3" bestFit="1" customWidth="1"/>
    <col min="8972" max="8972" width="13.5" style="3" bestFit="1" customWidth="1"/>
    <col min="8973" max="8973" width="6.1640625" style="3" bestFit="1" customWidth="1"/>
    <col min="8974" max="8981" width="10.1640625" style="3"/>
    <col min="8982" max="8982" width="14.83203125" style="3" bestFit="1" customWidth="1"/>
    <col min="8983" max="8983" width="10.1640625" style="3"/>
    <col min="8984" max="8984" width="11.6640625" style="3" bestFit="1" customWidth="1"/>
    <col min="8985" max="9218" width="10.1640625" style="3"/>
    <col min="9219" max="9219" width="3.1640625" style="3" customWidth="1"/>
    <col min="9220" max="9220" width="3.6640625" style="3" bestFit="1" customWidth="1"/>
    <col min="9221" max="9221" width="4.6640625" style="3" customWidth="1"/>
    <col min="9222" max="9222" width="8.1640625" style="3" customWidth="1"/>
    <col min="9223" max="9223" width="4.6640625" style="3" customWidth="1"/>
    <col min="9224" max="9224" width="10.5" style="3" bestFit="1" customWidth="1"/>
    <col min="9225" max="9225" width="13.5" style="3" bestFit="1" customWidth="1"/>
    <col min="9226" max="9226" width="6.83203125" style="3" bestFit="1" customWidth="1"/>
    <col min="9227" max="9227" width="10.5" style="3" bestFit="1" customWidth="1"/>
    <col min="9228" max="9228" width="13.5" style="3" bestFit="1" customWidth="1"/>
    <col min="9229" max="9229" width="6.1640625" style="3" bestFit="1" customWidth="1"/>
    <col min="9230" max="9237" width="10.1640625" style="3"/>
    <col min="9238" max="9238" width="14.83203125" style="3" bestFit="1" customWidth="1"/>
    <col min="9239" max="9239" width="10.1640625" style="3"/>
    <col min="9240" max="9240" width="11.6640625" style="3" bestFit="1" customWidth="1"/>
    <col min="9241" max="9474" width="10.1640625" style="3"/>
    <col min="9475" max="9475" width="3.1640625" style="3" customWidth="1"/>
    <col min="9476" max="9476" width="3.6640625" style="3" bestFit="1" customWidth="1"/>
    <col min="9477" max="9477" width="4.6640625" style="3" customWidth="1"/>
    <col min="9478" max="9478" width="8.1640625" style="3" customWidth="1"/>
    <col min="9479" max="9479" width="4.6640625" style="3" customWidth="1"/>
    <col min="9480" max="9480" width="10.5" style="3" bestFit="1" customWidth="1"/>
    <col min="9481" max="9481" width="13.5" style="3" bestFit="1" customWidth="1"/>
    <col min="9482" max="9482" width="6.83203125" style="3" bestFit="1" customWidth="1"/>
    <col min="9483" max="9483" width="10.5" style="3" bestFit="1" customWidth="1"/>
    <col min="9484" max="9484" width="13.5" style="3" bestFit="1" customWidth="1"/>
    <col min="9485" max="9485" width="6.1640625" style="3" bestFit="1" customWidth="1"/>
    <col min="9486" max="9493" width="10.1640625" style="3"/>
    <col min="9494" max="9494" width="14.83203125" style="3" bestFit="1" customWidth="1"/>
    <col min="9495" max="9495" width="10.1640625" style="3"/>
    <col min="9496" max="9496" width="11.6640625" style="3" bestFit="1" customWidth="1"/>
    <col min="9497" max="9730" width="10.1640625" style="3"/>
    <col min="9731" max="9731" width="3.1640625" style="3" customWidth="1"/>
    <col min="9732" max="9732" width="3.6640625" style="3" bestFit="1" customWidth="1"/>
    <col min="9733" max="9733" width="4.6640625" style="3" customWidth="1"/>
    <col min="9734" max="9734" width="8.1640625" style="3" customWidth="1"/>
    <col min="9735" max="9735" width="4.6640625" style="3" customWidth="1"/>
    <col min="9736" max="9736" width="10.5" style="3" bestFit="1" customWidth="1"/>
    <col min="9737" max="9737" width="13.5" style="3" bestFit="1" customWidth="1"/>
    <col min="9738" max="9738" width="6.83203125" style="3" bestFit="1" customWidth="1"/>
    <col min="9739" max="9739" width="10.5" style="3" bestFit="1" customWidth="1"/>
    <col min="9740" max="9740" width="13.5" style="3" bestFit="1" customWidth="1"/>
    <col min="9741" max="9741" width="6.1640625" style="3" bestFit="1" customWidth="1"/>
    <col min="9742" max="9749" width="10.1640625" style="3"/>
    <col min="9750" max="9750" width="14.83203125" style="3" bestFit="1" customWidth="1"/>
    <col min="9751" max="9751" width="10.1640625" style="3"/>
    <col min="9752" max="9752" width="11.6640625" style="3" bestFit="1" customWidth="1"/>
    <col min="9753" max="9986" width="10.1640625" style="3"/>
    <col min="9987" max="9987" width="3.1640625" style="3" customWidth="1"/>
    <col min="9988" max="9988" width="3.6640625" style="3" bestFit="1" customWidth="1"/>
    <col min="9989" max="9989" width="4.6640625" style="3" customWidth="1"/>
    <col min="9990" max="9990" width="8.1640625" style="3" customWidth="1"/>
    <col min="9991" max="9991" width="4.6640625" style="3" customWidth="1"/>
    <col min="9992" max="9992" width="10.5" style="3" bestFit="1" customWidth="1"/>
    <col min="9993" max="9993" width="13.5" style="3" bestFit="1" customWidth="1"/>
    <col min="9994" max="9994" width="6.83203125" style="3" bestFit="1" customWidth="1"/>
    <col min="9995" max="9995" width="10.5" style="3" bestFit="1" customWidth="1"/>
    <col min="9996" max="9996" width="13.5" style="3" bestFit="1" customWidth="1"/>
    <col min="9997" max="9997" width="6.1640625" style="3" bestFit="1" customWidth="1"/>
    <col min="9998" max="10005" width="10.1640625" style="3"/>
    <col min="10006" max="10006" width="14.83203125" style="3" bestFit="1" customWidth="1"/>
    <col min="10007" max="10007" width="10.1640625" style="3"/>
    <col min="10008" max="10008" width="11.6640625" style="3" bestFit="1" customWidth="1"/>
    <col min="10009" max="10242" width="10.1640625" style="3"/>
    <col min="10243" max="10243" width="3.1640625" style="3" customWidth="1"/>
    <col min="10244" max="10244" width="3.6640625" style="3" bestFit="1" customWidth="1"/>
    <col min="10245" max="10245" width="4.6640625" style="3" customWidth="1"/>
    <col min="10246" max="10246" width="8.1640625" style="3" customWidth="1"/>
    <col min="10247" max="10247" width="4.6640625" style="3" customWidth="1"/>
    <col min="10248" max="10248" width="10.5" style="3" bestFit="1" customWidth="1"/>
    <col min="10249" max="10249" width="13.5" style="3" bestFit="1" customWidth="1"/>
    <col min="10250" max="10250" width="6.83203125" style="3" bestFit="1" customWidth="1"/>
    <col min="10251" max="10251" width="10.5" style="3" bestFit="1" customWidth="1"/>
    <col min="10252" max="10252" width="13.5" style="3" bestFit="1" customWidth="1"/>
    <col min="10253" max="10253" width="6.1640625" style="3" bestFit="1" customWidth="1"/>
    <col min="10254" max="10261" width="10.1640625" style="3"/>
    <col min="10262" max="10262" width="14.83203125" style="3" bestFit="1" customWidth="1"/>
    <col min="10263" max="10263" width="10.1640625" style="3"/>
    <col min="10264" max="10264" width="11.6640625" style="3" bestFit="1" customWidth="1"/>
    <col min="10265" max="10498" width="10.1640625" style="3"/>
    <col min="10499" max="10499" width="3.1640625" style="3" customWidth="1"/>
    <col min="10500" max="10500" width="3.6640625" style="3" bestFit="1" customWidth="1"/>
    <col min="10501" max="10501" width="4.6640625" style="3" customWidth="1"/>
    <col min="10502" max="10502" width="8.1640625" style="3" customWidth="1"/>
    <col min="10503" max="10503" width="4.6640625" style="3" customWidth="1"/>
    <col min="10504" max="10504" width="10.5" style="3" bestFit="1" customWidth="1"/>
    <col min="10505" max="10505" width="13.5" style="3" bestFit="1" customWidth="1"/>
    <col min="10506" max="10506" width="6.83203125" style="3" bestFit="1" customWidth="1"/>
    <col min="10507" max="10507" width="10.5" style="3" bestFit="1" customWidth="1"/>
    <col min="10508" max="10508" width="13.5" style="3" bestFit="1" customWidth="1"/>
    <col min="10509" max="10509" width="6.1640625" style="3" bestFit="1" customWidth="1"/>
    <col min="10510" max="10517" width="10.1640625" style="3"/>
    <col min="10518" max="10518" width="14.83203125" style="3" bestFit="1" customWidth="1"/>
    <col min="10519" max="10519" width="10.1640625" style="3"/>
    <col min="10520" max="10520" width="11.6640625" style="3" bestFit="1" customWidth="1"/>
    <col min="10521" max="10754" width="10.1640625" style="3"/>
    <col min="10755" max="10755" width="3.1640625" style="3" customWidth="1"/>
    <col min="10756" max="10756" width="3.6640625" style="3" bestFit="1" customWidth="1"/>
    <col min="10757" max="10757" width="4.6640625" style="3" customWidth="1"/>
    <col min="10758" max="10758" width="8.1640625" style="3" customWidth="1"/>
    <col min="10759" max="10759" width="4.6640625" style="3" customWidth="1"/>
    <col min="10760" max="10760" width="10.5" style="3" bestFit="1" customWidth="1"/>
    <col min="10761" max="10761" width="13.5" style="3" bestFit="1" customWidth="1"/>
    <col min="10762" max="10762" width="6.83203125" style="3" bestFit="1" customWidth="1"/>
    <col min="10763" max="10763" width="10.5" style="3" bestFit="1" customWidth="1"/>
    <col min="10764" max="10764" width="13.5" style="3" bestFit="1" customWidth="1"/>
    <col min="10765" max="10765" width="6.1640625" style="3" bestFit="1" customWidth="1"/>
    <col min="10766" max="10773" width="10.1640625" style="3"/>
    <col min="10774" max="10774" width="14.83203125" style="3" bestFit="1" customWidth="1"/>
    <col min="10775" max="10775" width="10.1640625" style="3"/>
    <col min="10776" max="10776" width="11.6640625" style="3" bestFit="1" customWidth="1"/>
    <col min="10777" max="11010" width="10.1640625" style="3"/>
    <col min="11011" max="11011" width="3.1640625" style="3" customWidth="1"/>
    <col min="11012" max="11012" width="3.6640625" style="3" bestFit="1" customWidth="1"/>
    <col min="11013" max="11013" width="4.6640625" style="3" customWidth="1"/>
    <col min="11014" max="11014" width="8.1640625" style="3" customWidth="1"/>
    <col min="11015" max="11015" width="4.6640625" style="3" customWidth="1"/>
    <col min="11016" max="11016" width="10.5" style="3" bestFit="1" customWidth="1"/>
    <col min="11017" max="11017" width="13.5" style="3" bestFit="1" customWidth="1"/>
    <col min="11018" max="11018" width="6.83203125" style="3" bestFit="1" customWidth="1"/>
    <col min="11019" max="11019" width="10.5" style="3" bestFit="1" customWidth="1"/>
    <col min="11020" max="11020" width="13.5" style="3" bestFit="1" customWidth="1"/>
    <col min="11021" max="11021" width="6.1640625" style="3" bestFit="1" customWidth="1"/>
    <col min="11022" max="11029" width="10.1640625" style="3"/>
    <col min="11030" max="11030" width="14.83203125" style="3" bestFit="1" customWidth="1"/>
    <col min="11031" max="11031" width="10.1640625" style="3"/>
    <col min="11032" max="11032" width="11.6640625" style="3" bestFit="1" customWidth="1"/>
    <col min="11033" max="11266" width="10.1640625" style="3"/>
    <col min="11267" max="11267" width="3.1640625" style="3" customWidth="1"/>
    <col min="11268" max="11268" width="3.6640625" style="3" bestFit="1" customWidth="1"/>
    <col min="11269" max="11269" width="4.6640625" style="3" customWidth="1"/>
    <col min="11270" max="11270" width="8.1640625" style="3" customWidth="1"/>
    <col min="11271" max="11271" width="4.6640625" style="3" customWidth="1"/>
    <col min="11272" max="11272" width="10.5" style="3" bestFit="1" customWidth="1"/>
    <col min="11273" max="11273" width="13.5" style="3" bestFit="1" customWidth="1"/>
    <col min="11274" max="11274" width="6.83203125" style="3" bestFit="1" customWidth="1"/>
    <col min="11275" max="11275" width="10.5" style="3" bestFit="1" customWidth="1"/>
    <col min="11276" max="11276" width="13.5" style="3" bestFit="1" customWidth="1"/>
    <col min="11277" max="11277" width="6.1640625" style="3" bestFit="1" customWidth="1"/>
    <col min="11278" max="11285" width="10.1640625" style="3"/>
    <col min="11286" max="11286" width="14.83203125" style="3" bestFit="1" customWidth="1"/>
    <col min="11287" max="11287" width="10.1640625" style="3"/>
    <col min="11288" max="11288" width="11.6640625" style="3" bestFit="1" customWidth="1"/>
    <col min="11289" max="11522" width="10.1640625" style="3"/>
    <col min="11523" max="11523" width="3.1640625" style="3" customWidth="1"/>
    <col min="11524" max="11524" width="3.6640625" style="3" bestFit="1" customWidth="1"/>
    <col min="11525" max="11525" width="4.6640625" style="3" customWidth="1"/>
    <col min="11526" max="11526" width="8.1640625" style="3" customWidth="1"/>
    <col min="11527" max="11527" width="4.6640625" style="3" customWidth="1"/>
    <col min="11528" max="11528" width="10.5" style="3" bestFit="1" customWidth="1"/>
    <col min="11529" max="11529" width="13.5" style="3" bestFit="1" customWidth="1"/>
    <col min="11530" max="11530" width="6.83203125" style="3" bestFit="1" customWidth="1"/>
    <col min="11531" max="11531" width="10.5" style="3" bestFit="1" customWidth="1"/>
    <col min="11532" max="11532" width="13.5" style="3" bestFit="1" customWidth="1"/>
    <col min="11533" max="11533" width="6.1640625" style="3" bestFit="1" customWidth="1"/>
    <col min="11534" max="11541" width="10.1640625" style="3"/>
    <col min="11542" max="11542" width="14.83203125" style="3" bestFit="1" customWidth="1"/>
    <col min="11543" max="11543" width="10.1640625" style="3"/>
    <col min="11544" max="11544" width="11.6640625" style="3" bestFit="1" customWidth="1"/>
    <col min="11545" max="11778" width="10.1640625" style="3"/>
    <col min="11779" max="11779" width="3.1640625" style="3" customWidth="1"/>
    <col min="11780" max="11780" width="3.6640625" style="3" bestFit="1" customWidth="1"/>
    <col min="11781" max="11781" width="4.6640625" style="3" customWidth="1"/>
    <col min="11782" max="11782" width="8.1640625" style="3" customWidth="1"/>
    <col min="11783" max="11783" width="4.6640625" style="3" customWidth="1"/>
    <col min="11784" max="11784" width="10.5" style="3" bestFit="1" customWidth="1"/>
    <col min="11785" max="11785" width="13.5" style="3" bestFit="1" customWidth="1"/>
    <col min="11786" max="11786" width="6.83203125" style="3" bestFit="1" customWidth="1"/>
    <col min="11787" max="11787" width="10.5" style="3" bestFit="1" customWidth="1"/>
    <col min="11788" max="11788" width="13.5" style="3" bestFit="1" customWidth="1"/>
    <col min="11789" max="11789" width="6.1640625" style="3" bestFit="1" customWidth="1"/>
    <col min="11790" max="11797" width="10.1640625" style="3"/>
    <col min="11798" max="11798" width="14.83203125" style="3" bestFit="1" customWidth="1"/>
    <col min="11799" max="11799" width="10.1640625" style="3"/>
    <col min="11800" max="11800" width="11.6640625" style="3" bestFit="1" customWidth="1"/>
    <col min="11801" max="12034" width="10.1640625" style="3"/>
    <col min="12035" max="12035" width="3.1640625" style="3" customWidth="1"/>
    <col min="12036" max="12036" width="3.6640625" style="3" bestFit="1" customWidth="1"/>
    <col min="12037" max="12037" width="4.6640625" style="3" customWidth="1"/>
    <col min="12038" max="12038" width="8.1640625" style="3" customWidth="1"/>
    <col min="12039" max="12039" width="4.6640625" style="3" customWidth="1"/>
    <col min="12040" max="12040" width="10.5" style="3" bestFit="1" customWidth="1"/>
    <col min="12041" max="12041" width="13.5" style="3" bestFit="1" customWidth="1"/>
    <col min="12042" max="12042" width="6.83203125" style="3" bestFit="1" customWidth="1"/>
    <col min="12043" max="12043" width="10.5" style="3" bestFit="1" customWidth="1"/>
    <col min="12044" max="12044" width="13.5" style="3" bestFit="1" customWidth="1"/>
    <col min="12045" max="12045" width="6.1640625" style="3" bestFit="1" customWidth="1"/>
    <col min="12046" max="12053" width="10.1640625" style="3"/>
    <col min="12054" max="12054" width="14.83203125" style="3" bestFit="1" customWidth="1"/>
    <col min="12055" max="12055" width="10.1640625" style="3"/>
    <col min="12056" max="12056" width="11.6640625" style="3" bestFit="1" customWidth="1"/>
    <col min="12057" max="12290" width="10.1640625" style="3"/>
    <col min="12291" max="12291" width="3.1640625" style="3" customWidth="1"/>
    <col min="12292" max="12292" width="3.6640625" style="3" bestFit="1" customWidth="1"/>
    <col min="12293" max="12293" width="4.6640625" style="3" customWidth="1"/>
    <col min="12294" max="12294" width="8.1640625" style="3" customWidth="1"/>
    <col min="12295" max="12295" width="4.6640625" style="3" customWidth="1"/>
    <col min="12296" max="12296" width="10.5" style="3" bestFit="1" customWidth="1"/>
    <col min="12297" max="12297" width="13.5" style="3" bestFit="1" customWidth="1"/>
    <col min="12298" max="12298" width="6.83203125" style="3" bestFit="1" customWidth="1"/>
    <col min="12299" max="12299" width="10.5" style="3" bestFit="1" customWidth="1"/>
    <col min="12300" max="12300" width="13.5" style="3" bestFit="1" customWidth="1"/>
    <col min="12301" max="12301" width="6.1640625" style="3" bestFit="1" customWidth="1"/>
    <col min="12302" max="12309" width="10.1640625" style="3"/>
    <col min="12310" max="12310" width="14.83203125" style="3" bestFit="1" customWidth="1"/>
    <col min="12311" max="12311" width="10.1640625" style="3"/>
    <col min="12312" max="12312" width="11.6640625" style="3" bestFit="1" customWidth="1"/>
    <col min="12313" max="12546" width="10.1640625" style="3"/>
    <col min="12547" max="12547" width="3.1640625" style="3" customWidth="1"/>
    <col min="12548" max="12548" width="3.6640625" style="3" bestFit="1" customWidth="1"/>
    <col min="12549" max="12549" width="4.6640625" style="3" customWidth="1"/>
    <col min="12550" max="12550" width="8.1640625" style="3" customWidth="1"/>
    <col min="12551" max="12551" width="4.6640625" style="3" customWidth="1"/>
    <col min="12552" max="12552" width="10.5" style="3" bestFit="1" customWidth="1"/>
    <col min="12553" max="12553" width="13.5" style="3" bestFit="1" customWidth="1"/>
    <col min="12554" max="12554" width="6.83203125" style="3" bestFit="1" customWidth="1"/>
    <col min="12555" max="12555" width="10.5" style="3" bestFit="1" customWidth="1"/>
    <col min="12556" max="12556" width="13.5" style="3" bestFit="1" customWidth="1"/>
    <col min="12557" max="12557" width="6.1640625" style="3" bestFit="1" customWidth="1"/>
    <col min="12558" max="12565" width="10.1640625" style="3"/>
    <col min="12566" max="12566" width="14.83203125" style="3" bestFit="1" customWidth="1"/>
    <col min="12567" max="12567" width="10.1640625" style="3"/>
    <col min="12568" max="12568" width="11.6640625" style="3" bestFit="1" customWidth="1"/>
    <col min="12569" max="12802" width="10.1640625" style="3"/>
    <col min="12803" max="12803" width="3.1640625" style="3" customWidth="1"/>
    <col min="12804" max="12804" width="3.6640625" style="3" bestFit="1" customWidth="1"/>
    <col min="12805" max="12805" width="4.6640625" style="3" customWidth="1"/>
    <col min="12806" max="12806" width="8.1640625" style="3" customWidth="1"/>
    <col min="12807" max="12807" width="4.6640625" style="3" customWidth="1"/>
    <col min="12808" max="12808" width="10.5" style="3" bestFit="1" customWidth="1"/>
    <col min="12809" max="12809" width="13.5" style="3" bestFit="1" customWidth="1"/>
    <col min="12810" max="12810" width="6.83203125" style="3" bestFit="1" customWidth="1"/>
    <col min="12811" max="12811" width="10.5" style="3" bestFit="1" customWidth="1"/>
    <col min="12812" max="12812" width="13.5" style="3" bestFit="1" customWidth="1"/>
    <col min="12813" max="12813" width="6.1640625" style="3" bestFit="1" customWidth="1"/>
    <col min="12814" max="12821" width="10.1640625" style="3"/>
    <col min="12822" max="12822" width="14.83203125" style="3" bestFit="1" customWidth="1"/>
    <col min="12823" max="12823" width="10.1640625" style="3"/>
    <col min="12824" max="12824" width="11.6640625" style="3" bestFit="1" customWidth="1"/>
    <col min="12825" max="13058" width="10.1640625" style="3"/>
    <col min="13059" max="13059" width="3.1640625" style="3" customWidth="1"/>
    <col min="13060" max="13060" width="3.6640625" style="3" bestFit="1" customWidth="1"/>
    <col min="13061" max="13061" width="4.6640625" style="3" customWidth="1"/>
    <col min="13062" max="13062" width="8.1640625" style="3" customWidth="1"/>
    <col min="13063" max="13063" width="4.6640625" style="3" customWidth="1"/>
    <col min="13064" max="13064" width="10.5" style="3" bestFit="1" customWidth="1"/>
    <col min="13065" max="13065" width="13.5" style="3" bestFit="1" customWidth="1"/>
    <col min="13066" max="13066" width="6.83203125" style="3" bestFit="1" customWidth="1"/>
    <col min="13067" max="13067" width="10.5" style="3" bestFit="1" customWidth="1"/>
    <col min="13068" max="13068" width="13.5" style="3" bestFit="1" customWidth="1"/>
    <col min="13069" max="13069" width="6.1640625" style="3" bestFit="1" customWidth="1"/>
    <col min="13070" max="13077" width="10.1640625" style="3"/>
    <col min="13078" max="13078" width="14.83203125" style="3" bestFit="1" customWidth="1"/>
    <col min="13079" max="13079" width="10.1640625" style="3"/>
    <col min="13080" max="13080" width="11.6640625" style="3" bestFit="1" customWidth="1"/>
    <col min="13081" max="13314" width="10.1640625" style="3"/>
    <col min="13315" max="13315" width="3.1640625" style="3" customWidth="1"/>
    <col min="13316" max="13316" width="3.6640625" style="3" bestFit="1" customWidth="1"/>
    <col min="13317" max="13317" width="4.6640625" style="3" customWidth="1"/>
    <col min="13318" max="13318" width="8.1640625" style="3" customWidth="1"/>
    <col min="13319" max="13319" width="4.6640625" style="3" customWidth="1"/>
    <col min="13320" max="13320" width="10.5" style="3" bestFit="1" customWidth="1"/>
    <col min="13321" max="13321" width="13.5" style="3" bestFit="1" customWidth="1"/>
    <col min="13322" max="13322" width="6.83203125" style="3" bestFit="1" customWidth="1"/>
    <col min="13323" max="13323" width="10.5" style="3" bestFit="1" customWidth="1"/>
    <col min="13324" max="13324" width="13.5" style="3" bestFit="1" customWidth="1"/>
    <col min="13325" max="13325" width="6.1640625" style="3" bestFit="1" customWidth="1"/>
    <col min="13326" max="13333" width="10.1640625" style="3"/>
    <col min="13334" max="13334" width="14.83203125" style="3" bestFit="1" customWidth="1"/>
    <col min="13335" max="13335" width="10.1640625" style="3"/>
    <col min="13336" max="13336" width="11.6640625" style="3" bestFit="1" customWidth="1"/>
    <col min="13337" max="13570" width="10.1640625" style="3"/>
    <col min="13571" max="13571" width="3.1640625" style="3" customWidth="1"/>
    <col min="13572" max="13572" width="3.6640625" style="3" bestFit="1" customWidth="1"/>
    <col min="13573" max="13573" width="4.6640625" style="3" customWidth="1"/>
    <col min="13574" max="13574" width="8.1640625" style="3" customWidth="1"/>
    <col min="13575" max="13575" width="4.6640625" style="3" customWidth="1"/>
    <col min="13576" max="13576" width="10.5" style="3" bestFit="1" customWidth="1"/>
    <col min="13577" max="13577" width="13.5" style="3" bestFit="1" customWidth="1"/>
    <col min="13578" max="13578" width="6.83203125" style="3" bestFit="1" customWidth="1"/>
    <col min="13579" max="13579" width="10.5" style="3" bestFit="1" customWidth="1"/>
    <col min="13580" max="13580" width="13.5" style="3" bestFit="1" customWidth="1"/>
    <col min="13581" max="13581" width="6.1640625" style="3" bestFit="1" customWidth="1"/>
    <col min="13582" max="13589" width="10.1640625" style="3"/>
    <col min="13590" max="13590" width="14.83203125" style="3" bestFit="1" customWidth="1"/>
    <col min="13591" max="13591" width="10.1640625" style="3"/>
    <col min="13592" max="13592" width="11.6640625" style="3" bestFit="1" customWidth="1"/>
    <col min="13593" max="13826" width="10.1640625" style="3"/>
    <col min="13827" max="13827" width="3.1640625" style="3" customWidth="1"/>
    <col min="13828" max="13828" width="3.6640625" style="3" bestFit="1" customWidth="1"/>
    <col min="13829" max="13829" width="4.6640625" style="3" customWidth="1"/>
    <col min="13830" max="13830" width="8.1640625" style="3" customWidth="1"/>
    <col min="13831" max="13831" width="4.6640625" style="3" customWidth="1"/>
    <col min="13832" max="13832" width="10.5" style="3" bestFit="1" customWidth="1"/>
    <col min="13833" max="13833" width="13.5" style="3" bestFit="1" customWidth="1"/>
    <col min="13834" max="13834" width="6.83203125" style="3" bestFit="1" customWidth="1"/>
    <col min="13835" max="13835" width="10.5" style="3" bestFit="1" customWidth="1"/>
    <col min="13836" max="13836" width="13.5" style="3" bestFit="1" customWidth="1"/>
    <col min="13837" max="13837" width="6.1640625" style="3" bestFit="1" customWidth="1"/>
    <col min="13838" max="13845" width="10.1640625" style="3"/>
    <col min="13846" max="13846" width="14.83203125" style="3" bestFit="1" customWidth="1"/>
    <col min="13847" max="13847" width="10.1640625" style="3"/>
    <col min="13848" max="13848" width="11.6640625" style="3" bestFit="1" customWidth="1"/>
    <col min="13849" max="14082" width="10.1640625" style="3"/>
    <col min="14083" max="14083" width="3.1640625" style="3" customWidth="1"/>
    <col min="14084" max="14084" width="3.6640625" style="3" bestFit="1" customWidth="1"/>
    <col min="14085" max="14085" width="4.6640625" style="3" customWidth="1"/>
    <col min="14086" max="14086" width="8.1640625" style="3" customWidth="1"/>
    <col min="14087" max="14087" width="4.6640625" style="3" customWidth="1"/>
    <col min="14088" max="14088" width="10.5" style="3" bestFit="1" customWidth="1"/>
    <col min="14089" max="14089" width="13.5" style="3" bestFit="1" customWidth="1"/>
    <col min="14090" max="14090" width="6.83203125" style="3" bestFit="1" customWidth="1"/>
    <col min="14091" max="14091" width="10.5" style="3" bestFit="1" customWidth="1"/>
    <col min="14092" max="14092" width="13.5" style="3" bestFit="1" customWidth="1"/>
    <col min="14093" max="14093" width="6.1640625" style="3" bestFit="1" customWidth="1"/>
    <col min="14094" max="14101" width="10.1640625" style="3"/>
    <col min="14102" max="14102" width="14.83203125" style="3" bestFit="1" customWidth="1"/>
    <col min="14103" max="14103" width="10.1640625" style="3"/>
    <col min="14104" max="14104" width="11.6640625" style="3" bestFit="1" customWidth="1"/>
    <col min="14105" max="14338" width="10.1640625" style="3"/>
    <col min="14339" max="14339" width="3.1640625" style="3" customWidth="1"/>
    <col min="14340" max="14340" width="3.6640625" style="3" bestFit="1" customWidth="1"/>
    <col min="14341" max="14341" width="4.6640625" style="3" customWidth="1"/>
    <col min="14342" max="14342" width="8.1640625" style="3" customWidth="1"/>
    <col min="14343" max="14343" width="4.6640625" style="3" customWidth="1"/>
    <col min="14344" max="14344" width="10.5" style="3" bestFit="1" customWidth="1"/>
    <col min="14345" max="14345" width="13.5" style="3" bestFit="1" customWidth="1"/>
    <col min="14346" max="14346" width="6.83203125" style="3" bestFit="1" customWidth="1"/>
    <col min="14347" max="14347" width="10.5" style="3" bestFit="1" customWidth="1"/>
    <col min="14348" max="14348" width="13.5" style="3" bestFit="1" customWidth="1"/>
    <col min="14349" max="14349" width="6.1640625" style="3" bestFit="1" customWidth="1"/>
    <col min="14350" max="14357" width="10.1640625" style="3"/>
    <col min="14358" max="14358" width="14.83203125" style="3" bestFit="1" customWidth="1"/>
    <col min="14359" max="14359" width="10.1640625" style="3"/>
    <col min="14360" max="14360" width="11.6640625" style="3" bestFit="1" customWidth="1"/>
    <col min="14361" max="14594" width="10.1640625" style="3"/>
    <col min="14595" max="14595" width="3.1640625" style="3" customWidth="1"/>
    <col min="14596" max="14596" width="3.6640625" style="3" bestFit="1" customWidth="1"/>
    <col min="14597" max="14597" width="4.6640625" style="3" customWidth="1"/>
    <col min="14598" max="14598" width="8.1640625" style="3" customWidth="1"/>
    <col min="14599" max="14599" width="4.6640625" style="3" customWidth="1"/>
    <col min="14600" max="14600" width="10.5" style="3" bestFit="1" customWidth="1"/>
    <col min="14601" max="14601" width="13.5" style="3" bestFit="1" customWidth="1"/>
    <col min="14602" max="14602" width="6.83203125" style="3" bestFit="1" customWidth="1"/>
    <col min="14603" max="14603" width="10.5" style="3" bestFit="1" customWidth="1"/>
    <col min="14604" max="14604" width="13.5" style="3" bestFit="1" customWidth="1"/>
    <col min="14605" max="14605" width="6.1640625" style="3" bestFit="1" customWidth="1"/>
    <col min="14606" max="14613" width="10.1640625" style="3"/>
    <col min="14614" max="14614" width="14.83203125" style="3" bestFit="1" customWidth="1"/>
    <col min="14615" max="14615" width="10.1640625" style="3"/>
    <col min="14616" max="14616" width="11.6640625" style="3" bestFit="1" customWidth="1"/>
    <col min="14617" max="14850" width="10.1640625" style="3"/>
    <col min="14851" max="14851" width="3.1640625" style="3" customWidth="1"/>
    <col min="14852" max="14852" width="3.6640625" style="3" bestFit="1" customWidth="1"/>
    <col min="14853" max="14853" width="4.6640625" style="3" customWidth="1"/>
    <col min="14854" max="14854" width="8.1640625" style="3" customWidth="1"/>
    <col min="14855" max="14855" width="4.6640625" style="3" customWidth="1"/>
    <col min="14856" max="14856" width="10.5" style="3" bestFit="1" customWidth="1"/>
    <col min="14857" max="14857" width="13.5" style="3" bestFit="1" customWidth="1"/>
    <col min="14858" max="14858" width="6.83203125" style="3" bestFit="1" customWidth="1"/>
    <col min="14859" max="14859" width="10.5" style="3" bestFit="1" customWidth="1"/>
    <col min="14860" max="14860" width="13.5" style="3" bestFit="1" customWidth="1"/>
    <col min="14861" max="14861" width="6.1640625" style="3" bestFit="1" customWidth="1"/>
    <col min="14862" max="14869" width="10.1640625" style="3"/>
    <col min="14870" max="14870" width="14.83203125" style="3" bestFit="1" customWidth="1"/>
    <col min="14871" max="14871" width="10.1640625" style="3"/>
    <col min="14872" max="14872" width="11.6640625" style="3" bestFit="1" customWidth="1"/>
    <col min="14873" max="15106" width="10.1640625" style="3"/>
    <col min="15107" max="15107" width="3.1640625" style="3" customWidth="1"/>
    <col min="15108" max="15108" width="3.6640625" style="3" bestFit="1" customWidth="1"/>
    <col min="15109" max="15109" width="4.6640625" style="3" customWidth="1"/>
    <col min="15110" max="15110" width="8.1640625" style="3" customWidth="1"/>
    <col min="15111" max="15111" width="4.6640625" style="3" customWidth="1"/>
    <col min="15112" max="15112" width="10.5" style="3" bestFit="1" customWidth="1"/>
    <col min="15113" max="15113" width="13.5" style="3" bestFit="1" customWidth="1"/>
    <col min="15114" max="15114" width="6.83203125" style="3" bestFit="1" customWidth="1"/>
    <col min="15115" max="15115" width="10.5" style="3" bestFit="1" customWidth="1"/>
    <col min="15116" max="15116" width="13.5" style="3" bestFit="1" customWidth="1"/>
    <col min="15117" max="15117" width="6.1640625" style="3" bestFit="1" customWidth="1"/>
    <col min="15118" max="15125" width="10.1640625" style="3"/>
    <col min="15126" max="15126" width="14.83203125" style="3" bestFit="1" customWidth="1"/>
    <col min="15127" max="15127" width="10.1640625" style="3"/>
    <col min="15128" max="15128" width="11.6640625" style="3" bestFit="1" customWidth="1"/>
    <col min="15129" max="15362" width="10.1640625" style="3"/>
    <col min="15363" max="15363" width="3.1640625" style="3" customWidth="1"/>
    <col min="15364" max="15364" width="3.6640625" style="3" bestFit="1" customWidth="1"/>
    <col min="15365" max="15365" width="4.6640625" style="3" customWidth="1"/>
    <col min="15366" max="15366" width="8.1640625" style="3" customWidth="1"/>
    <col min="15367" max="15367" width="4.6640625" style="3" customWidth="1"/>
    <col min="15368" max="15368" width="10.5" style="3" bestFit="1" customWidth="1"/>
    <col min="15369" max="15369" width="13.5" style="3" bestFit="1" customWidth="1"/>
    <col min="15370" max="15370" width="6.83203125" style="3" bestFit="1" customWidth="1"/>
    <col min="15371" max="15371" width="10.5" style="3" bestFit="1" customWidth="1"/>
    <col min="15372" max="15372" width="13.5" style="3" bestFit="1" customWidth="1"/>
    <col min="15373" max="15373" width="6.1640625" style="3" bestFit="1" customWidth="1"/>
    <col min="15374" max="15381" width="10.1640625" style="3"/>
    <col min="15382" max="15382" width="14.83203125" style="3" bestFit="1" customWidth="1"/>
    <col min="15383" max="15383" width="10.1640625" style="3"/>
    <col min="15384" max="15384" width="11.6640625" style="3" bestFit="1" customWidth="1"/>
    <col min="15385" max="15618" width="10.1640625" style="3"/>
    <col min="15619" max="15619" width="3.1640625" style="3" customWidth="1"/>
    <col min="15620" max="15620" width="3.6640625" style="3" bestFit="1" customWidth="1"/>
    <col min="15621" max="15621" width="4.6640625" style="3" customWidth="1"/>
    <col min="15622" max="15622" width="8.1640625" style="3" customWidth="1"/>
    <col min="15623" max="15623" width="4.6640625" style="3" customWidth="1"/>
    <col min="15624" max="15624" width="10.5" style="3" bestFit="1" customWidth="1"/>
    <col min="15625" max="15625" width="13.5" style="3" bestFit="1" customWidth="1"/>
    <col min="15626" max="15626" width="6.83203125" style="3" bestFit="1" customWidth="1"/>
    <col min="15627" max="15627" width="10.5" style="3" bestFit="1" customWidth="1"/>
    <col min="15628" max="15628" width="13.5" style="3" bestFit="1" customWidth="1"/>
    <col min="15629" max="15629" width="6.1640625" style="3" bestFit="1" customWidth="1"/>
    <col min="15630" max="15637" width="10.1640625" style="3"/>
    <col min="15638" max="15638" width="14.83203125" style="3" bestFit="1" customWidth="1"/>
    <col min="15639" max="15639" width="10.1640625" style="3"/>
    <col min="15640" max="15640" width="11.6640625" style="3" bestFit="1" customWidth="1"/>
    <col min="15641" max="15874" width="10.1640625" style="3"/>
    <col min="15875" max="15875" width="3.1640625" style="3" customWidth="1"/>
    <col min="15876" max="15876" width="3.6640625" style="3" bestFit="1" customWidth="1"/>
    <col min="15877" max="15877" width="4.6640625" style="3" customWidth="1"/>
    <col min="15878" max="15878" width="8.1640625" style="3" customWidth="1"/>
    <col min="15879" max="15879" width="4.6640625" style="3" customWidth="1"/>
    <col min="15880" max="15880" width="10.5" style="3" bestFit="1" customWidth="1"/>
    <col min="15881" max="15881" width="13.5" style="3" bestFit="1" customWidth="1"/>
    <col min="15882" max="15882" width="6.83203125" style="3" bestFit="1" customWidth="1"/>
    <col min="15883" max="15883" width="10.5" style="3" bestFit="1" customWidth="1"/>
    <col min="15884" max="15884" width="13.5" style="3" bestFit="1" customWidth="1"/>
    <col min="15885" max="15885" width="6.1640625" style="3" bestFit="1" customWidth="1"/>
    <col min="15886" max="15893" width="10.1640625" style="3"/>
    <col min="15894" max="15894" width="14.83203125" style="3" bestFit="1" customWidth="1"/>
    <col min="15895" max="15895" width="10.1640625" style="3"/>
    <col min="15896" max="15896" width="11.6640625" style="3" bestFit="1" customWidth="1"/>
    <col min="15897" max="16130" width="10.1640625" style="3"/>
    <col min="16131" max="16131" width="3.1640625" style="3" customWidth="1"/>
    <col min="16132" max="16132" width="3.6640625" style="3" bestFit="1" customWidth="1"/>
    <col min="16133" max="16133" width="4.6640625" style="3" customWidth="1"/>
    <col min="16134" max="16134" width="8.1640625" style="3" customWidth="1"/>
    <col min="16135" max="16135" width="4.6640625" style="3" customWidth="1"/>
    <col min="16136" max="16136" width="10.5" style="3" bestFit="1" customWidth="1"/>
    <col min="16137" max="16137" width="13.5" style="3" bestFit="1" customWidth="1"/>
    <col min="16138" max="16138" width="6.83203125" style="3" bestFit="1" customWidth="1"/>
    <col min="16139" max="16139" width="10.5" style="3" bestFit="1" customWidth="1"/>
    <col min="16140" max="16140" width="13.5" style="3" bestFit="1" customWidth="1"/>
    <col min="16141" max="16141" width="6.1640625" style="3" bestFit="1" customWidth="1"/>
    <col min="16142" max="16149" width="10.1640625" style="3"/>
    <col min="16150" max="16150" width="14.83203125" style="3" bestFit="1" customWidth="1"/>
    <col min="16151" max="16151" width="10.1640625" style="3"/>
    <col min="16152" max="16152" width="11.6640625" style="3" bestFit="1" customWidth="1"/>
    <col min="16153" max="16384" width="10.1640625" style="3"/>
  </cols>
  <sheetData>
    <row r="1" spans="1:34" ht="15" customHeight="1">
      <c r="B1" s="70" t="s">
        <v>380</v>
      </c>
      <c r="C1" s="70"/>
      <c r="D1" s="70"/>
      <c r="E1" s="70"/>
      <c r="F1" s="70"/>
      <c r="G1" s="70"/>
      <c r="H1" s="142" t="s">
        <v>320</v>
      </c>
      <c r="I1" s="142"/>
      <c r="J1" s="143" t="s">
        <v>381</v>
      </c>
      <c r="L1" s="356" t="s">
        <v>322</v>
      </c>
      <c r="M1" s="356"/>
      <c r="N1" s="356"/>
    </row>
    <row r="2" spans="1:34" ht="15" customHeight="1">
      <c r="B2" s="112"/>
      <c r="D2" s="6"/>
      <c r="E2" s="331" t="s">
        <v>3</v>
      </c>
      <c r="F2" s="332"/>
      <c r="G2" s="333"/>
      <c r="H2" s="362" t="s">
        <v>323</v>
      </c>
      <c r="I2" s="363"/>
      <c r="J2" s="364"/>
      <c r="K2" s="127"/>
      <c r="L2" s="356"/>
      <c r="M2" s="356"/>
      <c r="N2" s="356"/>
    </row>
    <row r="3" spans="1:34" s="14" customFormat="1" ht="29.25" customHeight="1">
      <c r="A3" s="375" t="s">
        <v>367</v>
      </c>
      <c r="B3" s="369" t="s">
        <v>6</v>
      </c>
      <c r="C3" s="369"/>
      <c r="D3" s="340" t="s">
        <v>8</v>
      </c>
      <c r="E3" s="8" t="s">
        <v>9</v>
      </c>
      <c r="F3" s="9" t="s">
        <v>10</v>
      </c>
      <c r="G3" s="9" t="s">
        <v>11</v>
      </c>
      <c r="H3" s="10" t="s">
        <v>9</v>
      </c>
      <c r="I3" s="11" t="s">
        <v>10</v>
      </c>
      <c r="J3" s="9" t="s">
        <v>11</v>
      </c>
      <c r="K3" s="128"/>
      <c r="L3" s="370" t="s">
        <v>324</v>
      </c>
      <c r="M3" s="370"/>
      <c r="N3" s="370"/>
      <c r="O3" s="13"/>
      <c r="P3" s="355" t="s">
        <v>14</v>
      </c>
      <c r="Q3" s="354"/>
      <c r="R3" s="8" t="s">
        <v>11</v>
      </c>
      <c r="S3" s="355" t="s">
        <v>16</v>
      </c>
      <c r="T3" s="354"/>
      <c r="V3" s="15"/>
    </row>
    <row r="4" spans="1:34" ht="15" customHeight="1">
      <c r="A4" s="376"/>
      <c r="B4" s="129" t="s">
        <v>19</v>
      </c>
      <c r="C4" s="114" t="s">
        <v>20</v>
      </c>
      <c r="D4" s="344"/>
      <c r="E4" s="18" t="s">
        <v>164</v>
      </c>
      <c r="F4" s="18" t="s">
        <v>165</v>
      </c>
      <c r="G4" s="18"/>
      <c r="H4" s="19" t="s">
        <v>164</v>
      </c>
      <c r="I4" s="18" t="s">
        <v>165</v>
      </c>
      <c r="J4" s="18"/>
      <c r="K4" s="127"/>
      <c r="L4" s="367" t="s">
        <v>325</v>
      </c>
      <c r="M4" s="367"/>
      <c r="N4" s="368" t="s">
        <v>326</v>
      </c>
      <c r="O4" s="13"/>
      <c r="P4" s="343" t="s">
        <v>165</v>
      </c>
      <c r="Q4" s="344"/>
      <c r="R4" s="20"/>
      <c r="S4" s="343" t="s">
        <v>164</v>
      </c>
      <c r="T4" s="344"/>
      <c r="V4" s="21"/>
      <c r="W4" s="21"/>
      <c r="X4" s="21"/>
      <c r="Y4" s="21"/>
      <c r="Z4" s="21"/>
      <c r="AA4" s="21"/>
      <c r="AB4" s="21"/>
      <c r="AC4" s="22"/>
      <c r="AE4" s="79"/>
      <c r="AF4" s="79"/>
    </row>
    <row r="5" spans="1:34" ht="15" customHeight="1">
      <c r="B5" s="115">
        <v>4</v>
      </c>
      <c r="C5" s="116" t="s">
        <v>368</v>
      </c>
      <c r="D5" s="27" t="s">
        <v>33</v>
      </c>
      <c r="E5" s="49">
        <v>0.26</v>
      </c>
      <c r="F5" s="29">
        <f t="shared" ref="F5:F68" si="0">(E5-1000/(365*24))*(8+0.4*16)*365/1000</f>
        <v>0.76656000000000002</v>
      </c>
      <c r="G5" s="30" t="str">
        <f t="shared" ref="G5:G68" si="1">LOOKUP(F5,$Q$23:$Q$33,$R$23:$R$33)</f>
        <v>Ａ</v>
      </c>
      <c r="H5" s="31">
        <v>0.24</v>
      </c>
      <c r="I5" s="29">
        <f t="shared" ref="I5:I68" si="2">(H5-1000/(365*24))*(8+0.4*16)*365/1000</f>
        <v>0.66144000000000003</v>
      </c>
      <c r="J5" s="81" t="str">
        <f t="shared" ref="J5:J68" si="3">LOOKUP(I5,$Q$23:$Q$33,$R$23:$R$33)</f>
        <v>Ａ</v>
      </c>
      <c r="K5" s="127"/>
      <c r="L5" s="4" t="s">
        <v>327</v>
      </c>
      <c r="M5" s="4" t="s">
        <v>328</v>
      </c>
      <c r="N5" s="368"/>
      <c r="O5" s="13"/>
      <c r="P5" s="82"/>
      <c r="Q5" s="83"/>
      <c r="R5" s="84"/>
      <c r="S5" s="82"/>
      <c r="T5" s="83"/>
      <c r="V5" s="21"/>
      <c r="W5" s="21"/>
      <c r="X5" s="21"/>
      <c r="Y5" s="21"/>
      <c r="Z5" s="21"/>
      <c r="AA5" s="21"/>
      <c r="AB5" s="21"/>
      <c r="AC5" s="22"/>
      <c r="AE5" s="79"/>
      <c r="AF5" s="79"/>
    </row>
    <row r="6" spans="1:34" ht="15" customHeight="1">
      <c r="B6" s="115">
        <v>4</v>
      </c>
      <c r="C6" s="114" t="s">
        <v>369</v>
      </c>
      <c r="D6" s="27" t="s">
        <v>33</v>
      </c>
      <c r="E6" s="31">
        <v>0.26</v>
      </c>
      <c r="F6" s="29">
        <f t="shared" si="0"/>
        <v>0.76656000000000002</v>
      </c>
      <c r="G6" s="30" t="str">
        <f t="shared" si="1"/>
        <v>Ａ</v>
      </c>
      <c r="H6" s="31">
        <v>0.33</v>
      </c>
      <c r="I6" s="29">
        <f t="shared" si="2"/>
        <v>1.1344799999999999</v>
      </c>
      <c r="J6" s="81" t="str">
        <f t="shared" si="3"/>
        <v>Ｂ</v>
      </c>
      <c r="K6" s="133"/>
      <c r="L6" s="32">
        <v>1</v>
      </c>
      <c r="M6" s="32" t="s">
        <v>170</v>
      </c>
      <c r="N6" s="117">
        <v>1</v>
      </c>
      <c r="O6" s="7"/>
      <c r="P6" s="350" t="s">
        <v>35</v>
      </c>
      <c r="Q6" s="350"/>
      <c r="R6" s="33" t="s">
        <v>169</v>
      </c>
      <c r="S6" s="350" t="s">
        <v>37</v>
      </c>
      <c r="T6" s="350"/>
      <c r="V6" s="21"/>
      <c r="W6" s="21"/>
      <c r="X6" s="21"/>
      <c r="Y6" s="21"/>
      <c r="Z6" s="21"/>
      <c r="AA6" s="38"/>
      <c r="AB6" s="38"/>
      <c r="AC6" s="38"/>
      <c r="AE6" s="79"/>
      <c r="AF6" s="79"/>
    </row>
    <row r="7" spans="1:34" ht="15" customHeight="1">
      <c r="A7" s="144" t="s">
        <v>370</v>
      </c>
      <c r="B7" s="130">
        <v>4</v>
      </c>
      <c r="C7" s="132" t="s">
        <v>242</v>
      </c>
      <c r="D7" s="63" t="s">
        <v>33</v>
      </c>
      <c r="E7" s="31"/>
      <c r="F7" s="29">
        <f t="shared" si="0"/>
        <v>-0.6</v>
      </c>
      <c r="G7" s="30" t="e">
        <f t="shared" si="1"/>
        <v>#N/A</v>
      </c>
      <c r="H7" s="31"/>
      <c r="I7" s="29">
        <f t="shared" si="2"/>
        <v>-0.6</v>
      </c>
      <c r="J7" s="81" t="e">
        <f t="shared" si="3"/>
        <v>#N/A</v>
      </c>
      <c r="K7" s="133" t="s">
        <v>382</v>
      </c>
      <c r="L7" s="32">
        <v>2</v>
      </c>
      <c r="M7" s="32" t="s">
        <v>241</v>
      </c>
      <c r="N7" s="117">
        <v>2</v>
      </c>
      <c r="O7" s="32"/>
      <c r="P7" s="357" t="s">
        <v>171</v>
      </c>
      <c r="Q7" s="358"/>
      <c r="R7" s="36" t="s">
        <v>172</v>
      </c>
      <c r="S7" s="357" t="s">
        <v>173</v>
      </c>
      <c r="T7" s="358"/>
      <c r="V7" s="21"/>
      <c r="W7" s="21"/>
      <c r="X7" s="21"/>
      <c r="Y7" s="21"/>
      <c r="Z7" s="21"/>
      <c r="AA7" s="21"/>
      <c r="AB7" s="21"/>
      <c r="AC7" s="21"/>
      <c r="AE7" s="79"/>
      <c r="AF7" s="79"/>
    </row>
    <row r="8" spans="1:34" ht="15" customHeight="1">
      <c r="A8" s="144" t="s">
        <v>370</v>
      </c>
      <c r="B8" s="130">
        <v>5</v>
      </c>
      <c r="C8" s="132" t="s">
        <v>219</v>
      </c>
      <c r="D8" s="63" t="s">
        <v>33</v>
      </c>
      <c r="E8" s="31">
        <v>0.33</v>
      </c>
      <c r="F8" s="29">
        <f t="shared" si="0"/>
        <v>1.1344799999999999</v>
      </c>
      <c r="G8" s="30" t="str">
        <f t="shared" si="1"/>
        <v>Ｂ</v>
      </c>
      <c r="H8" s="31">
        <v>0.42</v>
      </c>
      <c r="I8" s="29">
        <f t="shared" si="2"/>
        <v>1.6075200000000001</v>
      </c>
      <c r="J8" s="81" t="str">
        <f t="shared" si="3"/>
        <v>Ｂ</v>
      </c>
      <c r="K8" s="133"/>
      <c r="L8" s="32">
        <v>3</v>
      </c>
      <c r="M8" s="32" t="s">
        <v>222</v>
      </c>
      <c r="N8" s="117">
        <v>3</v>
      </c>
      <c r="O8" s="32"/>
      <c r="P8" s="345" t="s">
        <v>175</v>
      </c>
      <c r="Q8" s="346"/>
      <c r="R8" s="37" t="s">
        <v>176</v>
      </c>
      <c r="S8" s="345" t="s">
        <v>177</v>
      </c>
      <c r="T8" s="346"/>
      <c r="V8" s="39"/>
      <c r="W8" s="40"/>
      <c r="X8" s="40"/>
      <c r="Y8" s="40"/>
      <c r="Z8" s="40"/>
      <c r="AA8" s="41"/>
      <c r="AB8" s="41"/>
      <c r="AC8" s="41"/>
      <c r="AE8" s="86"/>
      <c r="AF8" s="87"/>
    </row>
    <row r="9" spans="1:34" ht="15" customHeight="1">
      <c r="B9" s="115">
        <v>5</v>
      </c>
      <c r="C9" s="114" t="s">
        <v>350</v>
      </c>
      <c r="D9" s="27" t="s">
        <v>33</v>
      </c>
      <c r="E9" s="31">
        <v>0.41</v>
      </c>
      <c r="F9" s="29">
        <f t="shared" si="0"/>
        <v>1.5549599999999999</v>
      </c>
      <c r="G9" s="30" t="str">
        <f t="shared" si="1"/>
        <v>Ｂ</v>
      </c>
      <c r="H9" s="31">
        <v>0.48</v>
      </c>
      <c r="I9" s="29">
        <f t="shared" si="2"/>
        <v>1.9228799999999999</v>
      </c>
      <c r="J9" s="81" t="str">
        <f t="shared" si="3"/>
        <v>Ｂ</v>
      </c>
      <c r="K9" s="133"/>
      <c r="L9" s="32">
        <v>4</v>
      </c>
      <c r="M9" s="32" t="s">
        <v>218</v>
      </c>
      <c r="N9" s="117">
        <v>4</v>
      </c>
      <c r="O9" s="32"/>
      <c r="P9" s="345" t="s">
        <v>179</v>
      </c>
      <c r="Q9" s="346"/>
      <c r="R9" s="37" t="s">
        <v>180</v>
      </c>
      <c r="S9" s="345" t="s">
        <v>181</v>
      </c>
      <c r="T9" s="346"/>
      <c r="V9" s="39"/>
      <c r="W9" s="40"/>
      <c r="X9" s="89"/>
      <c r="Y9" s="89"/>
      <c r="Z9" s="40"/>
      <c r="AA9" s="41"/>
      <c r="AB9" s="89"/>
      <c r="AC9" s="89"/>
      <c r="AE9" s="86"/>
      <c r="AF9" s="87"/>
      <c r="AG9" s="89"/>
      <c r="AH9" s="89"/>
    </row>
    <row r="10" spans="1:34" ht="15" customHeight="1">
      <c r="B10" s="115">
        <v>5</v>
      </c>
      <c r="C10" s="114" t="s">
        <v>242</v>
      </c>
      <c r="D10" s="27" t="s">
        <v>33</v>
      </c>
      <c r="E10" s="31">
        <v>0.9</v>
      </c>
      <c r="F10" s="29">
        <f t="shared" si="0"/>
        <v>4.1303999999999998</v>
      </c>
      <c r="G10" s="30" t="str">
        <f t="shared" si="1"/>
        <v>Ｄ</v>
      </c>
      <c r="H10" s="31">
        <v>1.1100000000000001</v>
      </c>
      <c r="I10" s="29">
        <f t="shared" si="2"/>
        <v>5.234160000000001</v>
      </c>
      <c r="J10" s="81" t="str">
        <f t="shared" si="3"/>
        <v>Ｅ</v>
      </c>
      <c r="K10" s="133"/>
      <c r="L10" s="32">
        <v>5</v>
      </c>
      <c r="M10" s="32" t="s">
        <v>227</v>
      </c>
      <c r="N10" s="117">
        <v>5</v>
      </c>
      <c r="O10" s="32"/>
      <c r="P10" s="345" t="s">
        <v>183</v>
      </c>
      <c r="Q10" s="346"/>
      <c r="R10" s="37" t="s">
        <v>184</v>
      </c>
      <c r="S10" s="345" t="s">
        <v>185</v>
      </c>
      <c r="T10" s="346"/>
      <c r="V10" s="90"/>
      <c r="W10" s="21"/>
      <c r="X10" s="91"/>
      <c r="Y10" s="91"/>
      <c r="Z10" s="21"/>
      <c r="AA10" s="21"/>
      <c r="AB10" s="91"/>
      <c r="AC10" s="91"/>
      <c r="AE10" s="92"/>
      <c r="AF10" s="79"/>
      <c r="AG10" s="91"/>
      <c r="AH10" s="91"/>
    </row>
    <row r="11" spans="1:34" ht="15" customHeight="1">
      <c r="A11" s="144" t="s">
        <v>370</v>
      </c>
      <c r="B11" s="115">
        <v>6</v>
      </c>
      <c r="C11" s="114" t="s">
        <v>242</v>
      </c>
      <c r="D11" s="27" t="s">
        <v>33</v>
      </c>
      <c r="E11" s="31">
        <v>0.4</v>
      </c>
      <c r="F11" s="29">
        <f t="shared" si="0"/>
        <v>1.5024000000000002</v>
      </c>
      <c r="G11" s="30" t="str">
        <f t="shared" si="1"/>
        <v>Ｂ</v>
      </c>
      <c r="H11" s="31">
        <v>0.5</v>
      </c>
      <c r="I11" s="29">
        <f t="shared" si="2"/>
        <v>2.028</v>
      </c>
      <c r="J11" s="81" t="str">
        <f t="shared" si="3"/>
        <v>Ｃ</v>
      </c>
      <c r="K11" s="133"/>
      <c r="L11" s="32">
        <v>6</v>
      </c>
      <c r="M11" s="32" t="s">
        <v>226</v>
      </c>
      <c r="N11" s="117">
        <v>6</v>
      </c>
      <c r="O11" s="32"/>
      <c r="P11" s="345" t="s">
        <v>187</v>
      </c>
      <c r="Q11" s="346"/>
      <c r="R11" s="37" t="s">
        <v>188</v>
      </c>
      <c r="S11" s="345" t="s">
        <v>189</v>
      </c>
      <c r="T11" s="346"/>
      <c r="V11" s="39"/>
      <c r="W11" s="21"/>
      <c r="X11" s="91"/>
      <c r="Y11" s="91"/>
      <c r="Z11" s="21"/>
      <c r="AA11" s="21"/>
      <c r="AB11" s="91"/>
      <c r="AC11" s="91"/>
      <c r="AE11" s="86"/>
      <c r="AF11" s="79"/>
      <c r="AG11" s="91"/>
      <c r="AH11" s="91"/>
    </row>
    <row r="12" spans="1:34" ht="15" customHeight="1">
      <c r="B12" s="115">
        <v>7</v>
      </c>
      <c r="C12" s="114" t="s">
        <v>186</v>
      </c>
      <c r="D12" s="27" t="s">
        <v>33</v>
      </c>
      <c r="E12" s="31">
        <v>0.36</v>
      </c>
      <c r="F12" s="29">
        <f t="shared" si="0"/>
        <v>1.2921599999999998</v>
      </c>
      <c r="G12" s="30" t="str">
        <f t="shared" si="1"/>
        <v>Ｂ</v>
      </c>
      <c r="H12" s="31">
        <v>0.41</v>
      </c>
      <c r="I12" s="29">
        <f t="shared" si="2"/>
        <v>1.5549599999999999</v>
      </c>
      <c r="J12" s="81" t="str">
        <f t="shared" si="3"/>
        <v>Ｂ</v>
      </c>
      <c r="K12" s="133"/>
      <c r="L12" s="32">
        <v>7</v>
      </c>
      <c r="M12" s="32" t="s">
        <v>216</v>
      </c>
      <c r="N12" s="117">
        <v>7</v>
      </c>
      <c r="O12" s="32"/>
      <c r="P12" s="345" t="s">
        <v>191</v>
      </c>
      <c r="Q12" s="346"/>
      <c r="R12" s="37" t="s">
        <v>192</v>
      </c>
      <c r="S12" s="345" t="s">
        <v>193</v>
      </c>
      <c r="T12" s="346"/>
      <c r="V12" s="39"/>
      <c r="W12" s="21"/>
      <c r="X12" s="91"/>
      <c r="Y12" s="91"/>
      <c r="Z12" s="21"/>
      <c r="AA12" s="21"/>
      <c r="AB12" s="91"/>
      <c r="AC12" s="91"/>
      <c r="AE12" s="86"/>
      <c r="AF12" s="79"/>
      <c r="AG12" s="91"/>
      <c r="AH12" s="91"/>
    </row>
    <row r="13" spans="1:34" ht="15" customHeight="1">
      <c r="B13" s="115">
        <v>7</v>
      </c>
      <c r="C13" s="114" t="s">
        <v>236</v>
      </c>
      <c r="D13" s="27" t="s">
        <v>33</v>
      </c>
      <c r="E13" s="31">
        <v>0.75</v>
      </c>
      <c r="F13" s="29">
        <f t="shared" si="0"/>
        <v>3.3420000000000005</v>
      </c>
      <c r="G13" s="30" t="str">
        <f t="shared" si="1"/>
        <v>Ｃ</v>
      </c>
      <c r="H13" s="31">
        <v>0.71</v>
      </c>
      <c r="I13" s="29">
        <f t="shared" si="2"/>
        <v>3.1317600000000003</v>
      </c>
      <c r="J13" s="81" t="str">
        <f t="shared" si="3"/>
        <v>Ｃ</v>
      </c>
      <c r="K13" s="133"/>
      <c r="L13" s="32">
        <v>8</v>
      </c>
      <c r="M13" s="32" t="s">
        <v>211</v>
      </c>
      <c r="N13" s="117">
        <v>8</v>
      </c>
      <c r="O13" s="32"/>
      <c r="P13" s="345" t="s">
        <v>195</v>
      </c>
      <c r="Q13" s="346"/>
      <c r="R13" s="37" t="s">
        <v>196</v>
      </c>
      <c r="S13" s="345" t="s">
        <v>197</v>
      </c>
      <c r="T13" s="346"/>
      <c r="V13" s="39"/>
      <c r="W13" s="21"/>
      <c r="X13" s="91"/>
      <c r="Y13" s="91"/>
      <c r="Z13" s="21"/>
      <c r="AA13" s="21"/>
      <c r="AB13" s="91"/>
      <c r="AC13" s="91"/>
      <c r="AE13" s="86"/>
      <c r="AF13" s="79"/>
      <c r="AG13" s="91"/>
      <c r="AH13" s="91"/>
    </row>
    <row r="14" spans="1:34" ht="15" customHeight="1">
      <c r="B14" s="115">
        <v>8</v>
      </c>
      <c r="C14" s="114" t="s">
        <v>211</v>
      </c>
      <c r="D14" s="27" t="s">
        <v>33</v>
      </c>
      <c r="E14" s="31">
        <v>1.1599999999999999</v>
      </c>
      <c r="F14" s="29">
        <f t="shared" si="0"/>
        <v>5.4969599999999996</v>
      </c>
      <c r="G14" s="30" t="str">
        <f t="shared" si="1"/>
        <v>Ｅ</v>
      </c>
      <c r="H14" s="31">
        <v>1.19</v>
      </c>
      <c r="I14" s="29">
        <f t="shared" si="2"/>
        <v>5.6546400000000006</v>
      </c>
      <c r="J14" s="81" t="str">
        <f t="shared" si="3"/>
        <v>Ｅ</v>
      </c>
      <c r="K14" s="133"/>
      <c r="L14" s="32">
        <v>9</v>
      </c>
      <c r="M14" s="32" t="s">
        <v>238</v>
      </c>
      <c r="N14" s="117">
        <v>9</v>
      </c>
      <c r="O14" s="32"/>
      <c r="P14" s="345" t="s">
        <v>199</v>
      </c>
      <c r="Q14" s="346"/>
      <c r="R14" s="37" t="s">
        <v>200</v>
      </c>
      <c r="S14" s="345" t="s">
        <v>201</v>
      </c>
      <c r="T14" s="346"/>
      <c r="V14" s="39"/>
      <c r="W14" s="21"/>
      <c r="X14" s="91"/>
      <c r="Y14" s="91"/>
      <c r="Z14" s="21"/>
      <c r="AA14" s="21"/>
      <c r="AB14" s="91"/>
      <c r="AC14" s="91"/>
      <c r="AE14" s="86"/>
      <c r="AF14" s="79"/>
      <c r="AG14" s="91"/>
      <c r="AH14" s="91"/>
    </row>
    <row r="15" spans="1:34" ht="15" customHeight="1">
      <c r="B15" s="115">
        <v>8</v>
      </c>
      <c r="C15" s="114" t="s">
        <v>238</v>
      </c>
      <c r="D15" s="27" t="s">
        <v>33</v>
      </c>
      <c r="E15" s="31">
        <v>1.21</v>
      </c>
      <c r="F15" s="29">
        <f t="shared" si="0"/>
        <v>5.75976</v>
      </c>
      <c r="G15" s="30" t="str">
        <f t="shared" si="1"/>
        <v>Ｅ</v>
      </c>
      <c r="H15" s="31">
        <v>1.26</v>
      </c>
      <c r="I15" s="29">
        <f t="shared" si="2"/>
        <v>6.0225600000000012</v>
      </c>
      <c r="J15" s="81" t="str">
        <f t="shared" si="3"/>
        <v>Ｅ</v>
      </c>
      <c r="K15" s="133"/>
      <c r="L15" s="32">
        <v>10</v>
      </c>
      <c r="M15" s="32" t="s">
        <v>219</v>
      </c>
      <c r="N15" s="117">
        <v>10</v>
      </c>
      <c r="O15" s="32"/>
      <c r="P15" s="347" t="s">
        <v>81</v>
      </c>
      <c r="Q15" s="348"/>
      <c r="R15" s="42" t="s">
        <v>203</v>
      </c>
      <c r="S15" s="347" t="s">
        <v>83</v>
      </c>
      <c r="T15" s="348"/>
      <c r="V15" s="39"/>
      <c r="W15" s="21"/>
      <c r="X15" s="91"/>
      <c r="Y15" s="91"/>
      <c r="Z15" s="21"/>
      <c r="AA15" s="21"/>
      <c r="AB15" s="91"/>
      <c r="AC15" s="91"/>
      <c r="AE15" s="86"/>
      <c r="AF15" s="79"/>
      <c r="AG15" s="91"/>
      <c r="AH15" s="91"/>
    </row>
    <row r="16" spans="1:34" ht="15" customHeight="1">
      <c r="B16" s="115">
        <v>8</v>
      </c>
      <c r="C16" s="114" t="s">
        <v>186</v>
      </c>
      <c r="D16" s="27" t="s">
        <v>33</v>
      </c>
      <c r="E16" s="31">
        <v>0.36</v>
      </c>
      <c r="F16" s="29">
        <f t="shared" si="0"/>
        <v>1.2921599999999998</v>
      </c>
      <c r="G16" s="30" t="str">
        <f t="shared" si="1"/>
        <v>Ｂ</v>
      </c>
      <c r="H16" s="31">
        <v>0.34</v>
      </c>
      <c r="I16" s="29">
        <f t="shared" si="2"/>
        <v>1.1870400000000001</v>
      </c>
      <c r="J16" s="81" t="str">
        <f t="shared" si="3"/>
        <v>Ｂ</v>
      </c>
      <c r="K16" s="133"/>
      <c r="L16" s="32">
        <v>11</v>
      </c>
      <c r="M16" s="32" t="s">
        <v>239</v>
      </c>
      <c r="N16" s="117">
        <v>11</v>
      </c>
      <c r="O16" s="32"/>
      <c r="V16" s="39"/>
      <c r="W16" s="21"/>
      <c r="X16" s="91"/>
      <c r="Y16" s="91"/>
      <c r="Z16" s="21"/>
      <c r="AA16" s="21"/>
      <c r="AB16" s="91"/>
      <c r="AC16" s="91"/>
      <c r="AE16" s="86"/>
      <c r="AF16" s="79"/>
      <c r="AG16" s="91"/>
      <c r="AH16" s="91"/>
    </row>
    <row r="17" spans="1:34" ht="15" customHeight="1">
      <c r="B17" s="115">
        <v>8</v>
      </c>
      <c r="C17" s="114" t="s">
        <v>236</v>
      </c>
      <c r="D17" s="27" t="s">
        <v>33</v>
      </c>
      <c r="E17" s="31">
        <v>0.32</v>
      </c>
      <c r="F17" s="29">
        <f t="shared" si="0"/>
        <v>1.08192</v>
      </c>
      <c r="G17" s="30" t="str">
        <f t="shared" si="1"/>
        <v>Ｂ</v>
      </c>
      <c r="H17" s="31">
        <v>0.33</v>
      </c>
      <c r="I17" s="29">
        <f t="shared" si="2"/>
        <v>1.1344799999999999</v>
      </c>
      <c r="J17" s="81" t="str">
        <f t="shared" si="3"/>
        <v>Ｂ</v>
      </c>
      <c r="K17" s="133"/>
      <c r="L17" s="32">
        <v>12</v>
      </c>
      <c r="M17" s="32" t="s">
        <v>350</v>
      </c>
      <c r="N17" s="117">
        <v>12</v>
      </c>
      <c r="O17" s="32"/>
      <c r="V17" s="39"/>
      <c r="W17" s="21"/>
      <c r="X17" s="91"/>
      <c r="Y17" s="91"/>
      <c r="Z17" s="21"/>
      <c r="AA17" s="21"/>
      <c r="AB17" s="91"/>
      <c r="AC17" s="91"/>
      <c r="AE17" s="86"/>
      <c r="AF17" s="79"/>
      <c r="AG17" s="91"/>
      <c r="AH17" s="91"/>
    </row>
    <row r="18" spans="1:34" ht="15" customHeight="1">
      <c r="B18" s="115">
        <v>9</v>
      </c>
      <c r="C18" s="114" t="s">
        <v>238</v>
      </c>
      <c r="D18" s="27" t="s">
        <v>33</v>
      </c>
      <c r="E18" s="31">
        <v>1.63</v>
      </c>
      <c r="F18" s="29">
        <f t="shared" si="0"/>
        <v>7.9672799999999997</v>
      </c>
      <c r="G18" s="30" t="str">
        <f t="shared" si="1"/>
        <v>Ｆ</v>
      </c>
      <c r="H18" s="31">
        <v>1.2</v>
      </c>
      <c r="I18" s="29">
        <f t="shared" si="2"/>
        <v>5.7071999999999994</v>
      </c>
      <c r="J18" s="81" t="str">
        <f t="shared" si="3"/>
        <v>Ｅ</v>
      </c>
      <c r="K18" s="133"/>
      <c r="L18" s="32">
        <v>13</v>
      </c>
      <c r="M18" s="32" t="s">
        <v>242</v>
      </c>
      <c r="N18" s="117">
        <v>13</v>
      </c>
      <c r="O18" s="32"/>
      <c r="V18" s="39"/>
      <c r="W18" s="21"/>
      <c r="X18" s="91"/>
      <c r="Y18" s="91"/>
      <c r="Z18" s="21"/>
      <c r="AA18" s="21"/>
      <c r="AB18" s="91"/>
      <c r="AC18" s="91"/>
      <c r="AE18" s="86"/>
      <c r="AF18" s="79"/>
      <c r="AG18" s="91"/>
      <c r="AH18" s="91"/>
    </row>
    <row r="19" spans="1:34" ht="15" customHeight="1">
      <c r="A19" s="144" t="s">
        <v>370</v>
      </c>
      <c r="B19" s="115">
        <v>9</v>
      </c>
      <c r="C19" s="114" t="s">
        <v>219</v>
      </c>
      <c r="D19" s="27" t="s">
        <v>33</v>
      </c>
      <c r="E19" s="31">
        <v>1.06</v>
      </c>
      <c r="F19" s="29">
        <f t="shared" si="0"/>
        <v>4.9713600000000007</v>
      </c>
      <c r="G19" s="30" t="str">
        <f t="shared" si="1"/>
        <v>Ｄ</v>
      </c>
      <c r="H19" s="31">
        <v>1.33</v>
      </c>
      <c r="I19" s="29">
        <f t="shared" si="2"/>
        <v>6.3904800000000002</v>
      </c>
      <c r="J19" s="81" t="str">
        <f t="shared" si="3"/>
        <v>Ｅ</v>
      </c>
      <c r="K19" s="133"/>
      <c r="L19" s="32">
        <v>14</v>
      </c>
      <c r="M19" s="32" t="s">
        <v>186</v>
      </c>
      <c r="N19" s="117">
        <v>14</v>
      </c>
      <c r="O19" s="32"/>
      <c r="P19" s="22" t="s">
        <v>92</v>
      </c>
      <c r="S19" s="7"/>
      <c r="T19" s="7"/>
      <c r="V19" s="39"/>
      <c r="W19" s="21"/>
      <c r="X19" s="91"/>
      <c r="Y19" s="91"/>
      <c r="Z19" s="21"/>
      <c r="AA19" s="21"/>
      <c r="AB19" s="91"/>
      <c r="AC19" s="91"/>
      <c r="AE19" s="86"/>
      <c r="AF19" s="79"/>
      <c r="AG19" s="91"/>
      <c r="AH19" s="91"/>
    </row>
    <row r="20" spans="1:34" ht="15" customHeight="1">
      <c r="B20" s="115">
        <v>9</v>
      </c>
      <c r="C20" s="114" t="s">
        <v>186</v>
      </c>
      <c r="D20" s="27" t="s">
        <v>33</v>
      </c>
      <c r="E20" s="31">
        <v>0.43</v>
      </c>
      <c r="F20" s="29">
        <f t="shared" si="0"/>
        <v>1.66008</v>
      </c>
      <c r="G20" s="30" t="str">
        <f t="shared" si="1"/>
        <v>Ｂ</v>
      </c>
      <c r="H20" s="31">
        <v>0.55000000000000004</v>
      </c>
      <c r="I20" s="29">
        <f t="shared" si="2"/>
        <v>2.2908000000000004</v>
      </c>
      <c r="J20" s="81" t="str">
        <f t="shared" si="3"/>
        <v>Ｃ</v>
      </c>
      <c r="K20" s="133"/>
      <c r="L20" s="32">
        <v>15</v>
      </c>
      <c r="M20" s="32" t="s">
        <v>236</v>
      </c>
      <c r="N20" s="117">
        <v>15</v>
      </c>
      <c r="O20" s="32"/>
      <c r="P20" s="22"/>
      <c r="S20" s="7"/>
      <c r="T20" s="7"/>
      <c r="V20" s="39"/>
      <c r="W20" s="21"/>
      <c r="X20" s="91"/>
      <c r="Y20" s="91"/>
      <c r="Z20" s="21"/>
      <c r="AA20" s="21"/>
      <c r="AB20" s="91"/>
      <c r="AC20" s="91"/>
      <c r="AE20" s="86"/>
      <c r="AF20" s="79"/>
      <c r="AG20" s="91"/>
      <c r="AH20" s="91"/>
    </row>
    <row r="21" spans="1:34" ht="15" customHeight="1">
      <c r="A21" s="144" t="s">
        <v>370</v>
      </c>
      <c r="B21" s="115">
        <v>9</v>
      </c>
      <c r="C21" s="114" t="s">
        <v>236</v>
      </c>
      <c r="D21" s="27" t="s">
        <v>33</v>
      </c>
      <c r="E21" s="31">
        <v>0.77</v>
      </c>
      <c r="F21" s="29">
        <f t="shared" si="0"/>
        <v>3.4471200000000004</v>
      </c>
      <c r="G21" s="30" t="str">
        <f t="shared" si="1"/>
        <v>Ｃ</v>
      </c>
      <c r="H21" s="31">
        <v>1.51</v>
      </c>
      <c r="I21" s="29">
        <f t="shared" si="2"/>
        <v>7.3365600000000004</v>
      </c>
      <c r="J21" s="81" t="str">
        <f t="shared" si="3"/>
        <v>Ｅ</v>
      </c>
      <c r="K21" s="133"/>
      <c r="L21" s="32">
        <v>16</v>
      </c>
      <c r="M21" s="32" t="s">
        <v>209</v>
      </c>
      <c r="N21" s="117">
        <v>16</v>
      </c>
      <c r="O21" s="32"/>
      <c r="S21" s="7"/>
      <c r="T21" s="7"/>
      <c r="AA21" s="21"/>
      <c r="AB21" s="41"/>
      <c r="AC21" s="41"/>
    </row>
    <row r="22" spans="1:34" ht="15" customHeight="1">
      <c r="A22" s="144" t="s">
        <v>370</v>
      </c>
      <c r="B22" s="115">
        <v>10</v>
      </c>
      <c r="C22" s="114" t="s">
        <v>344</v>
      </c>
      <c r="D22" s="27" t="s">
        <v>33</v>
      </c>
      <c r="E22" s="31">
        <v>1.47</v>
      </c>
      <c r="F22" s="29">
        <f t="shared" si="0"/>
        <v>7.1263199999999998</v>
      </c>
      <c r="G22" s="30" t="str">
        <f t="shared" si="1"/>
        <v>Ｅ</v>
      </c>
      <c r="H22" s="31">
        <v>2.02</v>
      </c>
      <c r="I22" s="29">
        <f t="shared" si="2"/>
        <v>10.01712</v>
      </c>
      <c r="J22" s="81" t="str">
        <f t="shared" si="3"/>
        <v>Ｇ</v>
      </c>
      <c r="K22" s="133"/>
      <c r="L22" s="32">
        <v>17</v>
      </c>
      <c r="M22" s="32" t="s">
        <v>240</v>
      </c>
      <c r="N22" s="117">
        <v>17</v>
      </c>
      <c r="O22" s="32"/>
      <c r="Q22" s="43" t="s">
        <v>212</v>
      </c>
      <c r="R22" s="44" t="s">
        <v>213</v>
      </c>
      <c r="V22" s="21"/>
      <c r="AB22" s="41"/>
      <c r="AC22" s="41"/>
      <c r="AE22" s="79"/>
      <c r="AF22" s="73"/>
    </row>
    <row r="23" spans="1:34" ht="15" customHeight="1">
      <c r="A23" s="144" t="s">
        <v>370</v>
      </c>
      <c r="B23" s="115">
        <v>10</v>
      </c>
      <c r="C23" s="114" t="s">
        <v>226</v>
      </c>
      <c r="D23" s="27" t="s">
        <v>33</v>
      </c>
      <c r="E23" s="31">
        <v>1.45</v>
      </c>
      <c r="F23" s="29">
        <f t="shared" si="0"/>
        <v>7.0211999999999994</v>
      </c>
      <c r="G23" s="30" t="str">
        <f t="shared" si="1"/>
        <v>Ｅ</v>
      </c>
      <c r="H23" s="31">
        <v>1.67</v>
      </c>
      <c r="I23" s="29">
        <f t="shared" si="2"/>
        <v>8.1775199999999995</v>
      </c>
      <c r="J23" s="81" t="str">
        <f t="shared" si="3"/>
        <v>Ｆ</v>
      </c>
      <c r="K23" s="133"/>
      <c r="L23" s="32">
        <v>18</v>
      </c>
      <c r="M23" s="32" t="s">
        <v>208</v>
      </c>
      <c r="N23" s="117">
        <v>18</v>
      </c>
      <c r="O23" s="32"/>
      <c r="Q23" s="33">
        <v>-0.55000000000000004</v>
      </c>
      <c r="R23" s="33" t="s">
        <v>169</v>
      </c>
      <c r="V23" s="39"/>
      <c r="W23" s="40"/>
      <c r="X23" s="40"/>
      <c r="Y23" s="40"/>
      <c r="Z23" s="40"/>
      <c r="AA23" s="41"/>
      <c r="AB23" s="21"/>
      <c r="AC23" s="21"/>
      <c r="AE23" s="86"/>
      <c r="AF23" s="87"/>
    </row>
    <row r="24" spans="1:34" ht="15" customHeight="1">
      <c r="B24" s="115">
        <v>10</v>
      </c>
      <c r="C24" s="114" t="s">
        <v>219</v>
      </c>
      <c r="D24" s="27" t="s">
        <v>33</v>
      </c>
      <c r="E24" s="31">
        <v>1.69</v>
      </c>
      <c r="F24" s="29">
        <f t="shared" si="0"/>
        <v>8.2826399999999989</v>
      </c>
      <c r="G24" s="30" t="str">
        <f t="shared" si="1"/>
        <v>Ｆ</v>
      </c>
      <c r="H24" s="31">
        <v>3.73</v>
      </c>
      <c r="I24" s="29">
        <f t="shared" si="2"/>
        <v>19.00488</v>
      </c>
      <c r="J24" s="81" t="str">
        <f t="shared" si="3"/>
        <v>Ｈ</v>
      </c>
      <c r="K24" s="133"/>
      <c r="L24" s="32">
        <v>19</v>
      </c>
      <c r="M24" s="32" t="s">
        <v>214</v>
      </c>
      <c r="N24" s="117">
        <v>19</v>
      </c>
      <c r="O24" s="32"/>
      <c r="Q24" s="45">
        <v>0.2</v>
      </c>
      <c r="R24" s="45" t="s">
        <v>101</v>
      </c>
      <c r="V24" s="39"/>
      <c r="W24" s="40"/>
      <c r="X24" s="89"/>
      <c r="Y24" s="89"/>
      <c r="Z24" s="40"/>
      <c r="AA24" s="41"/>
      <c r="AB24" s="89"/>
      <c r="AC24" s="89"/>
      <c r="AE24" s="86"/>
      <c r="AF24" s="87"/>
      <c r="AG24" s="89"/>
      <c r="AH24" s="89"/>
    </row>
    <row r="25" spans="1:34" ht="15" customHeight="1">
      <c r="B25" s="115">
        <v>10</v>
      </c>
      <c r="C25" s="114" t="s">
        <v>239</v>
      </c>
      <c r="D25" s="27" t="s">
        <v>33</v>
      </c>
      <c r="E25" s="31">
        <v>0.86</v>
      </c>
      <c r="F25" s="29">
        <f t="shared" si="0"/>
        <v>3.9201599999999996</v>
      </c>
      <c r="G25" s="30" t="str">
        <f t="shared" si="1"/>
        <v>Ｄ</v>
      </c>
      <c r="H25" s="31">
        <v>1.23</v>
      </c>
      <c r="I25" s="29">
        <f t="shared" si="2"/>
        <v>5.8648800000000003</v>
      </c>
      <c r="J25" s="81" t="str">
        <f t="shared" si="3"/>
        <v>Ｅ</v>
      </c>
      <c r="K25" s="133"/>
      <c r="L25" s="32">
        <v>20</v>
      </c>
      <c r="M25" s="32" t="s">
        <v>220</v>
      </c>
      <c r="N25" s="117">
        <v>20</v>
      </c>
      <c r="O25" s="32"/>
      <c r="Q25" s="46">
        <v>1</v>
      </c>
      <c r="R25" s="46" t="s">
        <v>103</v>
      </c>
      <c r="V25" s="90"/>
      <c r="W25" s="21"/>
      <c r="X25" s="91"/>
      <c r="Y25" s="91"/>
      <c r="Z25" s="21"/>
      <c r="AA25" s="21"/>
      <c r="AB25" s="91"/>
      <c r="AC25" s="91"/>
      <c r="AE25" s="92"/>
      <c r="AF25" s="79"/>
      <c r="AG25" s="91"/>
      <c r="AH25" s="91"/>
    </row>
    <row r="26" spans="1:34" ht="15" customHeight="1">
      <c r="B26" s="115">
        <v>10</v>
      </c>
      <c r="C26" s="114" t="s">
        <v>186</v>
      </c>
      <c r="D26" s="27" t="s">
        <v>33</v>
      </c>
      <c r="E26" s="31">
        <v>0.79</v>
      </c>
      <c r="F26" s="29">
        <f t="shared" si="0"/>
        <v>3.5522400000000007</v>
      </c>
      <c r="G26" s="30" t="str">
        <f t="shared" si="1"/>
        <v>Ｄ</v>
      </c>
      <c r="H26" s="31">
        <v>0.75</v>
      </c>
      <c r="I26" s="29">
        <f t="shared" si="2"/>
        <v>3.3420000000000005</v>
      </c>
      <c r="J26" s="81" t="str">
        <f t="shared" si="3"/>
        <v>Ｃ</v>
      </c>
      <c r="K26" s="133"/>
      <c r="L26" s="32">
        <v>21</v>
      </c>
      <c r="M26" s="32" t="s">
        <v>217</v>
      </c>
      <c r="N26" s="117">
        <v>21</v>
      </c>
      <c r="O26" s="32"/>
      <c r="Q26" s="46">
        <v>2</v>
      </c>
      <c r="R26" s="46" t="s">
        <v>107</v>
      </c>
      <c r="V26" s="39"/>
      <c r="W26" s="21"/>
      <c r="X26" s="91"/>
      <c r="Y26" s="91"/>
      <c r="Z26" s="21"/>
      <c r="AA26" s="21"/>
      <c r="AB26" s="91"/>
      <c r="AC26" s="91"/>
      <c r="AE26" s="86"/>
      <c r="AF26" s="79"/>
      <c r="AG26" s="91"/>
      <c r="AH26" s="91"/>
    </row>
    <row r="27" spans="1:34" ht="15" customHeight="1">
      <c r="B27" s="115">
        <v>10</v>
      </c>
      <c r="C27" s="114" t="s">
        <v>236</v>
      </c>
      <c r="D27" s="27" t="s">
        <v>33</v>
      </c>
      <c r="E27" s="31">
        <v>0.72</v>
      </c>
      <c r="F27" s="29">
        <f t="shared" si="0"/>
        <v>3.18432</v>
      </c>
      <c r="G27" s="30" t="str">
        <f t="shared" si="1"/>
        <v>Ｃ</v>
      </c>
      <c r="H27" s="31">
        <v>0.69</v>
      </c>
      <c r="I27" s="29">
        <f t="shared" si="2"/>
        <v>3.0266400000000004</v>
      </c>
      <c r="J27" s="81" t="str">
        <f t="shared" si="3"/>
        <v>Ｃ</v>
      </c>
      <c r="K27" s="133"/>
      <c r="L27" s="32">
        <v>22</v>
      </c>
      <c r="M27" s="32" t="s">
        <v>237</v>
      </c>
      <c r="N27" s="117">
        <v>22</v>
      </c>
      <c r="O27" s="32"/>
      <c r="Q27" s="46">
        <v>3.5</v>
      </c>
      <c r="R27" s="46" t="s">
        <v>111</v>
      </c>
      <c r="V27" s="39"/>
      <c r="W27" s="21"/>
      <c r="X27" s="91"/>
      <c r="Y27" s="91"/>
      <c r="Z27" s="21"/>
      <c r="AA27" s="21"/>
      <c r="AB27" s="91"/>
      <c r="AC27" s="91"/>
      <c r="AE27" s="86"/>
      <c r="AF27" s="79"/>
      <c r="AG27" s="91"/>
      <c r="AH27" s="91"/>
    </row>
    <row r="28" spans="1:34" ht="15" customHeight="1">
      <c r="B28" s="115">
        <v>10</v>
      </c>
      <c r="C28" s="114" t="s">
        <v>209</v>
      </c>
      <c r="D28" s="27" t="s">
        <v>33</v>
      </c>
      <c r="E28" s="31">
        <v>0.37</v>
      </c>
      <c r="F28" s="29">
        <f t="shared" si="0"/>
        <v>1.3447200000000001</v>
      </c>
      <c r="G28" s="30" t="str">
        <f t="shared" si="1"/>
        <v>Ｂ</v>
      </c>
      <c r="H28" s="31">
        <v>0.43</v>
      </c>
      <c r="I28" s="29">
        <f t="shared" si="2"/>
        <v>1.66008</v>
      </c>
      <c r="J28" s="81" t="str">
        <f t="shared" si="3"/>
        <v>Ｂ</v>
      </c>
      <c r="K28" s="133"/>
      <c r="L28" s="32">
        <v>23</v>
      </c>
      <c r="M28" s="32" t="s">
        <v>231</v>
      </c>
      <c r="N28" s="117">
        <v>23</v>
      </c>
      <c r="O28" s="32"/>
      <c r="Q28" s="46">
        <v>5</v>
      </c>
      <c r="R28" s="46" t="s">
        <v>115</v>
      </c>
      <c r="V28" s="39"/>
      <c r="W28" s="21"/>
      <c r="X28" s="91"/>
      <c r="Y28" s="91"/>
      <c r="Z28" s="21"/>
      <c r="AA28" s="21"/>
      <c r="AB28" s="91"/>
      <c r="AC28" s="91"/>
      <c r="AE28" s="86"/>
      <c r="AF28" s="79"/>
      <c r="AG28" s="91"/>
      <c r="AH28" s="91"/>
    </row>
    <row r="29" spans="1:34" ht="15" customHeight="1">
      <c r="A29" s="144" t="s">
        <v>370</v>
      </c>
      <c r="B29" s="115">
        <v>10</v>
      </c>
      <c r="C29" s="114" t="s">
        <v>240</v>
      </c>
      <c r="D29" s="27" t="s">
        <v>33</v>
      </c>
      <c r="E29" s="31">
        <v>0.43</v>
      </c>
      <c r="F29" s="29">
        <f t="shared" si="0"/>
        <v>1.66008</v>
      </c>
      <c r="G29" s="30" t="str">
        <f t="shared" si="1"/>
        <v>Ｂ</v>
      </c>
      <c r="H29" s="31">
        <v>0.45</v>
      </c>
      <c r="I29" s="29">
        <f t="shared" si="2"/>
        <v>1.7652000000000001</v>
      </c>
      <c r="J29" s="81" t="str">
        <f t="shared" si="3"/>
        <v>Ｂ</v>
      </c>
      <c r="K29" s="133"/>
      <c r="L29" s="32">
        <v>24</v>
      </c>
      <c r="M29" s="32" t="s">
        <v>174</v>
      </c>
      <c r="N29" s="117">
        <v>24</v>
      </c>
      <c r="O29" s="32"/>
      <c r="Q29" s="46">
        <v>7.5</v>
      </c>
      <c r="R29" s="46" t="s">
        <v>117</v>
      </c>
      <c r="V29" s="39"/>
      <c r="W29" s="21"/>
      <c r="X29" s="91"/>
      <c r="Y29" s="91"/>
      <c r="Z29" s="21"/>
      <c r="AA29" s="21"/>
      <c r="AB29" s="91"/>
      <c r="AC29" s="91"/>
      <c r="AE29" s="86"/>
      <c r="AF29" s="79"/>
      <c r="AG29" s="91"/>
      <c r="AH29" s="91"/>
    </row>
    <row r="30" spans="1:34" ht="15" customHeight="1">
      <c r="B30" s="115">
        <v>11</v>
      </c>
      <c r="C30" s="114" t="s">
        <v>344</v>
      </c>
      <c r="D30" s="27" t="s">
        <v>33</v>
      </c>
      <c r="E30" s="31">
        <v>2.31</v>
      </c>
      <c r="F30" s="29">
        <f t="shared" si="0"/>
        <v>11.541360000000001</v>
      </c>
      <c r="G30" s="30" t="str">
        <f t="shared" si="1"/>
        <v>Ｇ</v>
      </c>
      <c r="H30" s="31">
        <v>2.81</v>
      </c>
      <c r="I30" s="29">
        <f t="shared" si="2"/>
        <v>14.169360000000001</v>
      </c>
      <c r="J30" s="81" t="str">
        <f t="shared" si="3"/>
        <v>Ｇ</v>
      </c>
      <c r="K30" s="133"/>
      <c r="L30" s="32">
        <v>25</v>
      </c>
      <c r="M30" s="32" t="s">
        <v>347</v>
      </c>
      <c r="N30" s="117">
        <v>25</v>
      </c>
      <c r="O30" s="32"/>
      <c r="Q30" s="46">
        <v>10</v>
      </c>
      <c r="R30" s="46" t="s">
        <v>121</v>
      </c>
      <c r="V30" s="39"/>
      <c r="W30" s="21"/>
      <c r="X30" s="91"/>
      <c r="Y30" s="91"/>
      <c r="Z30" s="21"/>
      <c r="AA30" s="21"/>
      <c r="AB30" s="91"/>
      <c r="AC30" s="91"/>
      <c r="AE30" s="86"/>
      <c r="AF30" s="79"/>
      <c r="AG30" s="91"/>
      <c r="AH30" s="91"/>
    </row>
    <row r="31" spans="1:34" ht="15" customHeight="1">
      <c r="B31" s="115">
        <v>11</v>
      </c>
      <c r="C31" s="114" t="s">
        <v>227</v>
      </c>
      <c r="D31" s="27" t="s">
        <v>33</v>
      </c>
      <c r="E31" s="31">
        <v>1.62</v>
      </c>
      <c r="F31" s="29">
        <f t="shared" si="0"/>
        <v>7.9147200000000009</v>
      </c>
      <c r="G31" s="30" t="str">
        <f t="shared" si="1"/>
        <v>Ｆ</v>
      </c>
      <c r="H31" s="31">
        <v>2.1800000000000002</v>
      </c>
      <c r="I31" s="29">
        <f t="shared" si="2"/>
        <v>10.858079999999999</v>
      </c>
      <c r="J31" s="81" t="str">
        <f t="shared" si="3"/>
        <v>Ｇ</v>
      </c>
      <c r="K31" s="133"/>
      <c r="L31" s="32">
        <v>26</v>
      </c>
      <c r="M31" s="32" t="s">
        <v>221</v>
      </c>
      <c r="N31" s="117">
        <v>26</v>
      </c>
      <c r="O31" s="32"/>
      <c r="Q31" s="46">
        <v>15</v>
      </c>
      <c r="R31" s="46" t="s">
        <v>125</v>
      </c>
      <c r="V31" s="39"/>
      <c r="W31" s="21"/>
      <c r="X31" s="91"/>
      <c r="Y31" s="91"/>
      <c r="Z31" s="21"/>
      <c r="AA31" s="21"/>
      <c r="AB31" s="91"/>
      <c r="AC31" s="91"/>
      <c r="AE31" s="86"/>
      <c r="AF31" s="79"/>
      <c r="AG31" s="91"/>
      <c r="AH31" s="91"/>
    </row>
    <row r="32" spans="1:34" ht="15" customHeight="1">
      <c r="B32" s="115">
        <v>11</v>
      </c>
      <c r="C32" s="114" t="s">
        <v>239</v>
      </c>
      <c r="D32" s="27" t="s">
        <v>33</v>
      </c>
      <c r="E32" s="31">
        <v>1.35</v>
      </c>
      <c r="F32" s="29">
        <f t="shared" si="0"/>
        <v>6.4956000000000005</v>
      </c>
      <c r="G32" s="30" t="str">
        <f t="shared" si="1"/>
        <v>Ｅ</v>
      </c>
      <c r="H32" s="31">
        <v>1.01</v>
      </c>
      <c r="I32" s="29">
        <f t="shared" si="2"/>
        <v>4.7085600000000003</v>
      </c>
      <c r="J32" s="81" t="str">
        <f t="shared" si="3"/>
        <v>Ｄ</v>
      </c>
      <c r="K32" s="133"/>
      <c r="L32" s="32">
        <v>27</v>
      </c>
      <c r="M32" s="32" t="s">
        <v>182</v>
      </c>
      <c r="N32" s="117">
        <v>27</v>
      </c>
      <c r="O32" s="32"/>
      <c r="Q32" s="46">
        <v>20</v>
      </c>
      <c r="R32" s="46" t="s">
        <v>129</v>
      </c>
      <c r="V32" s="39"/>
      <c r="W32" s="21"/>
      <c r="X32" s="91"/>
      <c r="Y32" s="91"/>
      <c r="Z32" s="21"/>
      <c r="AA32" s="21"/>
      <c r="AB32" s="91"/>
      <c r="AC32" s="91"/>
      <c r="AE32" s="86"/>
      <c r="AF32" s="79"/>
      <c r="AG32" s="91"/>
      <c r="AH32" s="91"/>
    </row>
    <row r="33" spans="1:34" ht="15" customHeight="1">
      <c r="B33" s="115">
        <v>11</v>
      </c>
      <c r="C33" s="114" t="s">
        <v>350</v>
      </c>
      <c r="D33" s="27" t="s">
        <v>33</v>
      </c>
      <c r="E33" s="31">
        <v>1.34</v>
      </c>
      <c r="F33" s="29">
        <f t="shared" si="0"/>
        <v>6.4430400000000008</v>
      </c>
      <c r="G33" s="30" t="str">
        <f t="shared" si="1"/>
        <v>Ｅ</v>
      </c>
      <c r="H33" s="31">
        <v>1.83</v>
      </c>
      <c r="I33" s="29">
        <f t="shared" si="2"/>
        <v>9.0184800000000003</v>
      </c>
      <c r="J33" s="81" t="str">
        <f t="shared" si="3"/>
        <v>Ｆ</v>
      </c>
      <c r="K33" s="133"/>
      <c r="L33" s="32">
        <v>28</v>
      </c>
      <c r="M33" s="32" t="s">
        <v>194</v>
      </c>
      <c r="N33" s="117">
        <v>28</v>
      </c>
      <c r="O33" s="32"/>
      <c r="Q33" s="47">
        <v>100</v>
      </c>
      <c r="R33" s="47" t="s">
        <v>225</v>
      </c>
      <c r="V33" s="39"/>
      <c r="W33" s="21"/>
      <c r="X33" s="91"/>
      <c r="Y33" s="91"/>
      <c r="Z33" s="21"/>
      <c r="AA33" s="21"/>
      <c r="AB33" s="91"/>
      <c r="AC33" s="91"/>
      <c r="AE33" s="86"/>
      <c r="AF33" s="79"/>
      <c r="AG33" s="91"/>
      <c r="AH33" s="91"/>
    </row>
    <row r="34" spans="1:34" ht="15" customHeight="1">
      <c r="B34" s="115">
        <v>11</v>
      </c>
      <c r="C34" s="114" t="s">
        <v>242</v>
      </c>
      <c r="D34" s="27" t="s">
        <v>33</v>
      </c>
      <c r="E34" s="31">
        <v>1.0900000000000001</v>
      </c>
      <c r="F34" s="29">
        <f t="shared" si="0"/>
        <v>5.1290400000000007</v>
      </c>
      <c r="G34" s="30" t="str">
        <f t="shared" si="1"/>
        <v>Ｅ</v>
      </c>
      <c r="H34" s="31">
        <v>1.33</v>
      </c>
      <c r="I34" s="29">
        <f t="shared" si="2"/>
        <v>6.3904800000000002</v>
      </c>
      <c r="J34" s="81" t="str">
        <f t="shared" si="3"/>
        <v>Ｅ</v>
      </c>
      <c r="K34" s="133"/>
      <c r="L34" s="32">
        <v>29</v>
      </c>
      <c r="M34" s="32" t="s">
        <v>234</v>
      </c>
      <c r="N34" s="117">
        <v>29</v>
      </c>
      <c r="O34" s="32"/>
      <c r="V34" s="39"/>
      <c r="W34" s="21"/>
      <c r="X34" s="91"/>
      <c r="Y34" s="91"/>
      <c r="Z34" s="21"/>
      <c r="AA34" s="21"/>
      <c r="AB34" s="91"/>
      <c r="AC34" s="91"/>
      <c r="AE34" s="86"/>
      <c r="AF34" s="79"/>
      <c r="AG34" s="91"/>
      <c r="AH34" s="91"/>
    </row>
    <row r="35" spans="1:34" ht="15" customHeight="1">
      <c r="B35" s="115">
        <v>11</v>
      </c>
      <c r="C35" s="114" t="s">
        <v>186</v>
      </c>
      <c r="D35" s="27" t="s">
        <v>33</v>
      </c>
      <c r="E35" s="31">
        <v>0.65</v>
      </c>
      <c r="F35" s="29">
        <f t="shared" si="0"/>
        <v>2.8164000000000002</v>
      </c>
      <c r="G35" s="30" t="str">
        <f t="shared" si="1"/>
        <v>Ｃ</v>
      </c>
      <c r="H35" s="31">
        <v>0.74</v>
      </c>
      <c r="I35" s="29">
        <f t="shared" si="2"/>
        <v>3.2894400000000004</v>
      </c>
      <c r="J35" s="81" t="str">
        <f t="shared" si="3"/>
        <v>Ｃ</v>
      </c>
      <c r="K35" s="133"/>
      <c r="L35" s="32">
        <v>30</v>
      </c>
      <c r="M35" s="32" t="s">
        <v>228</v>
      </c>
      <c r="N35" s="117">
        <v>30</v>
      </c>
      <c r="O35" s="32"/>
      <c r="V35" s="39"/>
      <c r="W35" s="21"/>
      <c r="X35" s="91"/>
      <c r="Y35" s="91"/>
      <c r="Z35" s="21"/>
      <c r="AA35" s="21"/>
      <c r="AB35" s="91"/>
      <c r="AC35" s="91"/>
      <c r="AE35" s="39"/>
      <c r="AF35" s="21"/>
      <c r="AG35" s="91"/>
      <c r="AH35" s="91"/>
    </row>
    <row r="36" spans="1:34" ht="15" customHeight="1">
      <c r="B36" s="115">
        <v>11</v>
      </c>
      <c r="C36" s="114" t="s">
        <v>209</v>
      </c>
      <c r="D36" s="27" t="s">
        <v>33</v>
      </c>
      <c r="E36" s="31">
        <v>0.39</v>
      </c>
      <c r="F36" s="29">
        <f t="shared" si="0"/>
        <v>1.4498400000000002</v>
      </c>
      <c r="G36" s="30" t="str">
        <f t="shared" si="1"/>
        <v>Ｂ</v>
      </c>
      <c r="H36" s="31">
        <v>0.4</v>
      </c>
      <c r="I36" s="29">
        <f t="shared" si="2"/>
        <v>1.5024000000000002</v>
      </c>
      <c r="J36" s="81" t="str">
        <f t="shared" si="3"/>
        <v>Ｂ</v>
      </c>
      <c r="K36" s="133"/>
      <c r="L36" s="32">
        <v>31</v>
      </c>
      <c r="M36" s="32" t="s">
        <v>198</v>
      </c>
      <c r="N36" s="117">
        <v>31</v>
      </c>
      <c r="O36" s="32"/>
      <c r="AA36" s="21"/>
    </row>
    <row r="37" spans="1:34" ht="15" customHeight="1">
      <c r="B37" s="115">
        <v>11</v>
      </c>
      <c r="C37" s="114" t="s">
        <v>240</v>
      </c>
      <c r="D37" s="27" t="s">
        <v>33</v>
      </c>
      <c r="E37" s="31">
        <v>0.28000000000000003</v>
      </c>
      <c r="F37" s="29">
        <f t="shared" si="0"/>
        <v>0.87168000000000023</v>
      </c>
      <c r="G37" s="30" t="str">
        <f t="shared" si="1"/>
        <v>Ａ</v>
      </c>
      <c r="H37" s="31">
        <v>0.3</v>
      </c>
      <c r="I37" s="29">
        <f t="shared" si="2"/>
        <v>0.9768</v>
      </c>
      <c r="J37" s="81" t="str">
        <f t="shared" si="3"/>
        <v>Ａ</v>
      </c>
      <c r="K37" s="133"/>
      <c r="L37" s="32">
        <v>32</v>
      </c>
      <c r="M37" s="32" t="s">
        <v>224</v>
      </c>
      <c r="N37" s="117">
        <v>32</v>
      </c>
      <c r="O37" s="32"/>
    </row>
    <row r="38" spans="1:34" ht="15" customHeight="1">
      <c r="B38" s="115">
        <v>11</v>
      </c>
      <c r="C38" s="114" t="s">
        <v>208</v>
      </c>
      <c r="D38" s="27" t="s">
        <v>33</v>
      </c>
      <c r="E38" s="31">
        <v>0.45</v>
      </c>
      <c r="F38" s="29">
        <f t="shared" si="0"/>
        <v>1.7652000000000001</v>
      </c>
      <c r="G38" s="30" t="str">
        <f t="shared" si="1"/>
        <v>Ｂ</v>
      </c>
      <c r="H38" s="31">
        <v>0.38</v>
      </c>
      <c r="I38" s="29">
        <f t="shared" si="2"/>
        <v>1.3972800000000001</v>
      </c>
      <c r="J38" s="81" t="str">
        <f t="shared" si="3"/>
        <v>Ｂ</v>
      </c>
      <c r="K38" s="133"/>
      <c r="L38" s="32">
        <v>33</v>
      </c>
      <c r="M38" s="32" t="s">
        <v>202</v>
      </c>
      <c r="N38" s="117">
        <v>33</v>
      </c>
      <c r="O38" s="32"/>
    </row>
    <row r="39" spans="1:34" ht="15" customHeight="1">
      <c r="A39" s="144" t="s">
        <v>370</v>
      </c>
      <c r="B39" s="115">
        <v>12</v>
      </c>
      <c r="C39" s="114" t="s">
        <v>344</v>
      </c>
      <c r="D39" s="27" t="s">
        <v>33</v>
      </c>
      <c r="E39" s="31">
        <v>5.27</v>
      </c>
      <c r="F39" s="29">
        <f t="shared" si="0"/>
        <v>27.099119999999999</v>
      </c>
      <c r="G39" s="30" t="str">
        <f t="shared" si="1"/>
        <v>Ｉ</v>
      </c>
      <c r="H39" s="31">
        <v>5.5</v>
      </c>
      <c r="I39" s="29">
        <f t="shared" si="2"/>
        <v>28.308000000000003</v>
      </c>
      <c r="J39" s="81" t="str">
        <f t="shared" si="3"/>
        <v>Ｉ</v>
      </c>
      <c r="K39" s="133"/>
      <c r="L39" s="32">
        <v>34</v>
      </c>
      <c r="M39" s="32" t="s">
        <v>178</v>
      </c>
      <c r="N39" s="117">
        <v>34</v>
      </c>
      <c r="O39" s="32"/>
    </row>
    <row r="40" spans="1:34" ht="15" customHeight="1">
      <c r="B40" s="115">
        <v>12</v>
      </c>
      <c r="C40" s="114" t="s">
        <v>227</v>
      </c>
      <c r="D40" s="27" t="s">
        <v>33</v>
      </c>
      <c r="E40" s="31">
        <v>3.45</v>
      </c>
      <c r="F40" s="29">
        <f t="shared" si="0"/>
        <v>17.533200000000001</v>
      </c>
      <c r="G40" s="30" t="str">
        <f t="shared" si="1"/>
        <v>Ｈ</v>
      </c>
      <c r="H40" s="31">
        <v>3.58</v>
      </c>
      <c r="I40" s="29">
        <f t="shared" si="2"/>
        <v>18.216480000000001</v>
      </c>
      <c r="J40" s="81" t="str">
        <f t="shared" si="3"/>
        <v>Ｈ</v>
      </c>
      <c r="K40" s="133"/>
      <c r="L40" s="32">
        <v>35</v>
      </c>
      <c r="M40" s="32" t="s">
        <v>215</v>
      </c>
      <c r="N40" s="117">
        <v>35</v>
      </c>
      <c r="O40" s="32"/>
      <c r="V40" s="39"/>
      <c r="W40" s="21"/>
      <c r="X40" s="21"/>
      <c r="Y40" s="21"/>
      <c r="Z40" s="21"/>
      <c r="AA40" s="21"/>
      <c r="AB40" s="21"/>
      <c r="AC40" s="21"/>
    </row>
    <row r="41" spans="1:34" ht="15" customHeight="1">
      <c r="A41" s="110" t="s">
        <v>370</v>
      </c>
      <c r="B41" s="115">
        <v>12</v>
      </c>
      <c r="C41" s="114" t="s">
        <v>226</v>
      </c>
      <c r="D41" s="27" t="s">
        <v>33</v>
      </c>
      <c r="E41" s="31">
        <v>2.33</v>
      </c>
      <c r="F41" s="29">
        <f t="shared" si="0"/>
        <v>11.64648</v>
      </c>
      <c r="G41" s="30" t="str">
        <f t="shared" si="1"/>
        <v>Ｇ</v>
      </c>
      <c r="H41" s="31">
        <v>2.9</v>
      </c>
      <c r="I41" s="29">
        <f t="shared" si="2"/>
        <v>14.642399999999999</v>
      </c>
      <c r="J41" s="81" t="str">
        <f t="shared" si="3"/>
        <v>Ｇ</v>
      </c>
      <c r="K41" s="133"/>
      <c r="L41" s="32">
        <v>36</v>
      </c>
      <c r="M41" s="32" t="s">
        <v>349</v>
      </c>
      <c r="N41" s="117">
        <v>36</v>
      </c>
      <c r="O41" s="32"/>
      <c r="V41" s="39"/>
      <c r="W41" s="21"/>
      <c r="X41" s="21"/>
      <c r="Y41" s="21"/>
      <c r="Z41" s="21"/>
      <c r="AA41" s="21"/>
      <c r="AB41" s="21"/>
      <c r="AC41" s="21"/>
    </row>
    <row r="42" spans="1:34" ht="15" customHeight="1">
      <c r="A42" s="144" t="s">
        <v>370</v>
      </c>
      <c r="B42" s="115">
        <v>12</v>
      </c>
      <c r="C42" s="114" t="s">
        <v>216</v>
      </c>
      <c r="D42" s="93" t="s">
        <v>33</v>
      </c>
      <c r="E42" s="31">
        <v>2.4500000000000002</v>
      </c>
      <c r="F42" s="29">
        <f t="shared" si="0"/>
        <v>12.277199999999999</v>
      </c>
      <c r="G42" s="30" t="str">
        <f t="shared" si="1"/>
        <v>Ｇ</v>
      </c>
      <c r="H42" s="31">
        <v>2.3199999999999998</v>
      </c>
      <c r="I42" s="29">
        <f t="shared" si="2"/>
        <v>11.593919999999999</v>
      </c>
      <c r="J42" s="81" t="str">
        <f t="shared" si="3"/>
        <v>Ｇ</v>
      </c>
      <c r="K42" s="133"/>
      <c r="L42" s="32">
        <v>37</v>
      </c>
      <c r="M42" s="32" t="s">
        <v>204</v>
      </c>
      <c r="N42" s="117">
        <v>37</v>
      </c>
      <c r="O42" s="32"/>
      <c r="V42" s="39"/>
      <c r="W42" s="21"/>
      <c r="X42" s="21"/>
      <c r="Y42" s="21"/>
      <c r="Z42" s="21"/>
      <c r="AA42" s="21"/>
      <c r="AB42" s="21"/>
      <c r="AC42" s="21"/>
    </row>
    <row r="43" spans="1:34" ht="15" customHeight="1">
      <c r="B43" s="115">
        <v>12</v>
      </c>
      <c r="C43" s="114" t="s">
        <v>211</v>
      </c>
      <c r="D43" s="27" t="s">
        <v>33</v>
      </c>
      <c r="E43" s="31">
        <v>2.75</v>
      </c>
      <c r="F43" s="29">
        <f t="shared" si="0"/>
        <v>13.853999999999999</v>
      </c>
      <c r="G43" s="30" t="str">
        <f t="shared" si="1"/>
        <v>Ｇ</v>
      </c>
      <c r="H43" s="31">
        <v>2.85</v>
      </c>
      <c r="I43" s="29">
        <f t="shared" si="2"/>
        <v>14.3796</v>
      </c>
      <c r="J43" s="81" t="str">
        <f t="shared" si="3"/>
        <v>Ｇ</v>
      </c>
      <c r="K43" s="133"/>
      <c r="L43" s="32">
        <v>38</v>
      </c>
      <c r="M43" s="32" t="s">
        <v>190</v>
      </c>
      <c r="N43" s="117">
        <v>38</v>
      </c>
      <c r="O43" s="32"/>
      <c r="V43" s="39"/>
      <c r="W43" s="21"/>
      <c r="X43" s="21"/>
      <c r="Y43" s="21"/>
      <c r="Z43" s="21"/>
      <c r="AA43" s="21"/>
      <c r="AB43" s="21"/>
      <c r="AC43" s="21"/>
    </row>
    <row r="44" spans="1:34" ht="15" customHeight="1">
      <c r="B44" s="115">
        <v>12</v>
      </c>
      <c r="C44" s="114" t="s">
        <v>239</v>
      </c>
      <c r="D44" s="27" t="s">
        <v>33</v>
      </c>
      <c r="E44" s="31">
        <v>1.38</v>
      </c>
      <c r="F44" s="29">
        <f t="shared" si="0"/>
        <v>6.6532799999999996</v>
      </c>
      <c r="G44" s="30" t="str">
        <f t="shared" si="1"/>
        <v>Ｅ</v>
      </c>
      <c r="H44" s="31">
        <v>1.19</v>
      </c>
      <c r="I44" s="29">
        <f t="shared" si="2"/>
        <v>5.6546400000000006</v>
      </c>
      <c r="J44" s="81" t="str">
        <f t="shared" si="3"/>
        <v>Ｅ</v>
      </c>
      <c r="K44" s="133"/>
      <c r="L44" s="32">
        <v>39</v>
      </c>
      <c r="M44" s="32" t="s">
        <v>235</v>
      </c>
      <c r="N44" s="117">
        <v>39</v>
      </c>
      <c r="O44" s="32"/>
      <c r="V44" s="39"/>
      <c r="W44" s="21"/>
      <c r="X44" s="21"/>
      <c r="Y44" s="21"/>
      <c r="Z44" s="21"/>
      <c r="AA44" s="21"/>
      <c r="AB44" s="21"/>
      <c r="AC44" s="21"/>
    </row>
    <row r="45" spans="1:34" ht="15" customHeight="1">
      <c r="B45" s="115">
        <v>12</v>
      </c>
      <c r="C45" s="114" t="s">
        <v>350</v>
      </c>
      <c r="D45" s="27" t="s">
        <v>33</v>
      </c>
      <c r="E45" s="49">
        <v>0.98</v>
      </c>
      <c r="F45" s="50">
        <f t="shared" si="0"/>
        <v>4.5508800000000003</v>
      </c>
      <c r="G45" s="30" t="str">
        <f t="shared" si="1"/>
        <v>Ｄ</v>
      </c>
      <c r="H45" s="49">
        <v>1.46</v>
      </c>
      <c r="I45" s="50">
        <f t="shared" si="2"/>
        <v>7.07376</v>
      </c>
      <c r="J45" s="81" t="str">
        <f t="shared" si="3"/>
        <v>Ｅ</v>
      </c>
      <c r="K45" s="133"/>
      <c r="L45" s="32">
        <v>40</v>
      </c>
      <c r="M45" s="32" t="s">
        <v>232</v>
      </c>
      <c r="N45" s="117">
        <v>40</v>
      </c>
      <c r="O45" s="32"/>
      <c r="V45" s="39"/>
      <c r="W45" s="21"/>
      <c r="X45" s="21"/>
      <c r="Y45" s="21"/>
      <c r="Z45" s="21"/>
      <c r="AA45" s="21"/>
      <c r="AB45" s="21"/>
      <c r="AC45" s="21"/>
    </row>
    <row r="46" spans="1:34" ht="15" customHeight="1">
      <c r="A46" s="144" t="s">
        <v>370</v>
      </c>
      <c r="B46" s="115">
        <v>12</v>
      </c>
      <c r="C46" s="114" t="s">
        <v>242</v>
      </c>
      <c r="D46" s="27" t="s">
        <v>33</v>
      </c>
      <c r="E46" s="31">
        <v>0.84</v>
      </c>
      <c r="F46" s="29">
        <f t="shared" si="0"/>
        <v>3.8150399999999993</v>
      </c>
      <c r="G46" s="30" t="str">
        <f t="shared" si="1"/>
        <v>Ｄ</v>
      </c>
      <c r="H46" s="31">
        <v>1.02</v>
      </c>
      <c r="I46" s="29">
        <f t="shared" si="2"/>
        <v>4.7611200000000009</v>
      </c>
      <c r="J46" s="81" t="str">
        <f t="shared" si="3"/>
        <v>Ｄ</v>
      </c>
      <c r="K46" s="133"/>
      <c r="L46" s="32">
        <v>41</v>
      </c>
      <c r="M46" s="32" t="s">
        <v>229</v>
      </c>
      <c r="N46" s="117">
        <v>41</v>
      </c>
      <c r="O46" s="32"/>
      <c r="V46" s="39"/>
      <c r="W46" s="21"/>
      <c r="X46" s="21"/>
      <c r="Y46" s="21"/>
      <c r="Z46" s="21"/>
      <c r="AA46" s="21"/>
      <c r="AB46" s="21"/>
      <c r="AC46" s="21"/>
    </row>
    <row r="47" spans="1:34" ht="15" customHeight="1">
      <c r="A47" s="144" t="s">
        <v>370</v>
      </c>
      <c r="B47" s="115">
        <v>12</v>
      </c>
      <c r="C47" s="114" t="s">
        <v>208</v>
      </c>
      <c r="D47" s="27" t="s">
        <v>33</v>
      </c>
      <c r="E47" s="31">
        <v>0.37</v>
      </c>
      <c r="F47" s="29">
        <f t="shared" si="0"/>
        <v>1.3447200000000001</v>
      </c>
      <c r="G47" s="30" t="str">
        <f t="shared" si="1"/>
        <v>Ｂ</v>
      </c>
      <c r="H47" s="31">
        <v>0.36</v>
      </c>
      <c r="I47" s="29">
        <f t="shared" si="2"/>
        <v>1.2921599999999998</v>
      </c>
      <c r="J47" s="81" t="str">
        <f t="shared" si="3"/>
        <v>Ｂ</v>
      </c>
      <c r="K47" s="133"/>
      <c r="L47" s="32">
        <v>42</v>
      </c>
      <c r="M47" s="32" t="s">
        <v>205</v>
      </c>
      <c r="N47" s="117">
        <v>42</v>
      </c>
      <c r="O47" s="32"/>
      <c r="V47" s="39"/>
      <c r="W47" s="21"/>
      <c r="X47" s="21"/>
      <c r="Y47" s="21"/>
      <c r="Z47" s="21"/>
      <c r="AA47" s="21"/>
      <c r="AB47" s="21"/>
      <c r="AC47" s="21"/>
    </row>
    <row r="48" spans="1:34" ht="15" customHeight="1">
      <c r="B48" s="115">
        <v>13</v>
      </c>
      <c r="C48" s="114" t="s">
        <v>344</v>
      </c>
      <c r="D48" s="27" t="s">
        <v>33</v>
      </c>
      <c r="E48" s="31">
        <v>2.79</v>
      </c>
      <c r="F48" s="29">
        <f t="shared" si="0"/>
        <v>14.06424</v>
      </c>
      <c r="G48" s="30" t="str">
        <f t="shared" si="1"/>
        <v>Ｇ</v>
      </c>
      <c r="H48" s="31">
        <v>3.7</v>
      </c>
      <c r="I48" s="29">
        <f t="shared" si="2"/>
        <v>18.847200000000001</v>
      </c>
      <c r="J48" s="81" t="str">
        <f t="shared" si="3"/>
        <v>Ｈ</v>
      </c>
      <c r="K48" s="133"/>
      <c r="L48" s="32">
        <v>43</v>
      </c>
      <c r="M48" s="32" t="s">
        <v>374</v>
      </c>
      <c r="N48" s="117">
        <v>43</v>
      </c>
      <c r="O48" s="32"/>
      <c r="V48" s="39"/>
      <c r="W48" s="21"/>
      <c r="X48" s="21"/>
      <c r="Y48" s="21"/>
      <c r="Z48" s="21"/>
      <c r="AA48" s="21"/>
      <c r="AB48" s="21"/>
      <c r="AC48" s="21"/>
    </row>
    <row r="49" spans="1:29" ht="15" customHeight="1">
      <c r="B49" s="115">
        <v>13</v>
      </c>
      <c r="C49" s="114" t="s">
        <v>227</v>
      </c>
      <c r="D49" s="27" t="s">
        <v>33</v>
      </c>
      <c r="E49" s="31">
        <v>3.58</v>
      </c>
      <c r="F49" s="29">
        <f t="shared" si="0"/>
        <v>18.216480000000001</v>
      </c>
      <c r="G49" s="30" t="str">
        <f t="shared" si="1"/>
        <v>Ｈ</v>
      </c>
      <c r="H49" s="31">
        <v>3.23</v>
      </c>
      <c r="I49" s="29">
        <f t="shared" si="2"/>
        <v>16.37688</v>
      </c>
      <c r="J49" s="81" t="str">
        <f t="shared" si="3"/>
        <v>Ｈ</v>
      </c>
      <c r="K49" s="133"/>
      <c r="L49" s="32">
        <v>44</v>
      </c>
      <c r="M49" s="32" t="s">
        <v>223</v>
      </c>
      <c r="N49" s="117">
        <v>44</v>
      </c>
      <c r="O49" s="32"/>
      <c r="V49" s="39"/>
      <c r="W49" s="21"/>
      <c r="X49" s="21"/>
      <c r="Y49" s="21"/>
      <c r="Z49" s="21"/>
      <c r="AA49" s="21"/>
      <c r="AB49" s="21"/>
      <c r="AC49" s="21"/>
    </row>
    <row r="50" spans="1:29" ht="15" customHeight="1">
      <c r="B50" s="115">
        <v>13</v>
      </c>
      <c r="C50" s="114" t="s">
        <v>226</v>
      </c>
      <c r="D50" s="27" t="s">
        <v>33</v>
      </c>
      <c r="E50" s="31">
        <v>3.84</v>
      </c>
      <c r="F50" s="29">
        <f t="shared" si="0"/>
        <v>19.583039999999997</v>
      </c>
      <c r="G50" s="30" t="str">
        <f t="shared" si="1"/>
        <v>Ｈ</v>
      </c>
      <c r="H50" s="31">
        <v>3.3</v>
      </c>
      <c r="I50" s="29">
        <f t="shared" si="2"/>
        <v>16.744799999999994</v>
      </c>
      <c r="J50" s="81" t="str">
        <f t="shared" si="3"/>
        <v>Ｈ</v>
      </c>
      <c r="K50" s="133"/>
      <c r="M50" s="32"/>
      <c r="N50" s="117">
        <v>45</v>
      </c>
      <c r="O50" s="32"/>
      <c r="V50" s="39"/>
      <c r="W50" s="21"/>
      <c r="X50" s="21"/>
      <c r="Y50" s="21"/>
      <c r="Z50" s="21"/>
      <c r="AA50" s="21"/>
      <c r="AB50" s="21"/>
      <c r="AC50" s="21"/>
    </row>
    <row r="51" spans="1:29" ht="15" customHeight="1">
      <c r="B51" s="115">
        <v>13</v>
      </c>
      <c r="C51" s="114" t="s">
        <v>211</v>
      </c>
      <c r="D51" s="27" t="s">
        <v>33</v>
      </c>
      <c r="E51" s="31">
        <v>3.29</v>
      </c>
      <c r="F51" s="29">
        <f t="shared" si="0"/>
        <v>16.692240000000002</v>
      </c>
      <c r="G51" s="30" t="str">
        <f t="shared" si="1"/>
        <v>Ｈ</v>
      </c>
      <c r="H51" s="31">
        <v>2.2000000000000002</v>
      </c>
      <c r="I51" s="29">
        <f t="shared" si="2"/>
        <v>10.963200000000001</v>
      </c>
      <c r="J51" s="81" t="str">
        <f t="shared" si="3"/>
        <v>Ｇ</v>
      </c>
      <c r="K51" s="133"/>
      <c r="L51" s="32"/>
      <c r="M51" s="32"/>
      <c r="N51" s="117">
        <v>46</v>
      </c>
      <c r="O51" s="32"/>
      <c r="V51" s="39"/>
      <c r="W51" s="21"/>
      <c r="X51" s="21"/>
      <c r="Y51" s="21"/>
      <c r="Z51" s="21"/>
      <c r="AA51" s="21"/>
      <c r="AB51" s="21"/>
      <c r="AC51" s="21"/>
    </row>
    <row r="52" spans="1:29" ht="15" customHeight="1">
      <c r="B52" s="115">
        <v>13</v>
      </c>
      <c r="C52" s="114" t="s">
        <v>238</v>
      </c>
      <c r="D52" s="27" t="s">
        <v>33</v>
      </c>
      <c r="E52" s="31">
        <v>1.7</v>
      </c>
      <c r="F52" s="29">
        <f t="shared" si="0"/>
        <v>8.3352000000000004</v>
      </c>
      <c r="G52" s="30" t="str">
        <f t="shared" si="1"/>
        <v>Ｆ</v>
      </c>
      <c r="H52" s="31">
        <v>2.37</v>
      </c>
      <c r="I52" s="29">
        <f t="shared" si="2"/>
        <v>11.856719999999999</v>
      </c>
      <c r="J52" s="81" t="str">
        <f t="shared" si="3"/>
        <v>Ｇ</v>
      </c>
      <c r="K52" s="133"/>
      <c r="L52" s="32"/>
      <c r="M52" s="32"/>
      <c r="N52" s="117">
        <v>47</v>
      </c>
      <c r="V52" s="39"/>
      <c r="W52" s="21"/>
      <c r="X52" s="21"/>
      <c r="Y52" s="21"/>
      <c r="Z52" s="21"/>
      <c r="AA52" s="21"/>
      <c r="AB52" s="21"/>
      <c r="AC52" s="21"/>
    </row>
    <row r="53" spans="1:29" ht="15" customHeight="1">
      <c r="A53" s="144" t="s">
        <v>370</v>
      </c>
      <c r="B53" s="115">
        <v>13</v>
      </c>
      <c r="C53" s="114" t="s">
        <v>219</v>
      </c>
      <c r="D53" s="27" t="s">
        <v>33</v>
      </c>
      <c r="E53" s="31">
        <v>2.73</v>
      </c>
      <c r="F53" s="29">
        <f t="shared" si="0"/>
        <v>13.748880000000002</v>
      </c>
      <c r="G53" s="30" t="str">
        <f t="shared" si="1"/>
        <v>Ｇ</v>
      </c>
      <c r="H53" s="31">
        <v>3.12</v>
      </c>
      <c r="I53" s="29">
        <f t="shared" si="2"/>
        <v>15.798720000000001</v>
      </c>
      <c r="J53" s="81" t="str">
        <f t="shared" si="3"/>
        <v>Ｈ</v>
      </c>
      <c r="K53" s="133"/>
      <c r="L53" s="32"/>
      <c r="M53" s="32"/>
      <c r="N53" s="117">
        <v>48</v>
      </c>
      <c r="V53" s="39"/>
      <c r="W53" s="21"/>
      <c r="X53" s="21"/>
      <c r="Y53" s="21"/>
      <c r="Z53" s="21"/>
      <c r="AA53" s="21"/>
      <c r="AB53" s="21"/>
      <c r="AC53" s="21"/>
    </row>
    <row r="54" spans="1:29" ht="15" customHeight="1">
      <c r="B54" s="115">
        <v>13</v>
      </c>
      <c r="C54" s="114" t="s">
        <v>239</v>
      </c>
      <c r="D54" s="27" t="s">
        <v>33</v>
      </c>
      <c r="E54" s="31">
        <v>2.56</v>
      </c>
      <c r="F54" s="29">
        <f t="shared" si="0"/>
        <v>12.855360000000001</v>
      </c>
      <c r="G54" s="30" t="str">
        <f t="shared" si="1"/>
        <v>Ｇ</v>
      </c>
      <c r="H54" s="31">
        <v>2.63</v>
      </c>
      <c r="I54" s="29">
        <f t="shared" si="2"/>
        <v>13.223279999999999</v>
      </c>
      <c r="J54" s="81" t="str">
        <f t="shared" si="3"/>
        <v>Ｇ</v>
      </c>
      <c r="K54" s="133"/>
      <c r="L54" s="32"/>
      <c r="M54" s="32"/>
      <c r="N54" s="117">
        <v>49</v>
      </c>
      <c r="V54" s="39"/>
      <c r="W54" s="21"/>
      <c r="X54" s="21"/>
      <c r="Y54" s="21"/>
      <c r="Z54" s="21"/>
      <c r="AA54" s="21"/>
      <c r="AB54" s="21"/>
      <c r="AC54" s="21"/>
    </row>
    <row r="55" spans="1:29" ht="15" customHeight="1">
      <c r="B55" s="115">
        <v>13</v>
      </c>
      <c r="C55" s="114" t="s">
        <v>242</v>
      </c>
      <c r="D55" s="27" t="s">
        <v>33</v>
      </c>
      <c r="E55" s="31">
        <v>0.97</v>
      </c>
      <c r="F55" s="29">
        <f t="shared" si="0"/>
        <v>4.4983200000000005</v>
      </c>
      <c r="G55" s="30" t="str">
        <f t="shared" si="1"/>
        <v>Ｄ</v>
      </c>
      <c r="H55" s="31">
        <v>1.22</v>
      </c>
      <c r="I55" s="29">
        <f t="shared" si="2"/>
        <v>5.8123199999999997</v>
      </c>
      <c r="J55" s="81" t="str">
        <f t="shared" si="3"/>
        <v>Ｅ</v>
      </c>
      <c r="K55" s="133"/>
      <c r="L55" s="32"/>
      <c r="M55" s="32"/>
      <c r="N55" s="117">
        <v>50</v>
      </c>
    </row>
    <row r="56" spans="1:29" ht="15" customHeight="1">
      <c r="B56" s="115">
        <v>13</v>
      </c>
      <c r="C56" s="114" t="s">
        <v>186</v>
      </c>
      <c r="D56" s="27" t="s">
        <v>33</v>
      </c>
      <c r="E56" s="31">
        <v>1.87</v>
      </c>
      <c r="F56" s="29">
        <f t="shared" si="0"/>
        <v>9.2287200000000009</v>
      </c>
      <c r="G56" s="30" t="str">
        <f t="shared" si="1"/>
        <v>Ｆ</v>
      </c>
      <c r="H56" s="31">
        <v>2.4</v>
      </c>
      <c r="I56" s="29">
        <f t="shared" si="2"/>
        <v>12.0144</v>
      </c>
      <c r="J56" s="81" t="str">
        <f t="shared" si="3"/>
        <v>Ｇ</v>
      </c>
      <c r="K56" s="133"/>
      <c r="L56" s="32"/>
      <c r="M56" s="32"/>
      <c r="N56" s="117">
        <v>51</v>
      </c>
    </row>
    <row r="57" spans="1:29" ht="15" customHeight="1">
      <c r="A57" s="144" t="s">
        <v>370</v>
      </c>
      <c r="B57" s="115">
        <v>13</v>
      </c>
      <c r="C57" s="114" t="s">
        <v>236</v>
      </c>
      <c r="D57" s="27" t="s">
        <v>33</v>
      </c>
      <c r="E57" s="31">
        <v>0.79</v>
      </c>
      <c r="F57" s="29">
        <f t="shared" si="0"/>
        <v>3.5522400000000007</v>
      </c>
      <c r="G57" s="30" t="str">
        <f t="shared" si="1"/>
        <v>Ｄ</v>
      </c>
      <c r="H57" s="31">
        <v>0.8</v>
      </c>
      <c r="I57" s="29">
        <f t="shared" si="2"/>
        <v>3.6048000000000004</v>
      </c>
      <c r="J57" s="81" t="str">
        <f t="shared" si="3"/>
        <v>Ｄ</v>
      </c>
      <c r="K57" s="133"/>
      <c r="L57" s="32"/>
      <c r="M57" s="32"/>
      <c r="N57" s="117">
        <v>52</v>
      </c>
    </row>
    <row r="58" spans="1:29" ht="15" customHeight="1">
      <c r="B58" s="115">
        <v>14</v>
      </c>
      <c r="C58" s="114" t="s">
        <v>227</v>
      </c>
      <c r="D58" s="27" t="s">
        <v>33</v>
      </c>
      <c r="E58" s="31">
        <v>3.18</v>
      </c>
      <c r="F58" s="29">
        <f t="shared" si="0"/>
        <v>16.114080000000001</v>
      </c>
      <c r="G58" s="30" t="str">
        <f t="shared" si="1"/>
        <v>Ｈ</v>
      </c>
      <c r="H58" s="31">
        <v>2.39</v>
      </c>
      <c r="I58" s="29">
        <f t="shared" si="2"/>
        <v>11.96184</v>
      </c>
      <c r="J58" s="81" t="str">
        <f t="shared" si="3"/>
        <v>Ｇ</v>
      </c>
      <c r="K58" s="133"/>
      <c r="L58" s="32"/>
      <c r="M58" s="32"/>
      <c r="N58" s="117">
        <v>53</v>
      </c>
    </row>
    <row r="59" spans="1:29" ht="15" customHeight="1">
      <c r="B59" s="115">
        <v>14</v>
      </c>
      <c r="C59" s="114" t="s">
        <v>226</v>
      </c>
      <c r="D59" s="27" t="s">
        <v>33</v>
      </c>
      <c r="E59" s="31">
        <v>3.92</v>
      </c>
      <c r="F59" s="29">
        <f t="shared" si="0"/>
        <v>20.003520000000002</v>
      </c>
      <c r="G59" s="30" t="str">
        <f t="shared" si="1"/>
        <v>Ｉ</v>
      </c>
      <c r="H59" s="31">
        <v>4.03</v>
      </c>
      <c r="I59" s="29">
        <f t="shared" si="2"/>
        <v>20.581679999999999</v>
      </c>
      <c r="J59" s="81" t="str">
        <f t="shared" si="3"/>
        <v>Ｉ</v>
      </c>
      <c r="K59" s="133"/>
      <c r="L59" s="32"/>
      <c r="M59" s="32"/>
      <c r="N59" s="117">
        <v>54</v>
      </c>
    </row>
    <row r="60" spans="1:29" ht="15" customHeight="1">
      <c r="B60" s="115">
        <v>14</v>
      </c>
      <c r="C60" s="114" t="s">
        <v>216</v>
      </c>
      <c r="D60" s="27" t="s">
        <v>33</v>
      </c>
      <c r="E60" s="31">
        <v>4.12</v>
      </c>
      <c r="F60" s="29">
        <f t="shared" si="0"/>
        <v>21.05472</v>
      </c>
      <c r="G60" s="30" t="str">
        <f t="shared" si="1"/>
        <v>Ｉ</v>
      </c>
      <c r="H60" s="31">
        <v>4.04</v>
      </c>
      <c r="I60" s="29">
        <f t="shared" si="2"/>
        <v>20.634239999999998</v>
      </c>
      <c r="J60" s="81" t="str">
        <f t="shared" si="3"/>
        <v>Ｉ</v>
      </c>
      <c r="K60" s="133"/>
      <c r="L60" s="32"/>
      <c r="M60" s="32"/>
      <c r="N60" s="117">
        <v>55</v>
      </c>
      <c r="W60" s="51"/>
      <c r="X60" s="51"/>
      <c r="Y60" s="51"/>
      <c r="Z60" s="51"/>
      <c r="AA60" s="52"/>
      <c r="AB60" s="52"/>
    </row>
    <row r="61" spans="1:29" ht="15" customHeight="1">
      <c r="B61" s="115">
        <v>14</v>
      </c>
      <c r="C61" s="114" t="s">
        <v>211</v>
      </c>
      <c r="D61" s="27" t="s">
        <v>33</v>
      </c>
      <c r="E61" s="31">
        <v>2.83</v>
      </c>
      <c r="F61" s="29">
        <f t="shared" si="0"/>
        <v>14.274479999999999</v>
      </c>
      <c r="G61" s="30" t="str">
        <f t="shared" si="1"/>
        <v>Ｇ</v>
      </c>
      <c r="H61" s="31">
        <v>3.22</v>
      </c>
      <c r="I61" s="29">
        <f t="shared" si="2"/>
        <v>16.32432</v>
      </c>
      <c r="J61" s="81" t="str">
        <f t="shared" si="3"/>
        <v>Ｈ</v>
      </c>
      <c r="K61" s="133"/>
      <c r="L61" s="32"/>
      <c r="M61" s="32"/>
      <c r="N61" s="117">
        <v>56</v>
      </c>
      <c r="W61" s="51"/>
      <c r="X61" s="51"/>
      <c r="Y61" s="51"/>
      <c r="Z61" s="51"/>
      <c r="AA61" s="52"/>
      <c r="AB61" s="52"/>
    </row>
    <row r="62" spans="1:29" ht="15" customHeight="1">
      <c r="B62" s="115">
        <v>14</v>
      </c>
      <c r="C62" s="114" t="s">
        <v>238</v>
      </c>
      <c r="D62" s="27" t="s">
        <v>33</v>
      </c>
      <c r="E62" s="31">
        <v>1.52</v>
      </c>
      <c r="F62" s="29">
        <f t="shared" si="0"/>
        <v>7.389120000000001</v>
      </c>
      <c r="G62" s="30" t="str">
        <f t="shared" si="1"/>
        <v>Ｅ</v>
      </c>
      <c r="H62" s="31">
        <v>2.08</v>
      </c>
      <c r="I62" s="29">
        <f t="shared" si="2"/>
        <v>10.332480000000002</v>
      </c>
      <c r="J62" s="81" t="str">
        <f t="shared" si="3"/>
        <v>Ｇ</v>
      </c>
      <c r="K62" s="133"/>
      <c r="L62" s="32"/>
      <c r="M62" s="32"/>
      <c r="N62" s="117">
        <v>57</v>
      </c>
      <c r="U62" s="53"/>
    </row>
    <row r="63" spans="1:29" ht="15" customHeight="1">
      <c r="B63" s="115">
        <v>14</v>
      </c>
      <c r="C63" s="114" t="s">
        <v>242</v>
      </c>
      <c r="D63" s="27" t="s">
        <v>33</v>
      </c>
      <c r="E63" s="49">
        <v>2.0499999999999998</v>
      </c>
      <c r="F63" s="50">
        <f t="shared" si="0"/>
        <v>10.174799999999999</v>
      </c>
      <c r="G63" s="30" t="str">
        <f t="shared" si="1"/>
        <v>Ｇ</v>
      </c>
      <c r="H63" s="49">
        <v>1.81</v>
      </c>
      <c r="I63" s="50">
        <f t="shared" si="2"/>
        <v>8.9133600000000008</v>
      </c>
      <c r="J63" s="81" t="str">
        <f t="shared" si="3"/>
        <v>Ｆ</v>
      </c>
      <c r="K63" s="133"/>
      <c r="L63" s="32"/>
      <c r="M63" s="32"/>
      <c r="N63" s="117">
        <v>58</v>
      </c>
      <c r="U63" s="53"/>
    </row>
    <row r="64" spans="1:29" ht="15" customHeight="1">
      <c r="B64" s="115">
        <v>14</v>
      </c>
      <c r="C64" s="114" t="s">
        <v>186</v>
      </c>
      <c r="D64" s="27" t="s">
        <v>33</v>
      </c>
      <c r="E64" s="31">
        <v>1.41</v>
      </c>
      <c r="F64" s="29">
        <f t="shared" si="0"/>
        <v>6.8109599999999997</v>
      </c>
      <c r="G64" s="30" t="str">
        <f t="shared" si="1"/>
        <v>Ｅ</v>
      </c>
      <c r="H64" s="31">
        <v>1.62</v>
      </c>
      <c r="I64" s="29">
        <f t="shared" si="2"/>
        <v>7.9147200000000009</v>
      </c>
      <c r="J64" s="81" t="str">
        <f t="shared" si="3"/>
        <v>Ｆ</v>
      </c>
      <c r="K64" s="133"/>
      <c r="L64" s="32"/>
      <c r="M64" s="32"/>
      <c r="N64" s="117">
        <v>59</v>
      </c>
    </row>
    <row r="65" spans="1:34" ht="15" customHeight="1">
      <c r="A65" s="144" t="s">
        <v>370</v>
      </c>
      <c r="B65" s="115">
        <v>14</v>
      </c>
      <c r="C65" s="114" t="s">
        <v>236</v>
      </c>
      <c r="D65" s="27" t="s">
        <v>33</v>
      </c>
      <c r="E65" s="31">
        <v>4.1100000000000003</v>
      </c>
      <c r="F65" s="29">
        <f t="shared" si="0"/>
        <v>21.00216</v>
      </c>
      <c r="G65" s="30" t="str">
        <f t="shared" si="1"/>
        <v>Ｉ</v>
      </c>
      <c r="H65" s="31">
        <v>3.48</v>
      </c>
      <c r="I65" s="29">
        <f t="shared" si="2"/>
        <v>17.69088</v>
      </c>
      <c r="J65" s="81" t="str">
        <f t="shared" si="3"/>
        <v>Ｈ</v>
      </c>
      <c r="K65" s="133"/>
      <c r="L65" s="32"/>
      <c r="M65" s="32"/>
      <c r="N65" s="117">
        <v>60</v>
      </c>
      <c r="V65" s="21"/>
      <c r="W65" s="21"/>
      <c r="X65" s="21"/>
      <c r="Y65" s="21"/>
      <c r="Z65" s="21"/>
      <c r="AA65" s="22"/>
      <c r="AC65" s="55"/>
      <c r="AE65" s="55"/>
      <c r="AG65" s="4"/>
      <c r="AH65" s="4"/>
    </row>
    <row r="66" spans="1:34" ht="15" customHeight="1">
      <c r="A66" s="144" t="s">
        <v>370</v>
      </c>
      <c r="B66" s="115">
        <v>15</v>
      </c>
      <c r="C66" s="114" t="s">
        <v>227</v>
      </c>
      <c r="D66" s="27" t="s">
        <v>167</v>
      </c>
      <c r="E66" s="31">
        <v>2.67</v>
      </c>
      <c r="F66" s="29">
        <f t="shared" si="0"/>
        <v>13.433519999999998</v>
      </c>
      <c r="G66" s="30" t="str">
        <f t="shared" si="1"/>
        <v>Ｇ</v>
      </c>
      <c r="H66" s="31">
        <v>2.54</v>
      </c>
      <c r="I66" s="29">
        <f t="shared" si="2"/>
        <v>12.75024</v>
      </c>
      <c r="J66" s="81" t="str">
        <f t="shared" si="3"/>
        <v>Ｇ</v>
      </c>
      <c r="K66" s="134"/>
      <c r="L66" s="32"/>
      <c r="M66" s="32"/>
      <c r="N66" s="117">
        <v>61</v>
      </c>
      <c r="V66" s="21"/>
      <c r="W66" s="21"/>
      <c r="X66" s="21"/>
      <c r="Y66" s="21"/>
      <c r="Z66" s="21"/>
      <c r="AA66" s="22"/>
      <c r="AC66" s="55"/>
      <c r="AE66" s="55"/>
      <c r="AG66" s="4"/>
      <c r="AH66" s="4"/>
    </row>
    <row r="67" spans="1:34" ht="15" customHeight="1">
      <c r="B67" s="115">
        <v>15</v>
      </c>
      <c r="C67" s="114" t="s">
        <v>226</v>
      </c>
      <c r="D67" s="27" t="s">
        <v>33</v>
      </c>
      <c r="E67" s="31">
        <v>2.65</v>
      </c>
      <c r="F67" s="29">
        <f t="shared" si="0"/>
        <v>13.3284</v>
      </c>
      <c r="G67" s="30" t="str">
        <f t="shared" si="1"/>
        <v>Ｇ</v>
      </c>
      <c r="H67" s="31">
        <v>2.72</v>
      </c>
      <c r="I67" s="29">
        <f t="shared" si="2"/>
        <v>13.696320000000002</v>
      </c>
      <c r="J67" s="81" t="str">
        <f t="shared" si="3"/>
        <v>Ｇ</v>
      </c>
      <c r="K67" s="135"/>
      <c r="L67" s="32"/>
      <c r="M67" s="32"/>
      <c r="N67" s="117"/>
      <c r="V67" s="21"/>
      <c r="W67" s="21"/>
      <c r="X67" s="21"/>
      <c r="Y67" s="21"/>
      <c r="Z67" s="21"/>
      <c r="AA67" s="22"/>
      <c r="AC67" s="55"/>
      <c r="AE67" s="55"/>
      <c r="AG67" s="4"/>
      <c r="AH67" s="4"/>
    </row>
    <row r="68" spans="1:34" ht="15" customHeight="1">
      <c r="B68" s="115">
        <v>15</v>
      </c>
      <c r="C68" s="114" t="s">
        <v>211</v>
      </c>
      <c r="D68" s="27" t="s">
        <v>33</v>
      </c>
      <c r="E68" s="31">
        <v>1.55</v>
      </c>
      <c r="F68" s="29">
        <f t="shared" si="0"/>
        <v>7.5468000000000002</v>
      </c>
      <c r="G68" s="30" t="str">
        <f t="shared" si="1"/>
        <v>Ｆ</v>
      </c>
      <c r="H68" s="31">
        <v>2.62</v>
      </c>
      <c r="I68" s="29">
        <f t="shared" si="2"/>
        <v>13.170719999999999</v>
      </c>
      <c r="J68" s="81" t="str">
        <f t="shared" si="3"/>
        <v>Ｇ</v>
      </c>
      <c r="K68" s="133"/>
      <c r="L68" s="32"/>
      <c r="M68" s="32"/>
      <c r="N68" s="117">
        <v>62</v>
      </c>
      <c r="V68" s="21"/>
      <c r="W68" s="21"/>
      <c r="X68" s="21"/>
      <c r="Y68" s="21"/>
      <c r="Z68" s="21"/>
      <c r="AA68" s="22"/>
      <c r="AC68" s="55"/>
      <c r="AE68" s="55"/>
      <c r="AG68" s="4"/>
      <c r="AH68" s="4"/>
    </row>
    <row r="69" spans="1:34" ht="15" customHeight="1">
      <c r="A69" s="144" t="s">
        <v>370</v>
      </c>
      <c r="B69" s="115">
        <v>15</v>
      </c>
      <c r="C69" s="114" t="s">
        <v>219</v>
      </c>
      <c r="D69" s="27" t="s">
        <v>33</v>
      </c>
      <c r="E69" s="31">
        <v>3.16</v>
      </c>
      <c r="F69" s="29">
        <f t="shared" ref="F69:F132" si="4">(E69-1000/(365*24))*(8+0.4*16)*365/1000</f>
        <v>16.008960000000002</v>
      </c>
      <c r="G69" s="30" t="str">
        <f t="shared" ref="G69:G132" si="5">LOOKUP(F69,$Q$23:$Q$33,$R$23:$R$33)</f>
        <v>Ｈ</v>
      </c>
      <c r="H69" s="31">
        <v>2.6</v>
      </c>
      <c r="I69" s="29">
        <f t="shared" ref="I69:I132" si="6">(H69-1000/(365*24))*(8+0.4*16)*365/1000</f>
        <v>13.0656</v>
      </c>
      <c r="J69" s="81" t="str">
        <f t="shared" ref="J69:J132" si="7">LOOKUP(I69,$Q$23:$Q$33,$R$23:$R$33)</f>
        <v>Ｇ</v>
      </c>
      <c r="K69" s="133"/>
      <c r="L69" s="32"/>
      <c r="M69" s="32"/>
      <c r="N69" s="117">
        <v>63</v>
      </c>
      <c r="V69" s="21"/>
      <c r="W69" s="21"/>
      <c r="X69" s="21"/>
      <c r="Y69" s="21"/>
      <c r="Z69" s="21"/>
      <c r="AA69" s="22"/>
      <c r="AC69" s="55"/>
      <c r="AE69" s="55"/>
      <c r="AG69" s="4"/>
      <c r="AH69" s="4"/>
    </row>
    <row r="70" spans="1:34" ht="15" customHeight="1">
      <c r="B70" s="115">
        <v>15</v>
      </c>
      <c r="C70" s="114" t="s">
        <v>239</v>
      </c>
      <c r="D70" s="27" t="s">
        <v>33</v>
      </c>
      <c r="E70" s="49">
        <v>2.35</v>
      </c>
      <c r="F70" s="50">
        <f t="shared" si="4"/>
        <v>11.7516</v>
      </c>
      <c r="G70" s="30" t="str">
        <f t="shared" si="5"/>
        <v>Ｇ</v>
      </c>
      <c r="H70" s="49">
        <v>2.94</v>
      </c>
      <c r="I70" s="50">
        <f t="shared" si="6"/>
        <v>14.852639999999997</v>
      </c>
      <c r="J70" s="81" t="str">
        <f t="shared" si="7"/>
        <v>Ｇ</v>
      </c>
      <c r="K70" s="133"/>
      <c r="L70" s="32"/>
      <c r="M70" s="32"/>
      <c r="N70" s="117">
        <v>64</v>
      </c>
      <c r="V70" s="21"/>
      <c r="W70" s="21"/>
      <c r="X70" s="21"/>
      <c r="Y70" s="21"/>
      <c r="Z70" s="21"/>
      <c r="AA70" s="22"/>
      <c r="AC70" s="55"/>
      <c r="AE70" s="55"/>
      <c r="AG70" s="4"/>
      <c r="AH70" s="4"/>
    </row>
    <row r="71" spans="1:34" ht="15" customHeight="1">
      <c r="A71" s="144" t="s">
        <v>370</v>
      </c>
      <c r="B71" s="115">
        <v>15</v>
      </c>
      <c r="C71" s="114" t="s">
        <v>242</v>
      </c>
      <c r="D71" s="27" t="s">
        <v>33</v>
      </c>
      <c r="E71" s="31">
        <v>1.21</v>
      </c>
      <c r="F71" s="29">
        <f t="shared" si="4"/>
        <v>5.75976</v>
      </c>
      <c r="G71" s="30" t="str">
        <f t="shared" si="5"/>
        <v>Ｅ</v>
      </c>
      <c r="H71" s="31">
        <v>0.94</v>
      </c>
      <c r="I71" s="29">
        <f t="shared" si="6"/>
        <v>4.3406400000000005</v>
      </c>
      <c r="J71" s="81" t="str">
        <f t="shared" si="7"/>
        <v>Ｄ</v>
      </c>
      <c r="K71" s="133"/>
      <c r="L71" s="32"/>
      <c r="M71" s="32"/>
      <c r="N71" s="117">
        <v>65</v>
      </c>
      <c r="V71" s="21"/>
      <c r="W71" s="21"/>
      <c r="X71" s="21"/>
      <c r="Y71" s="21"/>
      <c r="Z71" s="21"/>
      <c r="AA71" s="22"/>
      <c r="AC71" s="55"/>
      <c r="AE71" s="55"/>
      <c r="AG71" s="4"/>
      <c r="AH71" s="4"/>
    </row>
    <row r="72" spans="1:34" ht="15" customHeight="1">
      <c r="B72" s="115">
        <v>16</v>
      </c>
      <c r="C72" s="114" t="s">
        <v>227</v>
      </c>
      <c r="D72" s="27" t="s">
        <v>33</v>
      </c>
      <c r="E72" s="31">
        <v>2.73</v>
      </c>
      <c r="F72" s="29">
        <f t="shared" si="4"/>
        <v>13.748880000000002</v>
      </c>
      <c r="G72" s="30" t="str">
        <f t="shared" si="5"/>
        <v>Ｇ</v>
      </c>
      <c r="H72" s="31">
        <v>2.31</v>
      </c>
      <c r="I72" s="29">
        <f t="shared" si="6"/>
        <v>11.541360000000001</v>
      </c>
      <c r="J72" s="81" t="str">
        <f t="shared" si="7"/>
        <v>Ｇ</v>
      </c>
      <c r="K72" s="133"/>
      <c r="L72" s="32"/>
      <c r="M72" s="32"/>
      <c r="U72" s="39"/>
      <c r="V72" s="21"/>
      <c r="W72" s="21"/>
      <c r="X72" s="21"/>
      <c r="Y72" s="21"/>
      <c r="Z72" s="21"/>
      <c r="AA72" s="21"/>
      <c r="AB72" s="4"/>
      <c r="AD72" s="4"/>
      <c r="AF72" s="4"/>
      <c r="AG72" s="4"/>
      <c r="AH72" s="4"/>
    </row>
    <row r="73" spans="1:34" ht="15" customHeight="1">
      <c r="A73" s="144" t="s">
        <v>370</v>
      </c>
      <c r="B73" s="115">
        <v>16</v>
      </c>
      <c r="C73" s="114" t="s">
        <v>216</v>
      </c>
      <c r="D73" s="27" t="s">
        <v>33</v>
      </c>
      <c r="E73" s="31">
        <v>5.61</v>
      </c>
      <c r="F73" s="29">
        <f t="shared" si="4"/>
        <v>28.886160000000004</v>
      </c>
      <c r="G73" s="30" t="str">
        <f t="shared" si="5"/>
        <v>Ｉ</v>
      </c>
      <c r="H73" s="31">
        <v>5.52</v>
      </c>
      <c r="I73" s="29">
        <f t="shared" si="6"/>
        <v>28.413120000000003</v>
      </c>
      <c r="J73" s="81" t="str">
        <f t="shared" si="7"/>
        <v>Ｉ</v>
      </c>
      <c r="K73" s="133"/>
      <c r="L73" s="32"/>
      <c r="M73" s="32"/>
      <c r="U73" s="39"/>
      <c r="V73" s="21"/>
      <c r="W73" s="21"/>
      <c r="X73" s="21"/>
      <c r="Y73" s="21"/>
      <c r="Z73" s="21"/>
      <c r="AA73" s="21"/>
      <c r="AB73" s="4"/>
      <c r="AD73" s="4"/>
      <c r="AF73" s="4"/>
      <c r="AG73" s="4"/>
      <c r="AH73" s="4"/>
    </row>
    <row r="74" spans="1:34" ht="15" customHeight="1">
      <c r="B74" s="115">
        <v>16</v>
      </c>
      <c r="C74" s="114" t="s">
        <v>211</v>
      </c>
      <c r="D74" s="27" t="s">
        <v>33</v>
      </c>
      <c r="E74" s="31">
        <v>3.69</v>
      </c>
      <c r="F74" s="29">
        <f t="shared" si="4"/>
        <v>18.794640000000001</v>
      </c>
      <c r="G74" s="30" t="str">
        <f t="shared" si="5"/>
        <v>Ｈ</v>
      </c>
      <c r="H74" s="31">
        <v>3.37</v>
      </c>
      <c r="I74" s="29">
        <f t="shared" si="6"/>
        <v>17.112719999999999</v>
      </c>
      <c r="J74" s="81" t="str">
        <f t="shared" si="7"/>
        <v>Ｈ</v>
      </c>
      <c r="K74" s="133"/>
      <c r="L74" s="32"/>
      <c r="M74" s="32"/>
      <c r="U74" s="39"/>
      <c r="V74" s="21"/>
      <c r="W74" s="21"/>
      <c r="X74" s="21"/>
      <c r="Y74" s="21"/>
      <c r="Z74" s="21"/>
      <c r="AA74" s="21"/>
      <c r="AB74" s="4"/>
      <c r="AD74" s="4"/>
      <c r="AF74" s="4"/>
      <c r="AG74" s="4"/>
      <c r="AH74" s="4"/>
    </row>
    <row r="75" spans="1:34" ht="15" customHeight="1">
      <c r="B75" s="115">
        <v>16</v>
      </c>
      <c r="C75" s="114" t="s">
        <v>219</v>
      </c>
      <c r="D75" s="27" t="s">
        <v>33</v>
      </c>
      <c r="E75" s="31">
        <v>3.19</v>
      </c>
      <c r="F75" s="29">
        <f t="shared" si="4"/>
        <v>16.166640000000001</v>
      </c>
      <c r="G75" s="30" t="str">
        <f t="shared" si="5"/>
        <v>Ｈ</v>
      </c>
      <c r="H75" s="31">
        <v>2.38</v>
      </c>
      <c r="I75" s="29">
        <f t="shared" si="6"/>
        <v>11.909279999999999</v>
      </c>
      <c r="J75" s="81" t="str">
        <f t="shared" si="7"/>
        <v>Ｇ</v>
      </c>
      <c r="K75" s="133"/>
      <c r="L75" s="32"/>
      <c r="M75" s="32"/>
      <c r="U75" s="39"/>
      <c r="V75" s="21"/>
      <c r="W75" s="21"/>
      <c r="X75" s="21"/>
      <c r="Y75" s="21"/>
      <c r="Z75" s="21"/>
      <c r="AA75" s="21"/>
      <c r="AB75" s="4"/>
      <c r="AD75" s="4"/>
      <c r="AF75" s="4"/>
      <c r="AG75" s="4"/>
      <c r="AH75" s="4"/>
    </row>
    <row r="76" spans="1:34" ht="15" customHeight="1">
      <c r="B76" s="115">
        <v>16</v>
      </c>
      <c r="C76" s="114" t="s">
        <v>239</v>
      </c>
      <c r="D76" s="27" t="s">
        <v>33</v>
      </c>
      <c r="E76" s="31">
        <v>2.29</v>
      </c>
      <c r="F76" s="29">
        <f t="shared" si="4"/>
        <v>11.43624</v>
      </c>
      <c r="G76" s="30" t="str">
        <f t="shared" si="5"/>
        <v>Ｇ</v>
      </c>
      <c r="H76" s="31">
        <v>3.01</v>
      </c>
      <c r="I76" s="29">
        <f t="shared" si="6"/>
        <v>15.220559999999999</v>
      </c>
      <c r="J76" s="81" t="str">
        <f t="shared" si="7"/>
        <v>Ｈ</v>
      </c>
      <c r="K76" s="133"/>
      <c r="L76" s="32"/>
      <c r="M76" s="32"/>
      <c r="U76" s="39"/>
      <c r="V76" s="21"/>
      <c r="W76" s="21"/>
      <c r="X76" s="21"/>
      <c r="Y76" s="21"/>
      <c r="Z76" s="21"/>
      <c r="AA76" s="21"/>
      <c r="AB76" s="4"/>
      <c r="AD76" s="4"/>
      <c r="AF76" s="4"/>
      <c r="AG76" s="4"/>
      <c r="AH76" s="4"/>
    </row>
    <row r="77" spans="1:34" ht="15" customHeight="1">
      <c r="B77" s="115">
        <v>16</v>
      </c>
      <c r="C77" s="114" t="s">
        <v>350</v>
      </c>
      <c r="D77" s="27" t="s">
        <v>33</v>
      </c>
      <c r="E77" s="31">
        <v>2.29</v>
      </c>
      <c r="F77" s="29">
        <f t="shared" si="4"/>
        <v>11.43624</v>
      </c>
      <c r="G77" s="30" t="str">
        <f t="shared" si="5"/>
        <v>Ｇ</v>
      </c>
      <c r="H77" s="31">
        <v>1.94</v>
      </c>
      <c r="I77" s="29">
        <f t="shared" si="6"/>
        <v>9.5966399999999989</v>
      </c>
      <c r="J77" s="81" t="str">
        <f t="shared" si="7"/>
        <v>Ｆ</v>
      </c>
      <c r="K77" s="133"/>
      <c r="L77" s="32"/>
      <c r="M77" s="32"/>
      <c r="U77" s="39"/>
      <c r="V77" s="21"/>
      <c r="W77" s="21"/>
      <c r="X77" s="21"/>
      <c r="Y77" s="21"/>
      <c r="Z77" s="21"/>
      <c r="AA77" s="21"/>
      <c r="AB77" s="4"/>
      <c r="AD77" s="4"/>
      <c r="AF77" s="4"/>
      <c r="AG77" s="4"/>
      <c r="AH77" s="4"/>
    </row>
    <row r="78" spans="1:34" ht="15" customHeight="1">
      <c r="B78" s="115">
        <v>16</v>
      </c>
      <c r="C78" s="114" t="s">
        <v>242</v>
      </c>
      <c r="D78" s="27" t="s">
        <v>33</v>
      </c>
      <c r="E78" s="31">
        <v>1.61</v>
      </c>
      <c r="F78" s="29">
        <f t="shared" si="4"/>
        <v>7.8621600000000011</v>
      </c>
      <c r="G78" s="30" t="str">
        <f t="shared" si="5"/>
        <v>Ｆ</v>
      </c>
      <c r="H78" s="31">
        <v>1.8</v>
      </c>
      <c r="I78" s="29">
        <f t="shared" si="6"/>
        <v>8.8608000000000011</v>
      </c>
      <c r="J78" s="81" t="str">
        <f t="shared" si="7"/>
        <v>Ｆ</v>
      </c>
      <c r="K78" s="133"/>
      <c r="L78" s="32"/>
      <c r="M78" s="32"/>
      <c r="U78" s="39"/>
      <c r="V78" s="21"/>
      <c r="W78" s="21"/>
      <c r="X78" s="21"/>
      <c r="Y78" s="21"/>
      <c r="Z78" s="21"/>
      <c r="AA78" s="21"/>
      <c r="AB78" s="4"/>
      <c r="AD78" s="4"/>
      <c r="AF78" s="4"/>
      <c r="AG78" s="4"/>
      <c r="AH78" s="4"/>
    </row>
    <row r="79" spans="1:34" ht="15" customHeight="1">
      <c r="B79" s="115">
        <v>17</v>
      </c>
      <c r="C79" s="114" t="s">
        <v>227</v>
      </c>
      <c r="D79" s="27" t="s">
        <v>33</v>
      </c>
      <c r="E79" s="31">
        <v>3.76</v>
      </c>
      <c r="F79" s="29">
        <f t="shared" si="4"/>
        <v>19.162559999999999</v>
      </c>
      <c r="G79" s="30" t="str">
        <f t="shared" si="5"/>
        <v>Ｈ</v>
      </c>
      <c r="H79" s="31">
        <v>4.09</v>
      </c>
      <c r="I79" s="29">
        <f t="shared" si="6"/>
        <v>20.897040000000001</v>
      </c>
      <c r="J79" s="81" t="str">
        <f t="shared" si="7"/>
        <v>Ｉ</v>
      </c>
      <c r="K79" s="133"/>
      <c r="L79" s="32"/>
      <c r="M79" s="32"/>
      <c r="U79" s="39"/>
      <c r="V79" s="21"/>
      <c r="W79" s="21"/>
      <c r="X79" s="21"/>
      <c r="Y79" s="21"/>
      <c r="Z79" s="21"/>
      <c r="AA79" s="21"/>
      <c r="AB79" s="4"/>
      <c r="AD79" s="4"/>
      <c r="AF79" s="4"/>
      <c r="AG79" s="4"/>
      <c r="AH79" s="4"/>
    </row>
    <row r="80" spans="1:34" ht="15" customHeight="1">
      <c r="A80" s="144" t="s">
        <v>370</v>
      </c>
      <c r="B80" s="115">
        <v>17</v>
      </c>
      <c r="C80" s="114" t="s">
        <v>226</v>
      </c>
      <c r="D80" s="27" t="s">
        <v>33</v>
      </c>
      <c r="E80" s="31">
        <v>2.83</v>
      </c>
      <c r="F80" s="29">
        <f t="shared" si="4"/>
        <v>14.274479999999999</v>
      </c>
      <c r="G80" s="30" t="str">
        <f t="shared" si="5"/>
        <v>Ｇ</v>
      </c>
      <c r="H80" s="31">
        <v>2.74</v>
      </c>
      <c r="I80" s="29">
        <f t="shared" si="6"/>
        <v>13.801440000000001</v>
      </c>
      <c r="J80" s="81" t="str">
        <f t="shared" si="7"/>
        <v>Ｇ</v>
      </c>
      <c r="K80" s="133"/>
      <c r="L80" s="32"/>
      <c r="M80" s="32"/>
      <c r="U80" s="39"/>
      <c r="V80" s="21"/>
      <c r="W80" s="21"/>
      <c r="X80" s="21"/>
      <c r="Y80" s="21"/>
      <c r="Z80" s="21"/>
      <c r="AA80" s="21"/>
      <c r="AB80" s="4"/>
      <c r="AD80" s="4"/>
      <c r="AF80" s="4"/>
      <c r="AG80" s="4"/>
      <c r="AH80" s="4"/>
    </row>
    <row r="81" spans="1:34" ht="15" customHeight="1">
      <c r="B81" s="115">
        <v>17</v>
      </c>
      <c r="C81" s="114" t="s">
        <v>238</v>
      </c>
      <c r="D81" s="27" t="s">
        <v>33</v>
      </c>
      <c r="E81" s="31">
        <v>6.23</v>
      </c>
      <c r="F81" s="29">
        <f t="shared" si="4"/>
        <v>32.144880000000001</v>
      </c>
      <c r="G81" s="30" t="str">
        <f t="shared" si="5"/>
        <v>Ｉ</v>
      </c>
      <c r="H81" s="31">
        <v>3.82</v>
      </c>
      <c r="I81" s="29">
        <f t="shared" si="6"/>
        <v>19.477919999999997</v>
      </c>
      <c r="J81" s="81" t="str">
        <f t="shared" si="7"/>
        <v>Ｈ</v>
      </c>
      <c r="K81" s="133"/>
      <c r="L81" s="32"/>
      <c r="M81" s="32"/>
      <c r="U81" s="39"/>
      <c r="V81" s="21"/>
      <c r="W81" s="21"/>
      <c r="X81" s="21"/>
      <c r="Y81" s="21"/>
      <c r="Z81" s="21"/>
      <c r="AA81" s="21"/>
      <c r="AB81" s="4"/>
      <c r="AD81" s="4"/>
      <c r="AF81" s="4"/>
      <c r="AG81" s="4"/>
      <c r="AH81" s="4"/>
    </row>
    <row r="82" spans="1:34" ht="15" customHeight="1">
      <c r="B82" s="115">
        <v>17</v>
      </c>
      <c r="C82" s="114" t="s">
        <v>219</v>
      </c>
      <c r="D82" s="27" t="s">
        <v>33</v>
      </c>
      <c r="E82" s="31">
        <v>2.15</v>
      </c>
      <c r="F82" s="29">
        <f t="shared" si="4"/>
        <v>10.7004</v>
      </c>
      <c r="G82" s="30" t="str">
        <f t="shared" si="5"/>
        <v>Ｇ</v>
      </c>
      <c r="H82" s="31">
        <v>2.44</v>
      </c>
      <c r="I82" s="29">
        <f t="shared" si="6"/>
        <v>12.224639999999999</v>
      </c>
      <c r="J82" s="81" t="str">
        <f t="shared" si="7"/>
        <v>Ｇ</v>
      </c>
      <c r="K82" s="133"/>
      <c r="L82" s="32"/>
      <c r="M82" s="32"/>
      <c r="U82" s="39"/>
      <c r="V82" s="21"/>
      <c r="W82" s="21"/>
      <c r="X82" s="21"/>
      <c r="Y82" s="21"/>
      <c r="Z82" s="21"/>
      <c r="AA82" s="21"/>
      <c r="AB82" s="4"/>
      <c r="AD82" s="4"/>
      <c r="AF82" s="4"/>
      <c r="AG82" s="4"/>
      <c r="AH82" s="4"/>
    </row>
    <row r="83" spans="1:34" ht="15" customHeight="1">
      <c r="B83" s="115">
        <v>17</v>
      </c>
      <c r="C83" s="114" t="s">
        <v>239</v>
      </c>
      <c r="D83" s="27" t="s">
        <v>33</v>
      </c>
      <c r="E83" s="49">
        <v>3.21</v>
      </c>
      <c r="F83" s="50">
        <f t="shared" si="4"/>
        <v>16.27176</v>
      </c>
      <c r="G83" s="30" t="str">
        <f t="shared" si="5"/>
        <v>Ｈ</v>
      </c>
      <c r="H83" s="49">
        <v>2.72</v>
      </c>
      <c r="I83" s="50">
        <f t="shared" si="6"/>
        <v>13.696320000000002</v>
      </c>
      <c r="J83" s="81" t="str">
        <f t="shared" si="7"/>
        <v>Ｇ</v>
      </c>
      <c r="K83" s="133"/>
      <c r="L83" s="32"/>
      <c r="M83" s="32"/>
      <c r="AB83" s="4"/>
      <c r="AC83" s="4"/>
      <c r="AF83" s="4"/>
      <c r="AG83" s="4"/>
      <c r="AH83" s="4"/>
    </row>
    <row r="84" spans="1:34" ht="15" customHeight="1">
      <c r="B84" s="115">
        <v>17</v>
      </c>
      <c r="C84" s="114" t="s">
        <v>242</v>
      </c>
      <c r="D84" s="27" t="s">
        <v>33</v>
      </c>
      <c r="E84" s="31">
        <v>1.07</v>
      </c>
      <c r="F84" s="29">
        <f t="shared" si="4"/>
        <v>5.0239200000000013</v>
      </c>
      <c r="G84" s="30" t="str">
        <f t="shared" si="5"/>
        <v>Ｅ</v>
      </c>
      <c r="H84" s="31">
        <v>1.38</v>
      </c>
      <c r="I84" s="29">
        <f t="shared" si="6"/>
        <v>6.6532799999999996</v>
      </c>
      <c r="J84" s="81" t="str">
        <f t="shared" si="7"/>
        <v>Ｅ</v>
      </c>
      <c r="K84" s="133"/>
      <c r="L84" s="32"/>
      <c r="M84" s="32"/>
      <c r="AB84" s="4"/>
      <c r="AC84" s="4"/>
      <c r="AF84" s="4"/>
      <c r="AG84" s="4"/>
      <c r="AH84" s="4"/>
    </row>
    <row r="85" spans="1:34" ht="15" customHeight="1">
      <c r="B85" s="115">
        <v>17</v>
      </c>
      <c r="C85" s="114" t="s">
        <v>186</v>
      </c>
      <c r="D85" s="27" t="s">
        <v>33</v>
      </c>
      <c r="E85" s="31">
        <v>3.05</v>
      </c>
      <c r="F85" s="29">
        <f t="shared" si="4"/>
        <v>15.4308</v>
      </c>
      <c r="G85" s="30" t="str">
        <f t="shared" si="5"/>
        <v>Ｈ</v>
      </c>
      <c r="H85" s="31">
        <v>5.14</v>
      </c>
      <c r="I85" s="29">
        <f t="shared" si="6"/>
        <v>26.415839999999996</v>
      </c>
      <c r="J85" s="81" t="str">
        <f t="shared" si="7"/>
        <v>Ｉ</v>
      </c>
      <c r="K85" s="133"/>
      <c r="L85" s="32"/>
      <c r="M85" s="32"/>
      <c r="AB85" s="4"/>
      <c r="AC85" s="4"/>
      <c r="AF85" s="4"/>
      <c r="AG85" s="4"/>
      <c r="AH85" s="4"/>
    </row>
    <row r="86" spans="1:34" ht="15" customHeight="1">
      <c r="B86" s="115">
        <v>17</v>
      </c>
      <c r="C86" s="114" t="s">
        <v>240</v>
      </c>
      <c r="D86" s="27" t="s">
        <v>33</v>
      </c>
      <c r="E86" s="31">
        <v>0.7</v>
      </c>
      <c r="F86" s="29">
        <f t="shared" si="4"/>
        <v>3.0792000000000002</v>
      </c>
      <c r="G86" s="30" t="str">
        <f t="shared" si="5"/>
        <v>Ｃ</v>
      </c>
      <c r="H86" s="31">
        <v>0.81</v>
      </c>
      <c r="I86" s="29">
        <f t="shared" si="6"/>
        <v>3.6573600000000006</v>
      </c>
      <c r="J86" s="81" t="str">
        <f t="shared" si="7"/>
        <v>Ｄ</v>
      </c>
      <c r="K86" s="133"/>
      <c r="L86" s="32"/>
      <c r="M86" s="32"/>
      <c r="AB86" s="4"/>
      <c r="AC86" s="4"/>
      <c r="AF86" s="4"/>
      <c r="AG86" s="4"/>
      <c r="AH86" s="4"/>
    </row>
    <row r="87" spans="1:34" ht="15" customHeight="1">
      <c r="B87" s="115">
        <v>18</v>
      </c>
      <c r="C87" s="114" t="s">
        <v>227</v>
      </c>
      <c r="D87" s="27" t="s">
        <v>33</v>
      </c>
      <c r="E87" s="31">
        <v>2.85</v>
      </c>
      <c r="F87" s="29">
        <f t="shared" si="4"/>
        <v>14.3796</v>
      </c>
      <c r="G87" s="30" t="str">
        <f t="shared" si="5"/>
        <v>Ｇ</v>
      </c>
      <c r="H87" s="31">
        <v>2.14</v>
      </c>
      <c r="I87" s="29">
        <f t="shared" si="6"/>
        <v>10.64784</v>
      </c>
      <c r="J87" s="81" t="str">
        <f t="shared" si="7"/>
        <v>Ｇ</v>
      </c>
      <c r="K87" s="133"/>
      <c r="L87" s="32"/>
      <c r="M87" s="32"/>
      <c r="AB87" s="4"/>
      <c r="AC87" s="4"/>
      <c r="AF87" s="4"/>
      <c r="AG87" s="4"/>
      <c r="AH87" s="4"/>
    </row>
    <row r="88" spans="1:34" ht="15" customHeight="1">
      <c r="A88" s="144" t="s">
        <v>370</v>
      </c>
      <c r="B88" s="115">
        <v>18</v>
      </c>
      <c r="C88" s="114" t="s">
        <v>238</v>
      </c>
      <c r="D88" s="27" t="s">
        <v>33</v>
      </c>
      <c r="E88" s="31">
        <v>4.87</v>
      </c>
      <c r="F88" s="29">
        <f t="shared" si="4"/>
        <v>24.99672</v>
      </c>
      <c r="G88" s="30" t="str">
        <f t="shared" si="5"/>
        <v>Ｉ</v>
      </c>
      <c r="H88" s="31">
        <v>2.62</v>
      </c>
      <c r="I88" s="29">
        <f t="shared" si="6"/>
        <v>13.170719999999999</v>
      </c>
      <c r="J88" s="81" t="str">
        <f t="shared" si="7"/>
        <v>Ｇ</v>
      </c>
      <c r="K88" s="133"/>
      <c r="L88" s="32"/>
      <c r="M88" s="32"/>
      <c r="AB88" s="4"/>
      <c r="AC88" s="4"/>
      <c r="AF88" s="4"/>
      <c r="AG88" s="4"/>
      <c r="AH88" s="4"/>
    </row>
    <row r="89" spans="1:34" ht="15" customHeight="1">
      <c r="B89" s="115">
        <v>18</v>
      </c>
      <c r="C89" s="114" t="s">
        <v>239</v>
      </c>
      <c r="D89" s="27" t="s">
        <v>33</v>
      </c>
      <c r="E89" s="31">
        <v>2.0499999999999998</v>
      </c>
      <c r="F89" s="29">
        <f t="shared" si="4"/>
        <v>10.174799999999999</v>
      </c>
      <c r="G89" s="30" t="str">
        <f t="shared" si="5"/>
        <v>Ｇ</v>
      </c>
      <c r="H89" s="31">
        <v>2.15</v>
      </c>
      <c r="I89" s="29">
        <f t="shared" si="6"/>
        <v>10.7004</v>
      </c>
      <c r="J89" s="81" t="str">
        <f t="shared" si="7"/>
        <v>Ｇ</v>
      </c>
      <c r="K89" s="133"/>
      <c r="L89" s="32"/>
      <c r="M89" s="32"/>
      <c r="AB89" s="4"/>
      <c r="AC89" s="4"/>
      <c r="AF89" s="4"/>
      <c r="AG89" s="4"/>
      <c r="AH89" s="4"/>
    </row>
    <row r="90" spans="1:34" ht="15" customHeight="1">
      <c r="A90" s="144" t="s">
        <v>370</v>
      </c>
      <c r="B90" s="115">
        <v>18</v>
      </c>
      <c r="C90" s="114" t="s">
        <v>186</v>
      </c>
      <c r="D90" s="27" t="s">
        <v>33</v>
      </c>
      <c r="E90" s="31">
        <v>2.83</v>
      </c>
      <c r="F90" s="29">
        <f t="shared" si="4"/>
        <v>14.274479999999999</v>
      </c>
      <c r="G90" s="30" t="str">
        <f t="shared" si="5"/>
        <v>Ｇ</v>
      </c>
      <c r="H90" s="31">
        <v>1.95</v>
      </c>
      <c r="I90" s="29">
        <f t="shared" si="6"/>
        <v>9.6492000000000004</v>
      </c>
      <c r="J90" s="81" t="str">
        <f t="shared" si="7"/>
        <v>Ｆ</v>
      </c>
      <c r="K90" s="133"/>
      <c r="L90" s="32"/>
      <c r="M90" s="32"/>
      <c r="AB90" s="4"/>
      <c r="AC90" s="4"/>
      <c r="AF90" s="4"/>
      <c r="AG90" s="4"/>
      <c r="AH90" s="4"/>
    </row>
    <row r="91" spans="1:34" ht="15" customHeight="1">
      <c r="A91" s="144" t="s">
        <v>370</v>
      </c>
      <c r="B91" s="115">
        <v>18</v>
      </c>
      <c r="C91" s="114" t="s">
        <v>240</v>
      </c>
      <c r="D91" s="27" t="s">
        <v>33</v>
      </c>
      <c r="E91" s="31">
        <v>0.91</v>
      </c>
      <c r="F91" s="29">
        <f t="shared" si="4"/>
        <v>4.1829600000000005</v>
      </c>
      <c r="G91" s="30" t="str">
        <f t="shared" si="5"/>
        <v>Ｄ</v>
      </c>
      <c r="H91" s="31">
        <v>1.41</v>
      </c>
      <c r="I91" s="29">
        <f t="shared" si="6"/>
        <v>6.8109599999999997</v>
      </c>
      <c r="J91" s="81" t="str">
        <f t="shared" si="7"/>
        <v>Ｅ</v>
      </c>
      <c r="K91" s="133"/>
      <c r="L91" s="32"/>
      <c r="M91" s="32"/>
    </row>
    <row r="92" spans="1:34" ht="15" customHeight="1">
      <c r="A92" s="144" t="s">
        <v>370</v>
      </c>
      <c r="B92" s="115">
        <v>19</v>
      </c>
      <c r="C92" s="114" t="s">
        <v>227</v>
      </c>
      <c r="D92" s="27" t="s">
        <v>33</v>
      </c>
      <c r="E92" s="31">
        <v>2.0299999999999998</v>
      </c>
      <c r="F92" s="29">
        <f t="shared" si="4"/>
        <v>10.06968</v>
      </c>
      <c r="G92" s="30" t="str">
        <f t="shared" si="5"/>
        <v>Ｇ</v>
      </c>
      <c r="H92" s="31">
        <v>3.01</v>
      </c>
      <c r="I92" s="29">
        <f t="shared" si="6"/>
        <v>15.220559999999999</v>
      </c>
      <c r="J92" s="81" t="str">
        <f t="shared" si="7"/>
        <v>Ｈ</v>
      </c>
      <c r="K92" s="133"/>
      <c r="L92" s="32"/>
      <c r="M92" s="32"/>
    </row>
    <row r="93" spans="1:34" ht="15" customHeight="1">
      <c r="B93" s="115">
        <v>19</v>
      </c>
      <c r="C93" s="114" t="s">
        <v>226</v>
      </c>
      <c r="D93" s="27" t="s">
        <v>33</v>
      </c>
      <c r="E93" s="31">
        <v>1.56</v>
      </c>
      <c r="F93" s="29">
        <f t="shared" si="4"/>
        <v>7.5993600000000008</v>
      </c>
      <c r="G93" s="30" t="str">
        <f t="shared" si="5"/>
        <v>Ｆ</v>
      </c>
      <c r="H93" s="31">
        <v>1.54</v>
      </c>
      <c r="I93" s="29">
        <f t="shared" si="6"/>
        <v>7.4942400000000005</v>
      </c>
      <c r="J93" s="81" t="str">
        <f t="shared" si="7"/>
        <v>Ｅ</v>
      </c>
      <c r="K93" s="133"/>
      <c r="L93" s="32"/>
      <c r="M93" s="32"/>
    </row>
    <row r="94" spans="1:34" ht="15" customHeight="1">
      <c r="B94" s="115">
        <v>19</v>
      </c>
      <c r="C94" s="114" t="s">
        <v>219</v>
      </c>
      <c r="D94" s="27" t="s">
        <v>33</v>
      </c>
      <c r="E94" s="31">
        <v>2.0499999999999998</v>
      </c>
      <c r="F94" s="29">
        <f t="shared" si="4"/>
        <v>10.174799999999999</v>
      </c>
      <c r="G94" s="30" t="str">
        <f t="shared" si="5"/>
        <v>Ｇ</v>
      </c>
      <c r="H94" s="31">
        <v>2.02</v>
      </c>
      <c r="I94" s="29">
        <f t="shared" si="6"/>
        <v>10.01712</v>
      </c>
      <c r="J94" s="81" t="str">
        <f t="shared" si="7"/>
        <v>Ｇ</v>
      </c>
      <c r="K94" s="133"/>
      <c r="L94" s="32"/>
      <c r="M94" s="32"/>
    </row>
    <row r="95" spans="1:34" ht="15" customHeight="1">
      <c r="B95" s="115">
        <v>19</v>
      </c>
      <c r="C95" s="114" t="s">
        <v>350</v>
      </c>
      <c r="D95" s="27" t="s">
        <v>33</v>
      </c>
      <c r="E95" s="31">
        <v>2.0099999999999998</v>
      </c>
      <c r="F95" s="29">
        <f t="shared" si="4"/>
        <v>9.9645599999999988</v>
      </c>
      <c r="G95" s="30" t="str">
        <f t="shared" si="5"/>
        <v>Ｆ</v>
      </c>
      <c r="H95" s="31">
        <v>1.92</v>
      </c>
      <c r="I95" s="29">
        <f t="shared" si="6"/>
        <v>9.4915200000000013</v>
      </c>
      <c r="J95" s="81" t="str">
        <f t="shared" si="7"/>
        <v>Ｆ</v>
      </c>
      <c r="K95" s="133"/>
      <c r="L95" s="32"/>
      <c r="M95" s="32"/>
    </row>
    <row r="96" spans="1:34" ht="15" customHeight="1">
      <c r="A96" s="54"/>
      <c r="B96" s="115">
        <v>19</v>
      </c>
      <c r="C96" s="114" t="s">
        <v>242</v>
      </c>
      <c r="D96" s="27" t="s">
        <v>33</v>
      </c>
      <c r="E96" s="31">
        <v>1.89</v>
      </c>
      <c r="F96" s="29">
        <f t="shared" si="4"/>
        <v>9.3338400000000004</v>
      </c>
      <c r="G96" s="30" t="str">
        <f t="shared" si="5"/>
        <v>Ｆ</v>
      </c>
      <c r="H96" s="31">
        <v>2.02</v>
      </c>
      <c r="I96" s="29">
        <f t="shared" si="6"/>
        <v>10.01712</v>
      </c>
      <c r="J96" s="81" t="str">
        <f t="shared" si="7"/>
        <v>Ｇ</v>
      </c>
      <c r="K96" s="133"/>
      <c r="L96" s="32"/>
      <c r="M96" s="32"/>
    </row>
    <row r="97" spans="1:13" ht="15" customHeight="1">
      <c r="B97" s="115">
        <v>19</v>
      </c>
      <c r="C97" s="114" t="s">
        <v>186</v>
      </c>
      <c r="D97" s="27" t="s">
        <v>33</v>
      </c>
      <c r="E97" s="31">
        <v>1.28</v>
      </c>
      <c r="F97" s="29">
        <f t="shared" si="4"/>
        <v>6.1276800000000016</v>
      </c>
      <c r="G97" s="30" t="str">
        <f t="shared" si="5"/>
        <v>Ｅ</v>
      </c>
      <c r="H97" s="31">
        <v>1.36</v>
      </c>
      <c r="I97" s="29">
        <f t="shared" si="6"/>
        <v>6.548160000000002</v>
      </c>
      <c r="J97" s="81" t="str">
        <f t="shared" si="7"/>
        <v>Ｅ</v>
      </c>
      <c r="K97" s="133"/>
      <c r="L97" s="32"/>
      <c r="M97" s="32"/>
    </row>
    <row r="98" spans="1:13" ht="15" customHeight="1">
      <c r="B98" s="115">
        <v>19</v>
      </c>
      <c r="C98" s="114" t="s">
        <v>240</v>
      </c>
      <c r="D98" s="27" t="s">
        <v>33</v>
      </c>
      <c r="E98" s="49">
        <v>1.63</v>
      </c>
      <c r="F98" s="50">
        <f t="shared" si="4"/>
        <v>7.9672799999999997</v>
      </c>
      <c r="G98" s="30" t="str">
        <f t="shared" si="5"/>
        <v>Ｆ</v>
      </c>
      <c r="H98" s="49">
        <v>1.54</v>
      </c>
      <c r="I98" s="50">
        <f t="shared" si="6"/>
        <v>7.4942400000000005</v>
      </c>
      <c r="J98" s="81" t="str">
        <f t="shared" si="7"/>
        <v>Ｅ</v>
      </c>
      <c r="K98" s="133"/>
      <c r="L98" s="32"/>
      <c r="M98" s="32"/>
    </row>
    <row r="99" spans="1:13" ht="15" customHeight="1">
      <c r="A99" s="144" t="s">
        <v>370</v>
      </c>
      <c r="B99" s="115">
        <v>19</v>
      </c>
      <c r="C99" s="114" t="s">
        <v>208</v>
      </c>
      <c r="D99" s="27" t="s">
        <v>33</v>
      </c>
      <c r="E99" s="31">
        <v>1.5</v>
      </c>
      <c r="F99" s="29">
        <f t="shared" si="4"/>
        <v>7.2840000000000007</v>
      </c>
      <c r="G99" s="30" t="str">
        <f t="shared" si="5"/>
        <v>Ｅ</v>
      </c>
      <c r="H99" s="31">
        <v>2.06</v>
      </c>
      <c r="I99" s="29">
        <f t="shared" si="6"/>
        <v>10.227360000000001</v>
      </c>
      <c r="J99" s="81" t="str">
        <f t="shared" si="7"/>
        <v>Ｇ</v>
      </c>
      <c r="K99" s="133"/>
      <c r="L99" s="32"/>
      <c r="M99" s="32"/>
    </row>
    <row r="100" spans="1:13" ht="15" customHeight="1">
      <c r="B100" s="115">
        <v>20</v>
      </c>
      <c r="C100" s="114" t="s">
        <v>216</v>
      </c>
      <c r="D100" s="27" t="s">
        <v>33</v>
      </c>
      <c r="E100" s="31">
        <v>1.66</v>
      </c>
      <c r="F100" s="29">
        <f t="shared" si="4"/>
        <v>8.1249599999999997</v>
      </c>
      <c r="G100" s="30" t="str">
        <f t="shared" si="5"/>
        <v>Ｆ</v>
      </c>
      <c r="H100" s="31">
        <v>1.58</v>
      </c>
      <c r="I100" s="29">
        <f t="shared" si="6"/>
        <v>7.7044800000000011</v>
      </c>
      <c r="J100" s="81" t="str">
        <f t="shared" si="7"/>
        <v>Ｆ</v>
      </c>
      <c r="K100" s="133"/>
      <c r="L100" s="32"/>
      <c r="M100" s="32"/>
    </row>
    <row r="101" spans="1:13" ht="15" customHeight="1">
      <c r="B101" s="115">
        <v>20</v>
      </c>
      <c r="C101" s="114" t="s">
        <v>211</v>
      </c>
      <c r="D101" s="27" t="s">
        <v>33</v>
      </c>
      <c r="E101" s="31">
        <v>1.55</v>
      </c>
      <c r="F101" s="29">
        <f t="shared" si="4"/>
        <v>7.5468000000000002</v>
      </c>
      <c r="G101" s="30" t="str">
        <f t="shared" si="5"/>
        <v>Ｆ</v>
      </c>
      <c r="H101" s="31">
        <v>1.5</v>
      </c>
      <c r="I101" s="29">
        <f t="shared" si="6"/>
        <v>7.2840000000000007</v>
      </c>
      <c r="J101" s="81" t="str">
        <f t="shared" si="7"/>
        <v>Ｅ</v>
      </c>
      <c r="K101" s="133"/>
      <c r="L101" s="32"/>
      <c r="M101" s="32"/>
    </row>
    <row r="102" spans="1:13" ht="15" customHeight="1">
      <c r="B102" s="115">
        <v>20</v>
      </c>
      <c r="C102" s="114" t="s">
        <v>219</v>
      </c>
      <c r="D102" s="27" t="s">
        <v>33</v>
      </c>
      <c r="E102" s="31">
        <v>1.87</v>
      </c>
      <c r="F102" s="29">
        <f t="shared" si="4"/>
        <v>9.2287200000000009</v>
      </c>
      <c r="G102" s="30" t="str">
        <f t="shared" si="5"/>
        <v>Ｆ</v>
      </c>
      <c r="H102" s="31">
        <v>2.13</v>
      </c>
      <c r="I102" s="29">
        <f t="shared" si="6"/>
        <v>10.595279999999999</v>
      </c>
      <c r="J102" s="81" t="str">
        <f t="shared" si="7"/>
        <v>Ｇ</v>
      </c>
      <c r="K102" s="133"/>
      <c r="L102" s="32"/>
      <c r="M102" s="32"/>
    </row>
    <row r="103" spans="1:13" ht="15" customHeight="1">
      <c r="B103" s="115">
        <v>20</v>
      </c>
      <c r="C103" s="114" t="s">
        <v>350</v>
      </c>
      <c r="D103" s="27" t="s">
        <v>33</v>
      </c>
      <c r="E103" s="31">
        <v>2.84</v>
      </c>
      <c r="F103" s="29">
        <f t="shared" si="4"/>
        <v>14.327039999999998</v>
      </c>
      <c r="G103" s="30" t="str">
        <f t="shared" si="5"/>
        <v>Ｇ</v>
      </c>
      <c r="H103" s="31">
        <v>2.0299999999999998</v>
      </c>
      <c r="I103" s="29">
        <f t="shared" si="6"/>
        <v>10.06968</v>
      </c>
      <c r="J103" s="81" t="str">
        <f t="shared" si="7"/>
        <v>Ｇ</v>
      </c>
      <c r="K103" s="133"/>
      <c r="L103" s="32"/>
      <c r="M103" s="32"/>
    </row>
    <row r="104" spans="1:13" ht="15" customHeight="1">
      <c r="B104" s="115">
        <v>20</v>
      </c>
      <c r="C104" s="114" t="s">
        <v>242</v>
      </c>
      <c r="D104" s="27" t="s">
        <v>33</v>
      </c>
      <c r="E104" s="31">
        <v>3.8</v>
      </c>
      <c r="F104" s="29">
        <f t="shared" si="4"/>
        <v>19.372799999999998</v>
      </c>
      <c r="G104" s="30" t="str">
        <f t="shared" si="5"/>
        <v>Ｈ</v>
      </c>
      <c r="H104" s="31">
        <v>2.65</v>
      </c>
      <c r="I104" s="29">
        <f t="shared" si="6"/>
        <v>13.3284</v>
      </c>
      <c r="J104" s="81" t="str">
        <f t="shared" si="7"/>
        <v>Ｇ</v>
      </c>
      <c r="K104" s="133"/>
      <c r="L104" s="32"/>
      <c r="M104" s="32"/>
    </row>
    <row r="105" spans="1:13" ht="15" customHeight="1">
      <c r="B105" s="115">
        <v>20</v>
      </c>
      <c r="C105" s="114" t="s">
        <v>186</v>
      </c>
      <c r="D105" s="27" t="s">
        <v>33</v>
      </c>
      <c r="E105" s="31">
        <v>1.99</v>
      </c>
      <c r="F105" s="29">
        <f t="shared" si="4"/>
        <v>9.8594400000000011</v>
      </c>
      <c r="G105" s="30" t="str">
        <f t="shared" si="5"/>
        <v>Ｆ</v>
      </c>
      <c r="H105" s="31">
        <v>1.88</v>
      </c>
      <c r="I105" s="29">
        <f t="shared" si="6"/>
        <v>9.2812800000000006</v>
      </c>
      <c r="J105" s="81" t="str">
        <f t="shared" si="7"/>
        <v>Ｆ</v>
      </c>
      <c r="K105" s="133"/>
      <c r="L105" s="32"/>
      <c r="M105" s="32"/>
    </row>
    <row r="106" spans="1:13" ht="15" customHeight="1">
      <c r="B106" s="115">
        <v>20</v>
      </c>
      <c r="C106" s="114" t="s">
        <v>236</v>
      </c>
      <c r="D106" s="27" t="s">
        <v>33</v>
      </c>
      <c r="E106" s="31">
        <v>1.44</v>
      </c>
      <c r="F106" s="29">
        <f t="shared" si="4"/>
        <v>6.9686400000000006</v>
      </c>
      <c r="G106" s="30" t="str">
        <f t="shared" si="5"/>
        <v>Ｅ</v>
      </c>
      <c r="H106" s="31">
        <v>1.99</v>
      </c>
      <c r="I106" s="29">
        <f t="shared" si="6"/>
        <v>9.8594400000000011</v>
      </c>
      <c r="J106" s="81" t="str">
        <f t="shared" si="7"/>
        <v>Ｆ</v>
      </c>
      <c r="K106" s="133"/>
      <c r="L106" s="32"/>
      <c r="M106" s="32"/>
    </row>
    <row r="107" spans="1:13" ht="15" customHeight="1">
      <c r="B107" s="115">
        <v>20</v>
      </c>
      <c r="C107" s="114" t="s">
        <v>240</v>
      </c>
      <c r="D107" s="27" t="s">
        <v>33</v>
      </c>
      <c r="E107" s="31">
        <v>2.2999999999999998</v>
      </c>
      <c r="F107" s="29">
        <f t="shared" si="4"/>
        <v>11.488799999999998</v>
      </c>
      <c r="G107" s="30" t="str">
        <f t="shared" si="5"/>
        <v>Ｇ</v>
      </c>
      <c r="H107" s="31">
        <v>1.49</v>
      </c>
      <c r="I107" s="29">
        <f t="shared" si="6"/>
        <v>7.2314399999999992</v>
      </c>
      <c r="J107" s="81" t="str">
        <f t="shared" si="7"/>
        <v>Ｅ</v>
      </c>
      <c r="K107" s="133"/>
      <c r="L107" s="32"/>
      <c r="M107" s="32"/>
    </row>
    <row r="108" spans="1:13" ht="15" customHeight="1">
      <c r="B108" s="115">
        <v>20</v>
      </c>
      <c r="C108" s="114" t="s">
        <v>208</v>
      </c>
      <c r="D108" s="27" t="s">
        <v>33</v>
      </c>
      <c r="E108" s="31">
        <v>2.89</v>
      </c>
      <c r="F108" s="29">
        <f t="shared" si="4"/>
        <v>14.589840000000002</v>
      </c>
      <c r="G108" s="30" t="str">
        <f t="shared" si="5"/>
        <v>Ｇ</v>
      </c>
      <c r="H108" s="31">
        <v>2.02</v>
      </c>
      <c r="I108" s="29">
        <f t="shared" si="6"/>
        <v>10.01712</v>
      </c>
      <c r="J108" s="81" t="str">
        <f t="shared" si="7"/>
        <v>Ｇ</v>
      </c>
      <c r="K108" s="133"/>
      <c r="L108" s="32"/>
      <c r="M108" s="32"/>
    </row>
    <row r="109" spans="1:13" ht="15" customHeight="1">
      <c r="A109" s="144" t="s">
        <v>370</v>
      </c>
      <c r="B109" s="115">
        <v>21</v>
      </c>
      <c r="C109" s="114" t="s">
        <v>211</v>
      </c>
      <c r="D109" s="27" t="s">
        <v>33</v>
      </c>
      <c r="E109" s="31">
        <v>1.86</v>
      </c>
      <c r="F109" s="29">
        <f t="shared" si="4"/>
        <v>9.1761600000000012</v>
      </c>
      <c r="G109" s="30" t="str">
        <f t="shared" si="5"/>
        <v>Ｆ</v>
      </c>
      <c r="H109" s="31">
        <v>1.78</v>
      </c>
      <c r="I109" s="29">
        <f t="shared" si="6"/>
        <v>8.7556799999999999</v>
      </c>
      <c r="J109" s="81" t="str">
        <f t="shared" si="7"/>
        <v>Ｆ</v>
      </c>
      <c r="K109" s="133"/>
      <c r="L109" s="32"/>
      <c r="M109" s="32"/>
    </row>
    <row r="110" spans="1:13" ht="15" customHeight="1">
      <c r="B110" s="115">
        <v>21</v>
      </c>
      <c r="C110" s="114" t="s">
        <v>238</v>
      </c>
      <c r="D110" s="27" t="s">
        <v>33</v>
      </c>
      <c r="E110" s="31">
        <v>2.17</v>
      </c>
      <c r="F110" s="29">
        <f t="shared" si="4"/>
        <v>10.805519999999998</v>
      </c>
      <c r="G110" s="30" t="str">
        <f t="shared" si="5"/>
        <v>Ｇ</v>
      </c>
      <c r="H110" s="31">
        <v>1.98</v>
      </c>
      <c r="I110" s="29">
        <f t="shared" si="6"/>
        <v>9.8068800000000014</v>
      </c>
      <c r="J110" s="81" t="str">
        <f t="shared" si="7"/>
        <v>Ｆ</v>
      </c>
      <c r="K110" s="133"/>
      <c r="L110" s="32"/>
      <c r="M110" s="32"/>
    </row>
    <row r="111" spans="1:13" ht="15" customHeight="1">
      <c r="A111" s="144" t="s">
        <v>370</v>
      </c>
      <c r="B111" s="115">
        <v>21</v>
      </c>
      <c r="C111" s="114" t="s">
        <v>219</v>
      </c>
      <c r="D111" s="27" t="s">
        <v>33</v>
      </c>
      <c r="E111" s="31">
        <v>1.83</v>
      </c>
      <c r="F111" s="29">
        <f t="shared" si="4"/>
        <v>9.0184800000000003</v>
      </c>
      <c r="G111" s="30" t="str">
        <f t="shared" si="5"/>
        <v>Ｆ</v>
      </c>
      <c r="H111" s="31">
        <v>1.62</v>
      </c>
      <c r="I111" s="29">
        <f t="shared" si="6"/>
        <v>7.9147200000000009</v>
      </c>
      <c r="J111" s="81" t="str">
        <f t="shared" si="7"/>
        <v>Ｆ</v>
      </c>
      <c r="K111" s="133"/>
      <c r="L111" s="32"/>
      <c r="M111" s="32"/>
    </row>
    <row r="112" spans="1:13" ht="15" customHeight="1">
      <c r="B112" s="115">
        <v>21</v>
      </c>
      <c r="C112" s="114" t="s">
        <v>239</v>
      </c>
      <c r="D112" s="27" t="s">
        <v>33</v>
      </c>
      <c r="E112" s="31">
        <v>2.1</v>
      </c>
      <c r="F112" s="29">
        <f t="shared" si="4"/>
        <v>10.4376</v>
      </c>
      <c r="G112" s="30" t="str">
        <f t="shared" si="5"/>
        <v>Ｇ</v>
      </c>
      <c r="H112" s="31">
        <v>2.74</v>
      </c>
      <c r="I112" s="29">
        <f t="shared" si="6"/>
        <v>13.801440000000001</v>
      </c>
      <c r="J112" s="81" t="str">
        <f t="shared" si="7"/>
        <v>Ｇ</v>
      </c>
      <c r="K112" s="133"/>
      <c r="L112" s="32"/>
      <c r="M112" s="32"/>
    </row>
    <row r="113" spans="1:13" ht="15" customHeight="1">
      <c r="A113" s="145" t="s">
        <v>383</v>
      </c>
      <c r="B113" s="115">
        <v>21</v>
      </c>
      <c r="C113" s="114" t="s">
        <v>343</v>
      </c>
      <c r="D113" s="27" t="s">
        <v>33</v>
      </c>
      <c r="E113" s="31">
        <v>2.41</v>
      </c>
      <c r="F113" s="29">
        <f t="shared" si="4"/>
        <v>12.06696</v>
      </c>
      <c r="G113" s="30" t="str">
        <f t="shared" si="5"/>
        <v>Ｇ</v>
      </c>
      <c r="H113" s="31">
        <v>3.14</v>
      </c>
      <c r="I113" s="29">
        <f t="shared" si="6"/>
        <v>15.903840000000001</v>
      </c>
      <c r="J113" s="81" t="str">
        <f t="shared" si="7"/>
        <v>Ｈ</v>
      </c>
      <c r="K113" s="133"/>
      <c r="L113" s="32"/>
      <c r="M113" s="32"/>
    </row>
    <row r="114" spans="1:13" ht="15" customHeight="1">
      <c r="B114" s="115">
        <v>21</v>
      </c>
      <c r="C114" s="114" t="s">
        <v>186</v>
      </c>
      <c r="D114" s="27" t="s">
        <v>33</v>
      </c>
      <c r="E114" s="31">
        <v>2.7</v>
      </c>
      <c r="F114" s="29">
        <f t="shared" si="4"/>
        <v>13.591200000000001</v>
      </c>
      <c r="G114" s="30" t="str">
        <f t="shared" si="5"/>
        <v>Ｇ</v>
      </c>
      <c r="H114" s="31">
        <v>1.74</v>
      </c>
      <c r="I114" s="29">
        <f t="shared" si="6"/>
        <v>8.545440000000001</v>
      </c>
      <c r="J114" s="81" t="str">
        <f t="shared" si="7"/>
        <v>Ｆ</v>
      </c>
      <c r="K114" s="133"/>
      <c r="L114" s="32"/>
      <c r="M114" s="32"/>
    </row>
    <row r="115" spans="1:13" ht="15" customHeight="1">
      <c r="B115" s="115">
        <v>21</v>
      </c>
      <c r="C115" s="114" t="s">
        <v>236</v>
      </c>
      <c r="D115" s="27" t="s">
        <v>33</v>
      </c>
      <c r="E115" s="31">
        <v>1.97</v>
      </c>
      <c r="F115" s="29">
        <f t="shared" si="4"/>
        <v>9.7543200000000017</v>
      </c>
      <c r="G115" s="30" t="str">
        <f t="shared" si="5"/>
        <v>Ｆ</v>
      </c>
      <c r="H115" s="31">
        <v>1.44</v>
      </c>
      <c r="I115" s="29">
        <f t="shared" si="6"/>
        <v>6.9686400000000006</v>
      </c>
      <c r="J115" s="81" t="str">
        <f t="shared" si="7"/>
        <v>Ｅ</v>
      </c>
      <c r="K115" s="133"/>
      <c r="L115" s="32"/>
      <c r="M115" s="32"/>
    </row>
    <row r="116" spans="1:13" ht="15" customHeight="1">
      <c r="A116" s="144" t="s">
        <v>370</v>
      </c>
      <c r="B116" s="115">
        <v>21</v>
      </c>
      <c r="C116" s="114" t="s">
        <v>209</v>
      </c>
      <c r="D116" s="27" t="s">
        <v>33</v>
      </c>
      <c r="E116" s="31">
        <v>2.61</v>
      </c>
      <c r="F116" s="29">
        <f t="shared" si="4"/>
        <v>13.11816</v>
      </c>
      <c r="G116" s="30" t="str">
        <f t="shared" si="5"/>
        <v>Ｇ</v>
      </c>
      <c r="H116" s="31">
        <v>1.96</v>
      </c>
      <c r="I116" s="29">
        <f t="shared" si="6"/>
        <v>9.7017600000000002</v>
      </c>
      <c r="J116" s="81" t="str">
        <f t="shared" si="7"/>
        <v>Ｆ</v>
      </c>
      <c r="K116" s="133"/>
      <c r="L116" s="32"/>
      <c r="M116" s="32"/>
    </row>
    <row r="117" spans="1:13" ht="15" customHeight="1">
      <c r="B117" s="115">
        <v>22</v>
      </c>
      <c r="C117" s="114" t="s">
        <v>216</v>
      </c>
      <c r="D117" s="27" t="s">
        <v>33</v>
      </c>
      <c r="E117" s="31">
        <v>1.01</v>
      </c>
      <c r="F117" s="29">
        <f t="shared" si="4"/>
        <v>4.7085600000000003</v>
      </c>
      <c r="G117" s="30" t="str">
        <f t="shared" si="5"/>
        <v>Ｄ</v>
      </c>
      <c r="H117" s="31">
        <v>1.4</v>
      </c>
      <c r="I117" s="29">
        <f t="shared" si="6"/>
        <v>6.7584000000000009</v>
      </c>
      <c r="J117" s="81" t="str">
        <f t="shared" si="7"/>
        <v>Ｅ</v>
      </c>
      <c r="K117" s="133"/>
      <c r="L117" s="32"/>
      <c r="M117" s="32"/>
    </row>
    <row r="118" spans="1:13" ht="15" customHeight="1">
      <c r="B118" s="115">
        <v>22</v>
      </c>
      <c r="C118" s="114" t="s">
        <v>239</v>
      </c>
      <c r="D118" s="27" t="s">
        <v>33</v>
      </c>
      <c r="E118" s="31">
        <v>1.94</v>
      </c>
      <c r="F118" s="29">
        <f t="shared" si="4"/>
        <v>9.5966399999999989</v>
      </c>
      <c r="G118" s="30" t="str">
        <f t="shared" si="5"/>
        <v>Ｆ</v>
      </c>
      <c r="H118" s="31">
        <v>1.39</v>
      </c>
      <c r="I118" s="29">
        <f t="shared" si="6"/>
        <v>6.7058399999999994</v>
      </c>
      <c r="J118" s="81" t="str">
        <f t="shared" si="7"/>
        <v>Ｅ</v>
      </c>
      <c r="K118" s="133"/>
      <c r="L118" s="32"/>
      <c r="M118" s="32"/>
    </row>
    <row r="119" spans="1:13" ht="15" customHeight="1">
      <c r="B119" s="115">
        <v>22</v>
      </c>
      <c r="C119" s="114" t="s">
        <v>350</v>
      </c>
      <c r="D119" s="27" t="s">
        <v>33</v>
      </c>
      <c r="E119" s="31">
        <v>2.71</v>
      </c>
      <c r="F119" s="29">
        <f t="shared" si="4"/>
        <v>13.643759999999999</v>
      </c>
      <c r="G119" s="30" t="str">
        <f t="shared" si="5"/>
        <v>Ｇ</v>
      </c>
      <c r="H119" s="31">
        <v>1.93</v>
      </c>
      <c r="I119" s="29">
        <f t="shared" si="6"/>
        <v>9.5440799999999992</v>
      </c>
      <c r="J119" s="81" t="str">
        <f t="shared" si="7"/>
        <v>Ｆ</v>
      </c>
      <c r="K119" s="133"/>
      <c r="L119" s="32"/>
      <c r="M119" s="32"/>
    </row>
    <row r="120" spans="1:13" ht="15" customHeight="1">
      <c r="B120" s="115">
        <v>22</v>
      </c>
      <c r="C120" s="114" t="s">
        <v>209</v>
      </c>
      <c r="D120" s="27" t="s">
        <v>33</v>
      </c>
      <c r="E120" s="31">
        <v>2.63</v>
      </c>
      <c r="F120" s="29">
        <f t="shared" si="4"/>
        <v>13.223279999999999</v>
      </c>
      <c r="G120" s="30" t="str">
        <f t="shared" si="5"/>
        <v>Ｇ</v>
      </c>
      <c r="H120" s="31">
        <v>2.4500000000000002</v>
      </c>
      <c r="I120" s="29">
        <f t="shared" si="6"/>
        <v>12.277199999999999</v>
      </c>
      <c r="J120" s="81" t="str">
        <f t="shared" si="7"/>
        <v>Ｇ</v>
      </c>
      <c r="K120" s="133"/>
      <c r="L120" s="32"/>
      <c r="M120" s="32"/>
    </row>
    <row r="121" spans="1:13" ht="15" customHeight="1">
      <c r="B121" s="115">
        <v>22</v>
      </c>
      <c r="C121" s="114" t="s">
        <v>240</v>
      </c>
      <c r="D121" s="27" t="s">
        <v>33</v>
      </c>
      <c r="E121" s="31">
        <v>2.0699999999999998</v>
      </c>
      <c r="F121" s="29">
        <f t="shared" si="4"/>
        <v>10.279920000000001</v>
      </c>
      <c r="G121" s="30" t="str">
        <f t="shared" si="5"/>
        <v>Ｇ</v>
      </c>
      <c r="H121" s="31">
        <v>1.64</v>
      </c>
      <c r="I121" s="29">
        <f t="shared" si="6"/>
        <v>8.0198400000000003</v>
      </c>
      <c r="J121" s="81" t="str">
        <f t="shared" si="7"/>
        <v>Ｆ</v>
      </c>
      <c r="K121" s="133"/>
      <c r="L121" s="32"/>
      <c r="M121" s="32"/>
    </row>
    <row r="122" spans="1:13" ht="15" customHeight="1">
      <c r="B122" s="115">
        <v>23</v>
      </c>
      <c r="C122" s="114" t="s">
        <v>350</v>
      </c>
      <c r="D122" s="27" t="s">
        <v>33</v>
      </c>
      <c r="E122" s="31">
        <v>2.7</v>
      </c>
      <c r="F122" s="29">
        <f t="shared" si="4"/>
        <v>13.591200000000001</v>
      </c>
      <c r="G122" s="30" t="str">
        <f t="shared" si="5"/>
        <v>Ｇ</v>
      </c>
      <c r="H122" s="31">
        <v>2.2999999999999998</v>
      </c>
      <c r="I122" s="29">
        <f t="shared" si="6"/>
        <v>11.488799999999998</v>
      </c>
      <c r="J122" s="81" t="str">
        <f t="shared" si="7"/>
        <v>Ｇ</v>
      </c>
      <c r="K122" s="133"/>
      <c r="L122" s="32"/>
      <c r="M122" s="32"/>
    </row>
    <row r="123" spans="1:13" ht="15" customHeight="1">
      <c r="B123" s="115">
        <v>23</v>
      </c>
      <c r="C123" s="114" t="s">
        <v>209</v>
      </c>
      <c r="D123" s="27" t="s">
        <v>33</v>
      </c>
      <c r="E123" s="31">
        <v>2.41</v>
      </c>
      <c r="F123" s="29">
        <f t="shared" si="4"/>
        <v>12.06696</v>
      </c>
      <c r="G123" s="30" t="str">
        <f t="shared" si="5"/>
        <v>Ｇ</v>
      </c>
      <c r="H123" s="31">
        <v>2.2000000000000002</v>
      </c>
      <c r="I123" s="29">
        <f t="shared" si="6"/>
        <v>10.963200000000001</v>
      </c>
      <c r="J123" s="81" t="str">
        <f t="shared" si="7"/>
        <v>Ｇ</v>
      </c>
      <c r="K123" s="133"/>
      <c r="L123" s="32"/>
      <c r="M123" s="32"/>
    </row>
    <row r="124" spans="1:13" ht="15" customHeight="1">
      <c r="B124" s="115">
        <v>23</v>
      </c>
      <c r="C124" s="114" t="s">
        <v>208</v>
      </c>
      <c r="D124" s="27" t="s">
        <v>33</v>
      </c>
      <c r="E124" s="31">
        <v>2.0299999999999998</v>
      </c>
      <c r="F124" s="29">
        <f t="shared" si="4"/>
        <v>10.06968</v>
      </c>
      <c r="G124" s="30" t="str">
        <f t="shared" si="5"/>
        <v>Ｇ</v>
      </c>
      <c r="H124" s="31">
        <v>1.44</v>
      </c>
      <c r="I124" s="29">
        <f t="shared" si="6"/>
        <v>6.9686400000000006</v>
      </c>
      <c r="J124" s="81" t="str">
        <f t="shared" si="7"/>
        <v>Ｅ</v>
      </c>
      <c r="K124" s="133"/>
      <c r="L124" s="32"/>
      <c r="M124" s="32"/>
    </row>
    <row r="125" spans="1:13" ht="15" customHeight="1">
      <c r="A125" s="144" t="s">
        <v>370</v>
      </c>
      <c r="B125" s="115">
        <v>24</v>
      </c>
      <c r="C125" s="114" t="s">
        <v>350</v>
      </c>
      <c r="D125" s="27" t="s">
        <v>33</v>
      </c>
      <c r="E125" s="31">
        <v>9.4499999999999993</v>
      </c>
      <c r="F125" s="29">
        <f t="shared" si="4"/>
        <v>49.069200000000002</v>
      </c>
      <c r="G125" s="30" t="str">
        <f t="shared" si="5"/>
        <v>Ｉ</v>
      </c>
      <c r="H125" s="31">
        <v>5.13</v>
      </c>
      <c r="I125" s="29">
        <f t="shared" si="6"/>
        <v>26.363280000000003</v>
      </c>
      <c r="J125" s="81" t="str">
        <f t="shared" si="7"/>
        <v>Ｉ</v>
      </c>
      <c r="K125" s="133"/>
      <c r="L125" s="32"/>
      <c r="M125" s="32"/>
    </row>
    <row r="126" spans="1:13" ht="15" customHeight="1">
      <c r="A126" s="144" t="s">
        <v>370</v>
      </c>
      <c r="B126" s="115">
        <v>24</v>
      </c>
      <c r="C126" s="114" t="s">
        <v>209</v>
      </c>
      <c r="D126" s="27" t="s">
        <v>33</v>
      </c>
      <c r="E126" s="31">
        <v>2.65</v>
      </c>
      <c r="F126" s="29">
        <f t="shared" si="4"/>
        <v>13.3284</v>
      </c>
      <c r="G126" s="30" t="str">
        <f t="shared" si="5"/>
        <v>Ｇ</v>
      </c>
      <c r="H126" s="31">
        <v>2.7</v>
      </c>
      <c r="I126" s="29">
        <f t="shared" si="6"/>
        <v>13.591200000000001</v>
      </c>
      <c r="J126" s="81" t="str">
        <f t="shared" si="7"/>
        <v>Ｇ</v>
      </c>
      <c r="K126" s="133"/>
      <c r="L126" s="32"/>
      <c r="M126" s="32"/>
    </row>
    <row r="127" spans="1:13" ht="15" customHeight="1">
      <c r="B127" s="115">
        <v>24</v>
      </c>
      <c r="C127" s="114" t="s">
        <v>240</v>
      </c>
      <c r="D127" s="27" t="s">
        <v>33</v>
      </c>
      <c r="E127" s="31">
        <v>1.76</v>
      </c>
      <c r="F127" s="29">
        <f t="shared" si="4"/>
        <v>8.6505600000000005</v>
      </c>
      <c r="G127" s="30" t="str">
        <f t="shared" si="5"/>
        <v>Ｆ</v>
      </c>
      <c r="H127" s="31">
        <v>2.06</v>
      </c>
      <c r="I127" s="29">
        <f t="shared" si="6"/>
        <v>10.227360000000001</v>
      </c>
      <c r="J127" s="81" t="str">
        <f t="shared" si="7"/>
        <v>Ｇ</v>
      </c>
      <c r="K127" s="133"/>
      <c r="L127" s="32"/>
      <c r="M127" s="32"/>
    </row>
    <row r="128" spans="1:13" ht="15" customHeight="1">
      <c r="B128" s="115">
        <v>24</v>
      </c>
      <c r="C128" s="114" t="s">
        <v>208</v>
      </c>
      <c r="D128" s="27" t="s">
        <v>33</v>
      </c>
      <c r="E128" s="31">
        <v>2.2599999999999998</v>
      </c>
      <c r="F128" s="29">
        <f t="shared" si="4"/>
        <v>11.278559999999997</v>
      </c>
      <c r="G128" s="30" t="str">
        <f t="shared" si="5"/>
        <v>Ｇ</v>
      </c>
      <c r="H128" s="31">
        <v>3.01</v>
      </c>
      <c r="I128" s="29">
        <f t="shared" si="6"/>
        <v>15.220559999999999</v>
      </c>
      <c r="J128" s="81" t="str">
        <f t="shared" si="7"/>
        <v>Ｈ</v>
      </c>
      <c r="K128" s="133"/>
      <c r="L128" s="32"/>
      <c r="M128" s="32"/>
    </row>
    <row r="129" spans="1:13" ht="15" customHeight="1">
      <c r="B129" s="115">
        <v>25</v>
      </c>
      <c r="C129" s="114" t="s">
        <v>242</v>
      </c>
      <c r="D129" s="27" t="s">
        <v>33</v>
      </c>
      <c r="E129" s="31">
        <v>3.7</v>
      </c>
      <c r="F129" s="29">
        <f t="shared" si="4"/>
        <v>18.847200000000001</v>
      </c>
      <c r="G129" s="30" t="str">
        <f t="shared" si="5"/>
        <v>Ｈ</v>
      </c>
      <c r="H129" s="31">
        <v>2.66</v>
      </c>
      <c r="I129" s="29">
        <f t="shared" si="6"/>
        <v>13.38096</v>
      </c>
      <c r="J129" s="81" t="str">
        <f t="shared" si="7"/>
        <v>Ｇ</v>
      </c>
      <c r="K129" s="133"/>
      <c r="L129" s="32"/>
      <c r="M129" s="32"/>
    </row>
    <row r="130" spans="1:13" ht="15" customHeight="1">
      <c r="B130" s="115">
        <v>26</v>
      </c>
      <c r="C130" s="114" t="s">
        <v>242</v>
      </c>
      <c r="D130" s="27" t="s">
        <v>33</v>
      </c>
      <c r="E130" s="31">
        <v>6.24</v>
      </c>
      <c r="F130" s="29">
        <f t="shared" si="4"/>
        <v>32.197440000000007</v>
      </c>
      <c r="G130" s="30" t="str">
        <f t="shared" si="5"/>
        <v>Ｉ</v>
      </c>
      <c r="H130" s="31">
        <v>6.02</v>
      </c>
      <c r="I130" s="29">
        <f t="shared" si="6"/>
        <v>31.041120000000003</v>
      </c>
      <c r="J130" s="81" t="str">
        <f t="shared" si="7"/>
        <v>Ｉ</v>
      </c>
      <c r="K130" s="133"/>
      <c r="L130" s="32"/>
      <c r="M130" s="32"/>
    </row>
    <row r="131" spans="1:13" ht="15" customHeight="1">
      <c r="B131" s="115">
        <v>26</v>
      </c>
      <c r="C131" s="114" t="s">
        <v>236</v>
      </c>
      <c r="D131" s="27" t="s">
        <v>33</v>
      </c>
      <c r="E131" s="31">
        <v>3.89</v>
      </c>
      <c r="F131" s="29">
        <f t="shared" si="4"/>
        <v>19.845839999999999</v>
      </c>
      <c r="G131" s="30" t="str">
        <f t="shared" si="5"/>
        <v>Ｈ</v>
      </c>
      <c r="H131" s="31">
        <v>4.5199999999999996</v>
      </c>
      <c r="I131" s="29">
        <f t="shared" si="6"/>
        <v>23.157119999999999</v>
      </c>
      <c r="J131" s="81" t="str">
        <f t="shared" si="7"/>
        <v>Ｉ</v>
      </c>
      <c r="K131" s="133"/>
      <c r="L131" s="32"/>
      <c r="M131" s="32"/>
    </row>
    <row r="132" spans="1:13" ht="15" customHeight="1">
      <c r="A132" s="144" t="s">
        <v>370</v>
      </c>
      <c r="B132" s="115">
        <v>27</v>
      </c>
      <c r="C132" s="114" t="s">
        <v>242</v>
      </c>
      <c r="D132" s="27" t="s">
        <v>33</v>
      </c>
      <c r="E132" s="31">
        <v>4.33</v>
      </c>
      <c r="F132" s="29">
        <f t="shared" si="4"/>
        <v>22.158480000000004</v>
      </c>
      <c r="G132" s="30" t="str">
        <f t="shared" si="5"/>
        <v>Ｉ</v>
      </c>
      <c r="H132" s="31">
        <v>6.28</v>
      </c>
      <c r="I132" s="29">
        <f t="shared" si="6"/>
        <v>32.407680000000006</v>
      </c>
      <c r="J132" s="81" t="str">
        <f t="shared" si="7"/>
        <v>Ｉ</v>
      </c>
      <c r="K132" s="133"/>
      <c r="L132" s="32"/>
      <c r="M132" s="32"/>
    </row>
    <row r="133" spans="1:13" ht="15" customHeight="1">
      <c r="B133" s="115">
        <v>27</v>
      </c>
      <c r="C133" s="114" t="s">
        <v>186</v>
      </c>
      <c r="D133" s="27" t="s">
        <v>33</v>
      </c>
      <c r="E133" s="31">
        <v>6.33</v>
      </c>
      <c r="F133" s="29">
        <f t="shared" ref="F133:F196" si="8">(E133-1000/(365*24))*(8+0.4*16)*365/1000</f>
        <v>32.670480000000005</v>
      </c>
      <c r="G133" s="30" t="str">
        <f t="shared" ref="G133:G196" si="9">LOOKUP(F133,$Q$23:$Q$33,$R$23:$R$33)</f>
        <v>Ｉ</v>
      </c>
      <c r="H133" s="31">
        <v>6.22</v>
      </c>
      <c r="I133" s="29">
        <f t="shared" ref="I133:I196" si="10">(H133-1000/(365*24))*(8+0.4*16)*365/1000</f>
        <v>32.092320000000001</v>
      </c>
      <c r="J133" s="81" t="str">
        <f t="shared" ref="J133:J196" si="11">LOOKUP(I133,$Q$23:$Q$33,$R$23:$R$33)</f>
        <v>Ｉ</v>
      </c>
      <c r="K133" s="133"/>
      <c r="L133" s="32"/>
      <c r="M133" s="32"/>
    </row>
    <row r="134" spans="1:13" ht="15" customHeight="1">
      <c r="B134" s="115">
        <v>28</v>
      </c>
      <c r="C134" s="114" t="s">
        <v>186</v>
      </c>
      <c r="D134" s="27" t="s">
        <v>33</v>
      </c>
      <c r="E134" s="31">
        <v>2.87</v>
      </c>
      <c r="F134" s="29">
        <f t="shared" si="8"/>
        <v>14.484719999999999</v>
      </c>
      <c r="G134" s="30" t="str">
        <f t="shared" si="9"/>
        <v>Ｇ</v>
      </c>
      <c r="H134" s="31">
        <v>2.94</v>
      </c>
      <c r="I134" s="29">
        <f t="shared" si="10"/>
        <v>14.852639999999997</v>
      </c>
      <c r="J134" s="81" t="str">
        <f t="shared" si="11"/>
        <v>Ｇ</v>
      </c>
      <c r="K134" s="133"/>
      <c r="L134" s="32"/>
      <c r="M134" s="32"/>
    </row>
    <row r="135" spans="1:13" ht="15" customHeight="1">
      <c r="B135" s="115">
        <v>29</v>
      </c>
      <c r="C135" s="114" t="s">
        <v>236</v>
      </c>
      <c r="D135" s="27" t="s">
        <v>33</v>
      </c>
      <c r="E135" s="31">
        <v>2.5</v>
      </c>
      <c r="F135" s="29">
        <f t="shared" si="8"/>
        <v>12.539999999999997</v>
      </c>
      <c r="G135" s="30" t="str">
        <f t="shared" si="9"/>
        <v>Ｇ</v>
      </c>
      <c r="H135" s="31">
        <v>4.21</v>
      </c>
      <c r="I135" s="29">
        <f t="shared" si="10"/>
        <v>21.527760000000001</v>
      </c>
      <c r="J135" s="81" t="str">
        <f t="shared" si="11"/>
        <v>Ｉ</v>
      </c>
      <c r="K135" s="133"/>
      <c r="L135" s="32"/>
      <c r="M135" s="32"/>
    </row>
    <row r="136" spans="1:13" ht="15" customHeight="1">
      <c r="A136" s="144" t="s">
        <v>370</v>
      </c>
      <c r="B136" s="115">
        <v>29</v>
      </c>
      <c r="C136" s="114" t="s">
        <v>209</v>
      </c>
      <c r="D136" s="27" t="s">
        <v>33</v>
      </c>
      <c r="E136" s="31">
        <v>4.8099999999999996</v>
      </c>
      <c r="F136" s="29">
        <f t="shared" si="8"/>
        <v>24.681360000000002</v>
      </c>
      <c r="G136" s="30" t="str">
        <f t="shared" si="9"/>
        <v>Ｉ</v>
      </c>
      <c r="H136" s="31">
        <v>5.78</v>
      </c>
      <c r="I136" s="29">
        <f t="shared" si="10"/>
        <v>29.779679999999999</v>
      </c>
      <c r="J136" s="81" t="str">
        <f t="shared" si="11"/>
        <v>Ｉ</v>
      </c>
      <c r="K136" s="133"/>
      <c r="L136" s="32"/>
      <c r="M136" s="32"/>
    </row>
    <row r="137" spans="1:13" ht="15" customHeight="1">
      <c r="B137" s="115">
        <v>29</v>
      </c>
      <c r="C137" s="114" t="s">
        <v>240</v>
      </c>
      <c r="D137" s="27" t="s">
        <v>33</v>
      </c>
      <c r="E137" s="31">
        <v>2.19</v>
      </c>
      <c r="F137" s="29">
        <f t="shared" si="8"/>
        <v>10.910639999999999</v>
      </c>
      <c r="G137" s="30" t="str">
        <f t="shared" si="9"/>
        <v>Ｇ</v>
      </c>
      <c r="H137" s="31">
        <v>6.18</v>
      </c>
      <c r="I137" s="29">
        <f t="shared" si="10"/>
        <v>31.882080000000002</v>
      </c>
      <c r="J137" s="81" t="str">
        <f t="shared" si="11"/>
        <v>Ｉ</v>
      </c>
      <c r="K137" s="133"/>
      <c r="L137" s="32"/>
      <c r="M137" s="32"/>
    </row>
    <row r="138" spans="1:13" ht="15" customHeight="1">
      <c r="B138" s="115">
        <v>30</v>
      </c>
      <c r="C138" s="114" t="s">
        <v>240</v>
      </c>
      <c r="D138" s="27" t="s">
        <v>33</v>
      </c>
      <c r="E138" s="31">
        <v>6.55</v>
      </c>
      <c r="F138" s="29">
        <f t="shared" si="8"/>
        <v>33.826799999999999</v>
      </c>
      <c r="G138" s="30" t="str">
        <f t="shared" si="9"/>
        <v>Ｉ</v>
      </c>
      <c r="H138" s="31">
        <v>6.5</v>
      </c>
      <c r="I138" s="29">
        <f t="shared" si="10"/>
        <v>33.564000000000007</v>
      </c>
      <c r="J138" s="81" t="str">
        <f t="shared" si="11"/>
        <v>Ｉ</v>
      </c>
      <c r="K138" s="133"/>
      <c r="L138" s="32"/>
      <c r="M138" s="32"/>
    </row>
    <row r="139" spans="1:13" ht="15" customHeight="1">
      <c r="B139" s="115">
        <v>31</v>
      </c>
      <c r="C139" s="114" t="s">
        <v>240</v>
      </c>
      <c r="D139" s="27" t="s">
        <v>33</v>
      </c>
      <c r="E139" s="31">
        <v>3.05</v>
      </c>
      <c r="F139" s="29">
        <f t="shared" si="8"/>
        <v>15.4308</v>
      </c>
      <c r="G139" s="30" t="str">
        <f t="shared" si="9"/>
        <v>Ｈ</v>
      </c>
      <c r="H139" s="31">
        <v>3.85</v>
      </c>
      <c r="I139" s="29">
        <f t="shared" si="10"/>
        <v>19.635600000000004</v>
      </c>
      <c r="J139" s="81" t="str">
        <f t="shared" si="11"/>
        <v>Ｈ</v>
      </c>
      <c r="K139" s="133"/>
      <c r="L139" s="32"/>
      <c r="M139" s="32"/>
    </row>
    <row r="140" spans="1:13" ht="15" customHeight="1">
      <c r="B140" s="115">
        <v>32</v>
      </c>
      <c r="C140" s="114" t="s">
        <v>240</v>
      </c>
      <c r="D140" s="27" t="s">
        <v>33</v>
      </c>
      <c r="E140" s="31">
        <v>2.4300000000000002</v>
      </c>
      <c r="F140" s="29">
        <f t="shared" si="8"/>
        <v>12.172079999999999</v>
      </c>
      <c r="G140" s="30" t="str">
        <f t="shared" si="9"/>
        <v>Ｇ</v>
      </c>
      <c r="H140" s="31">
        <v>3.21</v>
      </c>
      <c r="I140" s="29">
        <f t="shared" si="10"/>
        <v>16.27176</v>
      </c>
      <c r="J140" s="81" t="str">
        <f t="shared" si="11"/>
        <v>Ｈ</v>
      </c>
      <c r="K140" s="133"/>
      <c r="L140" s="32"/>
      <c r="M140" s="32"/>
    </row>
    <row r="141" spans="1:13" ht="15" customHeight="1">
      <c r="A141" s="144" t="s">
        <v>370</v>
      </c>
      <c r="B141" s="115">
        <v>33</v>
      </c>
      <c r="C141" s="114" t="s">
        <v>240</v>
      </c>
      <c r="D141" s="27" t="s">
        <v>33</v>
      </c>
      <c r="E141" s="31">
        <v>3.05</v>
      </c>
      <c r="F141" s="29">
        <f t="shared" si="8"/>
        <v>15.4308</v>
      </c>
      <c r="G141" s="30" t="str">
        <f t="shared" si="9"/>
        <v>Ｈ</v>
      </c>
      <c r="H141" s="31">
        <v>2.8</v>
      </c>
      <c r="I141" s="29">
        <f t="shared" si="10"/>
        <v>14.1168</v>
      </c>
      <c r="J141" s="81" t="str">
        <f t="shared" si="11"/>
        <v>Ｇ</v>
      </c>
      <c r="K141" s="133"/>
      <c r="L141" s="32"/>
      <c r="M141" s="32"/>
    </row>
    <row r="142" spans="1:13" ht="15" customHeight="1">
      <c r="B142" s="115">
        <v>33</v>
      </c>
      <c r="C142" s="114" t="s">
        <v>220</v>
      </c>
      <c r="D142" s="27" t="s">
        <v>33</v>
      </c>
      <c r="E142" s="31">
        <v>4.62</v>
      </c>
      <c r="F142" s="29">
        <f t="shared" si="8"/>
        <v>23.682720000000003</v>
      </c>
      <c r="G142" s="30" t="str">
        <f t="shared" si="9"/>
        <v>Ｉ</v>
      </c>
      <c r="H142" s="31">
        <v>4.24</v>
      </c>
      <c r="I142" s="29">
        <f t="shared" si="10"/>
        <v>21.685440000000003</v>
      </c>
      <c r="J142" s="81" t="str">
        <f t="shared" si="11"/>
        <v>Ｉ</v>
      </c>
      <c r="K142" s="133"/>
      <c r="L142" s="32"/>
      <c r="M142" s="32"/>
    </row>
    <row r="143" spans="1:13" ht="15" customHeight="1">
      <c r="B143" s="115">
        <v>33</v>
      </c>
      <c r="C143" s="114" t="s">
        <v>221</v>
      </c>
      <c r="D143" s="27" t="s">
        <v>33</v>
      </c>
      <c r="E143" s="31">
        <v>2.75</v>
      </c>
      <c r="F143" s="29">
        <f t="shared" si="8"/>
        <v>13.853999999999999</v>
      </c>
      <c r="G143" s="30" t="str">
        <f t="shared" si="9"/>
        <v>Ｇ</v>
      </c>
      <c r="H143" s="31">
        <v>2.44</v>
      </c>
      <c r="I143" s="29">
        <f t="shared" si="10"/>
        <v>12.224639999999999</v>
      </c>
      <c r="J143" s="81" t="str">
        <f t="shared" si="11"/>
        <v>Ｇ</v>
      </c>
      <c r="K143" s="133"/>
      <c r="L143" s="32"/>
      <c r="M143" s="32"/>
    </row>
    <row r="144" spans="1:13" ht="15" customHeight="1">
      <c r="B144" s="115">
        <v>33</v>
      </c>
      <c r="C144" s="114" t="s">
        <v>182</v>
      </c>
      <c r="D144" s="27" t="s">
        <v>33</v>
      </c>
      <c r="E144" s="31">
        <v>1.42</v>
      </c>
      <c r="F144" s="29">
        <f t="shared" si="8"/>
        <v>6.8635200000000003</v>
      </c>
      <c r="G144" s="30" t="str">
        <f t="shared" si="9"/>
        <v>Ｅ</v>
      </c>
      <c r="H144" s="31">
        <v>1.94</v>
      </c>
      <c r="I144" s="29">
        <f t="shared" si="10"/>
        <v>9.5966399999999989</v>
      </c>
      <c r="J144" s="81" t="str">
        <f t="shared" si="11"/>
        <v>Ｆ</v>
      </c>
      <c r="K144" s="133"/>
      <c r="L144" s="32"/>
      <c r="M144" s="32"/>
    </row>
    <row r="145" spans="1:15" ht="15" customHeight="1">
      <c r="A145" s="144"/>
      <c r="B145" s="115">
        <v>33</v>
      </c>
      <c r="C145" s="114" t="s">
        <v>194</v>
      </c>
      <c r="D145" s="27" t="s">
        <v>33</v>
      </c>
      <c r="E145" s="31">
        <v>1.19</v>
      </c>
      <c r="F145" s="29">
        <f t="shared" si="8"/>
        <v>5.6546400000000006</v>
      </c>
      <c r="G145" s="30" t="str">
        <f t="shared" si="9"/>
        <v>Ｅ</v>
      </c>
      <c r="H145" s="31">
        <v>1.62</v>
      </c>
      <c r="I145" s="29">
        <f t="shared" si="10"/>
        <v>7.9147200000000009</v>
      </c>
      <c r="J145" s="81" t="str">
        <f t="shared" si="11"/>
        <v>Ｆ</v>
      </c>
      <c r="K145" s="133"/>
      <c r="L145" s="32"/>
      <c r="M145" s="32"/>
    </row>
    <row r="146" spans="1:15" ht="15" customHeight="1">
      <c r="B146" s="115">
        <v>33</v>
      </c>
      <c r="C146" s="114" t="s">
        <v>234</v>
      </c>
      <c r="D146" s="27" t="s">
        <v>33</v>
      </c>
      <c r="E146" s="31">
        <v>0.57999999999999996</v>
      </c>
      <c r="F146" s="29">
        <f t="shared" si="8"/>
        <v>2.44848</v>
      </c>
      <c r="G146" s="30" t="str">
        <f t="shared" si="9"/>
        <v>Ｃ</v>
      </c>
      <c r="H146" s="31">
        <v>1.0900000000000001</v>
      </c>
      <c r="I146" s="29">
        <f t="shared" si="10"/>
        <v>5.1290400000000007</v>
      </c>
      <c r="J146" s="81" t="str">
        <f t="shared" si="11"/>
        <v>Ｅ</v>
      </c>
      <c r="K146" s="133"/>
      <c r="L146" s="32"/>
      <c r="M146" s="32"/>
    </row>
    <row r="147" spans="1:15" ht="15" customHeight="1">
      <c r="B147" s="115">
        <v>33</v>
      </c>
      <c r="C147" s="114" t="s">
        <v>228</v>
      </c>
      <c r="D147" s="27" t="s">
        <v>33</v>
      </c>
      <c r="E147" s="31">
        <v>0.57999999999999996</v>
      </c>
      <c r="F147" s="29">
        <f t="shared" si="8"/>
        <v>2.44848</v>
      </c>
      <c r="G147" s="30" t="str">
        <f t="shared" si="9"/>
        <v>Ｃ</v>
      </c>
      <c r="H147" s="31">
        <v>0.85</v>
      </c>
      <c r="I147" s="29">
        <f t="shared" si="10"/>
        <v>3.8675999999999995</v>
      </c>
      <c r="J147" s="81" t="str">
        <f t="shared" si="11"/>
        <v>Ｄ</v>
      </c>
      <c r="K147" s="133"/>
      <c r="L147" s="32"/>
      <c r="M147" s="32"/>
    </row>
    <row r="148" spans="1:15" ht="15" customHeight="1">
      <c r="A148" s="144"/>
      <c r="B148" s="115">
        <v>33</v>
      </c>
      <c r="C148" s="114" t="s">
        <v>198</v>
      </c>
      <c r="D148" s="27" t="s">
        <v>33</v>
      </c>
      <c r="E148" s="31">
        <v>0.62</v>
      </c>
      <c r="F148" s="29">
        <f t="shared" si="8"/>
        <v>2.6587199999999998</v>
      </c>
      <c r="G148" s="30" t="str">
        <f t="shared" si="9"/>
        <v>Ｃ</v>
      </c>
      <c r="H148" s="31">
        <v>0.81</v>
      </c>
      <c r="I148" s="29">
        <f t="shared" si="10"/>
        <v>3.6573600000000006</v>
      </c>
      <c r="J148" s="81" t="str">
        <f t="shared" si="11"/>
        <v>Ｄ</v>
      </c>
      <c r="K148" s="133"/>
      <c r="L148" s="32"/>
      <c r="M148" s="32"/>
    </row>
    <row r="149" spans="1:15" ht="15" customHeight="1">
      <c r="B149" s="115">
        <v>33</v>
      </c>
      <c r="C149" s="114" t="s">
        <v>224</v>
      </c>
      <c r="D149" s="27" t="s">
        <v>33</v>
      </c>
      <c r="E149" s="31">
        <v>0.76</v>
      </c>
      <c r="F149" s="29">
        <f t="shared" si="8"/>
        <v>3.3945600000000002</v>
      </c>
      <c r="G149" s="30" t="str">
        <f t="shared" si="9"/>
        <v>Ｃ</v>
      </c>
      <c r="H149" s="31">
        <v>0.68</v>
      </c>
      <c r="I149" s="29">
        <f t="shared" si="10"/>
        <v>2.9740799999999998</v>
      </c>
      <c r="J149" s="81" t="str">
        <f t="shared" si="11"/>
        <v>Ｃ</v>
      </c>
      <c r="K149" s="133"/>
      <c r="L149" s="32"/>
      <c r="M149" s="32"/>
    </row>
    <row r="150" spans="1:15" ht="15" customHeight="1">
      <c r="B150" s="115">
        <v>33</v>
      </c>
      <c r="C150" s="114" t="s">
        <v>202</v>
      </c>
      <c r="D150" s="27" t="s">
        <v>33</v>
      </c>
      <c r="E150" s="31">
        <v>0.49</v>
      </c>
      <c r="F150" s="29">
        <f t="shared" si="8"/>
        <v>1.9754399999999999</v>
      </c>
      <c r="G150" s="30" t="str">
        <f t="shared" si="9"/>
        <v>Ｂ</v>
      </c>
      <c r="H150" s="31">
        <v>0.66</v>
      </c>
      <c r="I150" s="29">
        <f t="shared" si="10"/>
        <v>2.86896</v>
      </c>
      <c r="J150" s="81" t="str">
        <f t="shared" si="11"/>
        <v>Ｃ</v>
      </c>
      <c r="K150" s="133"/>
      <c r="L150" s="32"/>
      <c r="M150" s="32"/>
      <c r="O150" s="122"/>
    </row>
    <row r="151" spans="1:15" ht="15" customHeight="1">
      <c r="A151" s="144"/>
      <c r="B151" s="115">
        <v>33</v>
      </c>
      <c r="C151" s="114" t="s">
        <v>178</v>
      </c>
      <c r="D151" s="27" t="s">
        <v>33</v>
      </c>
      <c r="E151" s="31">
        <v>0.6</v>
      </c>
      <c r="F151" s="29">
        <f t="shared" si="8"/>
        <v>2.5535999999999999</v>
      </c>
      <c r="G151" s="30" t="str">
        <f t="shared" si="9"/>
        <v>Ｃ</v>
      </c>
      <c r="H151" s="31">
        <v>0.9</v>
      </c>
      <c r="I151" s="29">
        <f t="shared" si="10"/>
        <v>4.1303999999999998</v>
      </c>
      <c r="J151" s="81" t="str">
        <f t="shared" si="11"/>
        <v>Ｄ</v>
      </c>
      <c r="K151" s="133"/>
      <c r="L151" s="32"/>
      <c r="M151" s="32"/>
      <c r="O151" s="122"/>
    </row>
    <row r="152" spans="1:15" ht="15" customHeight="1">
      <c r="B152" s="115">
        <v>33</v>
      </c>
      <c r="C152" s="114" t="s">
        <v>215</v>
      </c>
      <c r="D152" s="27" t="s">
        <v>33</v>
      </c>
      <c r="E152" s="31">
        <v>0.54</v>
      </c>
      <c r="F152" s="29">
        <f t="shared" si="8"/>
        <v>2.2382400000000002</v>
      </c>
      <c r="G152" s="30" t="str">
        <f t="shared" si="9"/>
        <v>Ｃ</v>
      </c>
      <c r="H152" s="31">
        <v>0.63</v>
      </c>
      <c r="I152" s="29">
        <f t="shared" si="10"/>
        <v>2.7112799999999999</v>
      </c>
      <c r="J152" s="81" t="str">
        <f t="shared" si="11"/>
        <v>Ｃ</v>
      </c>
      <c r="K152" s="133"/>
      <c r="L152" s="32"/>
      <c r="M152" s="32"/>
      <c r="O152" s="122"/>
    </row>
    <row r="153" spans="1:15" ht="15" customHeight="1">
      <c r="A153" s="144"/>
      <c r="B153" s="115">
        <v>33</v>
      </c>
      <c r="C153" s="114" t="s">
        <v>349</v>
      </c>
      <c r="D153" s="27" t="s">
        <v>33</v>
      </c>
      <c r="E153" s="31">
        <v>0.56999999999999995</v>
      </c>
      <c r="F153" s="29">
        <f t="shared" si="8"/>
        <v>2.3959200000000003</v>
      </c>
      <c r="G153" s="30" t="str">
        <f t="shared" si="9"/>
        <v>Ｃ</v>
      </c>
      <c r="H153" s="31">
        <v>0.63</v>
      </c>
      <c r="I153" s="29">
        <f t="shared" si="10"/>
        <v>2.7112799999999999</v>
      </c>
      <c r="J153" s="81" t="str">
        <f t="shared" si="11"/>
        <v>Ｃ</v>
      </c>
      <c r="K153" s="133"/>
      <c r="L153" s="32"/>
      <c r="M153" s="32"/>
      <c r="O153" s="122"/>
    </row>
    <row r="154" spans="1:15" ht="15" customHeight="1">
      <c r="A154" s="144" t="s">
        <v>370</v>
      </c>
      <c r="B154" s="115">
        <v>34</v>
      </c>
      <c r="C154" s="114" t="s">
        <v>214</v>
      </c>
      <c r="D154" s="27" t="s">
        <v>33</v>
      </c>
      <c r="E154" s="31">
        <v>3.67</v>
      </c>
      <c r="F154" s="29">
        <f t="shared" si="8"/>
        <v>18.689519999999998</v>
      </c>
      <c r="G154" s="30" t="str">
        <f t="shared" si="9"/>
        <v>Ｈ</v>
      </c>
      <c r="H154" s="31">
        <v>4.95</v>
      </c>
      <c r="I154" s="29">
        <f t="shared" si="10"/>
        <v>25.417200000000001</v>
      </c>
      <c r="J154" s="81" t="str">
        <f t="shared" si="11"/>
        <v>Ｉ</v>
      </c>
      <c r="K154" s="133"/>
      <c r="L154" s="32"/>
      <c r="M154" s="32"/>
      <c r="O154" s="122"/>
    </row>
    <row r="155" spans="1:15" ht="15" customHeight="1">
      <c r="A155" s="54"/>
      <c r="B155" s="115">
        <v>34</v>
      </c>
      <c r="C155" s="114" t="s">
        <v>220</v>
      </c>
      <c r="D155" s="27" t="s">
        <v>33</v>
      </c>
      <c r="E155" s="31">
        <v>4.7300000000000004</v>
      </c>
      <c r="F155" s="29">
        <f t="shared" si="8"/>
        <v>24.260880000000004</v>
      </c>
      <c r="G155" s="30" t="str">
        <f t="shared" si="9"/>
        <v>Ｉ</v>
      </c>
      <c r="H155" s="31">
        <v>4.0599999999999996</v>
      </c>
      <c r="I155" s="29">
        <f t="shared" si="10"/>
        <v>20.739359999999998</v>
      </c>
      <c r="J155" s="81" t="str">
        <f t="shared" si="11"/>
        <v>Ｉ</v>
      </c>
      <c r="K155" s="133"/>
      <c r="L155" s="32"/>
      <c r="M155" s="32"/>
      <c r="O155" s="122"/>
    </row>
    <row r="156" spans="1:15" ht="15" customHeight="1">
      <c r="A156" s="144"/>
      <c r="B156" s="115">
        <v>34</v>
      </c>
      <c r="C156" s="114" t="s">
        <v>347</v>
      </c>
      <c r="D156" s="27" t="s">
        <v>33</v>
      </c>
      <c r="E156" s="31">
        <v>3.17</v>
      </c>
      <c r="F156" s="29">
        <f t="shared" si="8"/>
        <v>16.061520000000002</v>
      </c>
      <c r="G156" s="30" t="str">
        <f t="shared" si="9"/>
        <v>Ｈ</v>
      </c>
      <c r="H156" s="31">
        <v>4.57</v>
      </c>
      <c r="I156" s="29">
        <f t="shared" si="10"/>
        <v>23.419920000000005</v>
      </c>
      <c r="J156" s="81" t="str">
        <f t="shared" si="11"/>
        <v>Ｉ</v>
      </c>
      <c r="K156" s="133"/>
      <c r="L156" s="32"/>
      <c r="M156" s="32"/>
      <c r="O156" s="122"/>
    </row>
    <row r="157" spans="1:15" ht="15" customHeight="1">
      <c r="B157" s="115">
        <v>34</v>
      </c>
      <c r="C157" s="114" t="s">
        <v>221</v>
      </c>
      <c r="D157" s="27" t="s">
        <v>33</v>
      </c>
      <c r="E157" s="31">
        <v>3.31</v>
      </c>
      <c r="F157" s="29">
        <f t="shared" si="8"/>
        <v>16.797360000000001</v>
      </c>
      <c r="G157" s="30" t="str">
        <f t="shared" si="9"/>
        <v>Ｈ</v>
      </c>
      <c r="H157" s="31">
        <v>3.45</v>
      </c>
      <c r="I157" s="29">
        <f t="shared" si="10"/>
        <v>17.533200000000001</v>
      </c>
      <c r="J157" s="81" t="str">
        <f t="shared" si="11"/>
        <v>Ｈ</v>
      </c>
      <c r="K157" s="133"/>
      <c r="L157" s="32"/>
      <c r="M157" s="32"/>
      <c r="O157" s="122"/>
    </row>
    <row r="158" spans="1:15" ht="15" customHeight="1">
      <c r="B158" s="115">
        <v>34</v>
      </c>
      <c r="C158" s="114" t="s">
        <v>349</v>
      </c>
      <c r="D158" s="27" t="s">
        <v>33</v>
      </c>
      <c r="E158" s="31">
        <v>0.36</v>
      </c>
      <c r="F158" s="29">
        <f t="shared" si="8"/>
        <v>1.2921599999999998</v>
      </c>
      <c r="G158" s="30" t="str">
        <f t="shared" si="9"/>
        <v>Ｂ</v>
      </c>
      <c r="H158" s="31">
        <v>0.54</v>
      </c>
      <c r="I158" s="29">
        <f t="shared" si="10"/>
        <v>2.2382400000000002</v>
      </c>
      <c r="J158" s="81" t="str">
        <f t="shared" si="11"/>
        <v>Ｃ</v>
      </c>
      <c r="K158" s="133"/>
      <c r="L158" s="32"/>
      <c r="M158" s="32"/>
      <c r="O158" s="122"/>
    </row>
    <row r="159" spans="1:15" ht="15" customHeight="1">
      <c r="A159" s="144" t="s">
        <v>370</v>
      </c>
      <c r="B159" s="115">
        <v>35</v>
      </c>
      <c r="C159" s="114" t="s">
        <v>220</v>
      </c>
      <c r="D159" s="27" t="s">
        <v>33</v>
      </c>
      <c r="E159" s="31">
        <v>2.38</v>
      </c>
      <c r="F159" s="29">
        <f t="shared" si="8"/>
        <v>11.909279999999999</v>
      </c>
      <c r="G159" s="30" t="str">
        <f t="shared" si="9"/>
        <v>Ｇ</v>
      </c>
      <c r="H159" s="31">
        <v>3.11</v>
      </c>
      <c r="I159" s="29">
        <f t="shared" si="10"/>
        <v>15.746159999999998</v>
      </c>
      <c r="J159" s="81" t="str">
        <f t="shared" si="11"/>
        <v>Ｈ</v>
      </c>
      <c r="K159" s="133"/>
      <c r="L159" s="32"/>
      <c r="M159" s="32"/>
      <c r="O159" s="122"/>
    </row>
    <row r="160" spans="1:15" ht="15" customHeight="1">
      <c r="B160" s="115">
        <v>35</v>
      </c>
      <c r="C160" s="114" t="s">
        <v>347</v>
      </c>
      <c r="D160" s="27" t="s">
        <v>33</v>
      </c>
      <c r="E160" s="31">
        <v>3.51</v>
      </c>
      <c r="F160" s="29">
        <f t="shared" si="8"/>
        <v>17.848559999999999</v>
      </c>
      <c r="G160" s="30" t="str">
        <f t="shared" si="9"/>
        <v>Ｈ</v>
      </c>
      <c r="H160" s="31">
        <v>4.29</v>
      </c>
      <c r="I160" s="29">
        <f t="shared" si="10"/>
        <v>21.948240000000002</v>
      </c>
      <c r="J160" s="81" t="str">
        <f t="shared" si="11"/>
        <v>Ｉ</v>
      </c>
      <c r="K160" s="133"/>
      <c r="L160" s="32"/>
      <c r="M160" s="32"/>
      <c r="O160" s="122"/>
    </row>
    <row r="161" spans="1:15" ht="15" customHeight="1">
      <c r="B161" s="115">
        <v>35</v>
      </c>
      <c r="C161" s="114" t="s">
        <v>215</v>
      </c>
      <c r="D161" s="27" t="s">
        <v>33</v>
      </c>
      <c r="E161" s="31">
        <v>0.9</v>
      </c>
      <c r="F161" s="29">
        <f t="shared" si="8"/>
        <v>4.1303999999999998</v>
      </c>
      <c r="G161" s="30" t="str">
        <f t="shared" si="9"/>
        <v>Ｄ</v>
      </c>
      <c r="H161" s="31">
        <v>0.93</v>
      </c>
      <c r="I161" s="29">
        <f t="shared" si="10"/>
        <v>4.2880799999999999</v>
      </c>
      <c r="J161" s="81" t="str">
        <f t="shared" si="11"/>
        <v>Ｄ</v>
      </c>
      <c r="K161" s="133"/>
      <c r="L161" s="32"/>
      <c r="M161" s="32"/>
      <c r="O161" s="122"/>
    </row>
    <row r="162" spans="1:15" ht="15" customHeight="1">
      <c r="A162" s="144"/>
      <c r="B162" s="115">
        <v>35</v>
      </c>
      <c r="C162" s="114" t="s">
        <v>349</v>
      </c>
      <c r="D162" s="27" t="s">
        <v>33</v>
      </c>
      <c r="E162" s="31">
        <v>0.48</v>
      </c>
      <c r="F162" s="29">
        <f t="shared" si="8"/>
        <v>1.9228799999999999</v>
      </c>
      <c r="G162" s="30" t="str">
        <f t="shared" si="9"/>
        <v>Ｂ</v>
      </c>
      <c r="H162" s="31">
        <v>0.49</v>
      </c>
      <c r="I162" s="29">
        <f t="shared" si="10"/>
        <v>1.9754399999999999</v>
      </c>
      <c r="J162" s="81" t="str">
        <f t="shared" si="11"/>
        <v>Ｂ</v>
      </c>
      <c r="K162" s="133"/>
      <c r="L162" s="32"/>
      <c r="M162" s="32"/>
      <c r="O162" s="122"/>
    </row>
    <row r="163" spans="1:15" ht="15" customHeight="1">
      <c r="B163" s="115">
        <v>36</v>
      </c>
      <c r="C163" s="114" t="s">
        <v>174</v>
      </c>
      <c r="D163" s="27" t="s">
        <v>33</v>
      </c>
      <c r="E163" s="31">
        <v>6.16</v>
      </c>
      <c r="F163" s="29">
        <f t="shared" si="8"/>
        <v>31.776960000000003</v>
      </c>
      <c r="G163" s="30" t="str">
        <f t="shared" si="9"/>
        <v>Ｉ</v>
      </c>
      <c r="H163" s="31">
        <v>7.06</v>
      </c>
      <c r="I163" s="29">
        <f t="shared" si="10"/>
        <v>36.507359999999998</v>
      </c>
      <c r="J163" s="81" t="str">
        <f t="shared" si="11"/>
        <v>Ｉ</v>
      </c>
      <c r="K163" s="133"/>
      <c r="L163" s="32"/>
      <c r="M163" s="32"/>
      <c r="O163" s="122"/>
    </row>
    <row r="164" spans="1:15" ht="15" customHeight="1">
      <c r="A164" s="144"/>
      <c r="B164" s="115">
        <v>36</v>
      </c>
      <c r="C164" s="114" t="s">
        <v>347</v>
      </c>
      <c r="D164" s="27" t="s">
        <v>33</v>
      </c>
      <c r="E164" s="96">
        <v>5.58</v>
      </c>
      <c r="F164" s="29">
        <f t="shared" si="8"/>
        <v>28.728480000000005</v>
      </c>
      <c r="G164" s="30" t="str">
        <f t="shared" si="9"/>
        <v>Ｉ</v>
      </c>
      <c r="H164" s="96">
        <v>6.54</v>
      </c>
      <c r="I164" s="29">
        <f t="shared" si="10"/>
        <v>33.774240000000006</v>
      </c>
      <c r="J164" s="81" t="str">
        <f t="shared" si="11"/>
        <v>Ｉ</v>
      </c>
      <c r="K164" s="133"/>
      <c r="L164" s="32"/>
      <c r="M164" s="32"/>
      <c r="O164" s="122"/>
    </row>
    <row r="165" spans="1:15" ht="15" customHeight="1">
      <c r="A165" s="144"/>
      <c r="B165" s="115">
        <v>36</v>
      </c>
      <c r="C165" s="114" t="s">
        <v>178</v>
      </c>
      <c r="D165" s="27" t="s">
        <v>33</v>
      </c>
      <c r="E165" s="96">
        <v>1.1000000000000001</v>
      </c>
      <c r="F165" s="29">
        <f t="shared" si="8"/>
        <v>5.1816000000000004</v>
      </c>
      <c r="G165" s="30" t="str">
        <f t="shared" si="9"/>
        <v>Ｅ</v>
      </c>
      <c r="H165" s="96">
        <v>1.41</v>
      </c>
      <c r="I165" s="29">
        <f t="shared" si="10"/>
        <v>6.8109599999999997</v>
      </c>
      <c r="J165" s="81" t="str">
        <f t="shared" si="11"/>
        <v>Ｅ</v>
      </c>
      <c r="K165" s="133"/>
      <c r="L165" s="32"/>
      <c r="M165" s="32"/>
      <c r="O165" s="122"/>
    </row>
    <row r="166" spans="1:15" ht="15" customHeight="1">
      <c r="A166" s="144" t="s">
        <v>370</v>
      </c>
      <c r="B166" s="115">
        <v>37</v>
      </c>
      <c r="C166" s="114" t="s">
        <v>217</v>
      </c>
      <c r="D166" s="27" t="s">
        <v>33</v>
      </c>
      <c r="E166" s="31">
        <v>2.0699999999999998</v>
      </c>
      <c r="F166" s="29">
        <f t="shared" si="8"/>
        <v>10.279920000000001</v>
      </c>
      <c r="G166" s="30" t="str">
        <f t="shared" si="9"/>
        <v>Ｇ</v>
      </c>
      <c r="H166" s="31">
        <v>2.7</v>
      </c>
      <c r="I166" s="29">
        <f t="shared" si="10"/>
        <v>13.591200000000001</v>
      </c>
      <c r="J166" s="81" t="str">
        <f t="shared" si="11"/>
        <v>Ｇ</v>
      </c>
      <c r="K166" s="133"/>
      <c r="L166" s="32"/>
      <c r="M166" s="32"/>
      <c r="O166" s="122"/>
    </row>
    <row r="167" spans="1:15" ht="15" customHeight="1">
      <c r="B167" s="115">
        <v>37</v>
      </c>
      <c r="C167" s="114" t="s">
        <v>231</v>
      </c>
      <c r="D167" s="27" t="s">
        <v>33</v>
      </c>
      <c r="E167" s="31">
        <v>7.23</v>
      </c>
      <c r="F167" s="29">
        <f t="shared" si="8"/>
        <v>37.400880000000008</v>
      </c>
      <c r="G167" s="30" t="str">
        <f t="shared" si="9"/>
        <v>Ｉ</v>
      </c>
      <c r="H167" s="31">
        <v>6.45</v>
      </c>
      <c r="I167" s="29">
        <f t="shared" si="10"/>
        <v>33.301200000000001</v>
      </c>
      <c r="J167" s="81" t="str">
        <f t="shared" si="11"/>
        <v>Ｉ</v>
      </c>
      <c r="K167" s="133"/>
      <c r="L167" s="32"/>
      <c r="M167" s="32"/>
      <c r="O167" s="122"/>
    </row>
    <row r="168" spans="1:15" ht="15" customHeight="1">
      <c r="B168" s="115">
        <v>37</v>
      </c>
      <c r="C168" s="114" t="s">
        <v>174</v>
      </c>
      <c r="D168" s="27" t="s">
        <v>33</v>
      </c>
      <c r="E168" s="31">
        <v>7.15</v>
      </c>
      <c r="F168" s="29">
        <f t="shared" si="8"/>
        <v>36.980400000000003</v>
      </c>
      <c r="G168" s="30" t="str">
        <f t="shared" si="9"/>
        <v>Ｉ</v>
      </c>
      <c r="H168" s="31">
        <v>7.13</v>
      </c>
      <c r="I168" s="29">
        <f t="shared" si="10"/>
        <v>36.875279999999997</v>
      </c>
      <c r="J168" s="81" t="str">
        <f t="shared" si="11"/>
        <v>Ｉ</v>
      </c>
      <c r="K168" s="133"/>
      <c r="L168" s="32"/>
      <c r="M168" s="32"/>
      <c r="O168" s="122"/>
    </row>
    <row r="169" spans="1:15" ht="15" customHeight="1">
      <c r="A169" s="139"/>
      <c r="B169" s="115">
        <v>38</v>
      </c>
      <c r="C169" s="114" t="s">
        <v>231</v>
      </c>
      <c r="D169" s="27" t="s">
        <v>33</v>
      </c>
      <c r="E169" s="31">
        <v>1.75</v>
      </c>
      <c r="F169" s="29">
        <f t="shared" si="8"/>
        <v>8.5980000000000008</v>
      </c>
      <c r="G169" s="30" t="str">
        <f t="shared" si="9"/>
        <v>Ｆ</v>
      </c>
      <c r="H169" s="31">
        <v>3.08</v>
      </c>
      <c r="I169" s="29">
        <f t="shared" si="10"/>
        <v>15.588479999999999</v>
      </c>
      <c r="J169" s="81" t="str">
        <f t="shared" si="11"/>
        <v>Ｈ</v>
      </c>
      <c r="K169" s="133"/>
      <c r="L169" s="32"/>
      <c r="M169" s="32"/>
      <c r="O169" s="122"/>
    </row>
    <row r="170" spans="1:15" ht="15" customHeight="1">
      <c r="B170" s="115">
        <v>38</v>
      </c>
      <c r="C170" s="114" t="s">
        <v>174</v>
      </c>
      <c r="D170" s="27" t="s">
        <v>33</v>
      </c>
      <c r="E170" s="31">
        <v>2.56</v>
      </c>
      <c r="F170" s="29">
        <f t="shared" si="8"/>
        <v>12.855360000000001</v>
      </c>
      <c r="G170" s="30" t="str">
        <f t="shared" si="9"/>
        <v>Ｇ</v>
      </c>
      <c r="H170" s="31">
        <v>2.31</v>
      </c>
      <c r="I170" s="29">
        <f t="shared" si="10"/>
        <v>11.541360000000001</v>
      </c>
      <c r="J170" s="81" t="str">
        <f t="shared" si="11"/>
        <v>Ｇ</v>
      </c>
      <c r="K170" s="133"/>
      <c r="L170" s="32"/>
      <c r="M170" s="32"/>
      <c r="O170" s="122"/>
    </row>
    <row r="171" spans="1:15" ht="15" customHeight="1">
      <c r="A171" s="144" t="s">
        <v>370</v>
      </c>
      <c r="B171" s="115">
        <v>39</v>
      </c>
      <c r="C171" s="114" t="s">
        <v>174</v>
      </c>
      <c r="D171" s="27" t="s">
        <v>33</v>
      </c>
      <c r="E171" s="31">
        <v>2.91</v>
      </c>
      <c r="F171" s="29">
        <f t="shared" si="8"/>
        <v>14.694960000000002</v>
      </c>
      <c r="G171" s="30" t="str">
        <f t="shared" si="9"/>
        <v>Ｇ</v>
      </c>
      <c r="H171" s="31">
        <v>3.36</v>
      </c>
      <c r="I171" s="29">
        <f t="shared" si="10"/>
        <v>17.06016</v>
      </c>
      <c r="J171" s="81" t="str">
        <f t="shared" si="11"/>
        <v>Ｈ</v>
      </c>
      <c r="K171" s="133"/>
      <c r="L171" s="32"/>
      <c r="M171" s="32"/>
      <c r="O171" s="122"/>
    </row>
    <row r="172" spans="1:15" ht="15" customHeight="1">
      <c r="A172" s="144" t="s">
        <v>370</v>
      </c>
      <c r="B172" s="115">
        <v>39</v>
      </c>
      <c r="C172" s="114" t="s">
        <v>178</v>
      </c>
      <c r="D172" s="27" t="s">
        <v>33</v>
      </c>
      <c r="E172" s="96">
        <v>0.77</v>
      </c>
      <c r="F172" s="29">
        <f t="shared" si="8"/>
        <v>3.4471200000000004</v>
      </c>
      <c r="G172" s="30" t="str">
        <f t="shared" si="9"/>
        <v>Ｃ</v>
      </c>
      <c r="H172" s="96">
        <v>1.1299999999999999</v>
      </c>
      <c r="I172" s="29">
        <f t="shared" si="10"/>
        <v>5.3392799999999996</v>
      </c>
      <c r="J172" s="81" t="str">
        <f t="shared" si="11"/>
        <v>Ｅ</v>
      </c>
      <c r="K172" s="133"/>
      <c r="L172" s="32"/>
      <c r="M172" s="32"/>
      <c r="O172" s="122"/>
    </row>
    <row r="173" spans="1:15" ht="15" customHeight="1">
      <c r="B173" s="115">
        <v>40</v>
      </c>
      <c r="C173" s="114" t="s">
        <v>174</v>
      </c>
      <c r="D173" s="27" t="s">
        <v>33</v>
      </c>
      <c r="E173" s="96">
        <v>1.73</v>
      </c>
      <c r="F173" s="29">
        <f t="shared" si="8"/>
        <v>8.4928799999999995</v>
      </c>
      <c r="G173" s="30" t="str">
        <f t="shared" si="9"/>
        <v>Ｆ</v>
      </c>
      <c r="H173" s="96">
        <v>1.46</v>
      </c>
      <c r="I173" s="29">
        <f t="shared" si="10"/>
        <v>7.07376</v>
      </c>
      <c r="J173" s="81" t="str">
        <f t="shared" si="11"/>
        <v>Ｅ</v>
      </c>
      <c r="K173" s="133"/>
      <c r="L173" s="32"/>
      <c r="M173" s="32"/>
      <c r="O173" s="122"/>
    </row>
    <row r="174" spans="1:15" ht="15" customHeight="1">
      <c r="B174" s="115">
        <v>40</v>
      </c>
      <c r="C174" s="114" t="s">
        <v>178</v>
      </c>
      <c r="D174" s="27" t="s">
        <v>33</v>
      </c>
      <c r="E174" s="96">
        <v>2.2999999999999998</v>
      </c>
      <c r="F174" s="29">
        <f t="shared" si="8"/>
        <v>11.488799999999998</v>
      </c>
      <c r="G174" s="30" t="str">
        <f t="shared" si="9"/>
        <v>Ｇ</v>
      </c>
      <c r="H174" s="96">
        <v>2.1</v>
      </c>
      <c r="I174" s="29">
        <f t="shared" si="10"/>
        <v>10.4376</v>
      </c>
      <c r="J174" s="81" t="str">
        <f t="shared" si="11"/>
        <v>Ｇ</v>
      </c>
      <c r="K174" s="133"/>
      <c r="L174" s="32"/>
      <c r="M174" s="32"/>
      <c r="O174" s="122"/>
    </row>
    <row r="175" spans="1:15" ht="15" customHeight="1">
      <c r="B175" s="115">
        <v>41</v>
      </c>
      <c r="C175" s="114" t="s">
        <v>174</v>
      </c>
      <c r="D175" s="27" t="s">
        <v>33</v>
      </c>
      <c r="E175" s="96">
        <v>2.4</v>
      </c>
      <c r="F175" s="29">
        <f t="shared" si="8"/>
        <v>12.0144</v>
      </c>
      <c r="G175" s="30" t="str">
        <f t="shared" si="9"/>
        <v>Ｇ</v>
      </c>
      <c r="H175" s="96">
        <v>2.73</v>
      </c>
      <c r="I175" s="29">
        <f t="shared" si="10"/>
        <v>13.748880000000002</v>
      </c>
      <c r="J175" s="81" t="str">
        <f t="shared" si="11"/>
        <v>Ｇ</v>
      </c>
      <c r="K175" s="133"/>
      <c r="L175" s="32"/>
      <c r="M175" s="32"/>
      <c r="O175" s="122"/>
    </row>
    <row r="176" spans="1:15" ht="15" customHeight="1">
      <c r="B176" s="115">
        <v>41</v>
      </c>
      <c r="C176" s="114" t="s">
        <v>347</v>
      </c>
      <c r="D176" s="27" t="s">
        <v>33</v>
      </c>
      <c r="E176" s="96">
        <v>2.46</v>
      </c>
      <c r="F176" s="29">
        <f t="shared" si="8"/>
        <v>12.329759999999998</v>
      </c>
      <c r="G176" s="30" t="str">
        <f t="shared" si="9"/>
        <v>Ｇ</v>
      </c>
      <c r="H176" s="96">
        <v>1.73</v>
      </c>
      <c r="I176" s="29">
        <f t="shared" si="10"/>
        <v>8.4928799999999995</v>
      </c>
      <c r="J176" s="81" t="str">
        <f t="shared" si="11"/>
        <v>Ｆ</v>
      </c>
      <c r="K176" s="133"/>
      <c r="L176" s="32"/>
      <c r="M176" s="32"/>
      <c r="O176" s="122"/>
    </row>
    <row r="177" spans="1:15" ht="15" customHeight="1">
      <c r="B177" s="115">
        <v>41</v>
      </c>
      <c r="C177" s="114" t="s">
        <v>221</v>
      </c>
      <c r="D177" s="27" t="s">
        <v>33</v>
      </c>
      <c r="E177" s="96">
        <v>2.46</v>
      </c>
      <c r="F177" s="29">
        <f t="shared" si="8"/>
        <v>12.329759999999998</v>
      </c>
      <c r="G177" s="30" t="str">
        <f t="shared" si="9"/>
        <v>Ｇ</v>
      </c>
      <c r="H177" s="96">
        <v>3.26</v>
      </c>
      <c r="I177" s="29">
        <f t="shared" si="10"/>
        <v>16.534559999999999</v>
      </c>
      <c r="J177" s="81" t="str">
        <f t="shared" si="11"/>
        <v>Ｈ</v>
      </c>
      <c r="K177" s="133"/>
      <c r="L177" s="32"/>
      <c r="M177" s="32"/>
      <c r="O177" s="122"/>
    </row>
    <row r="178" spans="1:15" ht="15" customHeight="1">
      <c r="B178" s="115">
        <v>41</v>
      </c>
      <c r="C178" s="114" t="s">
        <v>178</v>
      </c>
      <c r="D178" s="27" t="s">
        <v>33</v>
      </c>
      <c r="E178" s="96">
        <v>6.27</v>
      </c>
      <c r="F178" s="29">
        <f t="shared" si="8"/>
        <v>32.355119999999999</v>
      </c>
      <c r="G178" s="30" t="str">
        <f t="shared" si="9"/>
        <v>Ｉ</v>
      </c>
      <c r="H178" s="96">
        <v>5.23</v>
      </c>
      <c r="I178" s="29">
        <f t="shared" si="10"/>
        <v>26.888880000000004</v>
      </c>
      <c r="J178" s="81" t="str">
        <f t="shared" si="11"/>
        <v>Ｉ</v>
      </c>
      <c r="K178" s="133"/>
      <c r="L178" s="32"/>
      <c r="M178" s="32"/>
      <c r="O178" s="122"/>
    </row>
    <row r="179" spans="1:15" ht="15" customHeight="1">
      <c r="B179" s="115">
        <v>42</v>
      </c>
      <c r="C179" s="114" t="s">
        <v>174</v>
      </c>
      <c r="D179" s="27" t="s">
        <v>33</v>
      </c>
      <c r="E179" s="96">
        <v>1.92</v>
      </c>
      <c r="F179" s="29">
        <f t="shared" si="8"/>
        <v>9.4915200000000013</v>
      </c>
      <c r="G179" s="30" t="str">
        <f t="shared" si="9"/>
        <v>Ｆ</v>
      </c>
      <c r="H179" s="96">
        <v>2.68</v>
      </c>
      <c r="I179" s="29">
        <f t="shared" si="10"/>
        <v>13.486080000000001</v>
      </c>
      <c r="J179" s="81" t="str">
        <f t="shared" si="11"/>
        <v>Ｇ</v>
      </c>
      <c r="K179" s="133"/>
      <c r="L179" s="32"/>
      <c r="M179" s="32"/>
      <c r="O179" s="122"/>
    </row>
    <row r="180" spans="1:15" ht="15" customHeight="1">
      <c r="A180" s="144" t="s">
        <v>370</v>
      </c>
      <c r="B180" s="115">
        <v>42</v>
      </c>
      <c r="C180" s="114" t="s">
        <v>347</v>
      </c>
      <c r="D180" s="27" t="s">
        <v>33</v>
      </c>
      <c r="E180" s="96">
        <v>1.65</v>
      </c>
      <c r="F180" s="29">
        <f t="shared" si="8"/>
        <v>8.0724</v>
      </c>
      <c r="G180" s="30" t="str">
        <f t="shared" si="9"/>
        <v>Ｆ</v>
      </c>
      <c r="H180" s="96">
        <v>2.5299999999999998</v>
      </c>
      <c r="I180" s="29">
        <f t="shared" si="10"/>
        <v>12.69768</v>
      </c>
      <c r="J180" s="81" t="str">
        <f t="shared" si="11"/>
        <v>Ｇ</v>
      </c>
      <c r="K180" s="141"/>
      <c r="L180" s="32"/>
      <c r="M180" s="32"/>
      <c r="O180" s="122"/>
    </row>
    <row r="181" spans="1:15" ht="15" customHeight="1">
      <c r="B181" s="115">
        <v>42</v>
      </c>
      <c r="C181" s="114" t="s">
        <v>221</v>
      </c>
      <c r="D181" s="27" t="s">
        <v>33</v>
      </c>
      <c r="E181" s="31">
        <v>1.42</v>
      </c>
      <c r="F181" s="29">
        <f t="shared" si="8"/>
        <v>6.8635200000000003</v>
      </c>
      <c r="G181" s="30" t="str">
        <f t="shared" si="9"/>
        <v>Ｅ</v>
      </c>
      <c r="H181" s="31">
        <v>1.86</v>
      </c>
      <c r="I181" s="29">
        <f t="shared" si="10"/>
        <v>9.1761600000000012</v>
      </c>
      <c r="J181" s="81" t="str">
        <f t="shared" si="11"/>
        <v>Ｆ</v>
      </c>
      <c r="K181" s="133"/>
      <c r="L181" s="32"/>
      <c r="M181" s="32"/>
      <c r="O181" s="122"/>
    </row>
    <row r="182" spans="1:15" ht="15" customHeight="1">
      <c r="A182" s="144" t="s">
        <v>370</v>
      </c>
      <c r="B182" s="115">
        <v>42</v>
      </c>
      <c r="C182" s="114" t="s">
        <v>178</v>
      </c>
      <c r="D182" s="27" t="s">
        <v>33</v>
      </c>
      <c r="E182" s="31">
        <v>4.84</v>
      </c>
      <c r="F182" s="29">
        <f t="shared" si="8"/>
        <v>24.839040000000001</v>
      </c>
      <c r="G182" s="30" t="str">
        <f t="shared" si="9"/>
        <v>Ｉ</v>
      </c>
      <c r="H182" s="31">
        <v>5.54</v>
      </c>
      <c r="I182" s="29">
        <f t="shared" si="10"/>
        <v>28.518240000000002</v>
      </c>
      <c r="J182" s="81" t="str">
        <f t="shared" si="11"/>
        <v>Ｉ</v>
      </c>
      <c r="K182" s="133"/>
      <c r="L182" s="32"/>
      <c r="M182" s="32"/>
      <c r="O182" s="122"/>
    </row>
    <row r="183" spans="1:15" ht="15" customHeight="1">
      <c r="B183" s="115">
        <v>43</v>
      </c>
      <c r="C183" s="114" t="s">
        <v>174</v>
      </c>
      <c r="D183" s="27" t="s">
        <v>33</v>
      </c>
      <c r="E183" s="31">
        <v>4.16</v>
      </c>
      <c r="F183" s="29">
        <f t="shared" si="8"/>
        <v>21.264960000000002</v>
      </c>
      <c r="G183" s="30" t="str">
        <f t="shared" si="9"/>
        <v>Ｉ</v>
      </c>
      <c r="H183" s="31">
        <v>3.25</v>
      </c>
      <c r="I183" s="29">
        <f t="shared" si="10"/>
        <v>16.481999999999999</v>
      </c>
      <c r="J183" s="81" t="str">
        <f t="shared" si="11"/>
        <v>Ｈ</v>
      </c>
      <c r="K183" s="133"/>
      <c r="L183" s="32"/>
      <c r="M183" s="32"/>
      <c r="O183" s="122"/>
    </row>
    <row r="184" spans="1:15" ht="15" customHeight="1">
      <c r="B184" s="115">
        <v>43</v>
      </c>
      <c r="C184" s="114" t="s">
        <v>347</v>
      </c>
      <c r="D184" s="27" t="s">
        <v>33</v>
      </c>
      <c r="E184" s="31">
        <v>10.06</v>
      </c>
      <c r="F184" s="29">
        <f t="shared" si="8"/>
        <v>52.275360000000006</v>
      </c>
      <c r="G184" s="30" t="str">
        <f t="shared" si="9"/>
        <v>Ｉ</v>
      </c>
      <c r="H184" s="31">
        <v>2.71</v>
      </c>
      <c r="I184" s="29">
        <f t="shared" si="10"/>
        <v>13.643759999999999</v>
      </c>
      <c r="J184" s="81" t="str">
        <f t="shared" si="11"/>
        <v>Ｇ</v>
      </c>
      <c r="K184" s="133"/>
      <c r="L184" s="32"/>
      <c r="M184" s="32"/>
      <c r="O184" s="122"/>
    </row>
    <row r="185" spans="1:15" ht="15" customHeight="1">
      <c r="B185" s="115">
        <v>43</v>
      </c>
      <c r="C185" s="114" t="s">
        <v>178</v>
      </c>
      <c r="D185" s="27" t="s">
        <v>33</v>
      </c>
      <c r="E185" s="31">
        <v>4.03</v>
      </c>
      <c r="F185" s="29">
        <f t="shared" si="8"/>
        <v>20.581679999999999</v>
      </c>
      <c r="G185" s="30" t="str">
        <f t="shared" si="9"/>
        <v>Ｉ</v>
      </c>
      <c r="H185" s="31">
        <v>5.05</v>
      </c>
      <c r="I185" s="29">
        <f t="shared" si="10"/>
        <v>25.942799999999998</v>
      </c>
      <c r="J185" s="81" t="str">
        <f t="shared" si="11"/>
        <v>Ｉ</v>
      </c>
      <c r="K185" s="133"/>
      <c r="L185" s="32"/>
      <c r="M185" s="32"/>
      <c r="O185" s="122"/>
    </row>
    <row r="186" spans="1:15" ht="15" customHeight="1">
      <c r="B186" s="115">
        <v>44</v>
      </c>
      <c r="C186" s="114" t="s">
        <v>220</v>
      </c>
      <c r="D186" s="27" t="s">
        <v>33</v>
      </c>
      <c r="E186" s="31">
        <v>0.8</v>
      </c>
      <c r="F186" s="29">
        <f t="shared" si="8"/>
        <v>3.6048000000000004</v>
      </c>
      <c r="G186" s="30" t="str">
        <f t="shared" si="9"/>
        <v>Ｄ</v>
      </c>
      <c r="H186" s="31">
        <v>1.21</v>
      </c>
      <c r="I186" s="29">
        <f t="shared" si="10"/>
        <v>5.75976</v>
      </c>
      <c r="J186" s="81" t="str">
        <f t="shared" si="11"/>
        <v>Ｅ</v>
      </c>
      <c r="K186" s="133"/>
      <c r="L186" s="32"/>
      <c r="M186" s="32"/>
      <c r="O186" s="122"/>
    </row>
    <row r="187" spans="1:15" ht="15" customHeight="1">
      <c r="B187" s="115">
        <v>44</v>
      </c>
      <c r="C187" s="114" t="s">
        <v>217</v>
      </c>
      <c r="D187" s="27" t="s">
        <v>33</v>
      </c>
      <c r="E187" s="31">
        <v>1.1599999999999999</v>
      </c>
      <c r="F187" s="29">
        <f t="shared" si="8"/>
        <v>5.4969599999999996</v>
      </c>
      <c r="G187" s="30" t="str">
        <f t="shared" si="9"/>
        <v>Ｅ</v>
      </c>
      <c r="H187" s="31">
        <v>1.3</v>
      </c>
      <c r="I187" s="29">
        <f t="shared" si="10"/>
        <v>6.232800000000001</v>
      </c>
      <c r="J187" s="81" t="str">
        <f t="shared" si="11"/>
        <v>Ｅ</v>
      </c>
      <c r="K187" s="133"/>
      <c r="L187" s="32"/>
      <c r="M187" s="32"/>
      <c r="O187" s="122"/>
    </row>
    <row r="188" spans="1:15" ht="15" customHeight="1">
      <c r="B188" s="115">
        <v>44</v>
      </c>
      <c r="C188" s="114" t="s">
        <v>237</v>
      </c>
      <c r="D188" s="27" t="s">
        <v>33</v>
      </c>
      <c r="E188" s="31">
        <v>1.81</v>
      </c>
      <c r="F188" s="29">
        <f t="shared" si="8"/>
        <v>8.9133600000000008</v>
      </c>
      <c r="G188" s="30" t="str">
        <f t="shared" si="9"/>
        <v>Ｆ</v>
      </c>
      <c r="H188" s="31">
        <v>1.86</v>
      </c>
      <c r="I188" s="29">
        <f t="shared" si="10"/>
        <v>9.1761600000000012</v>
      </c>
      <c r="J188" s="81" t="str">
        <f t="shared" si="11"/>
        <v>Ｆ</v>
      </c>
      <c r="K188" s="133"/>
      <c r="L188" s="32"/>
      <c r="M188" s="32"/>
      <c r="O188" s="122"/>
    </row>
    <row r="189" spans="1:15" ht="15" customHeight="1">
      <c r="B189" s="115">
        <v>44</v>
      </c>
      <c r="C189" s="114" t="s">
        <v>231</v>
      </c>
      <c r="D189" s="27" t="s">
        <v>33</v>
      </c>
      <c r="E189" s="31">
        <v>3.34</v>
      </c>
      <c r="F189" s="29">
        <f t="shared" si="8"/>
        <v>16.955039999999997</v>
      </c>
      <c r="G189" s="30" t="str">
        <f t="shared" si="9"/>
        <v>Ｈ</v>
      </c>
      <c r="H189" s="31">
        <v>1.63</v>
      </c>
      <c r="I189" s="29">
        <f t="shared" si="10"/>
        <v>7.9672799999999997</v>
      </c>
      <c r="J189" s="81" t="str">
        <f t="shared" si="11"/>
        <v>Ｆ</v>
      </c>
      <c r="K189" s="133"/>
      <c r="L189" s="32"/>
      <c r="M189" s="32"/>
      <c r="O189" s="122"/>
    </row>
    <row r="190" spans="1:15" ht="15" customHeight="1">
      <c r="B190" s="115">
        <v>44</v>
      </c>
      <c r="C190" s="114" t="s">
        <v>174</v>
      </c>
      <c r="D190" s="27" t="s">
        <v>33</v>
      </c>
      <c r="E190" s="31">
        <v>0.93</v>
      </c>
      <c r="F190" s="29">
        <f t="shared" si="8"/>
        <v>4.2880799999999999</v>
      </c>
      <c r="G190" s="30" t="str">
        <f t="shared" si="9"/>
        <v>Ｄ</v>
      </c>
      <c r="H190" s="31">
        <v>0.85</v>
      </c>
      <c r="I190" s="29">
        <f t="shared" si="10"/>
        <v>3.8675999999999995</v>
      </c>
      <c r="J190" s="81" t="str">
        <f t="shared" si="11"/>
        <v>Ｄ</v>
      </c>
      <c r="K190" s="133"/>
      <c r="L190" s="32"/>
      <c r="M190" s="32"/>
      <c r="O190" s="122"/>
    </row>
    <row r="191" spans="1:15" ht="15" customHeight="1">
      <c r="B191" s="115">
        <v>44</v>
      </c>
      <c r="C191" s="114" t="s">
        <v>347</v>
      </c>
      <c r="D191" s="27" t="s">
        <v>33</v>
      </c>
      <c r="E191" s="31">
        <v>7.01</v>
      </c>
      <c r="F191" s="29">
        <f t="shared" si="8"/>
        <v>36.244560000000007</v>
      </c>
      <c r="G191" s="30" t="str">
        <f t="shared" si="9"/>
        <v>Ｉ</v>
      </c>
      <c r="H191" s="31">
        <v>2.98</v>
      </c>
      <c r="I191" s="29">
        <f t="shared" si="10"/>
        <v>15.06288</v>
      </c>
      <c r="J191" s="81" t="str">
        <f t="shared" si="11"/>
        <v>Ｈ</v>
      </c>
      <c r="K191" s="133"/>
      <c r="L191" s="32"/>
      <c r="M191" s="32"/>
      <c r="O191" s="122"/>
    </row>
    <row r="192" spans="1:15" ht="15" customHeight="1">
      <c r="B192" s="115">
        <v>44</v>
      </c>
      <c r="C192" s="114" t="s">
        <v>178</v>
      </c>
      <c r="D192" s="27" t="s">
        <v>33</v>
      </c>
      <c r="E192" s="31">
        <v>12.19</v>
      </c>
      <c r="F192" s="29">
        <f t="shared" si="8"/>
        <v>63.470639999999996</v>
      </c>
      <c r="G192" s="30" t="str">
        <f t="shared" si="9"/>
        <v>Ｉ</v>
      </c>
      <c r="H192" s="31">
        <v>12.24</v>
      </c>
      <c r="I192" s="29">
        <f t="shared" si="10"/>
        <v>63.733440000000009</v>
      </c>
      <c r="J192" s="81" t="str">
        <f t="shared" si="11"/>
        <v>Ｉ</v>
      </c>
      <c r="K192" s="133"/>
      <c r="L192" s="32"/>
      <c r="M192" s="32"/>
      <c r="O192" s="122"/>
    </row>
    <row r="193" spans="1:15" ht="15" customHeight="1">
      <c r="A193" s="144" t="s">
        <v>370</v>
      </c>
      <c r="B193" s="115">
        <v>45</v>
      </c>
      <c r="C193" s="114" t="s">
        <v>220</v>
      </c>
      <c r="D193" s="27" t="s">
        <v>33</v>
      </c>
      <c r="E193" s="31">
        <v>0.78</v>
      </c>
      <c r="F193" s="29">
        <f t="shared" si="8"/>
        <v>3.4996800000000006</v>
      </c>
      <c r="G193" s="30" t="str">
        <f t="shared" si="9"/>
        <v>Ｃ</v>
      </c>
      <c r="H193" s="31">
        <v>0.87</v>
      </c>
      <c r="I193" s="29">
        <f t="shared" si="10"/>
        <v>3.9727199999999998</v>
      </c>
      <c r="J193" s="81" t="str">
        <f t="shared" si="11"/>
        <v>Ｄ</v>
      </c>
      <c r="K193" s="133"/>
      <c r="L193" s="32"/>
      <c r="M193" s="32"/>
      <c r="O193" s="122"/>
    </row>
    <row r="194" spans="1:15" ht="15" customHeight="1">
      <c r="B194" s="115">
        <v>45</v>
      </c>
      <c r="C194" s="114" t="s">
        <v>217</v>
      </c>
      <c r="D194" s="27" t="s">
        <v>33</v>
      </c>
      <c r="E194" s="31">
        <v>0.7</v>
      </c>
      <c r="F194" s="29">
        <f t="shared" si="8"/>
        <v>3.0792000000000002</v>
      </c>
      <c r="G194" s="30" t="str">
        <f t="shared" si="9"/>
        <v>Ｃ</v>
      </c>
      <c r="H194" s="31">
        <v>0.78</v>
      </c>
      <c r="I194" s="29">
        <f t="shared" si="10"/>
        <v>3.4996800000000006</v>
      </c>
      <c r="J194" s="81" t="str">
        <f t="shared" si="11"/>
        <v>Ｃ</v>
      </c>
      <c r="K194" s="133"/>
      <c r="L194" s="32"/>
      <c r="M194" s="32"/>
      <c r="O194" s="122"/>
    </row>
    <row r="195" spans="1:15" ht="15" customHeight="1">
      <c r="A195" s="144" t="s">
        <v>370</v>
      </c>
      <c r="B195" s="115">
        <v>45</v>
      </c>
      <c r="C195" s="114" t="s">
        <v>237</v>
      </c>
      <c r="D195" s="27" t="s">
        <v>33</v>
      </c>
      <c r="E195" s="96">
        <v>1.43</v>
      </c>
      <c r="F195" s="29">
        <f t="shared" si="8"/>
        <v>6.91608</v>
      </c>
      <c r="G195" s="30" t="str">
        <f t="shared" si="9"/>
        <v>Ｅ</v>
      </c>
      <c r="H195" s="96">
        <v>1.4</v>
      </c>
      <c r="I195" s="29">
        <f t="shared" si="10"/>
        <v>6.7584000000000009</v>
      </c>
      <c r="J195" s="81" t="str">
        <f t="shared" si="11"/>
        <v>Ｅ</v>
      </c>
      <c r="K195" s="133"/>
      <c r="L195" s="32"/>
      <c r="M195" s="32"/>
      <c r="O195" s="122"/>
    </row>
    <row r="196" spans="1:15" ht="15" customHeight="1">
      <c r="B196" s="115">
        <v>45</v>
      </c>
      <c r="C196" s="114" t="s">
        <v>231</v>
      </c>
      <c r="D196" s="27" t="s">
        <v>33</v>
      </c>
      <c r="E196" s="96">
        <v>0.98</v>
      </c>
      <c r="F196" s="29">
        <f t="shared" si="8"/>
        <v>4.5508800000000003</v>
      </c>
      <c r="G196" s="30" t="str">
        <f t="shared" si="9"/>
        <v>Ｄ</v>
      </c>
      <c r="H196" s="96">
        <v>1.52</v>
      </c>
      <c r="I196" s="29">
        <f t="shared" si="10"/>
        <v>7.389120000000001</v>
      </c>
      <c r="J196" s="81" t="str">
        <f t="shared" si="11"/>
        <v>Ｅ</v>
      </c>
      <c r="K196" s="133"/>
      <c r="L196" s="32"/>
      <c r="M196" s="32"/>
      <c r="O196" s="122"/>
    </row>
    <row r="197" spans="1:15" ht="15" customHeight="1">
      <c r="B197" s="115">
        <v>45</v>
      </c>
      <c r="C197" s="114" t="s">
        <v>174</v>
      </c>
      <c r="D197" s="27" t="s">
        <v>33</v>
      </c>
      <c r="E197" s="96">
        <v>6</v>
      </c>
      <c r="F197" s="29">
        <f t="shared" ref="F197:F260" si="12">(E197-1000/(365*24))*(8+0.4*16)*365/1000</f>
        <v>30.936000000000003</v>
      </c>
      <c r="G197" s="30" t="str">
        <f t="shared" ref="G197:G260" si="13">LOOKUP(F197,$Q$23:$Q$33,$R$23:$R$33)</f>
        <v>Ｉ</v>
      </c>
      <c r="H197" s="96">
        <v>1.51</v>
      </c>
      <c r="I197" s="29">
        <f t="shared" ref="I197:I260" si="14">(H197-1000/(365*24))*(8+0.4*16)*365/1000</f>
        <v>7.3365600000000004</v>
      </c>
      <c r="J197" s="81" t="str">
        <f t="shared" ref="J197:J260" si="15">LOOKUP(I197,$Q$23:$Q$33,$R$23:$R$33)</f>
        <v>Ｅ</v>
      </c>
      <c r="K197" s="133"/>
      <c r="L197" s="32"/>
      <c r="M197" s="32"/>
      <c r="O197" s="122"/>
    </row>
    <row r="198" spans="1:15" ht="15" customHeight="1">
      <c r="A198" s="144" t="s">
        <v>370</v>
      </c>
      <c r="B198" s="115">
        <v>45</v>
      </c>
      <c r="C198" s="114" t="s">
        <v>347</v>
      </c>
      <c r="D198" s="27" t="s">
        <v>33</v>
      </c>
      <c r="E198" s="96">
        <v>5.53</v>
      </c>
      <c r="F198" s="29">
        <f t="shared" si="12"/>
        <v>28.465680000000003</v>
      </c>
      <c r="G198" s="30" t="str">
        <f t="shared" si="13"/>
        <v>Ｉ</v>
      </c>
      <c r="H198" s="96">
        <v>1.91</v>
      </c>
      <c r="I198" s="29">
        <f t="shared" si="14"/>
        <v>9.4389600000000016</v>
      </c>
      <c r="J198" s="81" t="str">
        <f t="shared" si="15"/>
        <v>Ｆ</v>
      </c>
      <c r="K198" s="133"/>
      <c r="L198" s="32"/>
      <c r="M198" s="32"/>
      <c r="O198" s="122"/>
    </row>
    <row r="199" spans="1:15" ht="15" customHeight="1">
      <c r="B199" s="115">
        <v>45</v>
      </c>
      <c r="C199" s="114" t="s">
        <v>221</v>
      </c>
      <c r="D199" s="27" t="s">
        <v>33</v>
      </c>
      <c r="E199" s="96">
        <v>2.02</v>
      </c>
      <c r="F199" s="29">
        <f t="shared" si="12"/>
        <v>10.01712</v>
      </c>
      <c r="G199" s="30" t="str">
        <f t="shared" si="13"/>
        <v>Ｇ</v>
      </c>
      <c r="H199" s="96">
        <v>2.5</v>
      </c>
      <c r="I199" s="29">
        <f t="shared" si="14"/>
        <v>12.539999999999997</v>
      </c>
      <c r="J199" s="81" t="str">
        <f t="shared" si="15"/>
        <v>Ｇ</v>
      </c>
      <c r="K199" s="133"/>
      <c r="L199" s="32"/>
      <c r="M199" s="32"/>
      <c r="O199" s="122"/>
    </row>
    <row r="200" spans="1:15" ht="15" customHeight="1">
      <c r="A200" s="144" t="s">
        <v>370</v>
      </c>
      <c r="B200" s="115">
        <v>45</v>
      </c>
      <c r="C200" s="114" t="s">
        <v>194</v>
      </c>
      <c r="D200" s="27" t="s">
        <v>33</v>
      </c>
      <c r="E200" s="96">
        <v>2.33</v>
      </c>
      <c r="F200" s="29">
        <f t="shared" si="12"/>
        <v>11.64648</v>
      </c>
      <c r="G200" s="30" t="str">
        <f t="shared" si="13"/>
        <v>Ｇ</v>
      </c>
      <c r="H200" s="96">
        <v>2.2999999999999998</v>
      </c>
      <c r="I200" s="29">
        <f t="shared" si="14"/>
        <v>11.488799999999998</v>
      </c>
      <c r="J200" s="81" t="str">
        <f t="shared" si="15"/>
        <v>Ｇ</v>
      </c>
      <c r="L200" s="32"/>
      <c r="M200" s="32"/>
      <c r="O200" s="122"/>
    </row>
    <row r="201" spans="1:15" ht="15" customHeight="1">
      <c r="B201" s="115">
        <v>45</v>
      </c>
      <c r="C201" s="114" t="s">
        <v>234</v>
      </c>
      <c r="D201" s="27" t="s">
        <v>33</v>
      </c>
      <c r="E201" s="96">
        <v>3.13</v>
      </c>
      <c r="F201" s="29">
        <f t="shared" si="12"/>
        <v>15.851280000000001</v>
      </c>
      <c r="G201" s="30" t="str">
        <f t="shared" si="13"/>
        <v>Ｈ</v>
      </c>
      <c r="H201" s="96">
        <v>2.23</v>
      </c>
      <c r="I201" s="29">
        <f t="shared" si="14"/>
        <v>11.12088</v>
      </c>
      <c r="J201" s="81" t="str">
        <f t="shared" si="15"/>
        <v>Ｇ</v>
      </c>
      <c r="K201" s="133"/>
      <c r="L201" s="32"/>
      <c r="M201" s="32"/>
      <c r="O201" s="122"/>
    </row>
    <row r="202" spans="1:15" ht="15" customHeight="1">
      <c r="B202" s="115">
        <v>45</v>
      </c>
      <c r="C202" s="114" t="s">
        <v>228</v>
      </c>
      <c r="D202" s="27" t="s">
        <v>33</v>
      </c>
      <c r="E202" s="96">
        <v>3.12</v>
      </c>
      <c r="F202" s="29">
        <f t="shared" si="12"/>
        <v>15.798720000000001</v>
      </c>
      <c r="G202" s="30" t="str">
        <f t="shared" si="13"/>
        <v>Ｈ</v>
      </c>
      <c r="H202" s="96">
        <v>1.93</v>
      </c>
      <c r="I202" s="29">
        <f t="shared" si="14"/>
        <v>9.5440799999999992</v>
      </c>
      <c r="J202" s="81" t="str">
        <f t="shared" si="15"/>
        <v>Ｆ</v>
      </c>
      <c r="K202" s="133"/>
      <c r="L202" s="32"/>
      <c r="M202" s="32"/>
      <c r="O202" s="122"/>
    </row>
    <row r="203" spans="1:15" ht="15" customHeight="1">
      <c r="B203" s="115">
        <v>45</v>
      </c>
      <c r="C203" s="114" t="s">
        <v>202</v>
      </c>
      <c r="D203" s="27" t="s">
        <v>33</v>
      </c>
      <c r="E203" s="96">
        <v>3.59</v>
      </c>
      <c r="F203" s="29">
        <f t="shared" si="12"/>
        <v>18.269039999999997</v>
      </c>
      <c r="G203" s="30" t="str">
        <f t="shared" si="13"/>
        <v>Ｈ</v>
      </c>
      <c r="H203" s="96">
        <v>2.8</v>
      </c>
      <c r="I203" s="29">
        <f t="shared" si="14"/>
        <v>14.1168</v>
      </c>
      <c r="J203" s="81" t="str">
        <f t="shared" si="15"/>
        <v>Ｇ</v>
      </c>
      <c r="K203" s="133"/>
      <c r="L203" s="32"/>
      <c r="M203" s="32"/>
      <c r="O203" s="122"/>
    </row>
    <row r="204" spans="1:15" ht="15" customHeight="1">
      <c r="B204" s="115">
        <v>46</v>
      </c>
      <c r="C204" s="114" t="s">
        <v>220</v>
      </c>
      <c r="D204" s="27" t="s">
        <v>33</v>
      </c>
      <c r="E204" s="96">
        <v>0.74</v>
      </c>
      <c r="F204" s="29">
        <f t="shared" si="12"/>
        <v>3.2894400000000004</v>
      </c>
      <c r="G204" s="30" t="str">
        <f t="shared" si="13"/>
        <v>Ｃ</v>
      </c>
      <c r="H204" s="96">
        <v>1.1200000000000001</v>
      </c>
      <c r="I204" s="29">
        <f t="shared" si="14"/>
        <v>5.2867200000000008</v>
      </c>
      <c r="J204" s="81" t="str">
        <f t="shared" si="15"/>
        <v>Ｅ</v>
      </c>
      <c r="K204" s="141"/>
      <c r="L204" s="32"/>
      <c r="M204" s="32"/>
      <c r="O204" s="122"/>
    </row>
    <row r="205" spans="1:15" ht="15" customHeight="1">
      <c r="B205" s="115">
        <v>46</v>
      </c>
      <c r="C205" s="114" t="s">
        <v>217</v>
      </c>
      <c r="D205" s="27" t="s">
        <v>33</v>
      </c>
      <c r="E205" s="96">
        <v>0.63</v>
      </c>
      <c r="F205" s="29">
        <f t="shared" si="12"/>
        <v>2.7112799999999999</v>
      </c>
      <c r="G205" s="30" t="str">
        <f t="shared" si="13"/>
        <v>Ｃ</v>
      </c>
      <c r="H205" s="96">
        <v>0.69</v>
      </c>
      <c r="I205" s="29">
        <f t="shared" si="14"/>
        <v>3.0266400000000004</v>
      </c>
      <c r="J205" s="81" t="str">
        <f t="shared" si="15"/>
        <v>Ｃ</v>
      </c>
      <c r="K205" s="133"/>
      <c r="L205" s="32"/>
      <c r="M205" s="32"/>
      <c r="O205" s="122"/>
    </row>
    <row r="206" spans="1:15" ht="15" customHeight="1">
      <c r="B206" s="115">
        <v>46</v>
      </c>
      <c r="C206" s="114" t="s">
        <v>237</v>
      </c>
      <c r="D206" s="27" t="s">
        <v>33</v>
      </c>
      <c r="E206" s="96">
        <v>1.07</v>
      </c>
      <c r="F206" s="29">
        <f t="shared" si="12"/>
        <v>5.0239200000000013</v>
      </c>
      <c r="G206" s="30" t="str">
        <f t="shared" si="13"/>
        <v>Ｅ</v>
      </c>
      <c r="H206" s="96">
        <v>1.4</v>
      </c>
      <c r="I206" s="29">
        <f t="shared" si="14"/>
        <v>6.7584000000000009</v>
      </c>
      <c r="J206" s="81" t="str">
        <f t="shared" si="15"/>
        <v>Ｅ</v>
      </c>
      <c r="K206" s="133"/>
      <c r="L206" s="32"/>
      <c r="M206" s="32"/>
      <c r="O206" s="122"/>
    </row>
    <row r="207" spans="1:15" ht="15" customHeight="1">
      <c r="B207" s="115">
        <v>46</v>
      </c>
      <c r="C207" s="114" t="s">
        <v>231</v>
      </c>
      <c r="D207" s="27" t="s">
        <v>33</v>
      </c>
      <c r="E207" s="31">
        <v>1.17</v>
      </c>
      <c r="F207" s="29">
        <f t="shared" si="12"/>
        <v>5.5495199999999993</v>
      </c>
      <c r="G207" s="30" t="str">
        <f t="shared" si="13"/>
        <v>Ｅ</v>
      </c>
      <c r="H207" s="31">
        <v>1.35</v>
      </c>
      <c r="I207" s="29">
        <f t="shared" si="14"/>
        <v>6.4956000000000005</v>
      </c>
      <c r="J207" s="81" t="str">
        <f t="shared" si="15"/>
        <v>Ｅ</v>
      </c>
      <c r="K207" s="133"/>
      <c r="L207" s="32"/>
      <c r="M207" s="32"/>
      <c r="O207" s="122"/>
    </row>
    <row r="208" spans="1:15" ht="15" customHeight="1">
      <c r="B208" s="115">
        <v>46</v>
      </c>
      <c r="C208" s="114" t="s">
        <v>174</v>
      </c>
      <c r="D208" s="27" t="s">
        <v>33</v>
      </c>
      <c r="E208" s="31">
        <v>1.69</v>
      </c>
      <c r="F208" s="29">
        <f t="shared" si="12"/>
        <v>8.2826399999999989</v>
      </c>
      <c r="G208" s="30" t="str">
        <f t="shared" si="13"/>
        <v>Ｆ</v>
      </c>
      <c r="H208" s="31">
        <v>1.47</v>
      </c>
      <c r="I208" s="29">
        <f t="shared" si="14"/>
        <v>7.1263199999999998</v>
      </c>
      <c r="J208" s="81" t="str">
        <f t="shared" si="15"/>
        <v>Ｅ</v>
      </c>
      <c r="K208" s="133"/>
      <c r="L208" s="32"/>
      <c r="M208" s="32"/>
      <c r="O208" s="122"/>
    </row>
    <row r="209" spans="1:15" ht="15" customHeight="1">
      <c r="B209" s="115">
        <v>46</v>
      </c>
      <c r="C209" s="114" t="s">
        <v>347</v>
      </c>
      <c r="D209" s="27" t="s">
        <v>33</v>
      </c>
      <c r="E209" s="31">
        <v>2.08</v>
      </c>
      <c r="F209" s="29">
        <f t="shared" si="12"/>
        <v>10.332480000000002</v>
      </c>
      <c r="G209" s="30" t="str">
        <f t="shared" si="13"/>
        <v>Ｇ</v>
      </c>
      <c r="H209" s="31">
        <v>1.81</v>
      </c>
      <c r="I209" s="29">
        <f t="shared" si="14"/>
        <v>8.9133600000000008</v>
      </c>
      <c r="J209" s="81" t="str">
        <f t="shared" si="15"/>
        <v>Ｆ</v>
      </c>
      <c r="K209" s="133"/>
      <c r="L209" s="32"/>
      <c r="M209" s="32"/>
      <c r="O209" s="122"/>
    </row>
    <row r="210" spans="1:15" ht="15" customHeight="1">
      <c r="B210" s="115">
        <v>46</v>
      </c>
      <c r="C210" s="114" t="s">
        <v>221</v>
      </c>
      <c r="D210" s="27" t="s">
        <v>33</v>
      </c>
      <c r="E210" s="31">
        <v>2.0699999999999998</v>
      </c>
      <c r="F210" s="29">
        <f t="shared" si="12"/>
        <v>10.279920000000001</v>
      </c>
      <c r="G210" s="30" t="str">
        <f t="shared" si="13"/>
        <v>Ｇ</v>
      </c>
      <c r="H210" s="31">
        <v>1.86</v>
      </c>
      <c r="I210" s="29">
        <f t="shared" si="14"/>
        <v>9.1761600000000012</v>
      </c>
      <c r="J210" s="81" t="str">
        <f t="shared" si="15"/>
        <v>Ｆ</v>
      </c>
      <c r="K210" s="133"/>
      <c r="L210" s="32"/>
      <c r="M210" s="32"/>
      <c r="O210" s="122"/>
    </row>
    <row r="211" spans="1:15" ht="15" customHeight="1">
      <c r="B211" s="115">
        <v>46</v>
      </c>
      <c r="C211" s="114" t="s">
        <v>182</v>
      </c>
      <c r="D211" s="27" t="s">
        <v>33</v>
      </c>
      <c r="E211" s="31">
        <v>1.98</v>
      </c>
      <c r="F211" s="29">
        <f t="shared" si="12"/>
        <v>9.8068800000000014</v>
      </c>
      <c r="G211" s="30" t="str">
        <f t="shared" si="13"/>
        <v>Ｆ</v>
      </c>
      <c r="H211" s="31">
        <v>1.36</v>
      </c>
      <c r="I211" s="29">
        <f t="shared" si="14"/>
        <v>6.548160000000002</v>
      </c>
      <c r="J211" s="81" t="str">
        <f t="shared" si="15"/>
        <v>Ｅ</v>
      </c>
      <c r="K211" s="133"/>
      <c r="L211" s="32"/>
      <c r="M211" s="32"/>
      <c r="O211" s="122"/>
    </row>
    <row r="212" spans="1:15" ht="15" customHeight="1">
      <c r="B212" s="115">
        <v>46</v>
      </c>
      <c r="C212" s="114" t="s">
        <v>194</v>
      </c>
      <c r="D212" s="27" t="s">
        <v>33</v>
      </c>
      <c r="E212" s="31">
        <v>2.72</v>
      </c>
      <c r="F212" s="29">
        <f t="shared" si="12"/>
        <v>13.696320000000002</v>
      </c>
      <c r="G212" s="30" t="str">
        <f t="shared" si="13"/>
        <v>Ｇ</v>
      </c>
      <c r="H212" s="31">
        <v>1.62</v>
      </c>
      <c r="I212" s="29">
        <f t="shared" si="14"/>
        <v>7.9147200000000009</v>
      </c>
      <c r="J212" s="81" t="str">
        <f t="shared" si="15"/>
        <v>Ｆ</v>
      </c>
      <c r="K212" s="133"/>
      <c r="L212" s="32"/>
      <c r="M212" s="32"/>
      <c r="O212" s="122"/>
    </row>
    <row r="213" spans="1:15" ht="15" customHeight="1">
      <c r="B213" s="115">
        <v>46</v>
      </c>
      <c r="C213" s="114" t="s">
        <v>234</v>
      </c>
      <c r="D213" s="27" t="s">
        <v>33</v>
      </c>
      <c r="E213" s="31">
        <v>1.18</v>
      </c>
      <c r="F213" s="29">
        <f t="shared" si="12"/>
        <v>5.6020799999999999</v>
      </c>
      <c r="G213" s="30" t="str">
        <f t="shared" si="13"/>
        <v>Ｅ</v>
      </c>
      <c r="H213" s="31">
        <v>1.79</v>
      </c>
      <c r="I213" s="29">
        <f t="shared" si="14"/>
        <v>8.8082399999999996</v>
      </c>
      <c r="J213" s="81" t="str">
        <f t="shared" si="15"/>
        <v>Ｆ</v>
      </c>
      <c r="K213" s="133"/>
      <c r="L213" s="32"/>
      <c r="M213" s="32"/>
      <c r="O213" s="122"/>
    </row>
    <row r="214" spans="1:15" ht="15" customHeight="1">
      <c r="B214" s="115">
        <v>46</v>
      </c>
      <c r="C214" s="114" t="s">
        <v>228</v>
      </c>
      <c r="D214" s="27" t="s">
        <v>33</v>
      </c>
      <c r="E214" s="31">
        <v>0.97</v>
      </c>
      <c r="F214" s="29">
        <f t="shared" si="12"/>
        <v>4.4983200000000005</v>
      </c>
      <c r="G214" s="30" t="str">
        <f t="shared" si="13"/>
        <v>Ｄ</v>
      </c>
      <c r="H214" s="31">
        <v>1.39</v>
      </c>
      <c r="I214" s="29">
        <f t="shared" si="14"/>
        <v>6.7058399999999994</v>
      </c>
      <c r="J214" s="81" t="str">
        <f t="shared" si="15"/>
        <v>Ｅ</v>
      </c>
      <c r="K214" s="133"/>
      <c r="L214" s="32"/>
      <c r="M214" s="32"/>
      <c r="O214" s="122"/>
    </row>
    <row r="215" spans="1:15" ht="15" customHeight="1">
      <c r="A215" s="144" t="s">
        <v>370</v>
      </c>
      <c r="B215" s="115">
        <v>46</v>
      </c>
      <c r="C215" s="114" t="s">
        <v>198</v>
      </c>
      <c r="D215" s="27" t="s">
        <v>33</v>
      </c>
      <c r="E215" s="31">
        <v>2.35</v>
      </c>
      <c r="F215" s="29">
        <f t="shared" si="12"/>
        <v>11.7516</v>
      </c>
      <c r="G215" s="30" t="str">
        <f t="shared" si="13"/>
        <v>Ｇ</v>
      </c>
      <c r="H215" s="31">
        <v>2.58</v>
      </c>
      <c r="I215" s="29">
        <f t="shared" si="14"/>
        <v>12.96048</v>
      </c>
      <c r="J215" s="81" t="str">
        <f t="shared" si="15"/>
        <v>Ｇ</v>
      </c>
      <c r="K215" s="133"/>
      <c r="L215" s="32"/>
      <c r="M215" s="32"/>
      <c r="O215" s="122"/>
    </row>
    <row r="216" spans="1:15" ht="15" customHeight="1">
      <c r="B216" s="115">
        <v>46</v>
      </c>
      <c r="C216" s="114" t="s">
        <v>224</v>
      </c>
      <c r="D216" s="27" t="s">
        <v>33</v>
      </c>
      <c r="E216" s="31">
        <v>2.54</v>
      </c>
      <c r="F216" s="29">
        <f t="shared" si="12"/>
        <v>12.75024</v>
      </c>
      <c r="G216" s="30" t="str">
        <f t="shared" si="13"/>
        <v>Ｇ</v>
      </c>
      <c r="H216" s="31">
        <v>2.33</v>
      </c>
      <c r="I216" s="29">
        <f t="shared" si="14"/>
        <v>11.64648</v>
      </c>
      <c r="J216" s="81" t="str">
        <f t="shared" si="15"/>
        <v>Ｇ</v>
      </c>
      <c r="K216" s="133"/>
      <c r="L216" s="32"/>
      <c r="M216" s="32"/>
      <c r="O216" s="122"/>
    </row>
    <row r="217" spans="1:15" ht="15" customHeight="1">
      <c r="B217" s="115">
        <v>46</v>
      </c>
      <c r="C217" s="114" t="s">
        <v>202</v>
      </c>
      <c r="D217" s="27" t="s">
        <v>33</v>
      </c>
      <c r="E217" s="31">
        <v>4.46</v>
      </c>
      <c r="F217" s="29">
        <f t="shared" si="12"/>
        <v>22.841760000000001</v>
      </c>
      <c r="G217" s="30" t="str">
        <f t="shared" si="13"/>
        <v>Ｉ</v>
      </c>
      <c r="H217" s="31">
        <v>3.58</v>
      </c>
      <c r="I217" s="29">
        <f t="shared" si="14"/>
        <v>18.216480000000001</v>
      </c>
      <c r="J217" s="81" t="str">
        <f t="shared" si="15"/>
        <v>Ｈ</v>
      </c>
      <c r="K217" s="133"/>
      <c r="L217" s="32"/>
      <c r="M217" s="32"/>
      <c r="O217" s="122"/>
    </row>
    <row r="218" spans="1:15" ht="15" customHeight="1">
      <c r="B218" s="115">
        <v>46</v>
      </c>
      <c r="C218" s="114" t="s">
        <v>178</v>
      </c>
      <c r="D218" s="27" t="s">
        <v>33</v>
      </c>
      <c r="E218" s="96">
        <v>2.92</v>
      </c>
      <c r="F218" s="29">
        <f t="shared" si="12"/>
        <v>14.74752</v>
      </c>
      <c r="G218" s="30" t="str">
        <f t="shared" si="13"/>
        <v>Ｇ</v>
      </c>
      <c r="H218" s="96">
        <v>3.57</v>
      </c>
      <c r="I218" s="29">
        <f t="shared" si="14"/>
        <v>18.163919999999997</v>
      </c>
      <c r="J218" s="81" t="str">
        <f t="shared" si="15"/>
        <v>Ｈ</v>
      </c>
      <c r="K218" s="133"/>
      <c r="L218" s="32"/>
      <c r="M218" s="32"/>
      <c r="O218" s="122"/>
    </row>
    <row r="219" spans="1:15" ht="15" customHeight="1">
      <c r="B219" s="115">
        <v>47</v>
      </c>
      <c r="C219" s="114" t="s">
        <v>217</v>
      </c>
      <c r="D219" s="27" t="s">
        <v>33</v>
      </c>
      <c r="E219" s="96">
        <v>2</v>
      </c>
      <c r="F219" s="29">
        <f t="shared" si="12"/>
        <v>9.9120000000000008</v>
      </c>
      <c r="G219" s="30" t="str">
        <f t="shared" si="13"/>
        <v>Ｆ</v>
      </c>
      <c r="H219" s="96">
        <v>1.41</v>
      </c>
      <c r="I219" s="29">
        <f t="shared" si="14"/>
        <v>6.8109599999999997</v>
      </c>
      <c r="J219" s="81" t="str">
        <f t="shared" si="15"/>
        <v>Ｅ</v>
      </c>
      <c r="K219" s="133"/>
      <c r="L219" s="32"/>
      <c r="M219" s="32"/>
      <c r="O219" s="122"/>
    </row>
    <row r="220" spans="1:15" ht="15" customHeight="1">
      <c r="B220" s="115">
        <v>47</v>
      </c>
      <c r="C220" s="114" t="s">
        <v>237</v>
      </c>
      <c r="D220" s="27" t="s">
        <v>33</v>
      </c>
      <c r="E220" s="96">
        <v>0.77</v>
      </c>
      <c r="F220" s="29">
        <f t="shared" si="12"/>
        <v>3.4471200000000004</v>
      </c>
      <c r="G220" s="30" t="str">
        <f t="shared" si="13"/>
        <v>Ｃ</v>
      </c>
      <c r="H220" s="96">
        <v>1.18</v>
      </c>
      <c r="I220" s="29">
        <f t="shared" si="14"/>
        <v>5.6020799999999999</v>
      </c>
      <c r="J220" s="81" t="str">
        <f t="shared" si="15"/>
        <v>Ｅ</v>
      </c>
      <c r="K220" s="133"/>
      <c r="L220" s="32"/>
      <c r="M220" s="32"/>
      <c r="O220" s="122"/>
    </row>
    <row r="221" spans="1:15" ht="15" customHeight="1">
      <c r="B221" s="115">
        <v>47</v>
      </c>
      <c r="C221" s="114" t="s">
        <v>231</v>
      </c>
      <c r="D221" s="27" t="s">
        <v>33</v>
      </c>
      <c r="E221" s="96">
        <v>1.06</v>
      </c>
      <c r="F221" s="29">
        <f t="shared" si="12"/>
        <v>4.9713600000000007</v>
      </c>
      <c r="G221" s="30" t="str">
        <f t="shared" si="13"/>
        <v>Ｄ</v>
      </c>
      <c r="H221" s="96">
        <v>1.03</v>
      </c>
      <c r="I221" s="29">
        <f t="shared" si="14"/>
        <v>4.8136800000000006</v>
      </c>
      <c r="J221" s="81" t="str">
        <f t="shared" si="15"/>
        <v>Ｄ</v>
      </c>
      <c r="K221" s="133"/>
      <c r="L221" s="32"/>
      <c r="M221" s="32"/>
      <c r="O221" s="122"/>
    </row>
    <row r="222" spans="1:15" ht="15" customHeight="1">
      <c r="B222" s="115">
        <v>47</v>
      </c>
      <c r="C222" s="114" t="s">
        <v>174</v>
      </c>
      <c r="D222" s="27" t="s">
        <v>33</v>
      </c>
      <c r="E222" s="96">
        <v>1.31</v>
      </c>
      <c r="F222" s="29">
        <f t="shared" si="12"/>
        <v>6.2853600000000007</v>
      </c>
      <c r="G222" s="30" t="str">
        <f t="shared" si="13"/>
        <v>Ｅ</v>
      </c>
      <c r="H222" s="96">
        <v>0.7</v>
      </c>
      <c r="I222" s="29">
        <f t="shared" si="14"/>
        <v>3.0792000000000002</v>
      </c>
      <c r="J222" s="81" t="str">
        <f t="shared" si="15"/>
        <v>Ｃ</v>
      </c>
      <c r="K222" s="133"/>
      <c r="L222" s="32"/>
      <c r="M222" s="32"/>
      <c r="O222" s="122"/>
    </row>
    <row r="223" spans="1:15" ht="15" customHeight="1">
      <c r="B223" s="115">
        <v>47</v>
      </c>
      <c r="C223" s="114" t="s">
        <v>347</v>
      </c>
      <c r="D223" s="27" t="s">
        <v>33</v>
      </c>
      <c r="E223" s="96">
        <v>1.19</v>
      </c>
      <c r="F223" s="29">
        <f t="shared" si="12"/>
        <v>5.6546400000000006</v>
      </c>
      <c r="G223" s="30" t="str">
        <f t="shared" si="13"/>
        <v>Ｅ</v>
      </c>
      <c r="H223" s="96">
        <v>1.33</v>
      </c>
      <c r="I223" s="29">
        <f t="shared" si="14"/>
        <v>6.3904800000000002</v>
      </c>
      <c r="J223" s="81" t="str">
        <f t="shared" si="15"/>
        <v>Ｅ</v>
      </c>
      <c r="K223" s="133"/>
      <c r="L223" s="32"/>
      <c r="M223" s="32"/>
      <c r="O223" s="122"/>
    </row>
    <row r="224" spans="1:15" ht="15" customHeight="1">
      <c r="B224" s="115">
        <v>47</v>
      </c>
      <c r="C224" s="114" t="s">
        <v>221</v>
      </c>
      <c r="D224" s="27" t="s">
        <v>33</v>
      </c>
      <c r="E224" s="96">
        <v>0.6</v>
      </c>
      <c r="F224" s="29">
        <f t="shared" si="12"/>
        <v>2.5535999999999999</v>
      </c>
      <c r="G224" s="30" t="str">
        <f t="shared" si="13"/>
        <v>Ｃ</v>
      </c>
      <c r="H224" s="96">
        <v>0.77</v>
      </c>
      <c r="I224" s="29">
        <f t="shared" si="14"/>
        <v>3.4471200000000004</v>
      </c>
      <c r="J224" s="81" t="str">
        <f t="shared" si="15"/>
        <v>Ｃ</v>
      </c>
      <c r="K224" s="133"/>
      <c r="L224" s="32"/>
      <c r="M224" s="32"/>
      <c r="O224" s="122"/>
    </row>
    <row r="225" spans="1:15" ht="15" customHeight="1">
      <c r="B225" s="115">
        <v>47</v>
      </c>
      <c r="C225" s="114" t="s">
        <v>182</v>
      </c>
      <c r="D225" s="27" t="s">
        <v>33</v>
      </c>
      <c r="E225" s="96">
        <v>12.23</v>
      </c>
      <c r="F225" s="29">
        <f t="shared" si="12"/>
        <v>63.680880000000002</v>
      </c>
      <c r="G225" s="30" t="str">
        <f t="shared" si="13"/>
        <v>Ｉ</v>
      </c>
      <c r="H225" s="96">
        <v>3.6</v>
      </c>
      <c r="I225" s="29">
        <f t="shared" si="14"/>
        <v>18.3216</v>
      </c>
      <c r="J225" s="81" t="str">
        <f t="shared" si="15"/>
        <v>Ｈ</v>
      </c>
      <c r="K225" s="133"/>
      <c r="L225" s="32"/>
      <c r="M225" s="32"/>
      <c r="O225" s="122"/>
    </row>
    <row r="226" spans="1:15" ht="15" customHeight="1">
      <c r="B226" s="115">
        <v>47</v>
      </c>
      <c r="C226" s="114" t="s">
        <v>194</v>
      </c>
      <c r="D226" s="27" t="s">
        <v>33</v>
      </c>
      <c r="E226" s="96">
        <v>2.64</v>
      </c>
      <c r="F226" s="29">
        <f t="shared" si="12"/>
        <v>13.275840000000001</v>
      </c>
      <c r="G226" s="30" t="str">
        <f t="shared" si="13"/>
        <v>Ｇ</v>
      </c>
      <c r="H226" s="96">
        <v>1.98</v>
      </c>
      <c r="I226" s="29">
        <f t="shared" si="14"/>
        <v>9.8068800000000014</v>
      </c>
      <c r="J226" s="81" t="str">
        <f t="shared" si="15"/>
        <v>Ｆ</v>
      </c>
      <c r="K226" s="133"/>
      <c r="L226" s="32"/>
      <c r="M226" s="32"/>
      <c r="O226" s="122"/>
    </row>
    <row r="227" spans="1:15" ht="15" customHeight="1">
      <c r="B227" s="115">
        <v>47</v>
      </c>
      <c r="C227" s="114" t="s">
        <v>234</v>
      </c>
      <c r="D227" s="27" t="s">
        <v>33</v>
      </c>
      <c r="E227" s="96">
        <v>1.52</v>
      </c>
      <c r="F227" s="29">
        <f t="shared" si="12"/>
        <v>7.389120000000001</v>
      </c>
      <c r="G227" s="30" t="str">
        <f t="shared" si="13"/>
        <v>Ｅ</v>
      </c>
      <c r="H227" s="96">
        <v>1.23</v>
      </c>
      <c r="I227" s="29">
        <f t="shared" si="14"/>
        <v>5.8648800000000003</v>
      </c>
      <c r="J227" s="81" t="str">
        <f t="shared" si="15"/>
        <v>Ｅ</v>
      </c>
      <c r="K227" s="133"/>
      <c r="L227" s="32"/>
      <c r="M227" s="32"/>
      <c r="O227" s="122"/>
    </row>
    <row r="228" spans="1:15" ht="15" customHeight="1">
      <c r="B228" s="115">
        <v>47</v>
      </c>
      <c r="C228" s="114" t="s">
        <v>228</v>
      </c>
      <c r="D228" s="27" t="s">
        <v>33</v>
      </c>
      <c r="E228" s="96">
        <v>1.23</v>
      </c>
      <c r="F228" s="29">
        <f t="shared" si="12"/>
        <v>5.8648800000000003</v>
      </c>
      <c r="G228" s="30" t="str">
        <f t="shared" si="13"/>
        <v>Ｅ</v>
      </c>
      <c r="H228" s="96">
        <v>0.77</v>
      </c>
      <c r="I228" s="29">
        <f t="shared" si="14"/>
        <v>3.4471200000000004</v>
      </c>
      <c r="J228" s="81" t="str">
        <f t="shared" si="15"/>
        <v>Ｃ</v>
      </c>
      <c r="K228" s="133"/>
      <c r="L228" s="32"/>
      <c r="M228" s="32"/>
      <c r="O228" s="122"/>
    </row>
    <row r="229" spans="1:15" ht="15" customHeight="1">
      <c r="B229" s="115">
        <v>47</v>
      </c>
      <c r="C229" s="114" t="s">
        <v>198</v>
      </c>
      <c r="D229" s="27" t="s">
        <v>33</v>
      </c>
      <c r="E229" s="96">
        <v>1.91</v>
      </c>
      <c r="F229" s="29">
        <f t="shared" si="12"/>
        <v>9.4389600000000016</v>
      </c>
      <c r="G229" s="30" t="str">
        <f t="shared" si="13"/>
        <v>Ｆ</v>
      </c>
      <c r="H229" s="96">
        <v>2.21</v>
      </c>
      <c r="I229" s="29">
        <f t="shared" si="14"/>
        <v>11.01576</v>
      </c>
      <c r="J229" s="81" t="str">
        <f t="shared" si="15"/>
        <v>Ｇ</v>
      </c>
      <c r="K229" s="141"/>
      <c r="L229" s="32"/>
      <c r="M229" s="32"/>
      <c r="O229" s="122"/>
    </row>
    <row r="230" spans="1:15" ht="15" customHeight="1">
      <c r="B230" s="115">
        <v>47</v>
      </c>
      <c r="C230" s="114" t="s">
        <v>224</v>
      </c>
      <c r="D230" s="27" t="s">
        <v>33</v>
      </c>
      <c r="E230" s="96">
        <v>1.08</v>
      </c>
      <c r="F230" s="29">
        <f t="shared" si="12"/>
        <v>5.0764800000000001</v>
      </c>
      <c r="G230" s="30" t="str">
        <f t="shared" si="13"/>
        <v>Ｅ</v>
      </c>
      <c r="H230" s="96">
        <v>0.87</v>
      </c>
      <c r="I230" s="29">
        <f t="shared" si="14"/>
        <v>3.9727199999999998</v>
      </c>
      <c r="J230" s="81" t="str">
        <f t="shared" si="15"/>
        <v>Ｄ</v>
      </c>
      <c r="K230" s="133"/>
      <c r="L230" s="32"/>
      <c r="M230" s="32"/>
      <c r="O230" s="122"/>
    </row>
    <row r="231" spans="1:15" ht="15" customHeight="1">
      <c r="B231" s="115">
        <v>47</v>
      </c>
      <c r="C231" s="114" t="s">
        <v>202</v>
      </c>
      <c r="D231" s="27" t="s">
        <v>33</v>
      </c>
      <c r="E231" s="96">
        <v>3.57</v>
      </c>
      <c r="F231" s="29">
        <f t="shared" si="12"/>
        <v>18.163919999999997</v>
      </c>
      <c r="G231" s="30" t="str">
        <f t="shared" si="13"/>
        <v>Ｈ</v>
      </c>
      <c r="H231" s="96">
        <v>3.24</v>
      </c>
      <c r="I231" s="29">
        <f t="shared" si="14"/>
        <v>16.429440000000003</v>
      </c>
      <c r="J231" s="81" t="str">
        <f t="shared" si="15"/>
        <v>Ｈ</v>
      </c>
      <c r="K231" s="133"/>
      <c r="L231" s="32"/>
      <c r="M231" s="32"/>
      <c r="O231" s="122"/>
    </row>
    <row r="232" spans="1:15" ht="15" customHeight="1">
      <c r="B232" s="115">
        <v>47</v>
      </c>
      <c r="C232" s="114" t="s">
        <v>178</v>
      </c>
      <c r="D232" s="27" t="s">
        <v>33</v>
      </c>
      <c r="E232" s="31">
        <v>2.27</v>
      </c>
      <c r="F232" s="29">
        <f t="shared" si="12"/>
        <v>11.331119999999999</v>
      </c>
      <c r="G232" s="30" t="str">
        <f t="shared" si="13"/>
        <v>Ｇ</v>
      </c>
      <c r="H232" s="31">
        <v>2.19</v>
      </c>
      <c r="I232" s="29">
        <f t="shared" si="14"/>
        <v>10.910639999999999</v>
      </c>
      <c r="J232" s="81" t="str">
        <f t="shared" si="15"/>
        <v>Ｇ</v>
      </c>
      <c r="K232" s="133"/>
      <c r="L232" s="32"/>
      <c r="M232" s="32"/>
      <c r="O232" s="122"/>
    </row>
    <row r="233" spans="1:15" ht="15" customHeight="1">
      <c r="A233" s="54"/>
      <c r="B233" s="115">
        <v>47</v>
      </c>
      <c r="C233" s="114" t="s">
        <v>215</v>
      </c>
      <c r="D233" s="27" t="s">
        <v>33</v>
      </c>
      <c r="E233" s="31">
        <v>10.66</v>
      </c>
      <c r="F233" s="29">
        <f t="shared" si="12"/>
        <v>55.428960000000004</v>
      </c>
      <c r="G233" s="30" t="str">
        <f t="shared" si="13"/>
        <v>Ｉ</v>
      </c>
      <c r="H233" s="31">
        <v>7.51</v>
      </c>
      <c r="I233" s="29">
        <f t="shared" si="14"/>
        <v>38.872560000000007</v>
      </c>
      <c r="J233" s="81" t="str">
        <f t="shared" si="15"/>
        <v>Ｉ</v>
      </c>
      <c r="K233" s="133"/>
      <c r="L233" s="32"/>
      <c r="M233" s="32"/>
      <c r="O233" s="122"/>
    </row>
    <row r="234" spans="1:15" ht="15" customHeight="1">
      <c r="A234" s="54"/>
      <c r="B234" s="115">
        <v>47</v>
      </c>
      <c r="C234" s="114" t="s">
        <v>349</v>
      </c>
      <c r="D234" s="27" t="s">
        <v>33</v>
      </c>
      <c r="E234" s="31">
        <v>7.09</v>
      </c>
      <c r="F234" s="29">
        <f t="shared" si="12"/>
        <v>36.665039999999998</v>
      </c>
      <c r="G234" s="30" t="str">
        <f t="shared" si="13"/>
        <v>Ｉ</v>
      </c>
      <c r="H234" s="31">
        <v>7.68</v>
      </c>
      <c r="I234" s="29">
        <f t="shared" si="14"/>
        <v>39.766080000000002</v>
      </c>
      <c r="J234" s="81" t="str">
        <f t="shared" si="15"/>
        <v>Ｉ</v>
      </c>
      <c r="K234" s="133"/>
      <c r="L234" s="32"/>
      <c r="M234" s="32"/>
      <c r="O234" s="122"/>
    </row>
    <row r="235" spans="1:15" ht="15" customHeight="1">
      <c r="A235" s="54"/>
      <c r="B235" s="115">
        <v>47</v>
      </c>
      <c r="C235" s="114" t="s">
        <v>204</v>
      </c>
      <c r="D235" s="27" t="s">
        <v>33</v>
      </c>
      <c r="E235" s="31">
        <v>7.19</v>
      </c>
      <c r="F235" s="29">
        <f t="shared" si="12"/>
        <v>37.190640000000002</v>
      </c>
      <c r="G235" s="30" t="str">
        <f t="shared" si="13"/>
        <v>Ｉ</v>
      </c>
      <c r="H235" s="31">
        <v>9.1300000000000008</v>
      </c>
      <c r="I235" s="29">
        <f t="shared" si="14"/>
        <v>47.387280000000011</v>
      </c>
      <c r="J235" s="81" t="str">
        <f t="shared" si="15"/>
        <v>Ｉ</v>
      </c>
      <c r="K235" s="133"/>
      <c r="L235" s="32"/>
      <c r="M235" s="32"/>
      <c r="O235" s="122"/>
    </row>
    <row r="236" spans="1:15" ht="15" customHeight="1">
      <c r="A236" s="54"/>
      <c r="B236" s="115">
        <v>47</v>
      </c>
      <c r="C236" s="114" t="s">
        <v>190</v>
      </c>
      <c r="D236" s="27" t="s">
        <v>33</v>
      </c>
      <c r="E236" s="31">
        <v>4.33</v>
      </c>
      <c r="F236" s="29">
        <f t="shared" si="12"/>
        <v>22.158480000000004</v>
      </c>
      <c r="G236" s="30" t="str">
        <f t="shared" si="13"/>
        <v>Ｉ</v>
      </c>
      <c r="H236" s="31">
        <v>3.85</v>
      </c>
      <c r="I236" s="29">
        <f t="shared" si="14"/>
        <v>19.635600000000004</v>
      </c>
      <c r="J236" s="81" t="str">
        <f t="shared" si="15"/>
        <v>Ｈ</v>
      </c>
      <c r="K236" s="133"/>
      <c r="L236" s="32"/>
      <c r="M236" s="32"/>
      <c r="O236" s="122"/>
    </row>
    <row r="237" spans="1:15" ht="15" customHeight="1">
      <c r="B237" s="115">
        <v>48</v>
      </c>
      <c r="C237" s="114" t="s">
        <v>217</v>
      </c>
      <c r="D237" s="27" t="s">
        <v>33</v>
      </c>
      <c r="E237" s="31">
        <v>3.33</v>
      </c>
      <c r="F237" s="29">
        <f t="shared" si="12"/>
        <v>16.902480000000001</v>
      </c>
      <c r="G237" s="30" t="str">
        <f t="shared" si="13"/>
        <v>Ｈ</v>
      </c>
      <c r="H237" s="31">
        <v>2.9</v>
      </c>
      <c r="I237" s="29">
        <f t="shared" si="14"/>
        <v>14.642399999999999</v>
      </c>
      <c r="J237" s="81" t="str">
        <f t="shared" si="15"/>
        <v>Ｇ</v>
      </c>
      <c r="K237" s="133"/>
      <c r="L237" s="32"/>
      <c r="M237" s="32"/>
      <c r="O237" s="122"/>
    </row>
    <row r="238" spans="1:15" ht="15" customHeight="1">
      <c r="A238" s="144" t="s">
        <v>370</v>
      </c>
      <c r="B238" s="115">
        <v>48</v>
      </c>
      <c r="C238" s="114" t="s">
        <v>237</v>
      </c>
      <c r="D238" s="27" t="s">
        <v>33</v>
      </c>
      <c r="E238" s="31">
        <v>1.2</v>
      </c>
      <c r="F238" s="29">
        <f t="shared" si="12"/>
        <v>5.7071999999999994</v>
      </c>
      <c r="G238" s="30" t="str">
        <f t="shared" si="13"/>
        <v>Ｅ</v>
      </c>
      <c r="H238" s="31">
        <v>1.99</v>
      </c>
      <c r="I238" s="29">
        <f t="shared" si="14"/>
        <v>9.8594400000000011</v>
      </c>
      <c r="J238" s="81" t="str">
        <f t="shared" si="15"/>
        <v>Ｆ</v>
      </c>
      <c r="K238" s="133"/>
      <c r="L238" s="32"/>
      <c r="M238" s="32"/>
      <c r="O238" s="122"/>
    </row>
    <row r="239" spans="1:15" ht="15" customHeight="1">
      <c r="B239" s="115">
        <v>48</v>
      </c>
      <c r="C239" s="114" t="s">
        <v>231</v>
      </c>
      <c r="D239" s="27" t="s">
        <v>33</v>
      </c>
      <c r="E239" s="31">
        <v>1.74</v>
      </c>
      <c r="F239" s="29">
        <f t="shared" si="12"/>
        <v>8.545440000000001</v>
      </c>
      <c r="G239" s="30" t="str">
        <f t="shared" si="13"/>
        <v>Ｆ</v>
      </c>
      <c r="H239" s="31">
        <v>1.1299999999999999</v>
      </c>
      <c r="I239" s="29">
        <f t="shared" si="14"/>
        <v>5.3392799999999996</v>
      </c>
      <c r="J239" s="81" t="str">
        <f t="shared" si="15"/>
        <v>Ｅ</v>
      </c>
      <c r="K239" s="133"/>
      <c r="L239" s="32"/>
      <c r="M239" s="32"/>
      <c r="O239" s="122"/>
    </row>
    <row r="240" spans="1:15" ht="15" customHeight="1">
      <c r="B240" s="115">
        <v>48</v>
      </c>
      <c r="C240" s="114" t="s">
        <v>174</v>
      </c>
      <c r="D240" s="27" t="s">
        <v>33</v>
      </c>
      <c r="E240" s="31">
        <v>3.47</v>
      </c>
      <c r="F240" s="29">
        <f t="shared" si="12"/>
        <v>17.63832</v>
      </c>
      <c r="G240" s="30" t="str">
        <f t="shared" si="13"/>
        <v>Ｈ</v>
      </c>
      <c r="H240" s="31">
        <v>1.78</v>
      </c>
      <c r="I240" s="29">
        <f t="shared" si="14"/>
        <v>8.7556799999999999</v>
      </c>
      <c r="J240" s="81" t="str">
        <f t="shared" si="15"/>
        <v>Ｆ</v>
      </c>
      <c r="K240" s="133"/>
      <c r="L240" s="32"/>
      <c r="M240" s="32"/>
      <c r="O240" s="122"/>
    </row>
    <row r="241" spans="1:15" ht="15" customHeight="1">
      <c r="A241" s="144" t="s">
        <v>370</v>
      </c>
      <c r="B241" s="115">
        <v>48</v>
      </c>
      <c r="C241" s="114" t="s">
        <v>347</v>
      </c>
      <c r="D241" s="27" t="s">
        <v>33</v>
      </c>
      <c r="E241" s="96">
        <v>4.17</v>
      </c>
      <c r="F241" s="29">
        <f t="shared" si="12"/>
        <v>21.317520000000002</v>
      </c>
      <c r="G241" s="30" t="str">
        <f t="shared" si="13"/>
        <v>Ｉ</v>
      </c>
      <c r="H241" s="96">
        <v>1.84</v>
      </c>
      <c r="I241" s="29">
        <f t="shared" si="14"/>
        <v>9.07104</v>
      </c>
      <c r="J241" s="81" t="str">
        <f t="shared" si="15"/>
        <v>Ｆ</v>
      </c>
      <c r="K241" s="133"/>
      <c r="L241" s="32"/>
      <c r="M241" s="32"/>
      <c r="O241" s="122"/>
    </row>
    <row r="242" spans="1:15" ht="15" customHeight="1">
      <c r="B242" s="115">
        <v>48</v>
      </c>
      <c r="C242" s="114" t="s">
        <v>221</v>
      </c>
      <c r="D242" s="27" t="s">
        <v>33</v>
      </c>
      <c r="E242" s="96">
        <v>0.95</v>
      </c>
      <c r="F242" s="29">
        <f t="shared" si="12"/>
        <v>4.3932000000000002</v>
      </c>
      <c r="G242" s="30" t="str">
        <f t="shared" si="13"/>
        <v>Ｄ</v>
      </c>
      <c r="H242" s="96">
        <v>1.21</v>
      </c>
      <c r="I242" s="29">
        <f t="shared" si="14"/>
        <v>5.75976</v>
      </c>
      <c r="J242" s="81" t="str">
        <f t="shared" si="15"/>
        <v>Ｅ</v>
      </c>
      <c r="K242" s="133"/>
      <c r="L242" s="32"/>
      <c r="M242" s="32"/>
      <c r="N242" s="22"/>
      <c r="O242" s="122"/>
    </row>
    <row r="243" spans="1:15" ht="15" customHeight="1">
      <c r="B243" s="115">
        <v>48</v>
      </c>
      <c r="C243" s="114" t="s">
        <v>182</v>
      </c>
      <c r="D243" s="27" t="s">
        <v>33</v>
      </c>
      <c r="E243" s="96">
        <v>1.03</v>
      </c>
      <c r="F243" s="29">
        <f t="shared" si="12"/>
        <v>4.8136800000000006</v>
      </c>
      <c r="G243" s="30" t="str">
        <f t="shared" si="13"/>
        <v>Ｄ</v>
      </c>
      <c r="H243" s="96">
        <v>0.95</v>
      </c>
      <c r="I243" s="29">
        <f t="shared" si="14"/>
        <v>4.3932000000000002</v>
      </c>
      <c r="J243" s="81" t="str">
        <f t="shared" si="15"/>
        <v>Ｄ</v>
      </c>
      <c r="K243" s="133"/>
      <c r="L243" s="32"/>
      <c r="M243" s="32"/>
      <c r="N243" s="22"/>
      <c r="O243" s="122"/>
    </row>
    <row r="244" spans="1:15" ht="15" customHeight="1">
      <c r="B244" s="115">
        <v>48</v>
      </c>
      <c r="C244" s="114" t="s">
        <v>234</v>
      </c>
      <c r="D244" s="27" t="s">
        <v>33</v>
      </c>
      <c r="E244" s="96">
        <v>1.1599999999999999</v>
      </c>
      <c r="F244" s="29">
        <f t="shared" si="12"/>
        <v>5.4969599999999996</v>
      </c>
      <c r="G244" s="30" t="str">
        <f t="shared" si="13"/>
        <v>Ｅ</v>
      </c>
      <c r="H244" s="96">
        <v>0.93</v>
      </c>
      <c r="I244" s="29">
        <f t="shared" si="14"/>
        <v>4.2880799999999999</v>
      </c>
      <c r="J244" s="81" t="str">
        <f t="shared" si="15"/>
        <v>Ｄ</v>
      </c>
      <c r="K244" s="133"/>
      <c r="L244" s="32"/>
      <c r="M244" s="32"/>
      <c r="N244" s="22"/>
      <c r="O244" s="122"/>
    </row>
    <row r="245" spans="1:15" ht="15" customHeight="1">
      <c r="B245" s="115">
        <v>48</v>
      </c>
      <c r="C245" s="114" t="s">
        <v>228</v>
      </c>
      <c r="D245" s="27" t="s">
        <v>33</v>
      </c>
      <c r="E245" s="96">
        <v>1.58</v>
      </c>
      <c r="F245" s="29">
        <f t="shared" si="12"/>
        <v>7.7044800000000011</v>
      </c>
      <c r="G245" s="30" t="str">
        <f t="shared" si="13"/>
        <v>Ｆ</v>
      </c>
      <c r="H245" s="96">
        <v>1.47</v>
      </c>
      <c r="I245" s="29">
        <f t="shared" si="14"/>
        <v>7.1263199999999998</v>
      </c>
      <c r="J245" s="81" t="str">
        <f t="shared" si="15"/>
        <v>Ｅ</v>
      </c>
      <c r="K245" s="133"/>
      <c r="L245" s="32"/>
      <c r="M245" s="32"/>
      <c r="N245" s="22"/>
      <c r="O245" s="122"/>
    </row>
    <row r="246" spans="1:15" ht="15" customHeight="1">
      <c r="A246" s="144" t="s">
        <v>370</v>
      </c>
      <c r="B246" s="115">
        <v>48</v>
      </c>
      <c r="C246" s="114" t="s">
        <v>198</v>
      </c>
      <c r="D246" s="27" t="s">
        <v>33</v>
      </c>
      <c r="E246" s="96">
        <v>1.55</v>
      </c>
      <c r="F246" s="29">
        <f t="shared" si="12"/>
        <v>7.5468000000000002</v>
      </c>
      <c r="G246" s="30" t="str">
        <f t="shared" si="13"/>
        <v>Ｆ</v>
      </c>
      <c r="H246" s="96">
        <v>2.08</v>
      </c>
      <c r="I246" s="29">
        <f t="shared" si="14"/>
        <v>10.332480000000002</v>
      </c>
      <c r="J246" s="81" t="str">
        <f t="shared" si="15"/>
        <v>Ｇ</v>
      </c>
      <c r="K246" s="133"/>
      <c r="L246" s="32"/>
      <c r="M246" s="32"/>
      <c r="N246" s="22"/>
      <c r="O246" s="122"/>
    </row>
    <row r="247" spans="1:15" ht="15" customHeight="1">
      <c r="B247" s="115">
        <v>48</v>
      </c>
      <c r="C247" s="114" t="s">
        <v>224</v>
      </c>
      <c r="D247" s="27" t="s">
        <v>33</v>
      </c>
      <c r="E247" s="96">
        <v>1.47</v>
      </c>
      <c r="F247" s="29">
        <f t="shared" si="12"/>
        <v>7.1263199999999998</v>
      </c>
      <c r="G247" s="30" t="str">
        <f t="shared" si="13"/>
        <v>Ｅ</v>
      </c>
      <c r="H247" s="96">
        <v>1.82</v>
      </c>
      <c r="I247" s="29">
        <f t="shared" si="14"/>
        <v>8.9659200000000006</v>
      </c>
      <c r="J247" s="81" t="str">
        <f t="shared" si="15"/>
        <v>Ｆ</v>
      </c>
      <c r="K247" s="133"/>
      <c r="L247" s="32"/>
      <c r="M247" s="32"/>
      <c r="N247" s="22"/>
      <c r="O247" s="122"/>
    </row>
    <row r="248" spans="1:15" ht="15" customHeight="1">
      <c r="B248" s="115">
        <v>48</v>
      </c>
      <c r="C248" s="114" t="s">
        <v>202</v>
      </c>
      <c r="D248" s="27" t="s">
        <v>167</v>
      </c>
      <c r="E248" s="96">
        <v>5.38</v>
      </c>
      <c r="F248" s="29">
        <f t="shared" si="12"/>
        <v>27.67728</v>
      </c>
      <c r="G248" s="30" t="str">
        <f t="shared" si="13"/>
        <v>Ｉ</v>
      </c>
      <c r="H248" s="96">
        <v>3.55</v>
      </c>
      <c r="I248" s="29">
        <f t="shared" si="14"/>
        <v>18.058799999999998</v>
      </c>
      <c r="J248" s="81" t="str">
        <f t="shared" si="15"/>
        <v>Ｈ</v>
      </c>
      <c r="K248" s="133"/>
      <c r="L248" s="32"/>
      <c r="M248" s="32"/>
      <c r="N248" s="22"/>
      <c r="O248" s="122"/>
    </row>
    <row r="249" spans="1:15" ht="15" customHeight="1">
      <c r="A249" s="144" t="s">
        <v>370</v>
      </c>
      <c r="B249" s="115">
        <v>48</v>
      </c>
      <c r="C249" s="114" t="s">
        <v>178</v>
      </c>
      <c r="D249" s="27" t="s">
        <v>33</v>
      </c>
      <c r="E249" s="96">
        <v>4.22</v>
      </c>
      <c r="F249" s="29">
        <f t="shared" si="12"/>
        <v>21.580320000000004</v>
      </c>
      <c r="G249" s="30" t="str">
        <f t="shared" si="13"/>
        <v>Ｉ</v>
      </c>
      <c r="H249" s="96">
        <v>4.37</v>
      </c>
      <c r="I249" s="29">
        <f t="shared" si="14"/>
        <v>22.368720000000003</v>
      </c>
      <c r="J249" s="81" t="str">
        <f t="shared" si="15"/>
        <v>Ｉ</v>
      </c>
      <c r="K249" s="133"/>
      <c r="L249" s="32"/>
      <c r="M249" s="32"/>
      <c r="N249" s="22"/>
      <c r="O249" s="122"/>
    </row>
    <row r="250" spans="1:15" ht="15" customHeight="1">
      <c r="B250" s="115">
        <v>48</v>
      </c>
      <c r="C250" s="114" t="s">
        <v>349</v>
      </c>
      <c r="D250" s="27" t="s">
        <v>33</v>
      </c>
      <c r="E250" s="96">
        <v>6.07</v>
      </c>
      <c r="F250" s="29">
        <f t="shared" si="12"/>
        <v>31.303920000000002</v>
      </c>
      <c r="G250" s="30" t="str">
        <f t="shared" si="13"/>
        <v>Ｉ</v>
      </c>
      <c r="H250" s="96">
        <v>7.58</v>
      </c>
      <c r="I250" s="29">
        <f t="shared" si="14"/>
        <v>39.240480000000005</v>
      </c>
      <c r="J250" s="81" t="str">
        <f t="shared" si="15"/>
        <v>Ｉ</v>
      </c>
      <c r="K250" s="133"/>
      <c r="L250" s="32"/>
      <c r="M250" s="32"/>
      <c r="N250" s="22"/>
      <c r="O250" s="122"/>
    </row>
    <row r="251" spans="1:15" ht="15" customHeight="1">
      <c r="B251" s="115">
        <v>49</v>
      </c>
      <c r="C251" s="114" t="s">
        <v>237</v>
      </c>
      <c r="D251" s="27" t="s">
        <v>33</v>
      </c>
      <c r="E251" s="96">
        <v>1.01</v>
      </c>
      <c r="F251" s="29">
        <f t="shared" si="12"/>
        <v>4.7085600000000003</v>
      </c>
      <c r="G251" s="30" t="str">
        <f t="shared" si="13"/>
        <v>Ｄ</v>
      </c>
      <c r="H251" s="96">
        <v>0.84</v>
      </c>
      <c r="I251" s="29">
        <f t="shared" si="14"/>
        <v>3.8150399999999993</v>
      </c>
      <c r="J251" s="81" t="str">
        <f t="shared" si="15"/>
        <v>Ｄ</v>
      </c>
      <c r="K251" s="133"/>
      <c r="L251" s="32"/>
      <c r="M251" s="32"/>
      <c r="N251" s="22"/>
      <c r="O251" s="122"/>
    </row>
    <row r="252" spans="1:15" ht="15" customHeight="1">
      <c r="B252" s="115">
        <v>49</v>
      </c>
      <c r="C252" s="114" t="s">
        <v>231</v>
      </c>
      <c r="D252" s="27" t="s">
        <v>33</v>
      </c>
      <c r="E252" s="96">
        <v>0.31</v>
      </c>
      <c r="F252" s="29">
        <f t="shared" si="12"/>
        <v>1.0293600000000001</v>
      </c>
      <c r="G252" s="30" t="str">
        <f t="shared" si="13"/>
        <v>Ｂ</v>
      </c>
      <c r="H252" s="96">
        <v>0.56000000000000005</v>
      </c>
      <c r="I252" s="29">
        <f t="shared" si="14"/>
        <v>2.3433600000000001</v>
      </c>
      <c r="J252" s="81" t="str">
        <f t="shared" si="15"/>
        <v>Ｃ</v>
      </c>
      <c r="K252" s="133"/>
      <c r="L252" s="32"/>
      <c r="M252" s="32"/>
      <c r="N252" s="22"/>
      <c r="O252" s="122"/>
    </row>
    <row r="253" spans="1:15" ht="15" customHeight="1">
      <c r="B253" s="115">
        <v>49</v>
      </c>
      <c r="C253" s="114" t="s">
        <v>174</v>
      </c>
      <c r="D253" s="27" t="s">
        <v>33</v>
      </c>
      <c r="E253" s="96">
        <v>0.5</v>
      </c>
      <c r="F253" s="29">
        <f t="shared" si="12"/>
        <v>2.028</v>
      </c>
      <c r="G253" s="30" t="str">
        <f t="shared" si="13"/>
        <v>Ｃ</v>
      </c>
      <c r="H253" s="96">
        <v>0.45</v>
      </c>
      <c r="I253" s="29">
        <f t="shared" si="14"/>
        <v>1.7652000000000001</v>
      </c>
      <c r="J253" s="81" t="str">
        <f t="shared" si="15"/>
        <v>Ｂ</v>
      </c>
      <c r="K253" s="133"/>
      <c r="L253" s="32"/>
      <c r="M253" s="32"/>
      <c r="N253" s="22"/>
      <c r="O253" s="122"/>
    </row>
    <row r="254" spans="1:15" ht="15" customHeight="1">
      <c r="B254" s="115">
        <v>49</v>
      </c>
      <c r="C254" s="114" t="s">
        <v>347</v>
      </c>
      <c r="D254" s="27" t="s">
        <v>33</v>
      </c>
      <c r="E254" s="96">
        <v>3.65</v>
      </c>
      <c r="F254" s="29">
        <f t="shared" si="12"/>
        <v>18.584400000000002</v>
      </c>
      <c r="G254" s="30" t="str">
        <f t="shared" si="13"/>
        <v>Ｈ</v>
      </c>
      <c r="H254" s="96">
        <v>1.66</v>
      </c>
      <c r="I254" s="29">
        <f t="shared" si="14"/>
        <v>8.1249599999999997</v>
      </c>
      <c r="J254" s="81" t="str">
        <f t="shared" si="15"/>
        <v>Ｆ</v>
      </c>
      <c r="K254" s="133"/>
      <c r="L254" s="32"/>
      <c r="M254" s="32"/>
      <c r="O254" s="122"/>
    </row>
    <row r="255" spans="1:15" ht="15" customHeight="1">
      <c r="B255" s="115">
        <v>49</v>
      </c>
      <c r="C255" s="114" t="s">
        <v>221</v>
      </c>
      <c r="D255" s="27" t="s">
        <v>33</v>
      </c>
      <c r="E255" s="96">
        <v>2.0499999999999998</v>
      </c>
      <c r="F255" s="29">
        <f t="shared" si="12"/>
        <v>10.174799999999999</v>
      </c>
      <c r="G255" s="30" t="str">
        <f t="shared" si="13"/>
        <v>Ｇ</v>
      </c>
      <c r="H255" s="96">
        <v>2.4</v>
      </c>
      <c r="I255" s="29">
        <f t="shared" si="14"/>
        <v>12.0144</v>
      </c>
      <c r="J255" s="81" t="str">
        <f t="shared" si="15"/>
        <v>Ｇ</v>
      </c>
      <c r="K255" s="133"/>
      <c r="L255" s="32"/>
      <c r="M255" s="32"/>
      <c r="O255" s="122"/>
    </row>
    <row r="256" spans="1:15" ht="15" customHeight="1">
      <c r="B256" s="115">
        <v>49</v>
      </c>
      <c r="C256" s="114" t="s">
        <v>182</v>
      </c>
      <c r="D256" s="27" t="s">
        <v>33</v>
      </c>
      <c r="E256" s="96">
        <v>1.03</v>
      </c>
      <c r="F256" s="29">
        <f t="shared" si="12"/>
        <v>4.8136800000000006</v>
      </c>
      <c r="G256" s="30" t="str">
        <f t="shared" si="13"/>
        <v>Ｄ</v>
      </c>
      <c r="H256" s="96">
        <v>1.03</v>
      </c>
      <c r="I256" s="29">
        <f t="shared" si="14"/>
        <v>4.8136800000000006</v>
      </c>
      <c r="J256" s="81" t="str">
        <f t="shared" si="15"/>
        <v>Ｄ</v>
      </c>
      <c r="K256" s="133"/>
      <c r="L256" s="32"/>
      <c r="M256" s="32"/>
      <c r="O256" s="122"/>
    </row>
    <row r="257" spans="1:15" ht="15" customHeight="1">
      <c r="B257" s="115">
        <v>49</v>
      </c>
      <c r="C257" s="114" t="s">
        <v>194</v>
      </c>
      <c r="D257" s="27" t="s">
        <v>33</v>
      </c>
      <c r="E257" s="31">
        <v>1.24</v>
      </c>
      <c r="F257" s="29">
        <f t="shared" si="12"/>
        <v>5.9174400000000009</v>
      </c>
      <c r="G257" s="30" t="str">
        <f t="shared" si="13"/>
        <v>Ｅ</v>
      </c>
      <c r="H257" s="31">
        <v>0.97</v>
      </c>
      <c r="I257" s="29">
        <f t="shared" si="14"/>
        <v>4.4983200000000005</v>
      </c>
      <c r="J257" s="81" t="str">
        <f t="shared" si="15"/>
        <v>Ｄ</v>
      </c>
      <c r="K257" s="133"/>
      <c r="L257" s="32"/>
      <c r="M257" s="32"/>
      <c r="O257" s="122"/>
    </row>
    <row r="258" spans="1:15" ht="15" customHeight="1">
      <c r="B258" s="115">
        <v>49</v>
      </c>
      <c r="C258" s="114" t="s">
        <v>234</v>
      </c>
      <c r="D258" s="27" t="s">
        <v>33</v>
      </c>
      <c r="E258" s="31">
        <v>0.54</v>
      </c>
      <c r="F258" s="29">
        <f t="shared" si="12"/>
        <v>2.2382400000000002</v>
      </c>
      <c r="G258" s="30" t="str">
        <f t="shared" si="13"/>
        <v>Ｃ</v>
      </c>
      <c r="H258" s="31">
        <v>0.77</v>
      </c>
      <c r="I258" s="29">
        <f t="shared" si="14"/>
        <v>3.4471200000000004</v>
      </c>
      <c r="J258" s="81" t="str">
        <f t="shared" si="15"/>
        <v>Ｃ</v>
      </c>
      <c r="K258" s="133"/>
      <c r="L258" s="32"/>
      <c r="M258" s="32"/>
      <c r="O258" s="122"/>
    </row>
    <row r="259" spans="1:15" ht="15" customHeight="1">
      <c r="B259" s="115">
        <v>49</v>
      </c>
      <c r="C259" s="114" t="s">
        <v>228</v>
      </c>
      <c r="D259" s="27" t="s">
        <v>33</v>
      </c>
      <c r="E259" s="31">
        <v>0.89</v>
      </c>
      <c r="F259" s="29">
        <f t="shared" si="12"/>
        <v>4.0778400000000001</v>
      </c>
      <c r="G259" s="30" t="str">
        <f t="shared" si="13"/>
        <v>Ｄ</v>
      </c>
      <c r="H259" s="31">
        <v>1.04</v>
      </c>
      <c r="I259" s="29">
        <f t="shared" si="14"/>
        <v>4.8662400000000003</v>
      </c>
      <c r="J259" s="81" t="str">
        <f t="shared" si="15"/>
        <v>Ｄ</v>
      </c>
      <c r="K259" s="133"/>
      <c r="L259" s="32"/>
      <c r="M259" s="32"/>
      <c r="O259" s="122"/>
    </row>
    <row r="260" spans="1:15" ht="15" customHeight="1">
      <c r="B260" s="115">
        <v>49</v>
      </c>
      <c r="C260" s="114" t="s">
        <v>198</v>
      </c>
      <c r="D260" s="27" t="s">
        <v>33</v>
      </c>
      <c r="E260" s="31">
        <v>1.3</v>
      </c>
      <c r="F260" s="29">
        <f t="shared" si="12"/>
        <v>6.232800000000001</v>
      </c>
      <c r="G260" s="30" t="str">
        <f t="shared" si="13"/>
        <v>Ｅ</v>
      </c>
      <c r="H260" s="31">
        <v>2.31</v>
      </c>
      <c r="I260" s="29">
        <f t="shared" si="14"/>
        <v>11.541360000000001</v>
      </c>
      <c r="J260" s="81" t="str">
        <f t="shared" si="15"/>
        <v>Ｇ</v>
      </c>
      <c r="K260" s="133"/>
      <c r="L260" s="32"/>
      <c r="M260" s="32"/>
      <c r="O260" s="122"/>
    </row>
    <row r="261" spans="1:15" ht="15" customHeight="1">
      <c r="B261" s="115">
        <v>49</v>
      </c>
      <c r="C261" s="114" t="s">
        <v>224</v>
      </c>
      <c r="D261" s="27" t="s">
        <v>33</v>
      </c>
      <c r="E261" s="31">
        <v>1.1000000000000001</v>
      </c>
      <c r="F261" s="29">
        <f t="shared" ref="F261:F324" si="16">(E261-1000/(365*24))*(8+0.4*16)*365/1000</f>
        <v>5.1816000000000004</v>
      </c>
      <c r="G261" s="30" t="str">
        <f t="shared" ref="G261:G305" si="17">LOOKUP(F261,$Q$23:$Q$33,$R$23:$R$33)</f>
        <v>Ｅ</v>
      </c>
      <c r="H261" s="31">
        <v>1.45</v>
      </c>
      <c r="I261" s="29">
        <f t="shared" ref="I261:I324" si="18">(H261-1000/(365*24))*(8+0.4*16)*365/1000</f>
        <v>7.0211999999999994</v>
      </c>
      <c r="J261" s="81" t="str">
        <f t="shared" ref="J261:J305" si="19">LOOKUP(I261,$Q$23:$Q$33,$R$23:$R$33)</f>
        <v>Ｅ</v>
      </c>
      <c r="K261" s="133"/>
      <c r="L261" s="32"/>
      <c r="M261" s="32"/>
      <c r="O261" s="122"/>
    </row>
    <row r="262" spans="1:15" ht="15" customHeight="1">
      <c r="B262" s="115">
        <v>49</v>
      </c>
      <c r="C262" s="114" t="s">
        <v>202</v>
      </c>
      <c r="D262" s="27" t="s">
        <v>33</v>
      </c>
      <c r="E262" s="96">
        <v>1.42</v>
      </c>
      <c r="F262" s="29">
        <f t="shared" si="16"/>
        <v>6.8635200000000003</v>
      </c>
      <c r="G262" s="30" t="str">
        <f t="shared" si="17"/>
        <v>Ｅ</v>
      </c>
      <c r="H262" s="96">
        <v>1.63</v>
      </c>
      <c r="I262" s="29">
        <f t="shared" si="18"/>
        <v>7.9672799999999997</v>
      </c>
      <c r="J262" s="81" t="str">
        <f t="shared" si="19"/>
        <v>Ｆ</v>
      </c>
      <c r="K262" s="133"/>
      <c r="L262" s="32"/>
      <c r="M262" s="32"/>
      <c r="O262" s="122"/>
    </row>
    <row r="263" spans="1:15" ht="15" customHeight="1">
      <c r="A263" s="54"/>
      <c r="B263" s="115">
        <v>49</v>
      </c>
      <c r="C263" s="114" t="s">
        <v>178</v>
      </c>
      <c r="D263" s="27" t="s">
        <v>33</v>
      </c>
      <c r="E263" s="96">
        <v>1.66</v>
      </c>
      <c r="F263" s="29">
        <f t="shared" si="16"/>
        <v>8.1249599999999997</v>
      </c>
      <c r="G263" s="30" t="str">
        <f t="shared" si="17"/>
        <v>Ｆ</v>
      </c>
      <c r="H263" s="96">
        <v>2.08</v>
      </c>
      <c r="I263" s="29">
        <f t="shared" si="18"/>
        <v>10.332480000000002</v>
      </c>
      <c r="J263" s="81" t="str">
        <f t="shared" si="19"/>
        <v>Ｇ</v>
      </c>
      <c r="K263" s="133"/>
      <c r="L263" s="32"/>
      <c r="M263" s="32"/>
      <c r="O263" s="122"/>
    </row>
    <row r="264" spans="1:15" ht="15" customHeight="1">
      <c r="B264" s="115">
        <v>50</v>
      </c>
      <c r="C264" s="114" t="s">
        <v>237</v>
      </c>
      <c r="D264" s="27" t="s">
        <v>33</v>
      </c>
      <c r="E264" s="96">
        <v>0.36</v>
      </c>
      <c r="F264" s="29">
        <f t="shared" si="16"/>
        <v>1.2921599999999998</v>
      </c>
      <c r="G264" s="30" t="str">
        <f t="shared" si="17"/>
        <v>Ｂ</v>
      </c>
      <c r="H264" s="96">
        <v>0.73</v>
      </c>
      <c r="I264" s="29">
        <f t="shared" si="18"/>
        <v>3.2368800000000006</v>
      </c>
      <c r="J264" s="81" t="str">
        <f t="shared" si="19"/>
        <v>Ｃ</v>
      </c>
      <c r="K264" s="133"/>
      <c r="L264" s="32"/>
      <c r="M264" s="32"/>
      <c r="O264" s="122"/>
    </row>
    <row r="265" spans="1:15" ht="15" customHeight="1">
      <c r="B265" s="115">
        <v>50</v>
      </c>
      <c r="C265" s="114" t="s">
        <v>231</v>
      </c>
      <c r="D265" s="27" t="s">
        <v>33</v>
      </c>
      <c r="E265" s="96">
        <v>1.1299999999999999</v>
      </c>
      <c r="F265" s="29">
        <f t="shared" si="16"/>
        <v>5.3392799999999996</v>
      </c>
      <c r="G265" s="30" t="str">
        <f t="shared" si="17"/>
        <v>Ｅ</v>
      </c>
      <c r="H265" s="96">
        <v>0.98</v>
      </c>
      <c r="I265" s="29">
        <f t="shared" si="18"/>
        <v>4.5508800000000003</v>
      </c>
      <c r="J265" s="81" t="str">
        <f t="shared" si="19"/>
        <v>Ｄ</v>
      </c>
      <c r="K265" s="133"/>
      <c r="L265" s="32"/>
      <c r="M265" s="32"/>
      <c r="O265" s="122"/>
    </row>
    <row r="266" spans="1:15" ht="15" customHeight="1">
      <c r="B266" s="115">
        <v>50</v>
      </c>
      <c r="C266" s="114" t="s">
        <v>174</v>
      </c>
      <c r="D266" s="27" t="s">
        <v>33</v>
      </c>
      <c r="E266" s="96">
        <v>0.61</v>
      </c>
      <c r="F266" s="29">
        <f t="shared" si="16"/>
        <v>2.6061600000000005</v>
      </c>
      <c r="G266" s="30" t="str">
        <f t="shared" si="17"/>
        <v>Ｃ</v>
      </c>
      <c r="H266" s="96">
        <v>0.72</v>
      </c>
      <c r="I266" s="29">
        <f t="shared" si="18"/>
        <v>3.18432</v>
      </c>
      <c r="J266" s="81" t="str">
        <f t="shared" si="19"/>
        <v>Ｃ</v>
      </c>
      <c r="K266" s="133"/>
      <c r="L266" s="32"/>
      <c r="M266" s="32"/>
      <c r="O266" s="122"/>
    </row>
    <row r="267" spans="1:15" ht="15" customHeight="1">
      <c r="B267" s="115">
        <v>50</v>
      </c>
      <c r="C267" s="114" t="s">
        <v>347</v>
      </c>
      <c r="D267" s="27" t="s">
        <v>33</v>
      </c>
      <c r="E267" s="96">
        <v>1.35</v>
      </c>
      <c r="F267" s="29">
        <f t="shared" si="16"/>
        <v>6.4956000000000005</v>
      </c>
      <c r="G267" s="30" t="str">
        <f t="shared" si="17"/>
        <v>Ｅ</v>
      </c>
      <c r="H267" s="96">
        <v>0.82</v>
      </c>
      <c r="I267" s="29">
        <f t="shared" si="18"/>
        <v>3.7099199999999994</v>
      </c>
      <c r="J267" s="81" t="str">
        <f t="shared" si="19"/>
        <v>Ｄ</v>
      </c>
      <c r="K267" s="133"/>
      <c r="L267" s="32"/>
      <c r="M267" s="32"/>
      <c r="O267" s="122"/>
    </row>
    <row r="268" spans="1:15" ht="15" customHeight="1">
      <c r="B268" s="115">
        <v>50</v>
      </c>
      <c r="C268" s="114" t="s">
        <v>221</v>
      </c>
      <c r="D268" s="27" t="s">
        <v>33</v>
      </c>
      <c r="E268" s="96">
        <v>2.15</v>
      </c>
      <c r="F268" s="29">
        <f t="shared" si="16"/>
        <v>10.7004</v>
      </c>
      <c r="G268" s="30" t="str">
        <f t="shared" si="17"/>
        <v>Ｇ</v>
      </c>
      <c r="H268" s="96">
        <v>0.9</v>
      </c>
      <c r="I268" s="29">
        <f t="shared" si="18"/>
        <v>4.1303999999999998</v>
      </c>
      <c r="J268" s="81" t="str">
        <f t="shared" si="19"/>
        <v>Ｄ</v>
      </c>
      <c r="K268" s="133"/>
      <c r="L268" s="32"/>
      <c r="M268" s="32"/>
      <c r="O268" s="122"/>
    </row>
    <row r="269" spans="1:15" ht="15" customHeight="1">
      <c r="B269" s="115">
        <v>50</v>
      </c>
      <c r="C269" s="114" t="s">
        <v>182</v>
      </c>
      <c r="D269" s="27" t="s">
        <v>33</v>
      </c>
      <c r="E269" s="96">
        <v>10.38</v>
      </c>
      <c r="F269" s="29">
        <f t="shared" si="16"/>
        <v>53.957280000000011</v>
      </c>
      <c r="G269" s="30" t="str">
        <f t="shared" si="17"/>
        <v>Ｉ</v>
      </c>
      <c r="H269" s="96">
        <v>2.76</v>
      </c>
      <c r="I269" s="29">
        <f t="shared" si="18"/>
        <v>13.906559999999999</v>
      </c>
      <c r="J269" s="81" t="str">
        <f t="shared" si="19"/>
        <v>Ｇ</v>
      </c>
      <c r="K269" s="133"/>
      <c r="L269" s="32"/>
      <c r="M269" s="32"/>
      <c r="O269" s="122"/>
    </row>
    <row r="270" spans="1:15" ht="15" customHeight="1">
      <c r="B270" s="115">
        <v>50</v>
      </c>
      <c r="C270" s="114" t="s">
        <v>194</v>
      </c>
      <c r="D270" s="27" t="s">
        <v>33</v>
      </c>
      <c r="E270" s="96">
        <v>0.74</v>
      </c>
      <c r="F270" s="29">
        <f t="shared" si="16"/>
        <v>3.2894400000000004</v>
      </c>
      <c r="G270" s="30" t="str">
        <f t="shared" si="17"/>
        <v>Ｃ</v>
      </c>
      <c r="H270" s="96">
        <v>0.46</v>
      </c>
      <c r="I270" s="29">
        <f t="shared" si="18"/>
        <v>1.81776</v>
      </c>
      <c r="J270" s="81" t="str">
        <f t="shared" si="19"/>
        <v>Ｂ</v>
      </c>
      <c r="K270" s="133"/>
      <c r="L270" s="32"/>
      <c r="M270" s="32"/>
      <c r="O270" s="122"/>
    </row>
    <row r="271" spans="1:15" ht="15" customHeight="1">
      <c r="B271" s="115">
        <v>50</v>
      </c>
      <c r="C271" s="114" t="s">
        <v>234</v>
      </c>
      <c r="D271" s="27" t="s">
        <v>33</v>
      </c>
      <c r="E271" s="96">
        <v>0.55000000000000004</v>
      </c>
      <c r="F271" s="29">
        <f t="shared" si="16"/>
        <v>2.2908000000000004</v>
      </c>
      <c r="G271" s="30" t="str">
        <f t="shared" si="17"/>
        <v>Ｃ</v>
      </c>
      <c r="H271" s="96">
        <v>0.83</v>
      </c>
      <c r="I271" s="29">
        <f t="shared" si="18"/>
        <v>3.7624799999999996</v>
      </c>
      <c r="J271" s="81" t="str">
        <f t="shared" si="19"/>
        <v>Ｄ</v>
      </c>
      <c r="K271" s="133"/>
      <c r="L271" s="32"/>
      <c r="M271" s="32"/>
      <c r="O271" s="122"/>
    </row>
    <row r="272" spans="1:15" ht="15" customHeight="1">
      <c r="B272" s="115">
        <v>50</v>
      </c>
      <c r="C272" s="114" t="s">
        <v>228</v>
      </c>
      <c r="D272" s="27" t="s">
        <v>33</v>
      </c>
      <c r="E272" s="96">
        <v>0.74</v>
      </c>
      <c r="F272" s="29">
        <f t="shared" si="16"/>
        <v>3.2894400000000004</v>
      </c>
      <c r="G272" s="30" t="str">
        <f t="shared" si="17"/>
        <v>Ｃ</v>
      </c>
      <c r="H272" s="96">
        <v>0.65</v>
      </c>
      <c r="I272" s="29">
        <f t="shared" si="18"/>
        <v>2.8164000000000002</v>
      </c>
      <c r="J272" s="81" t="str">
        <f t="shared" si="19"/>
        <v>Ｃ</v>
      </c>
      <c r="K272" s="133"/>
      <c r="L272" s="32"/>
      <c r="M272" s="32"/>
      <c r="O272" s="122"/>
    </row>
    <row r="273" spans="1:15" ht="15" customHeight="1">
      <c r="B273" s="115">
        <v>50</v>
      </c>
      <c r="C273" s="114" t="s">
        <v>198</v>
      </c>
      <c r="D273" s="27" t="s">
        <v>33</v>
      </c>
      <c r="E273" s="96">
        <v>0.61</v>
      </c>
      <c r="F273" s="29">
        <f t="shared" si="16"/>
        <v>2.6061600000000005</v>
      </c>
      <c r="G273" s="30" t="str">
        <f t="shared" si="17"/>
        <v>Ｃ</v>
      </c>
      <c r="H273" s="96">
        <v>1.27</v>
      </c>
      <c r="I273" s="29">
        <f t="shared" si="18"/>
        <v>6.0751200000000001</v>
      </c>
      <c r="J273" s="81" t="str">
        <f t="shared" si="19"/>
        <v>Ｅ</v>
      </c>
      <c r="K273" s="133"/>
      <c r="L273" s="32"/>
      <c r="M273" s="32"/>
      <c r="O273" s="122"/>
    </row>
    <row r="274" spans="1:15" ht="15" customHeight="1">
      <c r="A274" s="54"/>
      <c r="B274" s="115">
        <v>50</v>
      </c>
      <c r="C274" s="114" t="s">
        <v>224</v>
      </c>
      <c r="D274" s="27" t="s">
        <v>33</v>
      </c>
      <c r="E274" s="96">
        <v>0.81</v>
      </c>
      <c r="F274" s="29">
        <f t="shared" si="16"/>
        <v>3.6573600000000006</v>
      </c>
      <c r="G274" s="30" t="str">
        <f t="shared" si="17"/>
        <v>Ｄ</v>
      </c>
      <c r="H274" s="96">
        <v>0.78</v>
      </c>
      <c r="I274" s="29">
        <f t="shared" si="18"/>
        <v>3.4996800000000006</v>
      </c>
      <c r="J274" s="81" t="str">
        <f t="shared" si="19"/>
        <v>Ｃ</v>
      </c>
      <c r="K274" s="128"/>
      <c r="L274" s="32"/>
      <c r="M274" s="32"/>
      <c r="O274" s="122"/>
    </row>
    <row r="275" spans="1:15" ht="15" customHeight="1">
      <c r="A275" s="54"/>
      <c r="B275" s="115">
        <v>50</v>
      </c>
      <c r="C275" s="114" t="s">
        <v>202</v>
      </c>
      <c r="D275" s="27" t="s">
        <v>33</v>
      </c>
      <c r="E275" s="96">
        <v>1.28</v>
      </c>
      <c r="F275" s="29">
        <f t="shared" si="16"/>
        <v>6.1276800000000016</v>
      </c>
      <c r="G275" s="30" t="str">
        <f t="shared" si="17"/>
        <v>Ｅ</v>
      </c>
      <c r="H275" s="96">
        <v>1.05</v>
      </c>
      <c r="I275" s="29">
        <f t="shared" si="18"/>
        <v>4.9188000000000001</v>
      </c>
      <c r="J275" s="81" t="str">
        <f t="shared" si="19"/>
        <v>Ｄ</v>
      </c>
      <c r="K275" s="133"/>
      <c r="L275" s="32"/>
      <c r="M275" s="32"/>
      <c r="O275" s="122"/>
    </row>
    <row r="276" spans="1:15" ht="15" customHeight="1">
      <c r="A276" s="54"/>
      <c r="B276" s="115">
        <v>50</v>
      </c>
      <c r="C276" s="114" t="s">
        <v>178</v>
      </c>
      <c r="D276" s="27" t="s">
        <v>33</v>
      </c>
      <c r="E276" s="96">
        <v>3.24</v>
      </c>
      <c r="F276" s="29">
        <f t="shared" si="16"/>
        <v>16.429440000000003</v>
      </c>
      <c r="G276" s="30" t="str">
        <f t="shared" si="17"/>
        <v>Ｈ</v>
      </c>
      <c r="H276" s="96">
        <v>2.67</v>
      </c>
      <c r="I276" s="29">
        <f t="shared" si="18"/>
        <v>13.433519999999998</v>
      </c>
      <c r="J276" s="81" t="str">
        <f t="shared" si="19"/>
        <v>Ｇ</v>
      </c>
      <c r="K276" s="133"/>
      <c r="L276" s="32"/>
      <c r="M276" s="32"/>
      <c r="O276" s="122"/>
    </row>
    <row r="277" spans="1:15" ht="15" customHeight="1">
      <c r="A277" s="144" t="s">
        <v>370</v>
      </c>
      <c r="B277" s="115">
        <v>51</v>
      </c>
      <c r="C277" s="114" t="s">
        <v>237</v>
      </c>
      <c r="D277" s="27" t="s">
        <v>33</v>
      </c>
      <c r="E277" s="31">
        <v>0.33</v>
      </c>
      <c r="F277" s="29">
        <f t="shared" si="16"/>
        <v>1.1344799999999999</v>
      </c>
      <c r="G277" s="30" t="str">
        <f t="shared" si="17"/>
        <v>Ｂ</v>
      </c>
      <c r="H277" s="31">
        <v>0.36</v>
      </c>
      <c r="I277" s="29">
        <f t="shared" si="18"/>
        <v>1.2921599999999998</v>
      </c>
      <c r="J277" s="81" t="str">
        <f t="shared" si="19"/>
        <v>Ｂ</v>
      </c>
      <c r="K277" s="133"/>
      <c r="L277" s="32"/>
      <c r="M277" s="32"/>
      <c r="O277" s="122"/>
    </row>
    <row r="278" spans="1:15" ht="15" customHeight="1">
      <c r="B278" s="115">
        <v>51</v>
      </c>
      <c r="C278" s="114" t="s">
        <v>231</v>
      </c>
      <c r="D278" s="27" t="s">
        <v>33</v>
      </c>
      <c r="E278" s="31">
        <v>0.35</v>
      </c>
      <c r="F278" s="29">
        <f t="shared" si="16"/>
        <v>1.2395999999999998</v>
      </c>
      <c r="G278" s="30" t="str">
        <f t="shared" si="17"/>
        <v>Ｂ</v>
      </c>
      <c r="H278" s="31">
        <v>1.07</v>
      </c>
      <c r="I278" s="29">
        <f t="shared" si="18"/>
        <v>5.0239200000000013</v>
      </c>
      <c r="J278" s="81" t="str">
        <f t="shared" si="19"/>
        <v>Ｅ</v>
      </c>
      <c r="K278" s="133"/>
      <c r="L278" s="32"/>
      <c r="M278" s="32"/>
      <c r="O278" s="122"/>
    </row>
    <row r="279" spans="1:15" ht="15" customHeight="1">
      <c r="B279" s="115">
        <v>51</v>
      </c>
      <c r="C279" s="114" t="s">
        <v>174</v>
      </c>
      <c r="D279" s="27" t="s">
        <v>33</v>
      </c>
      <c r="E279" s="31">
        <v>0.49</v>
      </c>
      <c r="F279" s="29">
        <f t="shared" si="16"/>
        <v>1.9754399999999999</v>
      </c>
      <c r="G279" s="30" t="str">
        <f t="shared" si="17"/>
        <v>Ｂ</v>
      </c>
      <c r="H279" s="31">
        <v>0.74</v>
      </c>
      <c r="I279" s="29">
        <f t="shared" si="18"/>
        <v>3.2894400000000004</v>
      </c>
      <c r="J279" s="81" t="str">
        <f t="shared" si="19"/>
        <v>Ｃ</v>
      </c>
      <c r="K279" s="133"/>
      <c r="L279" s="32"/>
      <c r="M279" s="32"/>
      <c r="O279" s="122"/>
    </row>
    <row r="280" spans="1:15" ht="15" customHeight="1">
      <c r="A280" s="144" t="s">
        <v>370</v>
      </c>
      <c r="B280" s="115">
        <v>51</v>
      </c>
      <c r="C280" s="114" t="s">
        <v>347</v>
      </c>
      <c r="D280" s="27" t="s">
        <v>33</v>
      </c>
      <c r="E280" s="31">
        <v>3.07</v>
      </c>
      <c r="F280" s="29">
        <f t="shared" si="16"/>
        <v>15.535919999999999</v>
      </c>
      <c r="G280" s="30" t="str">
        <f t="shared" si="17"/>
        <v>Ｈ</v>
      </c>
      <c r="H280" s="31">
        <v>1.79</v>
      </c>
      <c r="I280" s="29">
        <f t="shared" si="18"/>
        <v>8.8082399999999996</v>
      </c>
      <c r="J280" s="81" t="str">
        <f t="shared" si="19"/>
        <v>Ｆ</v>
      </c>
      <c r="K280" s="133"/>
      <c r="L280" s="32"/>
      <c r="M280" s="32"/>
      <c r="O280" s="122"/>
    </row>
    <row r="281" spans="1:15" ht="15" customHeight="1">
      <c r="B281" s="115">
        <v>51</v>
      </c>
      <c r="C281" s="114" t="s">
        <v>221</v>
      </c>
      <c r="D281" s="27" t="s">
        <v>33</v>
      </c>
      <c r="E281" s="31">
        <v>0.57999999999999996</v>
      </c>
      <c r="F281" s="29">
        <f t="shared" si="16"/>
        <v>2.44848</v>
      </c>
      <c r="G281" s="30" t="str">
        <f t="shared" si="17"/>
        <v>Ｃ</v>
      </c>
      <c r="H281" s="31">
        <v>0.8</v>
      </c>
      <c r="I281" s="29">
        <f t="shared" si="18"/>
        <v>3.6048000000000004</v>
      </c>
      <c r="J281" s="81" t="str">
        <f t="shared" si="19"/>
        <v>Ｄ</v>
      </c>
      <c r="K281" s="133"/>
      <c r="L281" s="32"/>
      <c r="M281" s="32"/>
      <c r="O281" s="122"/>
    </row>
    <row r="282" spans="1:15" ht="15" customHeight="1">
      <c r="B282" s="115">
        <v>51</v>
      </c>
      <c r="C282" s="114" t="s">
        <v>182</v>
      </c>
      <c r="D282" s="27" t="s">
        <v>33</v>
      </c>
      <c r="E282" s="31">
        <v>2.2000000000000002</v>
      </c>
      <c r="F282" s="29">
        <f t="shared" si="16"/>
        <v>10.963200000000001</v>
      </c>
      <c r="G282" s="30" t="str">
        <f t="shared" si="17"/>
        <v>Ｇ</v>
      </c>
      <c r="H282" s="31">
        <v>2.39</v>
      </c>
      <c r="I282" s="29">
        <f t="shared" si="18"/>
        <v>11.96184</v>
      </c>
      <c r="J282" s="81" t="str">
        <f t="shared" si="19"/>
        <v>Ｇ</v>
      </c>
      <c r="K282" s="133"/>
      <c r="L282" s="32"/>
      <c r="M282" s="32"/>
      <c r="O282" s="122"/>
    </row>
    <row r="283" spans="1:15" ht="15" customHeight="1">
      <c r="A283" s="144" t="s">
        <v>370</v>
      </c>
      <c r="B283" s="115">
        <v>51</v>
      </c>
      <c r="C283" s="114" t="s">
        <v>194</v>
      </c>
      <c r="D283" s="27" t="s">
        <v>33</v>
      </c>
      <c r="E283" s="96">
        <v>0.7</v>
      </c>
      <c r="F283" s="29">
        <f t="shared" si="16"/>
        <v>3.0792000000000002</v>
      </c>
      <c r="G283" s="30" t="str">
        <f t="shared" si="17"/>
        <v>Ｃ</v>
      </c>
      <c r="H283" s="96">
        <v>0.92</v>
      </c>
      <c r="I283" s="29">
        <f t="shared" si="18"/>
        <v>4.2355199999999993</v>
      </c>
      <c r="J283" s="81" t="str">
        <f t="shared" si="19"/>
        <v>Ｄ</v>
      </c>
      <c r="K283" s="133"/>
      <c r="L283" s="32"/>
      <c r="M283" s="32"/>
      <c r="O283" s="122"/>
    </row>
    <row r="284" spans="1:15" ht="15" customHeight="1">
      <c r="B284" s="115">
        <v>51</v>
      </c>
      <c r="C284" s="114" t="s">
        <v>234</v>
      </c>
      <c r="D284" s="27" t="s">
        <v>33</v>
      </c>
      <c r="E284" s="96">
        <v>0.47</v>
      </c>
      <c r="F284" s="29">
        <f t="shared" si="16"/>
        <v>1.8703199999999998</v>
      </c>
      <c r="G284" s="30" t="str">
        <f t="shared" si="17"/>
        <v>Ｂ</v>
      </c>
      <c r="H284" s="96">
        <v>0.62</v>
      </c>
      <c r="I284" s="29">
        <f t="shared" si="18"/>
        <v>2.6587199999999998</v>
      </c>
      <c r="J284" s="81" t="str">
        <f t="shared" si="19"/>
        <v>Ｃ</v>
      </c>
      <c r="K284" s="133"/>
      <c r="L284" s="32"/>
      <c r="M284" s="32"/>
      <c r="O284" s="122"/>
    </row>
    <row r="285" spans="1:15" ht="15" customHeight="1">
      <c r="B285" s="115">
        <v>51</v>
      </c>
      <c r="C285" s="114" t="s">
        <v>228</v>
      </c>
      <c r="D285" s="27" t="s">
        <v>33</v>
      </c>
      <c r="E285" s="96">
        <v>0.56999999999999995</v>
      </c>
      <c r="F285" s="29">
        <f t="shared" si="16"/>
        <v>2.3959200000000003</v>
      </c>
      <c r="G285" s="30" t="str">
        <f t="shared" si="17"/>
        <v>Ｃ</v>
      </c>
      <c r="H285" s="96">
        <v>0.57999999999999996</v>
      </c>
      <c r="I285" s="29">
        <f t="shared" si="18"/>
        <v>2.44848</v>
      </c>
      <c r="J285" s="81" t="str">
        <f t="shared" si="19"/>
        <v>Ｃ</v>
      </c>
      <c r="K285" s="133"/>
      <c r="L285" s="32"/>
      <c r="M285" s="32"/>
      <c r="O285" s="122"/>
    </row>
    <row r="286" spans="1:15" ht="15" customHeight="1">
      <c r="A286" s="144" t="s">
        <v>370</v>
      </c>
      <c r="B286" s="115">
        <v>51</v>
      </c>
      <c r="C286" s="114" t="s">
        <v>198</v>
      </c>
      <c r="D286" s="27" t="s">
        <v>33</v>
      </c>
      <c r="E286" s="96">
        <v>0.36</v>
      </c>
      <c r="F286" s="29">
        <f t="shared" si="16"/>
        <v>1.2921599999999998</v>
      </c>
      <c r="G286" s="30" t="str">
        <f t="shared" si="17"/>
        <v>Ｂ</v>
      </c>
      <c r="H286" s="96">
        <v>0.5</v>
      </c>
      <c r="I286" s="29">
        <f t="shared" si="18"/>
        <v>2.028</v>
      </c>
      <c r="J286" s="81" t="str">
        <f t="shared" si="19"/>
        <v>Ｃ</v>
      </c>
      <c r="K286" s="133"/>
      <c r="L286" s="32"/>
      <c r="M286" s="32"/>
      <c r="O286" s="122"/>
    </row>
    <row r="287" spans="1:15" ht="15" customHeight="1">
      <c r="B287" s="115">
        <v>51</v>
      </c>
      <c r="C287" s="114" t="s">
        <v>224</v>
      </c>
      <c r="D287" s="27" t="s">
        <v>33</v>
      </c>
      <c r="E287" s="96">
        <v>0.31</v>
      </c>
      <c r="F287" s="29">
        <f t="shared" si="16"/>
        <v>1.0293600000000001</v>
      </c>
      <c r="G287" s="30" t="str">
        <f t="shared" si="17"/>
        <v>Ｂ</v>
      </c>
      <c r="H287" s="96">
        <v>0.56999999999999995</v>
      </c>
      <c r="I287" s="29">
        <f t="shared" si="18"/>
        <v>2.3959200000000003</v>
      </c>
      <c r="J287" s="81" t="str">
        <f t="shared" si="19"/>
        <v>Ｃ</v>
      </c>
      <c r="K287" s="133"/>
      <c r="L287" s="32"/>
      <c r="M287" s="32"/>
      <c r="O287" s="122"/>
    </row>
    <row r="288" spans="1:15" ht="15" customHeight="1">
      <c r="B288" s="115">
        <v>51</v>
      </c>
      <c r="C288" s="114" t="s">
        <v>202</v>
      </c>
      <c r="D288" s="27" t="s">
        <v>33</v>
      </c>
      <c r="E288" s="96">
        <v>0.68</v>
      </c>
      <c r="F288" s="29">
        <f t="shared" si="16"/>
        <v>2.9740799999999998</v>
      </c>
      <c r="G288" s="30" t="str">
        <f t="shared" si="17"/>
        <v>Ｃ</v>
      </c>
      <c r="H288" s="96">
        <v>1.1000000000000001</v>
      </c>
      <c r="I288" s="29">
        <f t="shared" si="18"/>
        <v>5.1816000000000004</v>
      </c>
      <c r="J288" s="81" t="str">
        <f t="shared" si="19"/>
        <v>Ｅ</v>
      </c>
      <c r="K288" s="133"/>
      <c r="L288" s="32"/>
      <c r="M288" s="32"/>
      <c r="O288" s="122"/>
    </row>
    <row r="289" spans="1:15" ht="15" customHeight="1">
      <c r="A289" s="144" t="s">
        <v>370</v>
      </c>
      <c r="B289" s="130">
        <v>51</v>
      </c>
      <c r="C289" s="132" t="s">
        <v>178</v>
      </c>
      <c r="D289" s="63" t="s">
        <v>33</v>
      </c>
      <c r="E289" s="96">
        <v>3.01</v>
      </c>
      <c r="F289" s="29">
        <f t="shared" si="16"/>
        <v>15.220559999999999</v>
      </c>
      <c r="G289" s="30" t="str">
        <f t="shared" si="17"/>
        <v>Ｈ</v>
      </c>
      <c r="H289" s="96">
        <v>2.7</v>
      </c>
      <c r="I289" s="29">
        <f t="shared" si="18"/>
        <v>13.591200000000001</v>
      </c>
      <c r="J289" s="81" t="str">
        <f t="shared" si="19"/>
        <v>Ｇ</v>
      </c>
      <c r="K289" s="133"/>
      <c r="L289" s="32"/>
      <c r="M289" s="32"/>
      <c r="O289" s="122"/>
    </row>
    <row r="290" spans="1:15" ht="15" customHeight="1">
      <c r="B290" s="115">
        <v>52</v>
      </c>
      <c r="C290" s="114" t="s">
        <v>237</v>
      </c>
      <c r="D290" s="27" t="s">
        <v>33</v>
      </c>
      <c r="E290" s="96">
        <v>0.21</v>
      </c>
      <c r="F290" s="29">
        <f t="shared" si="16"/>
        <v>0.5037600000000001</v>
      </c>
      <c r="G290" s="30" t="str">
        <f t="shared" si="17"/>
        <v>Ａ</v>
      </c>
      <c r="H290" s="96">
        <v>0.2</v>
      </c>
      <c r="I290" s="29">
        <f t="shared" si="18"/>
        <v>0.4512000000000001</v>
      </c>
      <c r="J290" s="81" t="str">
        <f t="shared" si="19"/>
        <v>Ａ</v>
      </c>
      <c r="K290" s="133"/>
      <c r="L290" s="32"/>
      <c r="M290" s="32"/>
      <c r="O290" s="122"/>
    </row>
    <row r="291" spans="1:15" ht="15" customHeight="1">
      <c r="B291" s="115">
        <v>52</v>
      </c>
      <c r="C291" s="114" t="s">
        <v>231</v>
      </c>
      <c r="D291" s="27" t="s">
        <v>33</v>
      </c>
      <c r="E291" s="96">
        <v>0.34</v>
      </c>
      <c r="F291" s="29">
        <f t="shared" si="16"/>
        <v>1.1870400000000001</v>
      </c>
      <c r="G291" s="30" t="str">
        <f t="shared" si="17"/>
        <v>Ｂ</v>
      </c>
      <c r="H291" s="96">
        <v>0.33</v>
      </c>
      <c r="I291" s="29">
        <f t="shared" si="18"/>
        <v>1.1344799999999999</v>
      </c>
      <c r="J291" s="81" t="str">
        <f t="shared" si="19"/>
        <v>Ｂ</v>
      </c>
      <c r="K291" s="133"/>
      <c r="L291" s="32"/>
      <c r="M291" s="32"/>
      <c r="O291" s="122"/>
    </row>
    <row r="292" spans="1:15" ht="15" customHeight="1">
      <c r="B292" s="115">
        <v>52</v>
      </c>
      <c r="C292" s="114" t="s">
        <v>174</v>
      </c>
      <c r="D292" s="27" t="s">
        <v>33</v>
      </c>
      <c r="E292" s="96">
        <v>0.39</v>
      </c>
      <c r="F292" s="29">
        <f t="shared" si="16"/>
        <v>1.4498400000000002</v>
      </c>
      <c r="G292" s="30" t="str">
        <f t="shared" si="17"/>
        <v>Ｂ</v>
      </c>
      <c r="H292" s="96">
        <v>0.31</v>
      </c>
      <c r="I292" s="29">
        <f t="shared" si="18"/>
        <v>1.0293600000000001</v>
      </c>
      <c r="J292" s="81" t="str">
        <f t="shared" si="19"/>
        <v>Ｂ</v>
      </c>
      <c r="K292" s="133"/>
      <c r="L292" s="32"/>
      <c r="M292" s="32"/>
      <c r="O292" s="122"/>
    </row>
    <row r="293" spans="1:15" ht="15" customHeight="1">
      <c r="B293" s="115">
        <v>52</v>
      </c>
      <c r="C293" s="114" t="s">
        <v>347</v>
      </c>
      <c r="D293" s="27" t="s">
        <v>33</v>
      </c>
      <c r="E293" s="31">
        <v>0.47</v>
      </c>
      <c r="F293" s="29">
        <f t="shared" si="16"/>
        <v>1.8703199999999998</v>
      </c>
      <c r="G293" s="30" t="str">
        <f t="shared" si="17"/>
        <v>Ｂ</v>
      </c>
      <c r="H293" s="31">
        <v>0.72</v>
      </c>
      <c r="I293" s="29">
        <f t="shared" si="18"/>
        <v>3.18432</v>
      </c>
      <c r="J293" s="81" t="str">
        <f t="shared" si="19"/>
        <v>Ｃ</v>
      </c>
      <c r="K293" s="133"/>
      <c r="L293" s="32"/>
      <c r="M293" s="32"/>
      <c r="O293" s="122"/>
    </row>
    <row r="294" spans="1:15" ht="15" customHeight="1">
      <c r="B294" s="115">
        <v>52</v>
      </c>
      <c r="C294" s="114" t="s">
        <v>221</v>
      </c>
      <c r="D294" s="27" t="s">
        <v>33</v>
      </c>
      <c r="E294" s="31">
        <v>0.75</v>
      </c>
      <c r="F294" s="29">
        <f t="shared" si="16"/>
        <v>3.3420000000000005</v>
      </c>
      <c r="G294" s="30" t="str">
        <f t="shared" si="17"/>
        <v>Ｃ</v>
      </c>
      <c r="H294" s="31">
        <v>0.5</v>
      </c>
      <c r="I294" s="29">
        <f t="shared" si="18"/>
        <v>2.028</v>
      </c>
      <c r="J294" s="81" t="str">
        <f t="shared" si="19"/>
        <v>Ｃ</v>
      </c>
      <c r="K294" s="133"/>
      <c r="L294" s="32"/>
      <c r="M294" s="32"/>
      <c r="O294" s="122"/>
    </row>
    <row r="295" spans="1:15" ht="15" customHeight="1">
      <c r="B295" s="115">
        <v>52</v>
      </c>
      <c r="C295" s="114" t="s">
        <v>182</v>
      </c>
      <c r="D295" s="27" t="s">
        <v>33</v>
      </c>
      <c r="E295" s="31">
        <v>0.68</v>
      </c>
      <c r="F295" s="29">
        <f t="shared" si="16"/>
        <v>2.9740799999999998</v>
      </c>
      <c r="G295" s="30" t="str">
        <f t="shared" si="17"/>
        <v>Ｃ</v>
      </c>
      <c r="H295" s="31">
        <v>0.87</v>
      </c>
      <c r="I295" s="29">
        <f t="shared" si="18"/>
        <v>3.9727199999999998</v>
      </c>
      <c r="J295" s="81" t="str">
        <f t="shared" si="19"/>
        <v>Ｄ</v>
      </c>
      <c r="K295" s="133"/>
      <c r="L295" s="32"/>
      <c r="M295" s="32"/>
      <c r="O295" s="122"/>
    </row>
    <row r="296" spans="1:15" ht="15" customHeight="1">
      <c r="B296" s="115">
        <v>52</v>
      </c>
      <c r="C296" s="114" t="s">
        <v>194</v>
      </c>
      <c r="D296" s="27" t="s">
        <v>33</v>
      </c>
      <c r="E296" s="31">
        <v>1.67</v>
      </c>
      <c r="F296" s="29">
        <f t="shared" si="16"/>
        <v>8.1775199999999995</v>
      </c>
      <c r="G296" s="30" t="str">
        <f t="shared" si="17"/>
        <v>Ｆ</v>
      </c>
      <c r="H296" s="31">
        <v>1.46</v>
      </c>
      <c r="I296" s="29">
        <f t="shared" si="18"/>
        <v>7.07376</v>
      </c>
      <c r="J296" s="81" t="str">
        <f t="shared" si="19"/>
        <v>Ｅ</v>
      </c>
      <c r="K296" s="133"/>
      <c r="L296" s="32"/>
      <c r="M296" s="32"/>
      <c r="O296" s="122"/>
    </row>
    <row r="297" spans="1:15" ht="15" customHeight="1">
      <c r="B297" s="115">
        <v>52</v>
      </c>
      <c r="C297" s="114" t="s">
        <v>234</v>
      </c>
      <c r="D297" s="27" t="s">
        <v>33</v>
      </c>
      <c r="E297" s="96">
        <v>0.83</v>
      </c>
      <c r="F297" s="29">
        <f t="shared" si="16"/>
        <v>3.7624799999999996</v>
      </c>
      <c r="G297" s="30" t="str">
        <f t="shared" si="17"/>
        <v>Ｄ</v>
      </c>
      <c r="H297" s="96">
        <v>0.81</v>
      </c>
      <c r="I297" s="29">
        <f t="shared" si="18"/>
        <v>3.6573600000000006</v>
      </c>
      <c r="J297" s="81" t="str">
        <f t="shared" si="19"/>
        <v>Ｄ</v>
      </c>
      <c r="K297" s="133"/>
      <c r="L297" s="32"/>
      <c r="M297" s="32"/>
      <c r="O297" s="122"/>
    </row>
    <row r="298" spans="1:15" ht="15" customHeight="1">
      <c r="B298" s="115">
        <v>52</v>
      </c>
      <c r="C298" s="114" t="s">
        <v>228</v>
      </c>
      <c r="D298" s="27" t="s">
        <v>33</v>
      </c>
      <c r="E298" s="96">
        <v>0.56999999999999995</v>
      </c>
      <c r="F298" s="29">
        <f t="shared" si="16"/>
        <v>2.3959200000000003</v>
      </c>
      <c r="G298" s="30" t="str">
        <f t="shared" si="17"/>
        <v>Ｃ</v>
      </c>
      <c r="H298" s="96">
        <v>0.66</v>
      </c>
      <c r="I298" s="29">
        <f t="shared" si="18"/>
        <v>2.86896</v>
      </c>
      <c r="J298" s="81" t="str">
        <f t="shared" si="19"/>
        <v>Ｃ</v>
      </c>
      <c r="K298" s="133"/>
      <c r="L298" s="32"/>
      <c r="M298" s="32"/>
      <c r="O298" s="122"/>
    </row>
    <row r="299" spans="1:15" ht="15" customHeight="1">
      <c r="B299" s="115">
        <v>52</v>
      </c>
      <c r="C299" s="114" t="s">
        <v>198</v>
      </c>
      <c r="D299" s="27" t="s">
        <v>33</v>
      </c>
      <c r="E299" s="96">
        <v>0.41</v>
      </c>
      <c r="F299" s="29">
        <f t="shared" si="16"/>
        <v>1.5549599999999999</v>
      </c>
      <c r="G299" s="30" t="str">
        <f t="shared" si="17"/>
        <v>Ｂ</v>
      </c>
      <c r="H299" s="96">
        <v>0.56000000000000005</v>
      </c>
      <c r="I299" s="29">
        <f t="shared" si="18"/>
        <v>2.3433600000000001</v>
      </c>
      <c r="J299" s="81" t="str">
        <f t="shared" si="19"/>
        <v>Ｃ</v>
      </c>
      <c r="K299" s="133"/>
      <c r="L299" s="32"/>
      <c r="M299" s="32"/>
      <c r="O299" s="122"/>
    </row>
    <row r="300" spans="1:15" ht="15" customHeight="1">
      <c r="B300" s="115">
        <v>52</v>
      </c>
      <c r="C300" s="114" t="s">
        <v>224</v>
      </c>
      <c r="D300" s="27" t="s">
        <v>33</v>
      </c>
      <c r="E300" s="96">
        <v>0.38</v>
      </c>
      <c r="F300" s="29">
        <f t="shared" si="16"/>
        <v>1.3972800000000001</v>
      </c>
      <c r="G300" s="30" t="str">
        <f t="shared" si="17"/>
        <v>Ｂ</v>
      </c>
      <c r="H300" s="96">
        <v>0.44</v>
      </c>
      <c r="I300" s="29">
        <f t="shared" si="18"/>
        <v>1.7126399999999999</v>
      </c>
      <c r="J300" s="81" t="str">
        <f t="shared" si="19"/>
        <v>Ｂ</v>
      </c>
      <c r="K300" s="133"/>
      <c r="L300" s="32"/>
      <c r="M300" s="32"/>
      <c r="O300" s="122"/>
    </row>
    <row r="301" spans="1:15" ht="15" customHeight="1">
      <c r="B301" s="115">
        <v>52</v>
      </c>
      <c r="C301" s="114" t="s">
        <v>202</v>
      </c>
      <c r="D301" s="27" t="s">
        <v>33</v>
      </c>
      <c r="E301" s="96">
        <v>0.56000000000000005</v>
      </c>
      <c r="F301" s="29">
        <f t="shared" si="16"/>
        <v>2.3433600000000001</v>
      </c>
      <c r="G301" s="30" t="str">
        <f t="shared" si="17"/>
        <v>Ｃ</v>
      </c>
      <c r="H301" s="96">
        <v>0.89</v>
      </c>
      <c r="I301" s="29">
        <f t="shared" si="18"/>
        <v>4.0778400000000001</v>
      </c>
      <c r="J301" s="81" t="str">
        <f t="shared" si="19"/>
        <v>Ｄ</v>
      </c>
      <c r="K301" s="133"/>
      <c r="L301" s="32"/>
      <c r="M301" s="32"/>
      <c r="O301" s="122"/>
    </row>
    <row r="302" spans="1:15" ht="15" customHeight="1">
      <c r="B302" s="115">
        <v>53</v>
      </c>
      <c r="C302" s="114" t="s">
        <v>231</v>
      </c>
      <c r="D302" s="27" t="s">
        <v>33</v>
      </c>
      <c r="E302" s="96">
        <v>0.15</v>
      </c>
      <c r="F302" s="29">
        <f t="shared" si="16"/>
        <v>0.18840000000000001</v>
      </c>
      <c r="G302" s="30" t="str">
        <f t="shared" si="17"/>
        <v>ＡＡ</v>
      </c>
      <c r="H302" s="96">
        <v>0.2</v>
      </c>
      <c r="I302" s="29">
        <f t="shared" si="18"/>
        <v>0.4512000000000001</v>
      </c>
      <c r="J302" s="81" t="str">
        <f t="shared" si="19"/>
        <v>Ａ</v>
      </c>
      <c r="K302" s="133"/>
      <c r="L302" s="32"/>
      <c r="M302" s="32"/>
      <c r="O302" s="122"/>
    </row>
    <row r="303" spans="1:15" ht="15" customHeight="1">
      <c r="B303" s="115">
        <v>53</v>
      </c>
      <c r="C303" s="114" t="s">
        <v>174</v>
      </c>
      <c r="D303" s="27" t="s">
        <v>33</v>
      </c>
      <c r="E303" s="96">
        <v>0.67</v>
      </c>
      <c r="F303" s="29">
        <f t="shared" si="16"/>
        <v>2.9215200000000001</v>
      </c>
      <c r="G303" s="30" t="str">
        <f t="shared" si="17"/>
        <v>Ｃ</v>
      </c>
      <c r="H303" s="96">
        <v>0.36</v>
      </c>
      <c r="I303" s="29">
        <f t="shared" si="18"/>
        <v>1.2921599999999998</v>
      </c>
      <c r="J303" s="81" t="str">
        <f t="shared" si="19"/>
        <v>Ｂ</v>
      </c>
      <c r="K303" s="133"/>
      <c r="L303" s="32"/>
      <c r="M303" s="32"/>
      <c r="O303" s="122"/>
    </row>
    <row r="304" spans="1:15" ht="15" customHeight="1">
      <c r="B304" s="115">
        <v>53</v>
      </c>
      <c r="C304" s="114" t="s">
        <v>347</v>
      </c>
      <c r="D304" s="27" t="s">
        <v>33</v>
      </c>
      <c r="E304" s="96">
        <v>0.46</v>
      </c>
      <c r="F304" s="29">
        <f t="shared" si="16"/>
        <v>1.81776</v>
      </c>
      <c r="G304" s="30" t="str">
        <f t="shared" si="17"/>
        <v>Ｂ</v>
      </c>
      <c r="H304" s="96">
        <v>0.7</v>
      </c>
      <c r="I304" s="29">
        <f t="shared" si="18"/>
        <v>3.0792000000000002</v>
      </c>
      <c r="J304" s="81" t="str">
        <f t="shared" si="19"/>
        <v>Ｃ</v>
      </c>
      <c r="K304" s="133"/>
      <c r="L304" s="32"/>
      <c r="M304" s="32"/>
      <c r="O304" s="122"/>
    </row>
    <row r="305" spans="1:15" ht="15" customHeight="1">
      <c r="B305" s="115">
        <v>53</v>
      </c>
      <c r="C305" s="114" t="s">
        <v>221</v>
      </c>
      <c r="D305" s="27" t="s">
        <v>33</v>
      </c>
      <c r="E305" s="96">
        <v>0.55000000000000004</v>
      </c>
      <c r="F305" s="29">
        <f t="shared" si="16"/>
        <v>2.2908000000000004</v>
      </c>
      <c r="G305" s="30" t="str">
        <f t="shared" si="17"/>
        <v>Ｃ</v>
      </c>
      <c r="H305" s="96">
        <v>0.44</v>
      </c>
      <c r="I305" s="29">
        <f t="shared" si="18"/>
        <v>1.7126399999999999</v>
      </c>
      <c r="J305" s="81" t="str">
        <f t="shared" si="19"/>
        <v>Ｂ</v>
      </c>
      <c r="K305" s="133"/>
      <c r="L305" s="32"/>
      <c r="M305" s="32"/>
      <c r="O305" s="122"/>
    </row>
    <row r="306" spans="1:15" ht="15" customHeight="1">
      <c r="B306" s="115">
        <v>53</v>
      </c>
      <c r="C306" s="114" t="s">
        <v>182</v>
      </c>
      <c r="D306" s="27" t="s">
        <v>33</v>
      </c>
      <c r="E306" s="96">
        <v>1</v>
      </c>
      <c r="F306" s="29">
        <f t="shared" si="16"/>
        <v>4.6559999999999997</v>
      </c>
      <c r="G306" s="30" t="str">
        <f>LOOKUP(F306,$Q$20:$Q$28,$R$20:$R$28)</f>
        <v>Ｄ</v>
      </c>
      <c r="H306" s="96">
        <v>0.88</v>
      </c>
      <c r="I306" s="29">
        <f t="shared" si="18"/>
        <v>4.0252799999999995</v>
      </c>
      <c r="J306" s="81" t="str">
        <f>LOOKUP(I306,$Q$20:$Q$28,$R$20:$R$28)</f>
        <v>Ｄ</v>
      </c>
      <c r="K306" s="133"/>
      <c r="L306" s="32"/>
      <c r="M306" s="32"/>
      <c r="O306" s="122"/>
    </row>
    <row r="307" spans="1:15" ht="15" customHeight="1">
      <c r="B307" s="115">
        <v>53</v>
      </c>
      <c r="C307" s="114" t="s">
        <v>194</v>
      </c>
      <c r="D307" s="27" t="s">
        <v>33</v>
      </c>
      <c r="E307" s="96">
        <v>0.8</v>
      </c>
      <c r="F307" s="29">
        <f t="shared" si="16"/>
        <v>3.6048000000000004</v>
      </c>
      <c r="G307" s="30" t="str">
        <f>LOOKUP(F307,$Q$20:$Q$28,$R$20:$R$28)</f>
        <v>Ｄ</v>
      </c>
      <c r="H307" s="96">
        <v>1.19</v>
      </c>
      <c r="I307" s="29">
        <f t="shared" si="18"/>
        <v>5.6546400000000006</v>
      </c>
      <c r="J307" s="81" t="str">
        <f>LOOKUP(I307,$Q$20:$Q$28,$R$20:$R$28)</f>
        <v>Ｅ</v>
      </c>
      <c r="K307" s="133"/>
      <c r="L307" s="32"/>
      <c r="M307" s="32"/>
      <c r="O307" s="122"/>
    </row>
    <row r="308" spans="1:15" ht="15" customHeight="1">
      <c r="B308" s="115">
        <v>53</v>
      </c>
      <c r="C308" s="114" t="s">
        <v>234</v>
      </c>
      <c r="D308" s="27" t="s">
        <v>33</v>
      </c>
      <c r="E308" s="96">
        <v>2.0699999999999998</v>
      </c>
      <c r="F308" s="29">
        <f t="shared" si="16"/>
        <v>10.279920000000001</v>
      </c>
      <c r="G308" s="30" t="str">
        <f>LOOKUP(F308,$Q$20:$Q$28,$R$20:$R$28)</f>
        <v>Ｅ</v>
      </c>
      <c r="H308" s="96">
        <v>2.4700000000000002</v>
      </c>
      <c r="I308" s="29">
        <f t="shared" si="18"/>
        <v>12.382320000000002</v>
      </c>
      <c r="J308" s="81" t="str">
        <f>LOOKUP(I308,$Q$20:$Q$28,$R$20:$R$28)</f>
        <v>Ｅ</v>
      </c>
      <c r="K308" s="133"/>
      <c r="L308" s="32"/>
      <c r="M308" s="32"/>
      <c r="O308" s="122"/>
    </row>
    <row r="309" spans="1:15" ht="15" customHeight="1">
      <c r="B309" s="115">
        <v>53</v>
      </c>
      <c r="C309" s="114" t="s">
        <v>228</v>
      </c>
      <c r="D309" s="27" t="s">
        <v>33</v>
      </c>
      <c r="E309" s="96">
        <v>0.91</v>
      </c>
      <c r="F309" s="29">
        <f t="shared" si="16"/>
        <v>4.1829600000000005</v>
      </c>
      <c r="G309" s="30" t="str">
        <f>LOOKUP(F309,$Q$20:$Q$28,$R$20:$R$28)</f>
        <v>Ｄ</v>
      </c>
      <c r="H309" s="96">
        <v>2.0099999999999998</v>
      </c>
      <c r="I309" s="29">
        <f t="shared" si="18"/>
        <v>9.9645599999999988</v>
      </c>
      <c r="J309" s="81" t="str">
        <f>LOOKUP(I309,$Q$20:$Q$28,$R$20:$R$28)</f>
        <v>Ｅ</v>
      </c>
      <c r="K309" s="133"/>
      <c r="L309" s="32"/>
      <c r="M309" s="32"/>
      <c r="O309" s="122"/>
    </row>
    <row r="310" spans="1:15" ht="15" customHeight="1">
      <c r="B310" s="115">
        <v>53</v>
      </c>
      <c r="C310" s="114" t="s">
        <v>198</v>
      </c>
      <c r="D310" s="27" t="s">
        <v>33</v>
      </c>
      <c r="E310" s="96">
        <v>0.76</v>
      </c>
      <c r="F310" s="29">
        <f t="shared" si="16"/>
        <v>3.3945600000000002</v>
      </c>
      <c r="G310" s="30" t="str">
        <f>LOOKUP(F310,$Q$20:$Q$28,$R$20:$R$28)</f>
        <v>Ｃ</v>
      </c>
      <c r="H310" s="96">
        <v>0.64</v>
      </c>
      <c r="I310" s="29">
        <f t="shared" si="18"/>
        <v>2.7638400000000001</v>
      </c>
      <c r="J310" s="81" t="str">
        <f>LOOKUP(I310,$Q$20:$Q$28,$R$20:$R$28)</f>
        <v>Ｃ</v>
      </c>
      <c r="K310" s="133"/>
      <c r="L310" s="32"/>
      <c r="M310" s="32"/>
      <c r="O310" s="122"/>
    </row>
    <row r="311" spans="1:15" ht="15" customHeight="1">
      <c r="B311" s="115">
        <v>53</v>
      </c>
      <c r="C311" s="114" t="s">
        <v>224</v>
      </c>
      <c r="D311" s="27" t="s">
        <v>33</v>
      </c>
      <c r="E311" s="96">
        <v>0.28000000000000003</v>
      </c>
      <c r="F311" s="29">
        <f t="shared" si="16"/>
        <v>0.87168000000000023</v>
      </c>
      <c r="G311" s="30" t="str">
        <f t="shared" ref="G311:G326" si="20">LOOKUP(F311,$Q$23:$Q$33,$R$23:$R$33)</f>
        <v>Ａ</v>
      </c>
      <c r="H311" s="96">
        <v>0.38</v>
      </c>
      <c r="I311" s="29">
        <f t="shared" si="18"/>
        <v>1.3972800000000001</v>
      </c>
      <c r="J311" s="81" t="str">
        <f t="shared" ref="J311:J326" si="21">LOOKUP(I311,$Q$23:$Q$33,$R$23:$R$33)</f>
        <v>Ｂ</v>
      </c>
      <c r="K311" s="133"/>
      <c r="L311" s="32"/>
      <c r="M311" s="32"/>
      <c r="O311" s="122"/>
    </row>
    <row r="312" spans="1:15" ht="15" customHeight="1">
      <c r="B312" s="115">
        <v>53</v>
      </c>
      <c r="C312" s="114" t="s">
        <v>202</v>
      </c>
      <c r="D312" s="27" t="s">
        <v>33</v>
      </c>
      <c r="E312" s="96">
        <v>0.36</v>
      </c>
      <c r="F312" s="29">
        <f t="shared" si="16"/>
        <v>1.2921599999999998</v>
      </c>
      <c r="G312" s="30" t="str">
        <f t="shared" si="20"/>
        <v>Ｂ</v>
      </c>
      <c r="H312" s="96">
        <v>0.5</v>
      </c>
      <c r="I312" s="29">
        <f t="shared" si="18"/>
        <v>2.028</v>
      </c>
      <c r="J312" s="81" t="str">
        <f t="shared" si="21"/>
        <v>Ｃ</v>
      </c>
      <c r="K312" s="133"/>
      <c r="L312" s="32"/>
      <c r="M312" s="32"/>
      <c r="O312" s="122"/>
    </row>
    <row r="313" spans="1:15" ht="15" customHeight="1">
      <c r="A313" s="144" t="s">
        <v>370</v>
      </c>
      <c r="B313" s="115">
        <v>54</v>
      </c>
      <c r="C313" s="114" t="s">
        <v>231</v>
      </c>
      <c r="D313" s="27" t="s">
        <v>33</v>
      </c>
      <c r="E313" s="31">
        <v>0.2</v>
      </c>
      <c r="F313" s="29">
        <f t="shared" si="16"/>
        <v>0.4512000000000001</v>
      </c>
      <c r="G313" s="30" t="str">
        <f t="shared" si="20"/>
        <v>Ａ</v>
      </c>
      <c r="H313" s="31">
        <v>0.24</v>
      </c>
      <c r="I313" s="29">
        <f t="shared" si="18"/>
        <v>0.66144000000000003</v>
      </c>
      <c r="J313" s="81" t="str">
        <f t="shared" si="21"/>
        <v>Ａ</v>
      </c>
      <c r="K313" s="133"/>
      <c r="L313" s="32"/>
      <c r="M313" s="32"/>
      <c r="O313" s="122"/>
    </row>
    <row r="314" spans="1:15" ht="15" customHeight="1">
      <c r="B314" s="115">
        <v>54</v>
      </c>
      <c r="C314" s="114" t="s">
        <v>174</v>
      </c>
      <c r="D314" s="27" t="s">
        <v>33</v>
      </c>
      <c r="E314" s="31">
        <v>0.3</v>
      </c>
      <c r="F314" s="29">
        <f t="shared" si="16"/>
        <v>0.9768</v>
      </c>
      <c r="G314" s="30" t="str">
        <f t="shared" si="20"/>
        <v>Ａ</v>
      </c>
      <c r="H314" s="31">
        <v>0.23</v>
      </c>
      <c r="I314" s="29">
        <f t="shared" si="18"/>
        <v>0.60888000000000009</v>
      </c>
      <c r="J314" s="81" t="str">
        <f t="shared" si="21"/>
        <v>Ａ</v>
      </c>
      <c r="K314" s="133"/>
      <c r="L314" s="32"/>
      <c r="M314" s="32"/>
      <c r="O314" s="122"/>
    </row>
    <row r="315" spans="1:15" ht="15" customHeight="1">
      <c r="A315" s="144" t="s">
        <v>370</v>
      </c>
      <c r="B315" s="115">
        <v>54</v>
      </c>
      <c r="C315" s="114" t="s">
        <v>347</v>
      </c>
      <c r="D315" s="27" t="s">
        <v>33</v>
      </c>
      <c r="E315" s="31">
        <v>0.17</v>
      </c>
      <c r="F315" s="29">
        <f t="shared" si="16"/>
        <v>0.29352000000000011</v>
      </c>
      <c r="G315" s="30" t="str">
        <f t="shared" si="20"/>
        <v>Ａ</v>
      </c>
      <c r="H315" s="31">
        <v>0.25</v>
      </c>
      <c r="I315" s="29">
        <f t="shared" si="18"/>
        <v>0.71400000000000008</v>
      </c>
      <c r="J315" s="81" t="str">
        <f t="shared" si="21"/>
        <v>Ａ</v>
      </c>
      <c r="K315" s="133"/>
      <c r="L315" s="32"/>
      <c r="M315" s="32"/>
      <c r="O315" s="122"/>
    </row>
    <row r="316" spans="1:15" ht="15" customHeight="1">
      <c r="B316" s="115">
        <v>54</v>
      </c>
      <c r="C316" s="114" t="s">
        <v>221</v>
      </c>
      <c r="D316" s="27" t="s">
        <v>33</v>
      </c>
      <c r="E316" s="31">
        <v>0.26</v>
      </c>
      <c r="F316" s="29">
        <f t="shared" si="16"/>
        <v>0.76656000000000002</v>
      </c>
      <c r="G316" s="30" t="str">
        <f t="shared" si="20"/>
        <v>Ａ</v>
      </c>
      <c r="H316" s="31">
        <v>0.28000000000000003</v>
      </c>
      <c r="I316" s="29">
        <f t="shared" si="18"/>
        <v>0.87168000000000023</v>
      </c>
      <c r="J316" s="81" t="str">
        <f t="shared" si="21"/>
        <v>Ａ</v>
      </c>
      <c r="K316" s="133"/>
      <c r="L316" s="32"/>
      <c r="M316" s="32"/>
      <c r="O316" s="122"/>
    </row>
    <row r="317" spans="1:15" ht="15" customHeight="1">
      <c r="B317" s="115">
        <v>54</v>
      </c>
      <c r="C317" s="114" t="s">
        <v>182</v>
      </c>
      <c r="D317" s="27" t="s">
        <v>33</v>
      </c>
      <c r="E317" s="31">
        <v>1.08</v>
      </c>
      <c r="F317" s="29">
        <f t="shared" si="16"/>
        <v>5.0764800000000001</v>
      </c>
      <c r="G317" s="30" t="str">
        <f t="shared" si="20"/>
        <v>Ｅ</v>
      </c>
      <c r="H317" s="31">
        <v>0.4</v>
      </c>
      <c r="I317" s="29">
        <f t="shared" si="18"/>
        <v>1.5024000000000002</v>
      </c>
      <c r="J317" s="81" t="str">
        <f t="shared" si="21"/>
        <v>Ｂ</v>
      </c>
      <c r="K317" s="133"/>
      <c r="L317" s="32"/>
      <c r="M317" s="32"/>
      <c r="O317" s="122"/>
    </row>
    <row r="318" spans="1:15" ht="15" customHeight="1">
      <c r="A318" s="144" t="s">
        <v>370</v>
      </c>
      <c r="B318" s="115">
        <v>54</v>
      </c>
      <c r="C318" s="114" t="s">
        <v>194</v>
      </c>
      <c r="D318" s="27" t="s">
        <v>33</v>
      </c>
      <c r="E318" s="31">
        <v>0.98</v>
      </c>
      <c r="F318" s="29">
        <f t="shared" si="16"/>
        <v>4.5508800000000003</v>
      </c>
      <c r="G318" s="30" t="str">
        <f t="shared" si="20"/>
        <v>Ｄ</v>
      </c>
      <c r="H318" s="31">
        <v>1.1399999999999999</v>
      </c>
      <c r="I318" s="29">
        <f t="shared" si="18"/>
        <v>5.3918399999999993</v>
      </c>
      <c r="J318" s="81" t="str">
        <f t="shared" si="21"/>
        <v>Ｅ</v>
      </c>
      <c r="K318" s="133"/>
      <c r="L318" s="32"/>
      <c r="M318" s="32"/>
      <c r="O318" s="122"/>
    </row>
    <row r="319" spans="1:15" ht="15" customHeight="1">
      <c r="B319" s="115">
        <v>54</v>
      </c>
      <c r="C319" s="114" t="s">
        <v>234</v>
      </c>
      <c r="D319" s="27" t="s">
        <v>33</v>
      </c>
      <c r="E319" s="96">
        <v>1.34</v>
      </c>
      <c r="F319" s="29">
        <f t="shared" si="16"/>
        <v>6.4430400000000008</v>
      </c>
      <c r="G319" s="30" t="str">
        <f t="shared" si="20"/>
        <v>Ｅ</v>
      </c>
      <c r="H319" s="96">
        <v>1.93</v>
      </c>
      <c r="I319" s="29">
        <f t="shared" si="18"/>
        <v>9.5440799999999992</v>
      </c>
      <c r="J319" s="81" t="str">
        <f t="shared" si="21"/>
        <v>Ｆ</v>
      </c>
      <c r="K319" s="133"/>
      <c r="L319" s="32"/>
      <c r="M319" s="32"/>
      <c r="O319" s="122"/>
    </row>
    <row r="320" spans="1:15" ht="15" customHeight="1">
      <c r="A320" s="110" t="s">
        <v>370</v>
      </c>
      <c r="B320" s="115">
        <v>54</v>
      </c>
      <c r="C320" s="114" t="s">
        <v>228</v>
      </c>
      <c r="D320" s="27" t="s">
        <v>33</v>
      </c>
      <c r="E320" s="96">
        <v>2.0099999999999998</v>
      </c>
      <c r="F320" s="29">
        <f t="shared" si="16"/>
        <v>9.9645599999999988</v>
      </c>
      <c r="G320" s="30" t="str">
        <f t="shared" si="20"/>
        <v>Ｆ</v>
      </c>
      <c r="H320" s="96">
        <v>3.64</v>
      </c>
      <c r="I320" s="29">
        <f t="shared" si="18"/>
        <v>18.531839999999999</v>
      </c>
      <c r="J320" s="81" t="str">
        <f t="shared" si="21"/>
        <v>Ｈ</v>
      </c>
      <c r="K320" s="133"/>
      <c r="L320" s="32"/>
      <c r="M320" s="32"/>
      <c r="O320" s="122"/>
    </row>
    <row r="321" spans="1:15" ht="15" customHeight="1">
      <c r="A321" s="144" t="s">
        <v>370</v>
      </c>
      <c r="B321" s="115">
        <v>54</v>
      </c>
      <c r="C321" s="114" t="s">
        <v>198</v>
      </c>
      <c r="D321" s="27" t="s">
        <v>33</v>
      </c>
      <c r="E321" s="96">
        <v>0.76</v>
      </c>
      <c r="F321" s="29">
        <f t="shared" si="16"/>
        <v>3.3945600000000002</v>
      </c>
      <c r="G321" s="30" t="str">
        <f t="shared" si="20"/>
        <v>Ｃ</v>
      </c>
      <c r="H321" s="96">
        <v>1.05</v>
      </c>
      <c r="I321" s="29">
        <f t="shared" si="18"/>
        <v>4.9188000000000001</v>
      </c>
      <c r="J321" s="81" t="str">
        <f t="shared" si="21"/>
        <v>Ｄ</v>
      </c>
      <c r="K321" s="133"/>
      <c r="L321" s="32"/>
      <c r="M321" s="32"/>
      <c r="O321" s="122"/>
    </row>
    <row r="322" spans="1:15" ht="15" customHeight="1">
      <c r="B322" s="115">
        <v>54</v>
      </c>
      <c r="C322" s="114" t="s">
        <v>224</v>
      </c>
      <c r="D322" s="27" t="s">
        <v>33</v>
      </c>
      <c r="E322" s="96">
        <v>1.2</v>
      </c>
      <c r="F322" s="29">
        <f t="shared" si="16"/>
        <v>5.7071999999999994</v>
      </c>
      <c r="G322" s="30" t="str">
        <f t="shared" si="20"/>
        <v>Ｅ</v>
      </c>
      <c r="H322" s="96">
        <v>1.64</v>
      </c>
      <c r="I322" s="29">
        <f t="shared" si="18"/>
        <v>8.0198400000000003</v>
      </c>
      <c r="J322" s="81" t="str">
        <f t="shared" si="21"/>
        <v>Ｆ</v>
      </c>
      <c r="K322" s="133"/>
      <c r="L322" s="32"/>
      <c r="M322" s="32"/>
      <c r="O322" s="122"/>
    </row>
    <row r="323" spans="1:15" ht="15" customHeight="1">
      <c r="A323" s="144" t="s">
        <v>370</v>
      </c>
      <c r="B323" s="115">
        <v>54</v>
      </c>
      <c r="C323" s="114" t="s">
        <v>202</v>
      </c>
      <c r="D323" s="27" t="s">
        <v>33</v>
      </c>
      <c r="E323" s="96">
        <v>0.96</v>
      </c>
      <c r="F323" s="29">
        <f t="shared" si="16"/>
        <v>4.4457599999999999</v>
      </c>
      <c r="G323" s="30" t="str">
        <f t="shared" si="20"/>
        <v>Ｄ</v>
      </c>
      <c r="H323" s="96">
        <v>1.25</v>
      </c>
      <c r="I323" s="29">
        <f t="shared" si="18"/>
        <v>5.97</v>
      </c>
      <c r="J323" s="81" t="str">
        <f t="shared" si="21"/>
        <v>Ｅ</v>
      </c>
      <c r="K323" s="133"/>
      <c r="L323" s="32"/>
      <c r="M323" s="32"/>
      <c r="O323" s="122"/>
    </row>
    <row r="324" spans="1:15" ht="15" customHeight="1">
      <c r="B324" s="115">
        <v>55</v>
      </c>
      <c r="C324" s="114" t="s">
        <v>174</v>
      </c>
      <c r="D324" s="27" t="s">
        <v>33</v>
      </c>
      <c r="E324" s="96">
        <v>0.19</v>
      </c>
      <c r="F324" s="29">
        <f t="shared" si="16"/>
        <v>0.39864000000000005</v>
      </c>
      <c r="G324" s="30" t="str">
        <f t="shared" si="20"/>
        <v>Ａ</v>
      </c>
      <c r="H324" s="96">
        <v>0.2</v>
      </c>
      <c r="I324" s="29">
        <f t="shared" si="18"/>
        <v>0.4512000000000001</v>
      </c>
      <c r="J324" s="81" t="str">
        <f t="shared" si="21"/>
        <v>Ａ</v>
      </c>
      <c r="K324" s="133"/>
      <c r="L324" s="32"/>
      <c r="M324" s="32"/>
      <c r="O324" s="122"/>
    </row>
    <row r="325" spans="1:15" ht="15" customHeight="1">
      <c r="B325" s="115">
        <v>55</v>
      </c>
      <c r="C325" s="114" t="s">
        <v>347</v>
      </c>
      <c r="D325" s="27" t="s">
        <v>33</v>
      </c>
      <c r="E325" s="96">
        <v>0.22</v>
      </c>
      <c r="F325" s="29">
        <f t="shared" ref="F325:F388" si="22">(E325-1000/(365*24))*(8+0.4*16)*365/1000</f>
        <v>0.55632000000000004</v>
      </c>
      <c r="G325" s="30" t="str">
        <f t="shared" si="20"/>
        <v>Ａ</v>
      </c>
      <c r="H325" s="96">
        <v>0.16</v>
      </c>
      <c r="I325" s="29">
        <f t="shared" ref="I325:I388" si="23">(H325-1000/(365*24))*(8+0.4*16)*365/1000</f>
        <v>0.24096000000000006</v>
      </c>
      <c r="J325" s="81" t="str">
        <f t="shared" si="21"/>
        <v>Ａ</v>
      </c>
      <c r="K325" s="133"/>
      <c r="L325" s="32"/>
      <c r="M325" s="32"/>
      <c r="O325" s="122"/>
    </row>
    <row r="326" spans="1:15" ht="15" customHeight="1">
      <c r="B326" s="115">
        <v>55</v>
      </c>
      <c r="C326" s="114" t="s">
        <v>221</v>
      </c>
      <c r="D326" s="27" t="s">
        <v>33</v>
      </c>
      <c r="E326" s="96">
        <v>0.22</v>
      </c>
      <c r="F326" s="29">
        <f t="shared" si="22"/>
        <v>0.55632000000000004</v>
      </c>
      <c r="G326" s="30" t="str">
        <f t="shared" si="20"/>
        <v>Ａ</v>
      </c>
      <c r="H326" s="96">
        <v>0.2</v>
      </c>
      <c r="I326" s="29">
        <f t="shared" si="23"/>
        <v>0.4512000000000001</v>
      </c>
      <c r="J326" s="81" t="str">
        <f t="shared" si="21"/>
        <v>Ａ</v>
      </c>
      <c r="K326" s="133"/>
      <c r="L326" s="32"/>
      <c r="M326" s="32"/>
      <c r="O326" s="122"/>
    </row>
    <row r="327" spans="1:15" ht="15" customHeight="1">
      <c r="B327" s="115">
        <v>55</v>
      </c>
      <c r="C327" s="114" t="s">
        <v>182</v>
      </c>
      <c r="D327" s="27" t="s">
        <v>33</v>
      </c>
      <c r="E327" s="96">
        <v>0.33</v>
      </c>
      <c r="F327" s="29">
        <f t="shared" si="22"/>
        <v>1.1344799999999999</v>
      </c>
      <c r="G327" s="30" t="str">
        <f>LOOKUP(F327,$Q$20:$Q$28,$R$20:$R$28)</f>
        <v>Ｂ</v>
      </c>
      <c r="H327" s="96">
        <v>0.33</v>
      </c>
      <c r="I327" s="29">
        <f t="shared" si="23"/>
        <v>1.1344799999999999</v>
      </c>
      <c r="J327" s="81" t="str">
        <f>LOOKUP(I327,$Q$20:$Q$28,$R$20:$R$28)</f>
        <v>Ｂ</v>
      </c>
      <c r="K327" s="133"/>
      <c r="L327" s="32"/>
      <c r="M327" s="32"/>
      <c r="O327" s="122"/>
    </row>
    <row r="328" spans="1:15" ht="15" customHeight="1">
      <c r="B328" s="115">
        <v>55</v>
      </c>
      <c r="C328" s="114" t="s">
        <v>194</v>
      </c>
      <c r="D328" s="27" t="s">
        <v>33</v>
      </c>
      <c r="E328" s="96">
        <v>0.42</v>
      </c>
      <c r="F328" s="29">
        <f t="shared" si="22"/>
        <v>1.6075200000000001</v>
      </c>
      <c r="G328" s="30" t="str">
        <f>LOOKUP(F328,$Q$20:$Q$28,$R$20:$R$28)</f>
        <v>Ｂ</v>
      </c>
      <c r="H328" s="96">
        <v>0.45</v>
      </c>
      <c r="I328" s="29">
        <f t="shared" si="23"/>
        <v>1.7652000000000001</v>
      </c>
      <c r="J328" s="81" t="str">
        <f>LOOKUP(I328,$Q$20:$Q$28,$R$20:$R$28)</f>
        <v>Ｂ</v>
      </c>
      <c r="K328" s="133"/>
      <c r="L328" s="32"/>
      <c r="M328" s="32"/>
      <c r="O328" s="122"/>
    </row>
    <row r="329" spans="1:15" ht="15" customHeight="1">
      <c r="B329" s="115">
        <v>55</v>
      </c>
      <c r="C329" s="114" t="s">
        <v>234</v>
      </c>
      <c r="D329" s="27" t="s">
        <v>33</v>
      </c>
      <c r="E329" s="96">
        <v>0.7</v>
      </c>
      <c r="F329" s="29">
        <f t="shared" si="22"/>
        <v>3.0792000000000002</v>
      </c>
      <c r="G329" s="30" t="str">
        <f>LOOKUP(F329,$Q$20:$Q$28,$R$20:$R$28)</f>
        <v>Ｃ</v>
      </c>
      <c r="H329" s="96">
        <v>1.17</v>
      </c>
      <c r="I329" s="29">
        <f t="shared" si="23"/>
        <v>5.5495199999999993</v>
      </c>
      <c r="J329" s="81" t="str">
        <f>LOOKUP(I329,$Q$20:$Q$28,$R$20:$R$28)</f>
        <v>Ｅ</v>
      </c>
      <c r="K329" s="133"/>
      <c r="L329" s="32"/>
      <c r="M329" s="32"/>
      <c r="O329" s="122"/>
    </row>
    <row r="330" spans="1:15" ht="15" customHeight="1">
      <c r="B330" s="115">
        <v>55</v>
      </c>
      <c r="C330" s="114" t="s">
        <v>228</v>
      </c>
      <c r="D330" s="27" t="s">
        <v>33</v>
      </c>
      <c r="E330" s="96">
        <v>0.78</v>
      </c>
      <c r="F330" s="29">
        <f t="shared" si="22"/>
        <v>3.4996800000000006</v>
      </c>
      <c r="G330" s="30" t="str">
        <f>LOOKUP(F330,$Q$20:$Q$28,$R$20:$R$28)</f>
        <v>Ｃ</v>
      </c>
      <c r="H330" s="96">
        <v>1.06</v>
      </c>
      <c r="I330" s="29">
        <f t="shared" si="23"/>
        <v>4.9713600000000007</v>
      </c>
      <c r="J330" s="81" t="str">
        <f>LOOKUP(I330,$Q$20:$Q$28,$R$20:$R$28)</f>
        <v>Ｄ</v>
      </c>
      <c r="K330" s="133"/>
      <c r="L330" s="32"/>
      <c r="M330" s="32"/>
      <c r="O330" s="122"/>
    </row>
    <row r="331" spans="1:15" ht="15" customHeight="1">
      <c r="B331" s="115">
        <v>55</v>
      </c>
      <c r="C331" s="114" t="s">
        <v>198</v>
      </c>
      <c r="D331" s="27" t="s">
        <v>33</v>
      </c>
      <c r="E331" s="96">
        <v>0.86</v>
      </c>
      <c r="F331" s="29">
        <f t="shared" si="22"/>
        <v>3.9201599999999996</v>
      </c>
      <c r="G331" s="30" t="str">
        <f>LOOKUP(F331,$Q$20:$Q$28,$R$20:$R$28)</f>
        <v>Ｄ</v>
      </c>
      <c r="H331" s="96">
        <v>1.69</v>
      </c>
      <c r="I331" s="29">
        <f t="shared" si="23"/>
        <v>8.2826399999999989</v>
      </c>
      <c r="J331" s="81" t="str">
        <f>LOOKUP(I331,$Q$20:$Q$28,$R$20:$R$28)</f>
        <v>Ｅ</v>
      </c>
      <c r="K331" s="133"/>
      <c r="L331" s="32"/>
      <c r="M331" s="32"/>
      <c r="O331" s="122"/>
    </row>
    <row r="332" spans="1:15" ht="15" customHeight="1">
      <c r="B332" s="115">
        <v>55</v>
      </c>
      <c r="C332" s="114" t="s">
        <v>224</v>
      </c>
      <c r="D332" s="27" t="s">
        <v>33</v>
      </c>
      <c r="E332" s="31">
        <v>4.8</v>
      </c>
      <c r="F332" s="29">
        <f t="shared" si="22"/>
        <v>24.628800000000002</v>
      </c>
      <c r="G332" s="30" t="str">
        <f t="shared" ref="G332:G346" si="24">LOOKUP(F332,$Q$23:$Q$33,$R$23:$R$33)</f>
        <v>Ｉ</v>
      </c>
      <c r="H332" s="31">
        <v>6</v>
      </c>
      <c r="I332" s="29">
        <f t="shared" si="23"/>
        <v>30.936000000000003</v>
      </c>
      <c r="J332" s="81" t="str">
        <f t="shared" ref="J332:J346" si="25">LOOKUP(I332,$Q$23:$Q$33,$R$23:$R$33)</f>
        <v>Ｉ</v>
      </c>
      <c r="K332" s="133"/>
      <c r="L332" s="32"/>
      <c r="M332" s="32"/>
      <c r="O332" s="122"/>
    </row>
    <row r="333" spans="1:15" ht="15" customHeight="1">
      <c r="B333" s="115">
        <v>56</v>
      </c>
      <c r="C333" s="114" t="s">
        <v>347</v>
      </c>
      <c r="D333" s="27" t="s">
        <v>33</v>
      </c>
      <c r="E333" s="96">
        <v>0.23</v>
      </c>
      <c r="F333" s="29">
        <f t="shared" si="22"/>
        <v>0.60888000000000009</v>
      </c>
      <c r="G333" s="30" t="str">
        <f t="shared" si="24"/>
        <v>Ａ</v>
      </c>
      <c r="H333" s="96">
        <v>0.22</v>
      </c>
      <c r="I333" s="29">
        <f t="shared" si="23"/>
        <v>0.55632000000000004</v>
      </c>
      <c r="J333" s="81" t="str">
        <f t="shared" si="25"/>
        <v>Ａ</v>
      </c>
      <c r="K333" s="133"/>
      <c r="L333" s="32"/>
      <c r="M333" s="32"/>
      <c r="O333" s="122"/>
    </row>
    <row r="334" spans="1:15" ht="15" customHeight="1">
      <c r="B334" s="115">
        <v>56</v>
      </c>
      <c r="C334" s="114" t="s">
        <v>221</v>
      </c>
      <c r="D334" s="27" t="s">
        <v>33</v>
      </c>
      <c r="E334" s="96">
        <v>0.2</v>
      </c>
      <c r="F334" s="29">
        <f t="shared" si="22"/>
        <v>0.4512000000000001</v>
      </c>
      <c r="G334" s="30" t="str">
        <f t="shared" si="24"/>
        <v>Ａ</v>
      </c>
      <c r="H334" s="96">
        <v>0.17</v>
      </c>
      <c r="I334" s="29">
        <f t="shared" si="23"/>
        <v>0.29352000000000011</v>
      </c>
      <c r="J334" s="81" t="str">
        <f t="shared" si="25"/>
        <v>Ａ</v>
      </c>
      <c r="K334" s="133"/>
      <c r="L334" s="32"/>
      <c r="M334" s="32"/>
      <c r="O334" s="122"/>
    </row>
    <row r="335" spans="1:15" ht="15" customHeight="1">
      <c r="B335" s="115">
        <v>56</v>
      </c>
      <c r="C335" s="114" t="s">
        <v>182</v>
      </c>
      <c r="D335" s="27" t="s">
        <v>33</v>
      </c>
      <c r="E335" s="31">
        <v>0.12</v>
      </c>
      <c r="F335" s="29">
        <f t="shared" si="22"/>
        <v>3.0720000000000011E-2</v>
      </c>
      <c r="G335" s="30" t="str">
        <f t="shared" si="24"/>
        <v>ＡＡ</v>
      </c>
      <c r="H335" s="31">
        <v>0.16</v>
      </c>
      <c r="I335" s="29">
        <f t="shared" si="23"/>
        <v>0.24096000000000006</v>
      </c>
      <c r="J335" s="81" t="str">
        <f t="shared" si="25"/>
        <v>Ａ</v>
      </c>
      <c r="K335" s="133"/>
      <c r="L335" s="32"/>
      <c r="M335" s="32"/>
      <c r="O335" s="122"/>
    </row>
    <row r="336" spans="1:15" ht="15" customHeight="1">
      <c r="B336" s="115">
        <v>56</v>
      </c>
      <c r="C336" s="114" t="s">
        <v>194</v>
      </c>
      <c r="D336" s="27" t="s">
        <v>33</v>
      </c>
      <c r="E336" s="31">
        <v>0.3</v>
      </c>
      <c r="F336" s="29">
        <f t="shared" si="22"/>
        <v>0.9768</v>
      </c>
      <c r="G336" s="30" t="str">
        <f t="shared" si="24"/>
        <v>Ａ</v>
      </c>
      <c r="H336" s="31">
        <v>0.26</v>
      </c>
      <c r="I336" s="29">
        <f t="shared" si="23"/>
        <v>0.76656000000000002</v>
      </c>
      <c r="J336" s="81" t="str">
        <f t="shared" si="25"/>
        <v>Ａ</v>
      </c>
      <c r="K336" s="133"/>
      <c r="L336" s="32"/>
      <c r="M336" s="32"/>
      <c r="O336" s="122"/>
    </row>
    <row r="337" spans="1:15" ht="15" customHeight="1">
      <c r="B337" s="115">
        <v>56</v>
      </c>
      <c r="C337" s="114" t="s">
        <v>234</v>
      </c>
      <c r="D337" s="27" t="s">
        <v>33</v>
      </c>
      <c r="E337" s="31">
        <v>0.33</v>
      </c>
      <c r="F337" s="29">
        <f t="shared" si="22"/>
        <v>1.1344799999999999</v>
      </c>
      <c r="G337" s="30" t="str">
        <f t="shared" si="24"/>
        <v>Ｂ</v>
      </c>
      <c r="H337" s="31">
        <v>0.36</v>
      </c>
      <c r="I337" s="29">
        <f t="shared" si="23"/>
        <v>1.2921599999999998</v>
      </c>
      <c r="J337" s="81" t="str">
        <f t="shared" si="25"/>
        <v>Ｂ</v>
      </c>
      <c r="K337" s="133"/>
      <c r="L337" s="32"/>
      <c r="M337" s="32"/>
      <c r="O337" s="122"/>
    </row>
    <row r="338" spans="1:15" ht="15" customHeight="1">
      <c r="B338" s="115">
        <v>56</v>
      </c>
      <c r="C338" s="114" t="s">
        <v>228</v>
      </c>
      <c r="D338" s="27" t="s">
        <v>33</v>
      </c>
      <c r="E338" s="31">
        <v>0.64</v>
      </c>
      <c r="F338" s="29">
        <f t="shared" si="22"/>
        <v>2.7638400000000001</v>
      </c>
      <c r="G338" s="30" t="str">
        <f t="shared" si="24"/>
        <v>Ｃ</v>
      </c>
      <c r="H338" s="31">
        <v>0.65</v>
      </c>
      <c r="I338" s="29">
        <f t="shared" si="23"/>
        <v>2.8164000000000002</v>
      </c>
      <c r="J338" s="81" t="str">
        <f t="shared" si="25"/>
        <v>Ｃ</v>
      </c>
      <c r="K338" s="133"/>
      <c r="L338" s="32"/>
      <c r="M338" s="32"/>
    </row>
    <row r="339" spans="1:15" ht="15" customHeight="1">
      <c r="B339" s="115">
        <v>56</v>
      </c>
      <c r="C339" s="114" t="s">
        <v>198</v>
      </c>
      <c r="D339" s="27" t="s">
        <v>33</v>
      </c>
      <c r="E339" s="31">
        <v>0.54</v>
      </c>
      <c r="F339" s="29">
        <f t="shared" si="22"/>
        <v>2.2382400000000002</v>
      </c>
      <c r="G339" s="30" t="str">
        <f t="shared" si="24"/>
        <v>Ｃ</v>
      </c>
      <c r="H339" s="31">
        <v>0.92</v>
      </c>
      <c r="I339" s="29">
        <f t="shared" si="23"/>
        <v>4.2355199999999993</v>
      </c>
      <c r="J339" s="81" t="str">
        <f t="shared" si="25"/>
        <v>Ｄ</v>
      </c>
      <c r="K339" s="133"/>
      <c r="L339" s="32"/>
      <c r="M339" s="32"/>
    </row>
    <row r="340" spans="1:15" ht="15" customHeight="1">
      <c r="A340" s="144" t="s">
        <v>370</v>
      </c>
      <c r="B340" s="115">
        <v>57</v>
      </c>
      <c r="C340" s="114" t="s">
        <v>347</v>
      </c>
      <c r="D340" s="27" t="s">
        <v>33</v>
      </c>
      <c r="E340" s="31">
        <v>0.15</v>
      </c>
      <c r="F340" s="29">
        <f t="shared" si="22"/>
        <v>0.18840000000000001</v>
      </c>
      <c r="G340" s="30" t="str">
        <f t="shared" si="24"/>
        <v>ＡＡ</v>
      </c>
      <c r="H340" s="31">
        <v>0.2</v>
      </c>
      <c r="I340" s="29">
        <f t="shared" si="23"/>
        <v>0.4512000000000001</v>
      </c>
      <c r="J340" s="81" t="str">
        <f t="shared" si="25"/>
        <v>Ａ</v>
      </c>
      <c r="K340" s="133"/>
      <c r="L340" s="32"/>
      <c r="M340" s="32"/>
    </row>
    <row r="341" spans="1:15" ht="15" customHeight="1">
      <c r="B341" s="115">
        <v>57</v>
      </c>
      <c r="C341" s="114" t="s">
        <v>221</v>
      </c>
      <c r="D341" s="27" t="s">
        <v>33</v>
      </c>
      <c r="E341" s="96">
        <v>0.13</v>
      </c>
      <c r="F341" s="29">
        <f t="shared" si="22"/>
        <v>8.3280000000000062E-2</v>
      </c>
      <c r="G341" s="30" t="str">
        <f t="shared" si="24"/>
        <v>ＡＡ</v>
      </c>
      <c r="H341" s="96">
        <v>0.16</v>
      </c>
      <c r="I341" s="29">
        <f t="shared" si="23"/>
        <v>0.24096000000000006</v>
      </c>
      <c r="J341" s="81" t="str">
        <f t="shared" si="25"/>
        <v>Ａ</v>
      </c>
      <c r="K341" s="133"/>
      <c r="L341" s="32"/>
      <c r="M341" s="32"/>
      <c r="O341" s="3"/>
    </row>
    <row r="342" spans="1:15" ht="15" customHeight="1">
      <c r="B342" s="115">
        <v>57</v>
      </c>
      <c r="C342" s="114" t="s">
        <v>182</v>
      </c>
      <c r="D342" s="27" t="s">
        <v>33</v>
      </c>
      <c r="E342" s="96">
        <v>0.17</v>
      </c>
      <c r="F342" s="29">
        <f t="shared" si="22"/>
        <v>0.29352000000000011</v>
      </c>
      <c r="G342" s="30" t="str">
        <f t="shared" si="24"/>
        <v>Ａ</v>
      </c>
      <c r="H342" s="96">
        <v>0.18</v>
      </c>
      <c r="I342" s="29">
        <f t="shared" si="23"/>
        <v>0.34608000000000005</v>
      </c>
      <c r="J342" s="81" t="str">
        <f t="shared" si="25"/>
        <v>Ａ</v>
      </c>
      <c r="K342" s="133"/>
      <c r="L342" s="32"/>
      <c r="M342" s="32"/>
      <c r="O342" s="3"/>
    </row>
    <row r="343" spans="1:15" ht="15" customHeight="1">
      <c r="A343" s="144" t="s">
        <v>370</v>
      </c>
      <c r="B343" s="115">
        <v>57</v>
      </c>
      <c r="C343" s="114" t="s">
        <v>194</v>
      </c>
      <c r="D343" s="27" t="s">
        <v>33</v>
      </c>
      <c r="E343" s="96">
        <v>0.12</v>
      </c>
      <c r="F343" s="29">
        <f t="shared" si="22"/>
        <v>3.0720000000000011E-2</v>
      </c>
      <c r="G343" s="30" t="str">
        <f t="shared" si="24"/>
        <v>ＡＡ</v>
      </c>
      <c r="H343" s="96">
        <v>0.19</v>
      </c>
      <c r="I343" s="29">
        <f t="shared" si="23"/>
        <v>0.39864000000000005</v>
      </c>
      <c r="J343" s="81" t="str">
        <f t="shared" si="25"/>
        <v>Ａ</v>
      </c>
      <c r="K343" s="133"/>
      <c r="L343" s="32"/>
      <c r="M343" s="32"/>
      <c r="O343" s="3"/>
    </row>
    <row r="344" spans="1:15" ht="15" customHeight="1">
      <c r="B344" s="115">
        <v>57</v>
      </c>
      <c r="C344" s="114" t="s">
        <v>234</v>
      </c>
      <c r="D344" s="27" t="s">
        <v>33</v>
      </c>
      <c r="E344" s="96">
        <v>0.19</v>
      </c>
      <c r="F344" s="29">
        <f t="shared" si="22"/>
        <v>0.39864000000000005</v>
      </c>
      <c r="G344" s="30" t="str">
        <f t="shared" si="24"/>
        <v>Ａ</v>
      </c>
      <c r="H344" s="96">
        <v>0.22</v>
      </c>
      <c r="I344" s="29">
        <f t="shared" si="23"/>
        <v>0.55632000000000004</v>
      </c>
      <c r="J344" s="81" t="str">
        <f t="shared" si="25"/>
        <v>Ａ</v>
      </c>
      <c r="K344" s="133"/>
      <c r="L344" s="32"/>
      <c r="M344" s="32"/>
    </row>
    <row r="345" spans="1:15" ht="15" customHeight="1">
      <c r="B345" s="115">
        <v>57</v>
      </c>
      <c r="C345" s="114" t="s">
        <v>228</v>
      </c>
      <c r="D345" s="27" t="s">
        <v>33</v>
      </c>
      <c r="E345" s="96">
        <v>0.34</v>
      </c>
      <c r="F345" s="29">
        <f t="shared" si="22"/>
        <v>1.1870400000000001</v>
      </c>
      <c r="G345" s="30" t="str">
        <f t="shared" si="24"/>
        <v>Ｂ</v>
      </c>
      <c r="H345" s="96">
        <v>0.38</v>
      </c>
      <c r="I345" s="29">
        <f t="shared" si="23"/>
        <v>1.3972800000000001</v>
      </c>
      <c r="J345" s="81" t="str">
        <f t="shared" si="25"/>
        <v>Ｂ</v>
      </c>
      <c r="K345" s="133"/>
      <c r="L345" s="32"/>
      <c r="M345" s="32"/>
    </row>
    <row r="346" spans="1:15" ht="15" customHeight="1">
      <c r="A346" s="144" t="s">
        <v>370</v>
      </c>
      <c r="B346" s="115">
        <v>57</v>
      </c>
      <c r="C346" s="114" t="s">
        <v>198</v>
      </c>
      <c r="D346" s="27" t="s">
        <v>33</v>
      </c>
      <c r="E346" s="96">
        <v>0.52</v>
      </c>
      <c r="F346" s="29">
        <f t="shared" si="22"/>
        <v>2.1331199999999999</v>
      </c>
      <c r="G346" s="30" t="str">
        <f t="shared" si="24"/>
        <v>Ｃ</v>
      </c>
      <c r="H346" s="96">
        <v>0.53</v>
      </c>
      <c r="I346" s="29">
        <f t="shared" si="23"/>
        <v>2.1856800000000005</v>
      </c>
      <c r="J346" s="81" t="str">
        <f t="shared" si="25"/>
        <v>Ｃ</v>
      </c>
      <c r="K346" s="133"/>
      <c r="L346" s="32"/>
      <c r="M346" s="32"/>
    </row>
    <row r="347" spans="1:15" ht="15" customHeight="1">
      <c r="B347" s="115">
        <v>58</v>
      </c>
      <c r="C347" s="114" t="s">
        <v>174</v>
      </c>
      <c r="D347" s="27" t="s">
        <v>33</v>
      </c>
      <c r="E347" s="96">
        <v>0.16</v>
      </c>
      <c r="F347" s="29">
        <f t="shared" si="22"/>
        <v>0.24096000000000006</v>
      </c>
      <c r="G347" s="30" t="str">
        <f>LOOKUP(F347,$Q$20:$Q$28,$R$20:$R$28)</f>
        <v>Ａ</v>
      </c>
      <c r="H347" s="96">
        <v>0.2</v>
      </c>
      <c r="I347" s="29">
        <f t="shared" si="23"/>
        <v>0.4512000000000001</v>
      </c>
      <c r="J347" s="81" t="str">
        <f>LOOKUP(I347,$Q$20:$Q$28,$R$20:$R$28)</f>
        <v>Ａ</v>
      </c>
      <c r="K347" s="133"/>
      <c r="L347" s="32"/>
      <c r="M347" s="32"/>
    </row>
    <row r="348" spans="1:15" ht="15" customHeight="1">
      <c r="B348" s="115">
        <v>58</v>
      </c>
      <c r="C348" s="114" t="s">
        <v>347</v>
      </c>
      <c r="D348" s="27" t="s">
        <v>33</v>
      </c>
      <c r="E348" s="96">
        <v>0.15</v>
      </c>
      <c r="F348" s="29">
        <f t="shared" si="22"/>
        <v>0.18840000000000001</v>
      </c>
      <c r="G348" s="30" t="str">
        <f>LOOKUP(F348,$Q$20:$Q$28,$R$20:$R$28)</f>
        <v>ＡＡ</v>
      </c>
      <c r="H348" s="96">
        <v>0.15</v>
      </c>
      <c r="I348" s="29">
        <f t="shared" si="23"/>
        <v>0.18840000000000001</v>
      </c>
      <c r="J348" s="81" t="str">
        <f>LOOKUP(I348,$Q$20:$Q$28,$R$20:$R$28)</f>
        <v>ＡＡ</v>
      </c>
      <c r="K348" s="133"/>
      <c r="L348" s="32"/>
      <c r="M348" s="32"/>
    </row>
    <row r="349" spans="1:15" ht="15" customHeight="1">
      <c r="B349" s="115">
        <v>58</v>
      </c>
      <c r="C349" s="114" t="s">
        <v>221</v>
      </c>
      <c r="D349" s="27" t="s">
        <v>33</v>
      </c>
      <c r="E349" s="96">
        <v>0.12</v>
      </c>
      <c r="F349" s="29">
        <f t="shared" si="22"/>
        <v>3.0720000000000011E-2</v>
      </c>
      <c r="G349" s="30" t="str">
        <f>LOOKUP(F349,$Q$20:$Q$28,$R$20:$R$28)</f>
        <v>ＡＡ</v>
      </c>
      <c r="H349" s="96">
        <v>0.17</v>
      </c>
      <c r="I349" s="29">
        <f t="shared" si="23"/>
        <v>0.29352000000000011</v>
      </c>
      <c r="J349" s="81" t="str">
        <f>LOOKUP(I349,$Q$20:$Q$28,$R$20:$R$28)</f>
        <v>Ａ</v>
      </c>
      <c r="K349" s="133"/>
      <c r="L349" s="32"/>
      <c r="M349" s="32"/>
    </row>
    <row r="350" spans="1:15" ht="15" customHeight="1">
      <c r="B350" s="115">
        <v>58</v>
      </c>
      <c r="C350" s="114" t="s">
        <v>182</v>
      </c>
      <c r="D350" s="27" t="s">
        <v>33</v>
      </c>
      <c r="E350" s="96">
        <v>0.22</v>
      </c>
      <c r="F350" s="29">
        <f t="shared" si="22"/>
        <v>0.55632000000000004</v>
      </c>
      <c r="G350" s="30" t="str">
        <f>LOOKUP(F350,$Q$20:$Q$28,$R$20:$R$28)</f>
        <v>Ａ</v>
      </c>
      <c r="H350" s="96">
        <v>0.35</v>
      </c>
      <c r="I350" s="29">
        <f t="shared" si="23"/>
        <v>1.2395999999999998</v>
      </c>
      <c r="J350" s="81" t="str">
        <f>LOOKUP(I350,$Q$20:$Q$28,$R$20:$R$28)</f>
        <v>Ｂ</v>
      </c>
      <c r="K350" s="133"/>
      <c r="L350" s="32"/>
      <c r="M350" s="32"/>
    </row>
    <row r="351" spans="1:15" ht="15" customHeight="1">
      <c r="B351" s="115">
        <v>58</v>
      </c>
      <c r="C351" s="114" t="s">
        <v>194</v>
      </c>
      <c r="D351" s="27" t="s">
        <v>33</v>
      </c>
      <c r="E351" s="96">
        <v>0.17</v>
      </c>
      <c r="F351" s="29">
        <f t="shared" si="22"/>
        <v>0.29352000000000011</v>
      </c>
      <c r="G351" s="30" t="str">
        <f t="shared" ref="G351:G361" si="26">LOOKUP(F351,$Q$23:$Q$33,$R$23:$R$33)</f>
        <v>Ａ</v>
      </c>
      <c r="H351" s="96">
        <v>0.14000000000000001</v>
      </c>
      <c r="I351" s="29">
        <f t="shared" si="23"/>
        <v>0.1358400000000001</v>
      </c>
      <c r="J351" s="81" t="str">
        <f t="shared" ref="J351:J361" si="27">LOOKUP(I351,$Q$23:$Q$33,$R$23:$R$33)</f>
        <v>ＡＡ</v>
      </c>
      <c r="K351" s="133"/>
      <c r="L351" s="32"/>
      <c r="M351" s="32"/>
    </row>
    <row r="352" spans="1:15" ht="15" customHeight="1">
      <c r="B352" s="115">
        <v>58</v>
      </c>
      <c r="C352" s="114" t="s">
        <v>234</v>
      </c>
      <c r="D352" s="27" t="s">
        <v>33</v>
      </c>
      <c r="E352" s="96">
        <v>0.21</v>
      </c>
      <c r="F352" s="29">
        <f t="shared" si="22"/>
        <v>0.5037600000000001</v>
      </c>
      <c r="G352" s="30" t="str">
        <f t="shared" si="26"/>
        <v>Ａ</v>
      </c>
      <c r="H352" s="96">
        <v>0.18</v>
      </c>
      <c r="I352" s="29">
        <f t="shared" si="23"/>
        <v>0.34608000000000005</v>
      </c>
      <c r="J352" s="81" t="str">
        <f t="shared" si="27"/>
        <v>Ａ</v>
      </c>
      <c r="K352" s="133"/>
      <c r="L352" s="32"/>
      <c r="M352" s="32"/>
    </row>
    <row r="353" spans="1:15" ht="15" customHeight="1">
      <c r="B353" s="115">
        <v>58</v>
      </c>
      <c r="C353" s="114" t="s">
        <v>228</v>
      </c>
      <c r="D353" s="27" t="s">
        <v>33</v>
      </c>
      <c r="E353" s="31">
        <v>0.13</v>
      </c>
      <c r="F353" s="29">
        <f t="shared" si="22"/>
        <v>8.3280000000000062E-2</v>
      </c>
      <c r="G353" s="30" t="str">
        <f t="shared" si="26"/>
        <v>ＡＡ</v>
      </c>
      <c r="H353" s="31">
        <v>0.16</v>
      </c>
      <c r="I353" s="29">
        <f t="shared" si="23"/>
        <v>0.24096000000000006</v>
      </c>
      <c r="J353" s="81" t="str">
        <f t="shared" si="27"/>
        <v>Ａ</v>
      </c>
      <c r="K353" s="133"/>
      <c r="L353" s="32"/>
      <c r="M353" s="32"/>
    </row>
    <row r="354" spans="1:15" ht="15" customHeight="1">
      <c r="B354" s="115">
        <v>58</v>
      </c>
      <c r="C354" s="114" t="s">
        <v>198</v>
      </c>
      <c r="D354" s="27" t="s">
        <v>33</v>
      </c>
      <c r="E354" s="31">
        <v>0.72</v>
      </c>
      <c r="F354" s="29">
        <f t="shared" si="22"/>
        <v>3.18432</v>
      </c>
      <c r="G354" s="30" t="str">
        <f t="shared" si="26"/>
        <v>Ｃ</v>
      </c>
      <c r="H354" s="31">
        <v>0.4</v>
      </c>
      <c r="I354" s="29">
        <f t="shared" si="23"/>
        <v>1.5024000000000002</v>
      </c>
      <c r="J354" s="81" t="str">
        <f t="shared" si="27"/>
        <v>Ｂ</v>
      </c>
      <c r="K354" s="133"/>
      <c r="L354" s="32"/>
      <c r="M354" s="32"/>
    </row>
    <row r="355" spans="1:15" ht="15" customHeight="1">
      <c r="B355" s="115">
        <v>59</v>
      </c>
      <c r="C355" s="114" t="s">
        <v>174</v>
      </c>
      <c r="D355" s="27" t="s">
        <v>33</v>
      </c>
      <c r="E355" s="31">
        <v>0.19</v>
      </c>
      <c r="F355" s="29">
        <f t="shared" si="22"/>
        <v>0.39864000000000005</v>
      </c>
      <c r="G355" s="30" t="str">
        <f t="shared" si="26"/>
        <v>Ａ</v>
      </c>
      <c r="H355" s="31">
        <v>0.19</v>
      </c>
      <c r="I355" s="29">
        <f t="shared" si="23"/>
        <v>0.39864000000000005</v>
      </c>
      <c r="J355" s="81" t="str">
        <f t="shared" si="27"/>
        <v>Ａ</v>
      </c>
      <c r="K355" s="133"/>
      <c r="L355" s="32"/>
      <c r="M355" s="32"/>
    </row>
    <row r="356" spans="1:15" ht="15" customHeight="1">
      <c r="B356" s="115">
        <v>59</v>
      </c>
      <c r="C356" s="114" t="s">
        <v>347</v>
      </c>
      <c r="D356" s="27" t="s">
        <v>33</v>
      </c>
      <c r="E356" s="31">
        <v>0.16</v>
      </c>
      <c r="F356" s="29">
        <f t="shared" si="22"/>
        <v>0.24096000000000006</v>
      </c>
      <c r="G356" s="30" t="str">
        <f t="shared" si="26"/>
        <v>Ａ</v>
      </c>
      <c r="H356" s="31">
        <v>0.19</v>
      </c>
      <c r="I356" s="29">
        <f t="shared" si="23"/>
        <v>0.39864000000000005</v>
      </c>
      <c r="J356" s="81" t="str">
        <f t="shared" si="27"/>
        <v>Ａ</v>
      </c>
      <c r="K356" s="133"/>
      <c r="L356" s="32"/>
      <c r="M356" s="32"/>
    </row>
    <row r="357" spans="1:15" ht="15" customHeight="1">
      <c r="B357" s="115">
        <v>59</v>
      </c>
      <c r="C357" s="114" t="s">
        <v>221</v>
      </c>
      <c r="D357" s="27" t="s">
        <v>33</v>
      </c>
      <c r="E357" s="31">
        <v>0.2</v>
      </c>
      <c r="F357" s="29">
        <f t="shared" si="22"/>
        <v>0.4512000000000001</v>
      </c>
      <c r="G357" s="30" t="str">
        <f t="shared" si="26"/>
        <v>Ａ</v>
      </c>
      <c r="H357" s="31">
        <v>0.16</v>
      </c>
      <c r="I357" s="29">
        <f t="shared" si="23"/>
        <v>0.24096000000000006</v>
      </c>
      <c r="J357" s="81" t="str">
        <f t="shared" si="27"/>
        <v>Ａ</v>
      </c>
      <c r="K357" s="133"/>
      <c r="L357" s="32"/>
      <c r="M357" s="32"/>
      <c r="O357" s="3"/>
    </row>
    <row r="358" spans="1:15" ht="15" customHeight="1">
      <c r="B358" s="115">
        <v>59</v>
      </c>
      <c r="C358" s="114" t="s">
        <v>182</v>
      </c>
      <c r="D358" s="27" t="s">
        <v>33</v>
      </c>
      <c r="E358" s="31">
        <v>0.28000000000000003</v>
      </c>
      <c r="F358" s="29">
        <f t="shared" si="22"/>
        <v>0.87168000000000023</v>
      </c>
      <c r="G358" s="30" t="str">
        <f t="shared" si="26"/>
        <v>Ａ</v>
      </c>
      <c r="H358" s="31">
        <v>0.41</v>
      </c>
      <c r="I358" s="29">
        <f t="shared" si="23"/>
        <v>1.5549599999999999</v>
      </c>
      <c r="J358" s="81" t="str">
        <f t="shared" si="27"/>
        <v>Ｂ</v>
      </c>
      <c r="K358" s="133"/>
      <c r="L358" s="32"/>
      <c r="M358" s="32"/>
      <c r="O358" s="3"/>
    </row>
    <row r="359" spans="1:15" ht="15" customHeight="1">
      <c r="B359" s="115">
        <v>59</v>
      </c>
      <c r="C359" s="114" t="s">
        <v>194</v>
      </c>
      <c r="D359" s="27" t="s">
        <v>33</v>
      </c>
      <c r="E359" s="96">
        <v>0.2</v>
      </c>
      <c r="F359" s="29">
        <f t="shared" si="22"/>
        <v>0.4512000000000001</v>
      </c>
      <c r="G359" s="30" t="str">
        <f t="shared" si="26"/>
        <v>Ａ</v>
      </c>
      <c r="H359" s="96">
        <v>0.25</v>
      </c>
      <c r="I359" s="29">
        <f t="shared" si="23"/>
        <v>0.71400000000000008</v>
      </c>
      <c r="J359" s="81" t="str">
        <f t="shared" si="27"/>
        <v>Ａ</v>
      </c>
      <c r="K359" s="133"/>
      <c r="L359" s="32"/>
      <c r="M359" s="32"/>
    </row>
    <row r="360" spans="1:15" ht="15" customHeight="1">
      <c r="B360" s="115">
        <v>59</v>
      </c>
      <c r="C360" s="114" t="s">
        <v>234</v>
      </c>
      <c r="D360" s="27" t="s">
        <v>33</v>
      </c>
      <c r="E360" s="96">
        <v>0.15</v>
      </c>
      <c r="F360" s="29">
        <f t="shared" si="22"/>
        <v>0.18840000000000001</v>
      </c>
      <c r="G360" s="30" t="str">
        <f t="shared" si="26"/>
        <v>ＡＡ</v>
      </c>
      <c r="H360" s="96">
        <v>0.2</v>
      </c>
      <c r="I360" s="29">
        <f t="shared" si="23"/>
        <v>0.4512000000000001</v>
      </c>
      <c r="J360" s="81" t="str">
        <f t="shared" si="27"/>
        <v>Ａ</v>
      </c>
      <c r="K360" s="133"/>
      <c r="L360" s="32"/>
      <c r="M360" s="32"/>
    </row>
    <row r="361" spans="1:15" ht="15" customHeight="1">
      <c r="B361" s="115">
        <v>59</v>
      </c>
      <c r="C361" s="114" t="s">
        <v>228</v>
      </c>
      <c r="D361" s="27" t="s">
        <v>33</v>
      </c>
      <c r="E361" s="96">
        <v>0.18</v>
      </c>
      <c r="F361" s="29">
        <f t="shared" si="22"/>
        <v>0.34608000000000005</v>
      </c>
      <c r="G361" s="30" t="str">
        <f t="shared" si="26"/>
        <v>Ａ</v>
      </c>
      <c r="H361" s="96">
        <v>0.21</v>
      </c>
      <c r="I361" s="29">
        <f t="shared" si="23"/>
        <v>0.5037600000000001</v>
      </c>
      <c r="J361" s="81" t="str">
        <f t="shared" si="27"/>
        <v>Ａ</v>
      </c>
      <c r="K361" s="133"/>
      <c r="L361" s="32"/>
      <c r="M361" s="32"/>
    </row>
    <row r="362" spans="1:15" ht="15" customHeight="1">
      <c r="B362" s="115">
        <v>60</v>
      </c>
      <c r="C362" s="114" t="s">
        <v>174</v>
      </c>
      <c r="D362" s="27" t="s">
        <v>33</v>
      </c>
      <c r="E362" s="96">
        <v>0.17</v>
      </c>
      <c r="F362" s="29">
        <f t="shared" si="22"/>
        <v>0.29352000000000011</v>
      </c>
      <c r="G362" s="30" t="str">
        <f>LOOKUP(F362,$Q$20:$Q$28,$R$20:$R$28)</f>
        <v>Ａ</v>
      </c>
      <c r="H362" s="96">
        <v>0.15</v>
      </c>
      <c r="I362" s="29">
        <f t="shared" si="23"/>
        <v>0.18840000000000001</v>
      </c>
      <c r="J362" s="81" t="str">
        <f>LOOKUP(I362,$Q$20:$Q$28,$R$20:$R$28)</f>
        <v>ＡＡ</v>
      </c>
      <c r="K362" s="133"/>
      <c r="L362" s="32"/>
      <c r="M362" s="32"/>
    </row>
    <row r="363" spans="1:15" ht="15" customHeight="1">
      <c r="A363" s="144" t="s">
        <v>370</v>
      </c>
      <c r="B363" s="115">
        <v>60</v>
      </c>
      <c r="C363" s="114" t="s">
        <v>347</v>
      </c>
      <c r="D363" s="27" t="s">
        <v>33</v>
      </c>
      <c r="E363" s="96">
        <v>0.18</v>
      </c>
      <c r="F363" s="29">
        <f t="shared" si="22"/>
        <v>0.34608000000000005</v>
      </c>
      <c r="G363" s="30" t="str">
        <f>LOOKUP(F363,$Q$20:$Q$28,$R$20:$R$28)</f>
        <v>Ａ</v>
      </c>
      <c r="H363" s="96">
        <v>0.23</v>
      </c>
      <c r="I363" s="29">
        <f t="shared" si="23"/>
        <v>0.60888000000000009</v>
      </c>
      <c r="J363" s="81" t="str">
        <f>LOOKUP(I363,$Q$20:$Q$28,$R$20:$R$28)</f>
        <v>Ａ</v>
      </c>
      <c r="K363" s="133"/>
      <c r="L363" s="32"/>
      <c r="M363" s="32"/>
    </row>
    <row r="364" spans="1:15" ht="15" customHeight="1">
      <c r="B364" s="115">
        <v>60</v>
      </c>
      <c r="C364" s="114" t="s">
        <v>221</v>
      </c>
      <c r="D364" s="27" t="s">
        <v>33</v>
      </c>
      <c r="E364" s="96">
        <v>0.18</v>
      </c>
      <c r="F364" s="29">
        <f t="shared" si="22"/>
        <v>0.34608000000000005</v>
      </c>
      <c r="G364" s="30" t="str">
        <f>LOOKUP(F364,$Q$20:$Q$28,$R$20:$R$28)</f>
        <v>Ａ</v>
      </c>
      <c r="H364" s="96">
        <v>0.2</v>
      </c>
      <c r="I364" s="29">
        <f t="shared" si="23"/>
        <v>0.4512000000000001</v>
      </c>
      <c r="J364" s="81" t="str">
        <f>LOOKUP(I364,$Q$20:$Q$28,$R$20:$R$28)</f>
        <v>Ａ</v>
      </c>
      <c r="K364" s="133"/>
      <c r="L364" s="32"/>
      <c r="M364" s="32"/>
    </row>
    <row r="365" spans="1:15" ht="15" customHeight="1">
      <c r="B365" s="115">
        <v>60</v>
      </c>
      <c r="C365" s="114" t="s">
        <v>182</v>
      </c>
      <c r="D365" s="27" t="s">
        <v>33</v>
      </c>
      <c r="E365" s="96">
        <v>0.16</v>
      </c>
      <c r="F365" s="29">
        <f t="shared" si="22"/>
        <v>0.24096000000000006</v>
      </c>
      <c r="G365" s="30" t="str">
        <f>LOOKUP(F365,$Q$20:$Q$28,$R$20:$R$28)</f>
        <v>Ａ</v>
      </c>
      <c r="H365" s="96">
        <v>0.18</v>
      </c>
      <c r="I365" s="29">
        <f t="shared" si="23"/>
        <v>0.34608000000000005</v>
      </c>
      <c r="J365" s="81" t="str">
        <f>LOOKUP(I365,$Q$20:$Q$28,$R$20:$R$28)</f>
        <v>Ａ</v>
      </c>
      <c r="K365" s="133"/>
      <c r="L365" s="32"/>
      <c r="M365" s="32"/>
    </row>
    <row r="366" spans="1:15" ht="15" customHeight="1">
      <c r="A366" s="144"/>
      <c r="B366" s="115">
        <v>60</v>
      </c>
      <c r="C366" s="114" t="s">
        <v>194</v>
      </c>
      <c r="D366" s="27" t="s">
        <v>33</v>
      </c>
      <c r="E366" s="96">
        <v>0.15</v>
      </c>
      <c r="F366" s="29">
        <f t="shared" si="22"/>
        <v>0.18840000000000001</v>
      </c>
      <c r="G366" s="30" t="str">
        <f t="shared" ref="G366:G374" si="28">LOOKUP(F366,$Q$23:$Q$33,$R$23:$R$33)</f>
        <v>ＡＡ</v>
      </c>
      <c r="H366" s="96">
        <v>0.17</v>
      </c>
      <c r="I366" s="29">
        <f t="shared" si="23"/>
        <v>0.29352000000000011</v>
      </c>
      <c r="J366" s="81" t="str">
        <f t="shared" ref="J366:J374" si="29">LOOKUP(I366,$Q$23:$Q$33,$R$23:$R$33)</f>
        <v>Ａ</v>
      </c>
      <c r="K366" s="133"/>
      <c r="L366" s="32"/>
      <c r="M366" s="32"/>
    </row>
    <row r="367" spans="1:15" ht="15" customHeight="1">
      <c r="B367" s="115">
        <v>60</v>
      </c>
      <c r="C367" s="114" t="s">
        <v>234</v>
      </c>
      <c r="D367" s="27" t="s">
        <v>33</v>
      </c>
      <c r="E367" s="96">
        <v>0.16</v>
      </c>
      <c r="F367" s="29">
        <f t="shared" si="22"/>
        <v>0.24096000000000006</v>
      </c>
      <c r="G367" s="30" t="str">
        <f t="shared" si="28"/>
        <v>Ａ</v>
      </c>
      <c r="H367" s="96">
        <v>0.23</v>
      </c>
      <c r="I367" s="29">
        <f t="shared" si="23"/>
        <v>0.60888000000000009</v>
      </c>
      <c r="J367" s="81" t="str">
        <f t="shared" si="29"/>
        <v>Ａ</v>
      </c>
      <c r="K367" s="133"/>
      <c r="L367" s="32"/>
      <c r="M367" s="32"/>
    </row>
    <row r="368" spans="1:15" ht="15" customHeight="1">
      <c r="B368" s="115">
        <v>60</v>
      </c>
      <c r="C368" s="114" t="s">
        <v>228</v>
      </c>
      <c r="D368" s="27" t="s">
        <v>33</v>
      </c>
      <c r="E368" s="96">
        <v>0.2</v>
      </c>
      <c r="F368" s="29">
        <f t="shared" si="22"/>
        <v>0.4512000000000001</v>
      </c>
      <c r="G368" s="30" t="str">
        <f t="shared" si="28"/>
        <v>Ａ</v>
      </c>
      <c r="H368" s="96">
        <v>0.22</v>
      </c>
      <c r="I368" s="29">
        <f t="shared" si="23"/>
        <v>0.55632000000000004</v>
      </c>
      <c r="J368" s="81" t="str">
        <f t="shared" si="29"/>
        <v>Ａ</v>
      </c>
      <c r="K368" s="133"/>
      <c r="L368" s="32"/>
      <c r="M368" s="32"/>
    </row>
    <row r="369" spans="1:13" ht="15" customHeight="1">
      <c r="A369" s="144" t="s">
        <v>370</v>
      </c>
      <c r="B369" s="115">
        <v>60</v>
      </c>
      <c r="C369" s="114" t="s">
        <v>198</v>
      </c>
      <c r="D369" s="27" t="s">
        <v>33</v>
      </c>
      <c r="E369" s="31">
        <v>0.18</v>
      </c>
      <c r="F369" s="29">
        <f t="shared" si="22"/>
        <v>0.34608000000000005</v>
      </c>
      <c r="G369" s="30" t="str">
        <f t="shared" si="28"/>
        <v>Ａ</v>
      </c>
      <c r="H369" s="31">
        <v>0.16</v>
      </c>
      <c r="I369" s="29">
        <f t="shared" si="23"/>
        <v>0.24096000000000006</v>
      </c>
      <c r="J369" s="81" t="str">
        <f t="shared" si="29"/>
        <v>Ａ</v>
      </c>
      <c r="K369" s="133"/>
      <c r="L369" s="32"/>
      <c r="M369" s="32"/>
    </row>
    <row r="370" spans="1:13" ht="15" customHeight="1">
      <c r="B370" s="115">
        <v>61</v>
      </c>
      <c r="C370" s="114" t="s">
        <v>174</v>
      </c>
      <c r="D370" s="27" t="s">
        <v>33</v>
      </c>
      <c r="E370" s="31">
        <v>0.17</v>
      </c>
      <c r="F370" s="29">
        <f t="shared" si="22"/>
        <v>0.29352000000000011</v>
      </c>
      <c r="G370" s="30" t="str">
        <f t="shared" si="28"/>
        <v>Ａ</v>
      </c>
      <c r="H370" s="31">
        <v>0.17</v>
      </c>
      <c r="I370" s="29">
        <f t="shared" si="23"/>
        <v>0.29352000000000011</v>
      </c>
      <c r="J370" s="81" t="str">
        <f t="shared" si="29"/>
        <v>Ａ</v>
      </c>
      <c r="K370" s="133"/>
      <c r="L370" s="32"/>
      <c r="M370" s="32"/>
    </row>
    <row r="371" spans="1:13" ht="15" customHeight="1">
      <c r="B371" s="115">
        <v>61</v>
      </c>
      <c r="C371" s="114" t="s">
        <v>347</v>
      </c>
      <c r="D371" s="27" t="s">
        <v>33</v>
      </c>
      <c r="E371" s="96">
        <v>0.14000000000000001</v>
      </c>
      <c r="F371" s="29">
        <f t="shared" si="22"/>
        <v>0.1358400000000001</v>
      </c>
      <c r="G371" s="30" t="str">
        <f t="shared" si="28"/>
        <v>ＡＡ</v>
      </c>
      <c r="H371" s="96">
        <v>0.2</v>
      </c>
      <c r="I371" s="29">
        <f t="shared" si="23"/>
        <v>0.4512000000000001</v>
      </c>
      <c r="J371" s="81" t="str">
        <f t="shared" si="29"/>
        <v>Ａ</v>
      </c>
      <c r="K371" s="133"/>
      <c r="L371" s="32"/>
      <c r="M371" s="32"/>
    </row>
    <row r="372" spans="1:13" ht="15" customHeight="1">
      <c r="B372" s="115">
        <v>61</v>
      </c>
      <c r="C372" s="114" t="s">
        <v>221</v>
      </c>
      <c r="D372" s="27" t="s">
        <v>33</v>
      </c>
      <c r="E372" s="96">
        <v>0.17</v>
      </c>
      <c r="F372" s="29">
        <f t="shared" si="22"/>
        <v>0.29352000000000011</v>
      </c>
      <c r="G372" s="30" t="str">
        <f t="shared" si="28"/>
        <v>Ａ</v>
      </c>
      <c r="H372" s="96">
        <v>0.18</v>
      </c>
      <c r="I372" s="29">
        <f t="shared" si="23"/>
        <v>0.34608000000000005</v>
      </c>
      <c r="J372" s="81" t="str">
        <f t="shared" si="29"/>
        <v>Ａ</v>
      </c>
      <c r="K372" s="133"/>
      <c r="L372" s="32"/>
      <c r="M372" s="32"/>
    </row>
    <row r="373" spans="1:13" ht="15" customHeight="1">
      <c r="B373" s="115">
        <v>61</v>
      </c>
      <c r="C373" s="114" t="s">
        <v>182</v>
      </c>
      <c r="D373" s="27" t="s">
        <v>33</v>
      </c>
      <c r="E373" s="96">
        <v>0.18</v>
      </c>
      <c r="F373" s="29">
        <f t="shared" si="22"/>
        <v>0.34608000000000005</v>
      </c>
      <c r="G373" s="30" t="str">
        <f t="shared" si="28"/>
        <v>Ａ</v>
      </c>
      <c r="H373" s="96">
        <v>0.16</v>
      </c>
      <c r="I373" s="29">
        <f t="shared" si="23"/>
        <v>0.24096000000000006</v>
      </c>
      <c r="J373" s="81" t="str">
        <f t="shared" si="29"/>
        <v>Ａ</v>
      </c>
      <c r="K373" s="133"/>
      <c r="L373" s="32"/>
      <c r="M373" s="32"/>
    </row>
    <row r="374" spans="1:13" ht="15" customHeight="1">
      <c r="B374" s="115">
        <v>61</v>
      </c>
      <c r="C374" s="114" t="s">
        <v>194</v>
      </c>
      <c r="D374" s="27" t="s">
        <v>33</v>
      </c>
      <c r="E374" s="96">
        <v>0.1</v>
      </c>
      <c r="F374" s="29">
        <f t="shared" si="22"/>
        <v>-7.4399999999999938E-2</v>
      </c>
      <c r="G374" s="30" t="str">
        <f t="shared" si="28"/>
        <v>ＡＡ</v>
      </c>
      <c r="H374" s="96">
        <v>0.14000000000000001</v>
      </c>
      <c r="I374" s="29">
        <f t="shared" si="23"/>
        <v>0.1358400000000001</v>
      </c>
      <c r="J374" s="81" t="str">
        <f t="shared" si="29"/>
        <v>ＡＡ</v>
      </c>
      <c r="K374" s="133"/>
      <c r="L374" s="32"/>
      <c r="M374" s="32"/>
    </row>
    <row r="375" spans="1:13" ht="15" customHeight="1">
      <c r="B375" s="115">
        <v>61</v>
      </c>
      <c r="C375" s="114" t="s">
        <v>234</v>
      </c>
      <c r="D375" s="27" t="s">
        <v>33</v>
      </c>
      <c r="E375" s="96">
        <v>0.14000000000000001</v>
      </c>
      <c r="F375" s="29">
        <f t="shared" si="22"/>
        <v>0.1358400000000001</v>
      </c>
      <c r="G375" s="30" t="str">
        <f>LOOKUP(F375,$Q$20:$Q$28,$R$20:$R$28)</f>
        <v>ＡＡ</v>
      </c>
      <c r="H375" s="96">
        <v>0.18</v>
      </c>
      <c r="I375" s="29">
        <f t="shared" si="23"/>
        <v>0.34608000000000005</v>
      </c>
      <c r="J375" s="81" t="str">
        <f>LOOKUP(I375,$Q$20:$Q$28,$R$20:$R$28)</f>
        <v>Ａ</v>
      </c>
      <c r="K375" s="133"/>
      <c r="L375" s="32"/>
      <c r="M375" s="32"/>
    </row>
    <row r="376" spans="1:13" ht="15" customHeight="1">
      <c r="B376" s="115">
        <v>61</v>
      </c>
      <c r="C376" s="114" t="s">
        <v>228</v>
      </c>
      <c r="D376" s="27" t="s">
        <v>33</v>
      </c>
      <c r="E376" s="96">
        <v>0.14000000000000001</v>
      </c>
      <c r="F376" s="29">
        <f t="shared" si="22"/>
        <v>0.1358400000000001</v>
      </c>
      <c r="G376" s="30" t="str">
        <f>LOOKUP(F376,$Q$20:$Q$28,$R$20:$R$28)</f>
        <v>ＡＡ</v>
      </c>
      <c r="H376" s="96">
        <v>0.13</v>
      </c>
      <c r="I376" s="29">
        <f t="shared" si="23"/>
        <v>8.3280000000000062E-2</v>
      </c>
      <c r="J376" s="81" t="str">
        <f>LOOKUP(I376,$Q$20:$Q$28,$R$20:$R$28)</f>
        <v>ＡＡ</v>
      </c>
      <c r="K376" s="133"/>
      <c r="L376" s="32"/>
      <c r="M376" s="32"/>
    </row>
    <row r="377" spans="1:13" ht="15" customHeight="1">
      <c r="B377" s="115">
        <v>61</v>
      </c>
      <c r="C377" s="114" t="s">
        <v>198</v>
      </c>
      <c r="D377" s="27" t="s">
        <v>33</v>
      </c>
      <c r="E377" s="31">
        <v>0.16</v>
      </c>
      <c r="F377" s="29">
        <f t="shared" si="22"/>
        <v>0.24096000000000006</v>
      </c>
      <c r="G377" s="30" t="str">
        <f>LOOKUP(F377,$Q$20:$Q$28,$R$20:$R$28)</f>
        <v>Ａ</v>
      </c>
      <c r="H377" s="31">
        <v>0.14000000000000001</v>
      </c>
      <c r="I377" s="29">
        <f t="shared" si="23"/>
        <v>0.1358400000000001</v>
      </c>
      <c r="J377" s="81" t="str">
        <f>LOOKUP(I377,$Q$20:$Q$28,$R$20:$R$28)</f>
        <v>ＡＡ</v>
      </c>
      <c r="K377" s="133"/>
      <c r="L377" s="32"/>
      <c r="M377" s="32"/>
    </row>
    <row r="378" spans="1:13" ht="15" customHeight="1">
      <c r="B378" s="115">
        <v>61</v>
      </c>
      <c r="C378" s="114" t="s">
        <v>224</v>
      </c>
      <c r="D378" s="27" t="s">
        <v>33</v>
      </c>
      <c r="E378" s="31">
        <v>0.14000000000000001</v>
      </c>
      <c r="F378" s="29">
        <f t="shared" si="22"/>
        <v>0.1358400000000001</v>
      </c>
      <c r="G378" s="30" t="str">
        <f>LOOKUP(F378,$Q$20:$Q$28,$R$20:$R$28)</f>
        <v>ＡＡ</v>
      </c>
      <c r="H378" s="31">
        <v>0.11</v>
      </c>
      <c r="I378" s="29">
        <f t="shared" si="23"/>
        <v>-2.1839999999999964E-2</v>
      </c>
      <c r="J378" s="81" t="str">
        <f>LOOKUP(I378,$Q$20:$Q$28,$R$20:$R$28)</f>
        <v>ＡＡ</v>
      </c>
      <c r="K378" s="133"/>
      <c r="L378" s="32"/>
      <c r="M378" s="32"/>
    </row>
    <row r="379" spans="1:13" ht="15" customHeight="1">
      <c r="B379" s="115">
        <v>62</v>
      </c>
      <c r="C379" s="114" t="s">
        <v>174</v>
      </c>
      <c r="D379" s="27" t="s">
        <v>33</v>
      </c>
      <c r="E379" s="96">
        <v>0.22</v>
      </c>
      <c r="F379" s="29">
        <f t="shared" si="22"/>
        <v>0.55632000000000004</v>
      </c>
      <c r="G379" s="30" t="str">
        <f>LOOKUP(F379,$Q$23:$Q$33,$R$23:$R$33)</f>
        <v>Ａ</v>
      </c>
      <c r="H379" s="96">
        <v>0.13</v>
      </c>
      <c r="I379" s="29">
        <f t="shared" si="23"/>
        <v>8.3280000000000062E-2</v>
      </c>
      <c r="J379" s="81" t="str">
        <f>LOOKUP(I379,$Q$23:$Q$33,$R$23:$R$33)</f>
        <v>ＡＡ</v>
      </c>
      <c r="K379" s="133"/>
      <c r="L379" s="32"/>
      <c r="M379" s="32"/>
    </row>
    <row r="380" spans="1:13" ht="15" customHeight="1">
      <c r="B380" s="115">
        <v>62</v>
      </c>
      <c r="C380" s="114" t="s">
        <v>347</v>
      </c>
      <c r="D380" s="27" t="s">
        <v>33</v>
      </c>
      <c r="E380" s="96">
        <v>0.18</v>
      </c>
      <c r="F380" s="29">
        <f t="shared" si="22"/>
        <v>0.34608000000000005</v>
      </c>
      <c r="G380" s="30" t="str">
        <f>LOOKUP(F380,$Q$23:$Q$33,$R$23:$R$33)</f>
        <v>Ａ</v>
      </c>
      <c r="H380" s="96">
        <v>0.14000000000000001</v>
      </c>
      <c r="I380" s="29">
        <f t="shared" si="23"/>
        <v>0.1358400000000001</v>
      </c>
      <c r="J380" s="81" t="str">
        <f>LOOKUP(I380,$Q$23:$Q$33,$R$23:$R$33)</f>
        <v>ＡＡ</v>
      </c>
      <c r="K380" s="133"/>
      <c r="L380" s="32"/>
      <c r="M380" s="32"/>
    </row>
    <row r="381" spans="1:13" ht="15" customHeight="1">
      <c r="B381" s="115">
        <v>62</v>
      </c>
      <c r="C381" s="114" t="s">
        <v>221</v>
      </c>
      <c r="D381" s="27" t="s">
        <v>33</v>
      </c>
      <c r="E381" s="96">
        <v>0.14000000000000001</v>
      </c>
      <c r="F381" s="29">
        <f t="shared" si="22"/>
        <v>0.1358400000000001</v>
      </c>
      <c r="G381" s="30" t="str">
        <f t="shared" ref="G381:G392" si="30">LOOKUP(F381,$Q$23:$Q$33,$R$23:$R$33)</f>
        <v>ＡＡ</v>
      </c>
      <c r="H381" s="96">
        <v>0.21</v>
      </c>
      <c r="I381" s="29">
        <f t="shared" si="23"/>
        <v>0.5037600000000001</v>
      </c>
      <c r="J381" s="81" t="str">
        <f t="shared" ref="J381:J392" si="31">LOOKUP(I381,$Q$23:$Q$33,$R$23:$R$33)</f>
        <v>Ａ</v>
      </c>
      <c r="K381" s="133"/>
      <c r="L381" s="32"/>
      <c r="M381" s="32"/>
    </row>
    <row r="382" spans="1:13" ht="15" customHeight="1">
      <c r="B382" s="115">
        <v>62</v>
      </c>
      <c r="C382" s="114" t="s">
        <v>182</v>
      </c>
      <c r="D382" s="27" t="s">
        <v>33</v>
      </c>
      <c r="E382" s="96">
        <v>0.15</v>
      </c>
      <c r="F382" s="29">
        <f t="shared" si="22"/>
        <v>0.18840000000000001</v>
      </c>
      <c r="G382" s="30" t="str">
        <f t="shared" si="30"/>
        <v>ＡＡ</v>
      </c>
      <c r="H382" s="96">
        <v>0.16</v>
      </c>
      <c r="I382" s="29">
        <f t="shared" si="23"/>
        <v>0.24096000000000006</v>
      </c>
      <c r="J382" s="81" t="str">
        <f t="shared" si="31"/>
        <v>Ａ</v>
      </c>
      <c r="K382" s="133"/>
      <c r="L382" s="32"/>
      <c r="M382" s="32"/>
    </row>
    <row r="383" spans="1:13" ht="15" customHeight="1">
      <c r="B383" s="115">
        <v>62</v>
      </c>
      <c r="C383" s="114" t="s">
        <v>194</v>
      </c>
      <c r="D383" s="27" t="s">
        <v>33</v>
      </c>
      <c r="E383" s="96">
        <v>0.14000000000000001</v>
      </c>
      <c r="F383" s="29">
        <f t="shared" si="22"/>
        <v>0.1358400000000001</v>
      </c>
      <c r="G383" s="30" t="str">
        <f t="shared" si="30"/>
        <v>ＡＡ</v>
      </c>
      <c r="H383" s="96">
        <v>0.15</v>
      </c>
      <c r="I383" s="29">
        <f t="shared" si="23"/>
        <v>0.18840000000000001</v>
      </c>
      <c r="J383" s="81" t="str">
        <f t="shared" si="31"/>
        <v>ＡＡ</v>
      </c>
      <c r="K383" s="133"/>
      <c r="L383" s="32"/>
      <c r="M383" s="32"/>
    </row>
    <row r="384" spans="1:13" ht="15" customHeight="1">
      <c r="B384" s="115">
        <v>62</v>
      </c>
      <c r="C384" s="114" t="s">
        <v>234</v>
      </c>
      <c r="D384" s="27" t="s">
        <v>33</v>
      </c>
      <c r="E384" s="96">
        <v>0.1</v>
      </c>
      <c r="F384" s="29">
        <f t="shared" si="22"/>
        <v>-7.4399999999999938E-2</v>
      </c>
      <c r="G384" s="30" t="str">
        <f t="shared" si="30"/>
        <v>ＡＡ</v>
      </c>
      <c r="H384" s="96">
        <v>0.18</v>
      </c>
      <c r="I384" s="29">
        <f t="shared" si="23"/>
        <v>0.34608000000000005</v>
      </c>
      <c r="J384" s="81" t="str">
        <f t="shared" si="31"/>
        <v>Ａ</v>
      </c>
      <c r="K384" s="133"/>
      <c r="L384" s="32"/>
      <c r="M384" s="32"/>
    </row>
    <row r="385" spans="1:13" ht="15" customHeight="1">
      <c r="B385" s="115">
        <v>62</v>
      </c>
      <c r="C385" s="114" t="s">
        <v>228</v>
      </c>
      <c r="D385" s="27" t="s">
        <v>33</v>
      </c>
      <c r="E385" s="96">
        <v>0.11</v>
      </c>
      <c r="F385" s="29">
        <f t="shared" si="22"/>
        <v>-2.1839999999999964E-2</v>
      </c>
      <c r="G385" s="30" t="str">
        <f t="shared" si="30"/>
        <v>ＡＡ</v>
      </c>
      <c r="H385" s="96">
        <v>0.14000000000000001</v>
      </c>
      <c r="I385" s="29">
        <f t="shared" si="23"/>
        <v>0.1358400000000001</v>
      </c>
      <c r="J385" s="81" t="str">
        <f t="shared" si="31"/>
        <v>ＡＡ</v>
      </c>
      <c r="K385" s="133"/>
      <c r="L385" s="32"/>
      <c r="M385" s="32"/>
    </row>
    <row r="386" spans="1:13" ht="15" customHeight="1">
      <c r="B386" s="115">
        <v>62</v>
      </c>
      <c r="C386" s="114" t="s">
        <v>198</v>
      </c>
      <c r="D386" s="27" t="s">
        <v>33</v>
      </c>
      <c r="E386" s="96">
        <v>0.1</v>
      </c>
      <c r="F386" s="29">
        <f t="shared" si="22"/>
        <v>-7.4399999999999938E-2</v>
      </c>
      <c r="G386" s="30" t="str">
        <f t="shared" si="30"/>
        <v>ＡＡ</v>
      </c>
      <c r="H386" s="96">
        <v>0.09</v>
      </c>
      <c r="I386" s="29">
        <f t="shared" si="23"/>
        <v>-0.12695999999999999</v>
      </c>
      <c r="J386" s="81" t="str">
        <f t="shared" si="31"/>
        <v>ＡＡ</v>
      </c>
      <c r="K386" s="133"/>
      <c r="L386" s="32"/>
      <c r="M386" s="32"/>
    </row>
    <row r="387" spans="1:13" ht="15" customHeight="1">
      <c r="B387" s="115">
        <v>62</v>
      </c>
      <c r="C387" s="114" t="s">
        <v>224</v>
      </c>
      <c r="D387" s="27" t="s">
        <v>33</v>
      </c>
      <c r="E387" s="96">
        <v>0.14000000000000001</v>
      </c>
      <c r="F387" s="29">
        <f t="shared" si="22"/>
        <v>0.1358400000000001</v>
      </c>
      <c r="G387" s="30" t="str">
        <f t="shared" si="30"/>
        <v>ＡＡ</v>
      </c>
      <c r="H387" s="96">
        <v>0.17</v>
      </c>
      <c r="I387" s="29">
        <f t="shared" si="23"/>
        <v>0.29352000000000011</v>
      </c>
      <c r="J387" s="81" t="str">
        <f t="shared" si="31"/>
        <v>Ａ</v>
      </c>
      <c r="K387" s="133"/>
      <c r="L387" s="32"/>
      <c r="M387" s="32"/>
    </row>
    <row r="388" spans="1:13" ht="15" customHeight="1">
      <c r="B388" s="115">
        <v>62</v>
      </c>
      <c r="C388" s="114" t="s">
        <v>202</v>
      </c>
      <c r="D388" s="27" t="s">
        <v>33</v>
      </c>
      <c r="E388" s="96">
        <v>0.12</v>
      </c>
      <c r="F388" s="29">
        <f t="shared" si="22"/>
        <v>3.0720000000000011E-2</v>
      </c>
      <c r="G388" s="30" t="str">
        <f t="shared" si="30"/>
        <v>ＡＡ</v>
      </c>
      <c r="H388" s="96">
        <v>0.17</v>
      </c>
      <c r="I388" s="29">
        <f t="shared" si="23"/>
        <v>0.29352000000000011</v>
      </c>
      <c r="J388" s="81" t="str">
        <f t="shared" si="31"/>
        <v>Ａ</v>
      </c>
      <c r="K388" s="133"/>
      <c r="L388" s="32"/>
      <c r="M388" s="32"/>
    </row>
    <row r="389" spans="1:13" ht="15" customHeight="1">
      <c r="B389" s="115">
        <v>62</v>
      </c>
      <c r="C389" s="114" t="s">
        <v>178</v>
      </c>
      <c r="D389" s="27" t="s">
        <v>33</v>
      </c>
      <c r="E389" s="96">
        <v>0.12</v>
      </c>
      <c r="F389" s="29">
        <f t="shared" ref="F389:F407" si="32">(E389-1000/(365*24))*(8+0.4*16)*365/1000</f>
        <v>3.0720000000000011E-2</v>
      </c>
      <c r="G389" s="30" t="str">
        <f t="shared" si="30"/>
        <v>ＡＡ</v>
      </c>
      <c r="H389" s="96">
        <v>0.12</v>
      </c>
      <c r="I389" s="29">
        <f t="shared" ref="I389:I407" si="33">(H389-1000/(365*24))*(8+0.4*16)*365/1000</f>
        <v>3.0720000000000011E-2</v>
      </c>
      <c r="J389" s="81" t="str">
        <f t="shared" si="31"/>
        <v>ＡＡ</v>
      </c>
      <c r="K389" s="133"/>
      <c r="L389" s="32"/>
      <c r="M389" s="32"/>
    </row>
    <row r="390" spans="1:13" ht="15" customHeight="1">
      <c r="B390" s="115">
        <v>63</v>
      </c>
      <c r="C390" s="114" t="s">
        <v>174</v>
      </c>
      <c r="D390" s="27" t="s">
        <v>33</v>
      </c>
      <c r="E390" s="31">
        <v>0.13</v>
      </c>
      <c r="F390" s="29">
        <f t="shared" si="32"/>
        <v>8.3280000000000062E-2</v>
      </c>
      <c r="G390" s="30" t="str">
        <f t="shared" si="30"/>
        <v>ＡＡ</v>
      </c>
      <c r="H390" s="31">
        <v>0.15</v>
      </c>
      <c r="I390" s="29">
        <f t="shared" si="33"/>
        <v>0.18840000000000001</v>
      </c>
      <c r="J390" s="81" t="str">
        <f t="shared" si="31"/>
        <v>ＡＡ</v>
      </c>
      <c r="K390" s="133"/>
      <c r="L390" s="32"/>
      <c r="M390" s="32"/>
    </row>
    <row r="391" spans="1:13" ht="15" customHeight="1">
      <c r="A391" s="144" t="s">
        <v>370</v>
      </c>
      <c r="B391" s="115">
        <v>63</v>
      </c>
      <c r="C391" s="114" t="s">
        <v>347</v>
      </c>
      <c r="D391" s="27" t="s">
        <v>33</v>
      </c>
      <c r="E391" s="31">
        <v>0.19</v>
      </c>
      <c r="F391" s="29">
        <f t="shared" si="32"/>
        <v>0.39864000000000005</v>
      </c>
      <c r="G391" s="30" t="str">
        <f t="shared" si="30"/>
        <v>Ａ</v>
      </c>
      <c r="H391" s="31">
        <v>0.27</v>
      </c>
      <c r="I391" s="29">
        <f t="shared" si="33"/>
        <v>0.81912000000000007</v>
      </c>
      <c r="J391" s="81" t="str">
        <f t="shared" si="31"/>
        <v>Ａ</v>
      </c>
      <c r="K391" s="133"/>
      <c r="L391" s="32"/>
      <c r="M391" s="32"/>
    </row>
    <row r="392" spans="1:13" ht="15" customHeight="1">
      <c r="B392" s="115">
        <v>63</v>
      </c>
      <c r="C392" s="114" t="s">
        <v>221</v>
      </c>
      <c r="D392" s="27" t="s">
        <v>33</v>
      </c>
      <c r="E392" s="96">
        <v>0.22</v>
      </c>
      <c r="F392" s="29">
        <f t="shared" si="32"/>
        <v>0.55632000000000004</v>
      </c>
      <c r="G392" s="30" t="str">
        <f t="shared" si="30"/>
        <v>Ａ</v>
      </c>
      <c r="H392" s="96">
        <v>0.3</v>
      </c>
      <c r="I392" s="29">
        <f t="shared" si="33"/>
        <v>0.9768</v>
      </c>
      <c r="J392" s="81" t="str">
        <f t="shared" si="31"/>
        <v>Ａ</v>
      </c>
      <c r="K392" s="133"/>
      <c r="L392" s="32"/>
      <c r="M392" s="32"/>
    </row>
    <row r="393" spans="1:13" ht="15" customHeight="1">
      <c r="B393" s="115">
        <v>63</v>
      </c>
      <c r="C393" s="114" t="s">
        <v>182</v>
      </c>
      <c r="D393" s="27" t="s">
        <v>33</v>
      </c>
      <c r="E393" s="96">
        <v>0.14000000000000001</v>
      </c>
      <c r="F393" s="29">
        <f t="shared" si="32"/>
        <v>0.1358400000000001</v>
      </c>
      <c r="G393" s="30" t="str">
        <f>LOOKUP(F393,$Q$20:$Q$28,$R$20:$R$28)</f>
        <v>ＡＡ</v>
      </c>
      <c r="H393" s="96">
        <v>0.13</v>
      </c>
      <c r="I393" s="29">
        <f t="shared" si="33"/>
        <v>8.3280000000000062E-2</v>
      </c>
      <c r="J393" s="81" t="str">
        <f>LOOKUP(I393,$Q$20:$Q$28,$R$20:$R$28)</f>
        <v>ＡＡ</v>
      </c>
      <c r="K393" s="133"/>
      <c r="L393" s="32"/>
      <c r="M393" s="32"/>
    </row>
    <row r="394" spans="1:13" ht="15" customHeight="1">
      <c r="A394" s="144" t="s">
        <v>370</v>
      </c>
      <c r="B394" s="115">
        <v>63</v>
      </c>
      <c r="C394" s="114" t="s">
        <v>194</v>
      </c>
      <c r="D394" s="27" t="s">
        <v>33</v>
      </c>
      <c r="E394" s="96">
        <v>0.08</v>
      </c>
      <c r="F394" s="29">
        <f t="shared" si="32"/>
        <v>-0.17951999999999996</v>
      </c>
      <c r="G394" s="30" t="str">
        <f>LOOKUP(F394,$Q$20:$Q$28,$R$20:$R$28)</f>
        <v>ＡＡ</v>
      </c>
      <c r="H394" s="96">
        <v>0.15</v>
      </c>
      <c r="I394" s="29">
        <f t="shared" si="33"/>
        <v>0.18840000000000001</v>
      </c>
      <c r="J394" s="81" t="str">
        <f>LOOKUP(I394,$Q$20:$Q$28,$R$20:$R$28)</f>
        <v>ＡＡ</v>
      </c>
      <c r="K394" s="133"/>
      <c r="L394" s="32"/>
      <c r="M394" s="32"/>
    </row>
    <row r="395" spans="1:13" ht="15" customHeight="1">
      <c r="B395" s="115">
        <v>63</v>
      </c>
      <c r="C395" s="114" t="s">
        <v>234</v>
      </c>
      <c r="D395" s="27" t="s">
        <v>33</v>
      </c>
      <c r="E395" s="31">
        <v>0.19</v>
      </c>
      <c r="F395" s="29">
        <f t="shared" si="32"/>
        <v>0.39864000000000005</v>
      </c>
      <c r="G395" s="30" t="str">
        <f>LOOKUP(F395,$Q$20:$Q$28,$R$20:$R$28)</f>
        <v>Ａ</v>
      </c>
      <c r="H395" s="31">
        <v>0.14000000000000001</v>
      </c>
      <c r="I395" s="29">
        <f t="shared" si="33"/>
        <v>0.1358400000000001</v>
      </c>
      <c r="J395" s="81" t="str">
        <f>LOOKUP(I395,$Q$20:$Q$28,$R$20:$R$28)</f>
        <v>ＡＡ</v>
      </c>
      <c r="K395" s="133"/>
      <c r="L395" s="32"/>
      <c r="M395" s="32"/>
    </row>
    <row r="396" spans="1:13" ht="15" customHeight="1">
      <c r="B396" s="115">
        <v>63</v>
      </c>
      <c r="C396" s="114" t="s">
        <v>228</v>
      </c>
      <c r="D396" s="27" t="s">
        <v>33</v>
      </c>
      <c r="E396" s="31">
        <v>0.13</v>
      </c>
      <c r="F396" s="29">
        <f t="shared" si="32"/>
        <v>8.3280000000000062E-2</v>
      </c>
      <c r="G396" s="30" t="str">
        <f>LOOKUP(F396,$Q$20:$Q$28,$R$20:$R$28)</f>
        <v>ＡＡ</v>
      </c>
      <c r="H396" s="31">
        <v>0.12</v>
      </c>
      <c r="I396" s="29">
        <f t="shared" si="33"/>
        <v>3.0720000000000011E-2</v>
      </c>
      <c r="J396" s="81" t="str">
        <f>LOOKUP(I396,$Q$20:$Q$28,$R$20:$R$28)</f>
        <v>ＡＡ</v>
      </c>
      <c r="K396" s="133"/>
      <c r="L396" s="32"/>
      <c r="M396" s="32"/>
    </row>
    <row r="397" spans="1:13" ht="15" customHeight="1">
      <c r="A397" s="144" t="s">
        <v>370</v>
      </c>
      <c r="B397" s="115">
        <v>63</v>
      </c>
      <c r="C397" s="114" t="s">
        <v>198</v>
      </c>
      <c r="D397" s="27" t="s">
        <v>33</v>
      </c>
      <c r="E397" s="96">
        <v>0.13</v>
      </c>
      <c r="F397" s="29">
        <f t="shared" si="32"/>
        <v>8.3280000000000062E-2</v>
      </c>
      <c r="G397" s="30" t="str">
        <f>LOOKUP(F397,$Q$23:$Q$33,$R$23:$R$33)</f>
        <v>ＡＡ</v>
      </c>
      <c r="H397" s="96">
        <v>0.1</v>
      </c>
      <c r="I397" s="29">
        <f t="shared" si="33"/>
        <v>-7.4399999999999938E-2</v>
      </c>
      <c r="J397" s="81" t="str">
        <f>LOOKUP(I397,$Q$23:$Q$33,$R$23:$R$33)</f>
        <v>ＡＡ</v>
      </c>
      <c r="K397" s="133"/>
      <c r="L397" s="32"/>
      <c r="M397" s="32"/>
    </row>
    <row r="398" spans="1:13" ht="15" customHeight="1">
      <c r="B398" s="115">
        <v>63</v>
      </c>
      <c r="C398" s="114" t="s">
        <v>224</v>
      </c>
      <c r="D398" s="27" t="s">
        <v>33</v>
      </c>
      <c r="E398" s="96">
        <v>0.14000000000000001</v>
      </c>
      <c r="F398" s="29">
        <f t="shared" si="32"/>
        <v>0.1358400000000001</v>
      </c>
      <c r="G398" s="30" t="str">
        <f>LOOKUP(F398,$Q$23:$Q$33,$R$23:$R$33)</f>
        <v>ＡＡ</v>
      </c>
      <c r="H398" s="96">
        <v>0.08</v>
      </c>
      <c r="I398" s="29">
        <f t="shared" si="33"/>
        <v>-0.17951999999999996</v>
      </c>
      <c r="J398" s="81" t="str">
        <f>LOOKUP(I398,$Q$23:$Q$33,$R$23:$R$33)</f>
        <v>ＡＡ</v>
      </c>
      <c r="K398" s="133"/>
      <c r="L398" s="32"/>
      <c r="M398" s="32"/>
    </row>
    <row r="399" spans="1:13" ht="15" customHeight="1">
      <c r="B399" s="115">
        <v>63</v>
      </c>
      <c r="C399" s="114" t="s">
        <v>202</v>
      </c>
      <c r="D399" s="27" t="s">
        <v>33</v>
      </c>
      <c r="E399" s="96">
        <v>0.1</v>
      </c>
      <c r="F399" s="29">
        <f t="shared" si="32"/>
        <v>-7.4399999999999938E-2</v>
      </c>
      <c r="G399" s="30" t="str">
        <f>LOOKUP(F399,$Q$23:$Q$33,$R$23:$R$33)</f>
        <v>ＡＡ</v>
      </c>
      <c r="H399" s="96">
        <v>0.11</v>
      </c>
      <c r="I399" s="29">
        <f t="shared" si="33"/>
        <v>-2.1839999999999964E-2</v>
      </c>
      <c r="J399" s="81" t="str">
        <f>LOOKUP(I399,$Q$23:$Q$33,$R$23:$R$33)</f>
        <v>ＡＡ</v>
      </c>
      <c r="K399" s="133"/>
      <c r="L399" s="32"/>
      <c r="M399" s="32"/>
    </row>
    <row r="400" spans="1:13" ht="15" customHeight="1">
      <c r="A400" s="144" t="s">
        <v>370</v>
      </c>
      <c r="B400" s="115">
        <v>63</v>
      </c>
      <c r="C400" s="114" t="s">
        <v>178</v>
      </c>
      <c r="D400" s="27" t="s">
        <v>33</v>
      </c>
      <c r="E400" s="31">
        <v>0.12</v>
      </c>
      <c r="F400" s="29">
        <f t="shared" si="32"/>
        <v>3.0720000000000011E-2</v>
      </c>
      <c r="G400" s="30" t="str">
        <f>LOOKUP(F400,$Q$20:$Q$28,$R$20:$R$28)</f>
        <v>ＡＡ</v>
      </c>
      <c r="H400" s="31">
        <v>0.14000000000000001</v>
      </c>
      <c r="I400" s="29">
        <f t="shared" si="33"/>
        <v>0.1358400000000001</v>
      </c>
      <c r="J400" s="81" t="str">
        <f>LOOKUP(I400,$Q$20:$Q$28,$R$20:$R$28)</f>
        <v>ＡＡ</v>
      </c>
      <c r="K400" s="133"/>
      <c r="L400" s="32"/>
      <c r="M400" s="32"/>
    </row>
    <row r="401" spans="2:13" ht="15" customHeight="1">
      <c r="B401" s="115">
        <v>64</v>
      </c>
      <c r="C401" s="114" t="s">
        <v>221</v>
      </c>
      <c r="D401" s="27" t="s">
        <v>33</v>
      </c>
      <c r="E401" s="31">
        <v>0.19</v>
      </c>
      <c r="F401" s="29">
        <f t="shared" si="32"/>
        <v>0.39864000000000005</v>
      </c>
      <c r="G401" s="30" t="str">
        <f>LOOKUP(F401,$Q$20:$Q$28,$R$20:$R$28)</f>
        <v>Ａ</v>
      </c>
      <c r="H401" s="31">
        <v>0.21</v>
      </c>
      <c r="I401" s="29">
        <f t="shared" si="33"/>
        <v>0.5037600000000001</v>
      </c>
      <c r="J401" s="81" t="str">
        <f>LOOKUP(I401,$Q$20:$Q$28,$R$20:$R$28)</f>
        <v>Ａ</v>
      </c>
      <c r="K401" s="133"/>
      <c r="L401" s="32"/>
      <c r="M401" s="32"/>
    </row>
    <row r="402" spans="2:13" ht="15" customHeight="1">
      <c r="B402" s="115">
        <v>64</v>
      </c>
      <c r="C402" s="114" t="s">
        <v>182</v>
      </c>
      <c r="D402" s="27" t="s">
        <v>33</v>
      </c>
      <c r="E402" s="31">
        <v>0.15</v>
      </c>
      <c r="F402" s="29">
        <f t="shared" si="32"/>
        <v>0.18840000000000001</v>
      </c>
      <c r="G402" s="30" t="str">
        <f>LOOKUP(F402,$Q$23:$Q$33,$R$23:$R$33)</f>
        <v>ＡＡ</v>
      </c>
      <c r="H402" s="31">
        <v>0.13</v>
      </c>
      <c r="I402" s="29">
        <f t="shared" si="33"/>
        <v>8.3280000000000062E-2</v>
      </c>
      <c r="J402" s="81" t="str">
        <f>LOOKUP(I402,$Q$23:$Q$33,$R$23:$R$33)</f>
        <v>ＡＡ</v>
      </c>
      <c r="K402" s="133"/>
      <c r="L402" s="32"/>
      <c r="M402" s="32"/>
    </row>
    <row r="403" spans="2:13" ht="15" customHeight="1">
      <c r="B403" s="115">
        <v>64</v>
      </c>
      <c r="C403" s="114" t="s">
        <v>194</v>
      </c>
      <c r="D403" s="27" t="s">
        <v>33</v>
      </c>
      <c r="E403" s="31">
        <v>0.13</v>
      </c>
      <c r="F403" s="29">
        <f t="shared" si="32"/>
        <v>8.3280000000000062E-2</v>
      </c>
      <c r="G403" s="30" t="str">
        <f>LOOKUP(F403,$Q$23:$Q$33,$R$23:$R$33)</f>
        <v>ＡＡ</v>
      </c>
      <c r="H403" s="31">
        <v>0.13</v>
      </c>
      <c r="I403" s="29">
        <f t="shared" si="33"/>
        <v>8.3280000000000062E-2</v>
      </c>
      <c r="J403" s="81" t="str">
        <f>LOOKUP(I403,$Q$23:$Q$33,$R$23:$R$33)</f>
        <v>ＡＡ</v>
      </c>
      <c r="K403" s="133"/>
      <c r="L403" s="32"/>
      <c r="M403" s="32"/>
    </row>
    <row r="404" spans="2:13" ht="15" customHeight="1">
      <c r="B404" s="115">
        <v>64</v>
      </c>
      <c r="C404" s="114" t="s">
        <v>234</v>
      </c>
      <c r="D404" s="27" t="s">
        <v>33</v>
      </c>
      <c r="E404" s="31">
        <v>0.14000000000000001</v>
      </c>
      <c r="F404" s="29">
        <f t="shared" si="32"/>
        <v>0.1358400000000001</v>
      </c>
      <c r="G404" s="30" t="str">
        <f>LOOKUP(F404,$Q$23:$Q$33,$R$23:$R$33)</f>
        <v>ＡＡ</v>
      </c>
      <c r="H404" s="31">
        <v>0.13</v>
      </c>
      <c r="I404" s="29">
        <f t="shared" si="33"/>
        <v>8.3280000000000062E-2</v>
      </c>
      <c r="J404" s="81" t="str">
        <f>LOOKUP(I404,$Q$23:$Q$33,$R$23:$R$33)</f>
        <v>ＡＡ</v>
      </c>
      <c r="K404" s="133"/>
      <c r="L404" s="32"/>
      <c r="M404" s="32"/>
    </row>
    <row r="405" spans="2:13" ht="15" customHeight="1">
      <c r="B405" s="115">
        <v>64</v>
      </c>
      <c r="C405" s="114" t="s">
        <v>228</v>
      </c>
      <c r="D405" s="27" t="s">
        <v>33</v>
      </c>
      <c r="E405" s="31">
        <v>0.12</v>
      </c>
      <c r="F405" s="29">
        <f t="shared" si="32"/>
        <v>3.0720000000000011E-2</v>
      </c>
      <c r="G405" s="30" t="str">
        <f>LOOKUP(F405,$Q$20:$Q$28,$R$20:$R$28)</f>
        <v>ＡＡ</v>
      </c>
      <c r="H405" s="31">
        <v>0.11</v>
      </c>
      <c r="I405" s="29">
        <f t="shared" si="33"/>
        <v>-2.1839999999999964E-2</v>
      </c>
      <c r="J405" s="81" t="str">
        <f>LOOKUP(I405,$Q$20:$Q$28,$R$20:$R$28)</f>
        <v>ＡＡ</v>
      </c>
      <c r="K405" s="133"/>
      <c r="L405" s="32"/>
      <c r="M405" s="32"/>
    </row>
    <row r="406" spans="2:13" ht="15" customHeight="1">
      <c r="B406" s="115">
        <v>64</v>
      </c>
      <c r="C406" s="114" t="s">
        <v>198</v>
      </c>
      <c r="D406" s="27" t="s">
        <v>33</v>
      </c>
      <c r="E406" s="31">
        <v>0.1</v>
      </c>
      <c r="F406" s="29">
        <f t="shared" si="32"/>
        <v>-7.4399999999999938E-2</v>
      </c>
      <c r="G406" s="30" t="str">
        <f>LOOKUP(F406,$Q$20:$Q$28,$R$20:$R$28)</f>
        <v>ＡＡ</v>
      </c>
      <c r="H406" s="31">
        <v>0.13</v>
      </c>
      <c r="I406" s="29">
        <f t="shared" si="33"/>
        <v>8.3280000000000062E-2</v>
      </c>
      <c r="J406" s="81" t="str">
        <f>LOOKUP(I406,$Q$20:$Q$28,$R$20:$R$28)</f>
        <v>ＡＡ</v>
      </c>
      <c r="K406" s="133"/>
      <c r="L406" s="32"/>
      <c r="M406" s="32"/>
    </row>
    <row r="407" spans="2:13" ht="15" customHeight="1">
      <c r="B407" s="115">
        <v>64</v>
      </c>
      <c r="C407" s="114" t="s">
        <v>224</v>
      </c>
      <c r="D407" s="27" t="s">
        <v>33</v>
      </c>
      <c r="E407" s="31">
        <v>0.23</v>
      </c>
      <c r="F407" s="29">
        <f t="shared" si="32"/>
        <v>0.60888000000000009</v>
      </c>
      <c r="G407" s="30" t="str">
        <f>LOOKUP(F407,$Q$20:$Q$28,$R$20:$R$28)</f>
        <v>Ａ</v>
      </c>
      <c r="H407" s="31">
        <v>0.15</v>
      </c>
      <c r="I407" s="29">
        <f t="shared" si="33"/>
        <v>0.18840000000000001</v>
      </c>
      <c r="J407" s="81" t="str">
        <f>LOOKUP(I407,$Q$20:$Q$28,$R$20:$R$28)</f>
        <v>ＡＡ</v>
      </c>
      <c r="K407" s="133"/>
      <c r="L407" s="32"/>
      <c r="M407" s="32"/>
    </row>
    <row r="408" spans="2:13" ht="15" customHeight="1">
      <c r="K408" s="133"/>
      <c r="L408" s="32"/>
      <c r="M408" s="32"/>
    </row>
    <row r="409" spans="2:13" ht="15" customHeight="1">
      <c r="B409" s="124"/>
      <c r="D409" s="105"/>
      <c r="E409" s="106"/>
      <c r="F409" s="106"/>
      <c r="G409" s="32"/>
      <c r="H409" s="106"/>
      <c r="I409" s="106"/>
      <c r="J409" s="32"/>
    </row>
    <row r="410" spans="2:13" ht="15" customHeight="1">
      <c r="B410" s="124"/>
      <c r="D410" s="105"/>
      <c r="E410" s="106"/>
      <c r="F410" s="106"/>
      <c r="G410" s="32"/>
      <c r="H410" s="106"/>
      <c r="I410" s="106"/>
      <c r="J410" s="32"/>
      <c r="K410" s="133"/>
      <c r="L410" s="32"/>
      <c r="M410" s="32"/>
    </row>
    <row r="411" spans="2:13" ht="15" customHeight="1">
      <c r="B411" s="124"/>
      <c r="D411" s="105"/>
      <c r="E411" s="106"/>
      <c r="F411" s="106"/>
      <c r="G411" s="32"/>
      <c r="H411" s="106"/>
      <c r="I411" s="106"/>
      <c r="J411" s="32"/>
      <c r="K411" s="133"/>
      <c r="L411" s="32"/>
      <c r="M411" s="32"/>
    </row>
    <row r="412" spans="2:13" ht="15" customHeight="1">
      <c r="B412" s="124"/>
      <c r="D412" s="105"/>
      <c r="E412" s="106"/>
      <c r="F412" s="106"/>
      <c r="G412" s="32"/>
      <c r="H412" s="106"/>
      <c r="I412" s="106"/>
      <c r="J412" s="32"/>
      <c r="K412" s="133"/>
      <c r="L412" s="32"/>
      <c r="M412" s="32"/>
    </row>
    <row r="413" spans="2:13" ht="15" customHeight="1">
      <c r="B413" s="124"/>
      <c r="D413" s="105"/>
      <c r="E413" s="106"/>
      <c r="F413" s="106"/>
      <c r="G413" s="32"/>
      <c r="H413" s="106"/>
      <c r="I413" s="106"/>
      <c r="J413" s="32"/>
      <c r="K413" s="133"/>
      <c r="L413" s="32"/>
      <c r="M413" s="32"/>
    </row>
    <row r="414" spans="2:13" ht="15" customHeight="1">
      <c r="B414" s="124"/>
      <c r="D414" s="105"/>
      <c r="E414" s="106"/>
      <c r="F414" s="106"/>
      <c r="G414" s="32"/>
      <c r="H414" s="106"/>
      <c r="I414" s="106"/>
      <c r="J414" s="32"/>
      <c r="K414" s="133"/>
      <c r="L414" s="32"/>
      <c r="M414" s="32"/>
    </row>
    <row r="415" spans="2:13" ht="15" customHeight="1">
      <c r="B415" s="124"/>
      <c r="D415" s="105"/>
      <c r="E415" s="106"/>
      <c r="F415" s="106"/>
      <c r="G415" s="32"/>
      <c r="H415" s="106"/>
      <c r="I415" s="106"/>
      <c r="J415" s="32"/>
      <c r="K415" s="133"/>
      <c r="L415" s="32"/>
      <c r="M415" s="32"/>
    </row>
    <row r="416" spans="2:13" ht="15" customHeight="1">
      <c r="B416" s="124"/>
      <c r="D416" s="105"/>
      <c r="E416" s="106"/>
      <c r="F416" s="106"/>
      <c r="G416" s="32"/>
      <c r="H416" s="106"/>
      <c r="I416" s="106"/>
      <c r="J416" s="32"/>
      <c r="K416" s="133"/>
      <c r="L416" s="32"/>
      <c r="M416" s="32"/>
    </row>
    <row r="417" spans="2:13" ht="15" customHeight="1">
      <c r="B417" s="124"/>
      <c r="D417" s="105"/>
      <c r="E417" s="106"/>
      <c r="F417" s="106"/>
      <c r="G417" s="32"/>
      <c r="H417" s="106"/>
      <c r="I417" s="106"/>
      <c r="J417" s="32"/>
      <c r="K417" s="133"/>
      <c r="L417" s="32"/>
      <c r="M417" s="32"/>
    </row>
    <row r="418" spans="2:13" ht="15" customHeight="1">
      <c r="B418" s="124"/>
      <c r="D418" s="105"/>
      <c r="E418" s="106"/>
      <c r="F418" s="106"/>
      <c r="G418" s="32"/>
      <c r="H418" s="106"/>
      <c r="I418" s="106"/>
      <c r="J418" s="32"/>
      <c r="K418" s="133"/>
      <c r="L418" s="32"/>
      <c r="M418" s="32"/>
    </row>
    <row r="419" spans="2:13" ht="15" customHeight="1">
      <c r="B419" s="124"/>
      <c r="D419" s="105"/>
      <c r="E419" s="106"/>
      <c r="F419" s="106"/>
      <c r="G419" s="32"/>
      <c r="H419" s="106"/>
      <c r="I419" s="106"/>
      <c r="J419" s="32"/>
      <c r="K419" s="133"/>
      <c r="L419" s="32"/>
      <c r="M419" s="32"/>
    </row>
    <row r="420" spans="2:13" ht="15" customHeight="1">
      <c r="B420" s="124"/>
      <c r="D420" s="105"/>
      <c r="E420" s="106"/>
      <c r="F420" s="106"/>
      <c r="G420" s="32"/>
      <c r="H420" s="106"/>
      <c r="I420" s="106"/>
      <c r="J420" s="32"/>
      <c r="K420" s="133"/>
      <c r="L420" s="32"/>
      <c r="M420" s="32"/>
    </row>
    <row r="421" spans="2:13" ht="15" customHeight="1">
      <c r="B421" s="124"/>
      <c r="D421" s="108"/>
      <c r="E421" s="106"/>
      <c r="F421" s="106"/>
      <c r="G421" s="32"/>
      <c r="H421" s="106"/>
      <c r="I421" s="106"/>
      <c r="J421" s="32"/>
      <c r="K421" s="133"/>
      <c r="L421" s="32"/>
      <c r="M421" s="32"/>
    </row>
    <row r="422" spans="2:13" ht="15" customHeight="1">
      <c r="B422" s="124"/>
      <c r="D422" s="105"/>
      <c r="E422" s="106"/>
      <c r="F422" s="106"/>
      <c r="G422" s="32"/>
      <c r="H422" s="106"/>
      <c r="I422" s="106"/>
      <c r="J422" s="32"/>
      <c r="K422" s="133"/>
      <c r="L422" s="32"/>
      <c r="M422" s="32"/>
    </row>
    <row r="423" spans="2:13" ht="15" customHeight="1">
      <c r="B423" s="124"/>
      <c r="D423" s="105"/>
      <c r="E423" s="106"/>
      <c r="F423" s="106"/>
      <c r="G423" s="32"/>
      <c r="H423" s="106"/>
      <c r="I423" s="106"/>
      <c r="J423" s="32"/>
      <c r="K423" s="133"/>
      <c r="L423" s="32"/>
      <c r="M423" s="32"/>
    </row>
    <row r="424" spans="2:13" ht="15" customHeight="1">
      <c r="B424" s="124"/>
      <c r="D424" s="105"/>
      <c r="E424" s="106"/>
      <c r="F424" s="106"/>
      <c r="G424" s="32"/>
      <c r="H424" s="106"/>
      <c r="I424" s="106"/>
      <c r="J424" s="32"/>
      <c r="K424" s="133"/>
      <c r="L424" s="32"/>
      <c r="M424" s="32"/>
    </row>
    <row r="425" spans="2:13" ht="15" customHeight="1">
      <c r="B425" s="124"/>
      <c r="D425" s="105"/>
      <c r="E425" s="106"/>
      <c r="F425" s="106"/>
      <c r="G425" s="32"/>
      <c r="H425" s="106"/>
      <c r="I425" s="106"/>
      <c r="J425" s="32"/>
      <c r="K425" s="133"/>
      <c r="L425" s="32"/>
      <c r="M425" s="32"/>
    </row>
    <row r="426" spans="2:13" ht="15" customHeight="1">
      <c r="B426" s="124"/>
      <c r="D426" s="105"/>
      <c r="E426" s="106"/>
      <c r="F426" s="106"/>
      <c r="G426" s="32"/>
      <c r="H426" s="106"/>
      <c r="I426" s="106"/>
      <c r="J426" s="32"/>
      <c r="K426" s="133"/>
      <c r="L426" s="32"/>
      <c r="M426" s="32"/>
    </row>
    <row r="427" spans="2:13" ht="15" customHeight="1">
      <c r="B427" s="124"/>
      <c r="D427" s="105"/>
      <c r="E427" s="106"/>
      <c r="F427" s="106"/>
      <c r="G427" s="32"/>
      <c r="H427" s="106"/>
      <c r="I427" s="106"/>
      <c r="J427" s="32"/>
      <c r="K427" s="133"/>
      <c r="L427" s="32"/>
      <c r="M427" s="32"/>
    </row>
    <row r="428" spans="2:13" ht="15" customHeight="1">
      <c r="B428" s="124"/>
      <c r="D428" s="105"/>
      <c r="E428" s="106"/>
      <c r="F428" s="106"/>
      <c r="G428" s="32"/>
      <c r="H428" s="106"/>
      <c r="I428" s="106"/>
      <c r="J428" s="32"/>
      <c r="K428" s="133"/>
      <c r="L428" s="32"/>
      <c r="M428" s="32"/>
    </row>
    <row r="429" spans="2:13" ht="15" customHeight="1">
      <c r="B429" s="124"/>
      <c r="D429" s="105"/>
      <c r="E429" s="106"/>
      <c r="F429" s="106"/>
      <c r="G429" s="32"/>
      <c r="H429" s="106"/>
      <c r="I429" s="106"/>
      <c r="J429" s="32"/>
      <c r="K429" s="133"/>
      <c r="L429" s="32"/>
      <c r="M429" s="32"/>
    </row>
    <row r="430" spans="2:13" ht="15" customHeight="1">
      <c r="B430" s="124"/>
      <c r="D430" s="105"/>
      <c r="E430" s="106"/>
      <c r="F430" s="106"/>
      <c r="G430" s="32"/>
      <c r="H430" s="106"/>
      <c r="I430" s="106"/>
      <c r="J430" s="32"/>
      <c r="K430" s="133"/>
      <c r="L430" s="32"/>
      <c r="M430" s="32"/>
    </row>
    <row r="431" spans="2:13" ht="15" customHeight="1">
      <c r="B431" s="124"/>
      <c r="D431" s="105"/>
      <c r="E431" s="106"/>
      <c r="F431" s="106"/>
      <c r="G431" s="32"/>
      <c r="H431" s="106"/>
      <c r="I431" s="106"/>
      <c r="J431" s="32"/>
      <c r="K431" s="133"/>
      <c r="L431" s="32"/>
      <c r="M431" s="32"/>
    </row>
    <row r="432" spans="2:13" ht="15" customHeight="1">
      <c r="B432" s="124"/>
      <c r="D432" s="105"/>
      <c r="E432" s="106"/>
      <c r="F432" s="106"/>
      <c r="G432" s="32"/>
      <c r="H432" s="106"/>
      <c r="I432" s="106"/>
      <c r="J432" s="32"/>
      <c r="K432" s="133"/>
      <c r="L432" s="32"/>
      <c r="M432" s="32"/>
    </row>
    <row r="433" spans="2:13" ht="15" customHeight="1">
      <c r="B433" s="124"/>
      <c r="D433" s="105"/>
      <c r="E433" s="106"/>
      <c r="F433" s="106"/>
      <c r="G433" s="32"/>
      <c r="H433" s="106"/>
      <c r="I433" s="106"/>
      <c r="J433" s="32"/>
      <c r="K433" s="133"/>
      <c r="L433" s="32"/>
      <c r="M433" s="32"/>
    </row>
    <row r="434" spans="2:13" ht="15" customHeight="1">
      <c r="B434" s="124"/>
      <c r="D434" s="105"/>
      <c r="E434" s="106"/>
      <c r="F434" s="106"/>
      <c r="G434" s="32"/>
      <c r="H434" s="106"/>
      <c r="I434" s="106"/>
      <c r="J434" s="32"/>
      <c r="K434" s="133"/>
      <c r="L434" s="32"/>
      <c r="M434" s="32"/>
    </row>
    <row r="435" spans="2:13" ht="15" customHeight="1">
      <c r="B435" s="124"/>
      <c r="D435" s="105"/>
      <c r="E435" s="106"/>
      <c r="F435" s="106"/>
      <c r="G435" s="32"/>
      <c r="H435" s="106"/>
      <c r="I435" s="106"/>
      <c r="J435" s="32"/>
      <c r="K435" s="133"/>
      <c r="L435" s="32"/>
      <c r="M435" s="32"/>
    </row>
    <row r="436" spans="2:13" ht="15" customHeight="1">
      <c r="B436" s="124"/>
      <c r="D436" s="105"/>
      <c r="E436" s="106"/>
      <c r="F436" s="106"/>
      <c r="G436" s="32"/>
      <c r="H436" s="106"/>
      <c r="I436" s="106"/>
      <c r="J436" s="32"/>
      <c r="K436" s="133"/>
      <c r="L436" s="32"/>
      <c r="M436" s="32"/>
    </row>
    <row r="437" spans="2:13" ht="15" customHeight="1">
      <c r="B437" s="124"/>
      <c r="D437" s="105"/>
      <c r="E437" s="106"/>
      <c r="F437" s="106"/>
      <c r="G437" s="32"/>
      <c r="H437" s="106"/>
      <c r="I437" s="106"/>
      <c r="J437" s="32"/>
      <c r="K437" s="133"/>
      <c r="L437" s="32"/>
      <c r="M437" s="32"/>
    </row>
    <row r="438" spans="2:13" ht="15" customHeight="1">
      <c r="B438" s="124"/>
      <c r="D438" s="105"/>
      <c r="E438" s="106"/>
      <c r="F438" s="106"/>
      <c r="G438" s="32"/>
      <c r="H438" s="106"/>
      <c r="I438" s="106"/>
      <c r="J438" s="32"/>
      <c r="K438" s="133"/>
      <c r="L438" s="32"/>
      <c r="M438" s="32"/>
    </row>
    <row r="439" spans="2:13" ht="15" customHeight="1">
      <c r="B439" s="124"/>
      <c r="D439" s="105"/>
      <c r="E439" s="106"/>
      <c r="F439" s="106"/>
      <c r="G439" s="32"/>
      <c r="H439" s="106"/>
      <c r="I439" s="106"/>
      <c r="J439" s="32"/>
      <c r="K439" s="133"/>
      <c r="L439" s="32"/>
      <c r="M439" s="32"/>
    </row>
    <row r="440" spans="2:13" ht="15" customHeight="1">
      <c r="B440" s="124"/>
      <c r="D440" s="105"/>
      <c r="E440" s="106"/>
      <c r="F440" s="106"/>
      <c r="G440" s="32"/>
      <c r="H440" s="106"/>
      <c r="I440" s="106"/>
      <c r="J440" s="32"/>
      <c r="K440" s="133"/>
      <c r="L440" s="32"/>
      <c r="M440" s="32"/>
    </row>
    <row r="441" spans="2:13" ht="15" customHeight="1">
      <c r="B441" s="124"/>
      <c r="D441" s="105"/>
      <c r="E441" s="106"/>
      <c r="F441" s="106"/>
      <c r="G441" s="32"/>
      <c r="H441" s="106"/>
      <c r="I441" s="106"/>
      <c r="J441" s="32"/>
      <c r="K441" s="133"/>
      <c r="L441" s="32"/>
      <c r="M441" s="32"/>
    </row>
    <row r="442" spans="2:13" ht="15" customHeight="1">
      <c r="B442" s="124"/>
      <c r="D442" s="105"/>
      <c r="E442" s="106"/>
      <c r="F442" s="106"/>
      <c r="G442" s="32"/>
      <c r="H442" s="106"/>
      <c r="I442" s="106"/>
      <c r="J442" s="32"/>
      <c r="K442" s="133"/>
      <c r="L442" s="32"/>
      <c r="M442" s="32"/>
    </row>
    <row r="443" spans="2:13" ht="15" customHeight="1">
      <c r="B443" s="124"/>
      <c r="D443" s="105"/>
      <c r="E443" s="106"/>
      <c r="F443" s="106"/>
      <c r="G443" s="32"/>
      <c r="H443" s="106"/>
      <c r="I443" s="106"/>
      <c r="J443" s="32"/>
      <c r="K443" s="133"/>
      <c r="L443" s="32"/>
      <c r="M443" s="32"/>
    </row>
    <row r="444" spans="2:13" ht="15" customHeight="1">
      <c r="B444" s="124"/>
      <c r="D444" s="105"/>
      <c r="E444" s="106"/>
      <c r="F444" s="106"/>
      <c r="G444" s="32"/>
      <c r="H444" s="106"/>
      <c r="I444" s="106"/>
      <c r="J444" s="32"/>
      <c r="K444" s="133"/>
      <c r="L444" s="32"/>
      <c r="M444" s="32"/>
    </row>
    <row r="445" spans="2:13" ht="15" customHeight="1">
      <c r="B445" s="124"/>
      <c r="D445" s="105"/>
      <c r="E445" s="106"/>
      <c r="F445" s="106"/>
      <c r="G445" s="32"/>
      <c r="H445" s="106"/>
      <c r="I445" s="106"/>
      <c r="J445" s="32"/>
      <c r="K445" s="133"/>
      <c r="L445" s="32"/>
      <c r="M445" s="32"/>
    </row>
    <row r="446" spans="2:13" ht="15" customHeight="1">
      <c r="B446" s="124"/>
      <c r="D446" s="105"/>
      <c r="E446" s="106"/>
      <c r="F446" s="106"/>
      <c r="G446" s="32"/>
      <c r="H446" s="106"/>
      <c r="I446" s="106"/>
      <c r="J446" s="32"/>
      <c r="K446" s="133"/>
      <c r="L446" s="32"/>
      <c r="M446" s="32"/>
    </row>
    <row r="447" spans="2:13" ht="15" customHeight="1">
      <c r="B447" s="124"/>
      <c r="D447" s="105"/>
      <c r="E447" s="106"/>
      <c r="F447" s="106"/>
      <c r="G447" s="32"/>
      <c r="H447" s="106"/>
      <c r="I447" s="106"/>
      <c r="J447" s="32"/>
      <c r="K447" s="133"/>
      <c r="L447" s="32"/>
      <c r="M447" s="32"/>
    </row>
    <row r="448" spans="2:13" ht="15" customHeight="1">
      <c r="B448" s="124"/>
      <c r="D448" s="105"/>
      <c r="E448" s="106"/>
      <c r="F448" s="106"/>
      <c r="G448" s="32"/>
      <c r="H448" s="106"/>
      <c r="I448" s="106"/>
      <c r="J448" s="32"/>
      <c r="K448" s="133"/>
      <c r="L448" s="32"/>
      <c r="M448" s="32"/>
    </row>
    <row r="449" spans="2:13" ht="15" customHeight="1">
      <c r="B449" s="124"/>
      <c r="D449" s="105"/>
      <c r="E449" s="106"/>
      <c r="F449" s="106"/>
      <c r="G449" s="32"/>
      <c r="H449" s="106"/>
      <c r="I449" s="106"/>
      <c r="J449" s="32"/>
      <c r="K449" s="133"/>
      <c r="L449" s="32"/>
      <c r="M449" s="32"/>
    </row>
    <row r="450" spans="2:13" ht="15" customHeight="1">
      <c r="B450" s="124"/>
      <c r="D450" s="105"/>
      <c r="E450" s="106"/>
      <c r="F450" s="106"/>
      <c r="G450" s="32"/>
      <c r="H450" s="106"/>
      <c r="I450" s="106"/>
      <c r="J450" s="32"/>
      <c r="K450" s="133"/>
      <c r="L450" s="32"/>
      <c r="M450" s="32"/>
    </row>
    <row r="451" spans="2:13" ht="15" customHeight="1">
      <c r="B451" s="124"/>
      <c r="D451" s="105"/>
      <c r="E451" s="106"/>
      <c r="F451" s="106"/>
      <c r="G451" s="32"/>
      <c r="H451" s="106"/>
      <c r="I451" s="106"/>
      <c r="J451" s="32"/>
      <c r="K451" s="133"/>
      <c r="L451" s="32"/>
      <c r="M451" s="32"/>
    </row>
    <row r="452" spans="2:13" ht="15" customHeight="1">
      <c r="B452" s="124"/>
      <c r="D452" s="105"/>
      <c r="E452" s="106"/>
      <c r="F452" s="106"/>
      <c r="G452" s="32"/>
      <c r="H452" s="106"/>
      <c r="I452" s="106"/>
      <c r="J452" s="32"/>
      <c r="K452" s="133"/>
      <c r="L452" s="32"/>
      <c r="M452" s="32"/>
    </row>
    <row r="453" spans="2:13" ht="15" customHeight="1">
      <c r="B453" s="124"/>
      <c r="D453" s="105"/>
      <c r="E453" s="106"/>
      <c r="F453" s="106"/>
      <c r="G453" s="32"/>
      <c r="H453" s="106"/>
      <c r="I453" s="106"/>
      <c r="J453" s="32"/>
      <c r="K453" s="133"/>
      <c r="L453" s="32"/>
      <c r="M453" s="32"/>
    </row>
    <row r="454" spans="2:13" ht="15" customHeight="1">
      <c r="B454" s="124"/>
      <c r="D454" s="105"/>
      <c r="E454" s="106"/>
      <c r="F454" s="106"/>
      <c r="G454" s="32"/>
      <c r="H454" s="106"/>
      <c r="I454" s="106"/>
      <c r="J454" s="32"/>
      <c r="K454" s="133"/>
      <c r="L454" s="32"/>
      <c r="M454" s="32"/>
    </row>
    <row r="455" spans="2:13" ht="15" customHeight="1">
      <c r="B455" s="124"/>
      <c r="D455" s="105"/>
      <c r="E455" s="106"/>
      <c r="F455" s="106"/>
      <c r="G455" s="32"/>
      <c r="H455" s="106"/>
      <c r="I455" s="106"/>
      <c r="J455" s="32"/>
      <c r="K455" s="133"/>
      <c r="L455" s="32"/>
      <c r="M455" s="32"/>
    </row>
    <row r="456" spans="2:13" ht="15" customHeight="1">
      <c r="B456" s="124"/>
      <c r="D456" s="105"/>
      <c r="E456" s="106"/>
      <c r="F456" s="106"/>
      <c r="G456" s="32"/>
      <c r="H456" s="106"/>
      <c r="I456" s="106"/>
      <c r="J456" s="32"/>
      <c r="K456" s="133"/>
      <c r="L456" s="32"/>
      <c r="M456" s="32"/>
    </row>
    <row r="457" spans="2:13" ht="15" customHeight="1">
      <c r="B457" s="124"/>
      <c r="D457" s="105"/>
      <c r="E457" s="106"/>
      <c r="F457" s="106"/>
      <c r="G457" s="32"/>
      <c r="H457" s="106"/>
      <c r="I457" s="106"/>
      <c r="J457" s="32"/>
      <c r="K457" s="133"/>
      <c r="L457" s="32"/>
      <c r="M457" s="32"/>
    </row>
    <row r="458" spans="2:13" ht="15" customHeight="1">
      <c r="B458" s="124"/>
      <c r="D458" s="105"/>
      <c r="E458" s="106"/>
      <c r="F458" s="106"/>
      <c r="G458" s="32"/>
      <c r="H458" s="106"/>
      <c r="I458" s="106"/>
      <c r="J458" s="32"/>
      <c r="K458" s="133"/>
      <c r="L458" s="32"/>
      <c r="M458" s="32"/>
    </row>
    <row r="459" spans="2:13" ht="15" customHeight="1">
      <c r="B459" s="124"/>
      <c r="D459" s="105"/>
      <c r="E459" s="106"/>
      <c r="F459" s="106"/>
      <c r="G459" s="32"/>
      <c r="H459" s="106"/>
      <c r="I459" s="106"/>
      <c r="J459" s="32"/>
      <c r="K459" s="133"/>
      <c r="L459" s="32"/>
      <c r="M459" s="32"/>
    </row>
    <row r="460" spans="2:13" ht="15" customHeight="1">
      <c r="B460" s="124"/>
      <c r="D460" s="105"/>
      <c r="E460" s="106"/>
      <c r="F460" s="106"/>
      <c r="G460" s="32"/>
      <c r="H460" s="106"/>
      <c r="I460" s="106"/>
      <c r="J460" s="32"/>
      <c r="K460" s="133"/>
      <c r="L460" s="32"/>
      <c r="M460" s="32"/>
    </row>
    <row r="461" spans="2:13" ht="15" customHeight="1">
      <c r="B461" s="124"/>
      <c r="D461" s="105"/>
      <c r="E461" s="106"/>
      <c r="F461" s="106"/>
      <c r="G461" s="32"/>
      <c r="H461" s="106"/>
      <c r="I461" s="106"/>
      <c r="J461" s="32"/>
      <c r="K461" s="133"/>
      <c r="L461" s="32"/>
      <c r="M461" s="32"/>
    </row>
    <row r="462" spans="2:13" ht="15" customHeight="1">
      <c r="B462" s="124"/>
      <c r="D462" s="105"/>
      <c r="E462" s="106"/>
      <c r="F462" s="106"/>
      <c r="G462" s="32"/>
      <c r="H462" s="106"/>
      <c r="I462" s="106"/>
      <c r="J462" s="32"/>
      <c r="K462" s="133"/>
      <c r="L462" s="32"/>
      <c r="M462" s="32"/>
    </row>
    <row r="463" spans="2:13" ht="15" customHeight="1">
      <c r="B463" s="124"/>
      <c r="D463" s="105"/>
      <c r="E463" s="106"/>
      <c r="F463" s="106"/>
      <c r="G463" s="32"/>
      <c r="H463" s="106"/>
      <c r="I463" s="106"/>
      <c r="J463" s="32"/>
      <c r="K463" s="133"/>
      <c r="L463" s="32"/>
      <c r="M463" s="32"/>
    </row>
    <row r="464" spans="2:13" ht="15" customHeight="1">
      <c r="B464" s="124"/>
      <c r="D464" s="105"/>
      <c r="E464" s="106"/>
      <c r="F464" s="106"/>
      <c r="G464" s="32"/>
      <c r="H464" s="106"/>
      <c r="I464" s="106"/>
      <c r="J464" s="32"/>
      <c r="K464" s="133"/>
      <c r="L464" s="32"/>
      <c r="M464" s="32"/>
    </row>
    <row r="465" spans="2:13" ht="15" customHeight="1">
      <c r="B465" s="124"/>
      <c r="D465" s="105"/>
      <c r="E465" s="106"/>
      <c r="F465" s="106"/>
      <c r="G465" s="32"/>
      <c r="H465" s="106"/>
      <c r="I465" s="106"/>
      <c r="J465" s="32"/>
      <c r="K465" s="133"/>
      <c r="L465" s="32"/>
      <c r="M465" s="32"/>
    </row>
    <row r="466" spans="2:13" ht="15" customHeight="1">
      <c r="B466" s="124"/>
      <c r="D466" s="105"/>
      <c r="E466" s="106"/>
      <c r="F466" s="106"/>
      <c r="G466" s="32"/>
      <c r="H466" s="106"/>
      <c r="I466" s="106"/>
      <c r="J466" s="32"/>
      <c r="K466" s="133"/>
      <c r="L466" s="32"/>
      <c r="M466" s="32"/>
    </row>
    <row r="467" spans="2:13" ht="15" customHeight="1">
      <c r="B467" s="124"/>
      <c r="D467" s="105"/>
      <c r="E467" s="106"/>
      <c r="F467" s="106"/>
      <c r="G467" s="32"/>
      <c r="H467" s="106"/>
      <c r="I467" s="106"/>
      <c r="J467" s="32"/>
      <c r="K467" s="133"/>
      <c r="L467" s="32"/>
      <c r="M467" s="32"/>
    </row>
    <row r="468" spans="2:13" ht="15" customHeight="1">
      <c r="B468" s="124"/>
      <c r="D468" s="105"/>
      <c r="E468" s="106"/>
      <c r="F468" s="106"/>
      <c r="G468" s="32"/>
      <c r="H468" s="106"/>
      <c r="I468" s="106"/>
      <c r="J468" s="32"/>
      <c r="K468" s="133"/>
      <c r="L468" s="32"/>
      <c r="M468" s="32"/>
    </row>
    <row r="469" spans="2:13" ht="15" customHeight="1">
      <c r="B469" s="124"/>
      <c r="D469" s="105"/>
      <c r="E469" s="106"/>
      <c r="F469" s="106"/>
      <c r="G469" s="32"/>
      <c r="H469" s="106"/>
      <c r="I469" s="106"/>
      <c r="J469" s="32"/>
      <c r="K469" s="133"/>
      <c r="L469" s="32"/>
      <c r="M469" s="32"/>
    </row>
    <row r="470" spans="2:13" ht="15" customHeight="1">
      <c r="B470" s="124"/>
      <c r="D470" s="105"/>
      <c r="E470" s="106"/>
      <c r="F470" s="106"/>
      <c r="G470" s="32"/>
      <c r="H470" s="106"/>
      <c r="I470" s="106"/>
      <c r="J470" s="32"/>
      <c r="K470" s="133"/>
      <c r="L470" s="32"/>
      <c r="M470" s="32"/>
    </row>
    <row r="471" spans="2:13" ht="15" customHeight="1">
      <c r="B471" s="124"/>
      <c r="D471" s="105"/>
      <c r="E471" s="106"/>
      <c r="F471" s="106"/>
      <c r="G471" s="32"/>
      <c r="H471" s="106"/>
      <c r="I471" s="106"/>
      <c r="J471" s="32"/>
      <c r="K471" s="133"/>
      <c r="L471" s="32"/>
      <c r="M471" s="32"/>
    </row>
    <row r="472" spans="2:13" ht="15" customHeight="1">
      <c r="B472" s="124"/>
      <c r="D472" s="105"/>
      <c r="E472" s="106"/>
      <c r="F472" s="106"/>
      <c r="G472" s="32"/>
      <c r="H472" s="106"/>
      <c r="I472" s="106"/>
      <c r="J472" s="32"/>
      <c r="K472" s="133"/>
      <c r="L472" s="32"/>
      <c r="M472" s="32"/>
    </row>
    <row r="473" spans="2:13" ht="15" customHeight="1">
      <c r="B473" s="124"/>
      <c r="D473" s="105"/>
      <c r="E473" s="106"/>
      <c r="F473" s="106"/>
      <c r="G473" s="32"/>
      <c r="H473" s="106"/>
      <c r="I473" s="106"/>
      <c r="J473" s="32"/>
      <c r="K473" s="133"/>
      <c r="L473" s="32"/>
      <c r="M473" s="32"/>
    </row>
    <row r="474" spans="2:13" ht="15" customHeight="1">
      <c r="B474" s="124"/>
      <c r="D474" s="105"/>
      <c r="E474" s="106"/>
      <c r="F474" s="106"/>
      <c r="G474" s="32"/>
      <c r="H474" s="106"/>
      <c r="I474" s="106"/>
      <c r="J474" s="32"/>
      <c r="K474" s="133"/>
      <c r="L474" s="32"/>
      <c r="M474" s="32"/>
    </row>
    <row r="475" spans="2:13" ht="15" customHeight="1">
      <c r="B475" s="124"/>
      <c r="D475" s="105"/>
      <c r="E475" s="106"/>
      <c r="F475" s="106"/>
      <c r="G475" s="32"/>
      <c r="H475" s="106"/>
      <c r="I475" s="106"/>
      <c r="J475" s="32"/>
      <c r="K475" s="133"/>
      <c r="L475" s="32"/>
      <c r="M475" s="32"/>
    </row>
    <row r="476" spans="2:13" ht="15" customHeight="1">
      <c r="B476" s="124"/>
      <c r="D476" s="105"/>
      <c r="E476" s="106"/>
      <c r="F476" s="106"/>
      <c r="G476" s="32"/>
      <c r="H476" s="106"/>
      <c r="I476" s="106"/>
      <c r="J476" s="32"/>
      <c r="K476" s="133"/>
      <c r="L476" s="32"/>
      <c r="M476" s="32"/>
    </row>
    <row r="477" spans="2:13" ht="15" customHeight="1">
      <c r="B477" s="124"/>
      <c r="D477" s="105"/>
      <c r="E477" s="106"/>
      <c r="F477" s="106"/>
      <c r="G477" s="32"/>
      <c r="H477" s="106"/>
      <c r="I477" s="106"/>
      <c r="J477" s="32"/>
      <c r="K477" s="133"/>
      <c r="L477" s="32"/>
      <c r="M477" s="32"/>
    </row>
    <row r="478" spans="2:13" ht="15" customHeight="1">
      <c r="B478" s="124"/>
      <c r="D478" s="105"/>
      <c r="E478" s="106"/>
      <c r="F478" s="106"/>
      <c r="G478" s="32"/>
      <c r="H478" s="106"/>
      <c r="I478" s="106"/>
      <c r="J478" s="32"/>
      <c r="K478" s="133"/>
      <c r="L478" s="32"/>
      <c r="M478" s="32"/>
    </row>
    <row r="479" spans="2:13" ht="15" customHeight="1">
      <c r="B479" s="124"/>
      <c r="D479" s="105"/>
      <c r="E479" s="106"/>
      <c r="F479" s="106"/>
      <c r="G479" s="32"/>
      <c r="H479" s="106"/>
      <c r="I479" s="106"/>
      <c r="J479" s="32"/>
      <c r="K479" s="133"/>
      <c r="L479" s="32"/>
      <c r="M479" s="32"/>
    </row>
    <row r="480" spans="2:13" ht="15" customHeight="1">
      <c r="B480" s="124"/>
      <c r="D480" s="105"/>
      <c r="E480" s="106"/>
      <c r="F480" s="106"/>
      <c r="G480" s="32"/>
      <c r="H480" s="106"/>
      <c r="I480" s="106"/>
      <c r="J480" s="32"/>
      <c r="K480" s="133"/>
      <c r="L480" s="32"/>
      <c r="M480" s="32"/>
    </row>
    <row r="481" spans="2:13" ht="15" customHeight="1">
      <c r="B481" s="124"/>
      <c r="D481" s="105"/>
      <c r="E481" s="106"/>
      <c r="F481" s="106"/>
      <c r="G481" s="32"/>
      <c r="H481" s="106"/>
      <c r="I481" s="106"/>
      <c r="J481" s="32"/>
      <c r="K481" s="133"/>
      <c r="L481" s="32"/>
      <c r="M481" s="32"/>
    </row>
    <row r="482" spans="2:13" ht="15" customHeight="1">
      <c r="B482" s="124"/>
      <c r="D482" s="105"/>
      <c r="E482" s="106"/>
      <c r="F482" s="106"/>
      <c r="G482" s="32"/>
      <c r="H482" s="106"/>
      <c r="I482" s="106"/>
      <c r="J482" s="32"/>
      <c r="K482" s="133"/>
      <c r="L482" s="32"/>
      <c r="M482" s="32"/>
    </row>
    <row r="483" spans="2:13" ht="15" customHeight="1">
      <c r="B483" s="124"/>
      <c r="D483" s="105"/>
      <c r="E483" s="106"/>
      <c r="F483" s="106"/>
      <c r="G483" s="32"/>
      <c r="H483" s="106"/>
      <c r="I483" s="106"/>
      <c r="J483" s="32"/>
      <c r="K483" s="133"/>
      <c r="L483" s="32"/>
      <c r="M483" s="32"/>
    </row>
    <row r="484" spans="2:13" ht="15" customHeight="1">
      <c r="B484" s="124"/>
      <c r="D484" s="105"/>
      <c r="E484" s="106"/>
      <c r="F484" s="106"/>
      <c r="G484" s="32"/>
      <c r="H484" s="106"/>
      <c r="I484" s="106"/>
      <c r="J484" s="32"/>
      <c r="K484" s="133"/>
      <c r="L484" s="32"/>
      <c r="M484" s="32"/>
    </row>
    <row r="485" spans="2:13" ht="15" customHeight="1">
      <c r="B485" s="124"/>
      <c r="D485" s="105"/>
      <c r="E485" s="106"/>
      <c r="F485" s="106"/>
      <c r="G485" s="32"/>
      <c r="H485" s="106"/>
      <c r="I485" s="106"/>
      <c r="J485" s="32"/>
      <c r="K485" s="133"/>
      <c r="L485" s="32"/>
      <c r="M485" s="32"/>
    </row>
    <row r="486" spans="2:13" ht="15" customHeight="1">
      <c r="B486" s="124"/>
      <c r="D486" s="105"/>
      <c r="E486" s="106"/>
      <c r="F486" s="106"/>
      <c r="G486" s="32"/>
      <c r="H486" s="106"/>
      <c r="I486" s="106"/>
      <c r="J486" s="32"/>
      <c r="K486" s="133"/>
      <c r="L486" s="32"/>
      <c r="M486" s="32"/>
    </row>
    <row r="487" spans="2:13" ht="15" customHeight="1">
      <c r="B487" s="124"/>
      <c r="D487" s="105"/>
      <c r="E487" s="106"/>
      <c r="F487" s="106"/>
      <c r="G487" s="32"/>
      <c r="H487" s="106"/>
      <c r="I487" s="106"/>
      <c r="J487" s="32"/>
      <c r="K487" s="133"/>
      <c r="L487" s="32"/>
      <c r="M487" s="32"/>
    </row>
    <row r="488" spans="2:13" ht="15" customHeight="1">
      <c r="B488" s="124"/>
      <c r="D488" s="105"/>
      <c r="E488" s="106"/>
      <c r="F488" s="106"/>
      <c r="G488" s="32"/>
      <c r="H488" s="106"/>
      <c r="I488" s="106"/>
      <c r="J488" s="32"/>
      <c r="K488" s="133"/>
      <c r="L488" s="32"/>
      <c r="M488" s="32"/>
    </row>
    <row r="489" spans="2:13" ht="15" customHeight="1">
      <c r="B489" s="124"/>
      <c r="D489" s="105"/>
      <c r="E489" s="106"/>
      <c r="F489" s="106"/>
      <c r="G489" s="32"/>
      <c r="H489" s="106"/>
      <c r="I489" s="106"/>
      <c r="J489" s="32"/>
      <c r="K489" s="133"/>
      <c r="L489" s="32"/>
      <c r="M489" s="32"/>
    </row>
    <row r="490" spans="2:13" ht="15" customHeight="1">
      <c r="B490" s="124"/>
      <c r="D490" s="105"/>
      <c r="E490" s="106"/>
      <c r="F490" s="106"/>
      <c r="G490" s="32"/>
      <c r="H490" s="106"/>
      <c r="I490" s="106"/>
      <c r="J490" s="32"/>
      <c r="K490" s="133"/>
      <c r="L490" s="32"/>
      <c r="M490" s="32"/>
    </row>
    <row r="491" spans="2:13" ht="15" customHeight="1">
      <c r="B491" s="124"/>
      <c r="D491" s="105"/>
      <c r="E491" s="106"/>
      <c r="F491" s="106"/>
      <c r="G491" s="32"/>
      <c r="H491" s="106"/>
      <c r="I491" s="106"/>
      <c r="J491" s="32"/>
      <c r="K491" s="133"/>
      <c r="L491" s="32"/>
      <c r="M491" s="32"/>
    </row>
    <row r="492" spans="2:13" ht="15" customHeight="1">
      <c r="B492" s="124"/>
      <c r="D492" s="105"/>
      <c r="E492" s="106"/>
      <c r="F492" s="106"/>
      <c r="G492" s="32"/>
      <c r="H492" s="106"/>
      <c r="I492" s="106"/>
      <c r="J492" s="32"/>
      <c r="K492" s="133"/>
      <c r="L492" s="32"/>
      <c r="M492" s="32"/>
    </row>
    <row r="493" spans="2:13" ht="15" customHeight="1">
      <c r="B493" s="124"/>
      <c r="D493" s="105"/>
      <c r="E493" s="106"/>
      <c r="F493" s="106"/>
      <c r="G493" s="32"/>
      <c r="H493" s="106"/>
      <c r="I493" s="106"/>
      <c r="J493" s="32"/>
      <c r="K493" s="133"/>
      <c r="L493" s="32"/>
      <c r="M493" s="32"/>
    </row>
    <row r="494" spans="2:13" ht="15" customHeight="1">
      <c r="B494" s="124"/>
      <c r="D494" s="105"/>
      <c r="E494" s="106"/>
      <c r="F494" s="106"/>
      <c r="G494" s="32"/>
      <c r="H494" s="106"/>
      <c r="I494" s="106"/>
      <c r="J494" s="32"/>
      <c r="K494" s="133"/>
      <c r="L494" s="32"/>
      <c r="M494" s="32"/>
    </row>
    <row r="495" spans="2:13" ht="15" customHeight="1">
      <c r="B495" s="124"/>
      <c r="D495" s="105"/>
      <c r="E495" s="106"/>
      <c r="F495" s="106"/>
      <c r="G495" s="32"/>
      <c r="H495" s="106"/>
      <c r="I495" s="106"/>
      <c r="J495" s="32"/>
      <c r="K495" s="133"/>
      <c r="L495" s="32"/>
      <c r="M495" s="32"/>
    </row>
    <row r="496" spans="2:13" ht="15" customHeight="1">
      <c r="B496" s="124"/>
      <c r="D496" s="105"/>
      <c r="E496" s="106"/>
      <c r="F496" s="106"/>
      <c r="G496" s="32"/>
      <c r="H496" s="106"/>
      <c r="I496" s="106"/>
      <c r="J496" s="32"/>
      <c r="K496" s="133"/>
      <c r="L496" s="32"/>
      <c r="M496" s="32"/>
    </row>
    <row r="497" spans="2:13" ht="15" customHeight="1">
      <c r="B497" s="124"/>
      <c r="D497" s="105"/>
      <c r="E497" s="106"/>
      <c r="F497" s="106"/>
      <c r="G497" s="32"/>
      <c r="H497" s="106"/>
      <c r="I497" s="106"/>
      <c r="J497" s="32"/>
      <c r="K497" s="133"/>
      <c r="L497" s="32"/>
      <c r="M497" s="32"/>
    </row>
    <row r="498" spans="2:13" ht="15" customHeight="1">
      <c r="B498" s="124"/>
      <c r="D498" s="105"/>
      <c r="E498" s="106"/>
      <c r="F498" s="106"/>
      <c r="G498" s="32"/>
      <c r="H498" s="106"/>
      <c r="I498" s="106"/>
      <c r="J498" s="32"/>
      <c r="K498" s="133"/>
      <c r="L498" s="32"/>
      <c r="M498" s="32"/>
    </row>
    <row r="499" spans="2:13" ht="15" customHeight="1">
      <c r="B499" s="124"/>
      <c r="D499" s="105"/>
      <c r="E499" s="106"/>
      <c r="F499" s="106"/>
      <c r="G499" s="32"/>
      <c r="H499" s="106"/>
      <c r="I499" s="106"/>
      <c r="J499" s="32"/>
      <c r="K499" s="133"/>
      <c r="L499" s="32"/>
      <c r="M499" s="32"/>
    </row>
    <row r="500" spans="2:13" ht="15" customHeight="1">
      <c r="B500" s="124"/>
      <c r="D500" s="105"/>
      <c r="E500" s="106"/>
      <c r="F500" s="106"/>
      <c r="G500" s="32"/>
      <c r="H500" s="106"/>
      <c r="I500" s="106"/>
      <c r="J500" s="32"/>
      <c r="K500" s="133"/>
      <c r="L500" s="32"/>
      <c r="M500" s="32"/>
    </row>
    <row r="501" spans="2:13" ht="15" customHeight="1">
      <c r="B501" s="124"/>
      <c r="D501" s="105"/>
      <c r="E501" s="106"/>
      <c r="F501" s="106"/>
      <c r="G501" s="32"/>
      <c r="H501" s="106"/>
      <c r="I501" s="106"/>
      <c r="J501" s="32"/>
      <c r="K501" s="133"/>
      <c r="L501" s="32"/>
      <c r="M501" s="32"/>
    </row>
    <row r="502" spans="2:13" ht="15" customHeight="1">
      <c r="B502" s="124"/>
      <c r="D502" s="105"/>
      <c r="E502" s="106"/>
      <c r="F502" s="106"/>
      <c r="G502" s="32"/>
      <c r="H502" s="106"/>
      <c r="I502" s="106"/>
      <c r="J502" s="32"/>
      <c r="K502" s="133"/>
      <c r="L502" s="32"/>
      <c r="M502" s="32"/>
    </row>
    <row r="503" spans="2:13" ht="15" customHeight="1">
      <c r="B503" s="124"/>
      <c r="D503" s="105"/>
      <c r="E503" s="106"/>
      <c r="F503" s="106"/>
      <c r="G503" s="32"/>
      <c r="H503" s="106"/>
      <c r="I503" s="106"/>
      <c r="J503" s="32"/>
      <c r="K503" s="133"/>
      <c r="L503" s="32"/>
      <c r="M503" s="32"/>
    </row>
    <row r="504" spans="2:13" ht="15" customHeight="1">
      <c r="B504" s="124"/>
      <c r="D504" s="105"/>
      <c r="E504" s="106"/>
      <c r="F504" s="106"/>
      <c r="G504" s="32"/>
      <c r="H504" s="106"/>
      <c r="I504" s="106"/>
      <c r="J504" s="32"/>
      <c r="K504" s="133"/>
      <c r="L504" s="32"/>
      <c r="M504" s="32"/>
    </row>
    <row r="505" spans="2:13" ht="15" customHeight="1">
      <c r="B505" s="124"/>
      <c r="D505" s="105"/>
      <c r="E505" s="106"/>
      <c r="F505" s="106"/>
      <c r="G505" s="32"/>
      <c r="H505" s="106"/>
      <c r="I505" s="106"/>
      <c r="J505" s="32"/>
      <c r="K505" s="133"/>
      <c r="L505" s="32"/>
      <c r="M505" s="32"/>
    </row>
    <row r="506" spans="2:13" ht="15" customHeight="1">
      <c r="B506" s="124"/>
      <c r="D506" s="105"/>
      <c r="E506" s="106"/>
      <c r="F506" s="106"/>
      <c r="G506" s="32"/>
      <c r="H506" s="106"/>
      <c r="I506" s="106"/>
      <c r="J506" s="32"/>
      <c r="K506" s="133"/>
      <c r="L506" s="32"/>
      <c r="M506" s="32"/>
    </row>
    <row r="507" spans="2:13" ht="15" customHeight="1">
      <c r="B507" s="124"/>
      <c r="D507" s="105"/>
      <c r="E507" s="106"/>
      <c r="F507" s="106"/>
      <c r="G507" s="32"/>
      <c r="H507" s="106"/>
      <c r="I507" s="106"/>
      <c r="J507" s="32"/>
      <c r="K507" s="133"/>
      <c r="L507" s="32"/>
      <c r="M507" s="32"/>
    </row>
    <row r="508" spans="2:13" ht="15" customHeight="1">
      <c r="B508" s="124"/>
      <c r="D508" s="105"/>
      <c r="E508" s="106"/>
      <c r="F508" s="106"/>
      <c r="G508" s="32"/>
      <c r="H508" s="106"/>
      <c r="I508" s="106"/>
      <c r="J508" s="32"/>
      <c r="K508" s="133"/>
      <c r="L508" s="32"/>
      <c r="M508" s="32"/>
    </row>
    <row r="509" spans="2:13" ht="15" customHeight="1">
      <c r="B509" s="124"/>
      <c r="D509" s="105"/>
      <c r="E509" s="106"/>
      <c r="F509" s="106"/>
      <c r="G509" s="32"/>
      <c r="H509" s="106"/>
      <c r="I509" s="106"/>
      <c r="J509" s="32"/>
      <c r="K509" s="133"/>
      <c r="L509" s="32"/>
      <c r="M509" s="32"/>
    </row>
    <row r="510" spans="2:13" ht="15" customHeight="1">
      <c r="B510" s="124"/>
      <c r="D510" s="105"/>
      <c r="E510" s="106"/>
      <c r="F510" s="106"/>
      <c r="G510" s="32"/>
      <c r="H510" s="106"/>
      <c r="I510" s="106"/>
      <c r="J510" s="32"/>
      <c r="K510" s="133"/>
      <c r="L510" s="32"/>
      <c r="M510" s="32"/>
    </row>
    <row r="511" spans="2:13" ht="15" customHeight="1">
      <c r="B511" s="124"/>
      <c r="D511" s="105"/>
      <c r="E511" s="106"/>
      <c r="F511" s="106"/>
      <c r="G511" s="32"/>
      <c r="H511" s="106"/>
      <c r="I511" s="106"/>
      <c r="J511" s="32"/>
      <c r="K511" s="133"/>
      <c r="L511" s="32"/>
      <c r="M511" s="32"/>
    </row>
    <row r="512" spans="2:13" ht="15" customHeight="1">
      <c r="B512" s="124"/>
      <c r="D512" s="105"/>
      <c r="E512" s="106"/>
      <c r="F512" s="106"/>
      <c r="G512" s="32"/>
      <c r="H512" s="106"/>
      <c r="I512" s="106"/>
      <c r="J512" s="32"/>
      <c r="K512" s="133"/>
      <c r="L512" s="32"/>
      <c r="M512" s="32"/>
    </row>
    <row r="513" spans="2:13" ht="15" customHeight="1">
      <c r="B513" s="124"/>
      <c r="D513" s="105"/>
      <c r="E513" s="106"/>
      <c r="F513" s="106"/>
      <c r="G513" s="32"/>
      <c r="H513" s="106"/>
      <c r="I513" s="106"/>
      <c r="J513" s="32"/>
      <c r="K513" s="133"/>
      <c r="L513" s="32"/>
      <c r="M513" s="32"/>
    </row>
    <row r="514" spans="2:13" ht="15" customHeight="1">
      <c r="B514" s="124"/>
      <c r="D514" s="105"/>
      <c r="E514" s="106"/>
      <c r="F514" s="106"/>
      <c r="G514" s="32"/>
      <c r="H514" s="106"/>
      <c r="I514" s="106"/>
      <c r="J514" s="32"/>
      <c r="K514" s="133"/>
      <c r="L514" s="32"/>
      <c r="M514" s="32"/>
    </row>
    <row r="515" spans="2:13" ht="15" customHeight="1">
      <c r="B515" s="124"/>
      <c r="D515" s="105"/>
      <c r="E515" s="106"/>
      <c r="F515" s="106"/>
      <c r="G515" s="32"/>
      <c r="H515" s="106"/>
      <c r="I515" s="106"/>
      <c r="J515" s="32"/>
      <c r="K515" s="133"/>
      <c r="L515" s="32"/>
      <c r="M515" s="32"/>
    </row>
    <row r="516" spans="2:13" ht="15" customHeight="1">
      <c r="B516" s="124"/>
      <c r="D516" s="105"/>
      <c r="E516" s="106"/>
      <c r="F516" s="106"/>
      <c r="G516" s="32"/>
      <c r="H516" s="106"/>
      <c r="I516" s="106"/>
      <c r="J516" s="32"/>
      <c r="K516" s="133"/>
      <c r="L516" s="32"/>
      <c r="M516" s="32"/>
    </row>
    <row r="517" spans="2:13" ht="15" customHeight="1">
      <c r="B517" s="124"/>
      <c r="D517" s="105"/>
      <c r="E517" s="106"/>
      <c r="F517" s="106"/>
      <c r="G517" s="32"/>
      <c r="H517" s="106"/>
      <c r="I517" s="106"/>
      <c r="J517" s="32"/>
      <c r="K517" s="133"/>
      <c r="L517" s="32"/>
      <c r="M517" s="32"/>
    </row>
    <row r="518" spans="2:13" ht="15" customHeight="1">
      <c r="B518" s="124"/>
      <c r="D518" s="105"/>
      <c r="E518" s="106"/>
      <c r="F518" s="106"/>
      <c r="G518" s="32"/>
      <c r="H518" s="106"/>
      <c r="I518" s="106"/>
      <c r="J518" s="32"/>
      <c r="K518" s="133"/>
      <c r="L518" s="32"/>
      <c r="M518" s="32"/>
    </row>
    <row r="519" spans="2:13" ht="15" customHeight="1">
      <c r="B519" s="124"/>
      <c r="D519" s="105"/>
      <c r="E519" s="106"/>
      <c r="F519" s="106"/>
      <c r="G519" s="32"/>
      <c r="H519" s="106"/>
      <c r="I519" s="106"/>
      <c r="J519" s="32"/>
      <c r="K519" s="133"/>
      <c r="L519" s="32"/>
      <c r="M519" s="32"/>
    </row>
    <row r="520" spans="2:13" ht="15" customHeight="1">
      <c r="B520" s="124"/>
      <c r="D520" s="105"/>
      <c r="E520" s="106"/>
      <c r="F520" s="106"/>
      <c r="G520" s="32"/>
      <c r="H520" s="106"/>
      <c r="I520" s="106"/>
      <c r="J520" s="32"/>
      <c r="K520" s="133"/>
      <c r="L520" s="32"/>
      <c r="M520" s="32"/>
    </row>
    <row r="521" spans="2:13" ht="15" customHeight="1">
      <c r="B521" s="124"/>
      <c r="D521" s="105"/>
      <c r="E521" s="106"/>
      <c r="F521" s="106"/>
      <c r="G521" s="32"/>
      <c r="H521" s="106"/>
      <c r="I521" s="106"/>
      <c r="J521" s="32"/>
      <c r="K521" s="133"/>
      <c r="L521" s="32"/>
      <c r="M521" s="32"/>
    </row>
    <row r="522" spans="2:13" ht="15" customHeight="1">
      <c r="B522" s="124"/>
      <c r="D522" s="105"/>
      <c r="E522" s="106"/>
      <c r="F522" s="106"/>
      <c r="G522" s="32"/>
      <c r="H522" s="106"/>
      <c r="I522" s="106"/>
      <c r="J522" s="32"/>
      <c r="K522" s="133"/>
      <c r="L522" s="32"/>
      <c r="M522" s="32"/>
    </row>
    <row r="523" spans="2:13" ht="15" customHeight="1">
      <c r="B523" s="124"/>
      <c r="D523" s="105"/>
      <c r="E523" s="106"/>
      <c r="F523" s="106"/>
      <c r="G523" s="32"/>
      <c r="H523" s="106"/>
      <c r="I523" s="106"/>
      <c r="J523" s="32"/>
      <c r="K523" s="133"/>
      <c r="L523" s="32"/>
      <c r="M523" s="32"/>
    </row>
    <row r="524" spans="2:13" ht="15" customHeight="1">
      <c r="B524" s="124"/>
      <c r="D524" s="105"/>
      <c r="E524" s="106"/>
      <c r="F524" s="106"/>
      <c r="G524" s="32"/>
      <c r="H524" s="106"/>
      <c r="I524" s="106"/>
      <c r="J524" s="32"/>
      <c r="K524" s="133"/>
      <c r="L524" s="32"/>
      <c r="M524" s="32"/>
    </row>
    <row r="525" spans="2:13" ht="15" customHeight="1">
      <c r="B525" s="124"/>
      <c r="D525" s="105"/>
      <c r="E525" s="106"/>
      <c r="F525" s="106"/>
      <c r="G525" s="32"/>
      <c r="H525" s="106"/>
      <c r="I525" s="106"/>
      <c r="J525" s="32"/>
      <c r="K525" s="133"/>
      <c r="L525" s="32"/>
      <c r="M525" s="32"/>
    </row>
    <row r="526" spans="2:13" ht="15" customHeight="1">
      <c r="B526" s="124"/>
      <c r="D526" s="105"/>
      <c r="E526" s="106"/>
      <c r="F526" s="106"/>
      <c r="G526" s="32"/>
      <c r="H526" s="106"/>
      <c r="I526" s="106"/>
      <c r="J526" s="32"/>
      <c r="K526" s="133"/>
      <c r="L526" s="32"/>
      <c r="M526" s="32"/>
    </row>
    <row r="527" spans="2:13" ht="15" customHeight="1">
      <c r="B527" s="124"/>
      <c r="D527" s="105"/>
      <c r="E527" s="106"/>
      <c r="F527" s="106"/>
      <c r="G527" s="32"/>
      <c r="H527" s="106"/>
      <c r="I527" s="106"/>
      <c r="J527" s="32"/>
      <c r="K527" s="133"/>
      <c r="L527" s="32"/>
      <c r="M527" s="32"/>
    </row>
    <row r="528" spans="2:13" ht="15" customHeight="1">
      <c r="B528" s="124"/>
      <c r="D528" s="105"/>
      <c r="E528" s="106"/>
      <c r="F528" s="106"/>
      <c r="G528" s="32"/>
      <c r="H528" s="106"/>
      <c r="I528" s="106"/>
      <c r="J528" s="32"/>
      <c r="K528" s="133"/>
      <c r="L528" s="32"/>
      <c r="M528" s="32"/>
    </row>
    <row r="529" spans="2:13" ht="15" customHeight="1">
      <c r="B529" s="124"/>
      <c r="D529" s="105"/>
      <c r="E529" s="106"/>
      <c r="F529" s="106"/>
      <c r="G529" s="32"/>
      <c r="H529" s="106"/>
      <c r="I529" s="106"/>
      <c r="J529" s="32"/>
      <c r="K529" s="133"/>
      <c r="L529" s="32"/>
      <c r="M529" s="32"/>
    </row>
    <row r="530" spans="2:13" ht="15" customHeight="1">
      <c r="B530" s="124"/>
      <c r="D530" s="105"/>
      <c r="E530" s="106"/>
      <c r="F530" s="106"/>
      <c r="G530" s="32"/>
      <c r="H530" s="106"/>
      <c r="I530" s="106"/>
      <c r="J530" s="32"/>
      <c r="K530" s="133"/>
      <c r="L530" s="32"/>
      <c r="M530" s="32"/>
    </row>
    <row r="531" spans="2:13" ht="15" customHeight="1">
      <c r="B531" s="124"/>
      <c r="D531" s="105"/>
      <c r="E531" s="106"/>
      <c r="F531" s="106"/>
      <c r="G531" s="32"/>
      <c r="H531" s="106"/>
      <c r="I531" s="106"/>
      <c r="J531" s="32"/>
      <c r="K531" s="133"/>
      <c r="L531" s="32"/>
      <c r="M531" s="32"/>
    </row>
    <row r="532" spans="2:13" ht="15" customHeight="1">
      <c r="B532" s="124"/>
      <c r="D532" s="105"/>
      <c r="E532" s="106"/>
      <c r="F532" s="106"/>
      <c r="G532" s="32"/>
      <c r="H532" s="106"/>
      <c r="I532" s="106"/>
      <c r="J532" s="32"/>
      <c r="K532" s="133"/>
      <c r="L532" s="32"/>
      <c r="M532" s="32"/>
    </row>
    <row r="533" spans="2:13" ht="15" customHeight="1">
      <c r="B533" s="124"/>
      <c r="D533" s="105"/>
      <c r="E533" s="106"/>
      <c r="F533" s="106"/>
      <c r="G533" s="32"/>
      <c r="H533" s="106"/>
      <c r="I533" s="106"/>
      <c r="J533" s="32"/>
      <c r="K533" s="133"/>
      <c r="L533" s="32"/>
      <c r="M533" s="32"/>
    </row>
    <row r="534" spans="2:13" ht="15" customHeight="1">
      <c r="B534" s="124"/>
      <c r="D534" s="105"/>
      <c r="E534" s="106"/>
      <c r="F534" s="106"/>
      <c r="G534" s="32"/>
      <c r="H534" s="106"/>
      <c r="I534" s="106"/>
      <c r="J534" s="32"/>
      <c r="K534" s="133"/>
      <c r="L534" s="32"/>
      <c r="M534" s="32"/>
    </row>
    <row r="535" spans="2:13" ht="15" customHeight="1">
      <c r="B535" s="124"/>
      <c r="D535" s="105"/>
      <c r="E535" s="106"/>
      <c r="F535" s="106"/>
      <c r="G535" s="32"/>
      <c r="H535" s="106"/>
      <c r="I535" s="106"/>
      <c r="J535" s="32"/>
      <c r="K535" s="133"/>
      <c r="L535" s="32"/>
      <c r="M535" s="32"/>
    </row>
    <row r="536" spans="2:13" ht="15" customHeight="1">
      <c r="B536" s="124"/>
      <c r="D536" s="105"/>
      <c r="E536" s="106"/>
      <c r="F536" s="106"/>
      <c r="G536" s="32"/>
      <c r="H536" s="106"/>
      <c r="I536" s="106"/>
      <c r="J536" s="32"/>
      <c r="K536" s="133"/>
      <c r="L536" s="32"/>
      <c r="M536" s="32"/>
    </row>
    <row r="537" spans="2:13" ht="15" customHeight="1">
      <c r="B537" s="124"/>
      <c r="D537" s="105"/>
      <c r="E537" s="106"/>
      <c r="F537" s="106"/>
      <c r="G537" s="32"/>
      <c r="H537" s="106"/>
      <c r="I537" s="106"/>
      <c r="J537" s="32"/>
      <c r="K537" s="133"/>
      <c r="L537" s="32"/>
      <c r="M537" s="32"/>
    </row>
    <row r="538" spans="2:13" ht="15" customHeight="1">
      <c r="B538" s="124"/>
      <c r="D538" s="105"/>
      <c r="E538" s="106"/>
      <c r="F538" s="106"/>
      <c r="G538" s="32"/>
      <c r="H538" s="106"/>
      <c r="I538" s="106"/>
      <c r="J538" s="32"/>
      <c r="K538" s="133"/>
      <c r="L538" s="32"/>
      <c r="M538" s="32"/>
    </row>
    <row r="539" spans="2:13" ht="15" customHeight="1">
      <c r="B539" s="124"/>
      <c r="D539" s="105"/>
      <c r="E539" s="106"/>
      <c r="F539" s="106"/>
      <c r="G539" s="32"/>
      <c r="H539" s="106"/>
      <c r="I539" s="106"/>
      <c r="J539" s="32"/>
      <c r="K539" s="133"/>
      <c r="L539" s="32"/>
      <c r="M539" s="32"/>
    </row>
    <row r="540" spans="2:13" ht="15" customHeight="1">
      <c r="B540" s="124"/>
      <c r="D540" s="105"/>
      <c r="E540" s="106"/>
      <c r="F540" s="106"/>
      <c r="G540" s="32"/>
      <c r="H540" s="106"/>
      <c r="I540" s="106"/>
      <c r="J540" s="32"/>
      <c r="K540" s="133"/>
      <c r="L540" s="32"/>
      <c r="M540" s="32"/>
    </row>
    <row r="541" spans="2:13" ht="15" customHeight="1">
      <c r="B541" s="124"/>
      <c r="D541" s="105"/>
      <c r="E541" s="106"/>
      <c r="F541" s="106"/>
      <c r="G541" s="32"/>
      <c r="H541" s="106"/>
      <c r="I541" s="106"/>
      <c r="J541" s="32"/>
      <c r="K541" s="133"/>
      <c r="L541" s="32"/>
      <c r="M541" s="32"/>
    </row>
    <row r="542" spans="2:13" ht="15" customHeight="1">
      <c r="B542" s="124"/>
      <c r="D542" s="105"/>
      <c r="E542" s="106"/>
      <c r="F542" s="106"/>
      <c r="G542" s="32"/>
      <c r="H542" s="106"/>
      <c r="I542" s="106"/>
      <c r="J542" s="32"/>
      <c r="K542" s="133"/>
      <c r="L542" s="32"/>
      <c r="M542" s="32"/>
    </row>
    <row r="543" spans="2:13" ht="15" customHeight="1">
      <c r="B543" s="124"/>
      <c r="D543" s="105"/>
      <c r="E543" s="106"/>
      <c r="F543" s="106"/>
      <c r="G543" s="32"/>
      <c r="H543" s="106"/>
      <c r="I543" s="106"/>
      <c r="J543" s="32"/>
      <c r="K543" s="133"/>
      <c r="L543" s="32"/>
      <c r="M543" s="32"/>
    </row>
    <row r="544" spans="2:13" ht="15" customHeight="1">
      <c r="B544" s="124"/>
      <c r="D544" s="105"/>
      <c r="E544" s="106"/>
      <c r="F544" s="106"/>
      <c r="G544" s="32"/>
      <c r="H544" s="106"/>
      <c r="I544" s="106"/>
      <c r="J544" s="32"/>
      <c r="K544" s="133"/>
      <c r="L544" s="32"/>
      <c r="M544" s="32"/>
    </row>
    <row r="545" spans="2:13" ht="15" customHeight="1">
      <c r="B545" s="124"/>
      <c r="D545" s="105"/>
      <c r="E545" s="106"/>
      <c r="F545" s="106"/>
      <c r="G545" s="32"/>
      <c r="H545" s="106"/>
      <c r="I545" s="106"/>
      <c r="J545" s="32"/>
      <c r="K545" s="133"/>
      <c r="L545" s="32"/>
      <c r="M545" s="32"/>
    </row>
    <row r="546" spans="2:13" ht="15" customHeight="1">
      <c r="B546" s="124"/>
      <c r="D546" s="105"/>
      <c r="E546" s="106"/>
      <c r="F546" s="106"/>
      <c r="G546" s="32"/>
      <c r="H546" s="106"/>
      <c r="I546" s="106"/>
      <c r="J546" s="32"/>
      <c r="K546" s="133"/>
      <c r="L546" s="32"/>
      <c r="M546" s="32"/>
    </row>
    <row r="547" spans="2:13" ht="15" customHeight="1">
      <c r="B547" s="124"/>
      <c r="D547" s="105"/>
      <c r="E547" s="106"/>
      <c r="F547" s="106"/>
      <c r="G547" s="32"/>
      <c r="H547" s="106"/>
      <c r="I547" s="106"/>
      <c r="J547" s="32"/>
      <c r="K547" s="133"/>
      <c r="L547" s="32"/>
      <c r="M547" s="32"/>
    </row>
    <row r="548" spans="2:13" ht="15" customHeight="1">
      <c r="B548" s="124"/>
      <c r="D548" s="105"/>
      <c r="E548" s="106"/>
      <c r="F548" s="106"/>
      <c r="G548" s="32"/>
      <c r="H548" s="106"/>
      <c r="I548" s="106"/>
      <c r="J548" s="32"/>
      <c r="K548" s="133"/>
      <c r="L548" s="32"/>
      <c r="M548" s="32"/>
    </row>
    <row r="549" spans="2:13" ht="15" customHeight="1">
      <c r="B549" s="124"/>
      <c r="D549" s="105"/>
      <c r="E549" s="106"/>
      <c r="F549" s="106"/>
      <c r="G549" s="32"/>
      <c r="H549" s="106"/>
      <c r="I549" s="106"/>
      <c r="J549" s="32"/>
      <c r="K549" s="133"/>
      <c r="L549" s="32"/>
      <c r="M549" s="32"/>
    </row>
    <row r="550" spans="2:13" ht="15" customHeight="1">
      <c r="B550" s="124"/>
      <c r="D550" s="105"/>
      <c r="E550" s="106"/>
      <c r="F550" s="106"/>
      <c r="G550" s="32"/>
      <c r="H550" s="106"/>
      <c r="I550" s="106"/>
      <c r="J550" s="32"/>
      <c r="K550" s="133"/>
      <c r="L550" s="32"/>
      <c r="M550" s="32"/>
    </row>
    <row r="551" spans="2:13" ht="15" customHeight="1">
      <c r="B551" s="124"/>
      <c r="D551" s="105"/>
      <c r="E551" s="106"/>
      <c r="F551" s="106"/>
      <c r="G551" s="32"/>
      <c r="H551" s="106"/>
      <c r="I551" s="106"/>
      <c r="J551" s="32"/>
      <c r="K551" s="133"/>
      <c r="L551" s="32"/>
      <c r="M551" s="32"/>
    </row>
    <row r="552" spans="2:13" ht="15" customHeight="1">
      <c r="B552" s="124"/>
      <c r="D552" s="105"/>
      <c r="E552" s="106"/>
      <c r="F552" s="106"/>
      <c r="G552" s="32"/>
      <c r="H552" s="106"/>
      <c r="I552" s="106"/>
      <c r="J552" s="32"/>
      <c r="K552" s="133"/>
      <c r="L552" s="32"/>
      <c r="M552" s="32"/>
    </row>
    <row r="553" spans="2:13" ht="15" customHeight="1">
      <c r="B553" s="124"/>
      <c r="D553" s="105"/>
      <c r="E553" s="106"/>
      <c r="F553" s="106"/>
      <c r="G553" s="32"/>
      <c r="H553" s="106"/>
      <c r="I553" s="106"/>
      <c r="J553" s="32"/>
      <c r="K553" s="133"/>
      <c r="L553" s="32"/>
      <c r="M553" s="32"/>
    </row>
    <row r="554" spans="2:13" ht="15" customHeight="1">
      <c r="B554" s="124"/>
      <c r="D554" s="105"/>
      <c r="E554" s="106"/>
      <c r="F554" s="106"/>
      <c r="G554" s="32"/>
      <c r="H554" s="106"/>
      <c r="I554" s="106"/>
      <c r="J554" s="32"/>
      <c r="K554" s="133"/>
      <c r="L554" s="32"/>
      <c r="M554" s="32"/>
    </row>
    <row r="555" spans="2:13" ht="15" customHeight="1">
      <c r="B555" s="124"/>
      <c r="D555" s="105"/>
      <c r="E555" s="106"/>
      <c r="F555" s="106"/>
      <c r="G555" s="32"/>
      <c r="H555" s="106"/>
      <c r="I555" s="106"/>
      <c r="J555" s="32"/>
      <c r="K555" s="133"/>
      <c r="L555" s="32"/>
      <c r="M555" s="32"/>
    </row>
    <row r="556" spans="2:13" ht="15" customHeight="1">
      <c r="B556" s="124"/>
      <c r="D556" s="105"/>
      <c r="E556" s="106"/>
      <c r="F556" s="106"/>
      <c r="G556" s="32"/>
      <c r="H556" s="106"/>
      <c r="I556" s="106"/>
      <c r="J556" s="32"/>
      <c r="K556" s="133"/>
      <c r="L556" s="32"/>
      <c r="M556" s="32"/>
    </row>
    <row r="557" spans="2:13" ht="15" customHeight="1">
      <c r="B557" s="124"/>
      <c r="D557" s="105"/>
      <c r="E557" s="106"/>
      <c r="F557" s="106"/>
      <c r="G557" s="32"/>
      <c r="H557" s="106"/>
      <c r="I557" s="106"/>
      <c r="J557" s="32"/>
      <c r="K557" s="133"/>
      <c r="L557" s="32"/>
      <c r="M557" s="32"/>
    </row>
    <row r="558" spans="2:13" ht="15" customHeight="1">
      <c r="B558" s="124"/>
      <c r="D558" s="105"/>
      <c r="E558" s="106"/>
      <c r="F558" s="106"/>
      <c r="G558" s="32"/>
      <c r="H558" s="106"/>
      <c r="I558" s="106"/>
      <c r="J558" s="32"/>
      <c r="K558" s="133"/>
      <c r="L558" s="32"/>
      <c r="M558" s="32"/>
    </row>
    <row r="559" spans="2:13" ht="15" customHeight="1">
      <c r="B559" s="124"/>
      <c r="D559" s="105"/>
      <c r="E559" s="106"/>
      <c r="F559" s="106"/>
      <c r="G559" s="32"/>
      <c r="H559" s="106"/>
      <c r="I559" s="106"/>
      <c r="J559" s="32"/>
      <c r="K559" s="133"/>
      <c r="L559" s="32"/>
      <c r="M559" s="32"/>
    </row>
    <row r="560" spans="2:13" ht="15" customHeight="1">
      <c r="B560" s="124"/>
      <c r="D560" s="105"/>
      <c r="E560" s="106"/>
      <c r="F560" s="106"/>
      <c r="G560" s="32"/>
      <c r="H560" s="106"/>
      <c r="I560" s="106"/>
      <c r="J560" s="32"/>
      <c r="K560" s="133"/>
      <c r="L560" s="32"/>
      <c r="M560" s="32"/>
    </row>
    <row r="561" spans="2:13" ht="15" customHeight="1">
      <c r="B561" s="124"/>
      <c r="D561" s="105"/>
      <c r="E561" s="106"/>
      <c r="F561" s="106"/>
      <c r="G561" s="32"/>
      <c r="H561" s="106"/>
      <c r="I561" s="106"/>
      <c r="J561" s="32"/>
      <c r="K561" s="133"/>
      <c r="L561" s="32"/>
      <c r="M561" s="32"/>
    </row>
    <row r="562" spans="2:13" ht="15" customHeight="1">
      <c r="B562" s="124"/>
      <c r="D562" s="105"/>
      <c r="E562" s="106"/>
      <c r="F562" s="106"/>
      <c r="G562" s="32"/>
      <c r="H562" s="106"/>
      <c r="I562" s="106"/>
      <c r="J562" s="32"/>
      <c r="K562" s="133"/>
      <c r="L562" s="32"/>
      <c r="M562" s="32"/>
    </row>
    <row r="563" spans="2:13" ht="15" customHeight="1">
      <c r="B563" s="124"/>
      <c r="D563" s="105"/>
      <c r="E563" s="106"/>
      <c r="F563" s="106"/>
      <c r="G563" s="32"/>
      <c r="H563" s="106"/>
      <c r="I563" s="106"/>
      <c r="J563" s="32"/>
      <c r="K563" s="133"/>
      <c r="L563" s="32"/>
      <c r="M563" s="32"/>
    </row>
    <row r="564" spans="2:13" ht="15" customHeight="1">
      <c r="B564" s="124"/>
      <c r="D564" s="105"/>
      <c r="E564" s="106"/>
      <c r="F564" s="106"/>
      <c r="G564" s="32"/>
      <c r="H564" s="106"/>
      <c r="I564" s="106"/>
      <c r="J564" s="32"/>
      <c r="K564" s="133"/>
      <c r="L564" s="32"/>
      <c r="M564" s="32"/>
    </row>
    <row r="565" spans="2:13" ht="15" customHeight="1">
      <c r="B565" s="124"/>
      <c r="D565" s="105"/>
      <c r="E565" s="106"/>
      <c r="F565" s="106"/>
      <c r="G565" s="32"/>
      <c r="H565" s="106"/>
      <c r="I565" s="106"/>
      <c r="J565" s="32"/>
      <c r="K565" s="133"/>
      <c r="L565" s="32"/>
      <c r="M565" s="32"/>
    </row>
    <row r="566" spans="2:13" ht="15" customHeight="1">
      <c r="B566" s="124"/>
      <c r="D566" s="105"/>
      <c r="E566" s="106"/>
      <c r="F566" s="106"/>
      <c r="G566" s="32"/>
      <c r="H566" s="106"/>
      <c r="I566" s="106"/>
      <c r="J566" s="32"/>
      <c r="K566" s="133"/>
      <c r="L566" s="32"/>
      <c r="M566" s="32"/>
    </row>
    <row r="567" spans="2:13" ht="15" customHeight="1">
      <c r="B567" s="124"/>
      <c r="D567" s="105"/>
      <c r="E567" s="106"/>
      <c r="F567" s="106"/>
      <c r="G567" s="32"/>
      <c r="H567" s="106"/>
      <c r="I567" s="106"/>
      <c r="J567" s="32"/>
      <c r="K567" s="133"/>
      <c r="L567" s="32"/>
      <c r="M567" s="32"/>
    </row>
    <row r="568" spans="2:13" ht="15" customHeight="1">
      <c r="B568" s="124"/>
      <c r="D568" s="105"/>
      <c r="E568" s="106"/>
      <c r="F568" s="106"/>
      <c r="G568" s="32"/>
      <c r="H568" s="106"/>
      <c r="I568" s="106"/>
      <c r="J568" s="32"/>
      <c r="K568" s="133"/>
      <c r="L568" s="32"/>
      <c r="M568" s="32"/>
    </row>
    <row r="569" spans="2:13" ht="15" customHeight="1">
      <c r="B569" s="124"/>
      <c r="D569" s="105"/>
      <c r="E569" s="106"/>
      <c r="F569" s="106"/>
      <c r="G569" s="32"/>
      <c r="H569" s="106"/>
      <c r="I569" s="106"/>
      <c r="J569" s="32"/>
      <c r="K569" s="133"/>
      <c r="L569" s="32"/>
      <c r="M569" s="32"/>
    </row>
    <row r="570" spans="2:13" ht="15" customHeight="1">
      <c r="B570" s="124"/>
      <c r="D570" s="105"/>
      <c r="E570" s="106"/>
      <c r="F570" s="106"/>
      <c r="G570" s="32"/>
      <c r="H570" s="106"/>
      <c r="I570" s="106"/>
      <c r="J570" s="32"/>
      <c r="K570" s="133"/>
      <c r="L570" s="32"/>
      <c r="M570" s="32"/>
    </row>
    <row r="571" spans="2:13" ht="15" customHeight="1">
      <c r="B571" s="124"/>
      <c r="D571" s="105"/>
      <c r="E571" s="106"/>
      <c r="F571" s="106"/>
      <c r="G571" s="32"/>
      <c r="H571" s="106"/>
      <c r="I571" s="106"/>
      <c r="J571" s="32"/>
      <c r="K571" s="133"/>
      <c r="L571" s="32"/>
      <c r="M571" s="32"/>
    </row>
    <row r="572" spans="2:13" ht="15" customHeight="1">
      <c r="B572" s="124"/>
      <c r="D572" s="105"/>
      <c r="E572" s="106"/>
      <c r="F572" s="106"/>
      <c r="G572" s="32"/>
      <c r="H572" s="106"/>
      <c r="I572" s="106"/>
      <c r="J572" s="32"/>
      <c r="K572" s="133"/>
      <c r="L572" s="32"/>
      <c r="M572" s="32"/>
    </row>
    <row r="573" spans="2:13" ht="15" customHeight="1">
      <c r="B573" s="124"/>
      <c r="D573" s="105"/>
      <c r="E573" s="106"/>
      <c r="F573" s="106"/>
      <c r="G573" s="32"/>
      <c r="H573" s="106"/>
      <c r="I573" s="106"/>
      <c r="J573" s="32"/>
      <c r="K573" s="133"/>
      <c r="L573" s="32"/>
      <c r="M573" s="32"/>
    </row>
    <row r="574" spans="2:13" ht="15" customHeight="1">
      <c r="B574" s="124"/>
      <c r="D574" s="105"/>
      <c r="E574" s="106"/>
      <c r="F574" s="106"/>
      <c r="G574" s="32"/>
      <c r="H574" s="106"/>
      <c r="I574" s="106"/>
      <c r="J574" s="32"/>
      <c r="K574" s="133"/>
      <c r="L574" s="32"/>
      <c r="M574" s="32"/>
    </row>
    <row r="575" spans="2:13" ht="15" customHeight="1">
      <c r="B575" s="124"/>
      <c r="D575" s="105"/>
      <c r="E575" s="106"/>
      <c r="F575" s="106"/>
      <c r="G575" s="32"/>
      <c r="H575" s="106"/>
      <c r="I575" s="106"/>
      <c r="J575" s="32"/>
      <c r="K575" s="133"/>
      <c r="L575" s="32"/>
      <c r="M575" s="32"/>
    </row>
    <row r="576" spans="2:13" ht="15" customHeight="1">
      <c r="B576" s="124"/>
      <c r="D576" s="105"/>
      <c r="E576" s="106"/>
      <c r="F576" s="106"/>
      <c r="G576" s="32"/>
      <c r="H576" s="106"/>
      <c r="I576" s="106"/>
      <c r="J576" s="32"/>
      <c r="K576" s="133"/>
      <c r="L576" s="32"/>
      <c r="M576" s="32"/>
    </row>
    <row r="577" spans="2:13" ht="15" customHeight="1">
      <c r="B577" s="124"/>
      <c r="D577" s="105"/>
      <c r="E577" s="106"/>
      <c r="F577" s="106"/>
      <c r="G577" s="32"/>
      <c r="H577" s="106"/>
      <c r="I577" s="106"/>
      <c r="J577" s="32"/>
      <c r="K577" s="133"/>
      <c r="L577" s="32"/>
      <c r="M577" s="32"/>
    </row>
    <row r="578" spans="2:13" ht="15" customHeight="1">
      <c r="B578" s="124"/>
      <c r="D578" s="105"/>
      <c r="E578" s="106"/>
      <c r="F578" s="106"/>
      <c r="G578" s="32"/>
      <c r="H578" s="106"/>
      <c r="I578" s="106"/>
      <c r="J578" s="32"/>
      <c r="K578" s="133"/>
      <c r="L578" s="32"/>
      <c r="M578" s="32"/>
    </row>
    <row r="579" spans="2:13" ht="15" customHeight="1">
      <c r="B579" s="124"/>
      <c r="D579" s="105"/>
      <c r="E579" s="106"/>
      <c r="F579" s="106"/>
      <c r="G579" s="32"/>
      <c r="H579" s="106"/>
      <c r="I579" s="106"/>
      <c r="J579" s="32"/>
      <c r="K579" s="133"/>
      <c r="L579" s="32"/>
      <c r="M579" s="32"/>
    </row>
    <row r="580" spans="2:13" ht="15" customHeight="1">
      <c r="B580" s="124"/>
      <c r="D580" s="105"/>
      <c r="E580" s="106"/>
      <c r="F580" s="106"/>
      <c r="G580" s="32"/>
      <c r="H580" s="106"/>
      <c r="I580" s="106"/>
      <c r="J580" s="32"/>
      <c r="K580" s="133"/>
      <c r="L580" s="32"/>
      <c r="M580" s="32"/>
    </row>
    <row r="581" spans="2:13" ht="15" customHeight="1">
      <c r="B581" s="124"/>
      <c r="D581" s="105"/>
      <c r="E581" s="106"/>
      <c r="F581" s="106"/>
      <c r="G581" s="32"/>
      <c r="H581" s="106"/>
      <c r="I581" s="106"/>
      <c r="J581" s="32"/>
      <c r="K581" s="133"/>
      <c r="L581" s="32"/>
      <c r="M581" s="32"/>
    </row>
    <row r="582" spans="2:13" ht="15" customHeight="1">
      <c r="B582" s="124"/>
      <c r="D582" s="105"/>
      <c r="E582" s="106"/>
      <c r="F582" s="106"/>
      <c r="G582" s="32"/>
      <c r="H582" s="106"/>
      <c r="I582" s="106"/>
      <c r="J582" s="32"/>
      <c r="K582" s="133"/>
      <c r="L582" s="32"/>
      <c r="M582" s="32"/>
    </row>
    <row r="583" spans="2:13" ht="15" customHeight="1">
      <c r="B583" s="124"/>
      <c r="D583" s="105"/>
      <c r="E583" s="106"/>
      <c r="F583" s="106"/>
      <c r="G583" s="32"/>
      <c r="H583" s="106"/>
      <c r="I583" s="106"/>
      <c r="J583" s="32"/>
      <c r="K583" s="133"/>
      <c r="L583" s="32"/>
      <c r="M583" s="32"/>
    </row>
    <row r="584" spans="2:13" ht="15" customHeight="1">
      <c r="B584" s="124"/>
      <c r="D584" s="105"/>
      <c r="E584" s="106"/>
      <c r="F584" s="106"/>
      <c r="G584" s="32"/>
      <c r="H584" s="106"/>
      <c r="I584" s="106"/>
      <c r="J584" s="32"/>
      <c r="K584" s="133"/>
      <c r="L584" s="32"/>
      <c r="M584" s="32"/>
    </row>
    <row r="585" spans="2:13" ht="15" customHeight="1">
      <c r="B585" s="124"/>
      <c r="D585" s="105"/>
      <c r="E585" s="106"/>
      <c r="F585" s="106"/>
      <c r="G585" s="32"/>
      <c r="H585" s="106"/>
      <c r="I585" s="106"/>
      <c r="J585" s="32"/>
      <c r="K585" s="133"/>
      <c r="L585" s="32"/>
      <c r="M585" s="32"/>
    </row>
    <row r="586" spans="2:13" ht="15" customHeight="1">
      <c r="B586" s="124"/>
      <c r="D586" s="105"/>
      <c r="E586" s="106"/>
      <c r="F586" s="106"/>
      <c r="G586" s="32"/>
      <c r="H586" s="106"/>
      <c r="I586" s="106"/>
      <c r="J586" s="32"/>
      <c r="K586" s="133"/>
      <c r="L586" s="32"/>
      <c r="M586" s="32"/>
    </row>
    <row r="587" spans="2:13" ht="15" customHeight="1">
      <c r="B587" s="124"/>
      <c r="D587" s="105"/>
      <c r="E587" s="106"/>
      <c r="F587" s="106"/>
      <c r="G587" s="32"/>
      <c r="H587" s="106"/>
      <c r="I587" s="106"/>
      <c r="J587" s="32"/>
      <c r="K587" s="133"/>
      <c r="L587" s="32"/>
      <c r="M587" s="32"/>
    </row>
    <row r="588" spans="2:13" ht="15" customHeight="1">
      <c r="B588" s="124"/>
      <c r="D588" s="105"/>
      <c r="E588" s="106"/>
      <c r="F588" s="106"/>
      <c r="G588" s="32"/>
      <c r="H588" s="106"/>
      <c r="I588" s="106"/>
      <c r="J588" s="32"/>
      <c r="K588" s="133"/>
      <c r="L588" s="32"/>
      <c r="M588" s="32"/>
    </row>
    <row r="589" spans="2:13" ht="15" customHeight="1">
      <c r="B589" s="124"/>
      <c r="D589" s="105"/>
      <c r="E589" s="106"/>
      <c r="F589" s="106"/>
      <c r="G589" s="32"/>
      <c r="H589" s="106"/>
      <c r="I589" s="106"/>
      <c r="J589" s="32"/>
      <c r="K589" s="133"/>
      <c r="L589" s="32"/>
      <c r="M589" s="32"/>
    </row>
    <row r="590" spans="2:13" ht="15" customHeight="1">
      <c r="B590" s="124"/>
      <c r="D590" s="105"/>
      <c r="E590" s="106"/>
      <c r="F590" s="106"/>
      <c r="G590" s="32"/>
      <c r="H590" s="106"/>
      <c r="I590" s="106"/>
      <c r="J590" s="32"/>
      <c r="K590" s="133"/>
      <c r="L590" s="32"/>
      <c r="M590" s="32"/>
    </row>
    <row r="591" spans="2:13" ht="15" customHeight="1">
      <c r="B591" s="124"/>
      <c r="D591" s="105"/>
      <c r="E591" s="106"/>
      <c r="F591" s="106"/>
      <c r="G591" s="32"/>
      <c r="H591" s="106"/>
      <c r="I591" s="106"/>
      <c r="J591" s="32"/>
      <c r="K591" s="133"/>
      <c r="L591" s="32"/>
      <c r="M591" s="32"/>
    </row>
    <row r="592" spans="2:13" ht="15" customHeight="1">
      <c r="B592" s="124"/>
      <c r="D592" s="105"/>
      <c r="E592" s="106"/>
      <c r="F592" s="106"/>
      <c r="G592" s="32"/>
      <c r="H592" s="106"/>
      <c r="I592" s="106"/>
      <c r="J592" s="32"/>
      <c r="K592" s="133"/>
      <c r="L592" s="32"/>
      <c r="M592" s="32"/>
    </row>
    <row r="593" spans="2:13" ht="15" customHeight="1">
      <c r="B593" s="124"/>
      <c r="D593" s="105"/>
      <c r="E593" s="106"/>
      <c r="F593" s="106"/>
      <c r="G593" s="32"/>
      <c r="H593" s="106"/>
      <c r="I593" s="106"/>
      <c r="J593" s="32"/>
      <c r="K593" s="133"/>
      <c r="L593" s="32"/>
      <c r="M593" s="32"/>
    </row>
    <row r="594" spans="2:13" ht="15" customHeight="1">
      <c r="B594" s="124"/>
      <c r="D594" s="105"/>
      <c r="E594" s="106"/>
      <c r="F594" s="106"/>
      <c r="G594" s="32"/>
      <c r="H594" s="106"/>
      <c r="I594" s="106"/>
      <c r="J594" s="32"/>
      <c r="K594" s="133"/>
      <c r="L594" s="32"/>
      <c r="M594" s="32"/>
    </row>
    <row r="595" spans="2:13" ht="15" customHeight="1">
      <c r="B595" s="124"/>
      <c r="D595" s="105"/>
      <c r="E595" s="106"/>
      <c r="F595" s="106"/>
      <c r="G595" s="32"/>
      <c r="H595" s="106"/>
      <c r="I595" s="106"/>
      <c r="J595" s="32"/>
      <c r="K595" s="133"/>
      <c r="L595" s="32"/>
      <c r="M595" s="32"/>
    </row>
    <row r="596" spans="2:13" ht="15" customHeight="1">
      <c r="B596" s="124"/>
      <c r="D596" s="105"/>
      <c r="E596" s="106"/>
      <c r="F596" s="106"/>
      <c r="G596" s="32"/>
      <c r="H596" s="106"/>
      <c r="I596" s="106"/>
      <c r="J596" s="32"/>
      <c r="K596" s="133"/>
      <c r="L596" s="32"/>
      <c r="M596" s="32"/>
    </row>
    <row r="597" spans="2:13" ht="15" customHeight="1">
      <c r="B597" s="124"/>
      <c r="D597" s="105"/>
      <c r="E597" s="106"/>
      <c r="F597" s="106"/>
      <c r="G597" s="32"/>
      <c r="H597" s="106"/>
      <c r="I597" s="106"/>
      <c r="J597" s="32"/>
      <c r="K597" s="133"/>
      <c r="L597" s="32"/>
      <c r="M597" s="32"/>
    </row>
    <row r="598" spans="2:13" ht="15" customHeight="1">
      <c r="B598" s="124"/>
      <c r="D598" s="105"/>
      <c r="E598" s="106"/>
      <c r="F598" s="106"/>
      <c r="G598" s="32"/>
      <c r="H598" s="106"/>
      <c r="I598" s="106"/>
      <c r="J598" s="32"/>
      <c r="K598" s="133"/>
      <c r="L598" s="32"/>
      <c r="M598" s="32"/>
    </row>
    <row r="599" spans="2:13" ht="15" customHeight="1">
      <c r="B599" s="124"/>
      <c r="D599" s="105"/>
      <c r="E599" s="106"/>
      <c r="F599" s="106"/>
      <c r="G599" s="32"/>
      <c r="H599" s="106"/>
      <c r="I599" s="106"/>
      <c r="J599" s="32"/>
      <c r="K599" s="133"/>
      <c r="L599" s="32"/>
      <c r="M599" s="32"/>
    </row>
    <row r="600" spans="2:13" ht="15" customHeight="1">
      <c r="B600" s="124"/>
      <c r="D600" s="105"/>
      <c r="E600" s="106"/>
      <c r="F600" s="106"/>
      <c r="G600" s="32"/>
      <c r="H600" s="106"/>
      <c r="I600" s="106"/>
      <c r="J600" s="32"/>
      <c r="K600" s="133"/>
      <c r="L600" s="32"/>
      <c r="M600" s="32"/>
    </row>
    <row r="601" spans="2:13" ht="15" customHeight="1">
      <c r="B601" s="124"/>
      <c r="D601" s="105"/>
      <c r="E601" s="106"/>
      <c r="F601" s="106"/>
      <c r="G601" s="32"/>
      <c r="H601" s="106"/>
      <c r="I601" s="106"/>
      <c r="J601" s="32"/>
      <c r="K601" s="133"/>
      <c r="L601" s="32"/>
      <c r="M601" s="32"/>
    </row>
    <row r="602" spans="2:13" ht="15" customHeight="1">
      <c r="B602" s="124"/>
      <c r="D602" s="105"/>
      <c r="E602" s="106"/>
      <c r="F602" s="106"/>
      <c r="G602" s="32"/>
      <c r="H602" s="106"/>
      <c r="I602" s="106"/>
      <c r="J602" s="32"/>
      <c r="K602" s="133"/>
      <c r="L602" s="32"/>
      <c r="M602" s="32"/>
    </row>
    <row r="603" spans="2:13" ht="15" customHeight="1">
      <c r="B603" s="124"/>
      <c r="D603" s="105"/>
      <c r="E603" s="106"/>
      <c r="F603" s="106"/>
      <c r="G603" s="32"/>
      <c r="H603" s="106"/>
      <c r="I603" s="106"/>
      <c r="J603" s="32"/>
      <c r="K603" s="133"/>
      <c r="L603" s="32"/>
      <c r="M603" s="32"/>
    </row>
    <row r="604" spans="2:13" ht="15" customHeight="1">
      <c r="B604" s="124"/>
      <c r="D604" s="105"/>
      <c r="E604" s="106"/>
      <c r="F604" s="106"/>
      <c r="G604" s="32"/>
      <c r="H604" s="106"/>
      <c r="I604" s="106"/>
      <c r="J604" s="32"/>
      <c r="K604" s="133"/>
      <c r="L604" s="32"/>
      <c r="M604" s="32"/>
    </row>
    <row r="605" spans="2:13" ht="15" customHeight="1">
      <c r="B605" s="124"/>
      <c r="D605" s="105"/>
      <c r="E605" s="106"/>
      <c r="F605" s="106"/>
      <c r="G605" s="32"/>
      <c r="H605" s="106"/>
      <c r="I605" s="106"/>
      <c r="J605" s="32"/>
      <c r="K605" s="133"/>
      <c r="L605" s="32"/>
      <c r="M605" s="32"/>
    </row>
    <row r="606" spans="2:13" ht="15" customHeight="1">
      <c r="B606" s="124"/>
      <c r="D606" s="105"/>
      <c r="E606" s="106"/>
      <c r="F606" s="106"/>
      <c r="G606" s="32"/>
      <c r="H606" s="106"/>
      <c r="I606" s="106"/>
      <c r="J606" s="32"/>
      <c r="K606" s="133"/>
      <c r="L606" s="32"/>
      <c r="M606" s="32"/>
    </row>
    <row r="607" spans="2:13" ht="15" customHeight="1">
      <c r="B607" s="124"/>
      <c r="D607" s="105"/>
      <c r="E607" s="106"/>
      <c r="F607" s="106"/>
      <c r="G607" s="32"/>
      <c r="H607" s="106"/>
      <c r="I607" s="106"/>
      <c r="J607" s="32"/>
      <c r="K607" s="133"/>
      <c r="L607" s="32"/>
      <c r="M607" s="32"/>
    </row>
    <row r="608" spans="2:13" ht="15" customHeight="1">
      <c r="B608" s="124"/>
      <c r="D608" s="105"/>
      <c r="E608" s="106"/>
      <c r="F608" s="106"/>
      <c r="G608" s="32"/>
      <c r="H608" s="106"/>
      <c r="I608" s="106"/>
      <c r="J608" s="32"/>
      <c r="K608" s="133"/>
      <c r="L608" s="32"/>
      <c r="M608" s="32"/>
    </row>
    <row r="609" spans="2:13" ht="15" customHeight="1">
      <c r="B609" s="124"/>
      <c r="D609" s="105"/>
      <c r="E609" s="106"/>
      <c r="F609" s="106"/>
      <c r="G609" s="32"/>
      <c r="H609" s="106"/>
      <c r="I609" s="106"/>
      <c r="J609" s="32"/>
      <c r="K609" s="133"/>
      <c r="L609" s="32"/>
      <c r="M609" s="32"/>
    </row>
    <row r="610" spans="2:13" ht="15" customHeight="1">
      <c r="B610" s="124"/>
      <c r="D610" s="105"/>
      <c r="E610" s="106"/>
      <c r="F610" s="106"/>
      <c r="G610" s="32"/>
      <c r="H610" s="106"/>
      <c r="I610" s="106"/>
      <c r="J610" s="32"/>
      <c r="K610" s="133"/>
      <c r="L610" s="32"/>
      <c r="M610" s="32"/>
    </row>
    <row r="611" spans="2:13" ht="15" customHeight="1">
      <c r="B611" s="124"/>
      <c r="D611" s="105"/>
      <c r="E611" s="106"/>
      <c r="F611" s="106"/>
      <c r="G611" s="32"/>
      <c r="H611" s="106"/>
      <c r="I611" s="106"/>
      <c r="J611" s="32"/>
      <c r="K611" s="133"/>
      <c r="L611" s="32"/>
      <c r="M611" s="32"/>
    </row>
    <row r="612" spans="2:13" ht="15" customHeight="1">
      <c r="B612" s="124"/>
      <c r="D612" s="105"/>
      <c r="E612" s="106"/>
      <c r="F612" s="106"/>
      <c r="G612" s="32"/>
      <c r="H612" s="106"/>
      <c r="I612" s="106"/>
      <c r="J612" s="32"/>
      <c r="K612" s="133"/>
      <c r="L612" s="32"/>
      <c r="M612" s="32"/>
    </row>
    <row r="613" spans="2:13" ht="15" customHeight="1">
      <c r="B613" s="124"/>
      <c r="D613" s="105"/>
      <c r="E613" s="106"/>
      <c r="F613" s="106"/>
      <c r="G613" s="32"/>
      <c r="H613" s="106"/>
      <c r="I613" s="106"/>
      <c r="J613" s="32"/>
      <c r="K613" s="133"/>
      <c r="L613" s="32"/>
      <c r="M613" s="32"/>
    </row>
    <row r="614" spans="2:13" ht="15" customHeight="1">
      <c r="B614" s="124"/>
      <c r="D614" s="105"/>
      <c r="E614" s="106"/>
      <c r="F614" s="106"/>
      <c r="G614" s="32"/>
      <c r="H614" s="106"/>
      <c r="I614" s="106"/>
      <c r="J614" s="32"/>
      <c r="K614" s="133"/>
      <c r="L614" s="32"/>
      <c r="M614" s="32"/>
    </row>
    <row r="615" spans="2:13" ht="15" customHeight="1">
      <c r="B615" s="124"/>
      <c r="D615" s="105"/>
      <c r="E615" s="106"/>
      <c r="F615" s="106"/>
      <c r="G615" s="32"/>
      <c r="H615" s="106"/>
      <c r="I615" s="106"/>
      <c r="J615" s="32"/>
      <c r="K615" s="133"/>
      <c r="L615" s="32"/>
      <c r="M615" s="32"/>
    </row>
    <row r="616" spans="2:13" ht="15" customHeight="1">
      <c r="B616" s="124"/>
      <c r="D616" s="105"/>
      <c r="E616" s="106"/>
      <c r="F616" s="106"/>
      <c r="G616" s="32"/>
      <c r="H616" s="106"/>
      <c r="I616" s="106"/>
      <c r="J616" s="32"/>
      <c r="K616" s="133"/>
      <c r="L616" s="32"/>
      <c r="M616" s="32"/>
    </row>
    <row r="617" spans="2:13" ht="15" customHeight="1">
      <c r="B617" s="124"/>
      <c r="D617" s="105"/>
      <c r="E617" s="106"/>
      <c r="F617" s="106"/>
      <c r="G617" s="32"/>
      <c r="H617" s="106"/>
      <c r="I617" s="106"/>
      <c r="J617" s="32"/>
      <c r="K617" s="133"/>
      <c r="L617" s="32"/>
      <c r="M617" s="32"/>
    </row>
    <row r="618" spans="2:13" ht="15" customHeight="1">
      <c r="B618" s="124"/>
      <c r="D618" s="105"/>
      <c r="E618" s="106"/>
      <c r="F618" s="106"/>
      <c r="G618" s="32"/>
      <c r="H618" s="106"/>
      <c r="I618" s="106"/>
      <c r="J618" s="32"/>
      <c r="K618" s="133"/>
      <c r="L618" s="32"/>
      <c r="M618" s="32"/>
    </row>
    <row r="619" spans="2:13" ht="15" customHeight="1">
      <c r="B619" s="124"/>
      <c r="D619" s="105"/>
      <c r="E619" s="106"/>
      <c r="F619" s="106"/>
      <c r="G619" s="32"/>
      <c r="H619" s="106"/>
      <c r="I619" s="106"/>
      <c r="J619" s="32"/>
      <c r="K619" s="133"/>
      <c r="L619" s="32"/>
      <c r="M619" s="32"/>
    </row>
    <row r="620" spans="2:13" ht="15" customHeight="1">
      <c r="B620" s="124"/>
      <c r="D620" s="105"/>
      <c r="E620" s="106"/>
      <c r="F620" s="106"/>
      <c r="G620" s="32"/>
      <c r="H620" s="106"/>
      <c r="I620" s="106"/>
      <c r="J620" s="32"/>
      <c r="K620" s="133"/>
      <c r="L620" s="32"/>
      <c r="M620" s="32"/>
    </row>
    <row r="621" spans="2:13" ht="15" customHeight="1">
      <c r="B621" s="124"/>
      <c r="D621" s="105"/>
      <c r="E621" s="106"/>
      <c r="F621" s="106"/>
      <c r="G621" s="32"/>
      <c r="H621" s="106"/>
      <c r="I621" s="106"/>
      <c r="J621" s="32"/>
      <c r="K621" s="133"/>
      <c r="L621" s="32"/>
      <c r="M621" s="32"/>
    </row>
    <row r="622" spans="2:13" ht="15" customHeight="1">
      <c r="B622" s="124"/>
      <c r="D622" s="105"/>
      <c r="E622" s="106"/>
      <c r="F622" s="106"/>
      <c r="G622" s="32"/>
      <c r="H622" s="106"/>
      <c r="I622" s="106"/>
      <c r="J622" s="32"/>
      <c r="K622" s="133"/>
      <c r="L622" s="32"/>
      <c r="M622" s="32"/>
    </row>
    <row r="623" spans="2:13" ht="15" customHeight="1">
      <c r="B623" s="124"/>
      <c r="D623" s="105"/>
      <c r="E623" s="106"/>
      <c r="F623" s="106"/>
      <c r="G623" s="32"/>
      <c r="H623" s="106"/>
      <c r="I623" s="106"/>
      <c r="J623" s="32"/>
      <c r="K623" s="133"/>
      <c r="L623" s="32"/>
      <c r="M623" s="32"/>
    </row>
    <row r="624" spans="2:13" ht="15" customHeight="1">
      <c r="B624" s="124"/>
      <c r="D624" s="105"/>
      <c r="E624" s="106"/>
      <c r="F624" s="106"/>
      <c r="G624" s="32"/>
      <c r="H624" s="106"/>
      <c r="I624" s="106"/>
      <c r="J624" s="32"/>
      <c r="K624" s="133"/>
      <c r="L624" s="32"/>
      <c r="M624" s="32"/>
    </row>
    <row r="625" spans="2:13" ht="15" customHeight="1">
      <c r="B625" s="124"/>
      <c r="D625" s="105"/>
      <c r="E625" s="106"/>
      <c r="F625" s="106"/>
      <c r="G625" s="32"/>
      <c r="H625" s="106"/>
      <c r="I625" s="106"/>
      <c r="J625" s="32"/>
      <c r="K625" s="133"/>
      <c r="L625" s="32"/>
      <c r="M625" s="32"/>
    </row>
    <row r="626" spans="2:13" ht="15" customHeight="1">
      <c r="B626" s="124"/>
      <c r="D626" s="105"/>
      <c r="E626" s="106"/>
      <c r="F626" s="106"/>
      <c r="G626" s="32"/>
      <c r="H626" s="106"/>
      <c r="I626" s="106"/>
      <c r="J626" s="32"/>
      <c r="K626" s="133"/>
      <c r="L626" s="32"/>
      <c r="M626" s="32"/>
    </row>
    <row r="627" spans="2:13" ht="15" customHeight="1">
      <c r="B627" s="124"/>
      <c r="D627" s="105"/>
      <c r="E627" s="106"/>
      <c r="F627" s="106"/>
      <c r="G627" s="32"/>
      <c r="H627" s="106"/>
      <c r="I627" s="106"/>
      <c r="J627" s="32"/>
      <c r="K627" s="133"/>
      <c r="L627" s="32"/>
      <c r="M627" s="32"/>
    </row>
    <row r="628" spans="2:13" ht="15" customHeight="1">
      <c r="B628" s="124"/>
      <c r="D628" s="105"/>
      <c r="E628" s="106"/>
      <c r="F628" s="106"/>
      <c r="G628" s="32"/>
      <c r="H628" s="106"/>
      <c r="I628" s="106"/>
      <c r="J628" s="32"/>
      <c r="K628" s="133"/>
      <c r="L628" s="32"/>
      <c r="M628" s="32"/>
    </row>
    <row r="629" spans="2:13" ht="15" customHeight="1">
      <c r="B629" s="124"/>
      <c r="D629" s="105"/>
      <c r="E629" s="106"/>
      <c r="F629" s="106"/>
      <c r="G629" s="32"/>
      <c r="H629" s="106"/>
      <c r="I629" s="106"/>
      <c r="J629" s="32"/>
      <c r="K629" s="133"/>
      <c r="L629" s="32"/>
      <c r="M629" s="32"/>
    </row>
    <row r="630" spans="2:13" ht="15" customHeight="1">
      <c r="B630" s="124"/>
      <c r="D630" s="105"/>
      <c r="E630" s="106"/>
      <c r="F630" s="106"/>
      <c r="G630" s="32"/>
      <c r="H630" s="106"/>
      <c r="I630" s="106"/>
      <c r="J630" s="32"/>
      <c r="K630" s="133"/>
      <c r="L630" s="32"/>
      <c r="M630" s="32"/>
    </row>
    <row r="631" spans="2:13" ht="15" customHeight="1">
      <c r="B631" s="124"/>
      <c r="D631" s="105"/>
      <c r="E631" s="106"/>
      <c r="F631" s="106"/>
      <c r="G631" s="32"/>
      <c r="H631" s="106"/>
      <c r="I631" s="106"/>
      <c r="J631" s="32"/>
      <c r="K631" s="133"/>
      <c r="L631" s="32"/>
      <c r="M631" s="32"/>
    </row>
    <row r="632" spans="2:13" ht="15" customHeight="1">
      <c r="B632" s="124"/>
      <c r="D632" s="105"/>
      <c r="E632" s="106"/>
      <c r="F632" s="106"/>
      <c r="G632" s="32"/>
      <c r="H632" s="106"/>
      <c r="I632" s="106"/>
      <c r="J632" s="32"/>
      <c r="K632" s="133"/>
      <c r="L632" s="32"/>
      <c r="M632" s="32"/>
    </row>
    <row r="633" spans="2:13" ht="15" customHeight="1">
      <c r="B633" s="124"/>
      <c r="D633" s="105"/>
      <c r="E633" s="106"/>
      <c r="F633" s="106"/>
      <c r="G633" s="32"/>
      <c r="H633" s="106"/>
      <c r="I633" s="106"/>
      <c r="J633" s="32"/>
      <c r="K633" s="133"/>
      <c r="L633" s="32"/>
      <c r="M633" s="32"/>
    </row>
    <row r="634" spans="2:13" ht="15" customHeight="1">
      <c r="B634" s="124"/>
      <c r="D634" s="105"/>
      <c r="E634" s="106"/>
      <c r="F634" s="106"/>
      <c r="G634" s="32"/>
      <c r="H634" s="106"/>
      <c r="I634" s="106"/>
      <c r="J634" s="32"/>
      <c r="K634" s="133"/>
      <c r="L634" s="32"/>
      <c r="M634" s="32"/>
    </row>
    <row r="635" spans="2:13" ht="15" customHeight="1">
      <c r="B635" s="124"/>
      <c r="D635" s="105"/>
      <c r="E635" s="106"/>
      <c r="F635" s="106"/>
      <c r="G635" s="32"/>
      <c r="H635" s="106"/>
      <c r="I635" s="106"/>
      <c r="J635" s="32"/>
      <c r="K635" s="133"/>
      <c r="L635" s="32"/>
      <c r="M635" s="32"/>
    </row>
    <row r="636" spans="2:13" ht="15" customHeight="1">
      <c r="B636" s="124"/>
      <c r="D636" s="105"/>
      <c r="E636" s="106"/>
      <c r="F636" s="106"/>
      <c r="G636" s="32"/>
      <c r="H636" s="106"/>
      <c r="I636" s="106"/>
      <c r="J636" s="32"/>
      <c r="K636" s="133"/>
      <c r="L636" s="32"/>
      <c r="M636" s="32"/>
    </row>
    <row r="637" spans="2:13" ht="15" customHeight="1">
      <c r="B637" s="124"/>
      <c r="D637" s="105"/>
      <c r="E637" s="106"/>
      <c r="F637" s="106"/>
      <c r="G637" s="32"/>
      <c r="H637" s="106"/>
      <c r="I637" s="106"/>
      <c r="J637" s="32"/>
      <c r="K637" s="133"/>
      <c r="L637" s="32"/>
      <c r="M637" s="32"/>
    </row>
    <row r="638" spans="2:13" ht="15" customHeight="1">
      <c r="B638" s="124"/>
      <c r="D638" s="105"/>
      <c r="E638" s="106"/>
      <c r="F638" s="106"/>
      <c r="G638" s="32"/>
      <c r="H638" s="106"/>
      <c r="I638" s="106"/>
      <c r="J638" s="32"/>
      <c r="K638" s="133"/>
      <c r="L638" s="32"/>
      <c r="M638" s="32"/>
    </row>
    <row r="639" spans="2:13" ht="15" customHeight="1">
      <c r="B639" s="124"/>
      <c r="D639" s="105"/>
      <c r="E639" s="106"/>
      <c r="F639" s="106"/>
      <c r="G639" s="32"/>
      <c r="H639" s="106"/>
      <c r="I639" s="106"/>
      <c r="J639" s="32"/>
      <c r="K639" s="133"/>
      <c r="L639" s="32"/>
      <c r="M639" s="32"/>
    </row>
    <row r="640" spans="2:13" ht="15" customHeight="1">
      <c r="B640" s="124"/>
      <c r="D640" s="105"/>
      <c r="E640" s="106"/>
      <c r="F640" s="106"/>
      <c r="G640" s="32"/>
      <c r="H640" s="106"/>
      <c r="I640" s="106"/>
      <c r="J640" s="32"/>
      <c r="K640" s="133"/>
      <c r="L640" s="32"/>
      <c r="M640" s="32"/>
    </row>
    <row r="641" spans="2:13" ht="15" customHeight="1">
      <c r="B641" s="124"/>
      <c r="D641" s="105"/>
      <c r="E641" s="106"/>
      <c r="F641" s="106"/>
      <c r="G641" s="32"/>
      <c r="H641" s="106"/>
      <c r="I641" s="106"/>
      <c r="J641" s="32"/>
      <c r="K641" s="133"/>
      <c r="L641" s="32"/>
      <c r="M641" s="32"/>
    </row>
    <row r="642" spans="2:13" ht="15" customHeight="1">
      <c r="B642" s="124"/>
      <c r="D642" s="105"/>
      <c r="E642" s="106"/>
      <c r="F642" s="106"/>
      <c r="G642" s="32"/>
      <c r="H642" s="106"/>
      <c r="I642" s="106"/>
      <c r="J642" s="32"/>
      <c r="K642" s="133"/>
      <c r="L642" s="32"/>
      <c r="M642" s="32"/>
    </row>
    <row r="643" spans="2:13" ht="15" customHeight="1">
      <c r="B643" s="124"/>
      <c r="D643" s="105"/>
      <c r="E643" s="106"/>
      <c r="F643" s="106"/>
      <c r="G643" s="32"/>
      <c r="H643" s="106"/>
      <c r="I643" s="106"/>
      <c r="J643" s="32"/>
      <c r="K643" s="133"/>
      <c r="L643" s="32"/>
      <c r="M643" s="32"/>
    </row>
    <row r="644" spans="2:13" ht="15" customHeight="1">
      <c r="B644" s="124"/>
      <c r="D644" s="105"/>
      <c r="E644" s="106"/>
      <c r="F644" s="106"/>
      <c r="G644" s="32"/>
      <c r="H644" s="106"/>
      <c r="I644" s="106"/>
      <c r="J644" s="32"/>
      <c r="K644" s="133"/>
      <c r="L644" s="32"/>
      <c r="M644" s="32"/>
    </row>
    <row r="645" spans="2:13" ht="15" customHeight="1">
      <c r="B645" s="124"/>
      <c r="D645" s="105"/>
      <c r="E645" s="106"/>
      <c r="F645" s="106"/>
      <c r="G645" s="32"/>
      <c r="H645" s="106"/>
      <c r="I645" s="106"/>
      <c r="J645" s="32"/>
      <c r="K645" s="133"/>
      <c r="L645" s="32"/>
      <c r="M645" s="32"/>
    </row>
    <row r="646" spans="2:13" ht="15" customHeight="1">
      <c r="B646" s="124"/>
      <c r="D646" s="105"/>
      <c r="E646" s="106"/>
      <c r="F646" s="106"/>
      <c r="G646" s="32"/>
      <c r="H646" s="106"/>
      <c r="I646" s="106"/>
      <c r="J646" s="32"/>
      <c r="K646" s="133"/>
      <c r="L646" s="32"/>
      <c r="M646" s="32"/>
    </row>
    <row r="647" spans="2:13" ht="15" customHeight="1">
      <c r="B647" s="124"/>
      <c r="D647" s="105"/>
      <c r="E647" s="106"/>
      <c r="F647" s="106"/>
      <c r="G647" s="32"/>
      <c r="H647" s="106"/>
      <c r="I647" s="106"/>
      <c r="J647" s="32"/>
      <c r="K647" s="133"/>
      <c r="L647" s="32"/>
      <c r="M647" s="32"/>
    </row>
    <row r="648" spans="2:13" ht="15" customHeight="1">
      <c r="B648" s="124"/>
      <c r="D648" s="105"/>
      <c r="E648" s="106"/>
      <c r="F648" s="106"/>
      <c r="G648" s="32"/>
      <c r="H648" s="106"/>
      <c r="I648" s="106"/>
      <c r="J648" s="32"/>
      <c r="K648" s="133"/>
      <c r="L648" s="32"/>
      <c r="M648" s="32"/>
    </row>
    <row r="649" spans="2:13" ht="15" customHeight="1">
      <c r="B649" s="124"/>
      <c r="D649" s="105"/>
      <c r="E649" s="106"/>
      <c r="F649" s="106"/>
      <c r="G649" s="32"/>
      <c r="H649" s="106"/>
      <c r="I649" s="106"/>
      <c r="J649" s="32"/>
      <c r="K649" s="133"/>
      <c r="L649" s="32"/>
      <c r="M649" s="32"/>
    </row>
    <row r="650" spans="2:13" ht="15" customHeight="1">
      <c r="B650" s="124"/>
      <c r="D650" s="105"/>
      <c r="E650" s="106"/>
      <c r="F650" s="106"/>
      <c r="G650" s="32"/>
      <c r="H650" s="106"/>
      <c r="I650" s="106"/>
      <c r="J650" s="32"/>
      <c r="K650" s="133"/>
      <c r="L650" s="32"/>
      <c r="M650" s="32"/>
    </row>
    <row r="651" spans="2:13" ht="15" customHeight="1">
      <c r="B651" s="124"/>
      <c r="D651" s="105"/>
      <c r="E651" s="106"/>
      <c r="F651" s="106"/>
      <c r="G651" s="32"/>
      <c r="H651" s="106"/>
      <c r="I651" s="106"/>
      <c r="J651" s="32"/>
      <c r="K651" s="133"/>
      <c r="L651" s="32"/>
      <c r="M651" s="32"/>
    </row>
    <row r="652" spans="2:13" ht="15" customHeight="1">
      <c r="B652" s="124"/>
      <c r="D652" s="105"/>
      <c r="E652" s="106"/>
      <c r="F652" s="106"/>
      <c r="G652" s="32"/>
      <c r="H652" s="106"/>
      <c r="I652" s="106"/>
      <c r="J652" s="32"/>
      <c r="K652" s="133"/>
      <c r="L652" s="32"/>
      <c r="M652" s="32"/>
    </row>
    <row r="653" spans="2:13" ht="15" customHeight="1">
      <c r="B653" s="124"/>
      <c r="D653" s="105"/>
      <c r="E653" s="106"/>
      <c r="F653" s="106"/>
      <c r="G653" s="32"/>
      <c r="H653" s="106"/>
      <c r="I653" s="106"/>
      <c r="J653" s="32"/>
      <c r="K653" s="133"/>
      <c r="L653" s="32"/>
      <c r="M653" s="32"/>
    </row>
    <row r="654" spans="2:13" ht="15" customHeight="1">
      <c r="B654" s="124"/>
      <c r="D654" s="105"/>
      <c r="E654" s="106"/>
      <c r="F654" s="106"/>
      <c r="G654" s="32"/>
      <c r="H654" s="106"/>
      <c r="I654" s="106"/>
      <c r="J654" s="32"/>
      <c r="K654" s="133"/>
      <c r="L654" s="32"/>
      <c r="M654" s="32"/>
    </row>
    <row r="655" spans="2:13" ht="15" customHeight="1">
      <c r="B655" s="124"/>
      <c r="D655" s="105"/>
      <c r="E655" s="106"/>
      <c r="F655" s="106"/>
      <c r="G655" s="32"/>
      <c r="H655" s="106"/>
      <c r="I655" s="106"/>
      <c r="J655" s="32"/>
      <c r="K655" s="133"/>
      <c r="L655" s="32"/>
      <c r="M655" s="32"/>
    </row>
    <row r="656" spans="2:13" ht="15" customHeight="1">
      <c r="B656" s="124"/>
      <c r="D656" s="105"/>
      <c r="E656" s="106"/>
      <c r="F656" s="106"/>
      <c r="G656" s="32"/>
      <c r="H656" s="106"/>
      <c r="I656" s="106"/>
      <c r="J656" s="32"/>
      <c r="K656" s="133"/>
      <c r="L656" s="32"/>
      <c r="M656" s="32"/>
    </row>
    <row r="657" spans="2:13" ht="15" customHeight="1">
      <c r="B657" s="124"/>
      <c r="D657" s="105"/>
      <c r="E657" s="106"/>
      <c r="F657" s="106"/>
      <c r="G657" s="32"/>
      <c r="H657" s="106"/>
      <c r="I657" s="106"/>
      <c r="J657" s="32"/>
      <c r="K657" s="133"/>
      <c r="L657" s="32"/>
      <c r="M657" s="32"/>
    </row>
    <row r="658" spans="2:13" ht="15" customHeight="1">
      <c r="B658" s="124"/>
      <c r="D658" s="105"/>
      <c r="E658" s="106"/>
      <c r="F658" s="106"/>
      <c r="G658" s="32"/>
      <c r="H658" s="106"/>
      <c r="I658" s="106"/>
      <c r="J658" s="32"/>
      <c r="K658" s="133"/>
      <c r="L658" s="32"/>
      <c r="M658" s="32"/>
    </row>
    <row r="659" spans="2:13" ht="15" customHeight="1">
      <c r="B659" s="124"/>
      <c r="D659" s="105"/>
      <c r="E659" s="106"/>
      <c r="F659" s="106"/>
      <c r="G659" s="32"/>
      <c r="H659" s="106"/>
      <c r="I659" s="106"/>
      <c r="J659" s="32"/>
      <c r="K659" s="133"/>
      <c r="L659" s="32"/>
      <c r="M659" s="32"/>
    </row>
    <row r="660" spans="2:13" ht="15" customHeight="1">
      <c r="B660" s="124"/>
      <c r="D660" s="105"/>
      <c r="E660" s="106"/>
      <c r="F660" s="106"/>
      <c r="G660" s="32"/>
      <c r="H660" s="106"/>
      <c r="I660" s="106"/>
      <c r="J660" s="32"/>
      <c r="K660" s="133"/>
      <c r="L660" s="32"/>
      <c r="M660" s="32"/>
    </row>
    <row r="661" spans="2:13" ht="15" customHeight="1">
      <c r="B661" s="124"/>
      <c r="D661" s="105"/>
      <c r="E661" s="106"/>
      <c r="F661" s="106"/>
      <c r="G661" s="32"/>
      <c r="H661" s="106"/>
      <c r="I661" s="106"/>
      <c r="J661" s="32"/>
      <c r="K661" s="133"/>
      <c r="L661" s="32"/>
      <c r="M661" s="32"/>
    </row>
    <row r="662" spans="2:13" ht="15" customHeight="1">
      <c r="B662" s="124"/>
      <c r="D662" s="105"/>
      <c r="E662" s="106"/>
      <c r="F662" s="106"/>
      <c r="G662" s="32"/>
      <c r="H662" s="106"/>
      <c r="I662" s="106"/>
      <c r="J662" s="32"/>
      <c r="K662" s="133"/>
      <c r="L662" s="32"/>
      <c r="M662" s="32"/>
    </row>
    <row r="663" spans="2:13" ht="15" customHeight="1">
      <c r="B663" s="124"/>
      <c r="D663" s="105"/>
      <c r="E663" s="106"/>
      <c r="F663" s="106"/>
      <c r="G663" s="32"/>
      <c r="H663" s="106"/>
      <c r="I663" s="106"/>
      <c r="J663" s="32"/>
      <c r="K663" s="133"/>
      <c r="L663" s="32"/>
      <c r="M663" s="32"/>
    </row>
    <row r="664" spans="2:13" ht="15" customHeight="1">
      <c r="B664" s="124"/>
      <c r="D664" s="105"/>
      <c r="E664" s="106"/>
      <c r="F664" s="106"/>
      <c r="G664" s="32"/>
      <c r="H664" s="106"/>
      <c r="I664" s="106"/>
      <c r="J664" s="32"/>
      <c r="K664" s="133"/>
      <c r="L664" s="32"/>
      <c r="M664" s="32"/>
    </row>
    <row r="665" spans="2:13" ht="15" customHeight="1">
      <c r="B665" s="124"/>
      <c r="D665" s="105"/>
      <c r="E665" s="106"/>
      <c r="F665" s="106"/>
      <c r="G665" s="32"/>
      <c r="H665" s="106"/>
      <c r="I665" s="106"/>
      <c r="J665" s="32"/>
      <c r="K665" s="133"/>
      <c r="L665" s="32"/>
      <c r="M665" s="32"/>
    </row>
    <row r="666" spans="2:13" ht="15" customHeight="1">
      <c r="B666" s="124"/>
      <c r="D666" s="105"/>
      <c r="E666" s="106"/>
      <c r="F666" s="106"/>
      <c r="G666" s="32"/>
      <c r="H666" s="106"/>
      <c r="I666" s="106"/>
      <c r="J666" s="32"/>
      <c r="K666" s="133"/>
      <c r="L666" s="32"/>
      <c r="M666" s="32"/>
    </row>
    <row r="667" spans="2:13" ht="15" customHeight="1">
      <c r="B667" s="124"/>
      <c r="D667" s="105"/>
      <c r="E667" s="106"/>
      <c r="F667" s="106"/>
      <c r="G667" s="32"/>
      <c r="H667" s="106"/>
      <c r="I667" s="106"/>
      <c r="J667" s="32"/>
      <c r="K667" s="133"/>
      <c r="L667" s="32"/>
      <c r="M667" s="32"/>
    </row>
    <row r="668" spans="2:13" ht="15" customHeight="1">
      <c r="B668" s="124"/>
      <c r="D668" s="105"/>
      <c r="E668" s="106"/>
      <c r="F668" s="106"/>
      <c r="G668" s="32"/>
      <c r="H668" s="106"/>
      <c r="I668" s="106"/>
      <c r="J668" s="32"/>
      <c r="K668" s="133"/>
      <c r="L668" s="32"/>
      <c r="M668" s="32"/>
    </row>
    <row r="669" spans="2:13" ht="15" customHeight="1">
      <c r="B669" s="124"/>
      <c r="D669" s="105"/>
      <c r="E669" s="106"/>
      <c r="F669" s="106"/>
      <c r="G669" s="32"/>
      <c r="H669" s="106"/>
      <c r="I669" s="106"/>
      <c r="J669" s="32"/>
      <c r="K669" s="133"/>
      <c r="L669" s="32"/>
      <c r="M669" s="32"/>
    </row>
    <row r="670" spans="2:13" ht="15" customHeight="1">
      <c r="B670" s="124"/>
      <c r="D670" s="105"/>
      <c r="E670" s="106"/>
      <c r="F670" s="106"/>
      <c r="G670" s="32"/>
      <c r="H670" s="106"/>
      <c r="I670" s="106"/>
      <c r="J670" s="32"/>
      <c r="K670" s="133"/>
      <c r="L670" s="32"/>
      <c r="M670" s="32"/>
    </row>
    <row r="671" spans="2:13" ht="15" customHeight="1">
      <c r="B671" s="124"/>
      <c r="D671" s="105"/>
      <c r="E671" s="106"/>
      <c r="F671" s="106"/>
      <c r="G671" s="32"/>
      <c r="H671" s="106"/>
      <c r="I671" s="106"/>
      <c r="J671" s="32"/>
      <c r="K671" s="133"/>
      <c r="L671" s="32"/>
      <c r="M671" s="32"/>
    </row>
    <row r="672" spans="2:13" ht="15" customHeight="1">
      <c r="B672" s="124"/>
      <c r="D672" s="105"/>
      <c r="E672" s="106"/>
      <c r="F672" s="106"/>
      <c r="G672" s="32"/>
      <c r="H672" s="106"/>
      <c r="I672" s="106"/>
      <c r="J672" s="32"/>
      <c r="K672" s="133"/>
      <c r="L672" s="32"/>
      <c r="M672" s="32"/>
    </row>
    <row r="673" spans="2:13" ht="15" customHeight="1">
      <c r="B673" s="124"/>
      <c r="D673" s="105"/>
      <c r="E673" s="106"/>
      <c r="F673" s="106"/>
      <c r="G673" s="32"/>
      <c r="H673" s="106"/>
      <c r="I673" s="106"/>
      <c r="J673" s="32"/>
      <c r="K673" s="133"/>
      <c r="L673" s="32"/>
      <c r="M673" s="32"/>
    </row>
    <row r="674" spans="2:13" ht="15" customHeight="1">
      <c r="B674" s="124"/>
      <c r="D674" s="105"/>
      <c r="E674" s="106"/>
      <c r="F674" s="106"/>
      <c r="G674" s="32"/>
      <c r="H674" s="106"/>
      <c r="I674" s="106"/>
      <c r="J674" s="32"/>
      <c r="K674" s="133"/>
      <c r="L674" s="32"/>
      <c r="M674" s="32"/>
    </row>
    <row r="675" spans="2:13" ht="15" customHeight="1">
      <c r="B675" s="124"/>
      <c r="D675" s="105"/>
      <c r="E675" s="106"/>
      <c r="F675" s="106"/>
      <c r="G675" s="32"/>
      <c r="H675" s="106"/>
      <c r="I675" s="106"/>
      <c r="J675" s="32"/>
      <c r="K675" s="133"/>
      <c r="L675" s="32"/>
      <c r="M675" s="32"/>
    </row>
    <row r="676" spans="2:13" ht="15" customHeight="1">
      <c r="B676" s="124"/>
      <c r="D676" s="105"/>
      <c r="E676" s="106"/>
      <c r="F676" s="106"/>
      <c r="G676" s="32"/>
      <c r="H676" s="106"/>
      <c r="I676" s="106"/>
      <c r="J676" s="32"/>
      <c r="K676" s="133"/>
      <c r="L676" s="32"/>
      <c r="M676" s="32"/>
    </row>
    <row r="677" spans="2:13" ht="15" customHeight="1">
      <c r="B677" s="124"/>
      <c r="D677" s="105"/>
      <c r="E677" s="106"/>
      <c r="F677" s="106"/>
      <c r="G677" s="32"/>
      <c r="H677" s="106"/>
      <c r="I677" s="106"/>
      <c r="J677" s="32"/>
      <c r="K677" s="133"/>
      <c r="L677" s="32"/>
      <c r="M677" s="32"/>
    </row>
    <row r="678" spans="2:13" ht="15" customHeight="1">
      <c r="B678" s="124"/>
      <c r="D678" s="105"/>
      <c r="E678" s="106"/>
      <c r="F678" s="106"/>
      <c r="G678" s="32"/>
      <c r="H678" s="106"/>
      <c r="I678" s="106"/>
      <c r="J678" s="32"/>
      <c r="K678" s="133"/>
      <c r="L678" s="32"/>
      <c r="M678" s="32"/>
    </row>
    <row r="679" spans="2:13" ht="15" customHeight="1">
      <c r="B679" s="124"/>
      <c r="D679" s="105"/>
      <c r="E679" s="106"/>
      <c r="F679" s="106"/>
      <c r="G679" s="32"/>
      <c r="H679" s="106"/>
      <c r="I679" s="106"/>
      <c r="J679" s="32"/>
      <c r="K679" s="133"/>
      <c r="L679" s="32"/>
      <c r="M679" s="32"/>
    </row>
    <row r="680" spans="2:13" ht="15" customHeight="1">
      <c r="B680" s="124"/>
      <c r="D680" s="105"/>
      <c r="E680" s="106"/>
      <c r="F680" s="106"/>
      <c r="G680" s="32"/>
      <c r="H680" s="106"/>
      <c r="I680" s="106"/>
      <c r="J680" s="32"/>
      <c r="K680" s="133"/>
      <c r="L680" s="32"/>
      <c r="M680" s="32"/>
    </row>
    <row r="681" spans="2:13" ht="15" customHeight="1">
      <c r="B681" s="124"/>
      <c r="D681" s="105"/>
      <c r="E681" s="106"/>
      <c r="F681" s="106"/>
      <c r="G681" s="32"/>
      <c r="H681" s="106"/>
      <c r="I681" s="106"/>
      <c r="J681" s="32"/>
      <c r="K681" s="133"/>
      <c r="L681" s="32"/>
      <c r="M681" s="32"/>
    </row>
    <row r="682" spans="2:13" ht="15" customHeight="1">
      <c r="B682" s="124"/>
      <c r="D682" s="105"/>
      <c r="E682" s="106"/>
      <c r="F682" s="106"/>
      <c r="G682" s="32"/>
      <c r="H682" s="106"/>
      <c r="I682" s="106"/>
      <c r="J682" s="32"/>
      <c r="K682" s="133"/>
      <c r="L682" s="32"/>
      <c r="M682" s="32"/>
    </row>
    <row r="683" spans="2:13" ht="15" customHeight="1">
      <c r="B683" s="124"/>
      <c r="D683" s="105"/>
      <c r="E683" s="106"/>
      <c r="F683" s="106"/>
      <c r="G683" s="32"/>
      <c r="H683" s="106"/>
      <c r="I683" s="106"/>
      <c r="J683" s="32"/>
      <c r="K683" s="133"/>
      <c r="L683" s="32"/>
      <c r="M683" s="32"/>
    </row>
    <row r="684" spans="2:13" ht="15" customHeight="1">
      <c r="B684" s="124"/>
      <c r="D684" s="105"/>
      <c r="E684" s="106"/>
      <c r="F684" s="106"/>
      <c r="G684" s="32"/>
      <c r="H684" s="106"/>
      <c r="I684" s="106"/>
      <c r="J684" s="32"/>
      <c r="K684" s="133"/>
      <c r="L684" s="32"/>
      <c r="M684" s="32"/>
    </row>
    <row r="685" spans="2:13" ht="15" customHeight="1">
      <c r="B685" s="124"/>
      <c r="D685" s="105"/>
      <c r="E685" s="106"/>
      <c r="F685" s="106"/>
      <c r="G685" s="32"/>
      <c r="H685" s="106"/>
      <c r="I685" s="106"/>
      <c r="J685" s="32"/>
      <c r="K685" s="133"/>
      <c r="L685" s="32"/>
      <c r="M685" s="32"/>
    </row>
    <row r="686" spans="2:13" ht="15" customHeight="1">
      <c r="B686" s="124"/>
      <c r="D686" s="105"/>
      <c r="E686" s="106"/>
      <c r="F686" s="106"/>
      <c r="G686" s="32"/>
      <c r="H686" s="106"/>
      <c r="I686" s="106"/>
      <c r="J686" s="32"/>
      <c r="K686" s="133"/>
      <c r="L686" s="32"/>
      <c r="M686" s="32"/>
    </row>
    <row r="687" spans="2:13" ht="15" customHeight="1">
      <c r="B687" s="124"/>
      <c r="D687" s="105"/>
      <c r="E687" s="106"/>
      <c r="F687" s="106"/>
      <c r="G687" s="32"/>
      <c r="H687" s="106"/>
      <c r="I687" s="106"/>
      <c r="J687" s="32"/>
      <c r="K687" s="133"/>
      <c r="L687" s="32"/>
      <c r="M687" s="32"/>
    </row>
    <row r="688" spans="2:13" ht="15" customHeight="1">
      <c r="B688" s="124"/>
      <c r="D688" s="105"/>
      <c r="E688" s="106"/>
      <c r="F688" s="106"/>
      <c r="G688" s="32"/>
      <c r="H688" s="106"/>
      <c r="I688" s="106"/>
      <c r="J688" s="32"/>
      <c r="K688" s="133"/>
      <c r="L688" s="32"/>
      <c r="M688" s="32"/>
    </row>
    <row r="689" spans="2:13" ht="15" customHeight="1">
      <c r="B689" s="124"/>
      <c r="D689" s="105"/>
      <c r="E689" s="106"/>
      <c r="F689" s="106"/>
      <c r="G689" s="32"/>
      <c r="H689" s="106"/>
      <c r="I689" s="106"/>
      <c r="J689" s="32"/>
      <c r="K689" s="133"/>
      <c r="L689" s="32"/>
      <c r="M689" s="32"/>
    </row>
    <row r="690" spans="2:13" ht="15" customHeight="1">
      <c r="B690" s="124"/>
      <c r="D690" s="105"/>
      <c r="E690" s="106"/>
      <c r="F690" s="106"/>
      <c r="G690" s="32"/>
      <c r="H690" s="106"/>
      <c r="I690" s="106"/>
      <c r="J690" s="32"/>
      <c r="K690" s="133"/>
      <c r="L690" s="32"/>
      <c r="M690" s="32"/>
    </row>
    <row r="691" spans="2:13" ht="15" customHeight="1">
      <c r="B691" s="124"/>
      <c r="D691" s="105"/>
      <c r="E691" s="106"/>
      <c r="F691" s="106"/>
      <c r="G691" s="32"/>
      <c r="H691" s="106"/>
      <c r="I691" s="106"/>
      <c r="J691" s="32"/>
      <c r="K691" s="133"/>
      <c r="L691" s="32"/>
      <c r="M691" s="32"/>
    </row>
    <row r="692" spans="2:13" ht="15" customHeight="1">
      <c r="B692" s="124"/>
      <c r="D692" s="105"/>
      <c r="E692" s="106"/>
      <c r="F692" s="106"/>
      <c r="G692" s="32"/>
      <c r="H692" s="106"/>
      <c r="I692" s="106"/>
      <c r="J692" s="32"/>
      <c r="K692" s="133"/>
      <c r="L692" s="32"/>
      <c r="M692" s="32"/>
    </row>
    <row r="693" spans="2:13" ht="15" customHeight="1">
      <c r="B693" s="124"/>
      <c r="D693" s="105"/>
      <c r="E693" s="106"/>
      <c r="F693" s="106"/>
      <c r="G693" s="32"/>
      <c r="H693" s="106"/>
      <c r="I693" s="106"/>
      <c r="J693" s="32"/>
      <c r="K693" s="133"/>
      <c r="L693" s="32"/>
      <c r="M693" s="32"/>
    </row>
    <row r="694" spans="2:13" ht="15" customHeight="1">
      <c r="B694" s="124"/>
      <c r="D694" s="105"/>
      <c r="E694" s="106"/>
      <c r="F694" s="106"/>
      <c r="G694" s="32"/>
      <c r="H694" s="106"/>
      <c r="I694" s="106"/>
      <c r="J694" s="32"/>
      <c r="K694" s="133"/>
      <c r="L694" s="32"/>
      <c r="M694" s="32"/>
    </row>
    <row r="695" spans="2:13" ht="15" customHeight="1">
      <c r="B695" s="124"/>
      <c r="D695" s="105"/>
      <c r="E695" s="106"/>
      <c r="F695" s="106"/>
      <c r="G695" s="32"/>
      <c r="H695" s="106"/>
      <c r="I695" s="106"/>
      <c r="J695" s="32"/>
      <c r="K695" s="133"/>
      <c r="L695" s="32"/>
      <c r="M695" s="32"/>
    </row>
    <row r="696" spans="2:13" ht="15" customHeight="1">
      <c r="B696" s="124"/>
      <c r="D696" s="105"/>
      <c r="E696" s="106"/>
      <c r="F696" s="106"/>
      <c r="G696" s="32"/>
      <c r="H696" s="106"/>
      <c r="I696" s="106"/>
      <c r="J696" s="32"/>
      <c r="K696" s="133"/>
      <c r="L696" s="32"/>
      <c r="M696" s="32"/>
    </row>
    <row r="697" spans="2:13" ht="15" customHeight="1">
      <c r="B697" s="124"/>
      <c r="D697" s="105"/>
      <c r="E697" s="106"/>
      <c r="F697" s="106"/>
      <c r="G697" s="32"/>
      <c r="H697" s="106"/>
      <c r="I697" s="106"/>
      <c r="J697" s="32"/>
      <c r="K697" s="133"/>
      <c r="L697" s="32"/>
      <c r="M697" s="32"/>
    </row>
    <row r="698" spans="2:13" ht="15" customHeight="1">
      <c r="B698" s="124"/>
      <c r="D698" s="105"/>
      <c r="E698" s="106"/>
      <c r="F698" s="106"/>
      <c r="G698" s="32"/>
      <c r="H698" s="106"/>
      <c r="I698" s="106"/>
      <c r="J698" s="32"/>
      <c r="K698" s="133"/>
      <c r="L698" s="32"/>
      <c r="M698" s="32"/>
    </row>
    <row r="699" spans="2:13" ht="15" customHeight="1">
      <c r="B699" s="124"/>
      <c r="D699" s="105"/>
      <c r="E699" s="106"/>
      <c r="F699" s="106"/>
      <c r="G699" s="32"/>
      <c r="H699" s="106"/>
      <c r="I699" s="106"/>
      <c r="J699" s="32"/>
      <c r="K699" s="133"/>
      <c r="L699" s="32"/>
      <c r="M699" s="32"/>
    </row>
    <row r="700" spans="2:13" ht="15" customHeight="1">
      <c r="B700" s="124"/>
      <c r="D700" s="105"/>
      <c r="E700" s="106"/>
      <c r="F700" s="106"/>
      <c r="G700" s="32"/>
      <c r="H700" s="106"/>
      <c r="I700" s="106"/>
      <c r="J700" s="32"/>
      <c r="K700" s="133"/>
      <c r="L700" s="32"/>
      <c r="M700" s="32"/>
    </row>
    <row r="701" spans="2:13" ht="15" customHeight="1">
      <c r="B701" s="124"/>
      <c r="D701" s="105"/>
      <c r="E701" s="106"/>
      <c r="F701" s="106"/>
      <c r="G701" s="32"/>
      <c r="H701" s="106"/>
      <c r="I701" s="106"/>
      <c r="J701" s="32"/>
      <c r="K701" s="133"/>
      <c r="L701" s="32"/>
      <c r="M701" s="32"/>
    </row>
    <row r="702" spans="2:13" ht="15" customHeight="1">
      <c r="B702" s="124"/>
      <c r="D702" s="105"/>
      <c r="E702" s="106"/>
      <c r="F702" s="106"/>
      <c r="G702" s="32"/>
      <c r="H702" s="106"/>
      <c r="I702" s="106"/>
      <c r="J702" s="32"/>
      <c r="K702" s="133"/>
      <c r="L702" s="32"/>
      <c r="M702" s="32"/>
    </row>
    <row r="703" spans="2:13" ht="15" customHeight="1">
      <c r="B703" s="124"/>
      <c r="D703" s="105"/>
      <c r="E703" s="106"/>
      <c r="F703" s="106"/>
      <c r="G703" s="32"/>
      <c r="H703" s="106"/>
      <c r="I703" s="106"/>
      <c r="J703" s="32"/>
      <c r="K703" s="133"/>
      <c r="L703" s="32"/>
      <c r="M703" s="32"/>
    </row>
    <row r="704" spans="2:13" ht="15" customHeight="1">
      <c r="B704" s="124"/>
      <c r="D704" s="105"/>
      <c r="E704" s="106"/>
      <c r="F704" s="106"/>
      <c r="G704" s="32"/>
      <c r="H704" s="106"/>
      <c r="I704" s="106"/>
      <c r="J704" s="32"/>
      <c r="K704" s="133"/>
      <c r="L704" s="32"/>
      <c r="M704" s="32"/>
    </row>
    <row r="705" spans="2:13" ht="15" customHeight="1">
      <c r="B705" s="124"/>
      <c r="D705" s="105"/>
      <c r="E705" s="106"/>
      <c r="F705" s="106"/>
      <c r="G705" s="32"/>
      <c r="H705" s="106"/>
      <c r="I705" s="106"/>
      <c r="J705" s="32"/>
      <c r="K705" s="133"/>
      <c r="L705" s="32"/>
      <c r="M705" s="32"/>
    </row>
    <row r="706" spans="2:13" ht="15" customHeight="1">
      <c r="B706" s="124"/>
      <c r="D706" s="105"/>
      <c r="E706" s="106"/>
      <c r="F706" s="106"/>
      <c r="G706" s="32"/>
      <c r="H706" s="106"/>
      <c r="I706" s="106"/>
      <c r="J706" s="32"/>
      <c r="K706" s="133"/>
      <c r="L706" s="32"/>
      <c r="M706" s="32"/>
    </row>
    <row r="707" spans="2:13" ht="15" customHeight="1">
      <c r="B707" s="124"/>
      <c r="D707" s="105"/>
      <c r="E707" s="106"/>
      <c r="F707" s="106"/>
      <c r="G707" s="32"/>
      <c r="H707" s="106"/>
      <c r="I707" s="106"/>
      <c r="J707" s="32"/>
      <c r="K707" s="133"/>
      <c r="L707" s="32"/>
      <c r="M707" s="32"/>
    </row>
    <row r="708" spans="2:13" ht="15" customHeight="1">
      <c r="B708" s="124"/>
      <c r="D708" s="105"/>
      <c r="E708" s="106"/>
      <c r="F708" s="106"/>
      <c r="G708" s="32"/>
      <c r="H708" s="106"/>
      <c r="I708" s="106"/>
      <c r="J708" s="32"/>
      <c r="K708" s="133"/>
      <c r="L708" s="32"/>
      <c r="M708" s="32"/>
    </row>
    <row r="709" spans="2:13" ht="15" customHeight="1">
      <c r="B709" s="124"/>
      <c r="D709" s="105"/>
      <c r="E709" s="106"/>
      <c r="F709" s="106"/>
      <c r="G709" s="32"/>
      <c r="H709" s="106"/>
      <c r="I709" s="106"/>
      <c r="J709" s="32"/>
      <c r="K709" s="133"/>
      <c r="L709" s="32"/>
      <c r="M709" s="32"/>
    </row>
    <row r="710" spans="2:13" ht="15" customHeight="1">
      <c r="B710" s="124"/>
      <c r="D710" s="105"/>
      <c r="E710" s="106"/>
      <c r="F710" s="106"/>
      <c r="G710" s="32"/>
      <c r="H710" s="106"/>
      <c r="I710" s="106"/>
      <c r="J710" s="32"/>
      <c r="K710" s="133"/>
      <c r="L710" s="32"/>
      <c r="M710" s="32"/>
    </row>
    <row r="711" spans="2:13" ht="15" customHeight="1">
      <c r="B711" s="124"/>
      <c r="D711" s="105"/>
      <c r="E711" s="106"/>
      <c r="F711" s="106"/>
      <c r="G711" s="32"/>
      <c r="H711" s="106"/>
      <c r="I711" s="106"/>
      <c r="J711" s="32"/>
      <c r="K711" s="133"/>
      <c r="L711" s="32"/>
      <c r="M711" s="32"/>
    </row>
    <row r="712" spans="2:13" ht="15" customHeight="1">
      <c r="B712" s="124"/>
      <c r="D712" s="105"/>
      <c r="E712" s="106"/>
      <c r="F712" s="106"/>
      <c r="G712" s="32"/>
      <c r="H712" s="106"/>
      <c r="I712" s="106"/>
      <c r="J712" s="32"/>
      <c r="K712" s="133"/>
      <c r="L712" s="32"/>
      <c r="M712" s="32"/>
    </row>
    <row r="713" spans="2:13" ht="15" customHeight="1">
      <c r="B713" s="124"/>
      <c r="D713" s="105"/>
      <c r="E713" s="106"/>
      <c r="F713" s="106"/>
      <c r="G713" s="32"/>
      <c r="H713" s="106"/>
      <c r="I713" s="106"/>
      <c r="J713" s="32"/>
      <c r="K713" s="133"/>
      <c r="L713" s="32"/>
      <c r="M713" s="32"/>
    </row>
    <row r="714" spans="2:13" ht="15" customHeight="1">
      <c r="B714" s="124"/>
      <c r="D714" s="105"/>
      <c r="E714" s="106"/>
      <c r="F714" s="106"/>
      <c r="G714" s="32"/>
      <c r="H714" s="106"/>
      <c r="I714" s="106"/>
      <c r="J714" s="32"/>
      <c r="K714" s="133"/>
      <c r="L714" s="32"/>
      <c r="M714" s="32"/>
    </row>
    <row r="715" spans="2:13" ht="15" customHeight="1">
      <c r="B715" s="124"/>
      <c r="D715" s="105"/>
      <c r="E715" s="106"/>
      <c r="F715" s="106"/>
      <c r="G715" s="32"/>
      <c r="H715" s="106"/>
      <c r="I715" s="106"/>
      <c r="J715" s="32"/>
      <c r="K715" s="133"/>
      <c r="L715" s="32"/>
      <c r="M715" s="32"/>
    </row>
    <row r="716" spans="2:13" ht="15" customHeight="1">
      <c r="B716" s="124"/>
      <c r="D716" s="105"/>
      <c r="E716" s="106"/>
      <c r="F716" s="106"/>
      <c r="G716" s="32"/>
      <c r="H716" s="106"/>
      <c r="I716" s="106"/>
      <c r="J716" s="32"/>
      <c r="K716" s="133"/>
      <c r="L716" s="32"/>
      <c r="M716" s="32"/>
    </row>
    <row r="717" spans="2:13" ht="15" customHeight="1">
      <c r="B717" s="124"/>
      <c r="D717" s="105"/>
      <c r="E717" s="106"/>
      <c r="F717" s="106"/>
      <c r="G717" s="32"/>
      <c r="H717" s="106"/>
      <c r="I717" s="106"/>
      <c r="J717" s="32"/>
      <c r="K717" s="133"/>
      <c r="L717" s="32"/>
      <c r="M717" s="32"/>
    </row>
    <row r="718" spans="2:13" ht="15" customHeight="1">
      <c r="B718" s="124"/>
      <c r="D718" s="105"/>
      <c r="E718" s="106"/>
      <c r="F718" s="106"/>
      <c r="G718" s="32"/>
      <c r="H718" s="106"/>
      <c r="I718" s="106"/>
      <c r="J718" s="32"/>
      <c r="K718" s="133"/>
      <c r="L718" s="32"/>
      <c r="M718" s="32"/>
    </row>
    <row r="719" spans="2:13" ht="15" customHeight="1">
      <c r="B719" s="124"/>
      <c r="D719" s="105"/>
      <c r="E719" s="106"/>
      <c r="F719" s="106"/>
      <c r="G719" s="32"/>
      <c r="H719" s="106"/>
      <c r="I719" s="106"/>
      <c r="J719" s="32"/>
      <c r="K719" s="133"/>
      <c r="L719" s="32"/>
      <c r="M719" s="32"/>
    </row>
    <row r="720" spans="2:13" ht="15" customHeight="1">
      <c r="B720" s="124"/>
      <c r="D720" s="105"/>
      <c r="E720" s="106"/>
      <c r="F720" s="106"/>
      <c r="G720" s="32"/>
      <c r="H720" s="106"/>
      <c r="I720" s="106"/>
      <c r="J720" s="32"/>
      <c r="K720" s="133"/>
      <c r="L720" s="32"/>
      <c r="M720" s="32"/>
    </row>
    <row r="721" spans="2:13" ht="15" customHeight="1">
      <c r="B721" s="124"/>
      <c r="D721" s="105"/>
      <c r="E721" s="106"/>
      <c r="F721" s="106"/>
      <c r="G721" s="32"/>
      <c r="H721" s="106"/>
      <c r="I721" s="106"/>
      <c r="J721" s="32"/>
      <c r="K721" s="133"/>
      <c r="L721" s="32"/>
      <c r="M721" s="32"/>
    </row>
    <row r="722" spans="2:13" ht="15" customHeight="1">
      <c r="B722" s="124"/>
      <c r="D722" s="105"/>
      <c r="E722" s="106"/>
      <c r="F722" s="106"/>
      <c r="G722" s="32"/>
      <c r="H722" s="106"/>
      <c r="I722" s="106"/>
      <c r="J722" s="32"/>
      <c r="K722" s="133"/>
      <c r="L722" s="32"/>
      <c r="M722" s="32"/>
    </row>
    <row r="723" spans="2:13" ht="15" customHeight="1">
      <c r="B723" s="124"/>
      <c r="D723" s="105"/>
      <c r="E723" s="106"/>
      <c r="F723" s="106"/>
      <c r="G723" s="32"/>
      <c r="H723" s="106"/>
      <c r="I723" s="106"/>
      <c r="J723" s="32"/>
      <c r="K723" s="133"/>
      <c r="L723" s="32"/>
      <c r="M723" s="32"/>
    </row>
    <row r="724" spans="2:13" ht="15" customHeight="1">
      <c r="B724" s="124"/>
      <c r="D724" s="105"/>
      <c r="E724" s="106"/>
      <c r="F724" s="106"/>
      <c r="G724" s="32"/>
      <c r="H724" s="106"/>
      <c r="I724" s="106"/>
      <c r="J724" s="32"/>
      <c r="K724" s="133"/>
      <c r="L724" s="32"/>
      <c r="M724" s="32"/>
    </row>
    <row r="725" spans="2:13" ht="15" customHeight="1">
      <c r="B725" s="124"/>
      <c r="D725" s="105"/>
      <c r="E725" s="106"/>
      <c r="F725" s="106"/>
      <c r="G725" s="32"/>
      <c r="H725" s="106"/>
      <c r="I725" s="106"/>
      <c r="J725" s="32"/>
      <c r="K725" s="133"/>
      <c r="L725" s="32"/>
      <c r="M725" s="32"/>
    </row>
    <row r="726" spans="2:13" ht="15" customHeight="1">
      <c r="B726" s="124"/>
      <c r="D726" s="105"/>
      <c r="E726" s="106"/>
      <c r="F726" s="106"/>
      <c r="G726" s="32"/>
      <c r="H726" s="106"/>
      <c r="I726" s="106"/>
      <c r="J726" s="32"/>
      <c r="K726" s="133"/>
      <c r="L726" s="32"/>
      <c r="M726" s="32"/>
    </row>
    <row r="727" spans="2:13" ht="15" customHeight="1">
      <c r="B727" s="124"/>
      <c r="D727" s="105"/>
      <c r="E727" s="106"/>
      <c r="F727" s="106"/>
      <c r="G727" s="32"/>
      <c r="H727" s="106"/>
      <c r="I727" s="106"/>
      <c r="J727" s="32"/>
      <c r="K727" s="133"/>
      <c r="L727" s="32"/>
      <c r="M727" s="32"/>
    </row>
    <row r="728" spans="2:13" ht="15" customHeight="1">
      <c r="B728" s="124"/>
      <c r="D728" s="105"/>
      <c r="E728" s="106"/>
      <c r="F728" s="106"/>
      <c r="G728" s="32"/>
      <c r="H728" s="106"/>
      <c r="I728" s="106"/>
      <c r="J728" s="32"/>
      <c r="K728" s="133"/>
      <c r="L728" s="32"/>
      <c r="M728" s="32"/>
    </row>
    <row r="729" spans="2:13" ht="15" customHeight="1">
      <c r="B729" s="124"/>
      <c r="D729" s="105"/>
      <c r="E729" s="106"/>
      <c r="F729" s="106"/>
      <c r="G729" s="32"/>
      <c r="H729" s="106"/>
      <c r="I729" s="106"/>
      <c r="J729" s="32"/>
      <c r="K729" s="133"/>
      <c r="L729" s="32"/>
      <c r="M729" s="32"/>
    </row>
    <row r="730" spans="2:13" ht="15" customHeight="1">
      <c r="B730" s="124"/>
      <c r="D730" s="105"/>
      <c r="E730" s="106"/>
      <c r="F730" s="106"/>
      <c r="G730" s="32"/>
      <c r="H730" s="106"/>
      <c r="I730" s="106"/>
      <c r="J730" s="32"/>
      <c r="K730" s="133"/>
      <c r="L730" s="32"/>
      <c r="M730" s="32"/>
    </row>
    <row r="731" spans="2:13" ht="15" customHeight="1">
      <c r="B731" s="124"/>
      <c r="D731" s="105"/>
      <c r="E731" s="106"/>
      <c r="F731" s="106"/>
      <c r="G731" s="32"/>
      <c r="H731" s="106"/>
      <c r="I731" s="106"/>
      <c r="J731" s="32"/>
      <c r="K731" s="133"/>
      <c r="L731" s="32"/>
      <c r="M731" s="32"/>
    </row>
    <row r="732" spans="2:13" ht="15" customHeight="1">
      <c r="B732" s="124"/>
      <c r="D732" s="105"/>
      <c r="E732" s="106"/>
      <c r="F732" s="106"/>
      <c r="G732" s="32"/>
      <c r="H732" s="106"/>
      <c r="I732" s="106"/>
      <c r="J732" s="32"/>
      <c r="K732" s="133"/>
      <c r="L732" s="32"/>
      <c r="M732" s="32"/>
    </row>
    <row r="733" spans="2:13" ht="15" customHeight="1">
      <c r="B733" s="124"/>
      <c r="D733" s="105"/>
      <c r="E733" s="106"/>
      <c r="F733" s="106"/>
      <c r="G733" s="32"/>
      <c r="H733" s="106"/>
      <c r="I733" s="106"/>
      <c r="J733" s="32"/>
      <c r="K733" s="133"/>
      <c r="L733" s="32"/>
      <c r="M733" s="32"/>
    </row>
    <row r="734" spans="2:13" ht="15" customHeight="1">
      <c r="B734" s="124"/>
      <c r="D734" s="105"/>
      <c r="E734" s="106"/>
      <c r="F734" s="106"/>
      <c r="G734" s="32"/>
      <c r="H734" s="106"/>
      <c r="I734" s="106"/>
      <c r="J734" s="32"/>
      <c r="K734" s="133"/>
      <c r="L734" s="32"/>
      <c r="M734" s="32"/>
    </row>
    <row r="735" spans="2:13" ht="15" customHeight="1">
      <c r="B735" s="124"/>
      <c r="D735" s="105"/>
      <c r="E735" s="106"/>
      <c r="F735" s="106"/>
      <c r="G735" s="32"/>
      <c r="H735" s="106"/>
      <c r="I735" s="106"/>
      <c r="J735" s="32"/>
      <c r="K735" s="133"/>
      <c r="L735" s="32"/>
      <c r="M735" s="32"/>
    </row>
    <row r="736" spans="2:13" ht="15" customHeight="1">
      <c r="B736" s="124"/>
      <c r="D736" s="105"/>
      <c r="E736" s="106"/>
      <c r="F736" s="106"/>
      <c r="G736" s="32"/>
      <c r="H736" s="106"/>
      <c r="I736" s="106"/>
      <c r="J736" s="32"/>
      <c r="K736" s="133"/>
      <c r="L736" s="32"/>
      <c r="M736" s="32"/>
    </row>
    <row r="737" spans="2:13" ht="15" customHeight="1">
      <c r="B737" s="124"/>
      <c r="D737" s="105"/>
      <c r="E737" s="106"/>
      <c r="F737" s="106"/>
      <c r="G737" s="32"/>
      <c r="H737" s="106"/>
      <c r="I737" s="106"/>
      <c r="J737" s="32"/>
      <c r="K737" s="133"/>
      <c r="L737" s="32"/>
      <c r="M737" s="32"/>
    </row>
    <row r="738" spans="2:13" ht="15" customHeight="1">
      <c r="B738" s="124"/>
      <c r="D738" s="105"/>
      <c r="E738" s="106"/>
      <c r="F738" s="106"/>
      <c r="G738" s="32"/>
      <c r="H738" s="106"/>
      <c r="I738" s="106"/>
      <c r="J738" s="32"/>
      <c r="K738" s="133"/>
      <c r="L738" s="32"/>
      <c r="M738" s="32"/>
    </row>
    <row r="739" spans="2:13" ht="15" customHeight="1">
      <c r="B739" s="124"/>
      <c r="D739" s="105"/>
      <c r="E739" s="106"/>
      <c r="F739" s="106"/>
      <c r="G739" s="32"/>
      <c r="H739" s="106"/>
      <c r="I739" s="106"/>
      <c r="J739" s="32"/>
      <c r="K739" s="133"/>
      <c r="L739" s="32"/>
      <c r="M739" s="32"/>
    </row>
    <row r="740" spans="2:13" ht="15" customHeight="1">
      <c r="B740" s="124"/>
      <c r="D740" s="105"/>
      <c r="E740" s="106"/>
      <c r="F740" s="106"/>
      <c r="G740" s="32"/>
      <c r="H740" s="106"/>
      <c r="I740" s="106"/>
      <c r="J740" s="32"/>
      <c r="K740" s="133"/>
      <c r="L740" s="32"/>
      <c r="M740" s="32"/>
    </row>
    <row r="741" spans="2:13" ht="15" customHeight="1">
      <c r="B741" s="124"/>
      <c r="D741" s="105"/>
      <c r="E741" s="106"/>
      <c r="F741" s="106"/>
      <c r="G741" s="32"/>
      <c r="H741" s="106"/>
      <c r="I741" s="106"/>
      <c r="J741" s="32"/>
      <c r="K741" s="133"/>
      <c r="L741" s="32"/>
      <c r="M741" s="32"/>
    </row>
    <row r="742" spans="2:13" ht="15" customHeight="1">
      <c r="B742" s="124"/>
      <c r="D742" s="105"/>
      <c r="E742" s="106"/>
      <c r="F742" s="106"/>
      <c r="G742" s="32"/>
      <c r="H742" s="106"/>
      <c r="I742" s="106"/>
      <c r="J742" s="32"/>
      <c r="K742" s="133"/>
      <c r="L742" s="32"/>
      <c r="M742" s="32"/>
    </row>
    <row r="743" spans="2:13" ht="15" customHeight="1">
      <c r="B743" s="124"/>
      <c r="D743" s="105"/>
      <c r="E743" s="106"/>
      <c r="F743" s="106"/>
      <c r="G743" s="32"/>
      <c r="H743" s="106"/>
      <c r="I743" s="106"/>
      <c r="J743" s="32"/>
      <c r="K743" s="133"/>
      <c r="L743" s="32"/>
      <c r="M743" s="32"/>
    </row>
    <row r="744" spans="2:13" ht="15" customHeight="1">
      <c r="B744" s="124"/>
      <c r="D744" s="105"/>
      <c r="E744" s="106"/>
      <c r="F744" s="106"/>
      <c r="G744" s="32"/>
      <c r="H744" s="106"/>
      <c r="I744" s="106"/>
      <c r="J744" s="32"/>
      <c r="K744" s="133"/>
      <c r="L744" s="32"/>
      <c r="M744" s="32"/>
    </row>
    <row r="745" spans="2:13" ht="15" customHeight="1">
      <c r="B745" s="124"/>
      <c r="D745" s="105"/>
      <c r="E745" s="106"/>
      <c r="F745" s="106"/>
      <c r="G745" s="32"/>
      <c r="H745" s="106"/>
      <c r="I745" s="106"/>
      <c r="J745" s="32"/>
      <c r="K745" s="133"/>
      <c r="L745" s="32"/>
      <c r="M745" s="32"/>
    </row>
    <row r="746" spans="2:13" ht="15" customHeight="1">
      <c r="B746" s="124"/>
      <c r="D746" s="105"/>
      <c r="E746" s="106"/>
      <c r="F746" s="106"/>
      <c r="G746" s="32"/>
      <c r="H746" s="106"/>
      <c r="I746" s="106"/>
      <c r="J746" s="32"/>
      <c r="K746" s="133"/>
      <c r="L746" s="32"/>
      <c r="M746" s="32"/>
    </row>
    <row r="747" spans="2:13" ht="15" customHeight="1">
      <c r="B747" s="124"/>
      <c r="D747" s="105"/>
      <c r="E747" s="106"/>
      <c r="F747" s="106"/>
      <c r="G747" s="32"/>
      <c r="H747" s="106"/>
      <c r="I747" s="106"/>
      <c r="J747" s="32"/>
      <c r="K747" s="133"/>
      <c r="L747" s="32"/>
      <c r="M747" s="32"/>
    </row>
    <row r="748" spans="2:13" ht="15" customHeight="1">
      <c r="B748" s="124"/>
      <c r="D748" s="105"/>
      <c r="E748" s="106"/>
      <c r="F748" s="106"/>
      <c r="G748" s="32"/>
      <c r="H748" s="106"/>
      <c r="I748" s="106"/>
      <c r="J748" s="32"/>
      <c r="K748" s="133"/>
      <c r="L748" s="32"/>
      <c r="M748" s="32"/>
    </row>
    <row r="749" spans="2:13" ht="15" customHeight="1">
      <c r="B749" s="124"/>
      <c r="D749" s="105"/>
      <c r="E749" s="106"/>
      <c r="F749" s="106"/>
      <c r="G749" s="32"/>
      <c r="H749" s="106"/>
      <c r="I749" s="106"/>
      <c r="J749" s="32"/>
      <c r="K749" s="133"/>
      <c r="L749" s="32"/>
      <c r="M749" s="32"/>
    </row>
    <row r="750" spans="2:13" ht="15" customHeight="1">
      <c r="B750" s="124"/>
      <c r="D750" s="105"/>
      <c r="E750" s="106"/>
      <c r="F750" s="106"/>
      <c r="G750" s="32"/>
      <c r="H750" s="106"/>
      <c r="I750" s="106"/>
      <c r="J750" s="32"/>
      <c r="K750" s="133"/>
      <c r="L750" s="32"/>
      <c r="M750" s="32"/>
    </row>
    <row r="751" spans="2:13" ht="15" customHeight="1">
      <c r="B751" s="124"/>
      <c r="D751" s="105"/>
      <c r="E751" s="106"/>
      <c r="F751" s="106"/>
      <c r="G751" s="32"/>
      <c r="H751" s="106"/>
      <c r="I751" s="106"/>
      <c r="J751" s="32"/>
      <c r="K751" s="133"/>
      <c r="L751" s="32"/>
      <c r="M751" s="32"/>
    </row>
    <row r="752" spans="2:13" ht="15" customHeight="1">
      <c r="B752" s="124"/>
      <c r="D752" s="105"/>
      <c r="E752" s="106"/>
      <c r="F752" s="106"/>
      <c r="G752" s="32"/>
      <c r="H752" s="106"/>
      <c r="I752" s="106"/>
      <c r="J752" s="32"/>
      <c r="K752" s="133"/>
      <c r="L752" s="32"/>
      <c r="M752" s="32"/>
    </row>
    <row r="753" spans="2:13" ht="15" customHeight="1">
      <c r="B753" s="124"/>
      <c r="D753" s="105"/>
      <c r="E753" s="106"/>
      <c r="F753" s="106"/>
      <c r="G753" s="32"/>
      <c r="H753" s="106"/>
      <c r="I753" s="106"/>
      <c r="J753" s="32"/>
      <c r="K753" s="133"/>
      <c r="L753" s="32"/>
      <c r="M753" s="32"/>
    </row>
    <row r="754" spans="2:13" ht="15" customHeight="1">
      <c r="B754" s="124"/>
      <c r="D754" s="105"/>
      <c r="E754" s="106"/>
      <c r="F754" s="106"/>
      <c r="G754" s="32"/>
      <c r="H754" s="106"/>
      <c r="I754" s="106"/>
      <c r="J754" s="32"/>
      <c r="K754" s="133"/>
      <c r="L754" s="32"/>
      <c r="M754" s="32"/>
    </row>
    <row r="755" spans="2:13" ht="15" customHeight="1">
      <c r="B755" s="124"/>
      <c r="D755" s="105"/>
      <c r="E755" s="106"/>
      <c r="F755" s="106"/>
      <c r="G755" s="32"/>
      <c r="H755" s="106"/>
      <c r="I755" s="106"/>
      <c r="J755" s="32"/>
      <c r="K755" s="133"/>
      <c r="L755" s="32"/>
      <c r="M755" s="32"/>
    </row>
    <row r="756" spans="2:13" ht="15" customHeight="1">
      <c r="B756" s="124"/>
      <c r="D756" s="105"/>
      <c r="E756" s="106"/>
      <c r="F756" s="106"/>
      <c r="G756" s="32"/>
      <c r="H756" s="106"/>
      <c r="I756" s="106"/>
      <c r="J756" s="32"/>
      <c r="K756" s="133"/>
      <c r="L756" s="32"/>
      <c r="M756" s="32"/>
    </row>
    <row r="757" spans="2:13" ht="15" customHeight="1">
      <c r="B757" s="124"/>
      <c r="D757" s="105"/>
      <c r="E757" s="106"/>
      <c r="F757" s="106"/>
      <c r="G757" s="32"/>
      <c r="H757" s="106"/>
      <c r="I757" s="106"/>
      <c r="J757" s="32"/>
      <c r="K757" s="133"/>
      <c r="L757" s="32"/>
      <c r="M757" s="32"/>
    </row>
    <row r="758" spans="2:13" ht="15" customHeight="1">
      <c r="B758" s="124"/>
      <c r="D758" s="105"/>
      <c r="E758" s="106"/>
      <c r="F758" s="106"/>
      <c r="G758" s="32"/>
      <c r="H758" s="106"/>
      <c r="I758" s="106"/>
      <c r="J758" s="32"/>
      <c r="K758" s="133"/>
      <c r="L758" s="32"/>
      <c r="M758" s="32"/>
    </row>
    <row r="759" spans="2:13" ht="15" customHeight="1">
      <c r="B759" s="124"/>
      <c r="D759" s="105"/>
      <c r="E759" s="106"/>
      <c r="F759" s="106"/>
      <c r="G759" s="32"/>
      <c r="H759" s="106"/>
      <c r="I759" s="106"/>
      <c r="J759" s="32"/>
      <c r="K759" s="133"/>
      <c r="L759" s="32"/>
      <c r="M759" s="32"/>
    </row>
    <row r="760" spans="2:13" ht="15" customHeight="1">
      <c r="B760" s="124"/>
      <c r="D760" s="105"/>
      <c r="E760" s="106"/>
      <c r="F760" s="106"/>
      <c r="G760" s="32"/>
      <c r="H760" s="106"/>
      <c r="I760" s="106"/>
      <c r="J760" s="32"/>
      <c r="K760" s="133"/>
      <c r="L760" s="32"/>
      <c r="M760" s="32"/>
    </row>
    <row r="761" spans="2:13" ht="15" customHeight="1">
      <c r="B761" s="124"/>
      <c r="D761" s="105"/>
      <c r="E761" s="106"/>
      <c r="F761" s="106"/>
      <c r="G761" s="32"/>
      <c r="H761" s="106"/>
      <c r="I761" s="106"/>
      <c r="J761" s="32"/>
      <c r="K761" s="133"/>
      <c r="L761" s="32"/>
      <c r="M761" s="32"/>
    </row>
    <row r="762" spans="2:13" ht="15" customHeight="1">
      <c r="B762" s="124"/>
      <c r="D762" s="105"/>
      <c r="E762" s="106"/>
      <c r="F762" s="106"/>
      <c r="G762" s="32"/>
      <c r="H762" s="106"/>
      <c r="I762" s="106"/>
      <c r="J762" s="32"/>
      <c r="K762" s="133"/>
      <c r="L762" s="32"/>
      <c r="M762" s="32"/>
    </row>
    <row r="763" spans="2:13" ht="15" customHeight="1">
      <c r="B763" s="124"/>
      <c r="D763" s="105"/>
      <c r="E763" s="106"/>
      <c r="F763" s="106"/>
      <c r="G763" s="32"/>
      <c r="H763" s="106"/>
      <c r="I763" s="106"/>
      <c r="J763" s="32"/>
      <c r="K763" s="133"/>
      <c r="L763" s="32"/>
      <c r="M763" s="32"/>
    </row>
    <row r="764" spans="2:13" ht="15" customHeight="1">
      <c r="B764" s="124"/>
      <c r="D764" s="105"/>
      <c r="E764" s="106"/>
      <c r="F764" s="106"/>
      <c r="G764" s="32"/>
      <c r="H764" s="106"/>
      <c r="I764" s="106"/>
      <c r="J764" s="32"/>
      <c r="K764" s="133"/>
      <c r="L764" s="32"/>
      <c r="M764" s="32"/>
    </row>
    <row r="765" spans="2:13" ht="15" customHeight="1">
      <c r="B765" s="124"/>
      <c r="D765" s="105"/>
      <c r="E765" s="106"/>
      <c r="F765" s="106"/>
      <c r="G765" s="32"/>
      <c r="H765" s="106"/>
      <c r="I765" s="106"/>
      <c r="J765" s="32"/>
      <c r="K765" s="133"/>
      <c r="L765" s="32"/>
      <c r="M765" s="32"/>
    </row>
    <row r="766" spans="2:13" ht="15" customHeight="1">
      <c r="B766" s="124"/>
      <c r="D766" s="105"/>
      <c r="E766" s="106"/>
      <c r="F766" s="106"/>
      <c r="G766" s="32"/>
      <c r="H766" s="106"/>
      <c r="I766" s="106"/>
      <c r="J766" s="32"/>
      <c r="K766" s="133"/>
      <c r="L766" s="32"/>
      <c r="M766" s="32"/>
    </row>
    <row r="767" spans="2:13" ht="15" customHeight="1">
      <c r="B767" s="124"/>
      <c r="D767" s="105"/>
      <c r="E767" s="106"/>
      <c r="F767" s="106"/>
      <c r="G767" s="32"/>
      <c r="H767" s="106"/>
      <c r="I767" s="106"/>
      <c r="J767" s="32"/>
      <c r="K767" s="133"/>
      <c r="L767" s="32"/>
      <c r="M767" s="32"/>
    </row>
    <row r="768" spans="2:13" ht="15" customHeight="1">
      <c r="B768" s="124"/>
      <c r="D768" s="105"/>
      <c r="E768" s="106"/>
      <c r="F768" s="106"/>
      <c r="G768" s="32"/>
      <c r="H768" s="106"/>
      <c r="I768" s="106"/>
      <c r="J768" s="32"/>
      <c r="K768" s="133"/>
      <c r="L768" s="32"/>
      <c r="M768" s="32"/>
    </row>
    <row r="769" spans="2:13" ht="15" customHeight="1">
      <c r="B769" s="124"/>
      <c r="D769" s="105"/>
      <c r="E769" s="106"/>
      <c r="F769" s="106"/>
      <c r="G769" s="32"/>
      <c r="H769" s="106"/>
      <c r="I769" s="106"/>
      <c r="J769" s="32"/>
      <c r="K769" s="133"/>
      <c r="L769" s="32"/>
      <c r="M769" s="32"/>
    </row>
    <row r="770" spans="2:13" ht="15" customHeight="1">
      <c r="B770" s="124"/>
      <c r="D770" s="105"/>
      <c r="E770" s="106"/>
      <c r="F770" s="106"/>
      <c r="G770" s="32"/>
      <c r="H770" s="106"/>
      <c r="I770" s="106"/>
      <c r="J770" s="32"/>
      <c r="K770" s="133"/>
      <c r="L770" s="32"/>
      <c r="M770" s="32"/>
    </row>
    <row r="771" spans="2:13" ht="15" customHeight="1">
      <c r="B771" s="124"/>
      <c r="D771" s="105"/>
      <c r="E771" s="106"/>
      <c r="F771" s="106"/>
      <c r="G771" s="32"/>
      <c r="H771" s="106"/>
      <c r="I771" s="106"/>
      <c r="J771" s="32"/>
      <c r="K771" s="133"/>
      <c r="L771" s="32"/>
      <c r="M771" s="32"/>
    </row>
    <row r="772" spans="2:13" ht="15" customHeight="1">
      <c r="B772" s="124"/>
      <c r="D772" s="105"/>
      <c r="E772" s="106"/>
      <c r="F772" s="106"/>
      <c r="G772" s="32"/>
      <c r="H772" s="106"/>
      <c r="I772" s="106"/>
      <c r="J772" s="32"/>
      <c r="K772" s="133"/>
      <c r="L772" s="32"/>
      <c r="M772" s="32"/>
    </row>
    <row r="773" spans="2:13" ht="15" customHeight="1">
      <c r="B773" s="124"/>
      <c r="D773" s="105"/>
      <c r="E773" s="106"/>
      <c r="F773" s="106"/>
      <c r="G773" s="32"/>
      <c r="H773" s="106"/>
      <c r="I773" s="106"/>
      <c r="J773" s="32"/>
      <c r="K773" s="133"/>
      <c r="L773" s="32"/>
      <c r="M773" s="32"/>
    </row>
    <row r="774" spans="2:13" ht="15" customHeight="1">
      <c r="B774" s="124"/>
      <c r="D774" s="105"/>
      <c r="E774" s="106"/>
      <c r="F774" s="106"/>
      <c r="G774" s="32"/>
      <c r="H774" s="106"/>
      <c r="I774" s="106"/>
      <c r="J774" s="32"/>
      <c r="K774" s="133"/>
      <c r="L774" s="32"/>
      <c r="M774" s="32"/>
    </row>
    <row r="775" spans="2:13" ht="15" customHeight="1">
      <c r="B775" s="124"/>
      <c r="D775" s="105"/>
      <c r="E775" s="106"/>
      <c r="F775" s="106"/>
      <c r="G775" s="32"/>
      <c r="H775" s="106"/>
      <c r="I775" s="106"/>
      <c r="J775" s="32"/>
      <c r="K775" s="133"/>
      <c r="L775" s="32"/>
      <c r="M775" s="32"/>
    </row>
    <row r="776" spans="2:13" ht="15" customHeight="1">
      <c r="B776" s="124"/>
      <c r="D776" s="105"/>
      <c r="E776" s="106"/>
      <c r="F776" s="106"/>
      <c r="G776" s="32"/>
      <c r="H776" s="106"/>
      <c r="I776" s="106"/>
      <c r="J776" s="32"/>
      <c r="K776" s="133"/>
      <c r="L776" s="32"/>
      <c r="M776" s="32"/>
    </row>
    <row r="777" spans="2:13" ht="15" customHeight="1">
      <c r="B777" s="124"/>
      <c r="D777" s="105"/>
      <c r="E777" s="106"/>
      <c r="F777" s="106"/>
      <c r="G777" s="32"/>
      <c r="H777" s="106"/>
      <c r="I777" s="106"/>
      <c r="J777" s="32"/>
      <c r="K777" s="133"/>
      <c r="L777" s="32"/>
      <c r="M777" s="32"/>
    </row>
    <row r="778" spans="2:13" ht="15" customHeight="1">
      <c r="B778" s="124"/>
      <c r="D778" s="105"/>
      <c r="E778" s="106"/>
      <c r="F778" s="106"/>
      <c r="G778" s="32"/>
      <c r="H778" s="106"/>
      <c r="I778" s="106"/>
      <c r="J778" s="32"/>
      <c r="K778" s="133"/>
      <c r="L778" s="32"/>
      <c r="M778" s="32"/>
    </row>
    <row r="779" spans="2:13" ht="15" customHeight="1">
      <c r="B779" s="124"/>
      <c r="D779" s="105"/>
      <c r="E779" s="106"/>
      <c r="F779" s="106"/>
      <c r="G779" s="32"/>
      <c r="H779" s="106"/>
      <c r="I779" s="106"/>
      <c r="J779" s="32"/>
      <c r="K779" s="133"/>
      <c r="L779" s="32"/>
      <c r="M779" s="32"/>
    </row>
    <row r="780" spans="2:13" ht="15" customHeight="1">
      <c r="B780" s="124"/>
      <c r="D780" s="105"/>
      <c r="E780" s="106"/>
      <c r="F780" s="106"/>
      <c r="G780" s="32"/>
      <c r="H780" s="106"/>
      <c r="I780" s="106"/>
      <c r="J780" s="32"/>
      <c r="K780" s="133"/>
      <c r="L780" s="32"/>
      <c r="M780" s="32"/>
    </row>
    <row r="781" spans="2:13" ht="15" customHeight="1">
      <c r="B781" s="124"/>
      <c r="D781" s="105"/>
      <c r="E781" s="106"/>
      <c r="F781" s="106"/>
      <c r="G781" s="32"/>
      <c r="H781" s="106"/>
      <c r="I781" s="106"/>
      <c r="J781" s="32"/>
      <c r="K781" s="133"/>
      <c r="L781" s="32"/>
      <c r="M781" s="32"/>
    </row>
    <row r="782" spans="2:13" ht="15" customHeight="1">
      <c r="B782" s="124"/>
      <c r="D782" s="105"/>
      <c r="E782" s="106"/>
      <c r="F782" s="106"/>
      <c r="G782" s="32"/>
      <c r="H782" s="106"/>
      <c r="I782" s="106"/>
      <c r="J782" s="32"/>
      <c r="K782" s="133"/>
      <c r="L782" s="32"/>
      <c r="M782" s="32"/>
    </row>
    <row r="783" spans="2:13" ht="15" customHeight="1">
      <c r="B783" s="124"/>
      <c r="D783" s="105"/>
      <c r="E783" s="106"/>
      <c r="F783" s="106"/>
      <c r="G783" s="32"/>
      <c r="H783" s="106"/>
      <c r="I783" s="106"/>
      <c r="J783" s="32"/>
      <c r="K783" s="133"/>
      <c r="L783" s="32"/>
      <c r="M783" s="32"/>
    </row>
    <row r="784" spans="2:13" ht="15" customHeight="1">
      <c r="B784" s="124"/>
      <c r="D784" s="105"/>
      <c r="E784" s="106"/>
      <c r="F784" s="106"/>
      <c r="G784" s="32"/>
      <c r="H784" s="106"/>
      <c r="I784" s="106"/>
      <c r="J784" s="32"/>
      <c r="K784" s="133"/>
      <c r="L784" s="32"/>
      <c r="M784" s="32"/>
    </row>
    <row r="785" spans="2:13" ht="15" customHeight="1">
      <c r="B785" s="124"/>
      <c r="D785" s="105"/>
      <c r="E785" s="106"/>
      <c r="F785" s="106"/>
      <c r="G785" s="32"/>
      <c r="H785" s="106"/>
      <c r="I785" s="106"/>
      <c r="J785" s="32"/>
      <c r="K785" s="133"/>
      <c r="L785" s="32"/>
      <c r="M785" s="32"/>
    </row>
    <row r="786" spans="2:13" ht="15" customHeight="1">
      <c r="B786" s="124"/>
      <c r="D786" s="105"/>
      <c r="E786" s="106"/>
      <c r="F786" s="106"/>
      <c r="G786" s="32"/>
      <c r="H786" s="106"/>
      <c r="I786" s="106"/>
      <c r="J786" s="32"/>
      <c r="K786" s="133"/>
      <c r="L786" s="32"/>
      <c r="M786" s="32"/>
    </row>
    <row r="787" spans="2:13" ht="15" customHeight="1">
      <c r="B787" s="124"/>
      <c r="D787" s="105"/>
      <c r="E787" s="106"/>
      <c r="F787" s="106"/>
      <c r="G787" s="32"/>
      <c r="H787" s="106"/>
      <c r="I787" s="106"/>
      <c r="J787" s="32"/>
      <c r="K787" s="133"/>
      <c r="L787" s="32"/>
      <c r="M787" s="32"/>
    </row>
    <row r="788" spans="2:13" ht="15" customHeight="1">
      <c r="B788" s="124"/>
      <c r="D788" s="105"/>
      <c r="E788" s="106"/>
      <c r="F788" s="106"/>
      <c r="G788" s="32"/>
      <c r="H788" s="106"/>
      <c r="I788" s="106"/>
      <c r="J788" s="32"/>
      <c r="K788" s="133"/>
      <c r="L788" s="32"/>
      <c r="M788" s="32"/>
    </row>
    <row r="789" spans="2:13" ht="15" customHeight="1">
      <c r="B789" s="124"/>
      <c r="D789" s="105"/>
      <c r="E789" s="106"/>
      <c r="F789" s="106"/>
      <c r="G789" s="32"/>
      <c r="H789" s="106"/>
      <c r="I789" s="106"/>
      <c r="J789" s="32"/>
      <c r="K789" s="133"/>
      <c r="L789" s="32"/>
      <c r="M789" s="32"/>
    </row>
    <row r="790" spans="2:13" ht="15" customHeight="1">
      <c r="B790" s="124"/>
      <c r="D790" s="105"/>
      <c r="E790" s="106"/>
      <c r="F790" s="106"/>
      <c r="G790" s="32"/>
      <c r="H790" s="106"/>
      <c r="I790" s="106"/>
      <c r="J790" s="32"/>
      <c r="K790" s="133"/>
      <c r="L790" s="32"/>
      <c r="M790" s="32"/>
    </row>
    <row r="791" spans="2:13" ht="15" customHeight="1">
      <c r="B791" s="124"/>
      <c r="D791" s="105"/>
      <c r="E791" s="106"/>
      <c r="F791" s="106"/>
      <c r="G791" s="32"/>
      <c r="H791" s="106"/>
      <c r="I791" s="106"/>
      <c r="J791" s="32"/>
      <c r="K791" s="133"/>
      <c r="L791" s="32"/>
      <c r="M791" s="32"/>
    </row>
    <row r="792" spans="2:13" ht="15" customHeight="1">
      <c r="B792" s="124"/>
      <c r="D792" s="105"/>
      <c r="E792" s="106"/>
      <c r="F792" s="106"/>
      <c r="G792" s="32"/>
      <c r="H792" s="106"/>
      <c r="I792" s="106"/>
      <c r="J792" s="32"/>
      <c r="K792" s="133"/>
      <c r="L792" s="32"/>
      <c r="M792" s="32"/>
    </row>
    <row r="793" spans="2:13" ht="15" customHeight="1">
      <c r="B793" s="124"/>
      <c r="D793" s="105"/>
      <c r="E793" s="106"/>
      <c r="F793" s="106"/>
      <c r="G793" s="32"/>
      <c r="H793" s="106"/>
      <c r="I793" s="106"/>
      <c r="J793" s="32"/>
      <c r="K793" s="133"/>
      <c r="L793" s="32"/>
      <c r="M793" s="32"/>
    </row>
    <row r="794" spans="2:13" ht="15" customHeight="1">
      <c r="B794" s="124"/>
      <c r="D794" s="105"/>
      <c r="E794" s="106"/>
      <c r="F794" s="106"/>
      <c r="G794" s="32"/>
      <c r="H794" s="106"/>
      <c r="I794" s="106"/>
      <c r="J794" s="32"/>
      <c r="K794" s="133"/>
      <c r="L794" s="32"/>
      <c r="M794" s="32"/>
    </row>
    <row r="795" spans="2:13" ht="15" customHeight="1">
      <c r="B795" s="124"/>
      <c r="D795" s="105"/>
      <c r="E795" s="106"/>
      <c r="F795" s="106"/>
      <c r="G795" s="32"/>
      <c r="H795" s="106"/>
      <c r="I795" s="106"/>
      <c r="J795" s="32"/>
      <c r="K795" s="133"/>
      <c r="L795" s="32"/>
      <c r="M795" s="32"/>
    </row>
    <row r="796" spans="2:13" ht="15" customHeight="1">
      <c r="B796" s="124"/>
      <c r="D796" s="105"/>
      <c r="E796" s="106"/>
      <c r="F796" s="106"/>
      <c r="G796" s="32"/>
      <c r="H796" s="106"/>
      <c r="I796" s="106"/>
      <c r="J796" s="32"/>
      <c r="K796" s="133"/>
      <c r="L796" s="32"/>
      <c r="M796" s="32"/>
    </row>
    <row r="797" spans="2:13" ht="15" customHeight="1">
      <c r="B797" s="124"/>
      <c r="D797" s="105"/>
      <c r="E797" s="106"/>
      <c r="F797" s="106"/>
      <c r="G797" s="32"/>
      <c r="H797" s="106"/>
      <c r="I797" s="106"/>
      <c r="J797" s="32"/>
      <c r="K797" s="133"/>
      <c r="L797" s="32"/>
      <c r="M797" s="32"/>
    </row>
    <row r="798" spans="2:13" ht="15" customHeight="1">
      <c r="B798" s="124"/>
      <c r="D798" s="105"/>
      <c r="E798" s="106"/>
      <c r="F798" s="106"/>
      <c r="G798" s="32"/>
      <c r="H798" s="106"/>
      <c r="I798" s="106"/>
      <c r="J798" s="32"/>
      <c r="K798" s="133"/>
      <c r="L798" s="32"/>
      <c r="M798" s="32"/>
    </row>
    <row r="799" spans="2:13" ht="15" customHeight="1">
      <c r="B799" s="124"/>
      <c r="D799" s="105"/>
      <c r="E799" s="106"/>
      <c r="F799" s="106"/>
      <c r="G799" s="32"/>
      <c r="H799" s="106"/>
      <c r="I799" s="106"/>
      <c r="J799" s="32"/>
      <c r="K799" s="133"/>
      <c r="L799" s="32"/>
      <c r="M799" s="32"/>
    </row>
    <row r="800" spans="2:13" ht="15" customHeight="1">
      <c r="B800" s="124"/>
      <c r="D800" s="105"/>
      <c r="E800" s="106"/>
      <c r="F800" s="106"/>
      <c r="G800" s="32"/>
      <c r="H800" s="106"/>
      <c r="I800" s="106"/>
      <c r="J800" s="32"/>
      <c r="K800" s="133"/>
      <c r="L800" s="32"/>
      <c r="M800" s="32"/>
    </row>
    <row r="801" spans="2:13" ht="15" customHeight="1">
      <c r="B801" s="124"/>
      <c r="D801" s="105"/>
      <c r="E801" s="106"/>
      <c r="F801" s="106"/>
      <c r="G801" s="32"/>
      <c r="H801" s="106"/>
      <c r="I801" s="106"/>
      <c r="J801" s="32"/>
      <c r="K801" s="133"/>
      <c r="L801" s="32"/>
      <c r="M801" s="32"/>
    </row>
    <row r="802" spans="2:13" ht="15" customHeight="1">
      <c r="B802" s="124"/>
      <c r="D802" s="105"/>
      <c r="E802" s="106"/>
      <c r="F802" s="106"/>
      <c r="G802" s="32"/>
      <c r="H802" s="106"/>
      <c r="I802" s="106"/>
      <c r="J802" s="32"/>
      <c r="K802" s="133"/>
      <c r="L802" s="32"/>
      <c r="M802" s="32"/>
    </row>
    <row r="803" spans="2:13" ht="15" customHeight="1">
      <c r="B803" s="124"/>
      <c r="D803" s="105"/>
      <c r="E803" s="106"/>
      <c r="F803" s="106"/>
      <c r="G803" s="32"/>
      <c r="H803" s="106"/>
      <c r="I803" s="106"/>
      <c r="J803" s="32"/>
      <c r="K803" s="133"/>
      <c r="L803" s="32"/>
      <c r="M803" s="32"/>
    </row>
    <row r="804" spans="2:13" ht="15" customHeight="1">
      <c r="B804" s="124"/>
      <c r="D804" s="105"/>
      <c r="E804" s="106"/>
      <c r="F804" s="106"/>
      <c r="G804" s="32"/>
      <c r="H804" s="106"/>
      <c r="I804" s="106"/>
      <c r="J804" s="32"/>
      <c r="K804" s="133"/>
      <c r="L804" s="32"/>
      <c r="M804" s="32"/>
    </row>
    <row r="805" spans="2:13" ht="15" customHeight="1">
      <c r="B805" s="124"/>
      <c r="D805" s="105"/>
      <c r="E805" s="106"/>
      <c r="F805" s="106"/>
      <c r="G805" s="32"/>
      <c r="H805" s="106"/>
      <c r="I805" s="106"/>
      <c r="J805" s="32"/>
      <c r="K805" s="133"/>
      <c r="L805" s="32"/>
      <c r="M805" s="32"/>
    </row>
    <row r="806" spans="2:13" ht="15" customHeight="1">
      <c r="B806" s="124"/>
      <c r="D806" s="105"/>
      <c r="E806" s="106"/>
      <c r="F806" s="106"/>
      <c r="G806" s="32"/>
      <c r="H806" s="106"/>
      <c r="I806" s="106"/>
      <c r="J806" s="32"/>
      <c r="K806" s="133"/>
      <c r="L806" s="32"/>
      <c r="M806" s="32"/>
    </row>
    <row r="807" spans="2:13" ht="15" customHeight="1">
      <c r="B807" s="124"/>
      <c r="D807" s="105"/>
      <c r="E807" s="106"/>
      <c r="F807" s="106"/>
      <c r="G807" s="32"/>
      <c r="H807" s="106"/>
      <c r="I807" s="106"/>
      <c r="J807" s="32"/>
      <c r="K807" s="133"/>
      <c r="L807" s="32"/>
      <c r="M807" s="32"/>
    </row>
    <row r="808" spans="2:13" ht="15" customHeight="1">
      <c r="B808" s="124"/>
      <c r="D808" s="105"/>
      <c r="E808" s="106"/>
      <c r="F808" s="106"/>
      <c r="G808" s="32"/>
      <c r="H808" s="106"/>
      <c r="I808" s="106"/>
      <c r="J808" s="32"/>
      <c r="K808" s="133"/>
      <c r="L808" s="32"/>
      <c r="M808" s="32"/>
    </row>
    <row r="809" spans="2:13" ht="15" customHeight="1">
      <c r="B809" s="124"/>
      <c r="D809" s="105"/>
      <c r="E809" s="106"/>
      <c r="F809" s="106"/>
      <c r="G809" s="32"/>
      <c r="H809" s="106"/>
      <c r="I809" s="106"/>
      <c r="J809" s="32"/>
      <c r="K809" s="133"/>
      <c r="L809" s="32"/>
      <c r="M809" s="32"/>
    </row>
    <row r="810" spans="2:13" ht="15" customHeight="1">
      <c r="B810" s="124"/>
      <c r="D810" s="105"/>
      <c r="E810" s="106"/>
      <c r="F810" s="106"/>
      <c r="G810" s="32"/>
      <c r="H810" s="106"/>
      <c r="I810" s="106"/>
      <c r="J810" s="32"/>
      <c r="K810" s="133"/>
      <c r="L810" s="32"/>
      <c r="M810" s="32"/>
    </row>
    <row r="811" spans="2:13" ht="15" customHeight="1">
      <c r="B811" s="124"/>
      <c r="D811" s="105"/>
      <c r="E811" s="106"/>
      <c r="F811" s="106"/>
      <c r="G811" s="32"/>
      <c r="H811" s="106"/>
      <c r="I811" s="106"/>
      <c r="J811" s="32"/>
      <c r="K811" s="133"/>
      <c r="L811" s="32"/>
      <c r="M811" s="32"/>
    </row>
    <row r="812" spans="2:13" ht="15" customHeight="1">
      <c r="B812" s="124"/>
      <c r="D812" s="105"/>
      <c r="E812" s="106"/>
      <c r="F812" s="106"/>
      <c r="G812" s="32"/>
      <c r="H812" s="106"/>
      <c r="I812" s="106"/>
      <c r="J812" s="32"/>
      <c r="K812" s="133"/>
      <c r="L812" s="32"/>
      <c r="M812" s="32"/>
    </row>
    <row r="813" spans="2:13" ht="15" customHeight="1">
      <c r="B813" s="124"/>
      <c r="D813" s="105"/>
      <c r="E813" s="106"/>
      <c r="F813" s="106"/>
      <c r="G813" s="32"/>
      <c r="H813" s="106"/>
      <c r="I813" s="106"/>
      <c r="J813" s="32"/>
      <c r="K813" s="133"/>
      <c r="L813" s="32"/>
      <c r="M813" s="32"/>
    </row>
    <row r="814" spans="2:13" ht="15" customHeight="1">
      <c r="B814" s="124"/>
      <c r="D814" s="105"/>
      <c r="E814" s="106"/>
      <c r="F814" s="106"/>
      <c r="G814" s="32"/>
      <c r="H814" s="106"/>
      <c r="I814" s="106"/>
      <c r="J814" s="32"/>
      <c r="K814" s="133"/>
      <c r="L814" s="32"/>
      <c r="M814" s="32"/>
    </row>
    <row r="815" spans="2:13" ht="15" customHeight="1">
      <c r="B815" s="124"/>
      <c r="D815" s="105"/>
      <c r="E815" s="106"/>
      <c r="F815" s="106"/>
      <c r="G815" s="32"/>
      <c r="H815" s="106"/>
      <c r="I815" s="106"/>
      <c r="J815" s="32"/>
      <c r="K815" s="133"/>
      <c r="L815" s="32"/>
      <c r="M815" s="32"/>
    </row>
    <row r="816" spans="2:13" ht="15" customHeight="1">
      <c r="B816" s="124"/>
      <c r="D816" s="105"/>
      <c r="E816" s="106"/>
      <c r="F816" s="106"/>
      <c r="G816" s="32"/>
      <c r="H816" s="106"/>
      <c r="I816" s="106"/>
      <c r="J816" s="32"/>
      <c r="K816" s="133"/>
      <c r="L816" s="32"/>
      <c r="M816" s="32"/>
    </row>
    <row r="817" spans="2:13" ht="15" customHeight="1">
      <c r="B817" s="124"/>
      <c r="D817" s="105"/>
      <c r="E817" s="106"/>
      <c r="F817" s="106"/>
      <c r="G817" s="32"/>
      <c r="H817" s="106"/>
      <c r="I817" s="106"/>
      <c r="J817" s="32"/>
      <c r="K817" s="133"/>
      <c r="L817" s="32"/>
      <c r="M817" s="32"/>
    </row>
    <row r="818" spans="2:13" ht="15" customHeight="1">
      <c r="B818" s="124"/>
      <c r="D818" s="105"/>
      <c r="E818" s="106"/>
      <c r="F818" s="106"/>
      <c r="G818" s="32"/>
      <c r="H818" s="106"/>
      <c r="I818" s="106"/>
      <c r="J818" s="32"/>
      <c r="K818" s="133"/>
      <c r="L818" s="32"/>
      <c r="M818" s="32"/>
    </row>
    <row r="819" spans="2:13" ht="15" customHeight="1">
      <c r="B819" s="124"/>
      <c r="D819" s="105"/>
      <c r="E819" s="106"/>
      <c r="F819" s="106"/>
      <c r="G819" s="32"/>
      <c r="H819" s="106"/>
      <c r="I819" s="106"/>
      <c r="J819" s="32"/>
      <c r="K819" s="133"/>
      <c r="L819" s="32"/>
      <c r="M819" s="32"/>
    </row>
    <row r="820" spans="2:13" ht="15" customHeight="1">
      <c r="B820" s="124"/>
      <c r="D820" s="105"/>
      <c r="E820" s="106"/>
      <c r="F820" s="106"/>
      <c r="G820" s="32"/>
      <c r="H820" s="106"/>
      <c r="I820" s="106"/>
      <c r="J820" s="32"/>
      <c r="K820" s="133"/>
      <c r="L820" s="32"/>
      <c r="M820" s="32"/>
    </row>
    <row r="821" spans="2:13" ht="15" customHeight="1">
      <c r="B821" s="124"/>
      <c r="D821" s="105"/>
      <c r="E821" s="106"/>
      <c r="F821" s="106"/>
      <c r="G821" s="32"/>
      <c r="H821" s="106"/>
      <c r="I821" s="106"/>
      <c r="J821" s="32"/>
      <c r="K821" s="133"/>
      <c r="L821" s="32"/>
      <c r="M821" s="32"/>
    </row>
    <row r="822" spans="2:13" ht="15" customHeight="1">
      <c r="B822" s="124"/>
      <c r="D822" s="105"/>
      <c r="E822" s="106"/>
      <c r="F822" s="106"/>
      <c r="G822" s="32"/>
      <c r="H822" s="106"/>
      <c r="I822" s="106"/>
      <c r="J822" s="32"/>
      <c r="K822" s="133"/>
      <c r="L822" s="32"/>
      <c r="M822" s="32"/>
    </row>
    <row r="823" spans="2:13" ht="15" customHeight="1">
      <c r="B823" s="124"/>
      <c r="D823" s="105"/>
      <c r="E823" s="106"/>
      <c r="F823" s="106"/>
      <c r="G823" s="32"/>
      <c r="H823" s="106"/>
      <c r="I823" s="106"/>
      <c r="J823" s="32"/>
      <c r="K823" s="133"/>
      <c r="L823" s="32"/>
      <c r="M823" s="32"/>
    </row>
    <row r="824" spans="2:13" ht="15" customHeight="1">
      <c r="B824" s="124"/>
      <c r="D824" s="105"/>
      <c r="E824" s="106"/>
      <c r="F824" s="106"/>
      <c r="G824" s="32"/>
      <c r="H824" s="106"/>
      <c r="I824" s="106"/>
      <c r="J824" s="32"/>
      <c r="K824" s="133"/>
      <c r="L824" s="32"/>
      <c r="M824" s="32"/>
    </row>
    <row r="825" spans="2:13" ht="15" customHeight="1">
      <c r="B825" s="124"/>
      <c r="D825" s="105"/>
      <c r="E825" s="106"/>
      <c r="F825" s="106"/>
      <c r="G825" s="32"/>
      <c r="H825" s="106"/>
      <c r="I825" s="106"/>
      <c r="J825" s="32"/>
      <c r="K825" s="133"/>
      <c r="L825" s="32"/>
      <c r="M825" s="32"/>
    </row>
    <row r="826" spans="2:13" ht="15" customHeight="1">
      <c r="B826" s="124"/>
      <c r="D826" s="105"/>
      <c r="E826" s="106"/>
      <c r="F826" s="106"/>
      <c r="G826" s="32"/>
      <c r="H826" s="106"/>
      <c r="I826" s="106"/>
      <c r="J826" s="32"/>
      <c r="K826" s="133"/>
      <c r="L826" s="32"/>
      <c r="M826" s="32"/>
    </row>
    <row r="827" spans="2:13" ht="15" customHeight="1">
      <c r="B827" s="124"/>
      <c r="D827" s="105"/>
      <c r="E827" s="106"/>
      <c r="F827" s="106"/>
      <c r="G827" s="32"/>
      <c r="H827" s="106"/>
      <c r="I827" s="106"/>
      <c r="J827" s="32"/>
      <c r="K827" s="133"/>
      <c r="L827" s="32"/>
      <c r="M827" s="32"/>
    </row>
    <row r="828" spans="2:13" ht="15" customHeight="1">
      <c r="B828" s="124"/>
      <c r="D828" s="105"/>
      <c r="E828" s="106"/>
      <c r="F828" s="106"/>
      <c r="G828" s="32"/>
      <c r="H828" s="106"/>
      <c r="I828" s="106"/>
      <c r="J828" s="32"/>
      <c r="K828" s="133"/>
      <c r="L828" s="32"/>
      <c r="M828" s="32"/>
    </row>
    <row r="829" spans="2:13" ht="15" customHeight="1">
      <c r="B829" s="124"/>
      <c r="D829" s="105"/>
      <c r="E829" s="106"/>
      <c r="F829" s="106"/>
      <c r="G829" s="32"/>
      <c r="H829" s="106"/>
      <c r="I829" s="106"/>
      <c r="J829" s="32"/>
      <c r="K829" s="133"/>
      <c r="L829" s="32"/>
      <c r="M829" s="32"/>
    </row>
    <row r="830" spans="2:13" ht="15" customHeight="1">
      <c r="B830" s="124"/>
      <c r="D830" s="105"/>
      <c r="E830" s="106"/>
      <c r="F830" s="106"/>
      <c r="G830" s="32"/>
      <c r="H830" s="106"/>
      <c r="I830" s="106"/>
      <c r="J830" s="32"/>
      <c r="K830" s="133"/>
      <c r="L830" s="32"/>
      <c r="M830" s="32"/>
    </row>
    <row r="831" spans="2:13" ht="15" customHeight="1">
      <c r="B831" s="124"/>
      <c r="D831" s="105"/>
      <c r="E831" s="106"/>
      <c r="F831" s="106"/>
      <c r="G831" s="32"/>
      <c r="H831" s="106"/>
      <c r="I831" s="106"/>
      <c r="J831" s="32"/>
      <c r="K831" s="133"/>
      <c r="L831" s="32"/>
      <c r="M831" s="32"/>
    </row>
    <row r="832" spans="2:13" ht="15" customHeight="1">
      <c r="B832" s="124"/>
      <c r="D832" s="105"/>
      <c r="E832" s="106"/>
      <c r="F832" s="106"/>
      <c r="G832" s="32"/>
      <c r="H832" s="106"/>
      <c r="I832" s="106"/>
      <c r="J832" s="32"/>
      <c r="K832" s="133"/>
      <c r="L832" s="32"/>
      <c r="M832" s="32"/>
    </row>
    <row r="833" spans="2:13" ht="15" customHeight="1">
      <c r="B833" s="124"/>
      <c r="D833" s="105"/>
      <c r="E833" s="106"/>
      <c r="F833" s="106"/>
      <c r="G833" s="32"/>
      <c r="H833" s="106"/>
      <c r="I833" s="106"/>
      <c r="J833" s="32"/>
      <c r="K833" s="133"/>
      <c r="L833" s="32"/>
      <c r="M833" s="32"/>
    </row>
    <row r="834" spans="2:13" ht="15" customHeight="1">
      <c r="B834" s="124"/>
      <c r="D834" s="105"/>
      <c r="E834" s="106"/>
      <c r="F834" s="106"/>
      <c r="G834" s="32"/>
      <c r="H834" s="106"/>
      <c r="I834" s="106"/>
      <c r="J834" s="32"/>
      <c r="K834" s="133"/>
      <c r="L834" s="32"/>
      <c r="M834" s="32"/>
    </row>
    <row r="835" spans="2:13" ht="15" customHeight="1">
      <c r="B835" s="124"/>
      <c r="D835" s="105"/>
      <c r="E835" s="106"/>
      <c r="F835" s="106"/>
      <c r="G835" s="32"/>
      <c r="H835" s="106"/>
      <c r="I835" s="106"/>
      <c r="J835" s="32"/>
      <c r="K835" s="133"/>
      <c r="L835" s="32"/>
      <c r="M835" s="32"/>
    </row>
    <row r="836" spans="2:13" ht="15" customHeight="1">
      <c r="B836" s="124"/>
      <c r="D836" s="105"/>
      <c r="E836" s="106"/>
      <c r="F836" s="106"/>
      <c r="G836" s="32"/>
      <c r="H836" s="106"/>
      <c r="I836" s="106"/>
      <c r="J836" s="32"/>
      <c r="K836" s="133"/>
      <c r="L836" s="32"/>
      <c r="M836" s="32"/>
    </row>
    <row r="837" spans="2:13" ht="15" customHeight="1">
      <c r="B837" s="124"/>
      <c r="D837" s="105"/>
      <c r="E837" s="106"/>
      <c r="F837" s="106"/>
      <c r="G837" s="32"/>
      <c r="H837" s="106"/>
      <c r="I837" s="106"/>
      <c r="J837" s="32"/>
      <c r="K837" s="133"/>
      <c r="L837" s="32"/>
      <c r="M837" s="32"/>
    </row>
    <row r="838" spans="2:13" ht="15" customHeight="1">
      <c r="B838" s="124"/>
      <c r="D838" s="105"/>
      <c r="E838" s="106"/>
      <c r="F838" s="106"/>
      <c r="G838" s="32"/>
      <c r="H838" s="106"/>
      <c r="I838" s="106"/>
      <c r="J838" s="32"/>
      <c r="K838" s="133"/>
      <c r="L838" s="32"/>
      <c r="M838" s="32"/>
    </row>
    <row r="839" spans="2:13" ht="15" customHeight="1">
      <c r="B839" s="124"/>
      <c r="D839" s="105"/>
      <c r="E839" s="106"/>
      <c r="F839" s="106"/>
      <c r="G839" s="32"/>
      <c r="H839" s="106"/>
      <c r="I839" s="106"/>
      <c r="J839" s="32"/>
      <c r="K839" s="133"/>
      <c r="L839" s="32"/>
      <c r="M839" s="32"/>
    </row>
    <row r="840" spans="2:13" ht="15" customHeight="1">
      <c r="B840" s="124"/>
      <c r="D840" s="105"/>
      <c r="E840" s="106"/>
      <c r="F840" s="106"/>
      <c r="G840" s="32"/>
      <c r="H840" s="106"/>
      <c r="I840" s="106"/>
      <c r="J840" s="32"/>
      <c r="K840" s="133"/>
      <c r="L840" s="32"/>
      <c r="M840" s="32"/>
    </row>
    <row r="841" spans="2:13" ht="15" customHeight="1">
      <c r="B841" s="124"/>
      <c r="D841" s="105"/>
      <c r="E841" s="106"/>
      <c r="F841" s="106"/>
      <c r="G841" s="32"/>
      <c r="H841" s="106"/>
      <c r="I841" s="106"/>
      <c r="J841" s="32"/>
      <c r="K841" s="133"/>
      <c r="L841" s="32"/>
      <c r="M841" s="32"/>
    </row>
    <row r="842" spans="2:13" ht="15" customHeight="1">
      <c r="B842" s="124"/>
      <c r="D842" s="105"/>
      <c r="E842" s="106"/>
      <c r="F842" s="106"/>
      <c r="G842" s="32"/>
      <c r="H842" s="106"/>
      <c r="I842" s="106"/>
      <c r="J842" s="32"/>
      <c r="K842" s="133"/>
      <c r="L842" s="32"/>
      <c r="M842" s="32"/>
    </row>
    <row r="843" spans="2:13" ht="15" customHeight="1">
      <c r="B843" s="124"/>
      <c r="D843" s="105"/>
      <c r="E843" s="106"/>
      <c r="F843" s="106"/>
      <c r="G843" s="32"/>
      <c r="H843" s="106"/>
      <c r="I843" s="106"/>
      <c r="J843" s="32"/>
      <c r="K843" s="133"/>
      <c r="L843" s="32"/>
      <c r="M843" s="32"/>
    </row>
    <row r="844" spans="2:13" ht="15" customHeight="1">
      <c r="B844" s="124"/>
      <c r="D844" s="105"/>
      <c r="E844" s="106"/>
      <c r="F844" s="106"/>
      <c r="G844" s="32"/>
      <c r="H844" s="106"/>
      <c r="I844" s="106"/>
      <c r="J844" s="32"/>
      <c r="K844" s="133"/>
      <c r="L844" s="32"/>
      <c r="M844" s="32"/>
    </row>
    <row r="845" spans="2:13" ht="15" customHeight="1">
      <c r="B845" s="124"/>
      <c r="D845" s="105"/>
      <c r="E845" s="106"/>
      <c r="F845" s="106"/>
      <c r="G845" s="32"/>
      <c r="H845" s="106"/>
      <c r="I845" s="106"/>
      <c r="J845" s="32"/>
      <c r="K845" s="133"/>
      <c r="L845" s="32"/>
      <c r="M845" s="32"/>
    </row>
    <row r="846" spans="2:13" ht="15" customHeight="1">
      <c r="B846" s="124"/>
      <c r="D846" s="105"/>
      <c r="E846" s="106"/>
      <c r="F846" s="106"/>
      <c r="G846" s="32"/>
      <c r="H846" s="106"/>
      <c r="I846" s="106"/>
      <c r="J846" s="32"/>
      <c r="K846" s="133"/>
      <c r="L846" s="32"/>
      <c r="M846" s="32"/>
    </row>
    <row r="847" spans="2:13" ht="15" customHeight="1">
      <c r="B847" s="124"/>
      <c r="D847" s="105"/>
      <c r="E847" s="106"/>
      <c r="F847" s="106"/>
      <c r="G847" s="32"/>
      <c r="H847" s="106"/>
      <c r="I847" s="106"/>
      <c r="J847" s="32"/>
      <c r="K847" s="133"/>
      <c r="L847" s="32"/>
      <c r="M847" s="32"/>
    </row>
    <row r="848" spans="2:13" ht="15" customHeight="1">
      <c r="B848" s="124"/>
      <c r="D848" s="105"/>
      <c r="E848" s="106"/>
      <c r="F848" s="106"/>
      <c r="G848" s="32"/>
      <c r="H848" s="106"/>
      <c r="I848" s="106"/>
      <c r="J848" s="32"/>
      <c r="K848" s="133"/>
      <c r="L848" s="32"/>
      <c r="M848" s="32"/>
    </row>
    <row r="849" spans="2:13" ht="15" customHeight="1">
      <c r="B849" s="124"/>
      <c r="D849" s="105"/>
      <c r="E849" s="106"/>
      <c r="F849" s="106"/>
      <c r="G849" s="32"/>
      <c r="H849" s="106"/>
      <c r="I849" s="106"/>
      <c r="J849" s="32"/>
      <c r="K849" s="133"/>
      <c r="L849" s="32"/>
      <c r="M849" s="32"/>
    </row>
    <row r="850" spans="2:13" ht="15" customHeight="1">
      <c r="B850" s="124"/>
      <c r="D850" s="105"/>
      <c r="E850" s="106"/>
      <c r="F850" s="106"/>
      <c r="G850" s="32"/>
      <c r="H850" s="106"/>
      <c r="I850" s="106"/>
      <c r="J850" s="32"/>
      <c r="K850" s="133"/>
      <c r="L850" s="32"/>
      <c r="M850" s="32"/>
    </row>
    <row r="851" spans="2:13" ht="15" customHeight="1">
      <c r="B851" s="124"/>
      <c r="D851" s="105"/>
      <c r="E851" s="106"/>
      <c r="F851" s="106"/>
      <c r="G851" s="32"/>
      <c r="H851" s="106"/>
      <c r="I851" s="106"/>
      <c r="J851" s="32"/>
      <c r="K851" s="133"/>
      <c r="L851" s="32"/>
      <c r="M851" s="32"/>
    </row>
    <row r="852" spans="2:13" ht="15" customHeight="1">
      <c r="B852" s="124"/>
      <c r="D852" s="105"/>
      <c r="E852" s="106"/>
      <c r="F852" s="106"/>
      <c r="G852" s="32"/>
      <c r="H852" s="106"/>
      <c r="I852" s="106"/>
      <c r="J852" s="32"/>
      <c r="K852" s="133"/>
      <c r="L852" s="32"/>
      <c r="M852" s="32"/>
    </row>
    <row r="853" spans="2:13" ht="15" customHeight="1">
      <c r="B853" s="124"/>
      <c r="D853" s="105"/>
      <c r="E853" s="106"/>
      <c r="F853" s="106"/>
      <c r="G853" s="32"/>
      <c r="H853" s="106"/>
      <c r="I853" s="106"/>
      <c r="J853" s="32"/>
      <c r="K853" s="133"/>
      <c r="L853" s="32"/>
      <c r="M853" s="32"/>
    </row>
    <row r="854" spans="2:13" ht="15" customHeight="1">
      <c r="B854" s="124"/>
      <c r="D854" s="105"/>
      <c r="E854" s="106"/>
      <c r="F854" s="106"/>
      <c r="G854" s="32"/>
      <c r="H854" s="106"/>
      <c r="I854" s="106"/>
      <c r="J854" s="32"/>
      <c r="K854" s="133"/>
      <c r="L854" s="32"/>
      <c r="M854" s="32"/>
    </row>
    <row r="855" spans="2:13" ht="15" customHeight="1">
      <c r="B855" s="124"/>
      <c r="D855" s="105"/>
      <c r="E855" s="106"/>
      <c r="F855" s="106"/>
      <c r="G855" s="32"/>
      <c r="H855" s="106"/>
      <c r="I855" s="106"/>
      <c r="J855" s="32"/>
      <c r="K855" s="133"/>
      <c r="L855" s="32"/>
      <c r="M855" s="32"/>
    </row>
    <row r="856" spans="2:13" ht="15" customHeight="1">
      <c r="B856" s="124"/>
      <c r="D856" s="105"/>
      <c r="E856" s="106"/>
      <c r="F856" s="106"/>
      <c r="G856" s="32"/>
      <c r="H856" s="106"/>
      <c r="I856" s="106"/>
      <c r="J856" s="32"/>
      <c r="K856" s="133"/>
      <c r="L856" s="32"/>
      <c r="M856" s="32"/>
    </row>
    <row r="857" spans="2:13" ht="15" customHeight="1">
      <c r="B857" s="124"/>
      <c r="D857" s="105"/>
      <c r="E857" s="106"/>
      <c r="F857" s="106"/>
      <c r="G857" s="32"/>
      <c r="H857" s="106"/>
      <c r="I857" s="106"/>
      <c r="J857" s="32"/>
      <c r="K857" s="133"/>
      <c r="L857" s="32"/>
      <c r="M857" s="32"/>
    </row>
    <row r="858" spans="2:13" ht="15" customHeight="1">
      <c r="B858" s="124"/>
      <c r="D858" s="105"/>
      <c r="E858" s="106"/>
      <c r="F858" s="106"/>
      <c r="G858" s="32"/>
      <c r="H858" s="106"/>
      <c r="I858" s="106"/>
      <c r="J858" s="32"/>
      <c r="K858" s="133"/>
      <c r="L858" s="32"/>
      <c r="M858" s="32"/>
    </row>
    <row r="859" spans="2:13" ht="15" customHeight="1">
      <c r="B859" s="124"/>
      <c r="D859" s="105"/>
      <c r="E859" s="106"/>
      <c r="F859" s="106"/>
      <c r="G859" s="32"/>
      <c r="H859" s="106"/>
      <c r="I859" s="106"/>
      <c r="J859" s="32"/>
      <c r="K859" s="133"/>
      <c r="L859" s="32"/>
      <c r="M859" s="32"/>
    </row>
    <row r="860" spans="2:13" ht="15" customHeight="1">
      <c r="B860" s="124"/>
      <c r="D860" s="105"/>
      <c r="E860" s="106"/>
      <c r="F860" s="106"/>
      <c r="G860" s="32"/>
      <c r="H860" s="106"/>
      <c r="I860" s="106"/>
      <c r="J860" s="32"/>
      <c r="K860" s="133"/>
      <c r="L860" s="32"/>
      <c r="M860" s="32"/>
    </row>
    <row r="861" spans="2:13" ht="15" customHeight="1">
      <c r="B861" s="124"/>
      <c r="D861" s="105"/>
      <c r="E861" s="106"/>
      <c r="F861" s="106"/>
      <c r="G861" s="32"/>
      <c r="H861" s="106"/>
      <c r="I861" s="106"/>
      <c r="J861" s="32"/>
      <c r="K861" s="133"/>
      <c r="L861" s="32"/>
      <c r="M861" s="32"/>
    </row>
    <row r="862" spans="2:13" ht="15" customHeight="1">
      <c r="B862" s="124"/>
      <c r="D862" s="105"/>
      <c r="E862" s="106"/>
      <c r="F862" s="106"/>
      <c r="G862" s="32"/>
      <c r="H862" s="106"/>
      <c r="I862" s="106"/>
      <c r="J862" s="32"/>
      <c r="K862" s="133"/>
      <c r="L862" s="32"/>
      <c r="M862" s="32"/>
    </row>
    <row r="863" spans="2:13" ht="15" customHeight="1">
      <c r="B863" s="124"/>
      <c r="D863" s="105"/>
      <c r="E863" s="106"/>
      <c r="F863" s="106"/>
      <c r="G863" s="32"/>
      <c r="H863" s="106"/>
      <c r="I863" s="106"/>
      <c r="J863" s="32"/>
      <c r="K863" s="133"/>
      <c r="L863" s="32"/>
      <c r="M863" s="32"/>
    </row>
    <row r="864" spans="2:13" ht="15" customHeight="1">
      <c r="B864" s="124"/>
      <c r="D864" s="105"/>
      <c r="E864" s="106"/>
      <c r="F864" s="106"/>
      <c r="G864" s="32"/>
      <c r="H864" s="106"/>
      <c r="I864" s="106"/>
      <c r="J864" s="32"/>
      <c r="K864" s="133"/>
      <c r="L864" s="32"/>
      <c r="M864" s="32"/>
    </row>
    <row r="865" spans="2:13" ht="15" customHeight="1">
      <c r="B865" s="124"/>
      <c r="D865" s="105"/>
      <c r="E865" s="106"/>
      <c r="F865" s="106"/>
      <c r="G865" s="32"/>
      <c r="H865" s="106"/>
      <c r="I865" s="106"/>
      <c r="J865" s="32"/>
      <c r="K865" s="133"/>
      <c r="L865" s="32"/>
      <c r="M865" s="32"/>
    </row>
    <row r="866" spans="2:13" ht="15" customHeight="1">
      <c r="B866" s="124"/>
      <c r="D866" s="105"/>
      <c r="E866" s="106"/>
      <c r="F866" s="106"/>
      <c r="G866" s="32"/>
      <c r="H866" s="106"/>
      <c r="I866" s="106"/>
      <c r="J866" s="32"/>
      <c r="K866" s="133"/>
      <c r="L866" s="32"/>
      <c r="M866" s="32"/>
    </row>
    <row r="867" spans="2:13" ht="15" customHeight="1">
      <c r="B867" s="124"/>
      <c r="D867" s="105"/>
      <c r="E867" s="106"/>
      <c r="F867" s="106"/>
      <c r="G867" s="32"/>
      <c r="H867" s="106"/>
      <c r="I867" s="106"/>
      <c r="J867" s="32"/>
      <c r="K867" s="133"/>
      <c r="L867" s="32"/>
      <c r="M867" s="32"/>
    </row>
    <row r="868" spans="2:13" ht="15" customHeight="1">
      <c r="B868" s="124"/>
      <c r="D868" s="105"/>
      <c r="E868" s="106"/>
      <c r="F868" s="106"/>
      <c r="G868" s="32"/>
      <c r="H868" s="106"/>
      <c r="I868" s="106"/>
      <c r="J868" s="32"/>
      <c r="K868" s="133"/>
      <c r="L868" s="32"/>
      <c r="M868" s="32"/>
    </row>
    <row r="869" spans="2:13" ht="15" customHeight="1">
      <c r="B869" s="124"/>
      <c r="D869" s="105"/>
      <c r="E869" s="106"/>
      <c r="F869" s="106"/>
      <c r="G869" s="32"/>
      <c r="H869" s="106"/>
      <c r="I869" s="106"/>
      <c r="J869" s="32"/>
      <c r="K869" s="133"/>
      <c r="L869" s="32"/>
      <c r="M869" s="32"/>
    </row>
    <row r="870" spans="2:13" ht="15" customHeight="1">
      <c r="B870" s="124"/>
      <c r="D870" s="105"/>
      <c r="E870" s="106"/>
      <c r="F870" s="106"/>
      <c r="G870" s="32"/>
      <c r="H870" s="106"/>
      <c r="I870" s="106"/>
      <c r="J870" s="32"/>
      <c r="K870" s="133"/>
      <c r="L870" s="32"/>
      <c r="M870" s="32"/>
    </row>
    <row r="871" spans="2:13" ht="15" customHeight="1">
      <c r="B871" s="124"/>
      <c r="D871" s="105"/>
      <c r="E871" s="106"/>
      <c r="F871" s="106"/>
      <c r="G871" s="32"/>
      <c r="H871" s="106"/>
      <c r="I871" s="106"/>
      <c r="J871" s="32"/>
      <c r="K871" s="133"/>
      <c r="L871" s="32"/>
      <c r="M871" s="32"/>
    </row>
    <row r="872" spans="2:13" ht="15" customHeight="1">
      <c r="B872" s="124"/>
      <c r="D872" s="105"/>
      <c r="E872" s="106"/>
      <c r="F872" s="106"/>
      <c r="G872" s="32"/>
      <c r="H872" s="106"/>
      <c r="I872" s="106"/>
      <c r="J872" s="32"/>
      <c r="K872" s="133"/>
      <c r="L872" s="32"/>
      <c r="M872" s="32"/>
    </row>
    <row r="873" spans="2:13" ht="15" customHeight="1">
      <c r="B873" s="124"/>
      <c r="D873" s="105"/>
      <c r="E873" s="106"/>
      <c r="F873" s="106"/>
      <c r="G873" s="32"/>
      <c r="H873" s="106"/>
      <c r="I873" s="106"/>
      <c r="J873" s="32"/>
      <c r="K873" s="133"/>
      <c r="L873" s="32"/>
      <c r="M873" s="32"/>
    </row>
    <row r="874" spans="2:13" ht="15" customHeight="1">
      <c r="B874" s="124"/>
      <c r="D874" s="105"/>
      <c r="E874" s="106"/>
      <c r="F874" s="106"/>
      <c r="G874" s="32"/>
      <c r="H874" s="106"/>
      <c r="I874" s="106"/>
      <c r="J874" s="32"/>
      <c r="K874" s="133"/>
      <c r="L874" s="32"/>
      <c r="M874" s="32"/>
    </row>
    <row r="875" spans="2:13" ht="15" customHeight="1">
      <c r="B875" s="124"/>
      <c r="D875" s="105"/>
      <c r="E875" s="106"/>
      <c r="F875" s="106"/>
      <c r="G875" s="32"/>
      <c r="H875" s="106"/>
      <c r="I875" s="106"/>
      <c r="J875" s="32"/>
      <c r="K875" s="133"/>
      <c r="L875" s="32"/>
      <c r="M875" s="32"/>
    </row>
    <row r="876" spans="2:13" ht="15" customHeight="1">
      <c r="B876" s="124"/>
      <c r="D876" s="105"/>
      <c r="E876" s="106"/>
      <c r="F876" s="106"/>
      <c r="G876" s="32"/>
      <c r="H876" s="106"/>
      <c r="I876" s="106"/>
      <c r="J876" s="32"/>
      <c r="K876" s="133"/>
      <c r="L876" s="32"/>
      <c r="M876" s="32"/>
    </row>
    <row r="877" spans="2:13" ht="15" customHeight="1">
      <c r="B877" s="124"/>
      <c r="D877" s="105"/>
      <c r="E877" s="106"/>
      <c r="F877" s="106"/>
      <c r="G877" s="32"/>
      <c r="H877" s="106"/>
      <c r="I877" s="106"/>
      <c r="J877" s="32"/>
      <c r="K877" s="133"/>
      <c r="L877" s="32"/>
      <c r="M877" s="32"/>
    </row>
    <row r="878" spans="2:13" ht="15" customHeight="1">
      <c r="B878" s="124"/>
      <c r="D878" s="105"/>
      <c r="E878" s="106"/>
      <c r="F878" s="106"/>
      <c r="G878" s="32"/>
      <c r="H878" s="106"/>
      <c r="I878" s="106"/>
      <c r="J878" s="32"/>
      <c r="K878" s="133"/>
      <c r="L878" s="32"/>
      <c r="M878" s="32"/>
    </row>
    <row r="879" spans="2:13" ht="15" customHeight="1">
      <c r="B879" s="124"/>
      <c r="D879" s="105"/>
      <c r="E879" s="106"/>
      <c r="F879" s="106"/>
      <c r="G879" s="32"/>
      <c r="H879" s="106"/>
      <c r="I879" s="106"/>
      <c r="J879" s="32"/>
      <c r="K879" s="133"/>
      <c r="L879" s="32"/>
      <c r="M879" s="32"/>
    </row>
    <row r="880" spans="2:13" ht="15" customHeight="1">
      <c r="B880" s="124"/>
      <c r="D880" s="105"/>
      <c r="E880" s="106"/>
      <c r="F880" s="106"/>
      <c r="G880" s="32"/>
      <c r="H880" s="106"/>
      <c r="I880" s="106"/>
      <c r="J880" s="32"/>
      <c r="K880" s="133"/>
      <c r="L880" s="32"/>
      <c r="M880" s="32"/>
    </row>
    <row r="881" spans="2:13" ht="15" customHeight="1">
      <c r="B881" s="124"/>
      <c r="D881" s="105"/>
      <c r="E881" s="106"/>
      <c r="F881" s="106"/>
      <c r="G881" s="32"/>
      <c r="H881" s="106"/>
      <c r="I881" s="106"/>
      <c r="J881" s="32"/>
      <c r="K881" s="133"/>
      <c r="L881" s="32"/>
      <c r="M881" s="32"/>
    </row>
    <row r="882" spans="2:13" ht="15" customHeight="1">
      <c r="B882" s="124"/>
      <c r="D882" s="105"/>
      <c r="E882" s="106"/>
      <c r="F882" s="106"/>
      <c r="G882" s="32"/>
      <c r="H882" s="106"/>
      <c r="I882" s="106"/>
      <c r="J882" s="32"/>
      <c r="K882" s="133"/>
      <c r="L882" s="32"/>
      <c r="M882" s="32"/>
    </row>
    <row r="883" spans="2:13" ht="15" customHeight="1">
      <c r="B883" s="124"/>
      <c r="D883" s="105"/>
      <c r="E883" s="106"/>
      <c r="F883" s="106"/>
      <c r="G883" s="32"/>
      <c r="H883" s="106"/>
      <c r="I883" s="106"/>
      <c r="J883" s="32"/>
      <c r="K883" s="133"/>
      <c r="L883" s="32"/>
      <c r="M883" s="32"/>
    </row>
    <row r="884" spans="2:13" ht="15" customHeight="1">
      <c r="B884" s="124"/>
      <c r="D884" s="105"/>
      <c r="E884" s="106"/>
      <c r="F884" s="106"/>
      <c r="G884" s="32"/>
      <c r="H884" s="106"/>
      <c r="I884" s="106"/>
      <c r="J884" s="32"/>
      <c r="K884" s="133"/>
      <c r="L884" s="32"/>
      <c r="M884" s="32"/>
    </row>
    <row r="885" spans="2:13" ht="15" customHeight="1">
      <c r="B885" s="124"/>
      <c r="D885" s="105"/>
      <c r="E885" s="106"/>
      <c r="F885" s="106"/>
      <c r="G885" s="32"/>
      <c r="H885" s="106"/>
      <c r="I885" s="106"/>
      <c r="J885" s="32"/>
      <c r="K885" s="133"/>
      <c r="L885" s="32"/>
      <c r="M885" s="32"/>
    </row>
    <row r="886" spans="2:13" ht="15" customHeight="1">
      <c r="B886" s="124"/>
      <c r="D886" s="105"/>
      <c r="E886" s="106"/>
      <c r="F886" s="106"/>
      <c r="G886" s="32"/>
      <c r="H886" s="106"/>
      <c r="I886" s="106"/>
      <c r="J886" s="32"/>
      <c r="K886" s="133"/>
      <c r="L886" s="32"/>
      <c r="M886" s="32"/>
    </row>
    <row r="887" spans="2:13" ht="15" customHeight="1">
      <c r="B887" s="124"/>
      <c r="D887" s="105"/>
      <c r="E887" s="106"/>
      <c r="F887" s="106"/>
      <c r="G887" s="32"/>
      <c r="H887" s="106"/>
      <c r="I887" s="106"/>
      <c r="J887" s="32"/>
      <c r="K887" s="133"/>
      <c r="L887" s="32"/>
      <c r="M887" s="32"/>
    </row>
    <row r="888" spans="2:13" ht="15" customHeight="1">
      <c r="B888" s="124"/>
      <c r="D888" s="105"/>
      <c r="E888" s="106"/>
      <c r="F888" s="106"/>
      <c r="G888" s="32"/>
      <c r="H888" s="106"/>
      <c r="I888" s="106"/>
      <c r="J888" s="32"/>
      <c r="K888" s="133"/>
      <c r="L888" s="32"/>
      <c r="M888" s="32"/>
    </row>
    <row r="889" spans="2:13" ht="15" customHeight="1">
      <c r="B889" s="124"/>
      <c r="D889" s="105"/>
      <c r="E889" s="106"/>
      <c r="F889" s="106"/>
      <c r="G889" s="32"/>
      <c r="H889" s="106"/>
      <c r="I889" s="106"/>
      <c r="J889" s="32"/>
      <c r="K889" s="133"/>
      <c r="L889" s="32"/>
      <c r="M889" s="32"/>
    </row>
    <row r="890" spans="2:13" ht="15" customHeight="1">
      <c r="B890" s="124"/>
      <c r="D890" s="105"/>
      <c r="E890" s="106"/>
      <c r="F890" s="106"/>
      <c r="G890" s="32"/>
      <c r="H890" s="106"/>
      <c r="I890" s="106"/>
      <c r="J890" s="32"/>
      <c r="K890" s="133"/>
      <c r="L890" s="32"/>
      <c r="M890" s="32"/>
    </row>
    <row r="891" spans="2:13" ht="15" customHeight="1">
      <c r="B891" s="124"/>
      <c r="D891" s="105"/>
      <c r="E891" s="106"/>
      <c r="F891" s="106"/>
      <c r="G891" s="32"/>
      <c r="H891" s="106"/>
      <c r="I891" s="106"/>
      <c r="J891" s="32"/>
      <c r="K891" s="133"/>
      <c r="L891" s="32"/>
      <c r="M891" s="32"/>
    </row>
    <row r="892" spans="2:13" ht="15" customHeight="1">
      <c r="B892" s="124"/>
      <c r="D892" s="105"/>
      <c r="E892" s="106"/>
      <c r="F892" s="106"/>
      <c r="G892" s="32"/>
      <c r="H892" s="106"/>
      <c r="I892" s="106"/>
      <c r="J892" s="32"/>
      <c r="K892" s="133"/>
      <c r="L892" s="32"/>
      <c r="M892" s="32"/>
    </row>
    <row r="893" spans="2:13" ht="15" customHeight="1">
      <c r="B893" s="124"/>
      <c r="D893" s="105"/>
      <c r="E893" s="106"/>
      <c r="F893" s="106"/>
      <c r="G893" s="32"/>
      <c r="H893" s="106"/>
      <c r="I893" s="106"/>
      <c r="J893" s="32"/>
      <c r="K893" s="133"/>
      <c r="L893" s="32"/>
      <c r="M893" s="32"/>
    </row>
    <row r="894" spans="2:13" ht="15" customHeight="1">
      <c r="B894" s="124"/>
      <c r="D894" s="105"/>
      <c r="E894" s="106"/>
      <c r="F894" s="106"/>
      <c r="G894" s="32"/>
      <c r="H894" s="106"/>
      <c r="I894" s="106"/>
      <c r="J894" s="32"/>
      <c r="K894" s="133"/>
      <c r="L894" s="32"/>
      <c r="M894" s="32"/>
    </row>
    <row r="895" spans="2:13" ht="15" customHeight="1">
      <c r="B895" s="124"/>
      <c r="D895" s="105"/>
      <c r="E895" s="106"/>
      <c r="F895" s="106"/>
      <c r="G895" s="32"/>
      <c r="H895" s="106"/>
      <c r="I895" s="106"/>
      <c r="J895" s="32"/>
      <c r="K895" s="133"/>
      <c r="L895" s="32"/>
      <c r="M895" s="32"/>
    </row>
    <row r="896" spans="2:13" ht="15" customHeight="1">
      <c r="B896" s="124"/>
      <c r="D896" s="105"/>
      <c r="E896" s="106"/>
      <c r="F896" s="106"/>
      <c r="G896" s="32"/>
      <c r="H896" s="106"/>
      <c r="I896" s="106"/>
      <c r="J896" s="32"/>
      <c r="K896" s="133"/>
      <c r="L896" s="32"/>
      <c r="M896" s="32"/>
    </row>
    <row r="897" spans="2:13" ht="15" customHeight="1">
      <c r="B897" s="124"/>
      <c r="D897" s="105"/>
      <c r="E897" s="106"/>
      <c r="F897" s="106"/>
      <c r="G897" s="32"/>
      <c r="H897" s="106"/>
      <c r="I897" s="106"/>
      <c r="J897" s="32"/>
      <c r="K897" s="133"/>
      <c r="L897" s="32"/>
      <c r="M897" s="32"/>
    </row>
    <row r="898" spans="2:13" ht="15" customHeight="1">
      <c r="B898" s="124"/>
      <c r="D898" s="105"/>
      <c r="E898" s="106"/>
      <c r="F898" s="106"/>
      <c r="G898" s="32"/>
      <c r="H898" s="106"/>
      <c r="I898" s="106"/>
      <c r="J898" s="32"/>
      <c r="K898" s="133"/>
      <c r="L898" s="32"/>
      <c r="M898" s="32"/>
    </row>
    <row r="899" spans="2:13" ht="15" customHeight="1">
      <c r="B899" s="124"/>
      <c r="D899" s="105"/>
      <c r="E899" s="106"/>
      <c r="F899" s="106"/>
      <c r="G899" s="32"/>
      <c r="H899" s="106"/>
      <c r="I899" s="106"/>
      <c r="J899" s="32"/>
      <c r="K899" s="133"/>
      <c r="L899" s="32"/>
      <c r="M899" s="32"/>
    </row>
    <row r="900" spans="2:13" ht="15" customHeight="1">
      <c r="B900" s="124"/>
      <c r="D900" s="105"/>
      <c r="E900" s="106"/>
      <c r="F900" s="106"/>
      <c r="G900" s="32"/>
      <c r="H900" s="106"/>
      <c r="I900" s="106"/>
      <c r="J900" s="32"/>
      <c r="K900" s="133"/>
      <c r="L900" s="32"/>
      <c r="M900" s="32"/>
    </row>
    <row r="901" spans="2:13" ht="15" customHeight="1">
      <c r="B901" s="124"/>
      <c r="D901" s="105"/>
      <c r="E901" s="106"/>
      <c r="F901" s="106"/>
      <c r="G901" s="32"/>
      <c r="H901" s="106"/>
      <c r="I901" s="106"/>
      <c r="J901" s="32"/>
      <c r="K901" s="133"/>
      <c r="L901" s="32"/>
      <c r="M901" s="32"/>
    </row>
    <row r="902" spans="2:13" ht="15" customHeight="1">
      <c r="B902" s="124"/>
      <c r="D902" s="105"/>
      <c r="E902" s="106"/>
      <c r="F902" s="106"/>
      <c r="G902" s="32"/>
      <c r="H902" s="106"/>
      <c r="I902" s="106"/>
      <c r="J902" s="32"/>
      <c r="K902" s="133"/>
      <c r="L902" s="32"/>
      <c r="M902" s="32"/>
    </row>
    <row r="903" spans="2:13" ht="15" customHeight="1">
      <c r="B903" s="124"/>
      <c r="D903" s="105"/>
      <c r="E903" s="106"/>
      <c r="F903" s="106"/>
      <c r="G903" s="32"/>
      <c r="H903" s="106"/>
      <c r="I903" s="106"/>
      <c r="J903" s="32"/>
      <c r="K903" s="133"/>
      <c r="L903" s="32"/>
      <c r="M903" s="32"/>
    </row>
    <row r="904" spans="2:13" ht="15" customHeight="1">
      <c r="B904" s="124"/>
      <c r="D904" s="105"/>
      <c r="E904" s="106"/>
      <c r="F904" s="106"/>
      <c r="G904" s="32"/>
      <c r="H904" s="106"/>
      <c r="I904" s="106"/>
      <c r="J904" s="32"/>
      <c r="K904" s="133"/>
      <c r="L904" s="32"/>
      <c r="M904" s="32"/>
    </row>
    <row r="905" spans="2:13" ht="15" customHeight="1">
      <c r="B905" s="124"/>
      <c r="D905" s="105"/>
      <c r="E905" s="106"/>
      <c r="F905" s="106"/>
      <c r="G905" s="32"/>
      <c r="H905" s="106"/>
      <c r="I905" s="106"/>
      <c r="J905" s="32"/>
      <c r="K905" s="133"/>
      <c r="L905" s="32"/>
      <c r="M905" s="32"/>
    </row>
    <row r="906" spans="2:13" ht="15" customHeight="1">
      <c r="B906" s="124"/>
      <c r="D906" s="105"/>
      <c r="E906" s="106"/>
      <c r="F906" s="106"/>
      <c r="G906" s="32"/>
      <c r="H906" s="106"/>
      <c r="I906" s="106"/>
      <c r="J906" s="32"/>
      <c r="K906" s="133"/>
      <c r="L906" s="32"/>
      <c r="M906" s="32"/>
    </row>
    <row r="907" spans="2:13" ht="15" customHeight="1">
      <c r="B907" s="124"/>
      <c r="D907" s="105"/>
      <c r="E907" s="106"/>
      <c r="F907" s="106"/>
      <c r="G907" s="32"/>
      <c r="H907" s="106"/>
      <c r="I907" s="106"/>
      <c r="J907" s="32"/>
      <c r="K907" s="133"/>
      <c r="L907" s="32"/>
      <c r="M907" s="32"/>
    </row>
    <row r="908" spans="2:13" ht="15" customHeight="1">
      <c r="B908" s="124"/>
      <c r="D908" s="105"/>
      <c r="E908" s="106"/>
      <c r="F908" s="106"/>
      <c r="G908" s="32"/>
      <c r="H908" s="106"/>
      <c r="I908" s="106"/>
      <c r="J908" s="32"/>
      <c r="K908" s="133"/>
      <c r="L908" s="32"/>
      <c r="M908" s="32"/>
    </row>
    <row r="909" spans="2:13" ht="15" customHeight="1">
      <c r="B909" s="124"/>
      <c r="D909" s="105"/>
      <c r="E909" s="106"/>
      <c r="F909" s="106"/>
      <c r="G909" s="32"/>
      <c r="H909" s="106"/>
      <c r="I909" s="106"/>
      <c r="J909" s="32"/>
      <c r="K909" s="133"/>
      <c r="L909" s="32"/>
      <c r="M909" s="32"/>
    </row>
    <row r="910" spans="2:13" ht="15" customHeight="1">
      <c r="B910" s="124"/>
      <c r="D910" s="105"/>
      <c r="E910" s="106"/>
      <c r="F910" s="106"/>
      <c r="G910" s="32"/>
      <c r="H910" s="106"/>
      <c r="I910" s="106"/>
      <c r="J910" s="32"/>
      <c r="K910" s="133"/>
      <c r="L910" s="32"/>
      <c r="M910" s="32"/>
    </row>
    <row r="911" spans="2:13" ht="15" customHeight="1">
      <c r="B911" s="124"/>
      <c r="D911" s="105"/>
      <c r="E911" s="106"/>
      <c r="F911" s="106"/>
      <c r="G911" s="32"/>
      <c r="H911" s="106"/>
      <c r="I911" s="106"/>
      <c r="J911" s="32"/>
      <c r="K911" s="133"/>
      <c r="L911" s="32"/>
      <c r="M911" s="32"/>
    </row>
    <row r="912" spans="2:13" ht="15" customHeight="1">
      <c r="B912" s="124"/>
      <c r="D912" s="105"/>
      <c r="E912" s="106"/>
      <c r="F912" s="106"/>
      <c r="G912" s="32"/>
      <c r="H912" s="106"/>
      <c r="I912" s="106"/>
      <c r="J912" s="32"/>
      <c r="K912" s="133"/>
      <c r="L912" s="32"/>
      <c r="M912" s="32"/>
    </row>
    <row r="913" spans="2:13" ht="15" customHeight="1">
      <c r="B913" s="124"/>
      <c r="D913" s="105"/>
      <c r="E913" s="106"/>
      <c r="F913" s="106"/>
      <c r="G913" s="32"/>
      <c r="H913" s="106"/>
      <c r="I913" s="106"/>
      <c r="J913" s="32"/>
      <c r="K913" s="133"/>
      <c r="L913" s="32"/>
      <c r="M913" s="32"/>
    </row>
    <row r="914" spans="2:13" ht="15" customHeight="1">
      <c r="B914" s="124"/>
      <c r="D914" s="105"/>
      <c r="E914" s="106"/>
      <c r="F914" s="106"/>
      <c r="G914" s="32"/>
      <c r="H914" s="106"/>
      <c r="I914" s="106"/>
      <c r="J914" s="32"/>
      <c r="K914" s="133"/>
      <c r="L914" s="32"/>
      <c r="M914" s="32"/>
    </row>
    <row r="915" spans="2:13" ht="15" customHeight="1">
      <c r="B915" s="124"/>
      <c r="D915" s="105"/>
      <c r="E915" s="106"/>
      <c r="F915" s="106"/>
      <c r="G915" s="32"/>
      <c r="H915" s="106"/>
      <c r="I915" s="106"/>
      <c r="J915" s="32"/>
      <c r="K915" s="133"/>
      <c r="L915" s="32"/>
      <c r="M915" s="32"/>
    </row>
    <row r="916" spans="2:13" ht="15" customHeight="1">
      <c r="B916" s="124"/>
      <c r="D916" s="105"/>
      <c r="E916" s="106"/>
      <c r="F916" s="106"/>
      <c r="G916" s="32"/>
      <c r="H916" s="106"/>
      <c r="I916" s="106"/>
      <c r="J916" s="32"/>
      <c r="K916" s="133"/>
      <c r="L916" s="32"/>
      <c r="M916" s="32"/>
    </row>
    <row r="917" spans="2:13" ht="15" customHeight="1">
      <c r="B917" s="124"/>
      <c r="D917" s="105"/>
      <c r="E917" s="106"/>
      <c r="F917" s="106"/>
      <c r="G917" s="32"/>
      <c r="H917" s="106"/>
      <c r="I917" s="106"/>
      <c r="J917" s="32"/>
      <c r="K917" s="133"/>
      <c r="L917" s="32"/>
      <c r="M917" s="32"/>
    </row>
    <row r="918" spans="2:13" ht="15" customHeight="1">
      <c r="B918" s="124"/>
      <c r="D918" s="105"/>
      <c r="E918" s="106"/>
      <c r="F918" s="106"/>
      <c r="G918" s="32"/>
      <c r="H918" s="106"/>
      <c r="I918" s="106"/>
      <c r="J918" s="32"/>
      <c r="K918" s="133"/>
      <c r="L918" s="32"/>
      <c r="M918" s="32"/>
    </row>
    <row r="919" spans="2:13" ht="15" customHeight="1">
      <c r="B919" s="124"/>
      <c r="D919" s="105"/>
      <c r="E919" s="106"/>
      <c r="F919" s="106"/>
      <c r="G919" s="32"/>
      <c r="H919" s="106"/>
      <c r="I919" s="106"/>
      <c r="J919" s="32"/>
      <c r="K919" s="133"/>
      <c r="L919" s="32"/>
      <c r="M919" s="32"/>
    </row>
    <row r="920" spans="2:13" ht="15" customHeight="1">
      <c r="B920" s="124"/>
      <c r="D920" s="105"/>
      <c r="E920" s="106"/>
      <c r="F920" s="106"/>
      <c r="G920" s="32"/>
      <c r="H920" s="106"/>
      <c r="I920" s="106"/>
      <c r="J920" s="32"/>
      <c r="K920" s="133"/>
      <c r="L920" s="32"/>
      <c r="M920" s="32"/>
    </row>
    <row r="921" spans="2:13" ht="15" customHeight="1">
      <c r="B921" s="124"/>
      <c r="D921" s="105"/>
      <c r="E921" s="106"/>
      <c r="F921" s="106"/>
      <c r="G921" s="32"/>
      <c r="H921" s="106"/>
      <c r="I921" s="106"/>
      <c r="J921" s="32"/>
      <c r="K921" s="133"/>
      <c r="L921" s="32"/>
      <c r="M921" s="32"/>
    </row>
    <row r="922" spans="2:13" ht="15" customHeight="1">
      <c r="B922" s="124"/>
      <c r="D922" s="105"/>
      <c r="E922" s="106"/>
      <c r="F922" s="106"/>
      <c r="G922" s="32"/>
      <c r="H922" s="106"/>
      <c r="I922" s="106"/>
      <c r="J922" s="32"/>
      <c r="K922" s="133"/>
      <c r="L922" s="32"/>
      <c r="M922" s="32"/>
    </row>
    <row r="923" spans="2:13" ht="15" customHeight="1">
      <c r="B923" s="124"/>
      <c r="D923" s="105"/>
      <c r="E923" s="106"/>
      <c r="F923" s="106"/>
      <c r="G923" s="32"/>
      <c r="H923" s="106"/>
      <c r="I923" s="106"/>
      <c r="J923" s="32"/>
      <c r="K923" s="133"/>
      <c r="L923" s="32"/>
      <c r="M923" s="32"/>
    </row>
    <row r="924" spans="2:13" ht="15" customHeight="1">
      <c r="B924" s="124"/>
      <c r="D924" s="105"/>
      <c r="E924" s="106"/>
      <c r="F924" s="106"/>
      <c r="G924" s="32"/>
      <c r="H924" s="106"/>
      <c r="I924" s="106"/>
      <c r="J924" s="32"/>
      <c r="K924" s="133"/>
      <c r="L924" s="32"/>
      <c r="M924" s="32"/>
    </row>
    <row r="925" spans="2:13" ht="15" customHeight="1">
      <c r="B925" s="124"/>
      <c r="D925" s="105"/>
      <c r="E925" s="106"/>
      <c r="F925" s="106"/>
      <c r="G925" s="32"/>
      <c r="H925" s="106"/>
      <c r="I925" s="106"/>
      <c r="J925" s="32"/>
      <c r="K925" s="133"/>
      <c r="L925" s="32"/>
      <c r="M925" s="32"/>
    </row>
    <row r="926" spans="2:13" ht="15" customHeight="1">
      <c r="B926" s="124"/>
      <c r="D926" s="105"/>
      <c r="E926" s="106"/>
      <c r="F926" s="106"/>
      <c r="G926" s="32"/>
      <c r="H926" s="106"/>
      <c r="I926" s="106"/>
      <c r="J926" s="32"/>
      <c r="K926" s="133"/>
      <c r="L926" s="32"/>
      <c r="M926" s="32"/>
    </row>
    <row r="927" spans="2:13" ht="15" customHeight="1">
      <c r="B927" s="124"/>
      <c r="D927" s="105"/>
      <c r="E927" s="106"/>
      <c r="F927" s="106"/>
      <c r="G927" s="32"/>
      <c r="H927" s="106"/>
      <c r="I927" s="106"/>
      <c r="J927" s="32"/>
      <c r="K927" s="133"/>
      <c r="L927" s="32"/>
      <c r="M927" s="32"/>
    </row>
    <row r="928" spans="2:13" ht="15" customHeight="1">
      <c r="B928" s="124"/>
      <c r="D928" s="105"/>
      <c r="E928" s="106"/>
      <c r="F928" s="106"/>
      <c r="G928" s="32"/>
      <c r="H928" s="106"/>
      <c r="I928" s="106"/>
      <c r="J928" s="32"/>
      <c r="K928" s="133"/>
      <c r="L928" s="32"/>
      <c r="M928" s="32"/>
    </row>
    <row r="929" spans="2:13" ht="15" customHeight="1">
      <c r="B929" s="124"/>
      <c r="D929" s="105"/>
      <c r="E929" s="106"/>
      <c r="F929" s="106"/>
      <c r="G929" s="32"/>
      <c r="H929" s="106"/>
      <c r="I929" s="106"/>
      <c r="J929" s="32"/>
      <c r="K929" s="133"/>
      <c r="L929" s="32"/>
      <c r="M929" s="32"/>
    </row>
    <row r="930" spans="2:13" ht="15" customHeight="1">
      <c r="B930" s="124"/>
      <c r="D930" s="105"/>
      <c r="E930" s="106"/>
      <c r="F930" s="106"/>
      <c r="G930" s="32"/>
      <c r="H930" s="106"/>
      <c r="I930" s="106"/>
      <c r="J930" s="32"/>
      <c r="K930" s="133"/>
      <c r="L930" s="32"/>
      <c r="M930" s="32"/>
    </row>
    <row r="931" spans="2:13" ht="15" customHeight="1">
      <c r="B931" s="124"/>
      <c r="D931" s="105"/>
      <c r="E931" s="106"/>
      <c r="F931" s="106"/>
      <c r="G931" s="32"/>
      <c r="H931" s="106"/>
      <c r="I931" s="106"/>
      <c r="J931" s="32"/>
      <c r="K931" s="133"/>
      <c r="L931" s="32"/>
      <c r="M931" s="32"/>
    </row>
    <row r="932" spans="2:13" ht="15" customHeight="1">
      <c r="B932" s="124"/>
      <c r="D932" s="105"/>
      <c r="E932" s="106"/>
      <c r="F932" s="106"/>
      <c r="G932" s="32"/>
      <c r="H932" s="106"/>
      <c r="I932" s="106"/>
      <c r="J932" s="32"/>
      <c r="K932" s="133"/>
      <c r="L932" s="32"/>
      <c r="M932" s="32"/>
    </row>
    <row r="933" spans="2:13" ht="15" customHeight="1">
      <c r="B933" s="124"/>
      <c r="D933" s="105"/>
      <c r="E933" s="106"/>
      <c r="F933" s="106"/>
      <c r="G933" s="32"/>
      <c r="H933" s="106"/>
      <c r="I933" s="106"/>
      <c r="J933" s="32"/>
      <c r="K933" s="133"/>
      <c r="L933" s="32"/>
      <c r="M933" s="32"/>
    </row>
    <row r="934" spans="2:13" ht="15" customHeight="1">
      <c r="B934" s="124"/>
      <c r="D934" s="105"/>
      <c r="E934" s="106"/>
      <c r="F934" s="106"/>
      <c r="G934" s="32"/>
      <c r="H934" s="106"/>
      <c r="I934" s="106"/>
      <c r="J934" s="32"/>
      <c r="K934" s="133"/>
      <c r="L934" s="32"/>
      <c r="M934" s="32"/>
    </row>
    <row r="935" spans="2:13" ht="15" customHeight="1">
      <c r="B935" s="124"/>
      <c r="D935" s="105"/>
      <c r="E935" s="106"/>
      <c r="F935" s="106"/>
      <c r="G935" s="32"/>
      <c r="H935" s="106"/>
      <c r="I935" s="106"/>
      <c r="J935" s="32"/>
      <c r="K935" s="133"/>
      <c r="L935" s="32"/>
      <c r="M935" s="32"/>
    </row>
    <row r="936" spans="2:13" ht="15" customHeight="1">
      <c r="B936" s="124"/>
      <c r="D936" s="105"/>
      <c r="E936" s="106"/>
      <c r="F936" s="106"/>
      <c r="G936" s="32"/>
      <c r="H936" s="106"/>
      <c r="I936" s="106"/>
      <c r="J936" s="32"/>
      <c r="K936" s="133"/>
      <c r="L936" s="32"/>
      <c r="M936" s="32"/>
    </row>
    <row r="937" spans="2:13" ht="15" customHeight="1">
      <c r="B937" s="124"/>
      <c r="D937" s="105"/>
      <c r="E937" s="106"/>
      <c r="F937" s="106"/>
      <c r="G937" s="32"/>
      <c r="H937" s="106"/>
      <c r="I937" s="106"/>
      <c r="J937" s="32"/>
      <c r="K937" s="133"/>
      <c r="L937" s="32"/>
      <c r="M937" s="32"/>
    </row>
    <row r="938" spans="2:13" ht="15" customHeight="1">
      <c r="B938" s="124"/>
      <c r="D938" s="105"/>
      <c r="E938" s="106"/>
      <c r="F938" s="106"/>
      <c r="G938" s="32"/>
      <c r="H938" s="106"/>
      <c r="I938" s="106"/>
      <c r="J938" s="32"/>
      <c r="K938" s="133"/>
      <c r="L938" s="32"/>
      <c r="M938" s="32"/>
    </row>
    <row r="939" spans="2:13" ht="15" customHeight="1">
      <c r="B939" s="124"/>
      <c r="D939" s="105"/>
      <c r="E939" s="106"/>
      <c r="F939" s="106"/>
      <c r="G939" s="32"/>
      <c r="H939" s="106"/>
      <c r="I939" s="106"/>
      <c r="J939" s="32"/>
      <c r="K939" s="133"/>
      <c r="L939" s="32"/>
      <c r="M939" s="32"/>
    </row>
    <row r="940" spans="2:13" ht="15" customHeight="1">
      <c r="B940" s="124"/>
      <c r="D940" s="105"/>
      <c r="E940" s="106"/>
      <c r="F940" s="106"/>
      <c r="G940" s="32"/>
      <c r="H940" s="106"/>
      <c r="I940" s="106"/>
      <c r="J940" s="32"/>
      <c r="K940" s="133"/>
      <c r="L940" s="32"/>
      <c r="M940" s="32"/>
    </row>
    <row r="941" spans="2:13" ht="15" customHeight="1">
      <c r="B941" s="124"/>
      <c r="D941" s="105"/>
      <c r="E941" s="106"/>
      <c r="F941" s="106"/>
      <c r="G941" s="32"/>
      <c r="H941" s="106"/>
      <c r="I941" s="106"/>
      <c r="J941" s="32"/>
      <c r="K941" s="133"/>
      <c r="L941" s="32"/>
      <c r="M941" s="32"/>
    </row>
    <row r="942" spans="2:13" ht="15" customHeight="1">
      <c r="B942" s="124"/>
      <c r="D942" s="105"/>
      <c r="E942" s="106"/>
      <c r="F942" s="106"/>
      <c r="G942" s="32"/>
      <c r="H942" s="106"/>
      <c r="I942" s="106"/>
      <c r="J942" s="32"/>
      <c r="K942" s="133"/>
      <c r="L942" s="32"/>
      <c r="M942" s="32"/>
    </row>
    <row r="943" spans="2:13" ht="15" customHeight="1">
      <c r="B943" s="124"/>
      <c r="D943" s="105"/>
      <c r="E943" s="106"/>
      <c r="F943" s="106"/>
      <c r="G943" s="32"/>
      <c r="H943" s="106"/>
      <c r="I943" s="106"/>
      <c r="J943" s="32"/>
      <c r="K943" s="133"/>
      <c r="L943" s="32"/>
      <c r="M943" s="32"/>
    </row>
    <row r="944" spans="2:13" ht="15" customHeight="1">
      <c r="B944" s="124"/>
      <c r="D944" s="105"/>
      <c r="E944" s="106"/>
      <c r="F944" s="106"/>
      <c r="G944" s="32"/>
      <c r="H944" s="106"/>
      <c r="I944" s="106"/>
      <c r="J944" s="32"/>
      <c r="K944" s="133"/>
      <c r="L944" s="32"/>
      <c r="M944" s="32"/>
    </row>
    <row r="945" spans="2:13" ht="15" customHeight="1">
      <c r="B945" s="124"/>
      <c r="D945" s="105"/>
      <c r="E945" s="106"/>
      <c r="F945" s="106"/>
      <c r="G945" s="32"/>
      <c r="H945" s="106"/>
      <c r="I945" s="106"/>
      <c r="J945" s="32"/>
      <c r="K945" s="133"/>
      <c r="L945" s="32"/>
      <c r="M945" s="32"/>
    </row>
    <row r="946" spans="2:13" ht="15" customHeight="1">
      <c r="B946" s="124"/>
      <c r="D946" s="105"/>
      <c r="E946" s="106"/>
      <c r="F946" s="106"/>
      <c r="G946" s="32"/>
      <c r="H946" s="106"/>
      <c r="I946" s="106"/>
      <c r="J946" s="32"/>
      <c r="K946" s="133"/>
      <c r="L946" s="32"/>
      <c r="M946" s="32"/>
    </row>
    <row r="947" spans="2:13" ht="15" customHeight="1">
      <c r="B947" s="124"/>
      <c r="D947" s="105"/>
      <c r="E947" s="106"/>
      <c r="F947" s="106"/>
      <c r="G947" s="32"/>
      <c r="H947" s="106"/>
      <c r="I947" s="106"/>
      <c r="J947" s="32"/>
      <c r="K947" s="133"/>
      <c r="L947" s="32"/>
      <c r="M947" s="32"/>
    </row>
    <row r="948" spans="2:13" ht="15" customHeight="1">
      <c r="B948" s="124"/>
      <c r="D948" s="105"/>
      <c r="E948" s="106"/>
      <c r="F948" s="106"/>
      <c r="G948" s="32"/>
      <c r="H948" s="106"/>
      <c r="I948" s="106"/>
      <c r="J948" s="32"/>
      <c r="K948" s="133"/>
      <c r="L948" s="32"/>
      <c r="M948" s="32"/>
    </row>
    <row r="949" spans="2:13" ht="15" customHeight="1">
      <c r="B949" s="124"/>
      <c r="D949" s="105"/>
      <c r="E949" s="106"/>
      <c r="F949" s="106"/>
      <c r="G949" s="32"/>
      <c r="H949" s="106"/>
      <c r="I949" s="106"/>
      <c r="J949" s="32"/>
      <c r="K949" s="133"/>
      <c r="L949" s="32"/>
      <c r="M949" s="32"/>
    </row>
    <row r="950" spans="2:13" ht="15" customHeight="1">
      <c r="B950" s="124"/>
      <c r="D950" s="105"/>
      <c r="E950" s="106"/>
      <c r="F950" s="106"/>
      <c r="G950" s="32"/>
      <c r="H950" s="106"/>
      <c r="I950" s="106"/>
      <c r="J950" s="32"/>
      <c r="K950" s="133"/>
      <c r="L950" s="32"/>
      <c r="M950" s="32"/>
    </row>
    <row r="951" spans="2:13" ht="15" customHeight="1">
      <c r="B951" s="124"/>
      <c r="D951" s="105"/>
      <c r="E951" s="106"/>
      <c r="F951" s="106"/>
      <c r="G951" s="32"/>
      <c r="H951" s="106"/>
      <c r="I951" s="106"/>
      <c r="J951" s="32"/>
      <c r="K951" s="133"/>
      <c r="L951" s="32"/>
      <c r="M951" s="32"/>
    </row>
    <row r="952" spans="2:13" ht="15" customHeight="1">
      <c r="B952" s="124"/>
      <c r="D952" s="105"/>
      <c r="E952" s="106"/>
      <c r="F952" s="106"/>
      <c r="G952" s="32"/>
      <c r="H952" s="106"/>
      <c r="I952" s="106"/>
      <c r="J952" s="32"/>
      <c r="K952" s="133"/>
      <c r="L952" s="32"/>
      <c r="M952" s="32"/>
    </row>
    <row r="953" spans="2:13" ht="15" customHeight="1">
      <c r="B953" s="124"/>
      <c r="D953" s="105"/>
      <c r="E953" s="106"/>
      <c r="F953" s="106"/>
      <c r="G953" s="32"/>
      <c r="H953" s="106"/>
      <c r="I953" s="106"/>
      <c r="J953" s="32"/>
      <c r="K953" s="133"/>
      <c r="L953" s="32"/>
      <c r="M953" s="32"/>
    </row>
    <row r="954" spans="2:13" ht="15" customHeight="1">
      <c r="B954" s="124"/>
      <c r="D954" s="105"/>
      <c r="E954" s="106"/>
      <c r="F954" s="106"/>
      <c r="G954" s="32"/>
      <c r="H954" s="106"/>
      <c r="I954" s="106"/>
      <c r="J954" s="32"/>
      <c r="K954" s="133"/>
      <c r="L954" s="32"/>
      <c r="M954" s="32"/>
    </row>
    <row r="955" spans="2:13" ht="15" customHeight="1">
      <c r="B955" s="124"/>
      <c r="D955" s="105"/>
      <c r="E955" s="106"/>
      <c r="F955" s="106"/>
      <c r="G955" s="32"/>
      <c r="H955" s="106"/>
      <c r="I955" s="106"/>
      <c r="J955" s="32"/>
      <c r="K955" s="133"/>
      <c r="L955" s="32"/>
      <c r="M955" s="32"/>
    </row>
    <row r="956" spans="2:13" ht="15" customHeight="1">
      <c r="B956" s="124"/>
      <c r="D956" s="105"/>
      <c r="E956" s="106"/>
      <c r="F956" s="106"/>
      <c r="G956" s="32"/>
      <c r="H956" s="106"/>
      <c r="I956" s="106"/>
      <c r="J956" s="32"/>
      <c r="K956" s="133"/>
      <c r="L956" s="32"/>
      <c r="M956" s="32"/>
    </row>
    <row r="957" spans="2:13" ht="15" customHeight="1">
      <c r="B957" s="124"/>
      <c r="D957" s="105"/>
      <c r="E957" s="106"/>
      <c r="F957" s="106"/>
      <c r="G957" s="32"/>
      <c r="H957" s="106"/>
      <c r="I957" s="106"/>
      <c r="J957" s="32"/>
      <c r="K957" s="133"/>
      <c r="L957" s="32"/>
      <c r="M957" s="32"/>
    </row>
    <row r="958" spans="2:13" ht="15" customHeight="1">
      <c r="B958" s="124"/>
      <c r="D958" s="105"/>
      <c r="E958" s="106"/>
      <c r="F958" s="106"/>
      <c r="G958" s="32"/>
      <c r="H958" s="106"/>
      <c r="I958" s="106"/>
      <c r="J958" s="32"/>
      <c r="K958" s="133"/>
      <c r="L958" s="32"/>
      <c r="M958" s="32"/>
    </row>
    <row r="959" spans="2:13" ht="15" customHeight="1">
      <c r="B959" s="124"/>
      <c r="D959" s="105"/>
      <c r="E959" s="106"/>
      <c r="F959" s="106"/>
      <c r="G959" s="32"/>
      <c r="H959" s="106"/>
      <c r="I959" s="106"/>
      <c r="J959" s="32"/>
      <c r="K959" s="133"/>
      <c r="L959" s="32"/>
      <c r="M959" s="32"/>
    </row>
    <row r="960" spans="2:13" ht="15" customHeight="1">
      <c r="B960" s="124"/>
      <c r="D960" s="105"/>
      <c r="E960" s="106"/>
      <c r="F960" s="106"/>
      <c r="G960" s="32"/>
      <c r="H960" s="106"/>
      <c r="I960" s="106"/>
      <c r="J960" s="32"/>
      <c r="K960" s="133"/>
      <c r="L960" s="32"/>
      <c r="M960" s="32"/>
    </row>
    <row r="961" spans="2:13" ht="15" customHeight="1">
      <c r="B961" s="124"/>
      <c r="D961" s="105"/>
      <c r="E961" s="106"/>
      <c r="F961" s="106"/>
      <c r="G961" s="32"/>
      <c r="H961" s="106"/>
      <c r="I961" s="106"/>
      <c r="J961" s="32"/>
      <c r="K961" s="133"/>
      <c r="L961" s="32"/>
      <c r="M961" s="32"/>
    </row>
    <row r="962" spans="2:13" ht="15" customHeight="1">
      <c r="B962" s="124"/>
      <c r="D962" s="105"/>
      <c r="E962" s="106"/>
      <c r="F962" s="106"/>
      <c r="G962" s="32"/>
      <c r="H962" s="106"/>
      <c r="I962" s="106"/>
      <c r="J962" s="32"/>
      <c r="K962" s="133"/>
      <c r="L962" s="32"/>
      <c r="M962" s="32"/>
    </row>
    <row r="963" spans="2:13" ht="15" customHeight="1">
      <c r="B963" s="124"/>
      <c r="D963" s="105"/>
      <c r="E963" s="106"/>
      <c r="F963" s="106"/>
      <c r="G963" s="32"/>
      <c r="H963" s="106"/>
      <c r="I963" s="106"/>
      <c r="J963" s="32"/>
      <c r="K963" s="133"/>
      <c r="L963" s="32"/>
      <c r="M963" s="32"/>
    </row>
    <row r="964" spans="2:13" ht="15" customHeight="1">
      <c r="B964" s="124"/>
      <c r="D964" s="105"/>
      <c r="E964" s="106"/>
      <c r="F964" s="106"/>
      <c r="G964" s="32"/>
      <c r="H964" s="106"/>
      <c r="I964" s="106"/>
      <c r="J964" s="32"/>
      <c r="K964" s="133"/>
      <c r="L964" s="32"/>
      <c r="M964" s="32"/>
    </row>
    <row r="965" spans="2:13" ht="15" customHeight="1">
      <c r="B965" s="124"/>
      <c r="D965" s="105"/>
      <c r="E965" s="106"/>
      <c r="F965" s="106"/>
      <c r="G965" s="32"/>
      <c r="H965" s="106"/>
      <c r="I965" s="106"/>
      <c r="J965" s="32"/>
      <c r="K965" s="133"/>
      <c r="L965" s="32"/>
      <c r="M965" s="32"/>
    </row>
    <row r="966" spans="2:13" ht="15" customHeight="1">
      <c r="B966" s="124"/>
      <c r="D966" s="105"/>
      <c r="E966" s="106"/>
      <c r="F966" s="106"/>
      <c r="G966" s="32"/>
      <c r="H966" s="106"/>
      <c r="I966" s="106"/>
      <c r="J966" s="32"/>
      <c r="K966" s="133"/>
      <c r="L966" s="32"/>
      <c r="M966" s="32"/>
    </row>
    <row r="967" spans="2:13" ht="15" customHeight="1">
      <c r="B967" s="124"/>
      <c r="D967" s="105"/>
      <c r="E967" s="106"/>
      <c r="F967" s="106"/>
      <c r="G967" s="32"/>
      <c r="H967" s="106"/>
      <c r="I967" s="106"/>
      <c r="J967" s="32"/>
      <c r="K967" s="133"/>
      <c r="L967" s="32"/>
      <c r="M967" s="32"/>
    </row>
    <row r="968" spans="2:13" ht="15" customHeight="1">
      <c r="B968" s="124"/>
      <c r="D968" s="105"/>
      <c r="E968" s="106"/>
      <c r="F968" s="106"/>
      <c r="G968" s="32"/>
      <c r="H968" s="106"/>
      <c r="I968" s="106"/>
      <c r="J968" s="32"/>
      <c r="K968" s="133"/>
      <c r="L968" s="32"/>
      <c r="M968" s="32"/>
    </row>
    <row r="969" spans="2:13" ht="15" customHeight="1">
      <c r="B969" s="124"/>
      <c r="D969" s="105"/>
      <c r="E969" s="106"/>
      <c r="F969" s="106"/>
      <c r="G969" s="32"/>
      <c r="H969" s="106"/>
      <c r="I969" s="106"/>
      <c r="J969" s="32"/>
      <c r="K969" s="133"/>
      <c r="L969" s="32"/>
      <c r="M969" s="32"/>
    </row>
    <row r="970" spans="2:13" ht="15" customHeight="1">
      <c r="B970" s="124"/>
      <c r="D970" s="105"/>
      <c r="E970" s="106"/>
      <c r="F970" s="106"/>
      <c r="G970" s="32"/>
      <c r="H970" s="106"/>
      <c r="I970" s="106"/>
      <c r="J970" s="32"/>
      <c r="K970" s="133"/>
      <c r="L970" s="32"/>
      <c r="M970" s="32"/>
    </row>
    <row r="971" spans="2:13" ht="15" customHeight="1">
      <c r="B971" s="124"/>
      <c r="D971" s="105"/>
      <c r="E971" s="106"/>
      <c r="F971" s="106"/>
      <c r="G971" s="32"/>
      <c r="H971" s="106"/>
      <c r="I971" s="106"/>
      <c r="J971" s="32"/>
      <c r="K971" s="133"/>
      <c r="L971" s="32"/>
      <c r="M971" s="32"/>
    </row>
    <row r="972" spans="2:13" ht="15" customHeight="1">
      <c r="B972" s="124"/>
      <c r="D972" s="105"/>
      <c r="E972" s="106"/>
      <c r="F972" s="106"/>
      <c r="G972" s="32"/>
      <c r="H972" s="106"/>
      <c r="I972" s="106"/>
      <c r="J972" s="32"/>
      <c r="K972" s="133"/>
      <c r="L972" s="32"/>
      <c r="M972" s="32"/>
    </row>
    <row r="973" spans="2:13" ht="15" customHeight="1">
      <c r="B973" s="124"/>
      <c r="D973" s="105"/>
      <c r="E973" s="106"/>
      <c r="F973" s="106"/>
      <c r="G973" s="32"/>
      <c r="H973" s="106"/>
      <c r="I973" s="106"/>
      <c r="J973" s="32"/>
      <c r="K973" s="133"/>
      <c r="L973" s="32"/>
      <c r="M973" s="32"/>
    </row>
    <row r="974" spans="2:13" ht="15" customHeight="1">
      <c r="B974" s="124"/>
      <c r="D974" s="105"/>
      <c r="E974" s="106"/>
      <c r="F974" s="106"/>
      <c r="G974" s="32"/>
      <c r="H974" s="106"/>
      <c r="I974" s="106"/>
      <c r="J974" s="32"/>
      <c r="K974" s="133"/>
      <c r="L974" s="32"/>
      <c r="M974" s="32"/>
    </row>
    <row r="975" spans="2:13" ht="15" customHeight="1">
      <c r="B975" s="124"/>
      <c r="D975" s="105"/>
      <c r="E975" s="106"/>
      <c r="F975" s="106"/>
      <c r="G975" s="32"/>
      <c r="H975" s="106"/>
      <c r="I975" s="106"/>
      <c r="J975" s="32"/>
      <c r="K975" s="133"/>
      <c r="L975" s="32"/>
      <c r="M975" s="32"/>
    </row>
    <row r="976" spans="2:13" ht="15" customHeight="1">
      <c r="B976" s="124"/>
      <c r="D976" s="105"/>
      <c r="E976" s="106"/>
      <c r="F976" s="106"/>
      <c r="G976" s="32"/>
      <c r="H976" s="106"/>
      <c r="I976" s="106"/>
      <c r="J976" s="32"/>
      <c r="K976" s="133"/>
      <c r="L976" s="32"/>
      <c r="M976" s="32"/>
    </row>
    <row r="977" spans="2:13" ht="15" customHeight="1">
      <c r="B977" s="124"/>
      <c r="D977" s="105"/>
      <c r="E977" s="106"/>
      <c r="F977" s="106"/>
      <c r="G977" s="32"/>
      <c r="H977" s="106"/>
      <c r="I977" s="106"/>
      <c r="J977" s="32"/>
      <c r="K977" s="133"/>
      <c r="L977" s="32"/>
      <c r="M977" s="32"/>
    </row>
    <row r="978" spans="2:13" ht="15" customHeight="1">
      <c r="B978" s="124"/>
      <c r="D978" s="105"/>
      <c r="E978" s="106"/>
      <c r="F978" s="106"/>
      <c r="G978" s="32"/>
      <c r="H978" s="106"/>
      <c r="I978" s="106"/>
      <c r="J978" s="32"/>
      <c r="K978" s="133"/>
      <c r="L978" s="32"/>
      <c r="M978" s="32"/>
    </row>
    <row r="979" spans="2:13" ht="15" customHeight="1">
      <c r="B979" s="124"/>
      <c r="D979" s="105"/>
      <c r="E979" s="106"/>
      <c r="F979" s="106"/>
      <c r="G979" s="32"/>
      <c r="H979" s="106"/>
      <c r="I979" s="106"/>
      <c r="J979" s="32"/>
      <c r="K979" s="133"/>
      <c r="L979" s="32"/>
      <c r="M979" s="32"/>
    </row>
    <row r="980" spans="2:13" ht="15" customHeight="1">
      <c r="B980" s="124"/>
      <c r="D980" s="105"/>
      <c r="E980" s="106"/>
      <c r="F980" s="106"/>
      <c r="G980" s="32"/>
      <c r="H980" s="106"/>
      <c r="I980" s="106"/>
      <c r="J980" s="32"/>
      <c r="K980" s="133"/>
      <c r="L980" s="32"/>
      <c r="M980" s="32"/>
    </row>
    <row r="981" spans="2:13" ht="15" customHeight="1">
      <c r="B981" s="124"/>
      <c r="D981" s="105"/>
      <c r="E981" s="106"/>
      <c r="F981" s="106"/>
      <c r="G981" s="32"/>
      <c r="H981" s="106"/>
      <c r="I981" s="106"/>
      <c r="J981" s="32"/>
      <c r="K981" s="133"/>
      <c r="L981" s="32"/>
      <c r="M981" s="32"/>
    </row>
    <row r="982" spans="2:13" ht="15" customHeight="1">
      <c r="B982" s="124"/>
      <c r="D982" s="105"/>
      <c r="E982" s="106"/>
      <c r="F982" s="106"/>
      <c r="G982" s="32"/>
      <c r="H982" s="106"/>
      <c r="I982" s="106"/>
      <c r="J982" s="32"/>
      <c r="K982" s="133"/>
      <c r="L982" s="32"/>
      <c r="M982" s="32"/>
    </row>
    <row r="983" spans="2:13" ht="15" customHeight="1">
      <c r="B983" s="124"/>
      <c r="D983" s="105"/>
      <c r="E983" s="106"/>
      <c r="F983" s="106"/>
      <c r="G983" s="32"/>
      <c r="H983" s="106"/>
      <c r="I983" s="106"/>
      <c r="J983" s="32"/>
      <c r="K983" s="133"/>
      <c r="L983" s="32"/>
      <c r="M983" s="32"/>
    </row>
    <row r="984" spans="2:13" ht="15" customHeight="1">
      <c r="B984" s="124"/>
      <c r="D984" s="105"/>
      <c r="E984" s="106"/>
      <c r="F984" s="106"/>
      <c r="G984" s="32"/>
      <c r="H984" s="106"/>
      <c r="I984" s="106"/>
      <c r="J984" s="32"/>
      <c r="K984" s="133"/>
      <c r="L984" s="32"/>
      <c r="M984" s="32"/>
    </row>
    <row r="985" spans="2:13" ht="15" customHeight="1">
      <c r="B985" s="124"/>
      <c r="D985" s="105"/>
      <c r="E985" s="106"/>
      <c r="F985" s="106"/>
      <c r="G985" s="32"/>
      <c r="H985" s="106"/>
      <c r="I985" s="106"/>
      <c r="J985" s="32"/>
      <c r="K985" s="133"/>
      <c r="L985" s="32"/>
      <c r="M985" s="32"/>
    </row>
    <row r="986" spans="2:13" ht="15" customHeight="1">
      <c r="B986" s="124"/>
      <c r="D986" s="105"/>
      <c r="E986" s="106"/>
      <c r="F986" s="106"/>
      <c r="G986" s="32"/>
      <c r="H986" s="106"/>
      <c r="I986" s="106"/>
      <c r="J986" s="32"/>
      <c r="K986" s="133"/>
      <c r="L986" s="32"/>
      <c r="M986" s="32"/>
    </row>
    <row r="987" spans="2:13" ht="15" customHeight="1">
      <c r="B987" s="124"/>
      <c r="D987" s="105"/>
      <c r="E987" s="106"/>
      <c r="F987" s="106"/>
      <c r="G987" s="32"/>
      <c r="H987" s="106"/>
      <c r="I987" s="106"/>
      <c r="J987" s="32"/>
      <c r="K987" s="133"/>
      <c r="L987" s="32"/>
      <c r="M987" s="32"/>
    </row>
    <row r="988" spans="2:13" ht="15" customHeight="1">
      <c r="B988" s="124"/>
      <c r="D988" s="105"/>
      <c r="E988" s="106"/>
      <c r="F988" s="106"/>
      <c r="G988" s="32"/>
      <c r="H988" s="106"/>
      <c r="I988" s="106"/>
      <c r="J988" s="32"/>
      <c r="K988" s="133"/>
      <c r="L988" s="32"/>
      <c r="M988" s="32"/>
    </row>
    <row r="989" spans="2:13" ht="15" customHeight="1">
      <c r="B989" s="124"/>
      <c r="D989" s="105"/>
      <c r="E989" s="106"/>
      <c r="F989" s="106"/>
      <c r="G989" s="32"/>
      <c r="H989" s="106"/>
      <c r="I989" s="106"/>
      <c r="J989" s="32"/>
      <c r="K989" s="133"/>
      <c r="L989" s="32"/>
      <c r="M989" s="32"/>
    </row>
    <row r="990" spans="2:13" ht="15" customHeight="1">
      <c r="B990" s="124"/>
      <c r="D990" s="105"/>
      <c r="E990" s="106"/>
      <c r="F990" s="106"/>
      <c r="G990" s="32"/>
      <c r="H990" s="106"/>
      <c r="I990" s="106"/>
      <c r="J990" s="32"/>
      <c r="K990" s="133"/>
      <c r="L990" s="32"/>
      <c r="M990" s="32"/>
    </row>
    <row r="991" spans="2:13" ht="15" customHeight="1">
      <c r="B991" s="124"/>
      <c r="D991" s="105"/>
      <c r="E991" s="106"/>
      <c r="F991" s="106"/>
      <c r="G991" s="32"/>
      <c r="H991" s="106"/>
      <c r="I991" s="106"/>
      <c r="J991" s="32"/>
      <c r="K991" s="133"/>
      <c r="L991" s="32"/>
      <c r="M991" s="32"/>
    </row>
    <row r="992" spans="2:13" ht="15" customHeight="1">
      <c r="B992" s="124"/>
      <c r="D992" s="105"/>
      <c r="E992" s="106"/>
      <c r="F992" s="106"/>
      <c r="G992" s="32"/>
      <c r="H992" s="106"/>
      <c r="I992" s="106"/>
      <c r="J992" s="32"/>
      <c r="K992" s="133"/>
      <c r="L992" s="32"/>
      <c r="M992" s="32"/>
    </row>
    <row r="993" spans="2:13" ht="15" customHeight="1">
      <c r="B993" s="124"/>
      <c r="D993" s="105"/>
      <c r="E993" s="106"/>
      <c r="F993" s="106"/>
      <c r="G993" s="32"/>
      <c r="H993" s="106"/>
      <c r="I993" s="106"/>
      <c r="J993" s="32"/>
      <c r="K993" s="133"/>
      <c r="L993" s="32"/>
      <c r="M993" s="32"/>
    </row>
    <row r="994" spans="2:13" ht="15" customHeight="1">
      <c r="B994" s="124"/>
      <c r="D994" s="105"/>
      <c r="E994" s="106"/>
      <c r="F994" s="106"/>
      <c r="G994" s="32"/>
      <c r="H994" s="106"/>
      <c r="I994" s="106"/>
      <c r="J994" s="32"/>
      <c r="K994" s="133"/>
      <c r="L994" s="32"/>
      <c r="M994" s="32"/>
    </row>
    <row r="995" spans="2:13" ht="15" customHeight="1">
      <c r="B995" s="124"/>
      <c r="D995" s="105"/>
      <c r="E995" s="106"/>
      <c r="F995" s="106"/>
      <c r="G995" s="32"/>
      <c r="H995" s="106"/>
      <c r="I995" s="106"/>
      <c r="J995" s="32"/>
      <c r="K995" s="133"/>
      <c r="L995" s="32"/>
      <c r="M995" s="32"/>
    </row>
    <row r="996" spans="2:13" ht="15" customHeight="1">
      <c r="B996" s="124"/>
      <c r="D996" s="105"/>
      <c r="E996" s="106"/>
      <c r="F996" s="106"/>
      <c r="G996" s="32"/>
      <c r="H996" s="106"/>
      <c r="I996" s="106"/>
      <c r="J996" s="32"/>
      <c r="K996" s="133"/>
      <c r="L996" s="32"/>
      <c r="M996" s="32"/>
    </row>
    <row r="997" spans="2:13" ht="15" customHeight="1">
      <c r="B997" s="124"/>
      <c r="D997" s="105"/>
      <c r="E997" s="106"/>
      <c r="F997" s="106"/>
      <c r="G997" s="32"/>
      <c r="H997" s="106"/>
      <c r="I997" s="106"/>
      <c r="J997" s="32"/>
      <c r="K997" s="133"/>
      <c r="L997" s="32"/>
      <c r="M997" s="32"/>
    </row>
    <row r="998" spans="2:13" ht="15" customHeight="1">
      <c r="B998" s="124"/>
      <c r="D998" s="105"/>
      <c r="E998" s="106"/>
      <c r="F998" s="106"/>
      <c r="G998" s="32"/>
      <c r="H998" s="106"/>
      <c r="I998" s="106"/>
      <c r="J998" s="32"/>
      <c r="K998" s="133"/>
      <c r="L998" s="32"/>
      <c r="M998" s="32"/>
    </row>
    <row r="999" spans="2:13" ht="15" customHeight="1">
      <c r="B999" s="124"/>
      <c r="D999" s="105"/>
      <c r="E999" s="106"/>
      <c r="F999" s="106"/>
      <c r="G999" s="32"/>
      <c r="H999" s="106"/>
      <c r="I999" s="106"/>
      <c r="J999" s="32"/>
      <c r="K999" s="133"/>
      <c r="L999" s="32"/>
      <c r="M999" s="32"/>
    </row>
    <row r="1000" spans="2:13" ht="15" customHeight="1">
      <c r="B1000" s="124"/>
      <c r="D1000" s="105"/>
      <c r="E1000" s="106"/>
      <c r="F1000" s="106"/>
      <c r="G1000" s="32"/>
      <c r="H1000" s="106"/>
      <c r="I1000" s="106"/>
      <c r="J1000" s="32"/>
      <c r="K1000" s="133"/>
      <c r="L1000" s="32"/>
      <c r="M1000" s="32"/>
    </row>
    <row r="1001" spans="2:13" ht="15" customHeight="1">
      <c r="B1001" s="124"/>
      <c r="D1001" s="105"/>
      <c r="E1001" s="106"/>
      <c r="F1001" s="106"/>
      <c r="G1001" s="32"/>
      <c r="H1001" s="106"/>
      <c r="I1001" s="106"/>
      <c r="J1001" s="32"/>
      <c r="K1001" s="133"/>
      <c r="L1001" s="32"/>
      <c r="M1001" s="32"/>
    </row>
    <row r="1002" spans="2:13" ht="15" customHeight="1">
      <c r="B1002" s="124"/>
      <c r="D1002" s="105"/>
      <c r="E1002" s="106"/>
      <c r="F1002" s="106"/>
      <c r="G1002" s="32"/>
      <c r="H1002" s="106"/>
      <c r="I1002" s="106"/>
      <c r="J1002" s="32"/>
      <c r="K1002" s="133"/>
      <c r="L1002" s="32"/>
      <c r="M1002" s="32"/>
    </row>
    <row r="1003" spans="2:13" ht="15" customHeight="1">
      <c r="B1003" s="124"/>
      <c r="D1003" s="105"/>
      <c r="E1003" s="106"/>
      <c r="F1003" s="106"/>
      <c r="G1003" s="32"/>
      <c r="H1003" s="106"/>
      <c r="I1003" s="106"/>
      <c r="J1003" s="32"/>
      <c r="K1003" s="133"/>
      <c r="L1003" s="32"/>
      <c r="M1003" s="32"/>
    </row>
    <row r="1004" spans="2:13" ht="15" customHeight="1">
      <c r="B1004" s="124"/>
      <c r="D1004" s="105"/>
      <c r="E1004" s="106"/>
      <c r="F1004" s="106"/>
      <c r="G1004" s="32"/>
      <c r="H1004" s="106"/>
      <c r="I1004" s="106"/>
      <c r="J1004" s="32"/>
      <c r="K1004" s="133"/>
      <c r="L1004" s="32"/>
      <c r="M1004" s="32"/>
    </row>
    <row r="1005" spans="2:13" ht="15" customHeight="1">
      <c r="B1005" s="124"/>
      <c r="D1005" s="105"/>
      <c r="E1005" s="106"/>
      <c r="F1005" s="106"/>
      <c r="G1005" s="32"/>
      <c r="H1005" s="106"/>
      <c r="I1005" s="106"/>
      <c r="J1005" s="32"/>
      <c r="K1005" s="133"/>
      <c r="L1005" s="32"/>
      <c r="M1005" s="32"/>
    </row>
    <row r="1006" spans="2:13" ht="15" customHeight="1">
      <c r="B1006" s="124"/>
      <c r="D1006" s="105"/>
      <c r="E1006" s="106"/>
      <c r="F1006" s="106"/>
      <c r="G1006" s="32"/>
      <c r="H1006" s="106"/>
      <c r="I1006" s="106"/>
      <c r="J1006" s="32"/>
      <c r="K1006" s="133"/>
      <c r="L1006" s="32"/>
      <c r="M1006" s="32"/>
    </row>
    <row r="1007" spans="2:13" ht="15" customHeight="1">
      <c r="B1007" s="124"/>
      <c r="D1007" s="105"/>
      <c r="E1007" s="106"/>
      <c r="F1007" s="106"/>
      <c r="G1007" s="32"/>
      <c r="H1007" s="106"/>
      <c r="I1007" s="106"/>
      <c r="J1007" s="32"/>
      <c r="K1007" s="133"/>
      <c r="L1007" s="32"/>
      <c r="M1007" s="32"/>
    </row>
    <row r="1008" spans="2:13" ht="15" customHeight="1">
      <c r="B1008" s="124"/>
      <c r="D1008" s="105"/>
      <c r="E1008" s="106"/>
      <c r="F1008" s="106"/>
      <c r="G1008" s="32"/>
      <c r="H1008" s="106"/>
      <c r="I1008" s="106"/>
      <c r="J1008" s="32"/>
      <c r="K1008" s="133"/>
      <c r="L1008" s="32"/>
      <c r="M1008" s="32"/>
    </row>
    <row r="1009" spans="2:13" ht="15" customHeight="1">
      <c r="B1009" s="124"/>
      <c r="D1009" s="105"/>
      <c r="E1009" s="106"/>
      <c r="F1009" s="106"/>
      <c r="G1009" s="32"/>
      <c r="H1009" s="106"/>
      <c r="I1009" s="106"/>
      <c r="J1009" s="32"/>
      <c r="K1009" s="133"/>
      <c r="L1009" s="32"/>
      <c r="M1009" s="32"/>
    </row>
    <row r="1010" spans="2:13" ht="15" customHeight="1">
      <c r="B1010" s="124"/>
      <c r="D1010" s="105"/>
      <c r="E1010" s="106"/>
      <c r="F1010" s="106"/>
      <c r="G1010" s="32"/>
      <c r="H1010" s="106"/>
      <c r="I1010" s="106"/>
      <c r="J1010" s="32"/>
      <c r="K1010" s="133"/>
      <c r="L1010" s="32"/>
      <c r="M1010" s="32"/>
    </row>
    <row r="1011" spans="2:13" ht="15" customHeight="1">
      <c r="B1011" s="124"/>
      <c r="D1011" s="105"/>
      <c r="E1011" s="106"/>
      <c r="F1011" s="106"/>
      <c r="G1011" s="32"/>
      <c r="H1011" s="106"/>
      <c r="I1011" s="106"/>
      <c r="J1011" s="32"/>
      <c r="K1011" s="133"/>
      <c r="L1011" s="32"/>
      <c r="M1011" s="32"/>
    </row>
    <row r="1012" spans="2:13" ht="15" customHeight="1">
      <c r="B1012" s="124"/>
      <c r="D1012" s="105"/>
      <c r="E1012" s="106"/>
      <c r="F1012" s="106"/>
      <c r="G1012" s="32"/>
      <c r="H1012" s="106"/>
      <c r="I1012" s="106"/>
      <c r="J1012" s="32"/>
      <c r="K1012" s="133"/>
      <c r="L1012" s="32"/>
      <c r="M1012" s="32"/>
    </row>
    <row r="1013" spans="2:13" ht="15" customHeight="1">
      <c r="B1013" s="124"/>
      <c r="D1013" s="105"/>
      <c r="E1013" s="106"/>
      <c r="F1013" s="106"/>
      <c r="G1013" s="32"/>
      <c r="H1013" s="106"/>
      <c r="I1013" s="106"/>
      <c r="J1013" s="32"/>
      <c r="K1013" s="133"/>
      <c r="L1013" s="32"/>
      <c r="M1013" s="32"/>
    </row>
    <row r="1014" spans="2:13" ht="15" customHeight="1">
      <c r="B1014" s="124"/>
      <c r="D1014" s="105"/>
      <c r="E1014" s="106"/>
      <c r="F1014" s="106"/>
      <c r="G1014" s="32"/>
      <c r="H1014" s="106"/>
      <c r="I1014" s="106"/>
      <c r="J1014" s="32"/>
      <c r="K1014" s="133"/>
      <c r="L1014" s="32"/>
      <c r="M1014" s="32"/>
    </row>
    <row r="1015" spans="2:13" ht="15" customHeight="1">
      <c r="B1015" s="124"/>
      <c r="D1015" s="105"/>
      <c r="E1015" s="106"/>
      <c r="F1015" s="106"/>
      <c r="G1015" s="32"/>
      <c r="H1015" s="106"/>
      <c r="I1015" s="106"/>
      <c r="J1015" s="32"/>
      <c r="K1015" s="133"/>
      <c r="L1015" s="32"/>
      <c r="M1015" s="32"/>
    </row>
    <row r="1016" spans="2:13" ht="15" customHeight="1">
      <c r="B1016" s="124"/>
      <c r="D1016" s="105"/>
      <c r="E1016" s="106"/>
      <c r="F1016" s="106"/>
      <c r="G1016" s="32"/>
      <c r="H1016" s="106"/>
      <c r="I1016" s="106"/>
      <c r="J1016" s="32"/>
      <c r="K1016" s="133"/>
      <c r="L1016" s="32"/>
      <c r="M1016" s="32"/>
    </row>
    <row r="1017" spans="2:13" ht="15" customHeight="1">
      <c r="B1017" s="124"/>
      <c r="D1017" s="105"/>
      <c r="E1017" s="106"/>
      <c r="F1017" s="106"/>
      <c r="G1017" s="32"/>
      <c r="H1017" s="106"/>
      <c r="I1017" s="106"/>
      <c r="J1017" s="32"/>
      <c r="K1017" s="133"/>
      <c r="L1017" s="32"/>
      <c r="M1017" s="32"/>
    </row>
    <row r="1018" spans="2:13" ht="15" customHeight="1">
      <c r="B1018" s="124"/>
      <c r="D1018" s="105"/>
      <c r="E1018" s="106"/>
      <c r="F1018" s="106"/>
      <c r="G1018" s="32"/>
      <c r="H1018" s="106"/>
      <c r="I1018" s="106"/>
      <c r="J1018" s="32"/>
      <c r="K1018" s="133"/>
      <c r="L1018" s="32"/>
      <c r="M1018" s="32"/>
    </row>
    <row r="1019" spans="2:13" ht="15" customHeight="1">
      <c r="B1019" s="124"/>
      <c r="D1019" s="105"/>
      <c r="E1019" s="106"/>
      <c r="F1019" s="106"/>
      <c r="G1019" s="32"/>
      <c r="H1019" s="106"/>
      <c r="I1019" s="106"/>
      <c r="J1019" s="32"/>
      <c r="K1019" s="133"/>
      <c r="L1019" s="32"/>
      <c r="M1019" s="32"/>
    </row>
    <row r="1020" spans="2:13" ht="15" customHeight="1">
      <c r="B1020" s="124"/>
      <c r="D1020" s="105"/>
      <c r="E1020" s="106"/>
      <c r="F1020" s="106"/>
      <c r="G1020" s="32"/>
      <c r="H1020" s="106"/>
      <c r="I1020" s="106"/>
      <c r="J1020" s="32"/>
      <c r="K1020" s="133"/>
      <c r="L1020" s="32"/>
      <c r="M1020" s="32"/>
    </row>
    <row r="1021" spans="2:13" ht="15" customHeight="1">
      <c r="B1021" s="124"/>
      <c r="D1021" s="105"/>
      <c r="E1021" s="106"/>
      <c r="F1021" s="106"/>
      <c r="G1021" s="32"/>
      <c r="H1021" s="106"/>
      <c r="I1021" s="106"/>
      <c r="J1021" s="32"/>
      <c r="K1021" s="133"/>
      <c r="L1021" s="32"/>
      <c r="M1021" s="32"/>
    </row>
    <row r="1022" spans="2:13" ht="15" customHeight="1">
      <c r="B1022" s="124"/>
      <c r="D1022" s="105"/>
      <c r="E1022" s="106"/>
      <c r="F1022" s="106"/>
      <c r="G1022" s="32"/>
      <c r="H1022" s="106"/>
      <c r="I1022" s="106"/>
      <c r="J1022" s="32"/>
      <c r="K1022" s="133"/>
      <c r="L1022" s="32"/>
      <c r="M1022" s="32"/>
    </row>
    <row r="1023" spans="2:13" ht="15" customHeight="1">
      <c r="B1023" s="124"/>
      <c r="D1023" s="105"/>
      <c r="E1023" s="106"/>
      <c r="F1023" s="106"/>
      <c r="G1023" s="32"/>
      <c r="H1023" s="106"/>
      <c r="I1023" s="106"/>
      <c r="J1023" s="32"/>
      <c r="K1023" s="133"/>
      <c r="L1023" s="32"/>
      <c r="M1023" s="32"/>
    </row>
    <row r="1024" spans="2:13" ht="15" customHeight="1">
      <c r="B1024" s="124"/>
      <c r="D1024" s="105"/>
      <c r="E1024" s="106"/>
      <c r="F1024" s="106"/>
      <c r="G1024" s="32"/>
      <c r="H1024" s="106"/>
      <c r="I1024" s="106"/>
      <c r="J1024" s="32"/>
      <c r="K1024" s="133"/>
      <c r="L1024" s="32"/>
      <c r="M1024" s="32"/>
    </row>
    <row r="1025" spans="2:13" ht="15" customHeight="1">
      <c r="B1025" s="124"/>
      <c r="D1025" s="105"/>
      <c r="E1025" s="106"/>
      <c r="F1025" s="106"/>
      <c r="G1025" s="32"/>
      <c r="H1025" s="106"/>
      <c r="I1025" s="106"/>
      <c r="J1025" s="32"/>
      <c r="K1025" s="133"/>
      <c r="L1025" s="32"/>
      <c r="M1025" s="32"/>
    </row>
    <row r="1026" spans="2:13" ht="15" customHeight="1">
      <c r="B1026" s="124"/>
      <c r="D1026" s="105"/>
      <c r="E1026" s="106"/>
      <c r="F1026" s="106"/>
      <c r="G1026" s="32"/>
      <c r="H1026" s="106"/>
      <c r="I1026" s="106"/>
      <c r="J1026" s="32"/>
      <c r="K1026" s="133"/>
      <c r="L1026" s="32"/>
      <c r="M1026" s="32"/>
    </row>
    <row r="1027" spans="2:13" ht="15" customHeight="1">
      <c r="B1027" s="124"/>
      <c r="D1027" s="105"/>
      <c r="E1027" s="106"/>
      <c r="F1027" s="106"/>
      <c r="G1027" s="32"/>
      <c r="H1027" s="106"/>
      <c r="I1027" s="106"/>
      <c r="J1027" s="32"/>
      <c r="K1027" s="133"/>
      <c r="L1027" s="32"/>
      <c r="M1027" s="32"/>
    </row>
    <row r="1028" spans="2:13" ht="15" customHeight="1">
      <c r="B1028" s="124"/>
      <c r="D1028" s="105"/>
      <c r="E1028" s="106"/>
      <c r="F1028" s="106"/>
      <c r="G1028" s="32"/>
      <c r="H1028" s="106"/>
      <c r="I1028" s="106"/>
      <c r="J1028" s="32"/>
      <c r="K1028" s="133"/>
      <c r="L1028" s="32"/>
      <c r="M1028" s="32"/>
    </row>
    <row r="1029" spans="2:13" ht="15" customHeight="1">
      <c r="B1029" s="124"/>
      <c r="D1029" s="105"/>
      <c r="E1029" s="106"/>
      <c r="F1029" s="106"/>
      <c r="G1029" s="32"/>
      <c r="H1029" s="106"/>
      <c r="I1029" s="106"/>
      <c r="J1029" s="32"/>
      <c r="K1029" s="133"/>
      <c r="L1029" s="32"/>
      <c r="M1029" s="32"/>
    </row>
    <row r="1030" spans="2:13" ht="15" customHeight="1">
      <c r="B1030" s="124"/>
      <c r="D1030" s="105"/>
      <c r="E1030" s="106"/>
      <c r="F1030" s="106"/>
      <c r="G1030" s="32"/>
      <c r="H1030" s="106"/>
      <c r="I1030" s="106"/>
      <c r="J1030" s="32"/>
      <c r="K1030" s="133"/>
      <c r="L1030" s="32"/>
      <c r="M1030" s="32"/>
    </row>
    <row r="1031" spans="2:13" ht="15" customHeight="1">
      <c r="B1031" s="124"/>
      <c r="D1031" s="105"/>
      <c r="E1031" s="106"/>
      <c r="F1031" s="106"/>
      <c r="G1031" s="32"/>
      <c r="H1031" s="106"/>
      <c r="I1031" s="106"/>
      <c r="J1031" s="32"/>
      <c r="K1031" s="133"/>
      <c r="L1031" s="32"/>
      <c r="M1031" s="32"/>
    </row>
    <row r="1032" spans="2:13" ht="15" customHeight="1">
      <c r="B1032" s="124"/>
      <c r="D1032" s="105"/>
      <c r="E1032" s="106"/>
      <c r="F1032" s="106"/>
      <c r="G1032" s="32"/>
      <c r="H1032" s="106"/>
      <c r="I1032" s="106"/>
      <c r="J1032" s="32"/>
      <c r="K1032" s="133"/>
      <c r="L1032" s="32"/>
      <c r="M1032" s="32"/>
    </row>
    <row r="1033" spans="2:13" ht="15" customHeight="1">
      <c r="B1033" s="124"/>
      <c r="D1033" s="105"/>
      <c r="E1033" s="106"/>
      <c r="F1033" s="106"/>
      <c r="G1033" s="32"/>
      <c r="H1033" s="106"/>
      <c r="I1033" s="106"/>
      <c r="J1033" s="32"/>
      <c r="K1033" s="133"/>
      <c r="L1033" s="32"/>
      <c r="M1033" s="32"/>
    </row>
    <row r="1034" spans="2:13" ht="15" customHeight="1">
      <c r="B1034" s="124"/>
      <c r="D1034" s="105"/>
      <c r="E1034" s="106"/>
      <c r="F1034" s="106"/>
      <c r="G1034" s="32"/>
      <c r="H1034" s="106"/>
      <c r="I1034" s="106"/>
      <c r="J1034" s="32"/>
      <c r="K1034" s="133"/>
      <c r="L1034" s="32"/>
      <c r="M1034" s="32"/>
    </row>
    <row r="1035" spans="2:13" ht="15" customHeight="1">
      <c r="B1035" s="124"/>
      <c r="D1035" s="105"/>
      <c r="E1035" s="106"/>
      <c r="F1035" s="106"/>
      <c r="G1035" s="32"/>
      <c r="H1035" s="106"/>
      <c r="I1035" s="106"/>
      <c r="J1035" s="32"/>
      <c r="K1035" s="133"/>
      <c r="L1035" s="32"/>
      <c r="M1035" s="32"/>
    </row>
    <row r="1036" spans="2:13" ht="15" customHeight="1">
      <c r="B1036" s="124"/>
      <c r="D1036" s="105"/>
      <c r="E1036" s="106"/>
      <c r="F1036" s="106"/>
      <c r="G1036" s="32"/>
      <c r="H1036" s="106"/>
      <c r="I1036" s="106"/>
      <c r="J1036" s="32"/>
      <c r="K1036" s="133"/>
      <c r="L1036" s="32"/>
      <c r="M1036" s="32"/>
    </row>
    <row r="1037" spans="2:13" ht="15" customHeight="1">
      <c r="B1037" s="124"/>
      <c r="D1037" s="105"/>
      <c r="E1037" s="106"/>
      <c r="F1037" s="106"/>
      <c r="G1037" s="32"/>
      <c r="H1037" s="106"/>
      <c r="I1037" s="106"/>
      <c r="J1037" s="32"/>
      <c r="K1037" s="133"/>
      <c r="L1037" s="32"/>
      <c r="M1037" s="32"/>
    </row>
    <row r="1038" spans="2:13" ht="15" customHeight="1">
      <c r="B1038" s="124"/>
      <c r="D1038" s="105"/>
      <c r="E1038" s="106"/>
      <c r="F1038" s="106"/>
      <c r="G1038" s="32"/>
      <c r="H1038" s="106"/>
      <c r="I1038" s="106"/>
      <c r="J1038" s="32"/>
      <c r="K1038" s="133"/>
      <c r="L1038" s="32"/>
      <c r="M1038" s="32"/>
    </row>
    <row r="1039" spans="2:13" ht="15" customHeight="1">
      <c r="B1039" s="124"/>
      <c r="D1039" s="105"/>
      <c r="E1039" s="106"/>
      <c r="F1039" s="106"/>
      <c r="G1039" s="32"/>
      <c r="H1039" s="106"/>
      <c r="I1039" s="106"/>
      <c r="J1039" s="32"/>
      <c r="K1039" s="133"/>
      <c r="L1039" s="32"/>
      <c r="M1039" s="32"/>
    </row>
    <row r="1040" spans="2:13" ht="15" customHeight="1">
      <c r="B1040" s="124"/>
      <c r="D1040" s="105"/>
      <c r="E1040" s="106"/>
      <c r="F1040" s="106"/>
      <c r="G1040" s="32"/>
      <c r="H1040" s="106"/>
      <c r="I1040" s="106"/>
      <c r="J1040" s="32"/>
      <c r="K1040" s="133"/>
      <c r="L1040" s="32"/>
      <c r="M1040" s="32"/>
    </row>
    <row r="1041" spans="2:13" ht="15" customHeight="1">
      <c r="B1041" s="124"/>
      <c r="D1041" s="105"/>
      <c r="E1041" s="106"/>
      <c r="F1041" s="106"/>
      <c r="G1041" s="32"/>
      <c r="H1041" s="106"/>
      <c r="I1041" s="106"/>
      <c r="J1041" s="32"/>
      <c r="K1041" s="133"/>
      <c r="L1041" s="32"/>
      <c r="M1041" s="32"/>
    </row>
    <row r="1042" spans="2:13" ht="15" customHeight="1">
      <c r="B1042" s="124"/>
      <c r="D1042" s="105"/>
      <c r="E1042" s="106"/>
      <c r="F1042" s="106"/>
      <c r="G1042" s="32"/>
      <c r="H1042" s="106"/>
      <c r="I1042" s="106"/>
      <c r="J1042" s="32"/>
      <c r="K1042" s="133"/>
      <c r="L1042" s="32"/>
      <c r="M1042" s="32"/>
    </row>
    <row r="1043" spans="2:13" ht="15" customHeight="1">
      <c r="B1043" s="124"/>
      <c r="D1043" s="105"/>
      <c r="E1043" s="106"/>
      <c r="F1043" s="106"/>
      <c r="G1043" s="32"/>
      <c r="H1043" s="106"/>
      <c r="I1043" s="106"/>
      <c r="J1043" s="32"/>
      <c r="K1043" s="133"/>
      <c r="L1043" s="32"/>
      <c r="M1043" s="32"/>
    </row>
    <row r="1044" spans="2:13" ht="15" customHeight="1">
      <c r="B1044" s="124"/>
      <c r="D1044" s="105"/>
      <c r="E1044" s="106"/>
      <c r="F1044" s="106"/>
      <c r="G1044" s="32"/>
      <c r="H1044" s="106"/>
      <c r="I1044" s="106"/>
      <c r="J1044" s="32"/>
      <c r="K1044" s="133"/>
      <c r="L1044" s="32"/>
      <c r="M1044" s="32"/>
    </row>
    <row r="1045" spans="2:13" ht="15" customHeight="1">
      <c r="B1045" s="124"/>
      <c r="D1045" s="105"/>
      <c r="E1045" s="106"/>
      <c r="F1045" s="106"/>
      <c r="G1045" s="32"/>
      <c r="H1045" s="106"/>
      <c r="I1045" s="106"/>
      <c r="J1045" s="32"/>
      <c r="K1045" s="133"/>
      <c r="L1045" s="32"/>
      <c r="M1045" s="32"/>
    </row>
    <row r="1046" spans="2:13" ht="15" customHeight="1">
      <c r="B1046" s="124"/>
      <c r="D1046" s="105"/>
      <c r="E1046" s="106"/>
      <c r="F1046" s="106"/>
      <c r="G1046" s="32"/>
      <c r="H1046" s="106"/>
      <c r="I1046" s="106"/>
      <c r="J1046" s="32"/>
      <c r="K1046" s="133"/>
      <c r="L1046" s="32"/>
      <c r="M1046" s="32"/>
    </row>
    <row r="1047" spans="2:13" ht="15" customHeight="1">
      <c r="B1047" s="124"/>
      <c r="D1047" s="105"/>
      <c r="E1047" s="106"/>
      <c r="F1047" s="106"/>
      <c r="G1047" s="32"/>
      <c r="H1047" s="106"/>
      <c r="I1047" s="106"/>
      <c r="J1047" s="32"/>
      <c r="K1047" s="133"/>
      <c r="L1047" s="32"/>
      <c r="M1047" s="32"/>
    </row>
    <row r="1048" spans="2:13" ht="15" customHeight="1">
      <c r="B1048" s="124"/>
      <c r="D1048" s="105"/>
      <c r="E1048" s="106"/>
      <c r="F1048" s="106"/>
      <c r="G1048" s="32"/>
      <c r="H1048" s="106"/>
      <c r="I1048" s="106"/>
      <c r="J1048" s="32"/>
      <c r="K1048" s="133"/>
      <c r="L1048" s="32"/>
      <c r="M1048" s="32"/>
    </row>
    <row r="1049" spans="2:13" ht="15" customHeight="1">
      <c r="B1049" s="124"/>
      <c r="D1049" s="105"/>
      <c r="E1049" s="106"/>
      <c r="F1049" s="106"/>
      <c r="G1049" s="32"/>
      <c r="H1049" s="106"/>
      <c r="I1049" s="106"/>
      <c r="J1049" s="32"/>
      <c r="K1049" s="133"/>
      <c r="L1049" s="32"/>
      <c r="M1049" s="32"/>
    </row>
    <row r="1050" spans="2:13" ht="15" customHeight="1">
      <c r="B1050" s="124"/>
      <c r="D1050" s="105"/>
      <c r="E1050" s="106"/>
      <c r="F1050" s="106"/>
      <c r="G1050" s="32"/>
      <c r="H1050" s="106"/>
      <c r="I1050" s="106"/>
      <c r="J1050" s="32"/>
      <c r="K1050" s="133"/>
      <c r="L1050" s="32"/>
      <c r="M1050" s="32"/>
    </row>
    <row r="1051" spans="2:13" ht="15" customHeight="1">
      <c r="B1051" s="124"/>
      <c r="D1051" s="105"/>
      <c r="E1051" s="106"/>
      <c r="F1051" s="106"/>
      <c r="G1051" s="32"/>
      <c r="H1051" s="106"/>
      <c r="I1051" s="106"/>
      <c r="J1051" s="32"/>
      <c r="K1051" s="133"/>
      <c r="L1051" s="32"/>
      <c r="M1051" s="32"/>
    </row>
    <row r="1052" spans="2:13" ht="15" customHeight="1">
      <c r="B1052" s="124"/>
      <c r="D1052" s="105"/>
      <c r="E1052" s="106"/>
      <c r="F1052" s="106"/>
      <c r="G1052" s="32"/>
      <c r="H1052" s="106"/>
      <c r="I1052" s="106"/>
      <c r="J1052" s="32"/>
      <c r="K1052" s="133"/>
      <c r="L1052" s="32"/>
      <c r="M1052" s="32"/>
    </row>
    <row r="1053" spans="2:13" ht="15" customHeight="1">
      <c r="B1053" s="124"/>
      <c r="D1053" s="105"/>
      <c r="E1053" s="106"/>
      <c r="F1053" s="106"/>
      <c r="G1053" s="32"/>
      <c r="H1053" s="106"/>
      <c r="I1053" s="106"/>
      <c r="J1053" s="32"/>
      <c r="K1053" s="133"/>
      <c r="L1053" s="32"/>
      <c r="M1053" s="32"/>
    </row>
    <row r="1054" spans="2:13" ht="15" customHeight="1">
      <c r="B1054" s="124"/>
      <c r="D1054" s="105"/>
      <c r="E1054" s="106"/>
      <c r="F1054" s="106"/>
      <c r="G1054" s="32"/>
      <c r="H1054" s="106"/>
      <c r="I1054" s="106"/>
      <c r="J1054" s="32"/>
      <c r="K1054" s="133"/>
      <c r="L1054" s="32"/>
      <c r="M1054" s="32"/>
    </row>
    <row r="1055" spans="2:13" ht="15" customHeight="1">
      <c r="B1055" s="124"/>
      <c r="D1055" s="105"/>
      <c r="E1055" s="106"/>
      <c r="F1055" s="106"/>
      <c r="G1055" s="32"/>
      <c r="H1055" s="106"/>
      <c r="I1055" s="106"/>
      <c r="J1055" s="32"/>
      <c r="K1055" s="133"/>
      <c r="L1055" s="32"/>
      <c r="M1055" s="32"/>
    </row>
    <row r="1056" spans="2:13" ht="15" customHeight="1">
      <c r="B1056" s="124"/>
      <c r="D1056" s="105"/>
      <c r="E1056" s="106"/>
      <c r="F1056" s="106"/>
      <c r="G1056" s="32"/>
      <c r="H1056" s="106"/>
      <c r="I1056" s="106"/>
      <c r="J1056" s="32"/>
      <c r="K1056" s="133"/>
      <c r="L1056" s="32"/>
      <c r="M1056" s="32"/>
    </row>
    <row r="1057" spans="2:13" ht="15" customHeight="1">
      <c r="B1057" s="124"/>
      <c r="D1057" s="105"/>
      <c r="E1057" s="106"/>
      <c r="F1057" s="106"/>
      <c r="G1057" s="32"/>
      <c r="H1057" s="106"/>
      <c r="I1057" s="106"/>
      <c r="J1057" s="32"/>
      <c r="K1057" s="133"/>
      <c r="L1057" s="32"/>
      <c r="M1057" s="32"/>
    </row>
    <row r="1058" spans="2:13" ht="15" customHeight="1">
      <c r="B1058" s="124"/>
      <c r="D1058" s="105"/>
      <c r="E1058" s="106"/>
      <c r="F1058" s="106"/>
      <c r="G1058" s="32"/>
      <c r="H1058" s="106"/>
      <c r="I1058" s="106"/>
      <c r="J1058" s="32"/>
      <c r="K1058" s="133"/>
      <c r="L1058" s="32"/>
      <c r="M1058" s="32"/>
    </row>
    <row r="1059" spans="2:13" ht="15" customHeight="1">
      <c r="B1059" s="124"/>
      <c r="D1059" s="105"/>
      <c r="E1059" s="106"/>
      <c r="F1059" s="106"/>
      <c r="G1059" s="32"/>
      <c r="H1059" s="106"/>
      <c r="I1059" s="106"/>
      <c r="J1059" s="32"/>
      <c r="K1059" s="133"/>
      <c r="L1059" s="32"/>
      <c r="M1059" s="32"/>
    </row>
    <row r="1060" spans="2:13" ht="15" customHeight="1">
      <c r="B1060" s="124"/>
      <c r="D1060" s="105"/>
      <c r="E1060" s="106"/>
      <c r="F1060" s="106"/>
      <c r="G1060" s="32"/>
      <c r="H1060" s="106"/>
      <c r="I1060" s="106"/>
      <c r="J1060" s="32"/>
      <c r="K1060" s="133"/>
      <c r="L1060" s="32"/>
      <c r="M1060" s="32"/>
    </row>
    <row r="1061" spans="2:13" ht="15" customHeight="1">
      <c r="B1061" s="124"/>
      <c r="D1061" s="105"/>
      <c r="E1061" s="106"/>
      <c r="F1061" s="106"/>
      <c r="G1061" s="32"/>
      <c r="H1061" s="106"/>
      <c r="I1061" s="106"/>
      <c r="J1061" s="32"/>
      <c r="K1061" s="133"/>
      <c r="L1061" s="32"/>
      <c r="M1061" s="32"/>
    </row>
    <row r="1062" spans="2:13" ht="15" customHeight="1">
      <c r="B1062" s="124"/>
      <c r="D1062" s="105"/>
      <c r="E1062" s="106"/>
      <c r="F1062" s="106"/>
      <c r="G1062" s="32"/>
      <c r="H1062" s="106"/>
      <c r="I1062" s="106"/>
      <c r="J1062" s="32"/>
      <c r="K1062" s="133"/>
      <c r="L1062" s="32"/>
      <c r="M1062" s="32"/>
    </row>
    <row r="1063" spans="2:13" ht="15" customHeight="1">
      <c r="B1063" s="124"/>
      <c r="D1063" s="105"/>
      <c r="E1063" s="106"/>
      <c r="F1063" s="106"/>
      <c r="G1063" s="32"/>
      <c r="H1063" s="106"/>
      <c r="I1063" s="106"/>
      <c r="J1063" s="32"/>
      <c r="K1063" s="133"/>
      <c r="L1063" s="32"/>
      <c r="M1063" s="32"/>
    </row>
    <row r="1064" spans="2:13" ht="15" customHeight="1">
      <c r="B1064" s="124"/>
      <c r="D1064" s="105"/>
      <c r="E1064" s="106"/>
      <c r="F1064" s="106"/>
      <c r="G1064" s="32"/>
      <c r="H1064" s="106"/>
      <c r="I1064" s="106"/>
      <c r="J1064" s="32"/>
      <c r="K1064" s="133"/>
      <c r="L1064" s="32"/>
      <c r="M1064" s="32"/>
    </row>
    <row r="1065" spans="2:13" ht="15" customHeight="1">
      <c r="B1065" s="124"/>
      <c r="D1065" s="105"/>
      <c r="E1065" s="106"/>
      <c r="F1065" s="106"/>
      <c r="G1065" s="32"/>
      <c r="H1065" s="106"/>
      <c r="I1065" s="106"/>
      <c r="J1065" s="32"/>
      <c r="K1065" s="133"/>
      <c r="L1065" s="32"/>
      <c r="M1065" s="32"/>
    </row>
    <row r="1066" spans="2:13" ht="15" customHeight="1">
      <c r="B1066" s="124"/>
      <c r="D1066" s="105"/>
      <c r="E1066" s="106"/>
      <c r="F1066" s="106"/>
      <c r="G1066" s="32"/>
      <c r="H1066" s="106"/>
      <c r="I1066" s="106"/>
      <c r="J1066" s="32"/>
      <c r="K1066" s="133"/>
      <c r="L1066" s="32"/>
      <c r="M1066" s="32"/>
    </row>
    <row r="1067" spans="2:13" ht="15" customHeight="1">
      <c r="B1067" s="124"/>
      <c r="D1067" s="105"/>
      <c r="E1067" s="106"/>
      <c r="F1067" s="106"/>
      <c r="G1067" s="32"/>
      <c r="H1067" s="106"/>
      <c r="I1067" s="106"/>
      <c r="J1067" s="32"/>
      <c r="K1067" s="133"/>
      <c r="L1067" s="32"/>
      <c r="M1067" s="32"/>
    </row>
    <row r="1068" spans="2:13" ht="15" customHeight="1">
      <c r="B1068" s="124"/>
      <c r="D1068" s="105"/>
      <c r="E1068" s="106"/>
      <c r="F1068" s="106"/>
      <c r="G1068" s="32"/>
      <c r="H1068" s="106"/>
      <c r="I1068" s="106"/>
      <c r="J1068" s="32"/>
      <c r="K1068" s="133"/>
      <c r="L1068" s="32"/>
      <c r="M1068" s="32"/>
    </row>
    <row r="1069" spans="2:13" ht="15" customHeight="1">
      <c r="B1069" s="124"/>
      <c r="D1069" s="105"/>
      <c r="E1069" s="106"/>
      <c r="F1069" s="106"/>
      <c r="G1069" s="32"/>
      <c r="H1069" s="106"/>
      <c r="I1069" s="106"/>
      <c r="J1069" s="32"/>
      <c r="K1069" s="133"/>
      <c r="L1069" s="32"/>
      <c r="M1069" s="32"/>
    </row>
    <row r="1070" spans="2:13" ht="15" customHeight="1">
      <c r="B1070" s="124"/>
      <c r="D1070" s="105"/>
      <c r="E1070" s="106"/>
      <c r="F1070" s="106"/>
      <c r="G1070" s="32"/>
      <c r="H1070" s="106"/>
      <c r="I1070" s="106"/>
      <c r="J1070" s="32"/>
      <c r="K1070" s="133"/>
      <c r="L1070" s="32"/>
      <c r="M1070" s="32"/>
    </row>
    <row r="1071" spans="2:13" ht="15" customHeight="1">
      <c r="B1071" s="124"/>
      <c r="D1071" s="105"/>
      <c r="E1071" s="106"/>
      <c r="F1071" s="106"/>
      <c r="G1071" s="32"/>
      <c r="H1071" s="106"/>
      <c r="I1071" s="106"/>
      <c r="J1071" s="32"/>
      <c r="K1071" s="133"/>
      <c r="L1071" s="32"/>
      <c r="M1071" s="32"/>
    </row>
    <row r="1072" spans="2:13" ht="15" customHeight="1">
      <c r="B1072" s="124"/>
      <c r="D1072" s="105"/>
      <c r="E1072" s="106"/>
      <c r="F1072" s="106"/>
      <c r="G1072" s="32"/>
      <c r="H1072" s="106"/>
      <c r="I1072" s="106"/>
      <c r="J1072" s="32"/>
      <c r="K1072" s="133"/>
      <c r="L1072" s="32"/>
      <c r="M1072" s="32"/>
    </row>
    <row r="1073" spans="2:13" ht="15" customHeight="1">
      <c r="B1073" s="124"/>
      <c r="D1073" s="105"/>
      <c r="E1073" s="106"/>
      <c r="F1073" s="106"/>
      <c r="G1073" s="32"/>
      <c r="H1073" s="106"/>
      <c r="I1073" s="106"/>
      <c r="J1073" s="32"/>
      <c r="K1073" s="133"/>
      <c r="L1073" s="32"/>
      <c r="M1073" s="32"/>
    </row>
    <row r="1074" spans="2:13" ht="15" customHeight="1">
      <c r="B1074" s="124"/>
      <c r="D1074" s="105"/>
      <c r="E1074" s="106"/>
      <c r="F1074" s="106"/>
      <c r="G1074" s="32"/>
      <c r="H1074" s="106"/>
      <c r="I1074" s="106"/>
      <c r="J1074" s="32"/>
      <c r="K1074" s="133"/>
      <c r="L1074" s="32"/>
      <c r="M1074" s="32"/>
    </row>
    <row r="1075" spans="2:13" ht="15" customHeight="1">
      <c r="B1075" s="124"/>
      <c r="D1075" s="105"/>
      <c r="E1075" s="106"/>
      <c r="F1075" s="106"/>
      <c r="G1075" s="32"/>
      <c r="H1075" s="106"/>
      <c r="I1075" s="106"/>
      <c r="J1075" s="32"/>
      <c r="K1075" s="133"/>
      <c r="L1075" s="32"/>
      <c r="M1075" s="32"/>
    </row>
    <row r="1076" spans="2:13" ht="15" customHeight="1">
      <c r="B1076" s="124"/>
      <c r="D1076" s="105"/>
      <c r="E1076" s="106"/>
      <c r="F1076" s="106"/>
      <c r="G1076" s="32"/>
      <c r="H1076" s="106"/>
      <c r="I1076" s="106"/>
      <c r="J1076" s="32"/>
      <c r="K1076" s="133"/>
      <c r="L1076" s="32"/>
      <c r="M1076" s="32"/>
    </row>
    <row r="1077" spans="2:13" ht="15" customHeight="1">
      <c r="B1077" s="124"/>
      <c r="D1077" s="105"/>
      <c r="E1077" s="106"/>
      <c r="F1077" s="106"/>
      <c r="G1077" s="32"/>
      <c r="H1077" s="106"/>
      <c r="I1077" s="106"/>
      <c r="J1077" s="32"/>
      <c r="K1077" s="133"/>
      <c r="L1077" s="32"/>
      <c r="M1077" s="32"/>
    </row>
    <row r="1078" spans="2:13" ht="15" customHeight="1">
      <c r="B1078" s="124"/>
      <c r="D1078" s="105"/>
      <c r="E1078" s="106"/>
      <c r="F1078" s="106"/>
      <c r="G1078" s="32"/>
      <c r="H1078" s="106"/>
      <c r="I1078" s="106"/>
      <c r="J1078" s="32"/>
      <c r="K1078" s="133"/>
      <c r="L1078" s="32"/>
      <c r="M1078" s="32"/>
    </row>
    <row r="1079" spans="2:13" ht="15" customHeight="1">
      <c r="B1079" s="124"/>
      <c r="D1079" s="105"/>
      <c r="E1079" s="106"/>
      <c r="F1079" s="106"/>
      <c r="G1079" s="32"/>
      <c r="H1079" s="106"/>
      <c r="I1079" s="106"/>
      <c r="J1079" s="32"/>
      <c r="K1079" s="133"/>
      <c r="L1079" s="32"/>
      <c r="M1079" s="32"/>
    </row>
    <row r="1080" spans="2:13" ht="15" customHeight="1">
      <c r="B1080" s="124"/>
      <c r="D1080" s="105"/>
      <c r="E1080" s="106"/>
      <c r="F1080" s="106"/>
      <c r="G1080" s="32"/>
      <c r="H1080" s="106"/>
      <c r="I1080" s="106"/>
      <c r="J1080" s="32"/>
      <c r="K1080" s="133"/>
      <c r="L1080" s="32"/>
      <c r="M1080" s="32"/>
    </row>
    <row r="1081" spans="2:13" ht="15" customHeight="1">
      <c r="B1081" s="124"/>
      <c r="D1081" s="105"/>
      <c r="E1081" s="106"/>
      <c r="F1081" s="106"/>
      <c r="G1081" s="32"/>
      <c r="H1081" s="106"/>
      <c r="I1081" s="106"/>
      <c r="J1081" s="32"/>
      <c r="K1081" s="133"/>
      <c r="L1081" s="32"/>
      <c r="M1081" s="32"/>
    </row>
    <row r="1082" spans="2:13" ht="15" customHeight="1">
      <c r="B1082" s="124"/>
      <c r="D1082" s="105"/>
      <c r="E1082" s="106"/>
      <c r="F1082" s="106"/>
      <c r="G1082" s="32"/>
      <c r="H1082" s="106"/>
      <c r="I1082" s="106"/>
      <c r="J1082" s="32"/>
      <c r="K1082" s="133"/>
      <c r="L1082" s="32"/>
      <c r="M1082" s="32"/>
    </row>
    <row r="1083" spans="2:13" ht="15" customHeight="1">
      <c r="B1083" s="124"/>
      <c r="D1083" s="105"/>
      <c r="E1083" s="106"/>
      <c r="F1083" s="106"/>
      <c r="G1083" s="32"/>
      <c r="H1083" s="106"/>
      <c r="I1083" s="106"/>
      <c r="J1083" s="32"/>
      <c r="K1083" s="133"/>
      <c r="L1083" s="32"/>
      <c r="M1083" s="32"/>
    </row>
    <row r="1084" spans="2:13" ht="15" customHeight="1">
      <c r="B1084" s="124"/>
      <c r="D1084" s="105"/>
      <c r="E1084" s="106"/>
      <c r="F1084" s="106"/>
      <c r="G1084" s="32"/>
      <c r="H1084" s="106"/>
      <c r="I1084" s="106"/>
      <c r="J1084" s="32"/>
      <c r="K1084" s="133"/>
      <c r="L1084" s="32"/>
      <c r="M1084" s="32"/>
    </row>
    <row r="1085" spans="2:13" ht="15" customHeight="1">
      <c r="B1085" s="124"/>
      <c r="D1085" s="105"/>
      <c r="E1085" s="106"/>
      <c r="F1085" s="106"/>
      <c r="G1085" s="32"/>
      <c r="H1085" s="106"/>
      <c r="I1085" s="106"/>
      <c r="J1085" s="32"/>
      <c r="K1085" s="133"/>
      <c r="L1085" s="32"/>
      <c r="M1085" s="32"/>
    </row>
    <row r="1086" spans="2:13" ht="15" customHeight="1">
      <c r="B1086" s="124"/>
      <c r="D1086" s="105"/>
      <c r="E1086" s="106"/>
      <c r="F1086" s="106"/>
      <c r="G1086" s="32"/>
      <c r="H1086" s="106"/>
      <c r="I1086" s="106"/>
      <c r="J1086" s="32"/>
      <c r="K1086" s="133"/>
      <c r="L1086" s="32"/>
      <c r="M1086" s="32"/>
    </row>
    <row r="1087" spans="2:13" ht="15" customHeight="1">
      <c r="B1087" s="124"/>
      <c r="D1087" s="105"/>
      <c r="E1087" s="106"/>
      <c r="F1087" s="106"/>
      <c r="G1087" s="32"/>
      <c r="H1087" s="106"/>
      <c r="I1087" s="106"/>
      <c r="J1087" s="32"/>
      <c r="K1087" s="133"/>
      <c r="L1087" s="32"/>
      <c r="M1087" s="32"/>
    </row>
    <row r="1088" spans="2:13" ht="15" customHeight="1">
      <c r="B1088" s="124"/>
      <c r="D1088" s="105"/>
      <c r="E1088" s="106"/>
      <c r="F1088" s="106"/>
      <c r="G1088" s="32"/>
      <c r="H1088" s="106"/>
      <c r="I1088" s="106"/>
      <c r="J1088" s="32"/>
      <c r="K1088" s="133"/>
      <c r="L1088" s="32"/>
      <c r="M1088" s="32"/>
    </row>
    <row r="1089" spans="2:13" ht="15" customHeight="1">
      <c r="B1089" s="124"/>
      <c r="D1089" s="105"/>
      <c r="E1089" s="106"/>
      <c r="F1089" s="106"/>
      <c r="G1089" s="32"/>
      <c r="H1089" s="106"/>
      <c r="I1089" s="106"/>
      <c r="J1089" s="32"/>
      <c r="K1089" s="133"/>
      <c r="L1089" s="32"/>
      <c r="M1089" s="32"/>
    </row>
    <row r="1090" spans="2:13" ht="15" customHeight="1">
      <c r="B1090" s="124"/>
      <c r="D1090" s="105"/>
      <c r="E1090" s="106"/>
      <c r="F1090" s="106"/>
      <c r="G1090" s="32"/>
      <c r="H1090" s="106"/>
      <c r="I1090" s="106"/>
      <c r="J1090" s="32"/>
      <c r="K1090" s="133"/>
      <c r="L1090" s="32"/>
      <c r="M1090" s="32"/>
    </row>
    <row r="1091" spans="2:13" ht="15" customHeight="1">
      <c r="B1091" s="124"/>
      <c r="D1091" s="105"/>
      <c r="E1091" s="106"/>
      <c r="F1091" s="106"/>
      <c r="G1091" s="32"/>
      <c r="H1091" s="106"/>
      <c r="I1091" s="106"/>
      <c r="J1091" s="32"/>
      <c r="K1091" s="133"/>
      <c r="L1091" s="32"/>
      <c r="M1091" s="32"/>
    </row>
    <row r="1092" spans="2:13" ht="15" customHeight="1">
      <c r="B1092" s="124"/>
      <c r="D1092" s="105"/>
      <c r="E1092" s="106"/>
      <c r="F1092" s="106"/>
      <c r="G1092" s="32"/>
      <c r="H1092" s="106"/>
      <c r="I1092" s="106"/>
      <c r="J1092" s="32"/>
      <c r="K1092" s="133"/>
      <c r="L1092" s="32"/>
      <c r="M1092" s="32"/>
    </row>
    <row r="1093" spans="2:13" ht="15" customHeight="1">
      <c r="B1093" s="124"/>
      <c r="D1093" s="105"/>
      <c r="E1093" s="106"/>
      <c r="F1093" s="106"/>
      <c r="G1093" s="32"/>
      <c r="H1093" s="106"/>
      <c r="I1093" s="106"/>
      <c r="J1093" s="32"/>
      <c r="K1093" s="133"/>
      <c r="L1093" s="32"/>
      <c r="M1093" s="32"/>
    </row>
    <row r="1094" spans="2:13" ht="15" customHeight="1">
      <c r="B1094" s="124"/>
      <c r="D1094" s="105"/>
      <c r="E1094" s="106"/>
      <c r="F1094" s="106"/>
      <c r="G1094" s="32"/>
      <c r="H1094" s="106"/>
      <c r="I1094" s="106"/>
      <c r="J1094" s="32"/>
      <c r="K1094" s="133"/>
      <c r="L1094" s="32"/>
      <c r="M1094" s="32"/>
    </row>
    <row r="1095" spans="2:13" ht="15" customHeight="1">
      <c r="B1095" s="124"/>
      <c r="D1095" s="105"/>
      <c r="E1095" s="106"/>
      <c r="F1095" s="106"/>
      <c r="G1095" s="32"/>
      <c r="H1095" s="106"/>
      <c r="I1095" s="106"/>
      <c r="J1095" s="32"/>
      <c r="K1095" s="133"/>
      <c r="L1095" s="32"/>
      <c r="M1095" s="32"/>
    </row>
    <row r="1096" spans="2:13" ht="15" customHeight="1">
      <c r="B1096" s="124"/>
      <c r="D1096" s="105"/>
      <c r="E1096" s="106"/>
      <c r="F1096" s="106"/>
      <c r="G1096" s="32"/>
      <c r="H1096" s="106"/>
      <c r="I1096" s="106"/>
      <c r="J1096" s="32"/>
      <c r="K1096" s="133"/>
      <c r="L1096" s="32"/>
      <c r="M1096" s="32"/>
    </row>
    <row r="1097" spans="2:13" ht="15" customHeight="1">
      <c r="B1097" s="124"/>
      <c r="D1097" s="105"/>
      <c r="E1097" s="106"/>
      <c r="F1097" s="106"/>
      <c r="G1097" s="32"/>
      <c r="H1097" s="106"/>
      <c r="I1097" s="106"/>
      <c r="J1097" s="32"/>
      <c r="K1097" s="133"/>
      <c r="L1097" s="32"/>
      <c r="M1097" s="32"/>
    </row>
    <row r="1098" spans="2:13" ht="15" customHeight="1">
      <c r="B1098" s="124"/>
      <c r="D1098" s="105"/>
      <c r="E1098" s="106"/>
      <c r="F1098" s="106"/>
      <c r="G1098" s="32"/>
      <c r="H1098" s="106"/>
      <c r="I1098" s="106"/>
      <c r="J1098" s="32"/>
      <c r="K1098" s="133"/>
      <c r="L1098" s="32"/>
      <c r="M1098" s="32"/>
    </row>
    <row r="1099" spans="2:13" ht="15" customHeight="1">
      <c r="B1099" s="124"/>
      <c r="D1099" s="105"/>
      <c r="E1099" s="106"/>
      <c r="F1099" s="106"/>
      <c r="G1099" s="32"/>
      <c r="H1099" s="106"/>
      <c r="I1099" s="106"/>
      <c r="J1099" s="32"/>
      <c r="K1099" s="133"/>
      <c r="L1099" s="32"/>
      <c r="M1099" s="32"/>
    </row>
    <row r="1100" spans="2:13" ht="15" customHeight="1">
      <c r="B1100" s="124"/>
      <c r="D1100" s="105"/>
      <c r="E1100" s="106"/>
      <c r="F1100" s="106"/>
      <c r="G1100" s="32"/>
      <c r="H1100" s="106"/>
      <c r="I1100" s="106"/>
      <c r="J1100" s="32"/>
      <c r="K1100" s="133"/>
      <c r="L1100" s="32"/>
      <c r="M1100" s="32"/>
    </row>
    <row r="1101" spans="2:13" ht="15" customHeight="1">
      <c r="B1101" s="124"/>
      <c r="D1101" s="105"/>
      <c r="E1101" s="106"/>
      <c r="F1101" s="106"/>
      <c r="G1101" s="32"/>
      <c r="H1101" s="106"/>
      <c r="I1101" s="106"/>
      <c r="J1101" s="32"/>
      <c r="K1101" s="133"/>
      <c r="L1101" s="32"/>
      <c r="M1101" s="32"/>
    </row>
    <row r="1102" spans="2:13" ht="15" customHeight="1">
      <c r="B1102" s="124"/>
      <c r="D1102" s="105"/>
      <c r="E1102" s="106"/>
      <c r="F1102" s="106"/>
      <c r="G1102" s="32"/>
      <c r="H1102" s="106"/>
      <c r="I1102" s="106"/>
      <c r="J1102" s="32"/>
      <c r="K1102" s="133"/>
      <c r="L1102" s="32"/>
      <c r="M1102" s="32"/>
    </row>
    <row r="1103" spans="2:13" ht="15" customHeight="1">
      <c r="B1103" s="124"/>
      <c r="D1103" s="105"/>
      <c r="E1103" s="106"/>
      <c r="F1103" s="106"/>
      <c r="G1103" s="32"/>
      <c r="H1103" s="106"/>
      <c r="I1103" s="106"/>
      <c r="J1103" s="32"/>
      <c r="K1103" s="133"/>
      <c r="L1103" s="32"/>
      <c r="M1103" s="32"/>
    </row>
    <row r="1104" spans="2:13" ht="15" customHeight="1">
      <c r="B1104" s="124"/>
      <c r="D1104" s="105"/>
      <c r="E1104" s="106"/>
      <c r="F1104" s="106"/>
      <c r="G1104" s="32"/>
      <c r="H1104" s="106"/>
      <c r="I1104" s="106"/>
      <c r="J1104" s="32"/>
      <c r="K1104" s="133"/>
      <c r="L1104" s="32"/>
      <c r="M1104" s="32"/>
    </row>
    <row r="1105" spans="2:13" ht="15" customHeight="1">
      <c r="B1105" s="124"/>
      <c r="D1105" s="105"/>
      <c r="E1105" s="106"/>
      <c r="F1105" s="106"/>
      <c r="G1105" s="32"/>
      <c r="H1105" s="106"/>
      <c r="I1105" s="106"/>
      <c r="J1105" s="32"/>
      <c r="K1105" s="133"/>
      <c r="L1105" s="32"/>
      <c r="M1105" s="32"/>
    </row>
    <row r="1106" spans="2:13" ht="15" customHeight="1">
      <c r="B1106" s="124"/>
      <c r="D1106" s="105"/>
      <c r="E1106" s="106"/>
      <c r="F1106" s="106"/>
      <c r="G1106" s="32"/>
      <c r="H1106" s="106"/>
      <c r="I1106" s="106"/>
      <c r="J1106" s="32"/>
      <c r="K1106" s="133"/>
      <c r="L1106" s="32"/>
      <c r="M1106" s="32"/>
    </row>
    <row r="1107" spans="2:13" ht="15" customHeight="1">
      <c r="B1107" s="124"/>
      <c r="D1107" s="105"/>
      <c r="E1107" s="106"/>
      <c r="F1107" s="106"/>
      <c r="G1107" s="32"/>
      <c r="H1107" s="106"/>
      <c r="I1107" s="106"/>
      <c r="J1107" s="32"/>
      <c r="K1107" s="133"/>
      <c r="L1107" s="32"/>
      <c r="M1107" s="32"/>
    </row>
    <row r="1108" spans="2:13" ht="15" customHeight="1">
      <c r="B1108" s="124"/>
      <c r="D1108" s="105"/>
      <c r="E1108" s="106"/>
      <c r="F1108" s="106"/>
      <c r="G1108" s="32"/>
      <c r="H1108" s="106"/>
      <c r="I1108" s="106"/>
      <c r="J1108" s="32"/>
      <c r="K1108" s="133"/>
      <c r="L1108" s="32"/>
      <c r="M1108" s="32"/>
    </row>
    <row r="1109" spans="2:13" ht="15" customHeight="1">
      <c r="B1109" s="124"/>
      <c r="D1109" s="105"/>
      <c r="E1109" s="106"/>
      <c r="F1109" s="106"/>
      <c r="G1109" s="32"/>
      <c r="H1109" s="106"/>
      <c r="I1109" s="106"/>
      <c r="J1109" s="32"/>
      <c r="K1109" s="133"/>
      <c r="L1109" s="32"/>
      <c r="M1109" s="32"/>
    </row>
    <row r="1110" spans="2:13" ht="15" customHeight="1">
      <c r="B1110" s="124"/>
      <c r="D1110" s="105"/>
      <c r="E1110" s="106"/>
      <c r="F1110" s="106"/>
      <c r="G1110" s="32"/>
      <c r="H1110" s="106"/>
      <c r="I1110" s="106"/>
      <c r="J1110" s="32"/>
      <c r="K1110" s="133"/>
      <c r="L1110" s="32"/>
      <c r="M1110" s="32"/>
    </row>
    <row r="1111" spans="2:13" ht="15" customHeight="1">
      <c r="B1111" s="124"/>
      <c r="D1111" s="105"/>
      <c r="E1111" s="106"/>
      <c r="F1111" s="106"/>
      <c r="G1111" s="32"/>
      <c r="H1111" s="106"/>
      <c r="I1111" s="106"/>
      <c r="J1111" s="32"/>
      <c r="K1111" s="133"/>
      <c r="L1111" s="32"/>
      <c r="M1111" s="32"/>
    </row>
    <row r="1112" spans="2:13" ht="15" customHeight="1">
      <c r="B1112" s="124"/>
      <c r="D1112" s="105"/>
      <c r="E1112" s="106"/>
      <c r="F1112" s="106"/>
      <c r="G1112" s="32"/>
      <c r="H1112" s="106"/>
      <c r="I1112" s="106"/>
      <c r="J1112" s="32"/>
      <c r="K1112" s="133"/>
      <c r="L1112" s="32"/>
      <c r="M1112" s="32"/>
    </row>
    <row r="1113" spans="2:13" ht="15" customHeight="1">
      <c r="B1113" s="124"/>
      <c r="D1113" s="105"/>
      <c r="E1113" s="106"/>
      <c r="F1113" s="106"/>
      <c r="G1113" s="32"/>
      <c r="H1113" s="106"/>
      <c r="I1113" s="106"/>
      <c r="J1113" s="32"/>
      <c r="K1113" s="133"/>
      <c r="L1113" s="32"/>
      <c r="M1113" s="32"/>
    </row>
    <row r="1114" spans="2:13" ht="15" customHeight="1">
      <c r="B1114" s="124"/>
      <c r="D1114" s="105"/>
      <c r="E1114" s="106"/>
      <c r="F1114" s="106"/>
      <c r="G1114" s="32"/>
      <c r="H1114" s="106"/>
      <c r="I1114" s="106"/>
      <c r="J1114" s="32"/>
      <c r="K1114" s="133"/>
      <c r="L1114" s="32"/>
      <c r="M1114" s="32"/>
    </row>
    <row r="1115" spans="2:13" ht="15" customHeight="1">
      <c r="B1115" s="124"/>
      <c r="D1115" s="105"/>
      <c r="E1115" s="106"/>
      <c r="F1115" s="106"/>
      <c r="G1115" s="32"/>
      <c r="H1115" s="106"/>
      <c r="I1115" s="106"/>
      <c r="J1115" s="32"/>
      <c r="K1115" s="133"/>
      <c r="L1115" s="32"/>
      <c r="M1115" s="32"/>
    </row>
    <row r="1116" spans="2:13" ht="15" customHeight="1">
      <c r="B1116" s="124"/>
      <c r="D1116" s="105"/>
      <c r="E1116" s="106"/>
      <c r="F1116" s="106"/>
      <c r="G1116" s="32"/>
      <c r="H1116" s="106"/>
      <c r="I1116" s="106"/>
      <c r="J1116" s="32"/>
      <c r="K1116" s="133"/>
      <c r="L1116" s="32"/>
      <c r="M1116" s="32"/>
    </row>
    <row r="1117" spans="2:13" ht="15" customHeight="1">
      <c r="B1117" s="124"/>
      <c r="D1117" s="105"/>
      <c r="E1117" s="106"/>
      <c r="F1117" s="106"/>
      <c r="G1117" s="32"/>
      <c r="H1117" s="106"/>
      <c r="I1117" s="106"/>
      <c r="J1117" s="32"/>
      <c r="K1117" s="133"/>
      <c r="L1117" s="32"/>
      <c r="M1117" s="32"/>
    </row>
    <row r="1118" spans="2:13" ht="15" customHeight="1">
      <c r="B1118" s="124"/>
      <c r="D1118" s="105"/>
      <c r="E1118" s="106"/>
      <c r="F1118" s="106"/>
      <c r="G1118" s="32"/>
      <c r="H1118" s="106"/>
      <c r="I1118" s="106"/>
      <c r="J1118" s="32"/>
      <c r="K1118" s="133"/>
      <c r="L1118" s="32"/>
      <c r="M1118" s="32"/>
    </row>
    <row r="1119" spans="2:13" ht="15" customHeight="1">
      <c r="B1119" s="124"/>
      <c r="D1119" s="105"/>
      <c r="E1119" s="106"/>
      <c r="F1119" s="106"/>
      <c r="G1119" s="32"/>
      <c r="H1119" s="106"/>
      <c r="I1119" s="106"/>
      <c r="J1119" s="32"/>
      <c r="K1119" s="133"/>
      <c r="L1119" s="32"/>
      <c r="M1119" s="32"/>
    </row>
    <row r="1120" spans="2:13" ht="15" customHeight="1">
      <c r="B1120" s="124"/>
      <c r="D1120" s="105"/>
      <c r="E1120" s="106"/>
      <c r="F1120" s="106"/>
      <c r="G1120" s="32"/>
      <c r="H1120" s="106"/>
      <c r="I1120" s="106"/>
      <c r="J1120" s="32"/>
      <c r="K1120" s="133"/>
      <c r="L1120" s="32"/>
      <c r="M1120" s="32"/>
    </row>
    <row r="1121" spans="2:13" ht="15" customHeight="1">
      <c r="B1121" s="124"/>
      <c r="D1121" s="105"/>
      <c r="E1121" s="106"/>
      <c r="F1121" s="106"/>
      <c r="G1121" s="32"/>
      <c r="H1121" s="106"/>
      <c r="I1121" s="106"/>
      <c r="J1121" s="32"/>
      <c r="K1121" s="133"/>
      <c r="L1121" s="32"/>
      <c r="M1121" s="32"/>
    </row>
    <row r="1122" spans="2:13" ht="15" customHeight="1">
      <c r="B1122" s="124"/>
      <c r="D1122" s="105"/>
      <c r="E1122" s="106"/>
      <c r="F1122" s="106"/>
      <c r="G1122" s="32"/>
      <c r="H1122" s="106"/>
      <c r="I1122" s="106"/>
      <c r="J1122" s="32"/>
      <c r="K1122" s="133"/>
      <c r="L1122" s="32"/>
      <c r="M1122" s="32"/>
    </row>
    <row r="1123" spans="2:13" ht="15" customHeight="1">
      <c r="B1123" s="124"/>
      <c r="D1123" s="105"/>
      <c r="E1123" s="106"/>
      <c r="F1123" s="106"/>
      <c r="G1123" s="32"/>
      <c r="H1123" s="106"/>
      <c r="I1123" s="106"/>
      <c r="J1123" s="32"/>
      <c r="K1123" s="133"/>
      <c r="L1123" s="32"/>
      <c r="M1123" s="32"/>
    </row>
    <row r="1124" spans="2:13" ht="15" customHeight="1">
      <c r="B1124" s="124"/>
      <c r="D1124" s="105"/>
      <c r="E1124" s="106"/>
      <c r="F1124" s="106"/>
      <c r="G1124" s="32"/>
      <c r="H1124" s="106"/>
      <c r="I1124" s="106"/>
      <c r="J1124" s="32"/>
      <c r="K1124" s="133"/>
      <c r="L1124" s="32"/>
      <c r="M1124" s="32"/>
    </row>
    <row r="1125" spans="2:13" ht="15" customHeight="1">
      <c r="B1125" s="124"/>
      <c r="D1125" s="105"/>
      <c r="E1125" s="106"/>
      <c r="F1125" s="106"/>
      <c r="G1125" s="32"/>
      <c r="H1125" s="106"/>
      <c r="I1125" s="106"/>
      <c r="J1125" s="32"/>
      <c r="K1125" s="133"/>
      <c r="L1125" s="32"/>
      <c r="M1125" s="32"/>
    </row>
    <row r="1126" spans="2:13" ht="15" customHeight="1">
      <c r="B1126" s="124"/>
      <c r="D1126" s="105"/>
      <c r="E1126" s="106"/>
      <c r="F1126" s="106"/>
      <c r="G1126" s="32"/>
      <c r="H1126" s="106"/>
      <c r="I1126" s="106"/>
      <c r="J1126" s="32"/>
      <c r="K1126" s="133"/>
      <c r="L1126" s="32"/>
      <c r="M1126" s="32"/>
    </row>
    <row r="1127" spans="2:13" ht="15" customHeight="1">
      <c r="B1127" s="124"/>
      <c r="D1127" s="105"/>
      <c r="E1127" s="106"/>
      <c r="F1127" s="106"/>
      <c r="G1127" s="32"/>
      <c r="H1127" s="106"/>
      <c r="I1127" s="106"/>
      <c r="J1127" s="32"/>
      <c r="K1127" s="133"/>
      <c r="L1127" s="32"/>
      <c r="M1127" s="32"/>
    </row>
    <row r="1128" spans="2:13" ht="15" customHeight="1">
      <c r="B1128" s="124"/>
      <c r="D1128" s="105"/>
      <c r="E1128" s="106"/>
      <c r="F1128" s="106"/>
      <c r="G1128" s="32"/>
      <c r="H1128" s="106"/>
      <c r="I1128" s="106"/>
      <c r="J1128" s="32"/>
      <c r="K1128" s="133"/>
      <c r="L1128" s="32"/>
      <c r="M1128" s="32"/>
    </row>
    <row r="1129" spans="2:13" ht="15" customHeight="1">
      <c r="B1129" s="124"/>
      <c r="D1129" s="105"/>
      <c r="E1129" s="106"/>
      <c r="F1129" s="106"/>
      <c r="G1129" s="32"/>
      <c r="H1129" s="106"/>
      <c r="I1129" s="106"/>
      <c r="J1129" s="32"/>
      <c r="K1129" s="133"/>
      <c r="L1129" s="32"/>
      <c r="M1129" s="32"/>
    </row>
    <row r="1130" spans="2:13" ht="15" customHeight="1">
      <c r="B1130" s="124"/>
      <c r="D1130" s="105"/>
      <c r="E1130" s="106"/>
      <c r="F1130" s="106"/>
      <c r="G1130" s="32"/>
      <c r="H1130" s="106"/>
      <c r="I1130" s="106"/>
      <c r="J1130" s="32"/>
      <c r="K1130" s="133"/>
      <c r="L1130" s="32"/>
      <c r="M1130" s="32"/>
    </row>
    <row r="1131" spans="2:13" ht="15" customHeight="1">
      <c r="B1131" s="124"/>
      <c r="D1131" s="105"/>
      <c r="E1131" s="106"/>
      <c r="F1131" s="106"/>
      <c r="G1131" s="32"/>
      <c r="H1131" s="106"/>
      <c r="I1131" s="106"/>
      <c r="J1131" s="32"/>
      <c r="K1131" s="133"/>
      <c r="L1131" s="32"/>
      <c r="M1131" s="32"/>
    </row>
    <row r="1132" spans="2:13" ht="15" customHeight="1">
      <c r="B1132" s="124"/>
      <c r="D1132" s="105"/>
      <c r="E1132" s="106"/>
      <c r="F1132" s="106"/>
      <c r="G1132" s="32"/>
      <c r="H1132" s="106"/>
      <c r="I1132" s="106"/>
      <c r="J1132" s="32"/>
      <c r="K1132" s="133"/>
      <c r="L1132" s="32"/>
      <c r="M1132" s="32"/>
    </row>
    <row r="1133" spans="2:13" ht="15" customHeight="1">
      <c r="B1133" s="124"/>
      <c r="D1133" s="105"/>
      <c r="E1133" s="106"/>
      <c r="F1133" s="106"/>
      <c r="G1133" s="32"/>
      <c r="H1133" s="106"/>
      <c r="I1133" s="106"/>
      <c r="J1133" s="32"/>
      <c r="K1133" s="133"/>
      <c r="L1133" s="32"/>
      <c r="M1133" s="32"/>
    </row>
    <row r="1134" spans="2:13" ht="15" customHeight="1">
      <c r="B1134" s="124"/>
      <c r="D1134" s="105"/>
      <c r="E1134" s="106"/>
      <c r="F1134" s="106"/>
      <c r="G1134" s="32"/>
      <c r="H1134" s="106"/>
      <c r="I1134" s="106"/>
      <c r="J1134" s="32"/>
      <c r="K1134" s="133"/>
      <c r="L1134" s="32"/>
      <c r="M1134" s="32"/>
    </row>
    <row r="1135" spans="2:13" ht="15" customHeight="1">
      <c r="B1135" s="124"/>
      <c r="D1135" s="105"/>
      <c r="E1135" s="106"/>
      <c r="F1135" s="106"/>
      <c r="G1135" s="32"/>
      <c r="H1135" s="106"/>
      <c r="I1135" s="106"/>
      <c r="J1135" s="32"/>
      <c r="K1135" s="133"/>
      <c r="L1135" s="32"/>
      <c r="M1135" s="32"/>
    </row>
    <row r="1136" spans="2:13" ht="15" customHeight="1">
      <c r="B1136" s="124"/>
      <c r="D1136" s="105"/>
      <c r="E1136" s="106"/>
      <c r="F1136" s="106"/>
      <c r="G1136" s="32"/>
      <c r="H1136" s="106"/>
      <c r="I1136" s="106"/>
      <c r="J1136" s="32"/>
      <c r="K1136" s="133"/>
      <c r="L1136" s="32"/>
      <c r="M1136" s="32"/>
    </row>
    <row r="1137" spans="2:13" ht="15" customHeight="1">
      <c r="B1137" s="124"/>
      <c r="D1137" s="105"/>
      <c r="E1137" s="106"/>
      <c r="F1137" s="106"/>
      <c r="G1137" s="32"/>
      <c r="H1137" s="106"/>
      <c r="I1137" s="106"/>
      <c r="J1137" s="32"/>
      <c r="K1137" s="133"/>
      <c r="L1137" s="32"/>
      <c r="M1137" s="32"/>
    </row>
    <row r="1138" spans="2:13" ht="15" customHeight="1">
      <c r="B1138" s="124"/>
      <c r="D1138" s="105"/>
      <c r="E1138" s="106"/>
      <c r="F1138" s="106"/>
      <c r="G1138" s="32"/>
      <c r="H1138" s="106"/>
      <c r="I1138" s="106"/>
      <c r="J1138" s="32"/>
      <c r="K1138" s="133"/>
      <c r="L1138" s="32"/>
      <c r="M1138" s="32"/>
    </row>
    <row r="1139" spans="2:13" ht="15" customHeight="1">
      <c r="B1139" s="124"/>
      <c r="D1139" s="105"/>
      <c r="E1139" s="106"/>
      <c r="F1139" s="106"/>
      <c r="G1139" s="32"/>
      <c r="H1139" s="106"/>
      <c r="I1139" s="106"/>
      <c r="J1139" s="32"/>
      <c r="K1139" s="133"/>
      <c r="L1139" s="32"/>
      <c r="M1139" s="32"/>
    </row>
    <row r="1140" spans="2:13" ht="15" customHeight="1">
      <c r="B1140" s="124"/>
      <c r="D1140" s="105"/>
      <c r="E1140" s="106"/>
      <c r="F1140" s="106"/>
      <c r="G1140" s="32"/>
      <c r="H1140" s="106"/>
      <c r="I1140" s="106"/>
      <c r="J1140" s="32"/>
      <c r="K1140" s="133"/>
      <c r="L1140" s="32"/>
      <c r="M1140" s="32"/>
    </row>
    <row r="1141" spans="2:13" ht="15" customHeight="1">
      <c r="B1141" s="124"/>
      <c r="D1141" s="105"/>
      <c r="E1141" s="106"/>
      <c r="F1141" s="106"/>
      <c r="G1141" s="32"/>
      <c r="H1141" s="106"/>
      <c r="I1141" s="106"/>
      <c r="J1141" s="32"/>
      <c r="K1141" s="133"/>
      <c r="L1141" s="32"/>
      <c r="M1141" s="32"/>
    </row>
    <row r="1142" spans="2:13" ht="15" customHeight="1">
      <c r="B1142" s="124"/>
      <c r="D1142" s="105"/>
      <c r="E1142" s="106"/>
      <c r="F1142" s="106"/>
      <c r="G1142" s="32"/>
      <c r="H1142" s="106"/>
      <c r="I1142" s="106"/>
      <c r="J1142" s="32"/>
      <c r="K1142" s="133"/>
      <c r="L1142" s="32"/>
      <c r="M1142" s="32"/>
    </row>
    <row r="1143" spans="2:13" ht="15" customHeight="1">
      <c r="B1143" s="124"/>
      <c r="D1143" s="105"/>
      <c r="E1143" s="106"/>
      <c r="F1143" s="106"/>
      <c r="G1143" s="32"/>
      <c r="H1143" s="106"/>
      <c r="I1143" s="106"/>
      <c r="J1143" s="32"/>
      <c r="K1143" s="133"/>
      <c r="L1143" s="32"/>
      <c r="M1143" s="32"/>
    </row>
    <row r="1144" spans="2:13" ht="15" customHeight="1">
      <c r="B1144" s="124"/>
      <c r="D1144" s="105"/>
      <c r="E1144" s="106"/>
      <c r="F1144" s="106"/>
      <c r="G1144" s="32"/>
      <c r="H1144" s="106"/>
      <c r="I1144" s="106"/>
      <c r="J1144" s="32"/>
      <c r="K1144" s="133"/>
      <c r="L1144" s="32"/>
      <c r="M1144" s="32"/>
    </row>
    <row r="1145" spans="2:13" ht="15" customHeight="1">
      <c r="B1145" s="124"/>
      <c r="D1145" s="105"/>
      <c r="E1145" s="106"/>
      <c r="F1145" s="106"/>
      <c r="G1145" s="32"/>
      <c r="H1145" s="106"/>
      <c r="I1145" s="106"/>
      <c r="J1145" s="32"/>
      <c r="K1145" s="133"/>
      <c r="L1145" s="32"/>
      <c r="M1145" s="32"/>
    </row>
    <row r="1146" spans="2:13" ht="15" customHeight="1">
      <c r="B1146" s="124"/>
      <c r="D1146" s="105"/>
      <c r="E1146" s="106"/>
      <c r="F1146" s="106"/>
      <c r="G1146" s="32"/>
      <c r="H1146" s="106"/>
      <c r="I1146" s="106"/>
      <c r="J1146" s="32"/>
      <c r="K1146" s="133"/>
      <c r="L1146" s="32"/>
      <c r="M1146" s="32"/>
    </row>
    <row r="1147" spans="2:13" ht="15" customHeight="1">
      <c r="B1147" s="124"/>
      <c r="D1147" s="105"/>
      <c r="E1147" s="106"/>
      <c r="F1147" s="106"/>
      <c r="G1147" s="32"/>
      <c r="H1147" s="106"/>
      <c r="I1147" s="106"/>
      <c r="J1147" s="32"/>
      <c r="K1147" s="133"/>
      <c r="L1147" s="32"/>
      <c r="M1147" s="32"/>
    </row>
    <row r="1148" spans="2:13" ht="15" customHeight="1">
      <c r="B1148" s="124"/>
      <c r="D1148" s="105"/>
      <c r="E1148" s="106"/>
      <c r="F1148" s="106"/>
      <c r="G1148" s="32"/>
      <c r="H1148" s="106"/>
      <c r="I1148" s="106"/>
      <c r="J1148" s="32"/>
      <c r="K1148" s="133"/>
      <c r="L1148" s="32"/>
      <c r="M1148" s="32"/>
    </row>
    <row r="1149" spans="2:13" ht="15" customHeight="1">
      <c r="B1149" s="124"/>
      <c r="D1149" s="105"/>
      <c r="E1149" s="106"/>
      <c r="F1149" s="106"/>
      <c r="G1149" s="32"/>
      <c r="H1149" s="106"/>
      <c r="I1149" s="106"/>
      <c r="J1149" s="32"/>
      <c r="K1149" s="133"/>
      <c r="L1149" s="32"/>
      <c r="M1149" s="32"/>
    </row>
    <row r="1150" spans="2:13" ht="15" customHeight="1">
      <c r="B1150" s="124"/>
      <c r="D1150" s="105"/>
      <c r="E1150" s="106"/>
      <c r="F1150" s="106"/>
      <c r="G1150" s="32"/>
      <c r="H1150" s="106"/>
      <c r="I1150" s="106"/>
      <c r="J1150" s="32"/>
      <c r="K1150" s="133"/>
      <c r="L1150" s="32"/>
      <c r="M1150" s="32"/>
    </row>
    <row r="1151" spans="2:13" ht="15" customHeight="1">
      <c r="B1151" s="124"/>
      <c r="D1151" s="105"/>
      <c r="E1151" s="106"/>
      <c r="F1151" s="106"/>
      <c r="G1151" s="32"/>
      <c r="H1151" s="106"/>
      <c r="I1151" s="106"/>
      <c r="J1151" s="32"/>
      <c r="K1151" s="133"/>
      <c r="L1151" s="32"/>
      <c r="M1151" s="32"/>
    </row>
    <row r="1152" spans="2:13" ht="15" customHeight="1">
      <c r="B1152" s="124"/>
      <c r="D1152" s="105"/>
      <c r="E1152" s="106"/>
      <c r="F1152" s="106"/>
      <c r="G1152" s="32"/>
      <c r="H1152" s="106"/>
      <c r="I1152" s="106"/>
      <c r="J1152" s="32"/>
      <c r="K1152" s="133"/>
      <c r="L1152" s="32"/>
      <c r="M1152" s="32"/>
    </row>
    <row r="1153" spans="2:13" ht="15" customHeight="1">
      <c r="B1153" s="124"/>
      <c r="D1153" s="105"/>
      <c r="E1153" s="106"/>
      <c r="F1153" s="106"/>
      <c r="G1153" s="32"/>
      <c r="H1153" s="106"/>
      <c r="I1153" s="106"/>
      <c r="J1153" s="32"/>
      <c r="K1153" s="133"/>
      <c r="L1153" s="32"/>
      <c r="M1153" s="32"/>
    </row>
    <row r="1154" spans="2:13" ht="15" customHeight="1">
      <c r="B1154" s="124"/>
      <c r="D1154" s="105"/>
      <c r="E1154" s="106"/>
      <c r="F1154" s="106"/>
      <c r="G1154" s="32"/>
      <c r="H1154" s="106"/>
      <c r="I1154" s="106"/>
      <c r="J1154" s="32"/>
      <c r="K1154" s="133"/>
      <c r="L1154" s="32"/>
      <c r="M1154" s="32"/>
    </row>
    <row r="1155" spans="2:13" ht="15" customHeight="1">
      <c r="B1155" s="124"/>
      <c r="D1155" s="105"/>
      <c r="E1155" s="106"/>
      <c r="F1155" s="106"/>
      <c r="G1155" s="32"/>
      <c r="H1155" s="106"/>
      <c r="I1155" s="106"/>
      <c r="J1155" s="32"/>
      <c r="K1155" s="133"/>
      <c r="L1155" s="32"/>
      <c r="M1155" s="32"/>
    </row>
    <row r="1156" spans="2:13" ht="15" customHeight="1">
      <c r="B1156" s="124"/>
      <c r="D1156" s="105"/>
      <c r="E1156" s="106"/>
      <c r="F1156" s="106"/>
      <c r="G1156" s="32"/>
      <c r="H1156" s="106"/>
      <c r="I1156" s="106"/>
      <c r="J1156" s="32"/>
      <c r="K1156" s="133"/>
      <c r="L1156" s="32"/>
      <c r="M1156" s="32"/>
    </row>
    <row r="1157" spans="2:13" ht="15" customHeight="1">
      <c r="B1157" s="124"/>
      <c r="D1157" s="105"/>
      <c r="E1157" s="106"/>
      <c r="F1157" s="106"/>
      <c r="G1157" s="32"/>
      <c r="H1157" s="106"/>
      <c r="I1157" s="106"/>
      <c r="J1157" s="32"/>
      <c r="K1157" s="133"/>
      <c r="L1157" s="32"/>
      <c r="M1157" s="32"/>
    </row>
    <row r="1158" spans="2:13" ht="15" customHeight="1">
      <c r="B1158" s="124"/>
      <c r="D1158" s="105"/>
      <c r="E1158" s="106"/>
      <c r="F1158" s="106"/>
      <c r="G1158" s="32"/>
      <c r="H1158" s="106"/>
      <c r="I1158" s="106"/>
      <c r="J1158" s="32"/>
      <c r="K1158" s="133"/>
      <c r="L1158" s="32"/>
      <c r="M1158" s="32"/>
    </row>
    <row r="1159" spans="2:13" ht="15" customHeight="1">
      <c r="B1159" s="124"/>
      <c r="D1159" s="105"/>
      <c r="E1159" s="106"/>
      <c r="F1159" s="106"/>
      <c r="G1159" s="32"/>
      <c r="H1159" s="106"/>
      <c r="I1159" s="106"/>
      <c r="J1159" s="32"/>
      <c r="K1159" s="133"/>
      <c r="L1159" s="32"/>
      <c r="M1159" s="32"/>
    </row>
    <row r="1160" spans="2:13" ht="15" customHeight="1">
      <c r="B1160" s="124"/>
      <c r="D1160" s="105"/>
      <c r="E1160" s="106"/>
      <c r="F1160" s="106"/>
      <c r="G1160" s="32"/>
      <c r="H1160" s="106"/>
      <c r="I1160" s="106"/>
      <c r="J1160" s="32"/>
      <c r="K1160" s="133"/>
      <c r="L1160" s="32"/>
      <c r="M1160" s="32"/>
    </row>
    <row r="1161" spans="2:13" ht="15" customHeight="1">
      <c r="B1161" s="124"/>
      <c r="D1161" s="105"/>
      <c r="E1161" s="106"/>
      <c r="F1161" s="106"/>
      <c r="G1161" s="32"/>
      <c r="H1161" s="106"/>
      <c r="I1161" s="106"/>
      <c r="J1161" s="32"/>
      <c r="K1161" s="133"/>
      <c r="L1161" s="32"/>
      <c r="M1161" s="32"/>
    </row>
    <row r="1162" spans="2:13" ht="15" customHeight="1">
      <c r="B1162" s="124"/>
      <c r="D1162" s="105"/>
      <c r="E1162" s="106"/>
      <c r="F1162" s="106"/>
      <c r="G1162" s="32"/>
      <c r="H1162" s="106"/>
      <c r="I1162" s="106"/>
      <c r="J1162" s="32"/>
      <c r="K1162" s="133"/>
      <c r="L1162" s="32"/>
      <c r="M1162" s="32"/>
    </row>
    <row r="1163" spans="2:13" ht="15" customHeight="1">
      <c r="B1163" s="124"/>
      <c r="D1163" s="105"/>
      <c r="E1163" s="106"/>
      <c r="F1163" s="106"/>
      <c r="G1163" s="32"/>
      <c r="H1163" s="106"/>
      <c r="I1163" s="106"/>
      <c r="J1163" s="32"/>
      <c r="K1163" s="133"/>
      <c r="L1163" s="32"/>
      <c r="M1163" s="32"/>
    </row>
    <row r="1164" spans="2:13" ht="15" customHeight="1">
      <c r="B1164" s="124"/>
      <c r="D1164" s="105"/>
      <c r="E1164" s="106"/>
      <c r="F1164" s="106"/>
      <c r="G1164" s="32"/>
      <c r="H1164" s="106"/>
      <c r="I1164" s="106"/>
      <c r="J1164" s="32"/>
      <c r="K1164" s="133"/>
      <c r="L1164" s="32"/>
      <c r="M1164" s="32"/>
    </row>
    <row r="1165" spans="2:13" ht="15" customHeight="1">
      <c r="B1165" s="124"/>
      <c r="D1165" s="105"/>
      <c r="E1165" s="106"/>
      <c r="F1165" s="106"/>
      <c r="G1165" s="32"/>
      <c r="H1165" s="106"/>
      <c r="I1165" s="106"/>
      <c r="J1165" s="32"/>
      <c r="K1165" s="133"/>
      <c r="L1165" s="32"/>
      <c r="M1165" s="32"/>
    </row>
    <row r="1166" spans="2:13" ht="15" customHeight="1">
      <c r="B1166" s="124"/>
      <c r="D1166" s="105"/>
      <c r="E1166" s="106"/>
      <c r="F1166" s="106"/>
      <c r="G1166" s="32"/>
      <c r="H1166" s="106"/>
      <c r="I1166" s="106"/>
      <c r="J1166" s="32"/>
      <c r="K1166" s="133"/>
      <c r="L1166" s="32"/>
      <c r="M1166" s="32"/>
    </row>
    <row r="1167" spans="2:13" ht="15" customHeight="1">
      <c r="B1167" s="124"/>
      <c r="D1167" s="105"/>
      <c r="E1167" s="106"/>
      <c r="F1167" s="106"/>
      <c r="G1167" s="32"/>
      <c r="H1167" s="106"/>
      <c r="I1167" s="106"/>
      <c r="J1167" s="32"/>
      <c r="K1167" s="133"/>
      <c r="L1167" s="32"/>
      <c r="M1167" s="32"/>
    </row>
    <row r="1168" spans="2:13" ht="15" customHeight="1">
      <c r="B1168" s="124"/>
      <c r="D1168" s="105"/>
      <c r="E1168" s="106"/>
      <c r="F1168" s="106"/>
      <c r="G1168" s="32"/>
      <c r="H1168" s="106"/>
      <c r="I1168" s="106"/>
      <c r="J1168" s="32"/>
      <c r="K1168" s="133"/>
      <c r="L1168" s="32"/>
      <c r="M1168" s="32"/>
    </row>
    <row r="1169" spans="2:13" ht="15" customHeight="1">
      <c r="B1169" s="124"/>
      <c r="D1169" s="105"/>
      <c r="E1169" s="106"/>
      <c r="F1169" s="106"/>
      <c r="G1169" s="32"/>
      <c r="H1169" s="106"/>
      <c r="I1169" s="106"/>
      <c r="J1169" s="32"/>
      <c r="K1169" s="133"/>
      <c r="L1169" s="32"/>
      <c r="M1169" s="32"/>
    </row>
    <row r="1170" spans="2:13" ht="15" customHeight="1">
      <c r="B1170" s="124"/>
      <c r="D1170" s="105"/>
      <c r="E1170" s="106"/>
      <c r="F1170" s="106"/>
      <c r="G1170" s="32"/>
      <c r="H1170" s="106"/>
      <c r="I1170" s="106"/>
      <c r="J1170" s="32"/>
      <c r="K1170" s="133"/>
      <c r="L1170" s="32"/>
      <c r="M1170" s="32"/>
    </row>
    <row r="1171" spans="2:13" ht="15" customHeight="1">
      <c r="B1171" s="124"/>
      <c r="D1171" s="105"/>
      <c r="E1171" s="106"/>
      <c r="F1171" s="106"/>
      <c r="G1171" s="32"/>
      <c r="H1171" s="106"/>
      <c r="I1171" s="106"/>
      <c r="J1171" s="32"/>
      <c r="K1171" s="133"/>
      <c r="L1171" s="32"/>
      <c r="M1171" s="32"/>
    </row>
    <row r="1172" spans="2:13" ht="15" customHeight="1">
      <c r="B1172" s="124"/>
      <c r="D1172" s="105"/>
      <c r="E1172" s="106"/>
      <c r="F1172" s="106"/>
      <c r="G1172" s="32"/>
      <c r="H1172" s="106"/>
      <c r="I1172" s="106"/>
      <c r="J1172" s="32"/>
      <c r="K1172" s="133"/>
      <c r="L1172" s="32"/>
      <c r="M1172" s="32"/>
    </row>
    <row r="1173" spans="2:13" ht="15" customHeight="1">
      <c r="B1173" s="124"/>
      <c r="D1173" s="105"/>
      <c r="E1173" s="106"/>
      <c r="F1173" s="106"/>
      <c r="G1173" s="32"/>
      <c r="H1173" s="106"/>
      <c r="I1173" s="106"/>
      <c r="J1173" s="32"/>
      <c r="K1173" s="133"/>
      <c r="L1173" s="32"/>
      <c r="M1173" s="32"/>
    </row>
    <row r="1174" spans="2:13" ht="15" customHeight="1">
      <c r="B1174" s="124"/>
      <c r="D1174" s="105"/>
      <c r="E1174" s="106"/>
      <c r="F1174" s="106"/>
      <c r="G1174" s="32"/>
      <c r="H1174" s="106"/>
      <c r="I1174" s="106"/>
      <c r="J1174" s="32"/>
      <c r="K1174" s="133"/>
      <c r="L1174" s="32"/>
      <c r="M1174" s="32"/>
    </row>
    <row r="1175" spans="2:13" ht="15" customHeight="1">
      <c r="B1175" s="124"/>
      <c r="D1175" s="105"/>
      <c r="E1175" s="106"/>
      <c r="F1175" s="106"/>
      <c r="G1175" s="32"/>
      <c r="H1175" s="106"/>
      <c r="I1175" s="106"/>
      <c r="J1175" s="32"/>
      <c r="K1175" s="133"/>
      <c r="L1175" s="32"/>
      <c r="M1175" s="32"/>
    </row>
    <row r="1176" spans="2:13" ht="15" customHeight="1">
      <c r="B1176" s="124"/>
      <c r="D1176" s="105"/>
      <c r="E1176" s="106"/>
      <c r="F1176" s="106"/>
      <c r="G1176" s="32"/>
      <c r="H1176" s="106"/>
      <c r="I1176" s="106"/>
      <c r="J1176" s="32"/>
      <c r="K1176" s="133"/>
      <c r="L1176" s="32"/>
      <c r="M1176" s="32"/>
    </row>
    <row r="1177" spans="2:13" ht="15" customHeight="1">
      <c r="B1177" s="124"/>
      <c r="D1177" s="105"/>
      <c r="E1177" s="106"/>
      <c r="F1177" s="106"/>
      <c r="G1177" s="32"/>
      <c r="H1177" s="106"/>
      <c r="I1177" s="106"/>
      <c r="J1177" s="32"/>
      <c r="K1177" s="133"/>
      <c r="L1177" s="32"/>
      <c r="M1177" s="32"/>
    </row>
    <row r="1178" spans="2:13" ht="15" customHeight="1">
      <c r="B1178" s="124"/>
      <c r="D1178" s="105"/>
      <c r="E1178" s="106"/>
      <c r="F1178" s="106"/>
      <c r="G1178" s="32"/>
      <c r="H1178" s="106"/>
      <c r="I1178" s="106"/>
      <c r="J1178" s="32"/>
      <c r="K1178" s="133"/>
      <c r="L1178" s="32"/>
      <c r="M1178" s="32"/>
    </row>
    <row r="1179" spans="2:13" ht="15" customHeight="1">
      <c r="B1179" s="124"/>
      <c r="D1179" s="105"/>
      <c r="E1179" s="106"/>
      <c r="F1179" s="106"/>
      <c r="G1179" s="32"/>
      <c r="H1179" s="106"/>
      <c r="I1179" s="106"/>
      <c r="J1179" s="32"/>
      <c r="K1179" s="133"/>
      <c r="L1179" s="32"/>
      <c r="M1179" s="32"/>
    </row>
    <row r="1180" spans="2:13" ht="15" customHeight="1">
      <c r="B1180" s="124"/>
      <c r="D1180" s="105"/>
      <c r="E1180" s="106"/>
      <c r="F1180" s="106"/>
      <c r="G1180" s="32"/>
      <c r="H1180" s="106"/>
      <c r="I1180" s="106"/>
      <c r="J1180" s="32"/>
      <c r="K1180" s="133"/>
      <c r="L1180" s="32"/>
      <c r="M1180" s="32"/>
    </row>
    <row r="1181" spans="2:13" ht="15" customHeight="1">
      <c r="B1181" s="124"/>
      <c r="D1181" s="105"/>
      <c r="E1181" s="106"/>
      <c r="F1181" s="106"/>
      <c r="G1181" s="32"/>
      <c r="H1181" s="106"/>
      <c r="I1181" s="106"/>
      <c r="J1181" s="32"/>
      <c r="K1181" s="133"/>
      <c r="L1181" s="32"/>
      <c r="M1181" s="32"/>
    </row>
    <row r="1182" spans="2:13" ht="15" customHeight="1">
      <c r="B1182" s="124"/>
      <c r="D1182" s="105"/>
      <c r="E1182" s="106"/>
      <c r="F1182" s="106"/>
      <c r="G1182" s="32"/>
      <c r="H1182" s="106"/>
      <c r="I1182" s="106"/>
      <c r="J1182" s="32"/>
      <c r="K1182" s="133"/>
      <c r="L1182" s="32"/>
      <c r="M1182" s="32"/>
    </row>
    <row r="1183" spans="2:13" ht="15" customHeight="1">
      <c r="B1183" s="124"/>
      <c r="D1183" s="105"/>
      <c r="E1183" s="106"/>
      <c r="F1183" s="106"/>
      <c r="G1183" s="32"/>
      <c r="H1183" s="106"/>
      <c r="I1183" s="106"/>
      <c r="J1183" s="32"/>
      <c r="K1183" s="133"/>
      <c r="L1183" s="32"/>
      <c r="M1183" s="32"/>
    </row>
    <row r="1184" spans="2:13" ht="15" customHeight="1">
      <c r="B1184" s="124"/>
      <c r="D1184" s="105"/>
      <c r="E1184" s="106"/>
      <c r="F1184" s="106"/>
      <c r="G1184" s="32"/>
      <c r="H1184" s="106"/>
      <c r="I1184" s="106"/>
      <c r="J1184" s="32"/>
      <c r="K1184" s="133"/>
      <c r="L1184" s="32"/>
      <c r="M1184" s="32"/>
    </row>
    <row r="1185" spans="2:13" ht="15" customHeight="1">
      <c r="B1185" s="124"/>
      <c r="D1185" s="105"/>
      <c r="E1185" s="106"/>
      <c r="F1185" s="106"/>
      <c r="G1185" s="32"/>
      <c r="H1185" s="106"/>
      <c r="I1185" s="106"/>
      <c r="J1185" s="32"/>
      <c r="K1185" s="133"/>
      <c r="L1185" s="32"/>
      <c r="M1185" s="32"/>
    </row>
    <row r="1186" spans="2:13" ht="15" customHeight="1">
      <c r="B1186" s="124"/>
      <c r="D1186" s="105"/>
      <c r="E1186" s="106"/>
      <c r="F1186" s="106"/>
      <c r="G1186" s="32"/>
      <c r="H1186" s="106"/>
      <c r="I1186" s="106"/>
      <c r="J1186" s="32"/>
      <c r="K1186" s="133"/>
      <c r="L1186" s="32"/>
      <c r="M1186" s="32"/>
    </row>
    <row r="1187" spans="2:13" ht="15" customHeight="1">
      <c r="B1187" s="124"/>
      <c r="D1187" s="105"/>
      <c r="E1187" s="106"/>
      <c r="F1187" s="106"/>
      <c r="G1187" s="32"/>
      <c r="H1187" s="106"/>
      <c r="I1187" s="106"/>
      <c r="J1187" s="32"/>
      <c r="K1187" s="133"/>
      <c r="L1187" s="32"/>
      <c r="M1187" s="32"/>
    </row>
    <row r="1188" spans="2:13" ht="15" customHeight="1">
      <c r="B1188" s="124"/>
      <c r="D1188" s="105"/>
      <c r="E1188" s="106"/>
      <c r="F1188" s="106"/>
      <c r="G1188" s="32"/>
      <c r="H1188" s="106"/>
      <c r="I1188" s="106"/>
      <c r="J1188" s="32"/>
      <c r="K1188" s="133"/>
      <c r="L1188" s="32"/>
      <c r="M1188" s="32"/>
    </row>
    <row r="1189" spans="2:13" ht="15" customHeight="1">
      <c r="B1189" s="124"/>
      <c r="D1189" s="105"/>
      <c r="E1189" s="106"/>
      <c r="F1189" s="106"/>
      <c r="G1189" s="32"/>
      <c r="H1189" s="106"/>
      <c r="I1189" s="106"/>
      <c r="J1189" s="32"/>
      <c r="K1189" s="133"/>
      <c r="L1189" s="32"/>
      <c r="M1189" s="32"/>
    </row>
    <row r="1190" spans="2:13" ht="15" customHeight="1">
      <c r="B1190" s="124"/>
      <c r="D1190" s="105"/>
      <c r="E1190" s="106"/>
      <c r="F1190" s="106"/>
      <c r="G1190" s="32"/>
      <c r="H1190" s="106"/>
      <c r="I1190" s="106"/>
      <c r="J1190" s="32"/>
      <c r="K1190" s="133"/>
      <c r="L1190" s="32"/>
      <c r="M1190" s="32"/>
    </row>
    <row r="1191" spans="2:13" ht="15" customHeight="1">
      <c r="B1191" s="124"/>
      <c r="D1191" s="105"/>
      <c r="E1191" s="106"/>
      <c r="F1191" s="106"/>
      <c r="G1191" s="32"/>
      <c r="H1191" s="106"/>
      <c r="I1191" s="106"/>
      <c r="J1191" s="32"/>
      <c r="K1191" s="133"/>
      <c r="L1191" s="32"/>
      <c r="M1191" s="32"/>
    </row>
    <row r="1192" spans="2:13" ht="15" customHeight="1">
      <c r="B1192" s="124"/>
      <c r="D1192" s="105"/>
      <c r="E1192" s="106"/>
      <c r="F1192" s="106"/>
      <c r="G1192" s="32"/>
      <c r="H1192" s="106"/>
      <c r="I1192" s="106"/>
      <c r="J1192" s="32"/>
      <c r="K1192" s="133"/>
      <c r="L1192" s="32"/>
      <c r="M1192" s="32"/>
    </row>
    <row r="1193" spans="2:13" ht="15" customHeight="1">
      <c r="B1193" s="124"/>
      <c r="D1193" s="105"/>
      <c r="E1193" s="106"/>
      <c r="F1193" s="106"/>
      <c r="G1193" s="32"/>
      <c r="H1193" s="106"/>
      <c r="I1193" s="106"/>
      <c r="J1193" s="32"/>
      <c r="K1193" s="133"/>
      <c r="L1193" s="32"/>
      <c r="M1193" s="32"/>
    </row>
    <row r="1194" spans="2:13" ht="15" customHeight="1">
      <c r="B1194" s="124"/>
      <c r="D1194" s="105"/>
      <c r="E1194" s="106"/>
      <c r="F1194" s="106"/>
      <c r="G1194" s="32"/>
      <c r="H1194" s="106"/>
      <c r="I1194" s="106"/>
      <c r="J1194" s="32"/>
      <c r="K1194" s="133"/>
      <c r="L1194" s="32"/>
      <c r="M1194" s="32"/>
    </row>
    <row r="1195" spans="2:13" ht="15" customHeight="1">
      <c r="B1195" s="124"/>
      <c r="D1195" s="105"/>
      <c r="E1195" s="106"/>
      <c r="F1195" s="106"/>
      <c r="G1195" s="32"/>
      <c r="H1195" s="106"/>
      <c r="I1195" s="106"/>
      <c r="J1195" s="32"/>
      <c r="K1195" s="133"/>
      <c r="L1195" s="32"/>
      <c r="M1195" s="32"/>
    </row>
    <row r="1196" spans="2:13" ht="15" customHeight="1">
      <c r="B1196" s="124"/>
      <c r="D1196" s="105"/>
      <c r="E1196" s="106"/>
      <c r="F1196" s="106"/>
      <c r="G1196" s="32"/>
      <c r="H1196" s="106"/>
      <c r="I1196" s="106"/>
      <c r="J1196" s="32"/>
      <c r="K1196" s="133"/>
      <c r="L1196" s="32"/>
      <c r="M1196" s="32"/>
    </row>
    <row r="1197" spans="2:13" ht="15" customHeight="1">
      <c r="B1197" s="124"/>
      <c r="D1197" s="105"/>
      <c r="E1197" s="106"/>
      <c r="F1197" s="106"/>
      <c r="G1197" s="32"/>
      <c r="H1197" s="109"/>
      <c r="I1197" s="106"/>
      <c r="J1197" s="32"/>
      <c r="K1197" s="133"/>
      <c r="L1197" s="32"/>
      <c r="M1197" s="32"/>
    </row>
    <row r="1198" spans="2:13" ht="15" customHeight="1">
      <c r="B1198" s="124"/>
      <c r="D1198" s="105"/>
      <c r="E1198" s="106"/>
      <c r="F1198" s="106"/>
      <c r="G1198" s="32"/>
      <c r="H1198" s="106"/>
      <c r="I1198" s="106"/>
      <c r="J1198" s="32"/>
      <c r="K1198" s="133"/>
      <c r="L1198" s="32"/>
      <c r="M1198" s="32"/>
    </row>
    <row r="1199" spans="2:13" ht="15" customHeight="1">
      <c r="B1199" s="124"/>
      <c r="D1199" s="105"/>
      <c r="E1199" s="106"/>
      <c r="F1199" s="106"/>
      <c r="G1199" s="32"/>
      <c r="H1199" s="106"/>
      <c r="I1199" s="106"/>
      <c r="J1199" s="32"/>
      <c r="K1199" s="133"/>
      <c r="L1199" s="32"/>
      <c r="M1199" s="32"/>
    </row>
    <row r="1200" spans="2:13" ht="15" customHeight="1">
      <c r="B1200" s="124"/>
      <c r="D1200" s="105"/>
      <c r="E1200" s="106"/>
      <c r="F1200" s="106"/>
      <c r="G1200" s="32"/>
      <c r="H1200" s="106"/>
      <c r="I1200" s="106"/>
      <c r="J1200" s="32"/>
      <c r="K1200" s="133"/>
      <c r="L1200" s="32"/>
      <c r="M1200" s="32"/>
    </row>
    <row r="1201" spans="2:13" ht="15" customHeight="1">
      <c r="B1201" s="124"/>
      <c r="D1201" s="105"/>
      <c r="E1201" s="106"/>
      <c r="F1201" s="106"/>
      <c r="G1201" s="32"/>
      <c r="H1201" s="106"/>
      <c r="I1201" s="106"/>
      <c r="J1201" s="32"/>
      <c r="K1201" s="133"/>
      <c r="L1201" s="32"/>
      <c r="M1201" s="32"/>
    </row>
    <row r="1202" spans="2:13" ht="15" customHeight="1">
      <c r="B1202" s="124"/>
      <c r="D1202" s="105"/>
      <c r="E1202" s="106"/>
      <c r="F1202" s="106"/>
      <c r="G1202" s="32"/>
      <c r="H1202" s="106"/>
      <c r="I1202" s="106"/>
      <c r="J1202" s="32"/>
      <c r="K1202" s="133"/>
      <c r="L1202" s="32"/>
      <c r="M1202" s="32"/>
    </row>
    <row r="1203" spans="2:13" ht="15" customHeight="1">
      <c r="B1203" s="124"/>
      <c r="D1203" s="105"/>
      <c r="E1203" s="106"/>
      <c r="F1203" s="106"/>
      <c r="G1203" s="32"/>
      <c r="H1203" s="106"/>
      <c r="I1203" s="106"/>
      <c r="J1203" s="32"/>
      <c r="K1203" s="133"/>
      <c r="L1203" s="32"/>
      <c r="M1203" s="32"/>
    </row>
    <row r="1204" spans="2:13" ht="15" customHeight="1">
      <c r="B1204" s="124"/>
      <c r="D1204" s="105"/>
      <c r="E1204" s="106"/>
      <c r="F1204" s="106"/>
      <c r="G1204" s="32"/>
      <c r="H1204" s="106"/>
      <c r="I1204" s="106"/>
      <c r="J1204" s="32"/>
      <c r="K1204" s="133"/>
      <c r="L1204" s="32"/>
      <c r="M1204" s="32"/>
    </row>
    <row r="1205" spans="2:13" ht="15" customHeight="1">
      <c r="B1205" s="124"/>
      <c r="D1205" s="105"/>
      <c r="E1205" s="106"/>
      <c r="F1205" s="106"/>
      <c r="G1205" s="32"/>
      <c r="H1205" s="106"/>
      <c r="I1205" s="106"/>
      <c r="J1205" s="32"/>
      <c r="K1205" s="133"/>
      <c r="L1205" s="32"/>
      <c r="M1205" s="32"/>
    </row>
    <row r="1206" spans="2:13" ht="15" customHeight="1">
      <c r="B1206" s="124"/>
      <c r="D1206" s="105"/>
      <c r="E1206" s="106"/>
      <c r="F1206" s="106"/>
      <c r="G1206" s="32"/>
      <c r="H1206" s="106"/>
      <c r="I1206" s="106"/>
      <c r="J1206" s="32"/>
      <c r="K1206" s="133"/>
      <c r="L1206" s="32"/>
      <c r="M1206" s="32"/>
    </row>
    <row r="1207" spans="2:13" ht="15" customHeight="1">
      <c r="B1207" s="124"/>
      <c r="D1207" s="105"/>
      <c r="E1207" s="106"/>
      <c r="F1207" s="106"/>
      <c r="G1207" s="32"/>
      <c r="H1207" s="106"/>
      <c r="I1207" s="106"/>
      <c r="J1207" s="32"/>
      <c r="K1207" s="133"/>
      <c r="L1207" s="32"/>
      <c r="M1207" s="32"/>
    </row>
    <row r="1208" spans="2:13" ht="15" customHeight="1">
      <c r="B1208" s="124"/>
      <c r="D1208" s="105"/>
      <c r="E1208" s="106"/>
      <c r="F1208" s="106"/>
      <c r="G1208" s="32"/>
      <c r="H1208" s="106"/>
      <c r="I1208" s="106"/>
      <c r="J1208" s="32"/>
      <c r="K1208" s="133"/>
      <c r="L1208" s="32"/>
      <c r="M1208" s="32"/>
    </row>
    <row r="1209" spans="2:13" ht="15" customHeight="1">
      <c r="B1209" s="124"/>
      <c r="D1209" s="105"/>
      <c r="E1209" s="106"/>
      <c r="F1209" s="106"/>
      <c r="G1209" s="32"/>
      <c r="H1209" s="106"/>
      <c r="I1209" s="106"/>
      <c r="J1209" s="32"/>
      <c r="K1209" s="133"/>
      <c r="L1209" s="32"/>
      <c r="M1209" s="32"/>
    </row>
    <row r="1210" spans="2:13" ht="15" customHeight="1">
      <c r="B1210" s="124"/>
      <c r="D1210" s="105"/>
      <c r="E1210" s="106"/>
      <c r="F1210" s="106"/>
      <c r="G1210" s="32"/>
      <c r="H1210" s="106"/>
      <c r="I1210" s="106"/>
      <c r="J1210" s="32"/>
      <c r="K1210" s="133"/>
      <c r="L1210" s="32"/>
      <c r="M1210" s="32"/>
    </row>
    <row r="1211" spans="2:13" ht="15" customHeight="1">
      <c r="B1211" s="124"/>
      <c r="D1211" s="105"/>
      <c r="E1211" s="106"/>
      <c r="F1211" s="106"/>
      <c r="G1211" s="32"/>
      <c r="H1211" s="106"/>
      <c r="I1211" s="106"/>
      <c r="J1211" s="32"/>
      <c r="K1211" s="133"/>
      <c r="L1211" s="32"/>
      <c r="M1211" s="32"/>
    </row>
    <row r="1212" spans="2:13" ht="15" customHeight="1">
      <c r="B1212" s="124"/>
      <c r="D1212" s="105"/>
      <c r="E1212" s="106"/>
      <c r="F1212" s="106"/>
      <c r="G1212" s="32"/>
      <c r="H1212" s="106"/>
      <c r="I1212" s="106"/>
      <c r="J1212" s="32"/>
      <c r="K1212" s="133"/>
      <c r="L1212" s="32"/>
      <c r="M1212" s="32"/>
    </row>
    <row r="1213" spans="2:13" ht="15" customHeight="1">
      <c r="B1213" s="124"/>
      <c r="D1213" s="105"/>
      <c r="E1213" s="106"/>
      <c r="F1213" s="106"/>
      <c r="G1213" s="32"/>
      <c r="H1213" s="106"/>
      <c r="I1213" s="106"/>
      <c r="J1213" s="32"/>
      <c r="K1213" s="133"/>
      <c r="L1213" s="32"/>
      <c r="M1213" s="32"/>
    </row>
    <row r="1214" spans="2:13" ht="15" customHeight="1">
      <c r="B1214" s="124"/>
      <c r="D1214" s="105"/>
      <c r="E1214" s="106"/>
      <c r="F1214" s="106"/>
      <c r="G1214" s="32"/>
      <c r="H1214" s="106"/>
      <c r="I1214" s="106"/>
      <c r="J1214" s="32"/>
      <c r="K1214" s="133"/>
      <c r="L1214" s="32"/>
      <c r="M1214" s="32"/>
    </row>
    <row r="1215" spans="2:13" ht="15" customHeight="1">
      <c r="B1215" s="124"/>
      <c r="D1215" s="105"/>
      <c r="E1215" s="106"/>
      <c r="F1215" s="106"/>
      <c r="G1215" s="32"/>
      <c r="H1215" s="106"/>
      <c r="I1215" s="106"/>
      <c r="J1215" s="32"/>
      <c r="K1215" s="133"/>
      <c r="L1215" s="32"/>
      <c r="M1215" s="32"/>
    </row>
    <row r="1216" spans="2:13" ht="15" customHeight="1">
      <c r="B1216" s="124"/>
      <c r="D1216" s="105"/>
      <c r="E1216" s="106"/>
      <c r="F1216" s="106"/>
      <c r="G1216" s="32"/>
      <c r="H1216" s="106"/>
      <c r="I1216" s="106"/>
      <c r="J1216" s="32"/>
      <c r="K1216" s="133"/>
      <c r="L1216" s="32"/>
      <c r="M1216" s="32"/>
    </row>
    <row r="1217" spans="2:13" ht="15" customHeight="1">
      <c r="B1217" s="124"/>
      <c r="D1217" s="105"/>
      <c r="E1217" s="106"/>
      <c r="F1217" s="106"/>
      <c r="G1217" s="32"/>
      <c r="H1217" s="106"/>
      <c r="I1217" s="106"/>
      <c r="J1217" s="32"/>
      <c r="K1217" s="133"/>
      <c r="L1217" s="32"/>
      <c r="M1217" s="32"/>
    </row>
    <row r="1218" spans="2:13" ht="15" customHeight="1">
      <c r="B1218" s="124"/>
      <c r="D1218" s="105"/>
      <c r="E1218" s="106"/>
      <c r="F1218" s="106"/>
      <c r="G1218" s="32"/>
      <c r="H1218" s="106"/>
      <c r="I1218" s="106"/>
      <c r="J1218" s="32"/>
      <c r="K1218" s="133"/>
      <c r="L1218" s="32"/>
      <c r="M1218" s="32"/>
    </row>
    <row r="1219" spans="2:13" ht="15" customHeight="1">
      <c r="B1219" s="124"/>
      <c r="D1219" s="105"/>
      <c r="E1219" s="106"/>
      <c r="F1219" s="106"/>
      <c r="G1219" s="32"/>
      <c r="H1219" s="106"/>
      <c r="I1219" s="106"/>
      <c r="J1219" s="32"/>
      <c r="K1219" s="133"/>
      <c r="L1219" s="32"/>
      <c r="M1219" s="32"/>
    </row>
    <row r="1220" spans="2:13" ht="15" customHeight="1">
      <c r="B1220" s="124"/>
      <c r="D1220" s="105"/>
      <c r="E1220" s="106"/>
      <c r="F1220" s="106"/>
      <c r="G1220" s="32"/>
      <c r="H1220" s="106"/>
      <c r="I1220" s="106"/>
      <c r="J1220" s="32"/>
      <c r="K1220" s="133"/>
      <c r="L1220" s="32"/>
      <c r="M1220" s="32"/>
    </row>
    <row r="1221" spans="2:13" ht="15" customHeight="1">
      <c r="B1221" s="124"/>
      <c r="D1221" s="105"/>
      <c r="E1221" s="106"/>
      <c r="F1221" s="106"/>
      <c r="G1221" s="32"/>
      <c r="H1221" s="106"/>
      <c r="I1221" s="106"/>
      <c r="J1221" s="32"/>
      <c r="K1221" s="133"/>
      <c r="L1221" s="32"/>
      <c r="M1221" s="32"/>
    </row>
    <row r="1222" spans="2:13" ht="15" customHeight="1">
      <c r="B1222" s="124"/>
      <c r="D1222" s="105"/>
      <c r="E1222" s="106"/>
      <c r="F1222" s="106"/>
      <c r="G1222" s="32"/>
      <c r="H1222" s="106"/>
      <c r="I1222" s="106"/>
      <c r="J1222" s="32"/>
      <c r="K1222" s="133"/>
      <c r="L1222" s="32"/>
      <c r="M1222" s="32"/>
    </row>
    <row r="1223" spans="2:13" ht="15" customHeight="1">
      <c r="B1223" s="124"/>
      <c r="D1223" s="105"/>
      <c r="E1223" s="106"/>
      <c r="F1223" s="106"/>
      <c r="G1223" s="32"/>
      <c r="H1223" s="106"/>
      <c r="I1223" s="106"/>
      <c r="J1223" s="32"/>
      <c r="K1223" s="133"/>
      <c r="L1223" s="32"/>
      <c r="M1223" s="32"/>
    </row>
    <row r="1224" spans="2:13" ht="15" customHeight="1">
      <c r="B1224" s="124"/>
      <c r="D1224" s="105"/>
      <c r="E1224" s="106"/>
      <c r="F1224" s="106"/>
      <c r="G1224" s="32"/>
      <c r="H1224" s="106"/>
      <c r="I1224" s="106"/>
      <c r="J1224" s="32"/>
      <c r="K1224" s="133"/>
      <c r="L1224" s="32"/>
      <c r="M1224" s="32"/>
    </row>
    <row r="1225" spans="2:13" ht="15" customHeight="1">
      <c r="B1225" s="124"/>
      <c r="D1225" s="105"/>
      <c r="E1225" s="106"/>
      <c r="F1225" s="106"/>
      <c r="G1225" s="32"/>
      <c r="H1225" s="106"/>
      <c r="I1225" s="106"/>
      <c r="J1225" s="32"/>
      <c r="K1225" s="133"/>
      <c r="L1225" s="32"/>
      <c r="M1225" s="32"/>
    </row>
    <row r="1226" spans="2:13" ht="15" customHeight="1">
      <c r="B1226" s="124"/>
      <c r="D1226" s="105"/>
      <c r="E1226" s="106"/>
      <c r="F1226" s="106"/>
      <c r="G1226" s="32"/>
      <c r="H1226" s="106"/>
      <c r="I1226" s="106"/>
      <c r="J1226" s="32"/>
      <c r="K1226" s="133"/>
      <c r="L1226" s="32"/>
      <c r="M1226" s="32"/>
    </row>
    <row r="1227" spans="2:13" ht="15" customHeight="1">
      <c r="B1227" s="124"/>
      <c r="D1227" s="105"/>
      <c r="E1227" s="106"/>
      <c r="F1227" s="106"/>
      <c r="G1227" s="32"/>
      <c r="H1227" s="106"/>
      <c r="I1227" s="106"/>
      <c r="J1227" s="32"/>
      <c r="K1227" s="133"/>
      <c r="L1227" s="32"/>
      <c r="M1227" s="32"/>
    </row>
    <row r="1228" spans="2:13" ht="15" customHeight="1">
      <c r="B1228" s="124"/>
      <c r="D1228" s="105"/>
      <c r="E1228" s="106"/>
      <c r="F1228" s="106"/>
      <c r="G1228" s="32"/>
      <c r="H1228" s="106"/>
      <c r="I1228" s="106"/>
      <c r="J1228" s="32"/>
      <c r="K1228" s="133"/>
      <c r="L1228" s="32"/>
      <c r="M1228" s="32"/>
    </row>
    <row r="1229" spans="2:13" ht="15" customHeight="1">
      <c r="B1229" s="124"/>
      <c r="D1229" s="105"/>
      <c r="E1229" s="106"/>
      <c r="F1229" s="106"/>
      <c r="G1229" s="32"/>
      <c r="H1229" s="106"/>
      <c r="I1229" s="106"/>
      <c r="J1229" s="32"/>
      <c r="K1229" s="133"/>
      <c r="L1229" s="32"/>
      <c r="M1229" s="32"/>
    </row>
    <row r="1230" spans="2:13" ht="15" customHeight="1">
      <c r="B1230" s="124"/>
      <c r="D1230" s="105"/>
      <c r="E1230" s="106"/>
      <c r="F1230" s="106"/>
      <c r="G1230" s="32"/>
      <c r="H1230" s="106"/>
      <c r="I1230" s="106"/>
      <c r="J1230" s="32"/>
      <c r="K1230" s="133"/>
      <c r="L1230" s="32"/>
      <c r="M1230" s="32"/>
    </row>
    <row r="1231" spans="2:13" ht="15" customHeight="1">
      <c r="B1231" s="124"/>
      <c r="D1231" s="105"/>
      <c r="E1231" s="106"/>
      <c r="F1231" s="106"/>
      <c r="G1231" s="32"/>
      <c r="H1231" s="106"/>
      <c r="I1231" s="106"/>
      <c r="J1231" s="32"/>
      <c r="K1231" s="133"/>
      <c r="L1231" s="32"/>
      <c r="M1231" s="32"/>
    </row>
    <row r="1232" spans="2:13" ht="15" customHeight="1">
      <c r="B1232" s="124"/>
      <c r="D1232" s="105"/>
      <c r="E1232" s="106"/>
      <c r="F1232" s="106"/>
      <c r="G1232" s="32"/>
      <c r="H1232" s="106"/>
      <c r="I1232" s="106"/>
      <c r="J1232" s="32"/>
      <c r="K1232" s="133"/>
      <c r="L1232" s="32"/>
      <c r="M1232" s="32"/>
    </row>
    <row r="1233" spans="2:13" ht="15" customHeight="1">
      <c r="B1233" s="124"/>
      <c r="D1233" s="105"/>
      <c r="E1233" s="106"/>
      <c r="F1233" s="106"/>
      <c r="G1233" s="32"/>
      <c r="H1233" s="106"/>
      <c r="I1233" s="106"/>
      <c r="J1233" s="32"/>
      <c r="K1233" s="133"/>
      <c r="L1233" s="32"/>
      <c r="M1233" s="32"/>
    </row>
    <row r="1234" spans="2:13" ht="15" customHeight="1">
      <c r="B1234" s="124"/>
      <c r="D1234" s="105"/>
      <c r="E1234" s="106"/>
      <c r="F1234" s="106"/>
      <c r="G1234" s="32"/>
      <c r="H1234" s="106"/>
      <c r="I1234" s="106"/>
      <c r="J1234" s="32"/>
      <c r="K1234" s="133"/>
      <c r="L1234" s="32"/>
      <c r="M1234" s="32"/>
    </row>
    <row r="1235" spans="2:13" ht="15" customHeight="1">
      <c r="B1235" s="124"/>
      <c r="D1235" s="105"/>
      <c r="E1235" s="106"/>
      <c r="F1235" s="106"/>
      <c r="G1235" s="32"/>
      <c r="H1235" s="106"/>
      <c r="I1235" s="106"/>
      <c r="J1235" s="32"/>
      <c r="K1235" s="133"/>
      <c r="L1235" s="32"/>
      <c r="M1235" s="32"/>
    </row>
    <row r="1236" spans="2:13" ht="15" customHeight="1">
      <c r="B1236" s="124"/>
      <c r="D1236" s="105"/>
      <c r="E1236" s="106"/>
      <c r="F1236" s="106"/>
      <c r="G1236" s="32"/>
      <c r="H1236" s="106"/>
      <c r="I1236" s="106"/>
      <c r="J1236" s="32"/>
      <c r="K1236" s="133"/>
      <c r="L1236" s="32"/>
      <c r="M1236" s="32"/>
    </row>
    <row r="1237" spans="2:13" ht="15" customHeight="1">
      <c r="B1237" s="124"/>
      <c r="D1237" s="105"/>
      <c r="E1237" s="106"/>
      <c r="F1237" s="106"/>
      <c r="G1237" s="32"/>
      <c r="H1237" s="106"/>
      <c r="I1237" s="106"/>
      <c r="J1237" s="32"/>
      <c r="K1237" s="133"/>
      <c r="L1237" s="32"/>
      <c r="M1237" s="32"/>
    </row>
    <row r="1238" spans="2:13" ht="15" customHeight="1">
      <c r="B1238" s="124"/>
      <c r="D1238" s="105"/>
      <c r="E1238" s="106"/>
      <c r="F1238" s="106"/>
      <c r="G1238" s="32"/>
      <c r="H1238" s="106"/>
      <c r="I1238" s="106"/>
      <c r="J1238" s="32"/>
      <c r="K1238" s="133"/>
      <c r="L1238" s="32"/>
      <c r="M1238" s="32"/>
    </row>
    <row r="1239" spans="2:13" ht="15" customHeight="1">
      <c r="B1239" s="124"/>
      <c r="D1239" s="105"/>
      <c r="E1239" s="106"/>
      <c r="F1239" s="106"/>
      <c r="G1239" s="32"/>
      <c r="H1239" s="106"/>
      <c r="I1239" s="106"/>
      <c r="J1239" s="32"/>
      <c r="K1239" s="133"/>
      <c r="L1239" s="32"/>
      <c r="M1239" s="32"/>
    </row>
    <row r="1240" spans="2:13" ht="15" customHeight="1">
      <c r="B1240" s="124"/>
      <c r="D1240" s="105"/>
      <c r="E1240" s="106"/>
      <c r="F1240" s="106"/>
      <c r="G1240" s="32"/>
      <c r="H1240" s="106"/>
      <c r="I1240" s="106"/>
      <c r="J1240" s="32"/>
      <c r="K1240" s="133"/>
      <c r="L1240" s="32"/>
      <c r="M1240" s="32"/>
    </row>
    <row r="1241" spans="2:13" ht="15" customHeight="1">
      <c r="B1241" s="124"/>
      <c r="D1241" s="105"/>
      <c r="E1241" s="106"/>
      <c r="F1241" s="106"/>
      <c r="G1241" s="32"/>
      <c r="H1241" s="106"/>
      <c r="I1241" s="106"/>
      <c r="J1241" s="32"/>
      <c r="K1241" s="133"/>
      <c r="L1241" s="32"/>
      <c r="M1241" s="32"/>
    </row>
    <row r="1242" spans="2:13" ht="15" customHeight="1">
      <c r="B1242" s="124"/>
      <c r="D1242" s="105"/>
      <c r="E1242" s="106"/>
      <c r="F1242" s="106"/>
      <c r="G1242" s="32"/>
      <c r="H1242" s="106"/>
      <c r="I1242" s="106"/>
      <c r="J1242" s="32"/>
      <c r="K1242" s="133"/>
      <c r="L1242" s="32"/>
      <c r="M1242" s="32"/>
    </row>
    <row r="1243" spans="2:13" ht="15" customHeight="1">
      <c r="B1243" s="124"/>
      <c r="D1243" s="105"/>
      <c r="E1243" s="106"/>
      <c r="F1243" s="106"/>
      <c r="G1243" s="32"/>
      <c r="H1243" s="106"/>
      <c r="I1243" s="106"/>
      <c r="J1243" s="32"/>
      <c r="K1243" s="133"/>
      <c r="L1243" s="32"/>
      <c r="M1243" s="32"/>
    </row>
    <row r="1244" spans="2:13" ht="15" customHeight="1">
      <c r="B1244" s="124"/>
      <c r="D1244" s="105"/>
      <c r="E1244" s="106"/>
      <c r="F1244" s="106"/>
      <c r="G1244" s="32"/>
      <c r="H1244" s="106"/>
      <c r="I1244" s="106"/>
      <c r="J1244" s="32"/>
      <c r="K1244" s="133"/>
      <c r="L1244" s="32"/>
      <c r="M1244" s="32"/>
    </row>
    <row r="1245" spans="2:13" ht="15" customHeight="1">
      <c r="B1245" s="124"/>
      <c r="D1245" s="105"/>
      <c r="E1245" s="106"/>
      <c r="F1245" s="106"/>
      <c r="G1245" s="32"/>
      <c r="H1245" s="106"/>
      <c r="I1245" s="106"/>
      <c r="J1245" s="32"/>
      <c r="K1245" s="133"/>
      <c r="L1245" s="32"/>
      <c r="M1245" s="32"/>
    </row>
    <row r="1246" spans="2:13" ht="15" customHeight="1">
      <c r="B1246" s="124"/>
      <c r="D1246" s="105"/>
      <c r="E1246" s="106"/>
      <c r="F1246" s="106"/>
      <c r="G1246" s="32"/>
      <c r="H1246" s="106"/>
      <c r="I1246" s="106"/>
      <c r="J1246" s="32"/>
      <c r="K1246" s="133"/>
      <c r="L1246" s="32"/>
      <c r="M1246" s="32"/>
    </row>
    <row r="1247" spans="2:13" ht="15" customHeight="1">
      <c r="B1247" s="124"/>
      <c r="D1247" s="105"/>
      <c r="E1247" s="106"/>
      <c r="F1247" s="106"/>
      <c r="G1247" s="32"/>
      <c r="H1247" s="106"/>
      <c r="I1247" s="106"/>
      <c r="J1247" s="32"/>
      <c r="K1247" s="133"/>
      <c r="L1247" s="32"/>
      <c r="M1247" s="32"/>
    </row>
    <row r="1248" spans="2:13" ht="15" customHeight="1">
      <c r="B1248" s="124"/>
      <c r="D1248" s="105"/>
      <c r="E1248" s="106"/>
      <c r="F1248" s="106"/>
      <c r="G1248" s="32"/>
      <c r="H1248" s="106"/>
      <c r="I1248" s="106"/>
      <c r="J1248" s="32"/>
      <c r="K1248" s="133"/>
      <c r="L1248" s="32"/>
      <c r="M1248" s="32"/>
    </row>
    <row r="1249" spans="2:13" ht="15" customHeight="1">
      <c r="B1249" s="124"/>
      <c r="D1249" s="105"/>
      <c r="E1249" s="106"/>
      <c r="F1249" s="106"/>
      <c r="G1249" s="32"/>
      <c r="H1249" s="106"/>
      <c r="I1249" s="106"/>
      <c r="J1249" s="32"/>
      <c r="K1249" s="133"/>
      <c r="L1249" s="32"/>
      <c r="M1249" s="32"/>
    </row>
    <row r="1250" spans="2:13" ht="15" customHeight="1">
      <c r="B1250" s="124"/>
      <c r="D1250" s="105"/>
      <c r="E1250" s="106"/>
      <c r="F1250" s="106"/>
      <c r="G1250" s="32"/>
      <c r="H1250" s="106"/>
      <c r="I1250" s="106"/>
      <c r="J1250" s="32"/>
      <c r="K1250" s="133"/>
      <c r="L1250" s="32"/>
      <c r="M1250" s="32"/>
    </row>
    <row r="1251" spans="2:13" ht="15" customHeight="1">
      <c r="B1251" s="124"/>
      <c r="D1251" s="105"/>
      <c r="E1251" s="106"/>
      <c r="F1251" s="106"/>
      <c r="G1251" s="32"/>
      <c r="H1251" s="106"/>
      <c r="I1251" s="106"/>
      <c r="J1251" s="32"/>
      <c r="K1251" s="133"/>
      <c r="L1251" s="32"/>
      <c r="M1251" s="32"/>
    </row>
    <row r="1252" spans="2:13" ht="15" customHeight="1">
      <c r="B1252" s="124"/>
      <c r="D1252" s="105"/>
      <c r="E1252" s="106"/>
      <c r="F1252" s="106"/>
      <c r="G1252" s="32"/>
      <c r="H1252" s="106"/>
      <c r="I1252" s="106"/>
      <c r="J1252" s="32"/>
      <c r="K1252" s="133"/>
      <c r="L1252" s="32"/>
      <c r="M1252" s="32"/>
    </row>
    <row r="1253" spans="2:13" ht="15" customHeight="1">
      <c r="B1253" s="124"/>
      <c r="D1253" s="105"/>
      <c r="E1253" s="106"/>
      <c r="F1253" s="106"/>
      <c r="G1253" s="32"/>
      <c r="H1253" s="106"/>
      <c r="I1253" s="106"/>
      <c r="J1253" s="32"/>
      <c r="K1253" s="133"/>
      <c r="L1253" s="32"/>
      <c r="M1253" s="32"/>
    </row>
    <row r="1254" spans="2:13" ht="15" customHeight="1">
      <c r="B1254" s="124"/>
      <c r="D1254" s="105"/>
      <c r="E1254" s="106"/>
      <c r="F1254" s="106"/>
      <c r="G1254" s="32"/>
      <c r="H1254" s="106"/>
      <c r="I1254" s="106"/>
      <c r="J1254" s="32"/>
      <c r="K1254" s="133"/>
      <c r="L1254" s="32"/>
      <c r="M1254" s="32"/>
    </row>
    <row r="1255" spans="2:13" ht="15" customHeight="1">
      <c r="B1255" s="124"/>
      <c r="D1255" s="105"/>
      <c r="E1255" s="106"/>
      <c r="F1255" s="106"/>
      <c r="G1255" s="32"/>
      <c r="H1255" s="106"/>
      <c r="I1255" s="106"/>
      <c r="J1255" s="32"/>
      <c r="K1255" s="133"/>
      <c r="L1255" s="32"/>
      <c r="M1255" s="32"/>
    </row>
    <row r="1256" spans="2:13" ht="15" customHeight="1">
      <c r="B1256" s="124"/>
      <c r="D1256" s="105"/>
      <c r="E1256" s="106"/>
      <c r="F1256" s="106"/>
      <c r="G1256" s="32"/>
      <c r="H1256" s="106"/>
      <c r="I1256" s="106"/>
      <c r="J1256" s="32"/>
      <c r="K1256" s="133"/>
      <c r="L1256" s="32"/>
      <c r="M1256" s="32"/>
    </row>
    <row r="1257" spans="2:13" ht="15" customHeight="1">
      <c r="B1257" s="124"/>
      <c r="D1257" s="105"/>
      <c r="E1257" s="106"/>
      <c r="F1257" s="106"/>
      <c r="G1257" s="32"/>
      <c r="H1257" s="106"/>
      <c r="I1257" s="106"/>
      <c r="J1257" s="32"/>
      <c r="K1257" s="133"/>
      <c r="L1257" s="32"/>
      <c r="M1257" s="32"/>
    </row>
    <row r="1258" spans="2:13" ht="15" customHeight="1">
      <c r="B1258" s="124"/>
      <c r="D1258" s="105"/>
      <c r="E1258" s="106"/>
      <c r="F1258" s="106"/>
      <c r="G1258" s="32"/>
      <c r="H1258" s="106"/>
      <c r="I1258" s="106"/>
      <c r="J1258" s="32"/>
      <c r="K1258" s="133"/>
      <c r="L1258" s="32"/>
      <c r="M1258" s="32"/>
    </row>
    <row r="1259" spans="2:13" ht="15" customHeight="1">
      <c r="B1259" s="124"/>
      <c r="D1259" s="105"/>
      <c r="E1259" s="106"/>
      <c r="F1259" s="106"/>
      <c r="G1259" s="32"/>
      <c r="H1259" s="106"/>
      <c r="I1259" s="106"/>
      <c r="J1259" s="32"/>
      <c r="K1259" s="133"/>
      <c r="L1259" s="32"/>
      <c r="M1259" s="32"/>
    </row>
    <row r="1260" spans="2:13" ht="15" customHeight="1">
      <c r="B1260" s="124"/>
      <c r="D1260" s="105"/>
      <c r="E1260" s="106"/>
      <c r="F1260" s="106"/>
      <c r="G1260" s="32"/>
      <c r="H1260" s="106"/>
      <c r="I1260" s="106"/>
      <c r="J1260" s="32"/>
      <c r="K1260" s="133"/>
      <c r="L1260" s="32"/>
      <c r="M1260" s="32"/>
    </row>
    <row r="1261" spans="2:13" ht="15" customHeight="1">
      <c r="B1261" s="124"/>
      <c r="D1261" s="105"/>
      <c r="E1261" s="106"/>
      <c r="F1261" s="106"/>
      <c r="G1261" s="32"/>
      <c r="H1261" s="106"/>
      <c r="I1261" s="106"/>
      <c r="J1261" s="32"/>
      <c r="K1261" s="133"/>
      <c r="L1261" s="32"/>
      <c r="M1261" s="32"/>
    </row>
    <row r="1262" spans="2:13" ht="15" customHeight="1">
      <c r="B1262" s="124"/>
      <c r="D1262" s="105"/>
      <c r="E1262" s="106"/>
      <c r="F1262" s="106"/>
      <c r="G1262" s="32"/>
      <c r="H1262" s="106"/>
      <c r="I1262" s="106"/>
      <c r="J1262" s="32"/>
      <c r="K1262" s="133"/>
      <c r="L1262" s="32"/>
      <c r="M1262" s="32"/>
    </row>
    <row r="1263" spans="2:13" ht="15" customHeight="1">
      <c r="B1263" s="124"/>
      <c r="D1263" s="105"/>
      <c r="E1263" s="106"/>
      <c r="F1263" s="106"/>
      <c r="G1263" s="32"/>
      <c r="H1263" s="106"/>
      <c r="I1263" s="106"/>
      <c r="J1263" s="32"/>
      <c r="K1263" s="133"/>
      <c r="L1263" s="32"/>
      <c r="M1263" s="32"/>
    </row>
    <row r="1264" spans="2:13" ht="15" customHeight="1">
      <c r="B1264" s="124"/>
      <c r="D1264" s="105"/>
      <c r="E1264" s="106"/>
      <c r="F1264" s="106"/>
      <c r="G1264" s="32"/>
      <c r="H1264" s="106"/>
      <c r="I1264" s="106"/>
      <c r="J1264" s="32"/>
      <c r="K1264" s="133"/>
      <c r="L1264" s="32"/>
      <c r="M1264" s="32"/>
    </row>
    <row r="1265" spans="2:13" ht="15" customHeight="1">
      <c r="B1265" s="124"/>
      <c r="D1265" s="105"/>
      <c r="E1265" s="106"/>
      <c r="F1265" s="106"/>
      <c r="G1265" s="32"/>
      <c r="H1265" s="106"/>
      <c r="I1265" s="106"/>
      <c r="J1265" s="32"/>
      <c r="K1265" s="133"/>
      <c r="L1265" s="32"/>
      <c r="M1265" s="32"/>
    </row>
    <row r="1266" spans="2:13" ht="15" customHeight="1">
      <c r="B1266" s="124"/>
      <c r="D1266" s="105"/>
      <c r="E1266" s="106"/>
      <c r="F1266" s="106"/>
      <c r="G1266" s="32"/>
      <c r="H1266" s="106"/>
      <c r="I1266" s="106"/>
      <c r="J1266" s="32"/>
      <c r="K1266" s="133"/>
      <c r="L1266" s="32"/>
      <c r="M1266" s="32"/>
    </row>
    <row r="1267" spans="2:13" ht="15" customHeight="1">
      <c r="B1267" s="124"/>
      <c r="D1267" s="105"/>
      <c r="E1267" s="106"/>
      <c r="F1267" s="106"/>
      <c r="G1267" s="32"/>
      <c r="H1267" s="106"/>
      <c r="I1267" s="106"/>
      <c r="J1267" s="32"/>
      <c r="K1267" s="133"/>
      <c r="L1267" s="32"/>
      <c r="M1267" s="32"/>
    </row>
    <row r="1268" spans="2:13" ht="15" customHeight="1">
      <c r="B1268" s="124"/>
      <c r="D1268" s="105"/>
      <c r="E1268" s="106"/>
      <c r="F1268" s="106"/>
      <c r="G1268" s="32"/>
      <c r="H1268" s="106"/>
      <c r="I1268" s="106"/>
      <c r="J1268" s="32"/>
      <c r="K1268" s="133"/>
      <c r="L1268" s="32"/>
      <c r="M1268" s="32"/>
    </row>
    <row r="1269" spans="2:13" ht="15" customHeight="1">
      <c r="B1269" s="124"/>
      <c r="D1269" s="105"/>
      <c r="E1269" s="106"/>
      <c r="F1269" s="106"/>
      <c r="G1269" s="32"/>
      <c r="H1269" s="106"/>
      <c r="I1269" s="106"/>
      <c r="J1269" s="32"/>
      <c r="K1269" s="133"/>
      <c r="L1269" s="32"/>
      <c r="M1269" s="32"/>
    </row>
    <row r="1270" spans="2:13" ht="15" customHeight="1">
      <c r="B1270" s="124"/>
      <c r="D1270" s="105"/>
      <c r="E1270" s="106"/>
      <c r="F1270" s="106"/>
      <c r="G1270" s="32"/>
      <c r="H1270" s="106"/>
      <c r="I1270" s="106"/>
      <c r="J1270" s="32"/>
      <c r="K1270" s="133"/>
      <c r="L1270" s="32"/>
      <c r="M1270" s="32"/>
    </row>
    <row r="1271" spans="2:13" ht="15" customHeight="1">
      <c r="B1271" s="124"/>
      <c r="D1271" s="105"/>
      <c r="E1271" s="106"/>
      <c r="F1271" s="106"/>
      <c r="G1271" s="32"/>
      <c r="H1271" s="106"/>
      <c r="I1271" s="106"/>
      <c r="J1271" s="32"/>
      <c r="K1271" s="133"/>
      <c r="L1271" s="32"/>
      <c r="M1271" s="32"/>
    </row>
    <row r="1272" spans="2:13" ht="15" customHeight="1">
      <c r="B1272" s="124"/>
      <c r="D1272" s="105"/>
      <c r="E1272" s="106"/>
      <c r="F1272" s="106"/>
      <c r="G1272" s="32"/>
      <c r="H1272" s="106"/>
      <c r="I1272" s="106"/>
      <c r="J1272" s="32"/>
      <c r="K1272" s="133"/>
      <c r="L1272" s="32"/>
      <c r="M1272" s="32"/>
    </row>
    <row r="1273" spans="2:13" ht="15" customHeight="1">
      <c r="B1273" s="124"/>
      <c r="D1273" s="105"/>
      <c r="E1273" s="106"/>
      <c r="F1273" s="106"/>
      <c r="G1273" s="32"/>
      <c r="H1273" s="106"/>
      <c r="I1273" s="106"/>
      <c r="J1273" s="32"/>
      <c r="K1273" s="133"/>
      <c r="L1273" s="32"/>
      <c r="M1273" s="32"/>
    </row>
    <row r="1274" spans="2:13" ht="15" customHeight="1">
      <c r="B1274" s="124"/>
      <c r="D1274" s="105"/>
      <c r="E1274" s="106"/>
      <c r="F1274" s="106"/>
      <c r="G1274" s="32"/>
      <c r="H1274" s="106"/>
      <c r="I1274" s="106"/>
      <c r="J1274" s="32"/>
      <c r="K1274" s="133"/>
      <c r="L1274" s="32"/>
      <c r="M1274" s="32"/>
    </row>
    <row r="1275" spans="2:13" ht="15" customHeight="1">
      <c r="B1275" s="124"/>
      <c r="D1275" s="105"/>
      <c r="E1275" s="106"/>
      <c r="F1275" s="106"/>
      <c r="G1275" s="32"/>
      <c r="H1275" s="106"/>
      <c r="I1275" s="106"/>
      <c r="J1275" s="32"/>
      <c r="K1275" s="133"/>
      <c r="L1275" s="32"/>
      <c r="M1275" s="32"/>
    </row>
    <row r="1276" spans="2:13" ht="15" customHeight="1">
      <c r="B1276" s="124"/>
      <c r="D1276" s="105"/>
      <c r="E1276" s="106"/>
      <c r="F1276" s="106"/>
      <c r="G1276" s="32"/>
      <c r="H1276" s="106"/>
      <c r="I1276" s="106"/>
      <c r="J1276" s="32"/>
      <c r="K1276" s="133"/>
      <c r="L1276" s="32"/>
      <c r="M1276" s="32"/>
    </row>
    <row r="1277" spans="2:13" ht="15" customHeight="1">
      <c r="B1277" s="124"/>
      <c r="D1277" s="105"/>
      <c r="E1277" s="106"/>
      <c r="F1277" s="106"/>
      <c r="G1277" s="32"/>
      <c r="H1277" s="106"/>
      <c r="I1277" s="106"/>
      <c r="J1277" s="32"/>
      <c r="K1277" s="133"/>
      <c r="L1277" s="32"/>
      <c r="M1277" s="32"/>
    </row>
    <row r="1278" spans="2:13" ht="15" customHeight="1">
      <c r="B1278" s="124"/>
      <c r="D1278" s="105"/>
      <c r="E1278" s="106"/>
      <c r="F1278" s="106"/>
      <c r="G1278" s="32"/>
      <c r="H1278" s="106"/>
      <c r="I1278" s="106"/>
      <c r="J1278" s="32"/>
      <c r="K1278" s="133"/>
      <c r="L1278" s="32"/>
      <c r="M1278" s="32"/>
    </row>
    <row r="1279" spans="2:13" ht="15" customHeight="1">
      <c r="B1279" s="124"/>
      <c r="D1279" s="105"/>
      <c r="E1279" s="106"/>
      <c r="F1279" s="106"/>
      <c r="G1279" s="32"/>
      <c r="H1279" s="106"/>
      <c r="I1279" s="106"/>
      <c r="J1279" s="32"/>
      <c r="K1279" s="133"/>
      <c r="L1279" s="32"/>
      <c r="M1279" s="32"/>
    </row>
    <row r="1280" spans="2:13" ht="15" customHeight="1">
      <c r="B1280" s="124"/>
      <c r="D1280" s="105"/>
      <c r="E1280" s="106"/>
      <c r="F1280" s="106"/>
      <c r="G1280" s="32"/>
      <c r="H1280" s="106"/>
      <c r="I1280" s="106"/>
      <c r="J1280" s="32"/>
      <c r="K1280" s="133"/>
      <c r="L1280" s="32"/>
      <c r="M1280" s="32"/>
    </row>
    <row r="1281" spans="2:13" ht="15" customHeight="1">
      <c r="B1281" s="124"/>
      <c r="D1281" s="105"/>
      <c r="E1281" s="106"/>
      <c r="F1281" s="106"/>
      <c r="G1281" s="32"/>
      <c r="H1281" s="106"/>
      <c r="I1281" s="106"/>
      <c r="J1281" s="32"/>
      <c r="K1281" s="133"/>
      <c r="L1281" s="32"/>
      <c r="M1281" s="32"/>
    </row>
    <row r="1282" spans="2:13" ht="15" customHeight="1">
      <c r="B1282" s="124"/>
      <c r="D1282" s="105"/>
      <c r="E1282" s="106"/>
      <c r="F1282" s="106"/>
      <c r="G1282" s="32"/>
      <c r="H1282" s="106"/>
      <c r="I1282" s="106"/>
      <c r="J1282" s="32"/>
      <c r="K1282" s="133"/>
      <c r="L1282" s="32"/>
      <c r="M1282" s="32"/>
    </row>
    <row r="1283" spans="2:13" ht="15" customHeight="1">
      <c r="B1283" s="124"/>
      <c r="D1283" s="105"/>
      <c r="E1283" s="106"/>
      <c r="F1283" s="106"/>
      <c r="G1283" s="32"/>
      <c r="H1283" s="106"/>
      <c r="I1283" s="106"/>
      <c r="J1283" s="32"/>
      <c r="K1283" s="133"/>
      <c r="L1283" s="32"/>
      <c r="M1283" s="32"/>
    </row>
    <row r="1284" spans="2:13" ht="15" customHeight="1">
      <c r="B1284" s="124"/>
      <c r="D1284" s="105"/>
      <c r="E1284" s="106"/>
      <c r="F1284" s="106"/>
      <c r="G1284" s="32"/>
      <c r="H1284" s="106"/>
      <c r="I1284" s="106"/>
      <c r="J1284" s="32"/>
      <c r="K1284" s="133"/>
      <c r="L1284" s="32"/>
      <c r="M1284" s="32"/>
    </row>
    <row r="1285" spans="2:13" ht="15" customHeight="1">
      <c r="B1285" s="124"/>
      <c r="D1285" s="105"/>
      <c r="E1285" s="106"/>
      <c r="F1285" s="106"/>
      <c r="G1285" s="32"/>
      <c r="H1285" s="106"/>
      <c r="I1285" s="106"/>
      <c r="J1285" s="32"/>
      <c r="K1285" s="133"/>
      <c r="L1285" s="32"/>
      <c r="M1285" s="32"/>
    </row>
    <row r="1286" spans="2:13" ht="15" customHeight="1">
      <c r="B1286" s="124"/>
      <c r="D1286" s="105"/>
      <c r="E1286" s="106"/>
      <c r="F1286" s="106"/>
      <c r="G1286" s="32"/>
      <c r="H1286" s="106"/>
      <c r="I1286" s="106"/>
      <c r="J1286" s="32"/>
      <c r="K1286" s="133"/>
      <c r="L1286" s="32"/>
      <c r="M1286" s="32"/>
    </row>
    <row r="1287" spans="2:13" ht="15" customHeight="1">
      <c r="B1287" s="124"/>
      <c r="D1287" s="105"/>
      <c r="E1287" s="106"/>
      <c r="F1287" s="106"/>
      <c r="G1287" s="32"/>
      <c r="H1287" s="106"/>
      <c r="I1287" s="106"/>
      <c r="J1287" s="32"/>
      <c r="K1287" s="133"/>
      <c r="L1287" s="32"/>
      <c r="M1287" s="32"/>
    </row>
    <row r="1288" spans="2:13" ht="15" customHeight="1">
      <c r="B1288" s="124"/>
      <c r="D1288" s="105"/>
      <c r="E1288" s="106"/>
      <c r="F1288" s="106"/>
      <c r="G1288" s="32"/>
      <c r="H1288" s="106"/>
      <c r="I1288" s="106"/>
      <c r="J1288" s="32"/>
      <c r="K1288" s="133"/>
      <c r="L1288" s="32"/>
      <c r="M1288" s="32"/>
    </row>
    <row r="1289" spans="2:13" ht="15" customHeight="1">
      <c r="B1289" s="124"/>
      <c r="D1289" s="105"/>
      <c r="E1289" s="106"/>
      <c r="F1289" s="106"/>
      <c r="G1289" s="32"/>
      <c r="H1289" s="106"/>
      <c r="I1289" s="106"/>
      <c r="J1289" s="32"/>
      <c r="K1289" s="133"/>
      <c r="L1289" s="32"/>
      <c r="M1289" s="32"/>
    </row>
    <row r="1290" spans="2:13" ht="15" customHeight="1">
      <c r="B1290" s="124"/>
      <c r="D1290" s="105"/>
      <c r="E1290" s="106"/>
      <c r="F1290" s="106"/>
      <c r="G1290" s="32"/>
      <c r="H1290" s="106"/>
      <c r="I1290" s="106"/>
      <c r="J1290" s="32"/>
      <c r="K1290" s="133"/>
      <c r="L1290" s="32"/>
      <c r="M1290" s="32"/>
    </row>
    <row r="1291" spans="2:13" ht="15" customHeight="1">
      <c r="B1291" s="124"/>
      <c r="D1291" s="105"/>
      <c r="E1291" s="106"/>
      <c r="F1291" s="106"/>
      <c r="G1291" s="32"/>
      <c r="H1291" s="106"/>
      <c r="I1291" s="106"/>
      <c r="J1291" s="32"/>
      <c r="K1291" s="133"/>
      <c r="L1291" s="32"/>
      <c r="M1291" s="32"/>
    </row>
    <row r="1292" spans="2:13" ht="15" customHeight="1">
      <c r="B1292" s="124"/>
      <c r="D1292" s="105"/>
      <c r="E1292" s="106"/>
      <c r="F1292" s="106"/>
      <c r="G1292" s="32"/>
      <c r="H1292" s="106"/>
      <c r="I1292" s="106"/>
      <c r="J1292" s="32"/>
      <c r="K1292" s="133"/>
      <c r="L1292" s="32"/>
      <c r="M1292" s="32"/>
    </row>
    <row r="1293" spans="2:13" ht="15" customHeight="1">
      <c r="B1293" s="124"/>
      <c r="D1293" s="105"/>
      <c r="E1293" s="106"/>
      <c r="F1293" s="106"/>
      <c r="G1293" s="32"/>
      <c r="H1293" s="106"/>
      <c r="I1293" s="106"/>
      <c r="J1293" s="32"/>
      <c r="K1293" s="133"/>
      <c r="L1293" s="32"/>
      <c r="M1293" s="32"/>
    </row>
    <row r="1294" spans="2:13" ht="15" customHeight="1">
      <c r="B1294" s="124"/>
      <c r="D1294" s="105"/>
      <c r="E1294" s="106"/>
      <c r="F1294" s="106"/>
      <c r="G1294" s="32"/>
      <c r="H1294" s="106"/>
      <c r="I1294" s="106"/>
      <c r="J1294" s="32"/>
      <c r="K1294" s="133"/>
      <c r="L1294" s="32"/>
      <c r="M1294" s="32"/>
    </row>
    <row r="1295" spans="2:13" ht="15" customHeight="1">
      <c r="B1295" s="124"/>
      <c r="D1295" s="105"/>
      <c r="E1295" s="106"/>
      <c r="F1295" s="106"/>
      <c r="G1295" s="32"/>
      <c r="H1295" s="106"/>
      <c r="I1295" s="106"/>
      <c r="J1295" s="32"/>
      <c r="K1295" s="133"/>
      <c r="L1295" s="32"/>
      <c r="M1295" s="32"/>
    </row>
    <row r="1296" spans="2:13" ht="15" customHeight="1">
      <c r="B1296" s="124"/>
      <c r="D1296" s="105"/>
      <c r="E1296" s="106"/>
      <c r="F1296" s="106"/>
      <c r="G1296" s="32"/>
      <c r="H1296" s="106"/>
      <c r="I1296" s="106"/>
      <c r="J1296" s="32"/>
      <c r="K1296" s="133"/>
      <c r="L1296" s="32"/>
      <c r="M1296" s="32"/>
    </row>
    <row r="1297" spans="2:13" ht="15" customHeight="1">
      <c r="B1297" s="124"/>
      <c r="D1297" s="105"/>
      <c r="E1297" s="106"/>
      <c r="F1297" s="106"/>
      <c r="G1297" s="32"/>
      <c r="H1297" s="106"/>
      <c r="I1297" s="106"/>
      <c r="J1297" s="32"/>
      <c r="K1297" s="133"/>
      <c r="L1297" s="32"/>
      <c r="M1297" s="32"/>
    </row>
    <row r="1298" spans="2:13" ht="15" customHeight="1">
      <c r="B1298" s="124"/>
      <c r="D1298" s="105"/>
      <c r="E1298" s="106"/>
      <c r="F1298" s="106"/>
      <c r="G1298" s="32"/>
      <c r="H1298" s="106"/>
      <c r="I1298" s="106"/>
      <c r="J1298" s="32"/>
      <c r="K1298" s="133"/>
      <c r="L1298" s="32"/>
      <c r="M1298" s="32"/>
    </row>
    <row r="1299" spans="2:13" ht="15" customHeight="1">
      <c r="B1299" s="124"/>
      <c r="D1299" s="105"/>
      <c r="E1299" s="106"/>
      <c r="F1299" s="106"/>
      <c r="G1299" s="32"/>
      <c r="H1299" s="106"/>
      <c r="I1299" s="106"/>
      <c r="J1299" s="32"/>
      <c r="K1299" s="133"/>
      <c r="L1299" s="32"/>
      <c r="M1299" s="32"/>
    </row>
    <row r="1300" spans="2:13" ht="15" customHeight="1">
      <c r="B1300" s="124"/>
      <c r="D1300" s="105"/>
      <c r="E1300" s="106"/>
      <c r="F1300" s="106"/>
      <c r="G1300" s="32"/>
      <c r="H1300" s="106"/>
      <c r="I1300" s="106"/>
      <c r="J1300" s="32"/>
      <c r="K1300" s="133"/>
      <c r="L1300" s="32"/>
      <c r="M1300" s="32"/>
    </row>
    <row r="1301" spans="2:13" ht="15" customHeight="1">
      <c r="B1301" s="124"/>
      <c r="D1301" s="105"/>
      <c r="E1301" s="106"/>
      <c r="F1301" s="106"/>
      <c r="G1301" s="32"/>
      <c r="H1301" s="106"/>
      <c r="I1301" s="106"/>
      <c r="J1301" s="32"/>
      <c r="K1301" s="133"/>
      <c r="L1301" s="32"/>
      <c r="M1301" s="32"/>
    </row>
    <row r="1302" spans="2:13" ht="15" customHeight="1">
      <c r="B1302" s="124"/>
      <c r="D1302" s="105"/>
      <c r="E1302" s="106"/>
      <c r="F1302" s="106"/>
      <c r="G1302" s="32"/>
      <c r="H1302" s="106"/>
      <c r="I1302" s="106"/>
      <c r="J1302" s="32"/>
      <c r="K1302" s="133"/>
      <c r="L1302" s="32"/>
      <c r="M1302" s="32"/>
    </row>
    <row r="1303" spans="2:13" ht="15" customHeight="1">
      <c r="B1303" s="124"/>
      <c r="D1303" s="105"/>
      <c r="E1303" s="106"/>
      <c r="F1303" s="106"/>
      <c r="G1303" s="32"/>
      <c r="H1303" s="106"/>
      <c r="I1303" s="106"/>
      <c r="J1303" s="32"/>
      <c r="K1303" s="133"/>
      <c r="L1303" s="32"/>
      <c r="M1303" s="32"/>
    </row>
    <row r="1304" spans="2:13" ht="15" customHeight="1">
      <c r="B1304" s="124"/>
      <c r="D1304" s="105"/>
      <c r="E1304" s="106"/>
      <c r="F1304" s="106"/>
      <c r="G1304" s="32"/>
      <c r="H1304" s="106"/>
      <c r="I1304" s="106"/>
      <c r="J1304" s="32"/>
      <c r="K1304" s="133"/>
      <c r="L1304" s="32"/>
      <c r="M1304" s="32"/>
    </row>
    <row r="1305" spans="2:13" ht="15" customHeight="1">
      <c r="B1305" s="124"/>
      <c r="D1305" s="105"/>
      <c r="E1305" s="106"/>
      <c r="F1305" s="106"/>
      <c r="G1305" s="32"/>
      <c r="H1305" s="106"/>
      <c r="I1305" s="106"/>
      <c r="J1305" s="32"/>
      <c r="K1305" s="133"/>
      <c r="L1305" s="32"/>
      <c r="M1305" s="32"/>
    </row>
    <row r="1306" spans="2:13" ht="15" customHeight="1">
      <c r="B1306" s="124"/>
      <c r="D1306" s="105"/>
      <c r="E1306" s="106"/>
      <c r="F1306" s="106"/>
      <c r="G1306" s="32"/>
      <c r="H1306" s="106"/>
      <c r="I1306" s="106"/>
      <c r="J1306" s="32"/>
      <c r="K1306" s="133"/>
      <c r="L1306" s="32"/>
      <c r="M1306" s="32"/>
    </row>
    <row r="1307" spans="2:13" ht="15" customHeight="1">
      <c r="B1307" s="124"/>
      <c r="D1307" s="105"/>
      <c r="E1307" s="106"/>
      <c r="F1307" s="106"/>
      <c r="G1307" s="32"/>
      <c r="H1307" s="106"/>
      <c r="I1307" s="106"/>
      <c r="J1307" s="32"/>
      <c r="K1307" s="133"/>
      <c r="L1307" s="32"/>
      <c r="M1307" s="32"/>
    </row>
    <row r="1308" spans="2:13" ht="15" customHeight="1">
      <c r="B1308" s="124"/>
      <c r="D1308" s="105"/>
      <c r="E1308" s="106"/>
      <c r="F1308" s="106"/>
      <c r="G1308" s="32"/>
      <c r="H1308" s="106"/>
      <c r="I1308" s="106"/>
      <c r="J1308" s="32"/>
      <c r="K1308" s="133"/>
      <c r="L1308" s="32"/>
      <c r="M1308" s="32"/>
    </row>
    <row r="1309" spans="2:13" ht="15" customHeight="1">
      <c r="B1309" s="124"/>
      <c r="D1309" s="105"/>
      <c r="E1309" s="106"/>
      <c r="F1309" s="106"/>
      <c r="G1309" s="32"/>
      <c r="H1309" s="106"/>
      <c r="I1309" s="106"/>
      <c r="J1309" s="32"/>
      <c r="K1309" s="133"/>
      <c r="L1309" s="32"/>
      <c r="M1309" s="32"/>
    </row>
    <row r="1310" spans="2:13" ht="15" customHeight="1">
      <c r="B1310" s="124"/>
      <c r="D1310" s="105"/>
      <c r="E1310" s="106"/>
      <c r="F1310" s="106"/>
      <c r="G1310" s="32"/>
      <c r="H1310" s="106"/>
      <c r="I1310" s="106"/>
      <c r="J1310" s="32"/>
      <c r="K1310" s="133"/>
      <c r="L1310" s="32"/>
      <c r="M1310" s="32"/>
    </row>
    <row r="1311" spans="2:13" ht="15" customHeight="1">
      <c r="B1311" s="124"/>
      <c r="D1311" s="105"/>
      <c r="E1311" s="106"/>
      <c r="F1311" s="106"/>
      <c r="G1311" s="32"/>
      <c r="H1311" s="106"/>
      <c r="I1311" s="106"/>
      <c r="J1311" s="32"/>
      <c r="K1311" s="133"/>
      <c r="L1311" s="32"/>
      <c r="M1311" s="32"/>
    </row>
    <row r="1312" spans="2:13" ht="15" customHeight="1">
      <c r="B1312" s="124"/>
      <c r="D1312" s="105"/>
      <c r="E1312" s="106"/>
      <c r="F1312" s="106"/>
      <c r="G1312" s="32"/>
      <c r="H1312" s="106"/>
      <c r="I1312" s="106"/>
      <c r="J1312" s="32"/>
      <c r="K1312" s="133"/>
      <c r="L1312" s="32"/>
      <c r="M1312" s="32"/>
    </row>
    <row r="1313" spans="2:13" ht="15" customHeight="1">
      <c r="B1313" s="124"/>
      <c r="D1313" s="105"/>
      <c r="E1313" s="106"/>
      <c r="F1313" s="106"/>
      <c r="G1313" s="32"/>
      <c r="H1313" s="106"/>
      <c r="I1313" s="106"/>
      <c r="J1313" s="32"/>
      <c r="K1313" s="133"/>
      <c r="L1313" s="32"/>
      <c r="M1313" s="32"/>
    </row>
    <row r="1314" spans="2:13" ht="15" customHeight="1">
      <c r="B1314" s="124"/>
      <c r="D1314" s="105"/>
      <c r="E1314" s="106"/>
      <c r="F1314" s="106"/>
      <c r="G1314" s="32"/>
      <c r="H1314" s="106"/>
      <c r="I1314" s="106"/>
      <c r="J1314" s="32"/>
      <c r="K1314" s="133"/>
      <c r="L1314" s="32"/>
      <c r="M1314" s="32"/>
    </row>
    <row r="1315" spans="2:13" ht="15" customHeight="1">
      <c r="B1315" s="124"/>
      <c r="D1315" s="105"/>
      <c r="E1315" s="106"/>
      <c r="F1315" s="106"/>
      <c r="G1315" s="32"/>
      <c r="H1315" s="106"/>
      <c r="I1315" s="106"/>
      <c r="J1315" s="32"/>
      <c r="K1315" s="133"/>
      <c r="L1315" s="32"/>
      <c r="M1315" s="32"/>
    </row>
    <row r="1316" spans="2:13" ht="15" customHeight="1">
      <c r="B1316" s="124"/>
      <c r="D1316" s="105"/>
      <c r="E1316" s="106"/>
      <c r="F1316" s="106"/>
      <c r="G1316" s="32"/>
      <c r="H1316" s="106"/>
      <c r="I1316" s="106"/>
      <c r="J1316" s="32"/>
      <c r="K1316" s="133"/>
      <c r="L1316" s="32"/>
      <c r="M1316" s="32"/>
    </row>
    <row r="1317" spans="2:13" ht="15" customHeight="1">
      <c r="B1317" s="124"/>
      <c r="D1317" s="105"/>
      <c r="E1317" s="106"/>
      <c r="F1317" s="106"/>
      <c r="G1317" s="32"/>
      <c r="H1317" s="106"/>
      <c r="I1317" s="106"/>
      <c r="J1317" s="32"/>
      <c r="K1317" s="133"/>
      <c r="L1317" s="32"/>
      <c r="M1317" s="32"/>
    </row>
    <row r="1318" spans="2:13" ht="15" customHeight="1">
      <c r="B1318" s="124"/>
      <c r="D1318" s="105"/>
      <c r="E1318" s="106"/>
      <c r="F1318" s="106"/>
      <c r="G1318" s="32"/>
      <c r="H1318" s="106"/>
      <c r="I1318" s="106"/>
      <c r="J1318" s="32"/>
      <c r="K1318" s="133"/>
      <c r="L1318" s="32"/>
      <c r="M1318" s="32"/>
    </row>
    <row r="1319" spans="2:13" ht="15" customHeight="1">
      <c r="B1319" s="124"/>
      <c r="D1319" s="105"/>
      <c r="E1319" s="106"/>
      <c r="F1319" s="106"/>
      <c r="G1319" s="32"/>
      <c r="H1319" s="106"/>
      <c r="I1319" s="106"/>
      <c r="J1319" s="32"/>
      <c r="K1319" s="133"/>
      <c r="L1319" s="32"/>
      <c r="M1319" s="32"/>
    </row>
    <row r="1320" spans="2:13" ht="15" customHeight="1">
      <c r="B1320" s="124"/>
      <c r="D1320" s="105"/>
      <c r="E1320" s="106"/>
      <c r="F1320" s="106"/>
      <c r="G1320" s="32"/>
      <c r="H1320" s="106"/>
      <c r="I1320" s="106"/>
      <c r="J1320" s="32"/>
      <c r="K1320" s="133"/>
      <c r="L1320" s="32"/>
      <c r="M1320" s="32"/>
    </row>
    <row r="1321" spans="2:13" ht="15" customHeight="1">
      <c r="B1321" s="124"/>
      <c r="D1321" s="105"/>
      <c r="E1321" s="106"/>
      <c r="F1321" s="106"/>
      <c r="G1321" s="32"/>
      <c r="H1321" s="106"/>
      <c r="I1321" s="106"/>
      <c r="J1321" s="32"/>
      <c r="K1321" s="133"/>
      <c r="L1321" s="32"/>
      <c r="M1321" s="32"/>
    </row>
    <row r="1322" spans="2:13" ht="15" customHeight="1">
      <c r="B1322" s="124"/>
      <c r="D1322" s="105"/>
      <c r="E1322" s="106"/>
      <c r="F1322" s="106"/>
      <c r="G1322" s="32"/>
      <c r="H1322" s="106"/>
      <c r="I1322" s="106"/>
      <c r="J1322" s="32"/>
      <c r="K1322" s="133"/>
      <c r="L1322" s="32"/>
      <c r="M1322" s="32"/>
    </row>
    <row r="1323" spans="2:13" ht="15" customHeight="1">
      <c r="B1323" s="124"/>
      <c r="D1323" s="105"/>
      <c r="E1323" s="106"/>
      <c r="F1323" s="106"/>
      <c r="G1323" s="32"/>
      <c r="H1323" s="106"/>
      <c r="I1323" s="106"/>
      <c r="J1323" s="32"/>
      <c r="K1323" s="133"/>
      <c r="L1323" s="32"/>
      <c r="M1323" s="32"/>
    </row>
    <row r="1324" spans="2:13" ht="15" customHeight="1">
      <c r="B1324" s="124"/>
      <c r="D1324" s="105"/>
      <c r="E1324" s="106"/>
      <c r="F1324" s="106"/>
      <c r="G1324" s="32"/>
      <c r="H1324" s="106"/>
      <c r="I1324" s="106"/>
      <c r="J1324" s="32"/>
      <c r="K1324" s="133"/>
      <c r="L1324" s="32"/>
      <c r="M1324" s="32"/>
    </row>
    <row r="1325" spans="2:13" ht="15" customHeight="1">
      <c r="B1325" s="124"/>
      <c r="D1325" s="105"/>
      <c r="E1325" s="106"/>
      <c r="F1325" s="106"/>
      <c r="G1325" s="32"/>
      <c r="H1325" s="106"/>
      <c r="I1325" s="106"/>
      <c r="J1325" s="32"/>
      <c r="K1325" s="133"/>
      <c r="L1325" s="32"/>
      <c r="M1325" s="32"/>
    </row>
    <row r="1326" spans="2:13" ht="15" customHeight="1">
      <c r="B1326" s="124"/>
      <c r="D1326" s="105"/>
      <c r="E1326" s="106"/>
      <c r="F1326" s="106"/>
      <c r="G1326" s="32"/>
      <c r="H1326" s="106"/>
      <c r="I1326" s="106"/>
      <c r="J1326" s="32"/>
      <c r="K1326" s="133"/>
      <c r="L1326" s="32"/>
      <c r="M1326" s="32"/>
    </row>
    <row r="1327" spans="2:13" ht="15" customHeight="1">
      <c r="B1327" s="124"/>
      <c r="D1327" s="105"/>
      <c r="E1327" s="106"/>
      <c r="F1327" s="106"/>
      <c r="G1327" s="32"/>
      <c r="H1327" s="106"/>
      <c r="I1327" s="106"/>
      <c r="J1327" s="32"/>
      <c r="K1327" s="133"/>
      <c r="L1327" s="32"/>
      <c r="M1327" s="32"/>
    </row>
    <row r="1328" spans="2:13" ht="15" customHeight="1">
      <c r="B1328" s="124"/>
      <c r="D1328" s="105"/>
      <c r="E1328" s="106"/>
      <c r="F1328" s="106"/>
      <c r="G1328" s="32"/>
      <c r="H1328" s="106"/>
      <c r="I1328" s="106"/>
      <c r="J1328" s="32"/>
      <c r="K1328" s="133"/>
      <c r="L1328" s="32"/>
      <c r="M1328" s="32"/>
    </row>
    <row r="1329" spans="2:13" ht="15" customHeight="1">
      <c r="B1329" s="124"/>
      <c r="D1329" s="105"/>
      <c r="E1329" s="106"/>
      <c r="F1329" s="106"/>
      <c r="G1329" s="32"/>
      <c r="H1329" s="106"/>
      <c r="I1329" s="106"/>
      <c r="J1329" s="32"/>
      <c r="K1329" s="133"/>
      <c r="L1329" s="32"/>
      <c r="M1329" s="32"/>
    </row>
    <row r="1330" spans="2:13" ht="15" customHeight="1">
      <c r="B1330" s="124"/>
      <c r="D1330" s="105"/>
      <c r="E1330" s="106"/>
      <c r="F1330" s="106"/>
      <c r="G1330" s="32"/>
      <c r="H1330" s="106"/>
      <c r="I1330" s="106"/>
      <c r="J1330" s="32"/>
      <c r="K1330" s="133"/>
      <c r="L1330" s="32"/>
      <c r="M1330" s="32"/>
    </row>
    <row r="1331" spans="2:13" ht="15" customHeight="1">
      <c r="B1331" s="124"/>
      <c r="D1331" s="105"/>
      <c r="E1331" s="106"/>
      <c r="F1331" s="106"/>
      <c r="G1331" s="32"/>
      <c r="H1331" s="106"/>
      <c r="I1331" s="106"/>
      <c r="J1331" s="32"/>
      <c r="K1331" s="133"/>
      <c r="L1331" s="32"/>
      <c r="M1331" s="32"/>
    </row>
    <row r="1332" spans="2:13" ht="15" customHeight="1">
      <c r="B1332" s="124"/>
      <c r="D1332" s="105"/>
      <c r="E1332" s="106"/>
      <c r="F1332" s="106"/>
      <c r="G1332" s="32"/>
      <c r="H1332" s="106"/>
      <c r="I1332" s="106"/>
      <c r="J1332" s="32"/>
      <c r="K1332" s="133"/>
      <c r="L1332" s="32"/>
      <c r="M1332" s="32"/>
    </row>
    <row r="1333" spans="2:13" ht="15" customHeight="1">
      <c r="B1333" s="124"/>
      <c r="D1333" s="105"/>
      <c r="E1333" s="106"/>
      <c r="F1333" s="106"/>
      <c r="G1333" s="32"/>
      <c r="H1333" s="106"/>
      <c r="I1333" s="106"/>
      <c r="J1333" s="32"/>
      <c r="K1333" s="133"/>
      <c r="L1333" s="32"/>
      <c r="M1333" s="32"/>
    </row>
    <row r="1334" spans="2:13" ht="15" customHeight="1">
      <c r="B1334" s="124"/>
      <c r="D1334" s="105"/>
      <c r="E1334" s="106"/>
      <c r="F1334" s="106"/>
      <c r="G1334" s="32"/>
      <c r="H1334" s="106"/>
      <c r="I1334" s="106"/>
      <c r="J1334" s="32"/>
      <c r="K1334" s="133"/>
      <c r="L1334" s="32"/>
      <c r="M1334" s="32"/>
    </row>
    <row r="1335" spans="2:13" ht="15" customHeight="1">
      <c r="B1335" s="124"/>
      <c r="D1335" s="105"/>
      <c r="E1335" s="106"/>
      <c r="F1335" s="106"/>
      <c r="G1335" s="32"/>
      <c r="H1335" s="106"/>
      <c r="I1335" s="106"/>
      <c r="J1335" s="32"/>
      <c r="K1335" s="133"/>
      <c r="L1335" s="32"/>
      <c r="M1335" s="32"/>
    </row>
    <row r="1336" spans="2:13" ht="15" customHeight="1">
      <c r="B1336" s="124"/>
      <c r="D1336" s="105"/>
      <c r="E1336" s="106"/>
      <c r="F1336" s="106"/>
      <c r="G1336" s="32"/>
      <c r="H1336" s="106"/>
      <c r="I1336" s="106"/>
      <c r="J1336" s="32"/>
      <c r="K1336" s="133"/>
      <c r="L1336" s="32"/>
      <c r="M1336" s="32"/>
    </row>
    <row r="1337" spans="2:13" ht="15" customHeight="1">
      <c r="B1337" s="124"/>
      <c r="D1337" s="105"/>
      <c r="E1337" s="106"/>
      <c r="F1337" s="106"/>
      <c r="G1337" s="32"/>
      <c r="H1337" s="106"/>
      <c r="I1337" s="106"/>
      <c r="J1337" s="32"/>
      <c r="K1337" s="133"/>
      <c r="L1337" s="32"/>
      <c r="M1337" s="32"/>
    </row>
    <row r="1338" spans="2:13" ht="15" customHeight="1">
      <c r="B1338" s="124"/>
      <c r="D1338" s="105"/>
      <c r="E1338" s="106"/>
      <c r="F1338" s="106"/>
      <c r="G1338" s="32"/>
      <c r="H1338" s="106"/>
      <c r="I1338" s="106"/>
      <c r="J1338" s="32"/>
      <c r="K1338" s="133"/>
      <c r="L1338" s="32"/>
      <c r="M1338" s="32"/>
    </row>
    <row r="1339" spans="2:13" ht="15" customHeight="1">
      <c r="B1339" s="124"/>
      <c r="D1339" s="105"/>
      <c r="E1339" s="106"/>
      <c r="F1339" s="106"/>
      <c r="G1339" s="32"/>
      <c r="H1339" s="106"/>
      <c r="I1339" s="106"/>
      <c r="J1339" s="32"/>
      <c r="K1339" s="133"/>
      <c r="L1339" s="32"/>
      <c r="M1339" s="32"/>
    </row>
    <row r="1340" spans="2:13" ht="15" customHeight="1">
      <c r="B1340" s="124"/>
      <c r="D1340" s="105"/>
      <c r="E1340" s="106"/>
      <c r="F1340" s="106"/>
      <c r="G1340" s="32"/>
      <c r="H1340" s="106"/>
      <c r="I1340" s="106"/>
      <c r="J1340" s="32"/>
      <c r="K1340" s="133"/>
      <c r="L1340" s="32"/>
      <c r="M1340" s="32"/>
    </row>
    <row r="1341" spans="2:13" ht="15" customHeight="1">
      <c r="B1341" s="124"/>
      <c r="D1341" s="105"/>
      <c r="E1341" s="106"/>
      <c r="F1341" s="106"/>
      <c r="G1341" s="32"/>
      <c r="H1341" s="106"/>
      <c r="I1341" s="106"/>
      <c r="J1341" s="32"/>
      <c r="K1341" s="133"/>
      <c r="L1341" s="32"/>
      <c r="M1341" s="32"/>
    </row>
    <row r="1342" spans="2:13" ht="15" customHeight="1">
      <c r="B1342" s="124"/>
      <c r="D1342" s="105"/>
      <c r="E1342" s="106"/>
      <c r="F1342" s="106"/>
      <c r="G1342" s="32"/>
      <c r="H1342" s="106"/>
      <c r="I1342" s="106"/>
      <c r="J1342" s="32"/>
      <c r="K1342" s="133"/>
      <c r="L1342" s="32"/>
      <c r="M1342" s="32"/>
    </row>
    <row r="1343" spans="2:13" ht="15" customHeight="1">
      <c r="B1343" s="124"/>
      <c r="D1343" s="105"/>
      <c r="E1343" s="106"/>
      <c r="F1343" s="106"/>
      <c r="G1343" s="32"/>
      <c r="H1343" s="106"/>
      <c r="I1343" s="106"/>
      <c r="J1343" s="32"/>
      <c r="K1343" s="133"/>
      <c r="L1343" s="32"/>
      <c r="M1343" s="32"/>
    </row>
    <row r="1344" spans="2:13" ht="15" customHeight="1">
      <c r="B1344" s="124"/>
      <c r="D1344" s="105"/>
      <c r="E1344" s="106"/>
      <c r="F1344" s="106"/>
      <c r="G1344" s="32"/>
      <c r="H1344" s="106"/>
      <c r="I1344" s="106"/>
      <c r="J1344" s="32"/>
      <c r="K1344" s="133"/>
      <c r="L1344" s="32"/>
      <c r="M1344" s="32"/>
    </row>
    <row r="1345" spans="2:13" ht="15" customHeight="1">
      <c r="B1345" s="124"/>
      <c r="D1345" s="105"/>
      <c r="E1345" s="106"/>
      <c r="F1345" s="106"/>
      <c r="G1345" s="32"/>
      <c r="H1345" s="106"/>
      <c r="I1345" s="106"/>
      <c r="J1345" s="32"/>
      <c r="K1345" s="133"/>
      <c r="L1345" s="32"/>
      <c r="M1345" s="32"/>
    </row>
    <row r="1346" spans="2:13" ht="15" customHeight="1">
      <c r="B1346" s="124"/>
      <c r="D1346" s="105"/>
      <c r="E1346" s="106"/>
      <c r="F1346" s="106"/>
      <c r="G1346" s="32"/>
      <c r="H1346" s="106"/>
      <c r="I1346" s="106"/>
      <c r="J1346" s="32"/>
      <c r="K1346" s="133"/>
      <c r="L1346" s="32"/>
      <c r="M1346" s="32"/>
    </row>
    <row r="1347" spans="2:13" ht="15" customHeight="1">
      <c r="B1347" s="124"/>
      <c r="D1347" s="105"/>
      <c r="E1347" s="106"/>
      <c r="F1347" s="106"/>
      <c r="G1347" s="32"/>
      <c r="H1347" s="106"/>
      <c r="I1347" s="106"/>
      <c r="J1347" s="32"/>
      <c r="K1347" s="133"/>
      <c r="L1347" s="32"/>
      <c r="M1347" s="32"/>
    </row>
    <row r="1348" spans="2:13" ht="15" customHeight="1">
      <c r="B1348" s="124"/>
      <c r="D1348" s="105"/>
      <c r="E1348" s="106"/>
      <c r="F1348" s="106"/>
      <c r="G1348" s="32"/>
      <c r="H1348" s="106"/>
      <c r="I1348" s="106"/>
      <c r="J1348" s="32"/>
      <c r="K1348" s="133"/>
      <c r="L1348" s="32"/>
      <c r="M1348" s="32"/>
    </row>
    <row r="1349" spans="2:13" ht="15" customHeight="1">
      <c r="B1349" s="124"/>
      <c r="D1349" s="105"/>
      <c r="E1349" s="106"/>
      <c r="F1349" s="106"/>
      <c r="G1349" s="32"/>
      <c r="H1349" s="106"/>
      <c r="I1349" s="106"/>
      <c r="J1349" s="32"/>
      <c r="K1349" s="133"/>
      <c r="L1349" s="32"/>
      <c r="M1349" s="32"/>
    </row>
    <row r="1350" spans="2:13" ht="15" customHeight="1">
      <c r="B1350" s="124"/>
      <c r="D1350" s="105"/>
      <c r="E1350" s="106"/>
      <c r="F1350" s="106"/>
      <c r="G1350" s="32"/>
      <c r="H1350" s="106"/>
      <c r="I1350" s="106"/>
      <c r="J1350" s="32"/>
      <c r="K1350" s="133"/>
      <c r="L1350" s="32"/>
      <c r="M1350" s="32"/>
    </row>
    <row r="1351" spans="2:13" ht="15" customHeight="1">
      <c r="B1351" s="124"/>
      <c r="D1351" s="105"/>
      <c r="E1351" s="106"/>
      <c r="F1351" s="106"/>
      <c r="G1351" s="32"/>
      <c r="H1351" s="106"/>
      <c r="I1351" s="106"/>
      <c r="J1351" s="32"/>
      <c r="K1351" s="133"/>
      <c r="L1351" s="32"/>
      <c r="M1351" s="32"/>
    </row>
    <row r="1352" spans="2:13" ht="15" customHeight="1">
      <c r="B1352" s="124"/>
      <c r="D1352" s="105"/>
      <c r="E1352" s="106"/>
      <c r="F1352" s="106"/>
      <c r="G1352" s="32"/>
      <c r="H1352" s="106"/>
      <c r="I1352" s="106"/>
      <c r="J1352" s="32"/>
      <c r="K1352" s="133"/>
      <c r="L1352" s="32"/>
      <c r="M1352" s="32"/>
    </row>
    <row r="1353" spans="2:13" ht="15" customHeight="1">
      <c r="B1353" s="124"/>
      <c r="D1353" s="105"/>
      <c r="E1353" s="106"/>
      <c r="F1353" s="106"/>
      <c r="G1353" s="32"/>
      <c r="H1353" s="106"/>
      <c r="I1353" s="106"/>
      <c r="J1353" s="32"/>
      <c r="K1353" s="133"/>
      <c r="L1353" s="32"/>
      <c r="M1353" s="32"/>
    </row>
    <row r="1354" spans="2:13" ht="15" customHeight="1">
      <c r="B1354" s="124"/>
      <c r="D1354" s="105"/>
      <c r="E1354" s="106"/>
      <c r="F1354" s="106"/>
      <c r="G1354" s="32"/>
      <c r="H1354" s="106"/>
      <c r="I1354" s="106"/>
      <c r="J1354" s="32"/>
      <c r="K1354" s="133"/>
      <c r="L1354" s="32"/>
      <c r="M1354" s="32"/>
    </row>
    <row r="1355" spans="2:13" ht="15" customHeight="1">
      <c r="B1355" s="124"/>
      <c r="D1355" s="105"/>
      <c r="E1355" s="106"/>
      <c r="F1355" s="106"/>
      <c r="G1355" s="32"/>
      <c r="H1355" s="106"/>
      <c r="I1355" s="106"/>
      <c r="J1355" s="32"/>
      <c r="K1355" s="133"/>
      <c r="L1355" s="32"/>
      <c r="M1355" s="32"/>
    </row>
    <row r="1356" spans="2:13" ht="15" customHeight="1">
      <c r="B1356" s="124"/>
      <c r="D1356" s="105"/>
      <c r="E1356" s="106"/>
      <c r="F1356" s="106"/>
      <c r="G1356" s="32"/>
      <c r="H1356" s="106"/>
      <c r="I1356" s="106"/>
      <c r="J1356" s="32"/>
      <c r="K1356" s="133"/>
      <c r="L1356" s="32"/>
      <c r="M1356" s="32"/>
    </row>
    <row r="1357" spans="2:13" ht="15" customHeight="1">
      <c r="B1357" s="124"/>
      <c r="D1357" s="105"/>
      <c r="E1357" s="106"/>
      <c r="F1357" s="106"/>
      <c r="G1357" s="32"/>
      <c r="H1357" s="106"/>
      <c r="I1357" s="106"/>
      <c r="J1357" s="32"/>
      <c r="K1357" s="133"/>
      <c r="L1357" s="32"/>
      <c r="M1357" s="32"/>
    </row>
    <row r="1358" spans="2:13" ht="15" customHeight="1">
      <c r="B1358" s="124"/>
      <c r="D1358" s="105"/>
      <c r="E1358" s="106"/>
      <c r="F1358" s="106"/>
      <c r="G1358" s="32"/>
      <c r="H1358" s="106"/>
      <c r="I1358" s="106"/>
      <c r="J1358" s="32"/>
      <c r="K1358" s="133"/>
      <c r="L1358" s="32"/>
      <c r="M1358" s="32"/>
    </row>
    <row r="1359" spans="2:13" ht="15" customHeight="1">
      <c r="B1359" s="124"/>
      <c r="D1359" s="105"/>
      <c r="E1359" s="106"/>
      <c r="F1359" s="106"/>
      <c r="G1359" s="32"/>
      <c r="H1359" s="106"/>
      <c r="I1359" s="106"/>
      <c r="J1359" s="32"/>
      <c r="K1359" s="133"/>
      <c r="L1359" s="32"/>
      <c r="M1359" s="32"/>
    </row>
    <row r="1360" spans="2:13" ht="15" customHeight="1">
      <c r="B1360" s="124"/>
      <c r="D1360" s="105"/>
      <c r="E1360" s="106"/>
      <c r="F1360" s="106"/>
      <c r="G1360" s="32"/>
      <c r="H1360" s="106"/>
      <c r="I1360" s="106"/>
      <c r="J1360" s="32"/>
      <c r="K1360" s="133"/>
      <c r="L1360" s="32"/>
      <c r="M1360" s="32"/>
    </row>
    <row r="1361" spans="2:13" ht="15" customHeight="1">
      <c r="B1361" s="124"/>
      <c r="D1361" s="105"/>
      <c r="E1361" s="106"/>
      <c r="F1361" s="106"/>
      <c r="G1361" s="32"/>
      <c r="H1361" s="106"/>
      <c r="I1361" s="106"/>
      <c r="J1361" s="32"/>
      <c r="K1361" s="133"/>
      <c r="L1361" s="32"/>
      <c r="M1361" s="32"/>
    </row>
    <row r="1362" spans="2:13" ht="15" customHeight="1">
      <c r="B1362" s="124"/>
      <c r="D1362" s="105"/>
      <c r="E1362" s="106"/>
      <c r="F1362" s="106"/>
      <c r="G1362" s="32"/>
      <c r="H1362" s="106"/>
      <c r="I1362" s="106"/>
      <c r="J1362" s="32"/>
      <c r="K1362" s="133"/>
      <c r="L1362" s="32"/>
      <c r="M1362" s="32"/>
    </row>
    <row r="1363" spans="2:13" ht="15" customHeight="1">
      <c r="B1363" s="124"/>
      <c r="D1363" s="105"/>
      <c r="E1363" s="106"/>
      <c r="F1363" s="106"/>
      <c r="G1363" s="32"/>
      <c r="H1363" s="106"/>
      <c r="I1363" s="106"/>
      <c r="J1363" s="32"/>
      <c r="K1363" s="133"/>
      <c r="L1363" s="32"/>
      <c r="M1363" s="32"/>
    </row>
    <row r="1364" spans="2:13" ht="15" customHeight="1">
      <c r="B1364" s="124"/>
      <c r="D1364" s="105"/>
      <c r="E1364" s="106"/>
      <c r="F1364" s="106"/>
      <c r="G1364" s="32"/>
      <c r="H1364" s="106"/>
      <c r="I1364" s="106"/>
      <c r="J1364" s="32"/>
      <c r="K1364" s="133"/>
      <c r="L1364" s="32"/>
      <c r="M1364" s="32"/>
    </row>
    <row r="1365" spans="2:13" ht="15" customHeight="1">
      <c r="B1365" s="124"/>
      <c r="D1365" s="105"/>
      <c r="E1365" s="106"/>
      <c r="F1365" s="106"/>
      <c r="G1365" s="32"/>
      <c r="H1365" s="106"/>
      <c r="I1365" s="106"/>
      <c r="J1365" s="32"/>
      <c r="K1365" s="133"/>
      <c r="L1365" s="32"/>
      <c r="M1365" s="32"/>
    </row>
    <row r="1366" spans="2:13" ht="15" customHeight="1">
      <c r="B1366" s="124"/>
      <c r="D1366" s="105"/>
      <c r="E1366" s="106"/>
      <c r="F1366" s="106"/>
      <c r="G1366" s="32"/>
      <c r="H1366" s="106"/>
      <c r="I1366" s="106"/>
      <c r="J1366" s="32"/>
      <c r="K1366" s="133"/>
      <c r="L1366" s="32"/>
      <c r="M1366" s="32"/>
    </row>
    <row r="1367" spans="2:13" ht="15" customHeight="1">
      <c r="B1367" s="124"/>
      <c r="D1367" s="105"/>
      <c r="E1367" s="106"/>
      <c r="F1367" s="106"/>
      <c r="G1367" s="32"/>
      <c r="H1367" s="106"/>
      <c r="I1367" s="106"/>
      <c r="J1367" s="32"/>
      <c r="K1367" s="133"/>
      <c r="L1367" s="32"/>
      <c r="M1367" s="32"/>
    </row>
    <row r="1368" spans="2:13" ht="15" customHeight="1">
      <c r="B1368" s="124"/>
      <c r="D1368" s="105"/>
      <c r="E1368" s="106"/>
      <c r="F1368" s="106"/>
      <c r="G1368" s="32"/>
      <c r="H1368" s="106"/>
      <c r="I1368" s="106"/>
      <c r="J1368" s="32"/>
      <c r="K1368" s="133"/>
      <c r="L1368" s="32"/>
      <c r="M1368" s="32"/>
    </row>
    <row r="1369" spans="2:13" ht="15" customHeight="1">
      <c r="B1369" s="124"/>
      <c r="D1369" s="105"/>
      <c r="E1369" s="106"/>
      <c r="F1369" s="106"/>
      <c r="G1369" s="32"/>
      <c r="H1369" s="106"/>
      <c r="I1369" s="106"/>
      <c r="J1369" s="32"/>
      <c r="K1369" s="133"/>
      <c r="L1369" s="32"/>
      <c r="M1369" s="32"/>
    </row>
    <row r="1370" spans="2:13" ht="15" customHeight="1">
      <c r="B1370" s="124"/>
      <c r="D1370" s="105"/>
      <c r="E1370" s="106"/>
      <c r="F1370" s="106"/>
      <c r="G1370" s="32"/>
      <c r="H1370" s="106"/>
      <c r="I1370" s="106"/>
      <c r="J1370" s="32"/>
      <c r="K1370" s="133"/>
      <c r="L1370" s="32"/>
      <c r="M1370" s="32"/>
    </row>
    <row r="1371" spans="2:13" ht="15" customHeight="1">
      <c r="B1371" s="124"/>
      <c r="D1371" s="105"/>
      <c r="E1371" s="106"/>
      <c r="F1371" s="106"/>
      <c r="G1371" s="32"/>
      <c r="H1371" s="106"/>
      <c r="I1371" s="106"/>
      <c r="J1371" s="32"/>
      <c r="K1371" s="133"/>
      <c r="L1371" s="32"/>
      <c r="M1371" s="32"/>
    </row>
    <row r="1372" spans="2:13" ht="15" customHeight="1">
      <c r="B1372" s="124"/>
      <c r="D1372" s="105"/>
      <c r="E1372" s="106"/>
      <c r="F1372" s="106"/>
      <c r="G1372" s="32"/>
      <c r="H1372" s="106"/>
      <c r="I1372" s="106"/>
      <c r="J1372" s="32"/>
      <c r="K1372" s="133"/>
      <c r="L1372" s="32"/>
      <c r="M1372" s="32"/>
    </row>
    <row r="1373" spans="2:13" ht="15" customHeight="1">
      <c r="B1373" s="124"/>
      <c r="D1373" s="105"/>
      <c r="E1373" s="106"/>
      <c r="F1373" s="106"/>
      <c r="G1373" s="32"/>
      <c r="H1373" s="106"/>
      <c r="I1373" s="106"/>
      <c r="J1373" s="32"/>
      <c r="K1373" s="133"/>
      <c r="L1373" s="32"/>
      <c r="M1373" s="32"/>
    </row>
    <row r="1374" spans="2:13" ht="15" customHeight="1">
      <c r="B1374" s="124"/>
      <c r="D1374" s="105"/>
      <c r="E1374" s="106"/>
      <c r="F1374" s="106"/>
      <c r="G1374" s="32"/>
      <c r="H1374" s="106"/>
      <c r="I1374" s="106"/>
      <c r="J1374" s="32"/>
      <c r="K1374" s="133"/>
      <c r="L1374" s="32"/>
      <c r="M1374" s="32"/>
    </row>
    <row r="1375" spans="2:13" ht="15" customHeight="1">
      <c r="B1375" s="124"/>
      <c r="D1375" s="105"/>
      <c r="E1375" s="106"/>
      <c r="F1375" s="106"/>
      <c r="G1375" s="32"/>
      <c r="H1375" s="106"/>
      <c r="I1375" s="106"/>
      <c r="J1375" s="32"/>
      <c r="K1375" s="133"/>
      <c r="L1375" s="32"/>
      <c r="M1375" s="32"/>
    </row>
    <row r="1376" spans="2:13" ht="15" customHeight="1">
      <c r="B1376" s="124"/>
      <c r="D1376" s="105"/>
      <c r="E1376" s="106"/>
      <c r="F1376" s="106"/>
      <c r="G1376" s="32"/>
      <c r="H1376" s="106"/>
      <c r="I1376" s="106"/>
      <c r="J1376" s="32"/>
      <c r="K1376" s="133"/>
      <c r="L1376" s="32"/>
      <c r="M1376" s="32"/>
    </row>
    <row r="1377" spans="2:13" ht="15" customHeight="1">
      <c r="B1377" s="124"/>
      <c r="D1377" s="105"/>
      <c r="E1377" s="106"/>
      <c r="F1377" s="106"/>
      <c r="G1377" s="32"/>
      <c r="H1377" s="106"/>
      <c r="I1377" s="106"/>
      <c r="J1377" s="32"/>
      <c r="K1377" s="133"/>
      <c r="L1377" s="32"/>
      <c r="M1377" s="32"/>
    </row>
    <row r="1378" spans="2:13" ht="15" customHeight="1">
      <c r="B1378" s="124"/>
      <c r="D1378" s="105"/>
      <c r="E1378" s="106"/>
      <c r="F1378" s="106"/>
      <c r="G1378" s="32"/>
      <c r="H1378" s="106"/>
      <c r="I1378" s="106"/>
      <c r="J1378" s="32"/>
      <c r="K1378" s="133"/>
      <c r="L1378" s="32"/>
      <c r="M1378" s="32"/>
    </row>
    <row r="1379" spans="2:13" ht="15" customHeight="1">
      <c r="B1379" s="124"/>
      <c r="D1379" s="105"/>
      <c r="E1379" s="106"/>
      <c r="F1379" s="106"/>
      <c r="G1379" s="32"/>
      <c r="H1379" s="106"/>
      <c r="I1379" s="106"/>
      <c r="J1379" s="32"/>
      <c r="K1379" s="133"/>
      <c r="L1379" s="32"/>
      <c r="M1379" s="32"/>
    </row>
    <row r="1380" spans="2:13" ht="15" customHeight="1">
      <c r="B1380" s="124"/>
      <c r="D1380" s="105"/>
      <c r="E1380" s="106"/>
      <c r="F1380" s="106"/>
      <c r="G1380" s="32"/>
      <c r="H1380" s="106"/>
      <c r="I1380" s="106"/>
      <c r="J1380" s="32"/>
      <c r="K1380" s="133"/>
      <c r="L1380" s="32"/>
      <c r="M1380" s="32"/>
    </row>
    <row r="1381" spans="2:13" ht="15" customHeight="1">
      <c r="B1381" s="124"/>
      <c r="D1381" s="105"/>
      <c r="E1381" s="106"/>
      <c r="F1381" s="106"/>
      <c r="G1381" s="32"/>
      <c r="H1381" s="106"/>
      <c r="I1381" s="106"/>
      <c r="J1381" s="32"/>
      <c r="K1381" s="133"/>
      <c r="L1381" s="32"/>
      <c r="M1381" s="32"/>
    </row>
    <row r="1382" spans="2:13" ht="15" customHeight="1">
      <c r="B1382" s="124"/>
      <c r="D1382" s="105"/>
      <c r="E1382" s="106"/>
      <c r="F1382" s="106"/>
      <c r="G1382" s="32"/>
      <c r="H1382" s="106"/>
      <c r="I1382" s="106"/>
      <c r="J1382" s="32"/>
      <c r="K1382" s="133"/>
      <c r="L1382" s="32"/>
      <c r="M1382" s="32"/>
    </row>
    <row r="1383" spans="2:13" ht="15" customHeight="1">
      <c r="B1383" s="124"/>
      <c r="D1383" s="105"/>
      <c r="E1383" s="106"/>
      <c r="F1383" s="106"/>
      <c r="G1383" s="32"/>
      <c r="H1383" s="106"/>
      <c r="I1383" s="106"/>
      <c r="J1383" s="32"/>
      <c r="K1383" s="133"/>
      <c r="L1383" s="32"/>
      <c r="M1383" s="32"/>
    </row>
    <row r="1384" spans="2:13" ht="15" customHeight="1">
      <c r="B1384" s="124"/>
      <c r="D1384" s="105"/>
      <c r="E1384" s="106"/>
      <c r="F1384" s="106"/>
      <c r="G1384" s="32"/>
      <c r="H1384" s="106"/>
      <c r="I1384" s="106"/>
      <c r="J1384" s="32"/>
      <c r="K1384" s="133"/>
      <c r="L1384" s="32"/>
      <c r="M1384" s="32"/>
    </row>
    <row r="1385" spans="2:13" ht="15" customHeight="1">
      <c r="B1385" s="124"/>
      <c r="D1385" s="105"/>
      <c r="E1385" s="106"/>
      <c r="F1385" s="106"/>
      <c r="G1385" s="32"/>
      <c r="H1385" s="106"/>
      <c r="I1385" s="106"/>
      <c r="J1385" s="32"/>
      <c r="K1385" s="133"/>
      <c r="L1385" s="32"/>
      <c r="M1385" s="32"/>
    </row>
    <row r="1386" spans="2:13" ht="15" customHeight="1">
      <c r="B1386" s="124"/>
      <c r="D1386" s="105"/>
      <c r="E1386" s="106"/>
      <c r="F1386" s="106"/>
      <c r="G1386" s="32"/>
      <c r="H1386" s="106"/>
      <c r="I1386" s="106"/>
      <c r="J1386" s="32"/>
      <c r="K1386" s="133"/>
      <c r="L1386" s="32"/>
      <c r="M1386" s="32"/>
    </row>
    <row r="1387" spans="2:13" ht="15" customHeight="1">
      <c r="B1387" s="124"/>
      <c r="D1387" s="105"/>
      <c r="E1387" s="106"/>
      <c r="F1387" s="106"/>
      <c r="G1387" s="32"/>
      <c r="H1387" s="106"/>
      <c r="I1387" s="106"/>
      <c r="J1387" s="32"/>
      <c r="K1387" s="133"/>
      <c r="L1387" s="32"/>
      <c r="M1387" s="32"/>
    </row>
    <row r="1388" spans="2:13" ht="15" customHeight="1">
      <c r="B1388" s="124"/>
      <c r="D1388" s="105"/>
      <c r="E1388" s="106"/>
      <c r="F1388" s="106"/>
      <c r="G1388" s="32"/>
      <c r="H1388" s="106"/>
      <c r="I1388" s="106"/>
      <c r="J1388" s="32"/>
      <c r="K1388" s="133"/>
      <c r="L1388" s="32"/>
      <c r="M1388" s="32"/>
    </row>
    <row r="1389" spans="2:13" ht="15" customHeight="1">
      <c r="B1389" s="124"/>
      <c r="D1389" s="105"/>
      <c r="E1389" s="106"/>
      <c r="F1389" s="106"/>
      <c r="G1389" s="32"/>
      <c r="H1389" s="106"/>
      <c r="I1389" s="106"/>
      <c r="J1389" s="32"/>
      <c r="K1389" s="133"/>
      <c r="L1389" s="32"/>
      <c r="M1389" s="32"/>
    </row>
    <row r="1390" spans="2:13" ht="15" customHeight="1">
      <c r="B1390" s="124"/>
      <c r="D1390" s="105"/>
      <c r="E1390" s="106"/>
      <c r="F1390" s="106"/>
      <c r="G1390" s="32"/>
      <c r="H1390" s="106"/>
      <c r="I1390" s="106"/>
      <c r="J1390" s="32"/>
      <c r="K1390" s="133"/>
      <c r="L1390" s="32"/>
      <c r="M1390" s="32"/>
    </row>
    <row r="1391" spans="2:13" ht="15" customHeight="1">
      <c r="B1391" s="124"/>
      <c r="D1391" s="105"/>
      <c r="E1391" s="106"/>
      <c r="F1391" s="106"/>
      <c r="G1391" s="32"/>
      <c r="H1391" s="106"/>
      <c r="I1391" s="106"/>
      <c r="J1391" s="32"/>
      <c r="K1391" s="133"/>
      <c r="L1391" s="32"/>
      <c r="M1391" s="32"/>
    </row>
    <row r="1392" spans="2:13" ht="15" customHeight="1">
      <c r="B1392" s="124"/>
      <c r="D1392" s="105"/>
      <c r="E1392" s="106"/>
      <c r="F1392" s="106"/>
      <c r="G1392" s="32"/>
      <c r="H1392" s="106"/>
      <c r="I1392" s="106"/>
      <c r="J1392" s="32"/>
      <c r="K1392" s="133"/>
      <c r="L1392" s="32"/>
      <c r="M1392" s="32"/>
    </row>
    <row r="1393" spans="2:13" ht="15" customHeight="1">
      <c r="B1393" s="124"/>
      <c r="D1393" s="105"/>
      <c r="E1393" s="106"/>
      <c r="F1393" s="106"/>
      <c r="G1393" s="32"/>
      <c r="H1393" s="106"/>
      <c r="I1393" s="106"/>
      <c r="J1393" s="32"/>
      <c r="K1393" s="133"/>
      <c r="L1393" s="32"/>
      <c r="M1393" s="32"/>
    </row>
    <row r="1394" spans="2:13" ht="15" customHeight="1">
      <c r="B1394" s="124"/>
      <c r="D1394" s="105"/>
      <c r="E1394" s="106"/>
      <c r="F1394" s="106"/>
      <c r="G1394" s="32"/>
      <c r="H1394" s="106"/>
      <c r="I1394" s="106"/>
      <c r="J1394" s="32"/>
      <c r="K1394" s="133"/>
      <c r="L1394" s="32"/>
      <c r="M1394" s="32"/>
    </row>
    <row r="1395" spans="2:13" ht="15" customHeight="1">
      <c r="B1395" s="124"/>
      <c r="D1395" s="105"/>
      <c r="E1395" s="106"/>
      <c r="F1395" s="106"/>
      <c r="G1395" s="32"/>
      <c r="H1395" s="106"/>
      <c r="I1395" s="106"/>
      <c r="J1395" s="32"/>
      <c r="K1395" s="133"/>
      <c r="L1395" s="32"/>
      <c r="M1395" s="32"/>
    </row>
    <row r="1396" spans="2:13" ht="15" customHeight="1">
      <c r="B1396" s="124"/>
      <c r="D1396" s="105"/>
      <c r="E1396" s="106"/>
      <c r="F1396" s="106"/>
      <c r="G1396" s="32"/>
      <c r="H1396" s="106"/>
      <c r="I1396" s="106"/>
      <c r="J1396" s="32"/>
      <c r="K1396" s="133"/>
      <c r="L1396" s="32"/>
      <c r="M1396" s="32"/>
    </row>
    <row r="1397" spans="2:13" ht="15" customHeight="1">
      <c r="B1397" s="124"/>
      <c r="D1397" s="105"/>
      <c r="E1397" s="106"/>
      <c r="F1397" s="106"/>
      <c r="G1397" s="32"/>
      <c r="H1397" s="106"/>
      <c r="I1397" s="106"/>
      <c r="J1397" s="32"/>
      <c r="K1397" s="133"/>
      <c r="L1397" s="32"/>
      <c r="M1397" s="32"/>
    </row>
    <row r="1398" spans="2:13" ht="15" customHeight="1">
      <c r="B1398" s="124"/>
      <c r="D1398" s="105"/>
      <c r="E1398" s="106"/>
      <c r="F1398" s="106"/>
      <c r="G1398" s="32"/>
      <c r="H1398" s="106"/>
      <c r="I1398" s="106"/>
      <c r="J1398" s="32"/>
      <c r="K1398" s="133"/>
      <c r="L1398" s="32"/>
      <c r="M1398" s="32"/>
    </row>
    <row r="1399" spans="2:13" ht="15" customHeight="1">
      <c r="B1399" s="124"/>
      <c r="D1399" s="105"/>
      <c r="E1399" s="106"/>
      <c r="F1399" s="106"/>
      <c r="G1399" s="32"/>
      <c r="H1399" s="106"/>
      <c r="I1399" s="106"/>
      <c r="J1399" s="32"/>
      <c r="K1399" s="133"/>
      <c r="L1399" s="32"/>
      <c r="M1399" s="32"/>
    </row>
    <row r="1400" spans="2:13" ht="15" customHeight="1">
      <c r="B1400" s="124"/>
      <c r="D1400" s="105"/>
      <c r="E1400" s="106"/>
      <c r="F1400" s="106"/>
      <c r="G1400" s="32"/>
      <c r="H1400" s="106"/>
      <c r="I1400" s="106"/>
      <c r="J1400" s="32"/>
      <c r="K1400" s="133"/>
      <c r="L1400" s="32"/>
      <c r="M1400" s="32"/>
    </row>
    <row r="1401" spans="2:13" ht="15" customHeight="1">
      <c r="B1401" s="124"/>
      <c r="D1401" s="105"/>
      <c r="E1401" s="106"/>
      <c r="F1401" s="106"/>
      <c r="G1401" s="32"/>
      <c r="H1401" s="106"/>
      <c r="I1401" s="106"/>
      <c r="J1401" s="32"/>
      <c r="K1401" s="133"/>
      <c r="L1401" s="32"/>
      <c r="M1401" s="32"/>
    </row>
    <row r="1402" spans="2:13" ht="15" customHeight="1">
      <c r="B1402" s="124"/>
      <c r="D1402" s="105"/>
      <c r="E1402" s="106"/>
      <c r="F1402" s="106"/>
      <c r="G1402" s="32"/>
      <c r="H1402" s="106"/>
      <c r="I1402" s="106"/>
      <c r="J1402" s="32"/>
      <c r="K1402" s="133"/>
      <c r="L1402" s="32"/>
      <c r="M1402" s="32"/>
    </row>
    <row r="1403" spans="2:13" ht="15" customHeight="1">
      <c r="B1403" s="124"/>
      <c r="D1403" s="105"/>
      <c r="E1403" s="106"/>
      <c r="F1403" s="106"/>
      <c r="G1403" s="32"/>
      <c r="H1403" s="106"/>
      <c r="I1403" s="106"/>
      <c r="J1403" s="32"/>
      <c r="K1403" s="133"/>
      <c r="L1403" s="32"/>
      <c r="M1403" s="32"/>
    </row>
    <row r="1404" spans="2:13" ht="15" customHeight="1">
      <c r="B1404" s="124"/>
      <c r="D1404" s="105"/>
      <c r="E1404" s="106"/>
      <c r="F1404" s="106"/>
      <c r="G1404" s="32"/>
      <c r="H1404" s="106"/>
      <c r="I1404" s="106"/>
      <c r="J1404" s="32"/>
      <c r="K1404" s="133"/>
      <c r="L1404" s="32"/>
      <c r="M1404" s="32"/>
    </row>
    <row r="1405" spans="2:13" ht="15" customHeight="1">
      <c r="B1405" s="124"/>
      <c r="D1405" s="105"/>
      <c r="E1405" s="106"/>
      <c r="F1405" s="106"/>
      <c r="G1405" s="32"/>
      <c r="H1405" s="106"/>
      <c r="I1405" s="106"/>
      <c r="J1405" s="32"/>
      <c r="K1405" s="133"/>
      <c r="L1405" s="32"/>
      <c r="M1405" s="32"/>
    </row>
    <row r="1406" spans="2:13" ht="15" customHeight="1">
      <c r="B1406" s="124"/>
      <c r="D1406" s="105"/>
      <c r="E1406" s="106"/>
      <c r="F1406" s="106"/>
      <c r="G1406" s="32"/>
      <c r="H1406" s="106"/>
      <c r="I1406" s="106"/>
      <c r="J1406" s="32"/>
      <c r="K1406" s="133"/>
      <c r="L1406" s="32"/>
      <c r="M1406" s="32"/>
    </row>
    <row r="1407" spans="2:13" ht="15" customHeight="1">
      <c r="B1407" s="124"/>
      <c r="D1407" s="105"/>
      <c r="E1407" s="106"/>
      <c r="F1407" s="106"/>
      <c r="G1407" s="32"/>
      <c r="H1407" s="106"/>
      <c r="I1407" s="106"/>
      <c r="J1407" s="32"/>
      <c r="K1407" s="133"/>
      <c r="L1407" s="32"/>
      <c r="M1407" s="32"/>
    </row>
    <row r="1408" spans="2:13" ht="15" customHeight="1">
      <c r="B1408" s="124"/>
      <c r="D1408" s="105"/>
      <c r="E1408" s="106"/>
      <c r="F1408" s="106"/>
      <c r="G1408" s="32"/>
      <c r="H1408" s="106"/>
      <c r="I1408" s="106"/>
      <c r="J1408" s="32"/>
      <c r="K1408" s="133"/>
      <c r="L1408" s="32"/>
      <c r="M1408" s="32"/>
    </row>
    <row r="1409" spans="2:13" ht="15" customHeight="1">
      <c r="B1409" s="124"/>
      <c r="D1409" s="105"/>
      <c r="E1409" s="106"/>
      <c r="F1409" s="106"/>
      <c r="G1409" s="32"/>
      <c r="H1409" s="106"/>
      <c r="I1409" s="106"/>
      <c r="J1409" s="32"/>
      <c r="K1409" s="133"/>
      <c r="L1409" s="32"/>
      <c r="M1409" s="32"/>
    </row>
    <row r="1410" spans="2:13" ht="15" customHeight="1">
      <c r="B1410" s="124"/>
      <c r="D1410" s="105"/>
      <c r="E1410" s="106"/>
      <c r="F1410" s="106"/>
      <c r="G1410" s="32"/>
      <c r="H1410" s="106"/>
      <c r="I1410" s="106"/>
      <c r="J1410" s="32"/>
      <c r="K1410" s="133"/>
      <c r="L1410" s="32"/>
      <c r="M1410" s="32"/>
    </row>
    <row r="1411" spans="2:13" ht="15" customHeight="1">
      <c r="B1411" s="124"/>
      <c r="D1411" s="105"/>
      <c r="E1411" s="106"/>
      <c r="F1411" s="106"/>
      <c r="G1411" s="32"/>
      <c r="H1411" s="106"/>
      <c r="I1411" s="106"/>
      <c r="J1411" s="32"/>
      <c r="K1411" s="133"/>
      <c r="L1411" s="32"/>
      <c r="M1411" s="32"/>
    </row>
    <row r="1412" spans="2:13" ht="15" customHeight="1">
      <c r="B1412" s="124"/>
      <c r="D1412" s="105"/>
      <c r="E1412" s="106"/>
      <c r="F1412" s="106"/>
      <c r="G1412" s="32"/>
      <c r="H1412" s="106"/>
      <c r="I1412" s="106"/>
      <c r="J1412" s="32"/>
      <c r="K1412" s="133"/>
      <c r="L1412" s="32"/>
      <c r="M1412" s="32"/>
    </row>
    <row r="1413" spans="2:13" ht="15" customHeight="1">
      <c r="B1413" s="124"/>
      <c r="D1413" s="105"/>
      <c r="E1413" s="106"/>
      <c r="F1413" s="106"/>
      <c r="G1413" s="32"/>
      <c r="H1413" s="106"/>
      <c r="I1413" s="106"/>
      <c r="J1413" s="32"/>
      <c r="K1413" s="133"/>
      <c r="L1413" s="32"/>
      <c r="M1413" s="32"/>
    </row>
    <row r="1414" spans="2:13" ht="15" customHeight="1">
      <c r="B1414" s="124"/>
      <c r="D1414" s="105"/>
      <c r="E1414" s="106"/>
      <c r="F1414" s="106"/>
      <c r="G1414" s="32"/>
      <c r="H1414" s="106"/>
      <c r="I1414" s="106"/>
      <c r="J1414" s="32"/>
      <c r="K1414" s="133"/>
      <c r="L1414" s="32"/>
      <c r="M1414" s="32"/>
    </row>
    <row r="1415" spans="2:13" ht="15" customHeight="1">
      <c r="B1415" s="124"/>
      <c r="D1415" s="105"/>
      <c r="E1415" s="106"/>
      <c r="F1415" s="106"/>
      <c r="G1415" s="32"/>
      <c r="H1415" s="106"/>
      <c r="I1415" s="106"/>
      <c r="J1415" s="32"/>
      <c r="K1415" s="133"/>
      <c r="L1415" s="32"/>
      <c r="M1415" s="32"/>
    </row>
    <row r="1416" spans="2:13" ht="15" customHeight="1">
      <c r="B1416" s="124"/>
      <c r="D1416" s="105"/>
      <c r="E1416" s="106"/>
      <c r="F1416" s="106"/>
      <c r="G1416" s="32"/>
      <c r="H1416" s="106"/>
      <c r="I1416" s="106"/>
      <c r="J1416" s="32"/>
      <c r="K1416" s="133"/>
      <c r="L1416" s="32"/>
      <c r="M1416" s="32"/>
    </row>
    <row r="1417" spans="2:13" ht="15" customHeight="1">
      <c r="B1417" s="124"/>
      <c r="D1417" s="105"/>
      <c r="E1417" s="106"/>
      <c r="F1417" s="106"/>
      <c r="G1417" s="32"/>
      <c r="H1417" s="106"/>
      <c r="I1417" s="106"/>
      <c r="J1417" s="32"/>
      <c r="K1417" s="133"/>
      <c r="L1417" s="32"/>
      <c r="M1417" s="32"/>
    </row>
    <row r="1418" spans="2:13" ht="15" customHeight="1">
      <c r="B1418" s="124"/>
      <c r="D1418" s="105"/>
      <c r="E1418" s="106"/>
      <c r="F1418" s="106"/>
      <c r="G1418" s="32"/>
      <c r="H1418" s="106"/>
      <c r="I1418" s="106"/>
      <c r="J1418" s="32"/>
      <c r="K1418" s="133"/>
      <c r="L1418" s="32"/>
      <c r="M1418" s="32"/>
    </row>
    <row r="1419" spans="2:13" ht="15" customHeight="1">
      <c r="B1419" s="124"/>
      <c r="D1419" s="105"/>
      <c r="E1419" s="106"/>
      <c r="F1419" s="106"/>
      <c r="G1419" s="32"/>
      <c r="H1419" s="106"/>
      <c r="I1419" s="106"/>
      <c r="J1419" s="32"/>
      <c r="K1419" s="133"/>
      <c r="L1419" s="32"/>
      <c r="M1419" s="32"/>
    </row>
    <row r="1420" spans="2:13" ht="15" customHeight="1">
      <c r="B1420" s="124"/>
      <c r="D1420" s="105"/>
      <c r="E1420" s="106"/>
      <c r="F1420" s="106"/>
      <c r="G1420" s="32"/>
      <c r="H1420" s="106"/>
      <c r="I1420" s="106"/>
      <c r="J1420" s="32"/>
      <c r="K1420" s="133"/>
      <c r="L1420" s="32"/>
      <c r="M1420" s="32"/>
    </row>
    <row r="1421" spans="2:13" ht="15" customHeight="1">
      <c r="B1421" s="124"/>
      <c r="D1421" s="105"/>
      <c r="E1421" s="106"/>
      <c r="F1421" s="106"/>
      <c r="G1421" s="32"/>
      <c r="H1421" s="106"/>
      <c r="I1421" s="106"/>
      <c r="J1421" s="32"/>
      <c r="K1421" s="133"/>
      <c r="L1421" s="32"/>
      <c r="M1421" s="32"/>
    </row>
    <row r="1422" spans="2:13" ht="15" customHeight="1">
      <c r="B1422" s="124"/>
      <c r="D1422" s="105"/>
      <c r="E1422" s="106"/>
      <c r="F1422" s="106"/>
      <c r="G1422" s="32"/>
      <c r="H1422" s="106"/>
      <c r="I1422" s="106"/>
      <c r="J1422" s="32"/>
      <c r="K1422" s="133"/>
      <c r="L1422" s="32"/>
      <c r="M1422" s="32"/>
    </row>
    <row r="1423" spans="2:13" ht="15" customHeight="1">
      <c r="B1423" s="124"/>
      <c r="D1423" s="105"/>
      <c r="E1423" s="106"/>
      <c r="F1423" s="106"/>
      <c r="G1423" s="32"/>
      <c r="H1423" s="106"/>
      <c r="I1423" s="106"/>
      <c r="J1423" s="32"/>
      <c r="K1423" s="133"/>
      <c r="L1423" s="32"/>
      <c r="M1423" s="32"/>
    </row>
    <row r="1424" spans="2:13" ht="15" customHeight="1">
      <c r="B1424" s="124"/>
      <c r="D1424" s="105"/>
      <c r="E1424" s="106"/>
      <c r="F1424" s="106"/>
      <c r="G1424" s="32"/>
      <c r="H1424" s="106"/>
      <c r="I1424" s="106"/>
      <c r="J1424" s="32"/>
      <c r="K1424" s="133"/>
      <c r="L1424" s="32"/>
      <c r="M1424" s="32"/>
    </row>
    <row r="1425" spans="2:13" ht="15" customHeight="1">
      <c r="B1425" s="124"/>
      <c r="D1425" s="105"/>
      <c r="E1425" s="106"/>
      <c r="F1425" s="106"/>
      <c r="G1425" s="32"/>
      <c r="H1425" s="106"/>
      <c r="I1425" s="106"/>
      <c r="J1425" s="32"/>
      <c r="K1425" s="133"/>
      <c r="L1425" s="32"/>
      <c r="M1425" s="32"/>
    </row>
    <row r="1426" spans="2:13" ht="15" customHeight="1">
      <c r="B1426" s="124"/>
      <c r="D1426" s="105"/>
      <c r="E1426" s="106"/>
      <c r="F1426" s="106"/>
      <c r="G1426" s="32"/>
      <c r="H1426" s="106"/>
      <c r="I1426" s="106"/>
      <c r="J1426" s="32"/>
      <c r="K1426" s="133"/>
      <c r="L1426" s="32"/>
      <c r="M1426" s="32"/>
    </row>
    <row r="1427" spans="2:13" ht="15" customHeight="1">
      <c r="B1427" s="124"/>
      <c r="D1427" s="105"/>
      <c r="E1427" s="106"/>
      <c r="F1427" s="106"/>
      <c r="G1427" s="32"/>
      <c r="H1427" s="106"/>
      <c r="I1427" s="106"/>
      <c r="J1427" s="32"/>
      <c r="K1427" s="133"/>
      <c r="L1427" s="32"/>
      <c r="M1427" s="32"/>
    </row>
    <row r="1428" spans="2:13" ht="15" customHeight="1">
      <c r="B1428" s="124"/>
      <c r="D1428" s="105"/>
      <c r="E1428" s="106"/>
      <c r="F1428" s="106"/>
      <c r="G1428" s="32"/>
      <c r="H1428" s="106"/>
      <c r="I1428" s="106"/>
      <c r="J1428" s="32"/>
      <c r="K1428" s="133"/>
      <c r="L1428" s="32"/>
      <c r="M1428" s="32"/>
    </row>
    <row r="1429" spans="2:13" ht="15" customHeight="1">
      <c r="B1429" s="124"/>
      <c r="D1429" s="105"/>
      <c r="E1429" s="106"/>
      <c r="F1429" s="106"/>
      <c r="G1429" s="32"/>
      <c r="H1429" s="106"/>
      <c r="I1429" s="106"/>
      <c r="J1429" s="32"/>
      <c r="K1429" s="133"/>
      <c r="L1429" s="32"/>
      <c r="M1429" s="32"/>
    </row>
    <row r="1430" spans="2:13" ht="15" customHeight="1">
      <c r="B1430" s="124"/>
      <c r="D1430" s="105"/>
      <c r="E1430" s="106"/>
      <c r="F1430" s="106"/>
      <c r="G1430" s="32"/>
      <c r="H1430" s="106"/>
      <c r="I1430" s="106"/>
      <c r="J1430" s="32"/>
      <c r="K1430" s="133"/>
      <c r="L1430" s="32"/>
      <c r="M1430" s="32"/>
    </row>
    <row r="1431" spans="2:13" ht="15" customHeight="1">
      <c r="B1431" s="124"/>
      <c r="D1431" s="105"/>
      <c r="E1431" s="106"/>
      <c r="F1431" s="106"/>
      <c r="G1431" s="32"/>
      <c r="H1431" s="106"/>
      <c r="I1431" s="106"/>
      <c r="J1431" s="32"/>
      <c r="K1431" s="133"/>
      <c r="L1431" s="32"/>
      <c r="M1431" s="32"/>
    </row>
    <row r="1432" spans="2:13" ht="15" customHeight="1">
      <c r="B1432" s="124"/>
      <c r="D1432" s="105"/>
      <c r="E1432" s="106"/>
      <c r="F1432" s="106"/>
      <c r="G1432" s="32"/>
      <c r="H1432" s="106"/>
      <c r="I1432" s="106"/>
      <c r="J1432" s="32"/>
      <c r="K1432" s="133"/>
      <c r="L1432" s="32"/>
      <c r="M1432" s="32"/>
    </row>
    <row r="1433" spans="2:13" ht="15" customHeight="1">
      <c r="B1433" s="124"/>
      <c r="D1433" s="105"/>
      <c r="E1433" s="106"/>
      <c r="F1433" s="106"/>
      <c r="G1433" s="32"/>
      <c r="H1433" s="106"/>
      <c r="I1433" s="106"/>
      <c r="J1433" s="32"/>
      <c r="K1433" s="133"/>
      <c r="L1433" s="32"/>
      <c r="M1433" s="32"/>
    </row>
    <row r="1434" spans="2:13" ht="15" customHeight="1">
      <c r="B1434" s="124"/>
      <c r="D1434" s="105"/>
      <c r="E1434" s="106"/>
      <c r="F1434" s="106"/>
      <c r="G1434" s="32"/>
      <c r="H1434" s="106"/>
      <c r="I1434" s="106"/>
      <c r="J1434" s="32"/>
      <c r="K1434" s="133"/>
      <c r="L1434" s="32"/>
      <c r="M1434" s="32"/>
    </row>
    <row r="1435" spans="2:13" ht="15" customHeight="1">
      <c r="B1435" s="124"/>
      <c r="D1435" s="105"/>
      <c r="E1435" s="106"/>
      <c r="F1435" s="106"/>
      <c r="G1435" s="32"/>
      <c r="H1435" s="106"/>
      <c r="I1435" s="106"/>
      <c r="J1435" s="32"/>
      <c r="K1435" s="133"/>
      <c r="L1435" s="32"/>
      <c r="M1435" s="32"/>
    </row>
    <row r="1436" spans="2:13" ht="15" customHeight="1">
      <c r="B1436" s="124"/>
      <c r="D1436" s="105"/>
      <c r="E1436" s="106"/>
      <c r="F1436" s="106"/>
      <c r="G1436" s="32"/>
      <c r="H1436" s="106"/>
      <c r="I1436" s="106"/>
      <c r="J1436" s="32"/>
      <c r="K1436" s="133"/>
      <c r="L1436" s="32"/>
      <c r="M1436" s="32"/>
    </row>
    <row r="1437" spans="2:13" ht="15" customHeight="1">
      <c r="B1437" s="124"/>
      <c r="D1437" s="105"/>
      <c r="E1437" s="106"/>
      <c r="F1437" s="106"/>
      <c r="G1437" s="32"/>
      <c r="H1437" s="106"/>
      <c r="I1437" s="106"/>
      <c r="J1437" s="32"/>
      <c r="K1437" s="133"/>
      <c r="L1437" s="32"/>
      <c r="M1437" s="32"/>
    </row>
    <row r="1438" spans="2:13" ht="15" customHeight="1">
      <c r="B1438" s="124"/>
      <c r="D1438" s="105"/>
      <c r="E1438" s="106"/>
      <c r="F1438" s="106"/>
      <c r="G1438" s="32"/>
      <c r="H1438" s="106"/>
      <c r="I1438" s="106"/>
      <c r="J1438" s="32"/>
      <c r="K1438" s="133"/>
      <c r="L1438" s="32"/>
      <c r="M1438" s="32"/>
    </row>
    <row r="1439" spans="2:13" ht="15" customHeight="1">
      <c r="B1439" s="124"/>
      <c r="D1439" s="105"/>
      <c r="E1439" s="106"/>
      <c r="F1439" s="106"/>
      <c r="G1439" s="32"/>
      <c r="H1439" s="106"/>
      <c r="I1439" s="106"/>
      <c r="J1439" s="32"/>
      <c r="K1439" s="133"/>
      <c r="L1439" s="32"/>
      <c r="M1439" s="32"/>
    </row>
    <row r="1440" spans="2:13" ht="15" customHeight="1">
      <c r="B1440" s="124"/>
      <c r="D1440" s="105"/>
      <c r="E1440" s="106"/>
      <c r="F1440" s="106"/>
      <c r="G1440" s="32"/>
      <c r="H1440" s="106"/>
      <c r="I1440" s="106"/>
      <c r="J1440" s="32"/>
      <c r="K1440" s="133"/>
      <c r="L1440" s="32"/>
      <c r="M1440" s="32"/>
    </row>
    <row r="1441" spans="2:13" ht="15" customHeight="1">
      <c r="B1441" s="124"/>
      <c r="D1441" s="105"/>
      <c r="E1441" s="106"/>
      <c r="F1441" s="106"/>
      <c r="G1441" s="32"/>
      <c r="H1441" s="106"/>
      <c r="I1441" s="106"/>
      <c r="J1441" s="32"/>
      <c r="K1441" s="133"/>
      <c r="L1441" s="32"/>
      <c r="M1441" s="32"/>
    </row>
    <row r="1442" spans="2:13" ht="15" customHeight="1">
      <c r="B1442" s="124"/>
      <c r="D1442" s="105"/>
      <c r="E1442" s="106"/>
      <c r="F1442" s="106"/>
      <c r="G1442" s="32"/>
      <c r="H1442" s="106"/>
      <c r="I1442" s="106"/>
      <c r="J1442" s="32"/>
      <c r="K1442" s="133"/>
      <c r="L1442" s="32"/>
      <c r="M1442" s="32"/>
    </row>
    <row r="1443" spans="2:13" ht="15" customHeight="1">
      <c r="B1443" s="124"/>
      <c r="D1443" s="105"/>
      <c r="E1443" s="106"/>
      <c r="F1443" s="106"/>
      <c r="G1443" s="32"/>
      <c r="H1443" s="106"/>
      <c r="I1443" s="106"/>
      <c r="J1443" s="32"/>
      <c r="K1443" s="133"/>
      <c r="L1443" s="32"/>
      <c r="M1443" s="32"/>
    </row>
    <row r="1444" spans="2:13" ht="15" customHeight="1">
      <c r="B1444" s="124"/>
      <c r="D1444" s="105"/>
      <c r="E1444" s="106"/>
      <c r="F1444" s="106"/>
      <c r="G1444" s="32"/>
      <c r="H1444" s="106"/>
      <c r="I1444" s="106"/>
      <c r="J1444" s="32"/>
      <c r="K1444" s="133"/>
      <c r="L1444" s="32"/>
      <c r="M1444" s="32"/>
    </row>
    <row r="1445" spans="2:13" ht="15" customHeight="1">
      <c r="B1445" s="124"/>
      <c r="D1445" s="105"/>
      <c r="E1445" s="106"/>
      <c r="F1445" s="106"/>
      <c r="G1445" s="32"/>
      <c r="H1445" s="106"/>
      <c r="I1445" s="106"/>
      <c r="J1445" s="32"/>
      <c r="K1445" s="133"/>
      <c r="L1445" s="32"/>
      <c r="M1445" s="32"/>
    </row>
    <row r="1446" spans="2:13" ht="15" customHeight="1">
      <c r="B1446" s="124"/>
      <c r="D1446" s="105"/>
      <c r="E1446" s="106"/>
      <c r="F1446" s="106"/>
      <c r="G1446" s="32"/>
      <c r="H1446" s="106"/>
      <c r="I1446" s="106"/>
      <c r="J1446" s="32"/>
      <c r="K1446" s="133"/>
      <c r="L1446" s="32"/>
      <c r="M1446" s="32"/>
    </row>
    <row r="1447" spans="2:13" ht="15" customHeight="1">
      <c r="B1447" s="124"/>
      <c r="D1447" s="105"/>
      <c r="E1447" s="106"/>
      <c r="F1447" s="106"/>
      <c r="G1447" s="32"/>
      <c r="H1447" s="106"/>
      <c r="I1447" s="106"/>
      <c r="J1447" s="32"/>
      <c r="K1447" s="133"/>
      <c r="L1447" s="32"/>
      <c r="M1447" s="32"/>
    </row>
    <row r="1448" spans="2:13" ht="15" customHeight="1">
      <c r="B1448" s="124"/>
      <c r="D1448" s="105"/>
      <c r="E1448" s="106"/>
      <c r="F1448" s="106"/>
      <c r="G1448" s="32"/>
      <c r="H1448" s="106"/>
      <c r="I1448" s="106"/>
      <c r="J1448" s="32"/>
      <c r="K1448" s="133"/>
      <c r="L1448" s="32"/>
      <c r="M1448" s="32"/>
    </row>
    <row r="1449" spans="2:13" ht="15" customHeight="1">
      <c r="B1449" s="124"/>
      <c r="D1449" s="105"/>
      <c r="E1449" s="106"/>
      <c r="F1449" s="106"/>
      <c r="G1449" s="32"/>
      <c r="H1449" s="106"/>
      <c r="I1449" s="106"/>
      <c r="J1449" s="32"/>
      <c r="K1449" s="133"/>
      <c r="L1449" s="32"/>
      <c r="M1449" s="32"/>
    </row>
    <row r="1450" spans="2:13" ht="15" customHeight="1">
      <c r="B1450" s="124"/>
      <c r="D1450" s="105"/>
      <c r="E1450" s="106"/>
      <c r="F1450" s="106"/>
      <c r="G1450" s="32"/>
      <c r="H1450" s="106"/>
      <c r="I1450" s="106"/>
      <c r="J1450" s="32"/>
      <c r="K1450" s="133"/>
      <c r="L1450" s="32"/>
      <c r="M1450" s="32"/>
    </row>
    <row r="1451" spans="2:13" ht="15" customHeight="1">
      <c r="B1451" s="124"/>
      <c r="D1451" s="105"/>
      <c r="E1451" s="106"/>
      <c r="F1451" s="106"/>
      <c r="G1451" s="32"/>
      <c r="H1451" s="106"/>
      <c r="I1451" s="106"/>
      <c r="J1451" s="32"/>
      <c r="K1451" s="133"/>
      <c r="L1451" s="32"/>
      <c r="M1451" s="32"/>
    </row>
    <row r="1452" spans="2:13" ht="15" customHeight="1">
      <c r="B1452" s="124"/>
      <c r="D1452" s="105"/>
      <c r="E1452" s="106"/>
      <c r="F1452" s="106"/>
      <c r="G1452" s="32"/>
      <c r="H1452" s="106"/>
      <c r="I1452" s="106"/>
      <c r="J1452" s="32"/>
      <c r="K1452" s="133"/>
      <c r="L1452" s="32"/>
      <c r="M1452" s="32"/>
    </row>
    <row r="1453" spans="2:13" ht="15" customHeight="1">
      <c r="B1453" s="124"/>
      <c r="D1453" s="105"/>
      <c r="E1453" s="106"/>
      <c r="F1453" s="106"/>
      <c r="G1453" s="32"/>
      <c r="H1453" s="106"/>
      <c r="I1453" s="106"/>
      <c r="J1453" s="32"/>
      <c r="K1453" s="133"/>
      <c r="L1453" s="32"/>
      <c r="M1453" s="32"/>
    </row>
    <row r="1454" spans="2:13" ht="15" customHeight="1">
      <c r="B1454" s="124"/>
      <c r="D1454" s="105"/>
      <c r="E1454" s="106"/>
      <c r="F1454" s="106"/>
      <c r="G1454" s="32"/>
      <c r="H1454" s="106"/>
      <c r="I1454" s="106"/>
      <c r="J1454" s="32"/>
      <c r="K1454" s="133"/>
      <c r="L1454" s="32"/>
      <c r="M1454" s="32"/>
    </row>
    <row r="1455" spans="2:13" ht="15" customHeight="1">
      <c r="B1455" s="124"/>
      <c r="D1455" s="105"/>
      <c r="E1455" s="106"/>
      <c r="F1455" s="106"/>
      <c r="G1455" s="32"/>
      <c r="H1455" s="106"/>
      <c r="I1455" s="106"/>
      <c r="J1455" s="32"/>
      <c r="K1455" s="133"/>
      <c r="L1455" s="32"/>
      <c r="M1455" s="32"/>
    </row>
    <row r="1456" spans="2:13" ht="15" customHeight="1">
      <c r="B1456" s="124"/>
      <c r="D1456" s="105"/>
      <c r="E1456" s="106"/>
      <c r="F1456" s="106"/>
      <c r="G1456" s="32"/>
      <c r="H1456" s="106"/>
      <c r="I1456" s="106"/>
      <c r="J1456" s="32"/>
      <c r="K1456" s="133"/>
      <c r="L1456" s="32"/>
      <c r="M1456" s="32"/>
    </row>
    <row r="1457" spans="2:13" ht="15" customHeight="1">
      <c r="B1457" s="124"/>
      <c r="D1457" s="105"/>
      <c r="E1457" s="106"/>
      <c r="F1457" s="106"/>
      <c r="G1457" s="32"/>
      <c r="H1457" s="106"/>
      <c r="I1457" s="106"/>
      <c r="J1457" s="32"/>
      <c r="K1457" s="133"/>
      <c r="L1457" s="32"/>
      <c r="M1457" s="32"/>
    </row>
    <row r="1458" spans="2:13" ht="15" customHeight="1">
      <c r="B1458" s="124"/>
      <c r="D1458" s="105"/>
      <c r="E1458" s="106"/>
      <c r="F1458" s="106"/>
      <c r="G1458" s="32"/>
      <c r="H1458" s="106"/>
      <c r="I1458" s="106"/>
      <c r="J1458" s="32"/>
      <c r="K1458" s="133"/>
      <c r="L1458" s="32"/>
      <c r="M1458" s="32"/>
    </row>
    <row r="1459" spans="2:13" ht="15" customHeight="1">
      <c r="B1459" s="124"/>
      <c r="D1459" s="105"/>
      <c r="E1459" s="106"/>
      <c r="F1459" s="106"/>
      <c r="G1459" s="32"/>
      <c r="H1459" s="106"/>
      <c r="I1459" s="106"/>
      <c r="J1459" s="32"/>
      <c r="K1459" s="133"/>
      <c r="L1459" s="32"/>
      <c r="M1459" s="32"/>
    </row>
    <row r="1460" spans="2:13" ht="15" customHeight="1">
      <c r="B1460" s="124"/>
      <c r="D1460" s="105"/>
      <c r="E1460" s="106"/>
      <c r="F1460" s="106"/>
      <c r="G1460" s="32"/>
      <c r="H1460" s="106"/>
      <c r="I1460" s="106"/>
      <c r="J1460" s="32"/>
      <c r="K1460" s="133"/>
      <c r="L1460" s="32"/>
      <c r="M1460" s="32"/>
    </row>
    <row r="1461" spans="2:13" ht="15" customHeight="1">
      <c r="B1461" s="124"/>
      <c r="D1461" s="105"/>
      <c r="E1461" s="106"/>
      <c r="F1461" s="106"/>
      <c r="G1461" s="32"/>
      <c r="H1461" s="106"/>
      <c r="I1461" s="106"/>
      <c r="J1461" s="32"/>
      <c r="K1461" s="133"/>
      <c r="L1461" s="32"/>
      <c r="M1461" s="32"/>
    </row>
    <row r="1462" spans="2:13" ht="15" customHeight="1">
      <c r="B1462" s="124"/>
      <c r="D1462" s="105"/>
      <c r="E1462" s="106"/>
      <c r="F1462" s="106"/>
      <c r="G1462" s="32"/>
      <c r="H1462" s="106"/>
      <c r="I1462" s="106"/>
      <c r="J1462" s="32"/>
      <c r="K1462" s="133"/>
      <c r="L1462" s="32"/>
      <c r="M1462" s="32"/>
    </row>
    <row r="1463" spans="2:13" ht="15" customHeight="1">
      <c r="B1463" s="124"/>
      <c r="D1463" s="105"/>
      <c r="E1463" s="106"/>
      <c r="F1463" s="106"/>
      <c r="G1463" s="32"/>
      <c r="H1463" s="106"/>
      <c r="I1463" s="106"/>
      <c r="J1463" s="32"/>
      <c r="K1463" s="133"/>
      <c r="L1463" s="32"/>
      <c r="M1463" s="32"/>
    </row>
    <row r="1464" spans="2:13" ht="15" customHeight="1">
      <c r="B1464" s="124"/>
      <c r="D1464" s="105"/>
      <c r="E1464" s="106"/>
      <c r="F1464" s="106"/>
      <c r="G1464" s="32"/>
      <c r="H1464" s="106"/>
      <c r="I1464" s="106"/>
      <c r="J1464" s="32"/>
      <c r="K1464" s="133"/>
      <c r="L1464" s="32"/>
      <c r="M1464" s="32"/>
    </row>
    <row r="1465" spans="2:13" ht="15" customHeight="1">
      <c r="B1465" s="124"/>
      <c r="D1465" s="105"/>
      <c r="E1465" s="106"/>
      <c r="F1465" s="106"/>
      <c r="G1465" s="32"/>
      <c r="H1465" s="106"/>
      <c r="I1465" s="106"/>
      <c r="J1465" s="32"/>
      <c r="K1465" s="133"/>
      <c r="L1465" s="32"/>
      <c r="M1465" s="32"/>
    </row>
    <row r="1466" spans="2:13" ht="15" customHeight="1">
      <c r="B1466" s="124"/>
      <c r="D1466" s="105"/>
      <c r="E1466" s="106"/>
      <c r="F1466" s="106"/>
      <c r="G1466" s="32"/>
      <c r="H1466" s="106"/>
      <c r="I1466" s="106"/>
      <c r="J1466" s="32"/>
      <c r="K1466" s="133"/>
      <c r="L1466" s="32"/>
      <c r="M1466" s="32"/>
    </row>
    <row r="1467" spans="2:13" ht="15" customHeight="1">
      <c r="B1467" s="124"/>
      <c r="D1467" s="105"/>
      <c r="E1467" s="106"/>
      <c r="F1467" s="106"/>
      <c r="G1467" s="32"/>
      <c r="H1467" s="106"/>
      <c r="I1467" s="106"/>
      <c r="J1467" s="32"/>
      <c r="K1467" s="133"/>
      <c r="L1467" s="32"/>
      <c r="M1467" s="32"/>
    </row>
    <row r="1468" spans="2:13" ht="15" customHeight="1">
      <c r="B1468" s="124"/>
      <c r="D1468" s="105"/>
      <c r="E1468" s="106"/>
      <c r="F1468" s="106"/>
      <c r="G1468" s="32"/>
      <c r="H1468" s="106"/>
      <c r="I1468" s="106"/>
      <c r="J1468" s="32"/>
      <c r="K1468" s="133"/>
      <c r="L1468" s="32"/>
      <c r="M1468" s="32"/>
    </row>
    <row r="1469" spans="2:13" ht="15" customHeight="1">
      <c r="B1469" s="124"/>
      <c r="D1469" s="105"/>
      <c r="E1469" s="106"/>
      <c r="F1469" s="106"/>
      <c r="G1469" s="32"/>
      <c r="H1469" s="106"/>
      <c r="I1469" s="106"/>
      <c r="J1469" s="32"/>
      <c r="K1469" s="133"/>
      <c r="L1469" s="32"/>
      <c r="M1469" s="32"/>
    </row>
    <row r="1470" spans="2:13" ht="15" customHeight="1">
      <c r="B1470" s="124"/>
      <c r="D1470" s="105"/>
      <c r="E1470" s="106"/>
      <c r="F1470" s="106"/>
      <c r="G1470" s="32"/>
      <c r="H1470" s="106"/>
      <c r="I1470" s="106"/>
      <c r="J1470" s="32"/>
      <c r="K1470" s="133"/>
      <c r="L1470" s="32"/>
      <c r="M1470" s="32"/>
    </row>
    <row r="1471" spans="2:13" ht="15" customHeight="1">
      <c r="B1471" s="124"/>
      <c r="D1471" s="105"/>
      <c r="E1471" s="106"/>
      <c r="F1471" s="106"/>
      <c r="G1471" s="32"/>
      <c r="H1471" s="106"/>
      <c r="I1471" s="106"/>
      <c r="J1471" s="32"/>
      <c r="K1471" s="133"/>
      <c r="L1471" s="32"/>
      <c r="M1471" s="32"/>
    </row>
    <row r="1472" spans="2:13" ht="15" customHeight="1">
      <c r="B1472" s="124"/>
      <c r="D1472" s="105"/>
      <c r="E1472" s="106"/>
      <c r="F1472" s="106"/>
      <c r="G1472" s="32"/>
      <c r="H1472" s="106"/>
      <c r="I1472" s="106"/>
      <c r="J1472" s="32"/>
      <c r="K1472" s="133"/>
      <c r="L1472" s="32"/>
      <c r="M1472" s="32"/>
    </row>
    <row r="1473" spans="2:13" ht="15" customHeight="1">
      <c r="B1473" s="124"/>
      <c r="D1473" s="105"/>
      <c r="E1473" s="106"/>
      <c r="F1473" s="106"/>
      <c r="G1473" s="32"/>
      <c r="H1473" s="106"/>
      <c r="I1473" s="106"/>
      <c r="J1473" s="32"/>
      <c r="K1473" s="133"/>
      <c r="L1473" s="32"/>
      <c r="M1473" s="32"/>
    </row>
    <row r="1474" spans="2:13" ht="15" customHeight="1">
      <c r="B1474" s="124"/>
      <c r="D1474" s="105"/>
      <c r="E1474" s="106"/>
      <c r="F1474" s="106"/>
      <c r="G1474" s="32"/>
      <c r="H1474" s="106"/>
      <c r="I1474" s="106"/>
      <c r="J1474" s="32"/>
      <c r="K1474" s="133"/>
      <c r="L1474" s="32"/>
      <c r="M1474" s="32"/>
    </row>
    <row r="1475" spans="2:13" ht="15" customHeight="1">
      <c r="B1475" s="124"/>
      <c r="D1475" s="105"/>
      <c r="E1475" s="106"/>
      <c r="F1475" s="106"/>
      <c r="G1475" s="32"/>
      <c r="H1475" s="106"/>
      <c r="I1475" s="106"/>
      <c r="J1475" s="32"/>
      <c r="K1475" s="133"/>
      <c r="L1475" s="32"/>
      <c r="M1475" s="32"/>
    </row>
    <row r="1476" spans="2:13" ht="15" customHeight="1">
      <c r="B1476" s="124"/>
      <c r="D1476" s="105"/>
      <c r="E1476" s="106"/>
      <c r="F1476" s="106"/>
      <c r="G1476" s="32"/>
      <c r="H1476" s="106"/>
      <c r="I1476" s="106"/>
      <c r="J1476" s="32"/>
      <c r="K1476" s="133"/>
      <c r="L1476" s="32"/>
      <c r="M1476" s="32"/>
    </row>
    <row r="1477" spans="2:13" ht="15" customHeight="1">
      <c r="B1477" s="124"/>
      <c r="D1477" s="105"/>
      <c r="E1477" s="106"/>
      <c r="F1477" s="106"/>
      <c r="G1477" s="32"/>
      <c r="H1477" s="106"/>
      <c r="I1477" s="106"/>
      <c r="J1477" s="32"/>
      <c r="K1477" s="133"/>
      <c r="L1477" s="32"/>
      <c r="M1477" s="32"/>
    </row>
    <row r="1478" spans="2:13" ht="15" customHeight="1">
      <c r="B1478" s="124"/>
      <c r="D1478" s="105"/>
      <c r="E1478" s="106"/>
      <c r="F1478" s="106"/>
      <c r="G1478" s="32"/>
      <c r="H1478" s="106"/>
      <c r="I1478" s="106"/>
      <c r="J1478" s="32"/>
      <c r="K1478" s="133"/>
      <c r="L1478" s="32"/>
      <c r="M1478" s="32"/>
    </row>
    <row r="1479" spans="2:13" ht="15" customHeight="1">
      <c r="B1479" s="124"/>
      <c r="D1479" s="105"/>
      <c r="E1479" s="106"/>
      <c r="F1479" s="106"/>
      <c r="G1479" s="32"/>
      <c r="H1479" s="106"/>
      <c r="I1479" s="106"/>
      <c r="J1479" s="32"/>
      <c r="K1479" s="133"/>
      <c r="L1479" s="32"/>
      <c r="M1479" s="32"/>
    </row>
    <row r="1480" spans="2:13" ht="15" customHeight="1">
      <c r="B1480" s="124"/>
      <c r="D1480" s="105"/>
      <c r="E1480" s="106"/>
      <c r="F1480" s="106"/>
      <c r="G1480" s="32"/>
      <c r="H1480" s="106"/>
      <c r="I1480" s="106"/>
      <c r="J1480" s="32"/>
      <c r="K1480" s="133"/>
      <c r="L1480" s="32"/>
      <c r="M1480" s="32"/>
    </row>
    <row r="1481" spans="2:13" ht="15" customHeight="1">
      <c r="B1481" s="124"/>
      <c r="D1481" s="105"/>
      <c r="E1481" s="106"/>
      <c r="F1481" s="106"/>
      <c r="G1481" s="32"/>
      <c r="H1481" s="106"/>
      <c r="I1481" s="106"/>
      <c r="J1481" s="32"/>
      <c r="K1481" s="133"/>
      <c r="L1481" s="32"/>
      <c r="M1481" s="32"/>
    </row>
    <row r="1482" spans="2:13" ht="15" customHeight="1">
      <c r="B1482" s="124"/>
      <c r="D1482" s="105"/>
      <c r="E1482" s="106"/>
      <c r="F1482" s="106"/>
      <c r="G1482" s="32"/>
      <c r="H1482" s="106"/>
      <c r="I1482" s="106"/>
      <c r="J1482" s="32"/>
      <c r="K1482" s="133"/>
      <c r="L1482" s="32"/>
      <c r="M1482" s="32"/>
    </row>
    <row r="1483" spans="2:13" ht="15" customHeight="1">
      <c r="B1483" s="124"/>
      <c r="D1483" s="105"/>
      <c r="E1483" s="106"/>
      <c r="F1483" s="106"/>
      <c r="G1483" s="32"/>
      <c r="H1483" s="106"/>
      <c r="I1483" s="106"/>
      <c r="J1483" s="32"/>
      <c r="K1483" s="133"/>
      <c r="L1483" s="32"/>
      <c r="M1483" s="32"/>
    </row>
    <row r="1484" spans="2:13" ht="15" customHeight="1">
      <c r="B1484" s="124"/>
      <c r="D1484" s="105"/>
      <c r="E1484" s="106"/>
      <c r="F1484" s="106"/>
      <c r="G1484" s="32"/>
      <c r="H1484" s="106"/>
      <c r="I1484" s="106"/>
      <c r="J1484" s="32"/>
      <c r="K1484" s="133"/>
      <c r="L1484" s="32"/>
      <c r="M1484" s="32"/>
    </row>
    <row r="1485" spans="2:13" ht="15" customHeight="1">
      <c r="B1485" s="124"/>
      <c r="D1485" s="105"/>
      <c r="E1485" s="106"/>
      <c r="F1485" s="106"/>
      <c r="G1485" s="32"/>
      <c r="H1485" s="106"/>
      <c r="I1485" s="106"/>
      <c r="J1485" s="32"/>
      <c r="K1485" s="133"/>
      <c r="L1485" s="32"/>
      <c r="M1485" s="32"/>
    </row>
    <row r="1486" spans="2:13" ht="15" customHeight="1">
      <c r="B1486" s="124"/>
      <c r="D1486" s="105"/>
      <c r="E1486" s="106"/>
      <c r="F1486" s="106"/>
      <c r="G1486" s="32"/>
      <c r="H1486" s="106"/>
      <c r="I1486" s="106"/>
      <c r="J1486" s="32"/>
      <c r="K1486" s="133"/>
      <c r="L1486" s="32"/>
      <c r="M1486" s="32"/>
    </row>
    <row r="1487" spans="2:13" ht="15" customHeight="1">
      <c r="B1487" s="124"/>
      <c r="D1487" s="105"/>
      <c r="E1487" s="106"/>
      <c r="F1487" s="106"/>
      <c r="G1487" s="32"/>
      <c r="H1487" s="106"/>
      <c r="I1487" s="106"/>
      <c r="J1487" s="32"/>
      <c r="K1487" s="133"/>
      <c r="L1487" s="32"/>
      <c r="M1487" s="32"/>
    </row>
    <row r="1488" spans="2:13" ht="15" customHeight="1">
      <c r="B1488" s="124"/>
      <c r="D1488" s="105"/>
      <c r="E1488" s="106"/>
      <c r="F1488" s="106"/>
      <c r="G1488" s="32"/>
      <c r="H1488" s="106"/>
      <c r="I1488" s="106"/>
      <c r="J1488" s="32"/>
      <c r="K1488" s="133"/>
      <c r="L1488" s="32"/>
      <c r="M1488" s="32"/>
    </row>
    <row r="1489" spans="2:13" ht="15" customHeight="1">
      <c r="B1489" s="124"/>
      <c r="D1489" s="105"/>
      <c r="E1489" s="106"/>
      <c r="F1489" s="106"/>
      <c r="G1489" s="32"/>
      <c r="H1489" s="106"/>
      <c r="I1489" s="106"/>
      <c r="J1489" s="32"/>
      <c r="K1489" s="133"/>
      <c r="L1489" s="32"/>
      <c r="M1489" s="32"/>
    </row>
    <row r="1490" spans="2:13" ht="15" customHeight="1">
      <c r="B1490" s="124"/>
      <c r="D1490" s="105"/>
      <c r="E1490" s="106"/>
      <c r="F1490" s="106"/>
      <c r="G1490" s="32"/>
      <c r="H1490" s="106"/>
      <c r="I1490" s="106"/>
      <c r="J1490" s="32"/>
      <c r="K1490" s="133"/>
      <c r="L1490" s="32"/>
      <c r="M1490" s="32"/>
    </row>
    <row r="1491" spans="2:13" ht="15" customHeight="1">
      <c r="B1491" s="124"/>
      <c r="D1491" s="105"/>
      <c r="E1491" s="106"/>
      <c r="F1491" s="106"/>
      <c r="G1491" s="32"/>
      <c r="H1491" s="106"/>
      <c r="I1491" s="106"/>
      <c r="J1491" s="32"/>
      <c r="K1491" s="133"/>
      <c r="L1491" s="32"/>
      <c r="M1491" s="32"/>
    </row>
    <row r="1492" spans="2:13" ht="15" customHeight="1">
      <c r="B1492" s="124"/>
      <c r="D1492" s="105"/>
      <c r="E1492" s="106"/>
      <c r="F1492" s="106"/>
      <c r="G1492" s="32"/>
      <c r="H1492" s="106"/>
      <c r="I1492" s="106"/>
      <c r="J1492" s="32"/>
      <c r="K1492" s="133"/>
      <c r="L1492" s="32"/>
      <c r="M1492" s="32"/>
    </row>
    <row r="1493" spans="2:13" ht="15" customHeight="1">
      <c r="B1493" s="124"/>
      <c r="D1493" s="105"/>
      <c r="E1493" s="106"/>
      <c r="F1493" s="106"/>
      <c r="G1493" s="32"/>
      <c r="H1493" s="106"/>
      <c r="I1493" s="106"/>
      <c r="J1493" s="32"/>
      <c r="K1493" s="133"/>
      <c r="L1493" s="32"/>
      <c r="M1493" s="32"/>
    </row>
    <row r="1494" spans="2:13" ht="15" customHeight="1">
      <c r="B1494" s="124"/>
      <c r="D1494" s="105"/>
      <c r="E1494" s="106"/>
      <c r="F1494" s="106"/>
      <c r="G1494" s="32"/>
      <c r="H1494" s="106"/>
      <c r="I1494" s="106"/>
      <c r="J1494" s="32"/>
      <c r="K1494" s="133"/>
      <c r="L1494" s="32"/>
      <c r="M1494" s="32"/>
    </row>
    <row r="1495" spans="2:13" ht="15" customHeight="1">
      <c r="B1495" s="124"/>
      <c r="D1495" s="105"/>
      <c r="E1495" s="106"/>
      <c r="F1495" s="106"/>
      <c r="G1495" s="32"/>
      <c r="H1495" s="106"/>
      <c r="I1495" s="106"/>
      <c r="J1495" s="32"/>
      <c r="K1495" s="133"/>
      <c r="L1495" s="32"/>
      <c r="M1495" s="32"/>
    </row>
    <row r="1496" spans="2:13" ht="15" customHeight="1">
      <c r="B1496" s="124"/>
      <c r="D1496" s="105"/>
      <c r="E1496" s="106"/>
      <c r="F1496" s="106"/>
      <c r="G1496" s="32"/>
      <c r="H1496" s="106"/>
      <c r="I1496" s="106"/>
      <c r="J1496" s="32"/>
      <c r="K1496" s="133"/>
      <c r="L1496" s="32"/>
      <c r="M1496" s="32"/>
    </row>
    <row r="1497" spans="2:13" ht="15" customHeight="1">
      <c r="B1497" s="124"/>
      <c r="D1497" s="105"/>
      <c r="E1497" s="106"/>
      <c r="F1497" s="106"/>
      <c r="G1497" s="32"/>
      <c r="H1497" s="106"/>
      <c r="I1497" s="106"/>
      <c r="J1497" s="32"/>
      <c r="K1497" s="133"/>
      <c r="L1497" s="32"/>
      <c r="M1497" s="32"/>
    </row>
    <row r="1498" spans="2:13" ht="15" customHeight="1">
      <c r="B1498" s="124"/>
      <c r="D1498" s="105"/>
      <c r="E1498" s="106"/>
      <c r="F1498" s="106"/>
      <c r="G1498" s="32"/>
      <c r="H1498" s="106"/>
      <c r="I1498" s="106"/>
      <c r="J1498" s="32"/>
      <c r="K1498" s="133"/>
      <c r="L1498" s="32"/>
      <c r="M1498" s="32"/>
    </row>
    <row r="1499" spans="2:13" ht="15" customHeight="1">
      <c r="B1499" s="124"/>
      <c r="D1499" s="105"/>
      <c r="E1499" s="106"/>
      <c r="F1499" s="106"/>
      <c r="G1499" s="32"/>
      <c r="H1499" s="106"/>
      <c r="I1499" s="106"/>
      <c r="J1499" s="32"/>
      <c r="K1499" s="133"/>
      <c r="L1499" s="32"/>
      <c r="M1499" s="32"/>
    </row>
    <row r="1500" spans="2:13" ht="15" customHeight="1">
      <c r="B1500" s="124"/>
      <c r="D1500" s="105"/>
      <c r="E1500" s="106"/>
      <c r="F1500" s="106"/>
      <c r="G1500" s="32"/>
      <c r="H1500" s="106"/>
      <c r="I1500" s="106"/>
      <c r="J1500" s="32"/>
      <c r="K1500" s="133"/>
      <c r="L1500" s="32"/>
      <c r="M1500" s="32"/>
    </row>
    <row r="1501" spans="2:13" ht="15" customHeight="1">
      <c r="B1501" s="124"/>
      <c r="D1501" s="105"/>
      <c r="E1501" s="106"/>
      <c r="F1501" s="106"/>
      <c r="G1501" s="32"/>
      <c r="H1501" s="106"/>
      <c r="I1501" s="106"/>
      <c r="J1501" s="32"/>
      <c r="K1501" s="133"/>
      <c r="L1501" s="32"/>
      <c r="M1501" s="32"/>
    </row>
    <row r="1502" spans="2:13" ht="15" customHeight="1">
      <c r="B1502" s="124"/>
      <c r="D1502" s="105"/>
      <c r="E1502" s="106"/>
      <c r="F1502" s="106"/>
      <c r="G1502" s="32"/>
      <c r="H1502" s="106"/>
      <c r="I1502" s="106"/>
      <c r="J1502" s="32"/>
      <c r="K1502" s="133"/>
      <c r="L1502" s="32"/>
      <c r="M1502" s="32"/>
    </row>
    <row r="1503" spans="2:13" ht="15" customHeight="1">
      <c r="B1503" s="124"/>
      <c r="D1503" s="105"/>
      <c r="E1503" s="106"/>
      <c r="F1503" s="106"/>
      <c r="G1503" s="32"/>
      <c r="H1503" s="106"/>
      <c r="I1503" s="106"/>
      <c r="J1503" s="32"/>
      <c r="K1503" s="133"/>
      <c r="L1503" s="32"/>
      <c r="M1503" s="32"/>
    </row>
    <row r="1504" spans="2:13" ht="15" customHeight="1">
      <c r="B1504" s="124"/>
      <c r="D1504" s="105"/>
      <c r="E1504" s="106"/>
      <c r="F1504" s="106"/>
      <c r="G1504" s="32"/>
      <c r="H1504" s="106"/>
      <c r="I1504" s="106"/>
      <c r="J1504" s="32"/>
      <c r="K1504" s="133"/>
      <c r="L1504" s="32"/>
      <c r="M1504" s="32"/>
    </row>
    <row r="1505" spans="2:13" ht="15" customHeight="1">
      <c r="B1505" s="124"/>
      <c r="D1505" s="105"/>
      <c r="E1505" s="106"/>
      <c r="F1505" s="106"/>
      <c r="G1505" s="32"/>
      <c r="H1505" s="106"/>
      <c r="I1505" s="106"/>
      <c r="J1505" s="32"/>
      <c r="K1505" s="133"/>
      <c r="L1505" s="32"/>
      <c r="M1505" s="32"/>
    </row>
    <row r="1506" spans="2:13" ht="15" customHeight="1">
      <c r="B1506" s="124"/>
      <c r="D1506" s="105"/>
      <c r="E1506" s="106"/>
      <c r="F1506" s="106"/>
      <c r="G1506" s="32"/>
      <c r="H1506" s="106"/>
      <c r="I1506" s="106"/>
      <c r="J1506" s="32"/>
      <c r="K1506" s="133"/>
      <c r="L1506" s="32"/>
      <c r="M1506" s="32"/>
    </row>
    <row r="1507" spans="2:13" ht="15" customHeight="1">
      <c r="B1507" s="124"/>
      <c r="D1507" s="105"/>
      <c r="E1507" s="106"/>
      <c r="F1507" s="106"/>
      <c r="G1507" s="32"/>
      <c r="H1507" s="106"/>
      <c r="I1507" s="106"/>
      <c r="J1507" s="32"/>
      <c r="K1507" s="133"/>
      <c r="L1507" s="32"/>
      <c r="M1507" s="32"/>
    </row>
    <row r="1508" spans="2:13" ht="15" customHeight="1">
      <c r="B1508" s="124"/>
      <c r="D1508" s="105"/>
      <c r="E1508" s="106"/>
      <c r="F1508" s="106"/>
      <c r="G1508" s="32"/>
      <c r="H1508" s="106"/>
      <c r="I1508" s="106"/>
      <c r="J1508" s="32"/>
      <c r="K1508" s="133"/>
      <c r="L1508" s="32"/>
      <c r="M1508" s="32"/>
    </row>
    <row r="1509" spans="2:13" ht="15" customHeight="1">
      <c r="B1509" s="124"/>
      <c r="D1509" s="105"/>
      <c r="E1509" s="106"/>
      <c r="F1509" s="106"/>
      <c r="G1509" s="32"/>
      <c r="H1509" s="106"/>
      <c r="I1509" s="106"/>
      <c r="J1509" s="32"/>
      <c r="K1509" s="133"/>
      <c r="L1509" s="32"/>
      <c r="M1509" s="32"/>
    </row>
    <row r="1510" spans="2:13" ht="15" customHeight="1">
      <c r="B1510" s="124"/>
      <c r="D1510" s="105"/>
      <c r="E1510" s="106"/>
      <c r="F1510" s="106"/>
      <c r="G1510" s="32"/>
      <c r="H1510" s="106"/>
      <c r="I1510" s="106"/>
      <c r="J1510" s="32"/>
      <c r="K1510" s="133"/>
      <c r="L1510" s="32"/>
      <c r="M1510" s="32"/>
    </row>
    <row r="1511" spans="2:13" ht="15" customHeight="1">
      <c r="B1511" s="124"/>
      <c r="D1511" s="105"/>
      <c r="E1511" s="106"/>
      <c r="F1511" s="106"/>
      <c r="G1511" s="32"/>
      <c r="H1511" s="106"/>
      <c r="I1511" s="106"/>
      <c r="J1511" s="32"/>
      <c r="K1511" s="133"/>
      <c r="L1511" s="32"/>
      <c r="M1511" s="32"/>
    </row>
    <row r="1512" spans="2:13" ht="15" customHeight="1">
      <c r="B1512" s="124"/>
      <c r="D1512" s="105"/>
      <c r="E1512" s="106"/>
      <c r="F1512" s="106"/>
      <c r="G1512" s="32"/>
      <c r="H1512" s="106"/>
      <c r="I1512" s="106"/>
      <c r="J1512" s="32"/>
      <c r="K1512" s="133"/>
      <c r="L1512" s="32"/>
      <c r="M1512" s="32"/>
    </row>
    <row r="1513" spans="2:13" ht="15" customHeight="1">
      <c r="B1513" s="124"/>
      <c r="D1513" s="105"/>
      <c r="E1513" s="106"/>
      <c r="F1513" s="106"/>
      <c r="G1513" s="32"/>
      <c r="H1513" s="106"/>
      <c r="I1513" s="106"/>
      <c r="J1513" s="32"/>
      <c r="K1513" s="133"/>
      <c r="L1513" s="32"/>
      <c r="M1513" s="32"/>
    </row>
    <row r="1514" spans="2:13" ht="15" customHeight="1">
      <c r="B1514" s="124"/>
      <c r="D1514" s="105"/>
      <c r="E1514" s="106"/>
      <c r="F1514" s="106"/>
      <c r="G1514" s="32"/>
      <c r="H1514" s="106"/>
      <c r="I1514" s="106"/>
      <c r="J1514" s="32"/>
      <c r="K1514" s="133"/>
      <c r="L1514" s="32"/>
      <c r="M1514" s="32"/>
    </row>
    <row r="1515" spans="2:13" ht="15" customHeight="1">
      <c r="B1515" s="124"/>
      <c r="D1515" s="105"/>
      <c r="E1515" s="106"/>
      <c r="F1515" s="106"/>
      <c r="G1515" s="32"/>
      <c r="H1515" s="106"/>
      <c r="I1515" s="106"/>
      <c r="J1515" s="32"/>
      <c r="K1515" s="133"/>
      <c r="L1515" s="32"/>
      <c r="M1515" s="32"/>
    </row>
    <row r="1516" spans="2:13" ht="15" customHeight="1">
      <c r="B1516" s="124"/>
      <c r="D1516" s="105"/>
      <c r="E1516" s="106"/>
      <c r="F1516" s="106"/>
      <c r="G1516" s="32"/>
      <c r="H1516" s="106"/>
      <c r="I1516" s="106"/>
      <c r="J1516" s="32"/>
      <c r="K1516" s="133"/>
      <c r="L1516" s="32"/>
      <c r="M1516" s="32"/>
    </row>
    <row r="1517" spans="2:13" ht="15" customHeight="1">
      <c r="B1517" s="124"/>
      <c r="D1517" s="105"/>
      <c r="E1517" s="106"/>
      <c r="F1517" s="106"/>
      <c r="G1517" s="32"/>
      <c r="H1517" s="106"/>
      <c r="I1517" s="106"/>
      <c r="J1517" s="32"/>
      <c r="K1517" s="133"/>
      <c r="L1517" s="32"/>
      <c r="M1517" s="32"/>
    </row>
    <row r="1518" spans="2:13" ht="15" customHeight="1">
      <c r="B1518" s="124"/>
      <c r="D1518" s="105"/>
      <c r="E1518" s="106"/>
      <c r="F1518" s="106"/>
      <c r="G1518" s="32"/>
      <c r="H1518" s="106"/>
      <c r="I1518" s="106"/>
      <c r="J1518" s="32"/>
      <c r="K1518" s="133"/>
      <c r="L1518" s="32"/>
      <c r="M1518" s="32"/>
    </row>
    <row r="1519" spans="2:13" ht="15" customHeight="1">
      <c r="B1519" s="124"/>
      <c r="D1519" s="105"/>
      <c r="E1519" s="106"/>
      <c r="F1519" s="106"/>
      <c r="G1519" s="32"/>
      <c r="H1519" s="106"/>
      <c r="I1519" s="106"/>
      <c r="J1519" s="32"/>
      <c r="K1519" s="133"/>
      <c r="L1519" s="32"/>
      <c r="M1519" s="32"/>
    </row>
    <row r="1520" spans="2:13" ht="15" customHeight="1">
      <c r="B1520" s="124"/>
      <c r="D1520" s="105"/>
      <c r="E1520" s="106"/>
      <c r="F1520" s="106"/>
      <c r="G1520" s="32"/>
      <c r="H1520" s="106"/>
      <c r="I1520" s="106"/>
      <c r="J1520" s="32"/>
      <c r="K1520" s="133"/>
      <c r="L1520" s="32"/>
      <c r="M1520" s="32"/>
    </row>
    <row r="1521" spans="2:13" ht="15" customHeight="1">
      <c r="B1521" s="124"/>
      <c r="D1521" s="105"/>
      <c r="E1521" s="106"/>
      <c r="F1521" s="106"/>
      <c r="G1521" s="32"/>
      <c r="H1521" s="106"/>
      <c r="I1521" s="106"/>
      <c r="J1521" s="32"/>
      <c r="K1521" s="133"/>
      <c r="L1521" s="32"/>
      <c r="M1521" s="32"/>
    </row>
    <row r="1522" spans="2:13" ht="15" customHeight="1">
      <c r="B1522" s="124"/>
      <c r="D1522" s="105"/>
      <c r="E1522" s="106"/>
      <c r="F1522" s="106"/>
      <c r="G1522" s="32"/>
      <c r="H1522" s="106"/>
      <c r="I1522" s="106"/>
      <c r="J1522" s="32"/>
      <c r="K1522" s="133"/>
      <c r="L1522" s="32"/>
      <c r="M1522" s="32"/>
    </row>
    <row r="1523" spans="2:13" ht="15" customHeight="1">
      <c r="B1523" s="124"/>
      <c r="D1523" s="105"/>
      <c r="E1523" s="106"/>
      <c r="F1523" s="106"/>
      <c r="G1523" s="32"/>
      <c r="H1523" s="106"/>
      <c r="I1523" s="106"/>
      <c r="J1523" s="32"/>
      <c r="K1523" s="133"/>
      <c r="L1523" s="32"/>
      <c r="M1523" s="32"/>
    </row>
    <row r="1524" spans="2:13" ht="15" customHeight="1">
      <c r="B1524" s="124"/>
      <c r="D1524" s="105"/>
      <c r="E1524" s="106"/>
      <c r="F1524" s="106"/>
      <c r="G1524" s="32"/>
      <c r="H1524" s="106"/>
      <c r="I1524" s="106"/>
      <c r="J1524" s="32"/>
      <c r="K1524" s="133"/>
      <c r="L1524" s="32"/>
      <c r="M1524" s="32"/>
    </row>
    <row r="1525" spans="2:13" ht="15" customHeight="1">
      <c r="B1525" s="124"/>
      <c r="D1525" s="105"/>
      <c r="E1525" s="106"/>
      <c r="F1525" s="106"/>
      <c r="G1525" s="32"/>
      <c r="H1525" s="106"/>
      <c r="I1525" s="106"/>
      <c r="J1525" s="32"/>
      <c r="K1525" s="133"/>
      <c r="L1525" s="32"/>
      <c r="M1525" s="32"/>
    </row>
    <row r="1526" spans="2:13" ht="15" customHeight="1">
      <c r="B1526" s="124"/>
      <c r="D1526" s="105"/>
      <c r="E1526" s="106"/>
      <c r="F1526" s="106"/>
      <c r="G1526" s="32"/>
      <c r="H1526" s="106"/>
      <c r="I1526" s="106"/>
      <c r="J1526" s="32"/>
      <c r="K1526" s="133"/>
      <c r="L1526" s="32"/>
      <c r="M1526" s="32"/>
    </row>
    <row r="1527" spans="2:13" ht="15" customHeight="1">
      <c r="B1527" s="124"/>
      <c r="D1527" s="105"/>
      <c r="E1527" s="106"/>
      <c r="F1527" s="106"/>
      <c r="G1527" s="32"/>
      <c r="H1527" s="106"/>
      <c r="I1527" s="106"/>
      <c r="J1527" s="32"/>
      <c r="K1527" s="133"/>
      <c r="L1527" s="32"/>
      <c r="M1527" s="32"/>
    </row>
    <row r="1528" spans="2:13" ht="15" customHeight="1">
      <c r="B1528" s="124"/>
      <c r="D1528" s="105"/>
      <c r="E1528" s="106"/>
      <c r="F1528" s="106"/>
      <c r="G1528" s="32"/>
      <c r="H1528" s="106"/>
      <c r="I1528" s="106"/>
      <c r="J1528" s="32"/>
      <c r="K1528" s="133"/>
      <c r="L1528" s="32"/>
      <c r="M1528" s="32"/>
    </row>
    <row r="1529" spans="2:13" ht="15" customHeight="1">
      <c r="B1529" s="124"/>
      <c r="D1529" s="105"/>
      <c r="E1529" s="106"/>
      <c r="F1529" s="106"/>
      <c r="G1529" s="32"/>
      <c r="H1529" s="106"/>
      <c r="I1529" s="106"/>
      <c r="J1529" s="32"/>
      <c r="K1529" s="133"/>
      <c r="L1529" s="32"/>
      <c r="M1529" s="32"/>
    </row>
    <row r="1530" spans="2:13" ht="15" customHeight="1">
      <c r="B1530" s="124"/>
      <c r="D1530" s="105"/>
      <c r="E1530" s="106"/>
      <c r="F1530" s="106"/>
      <c r="G1530" s="32"/>
      <c r="H1530" s="106"/>
      <c r="I1530" s="106"/>
      <c r="J1530" s="32"/>
      <c r="K1530" s="133"/>
      <c r="L1530" s="32"/>
      <c r="M1530" s="32"/>
    </row>
    <row r="1531" spans="2:13" ht="15" customHeight="1">
      <c r="B1531" s="124"/>
      <c r="D1531" s="105"/>
      <c r="E1531" s="106"/>
      <c r="F1531" s="106"/>
      <c r="G1531" s="32"/>
      <c r="H1531" s="106"/>
      <c r="I1531" s="106"/>
      <c r="J1531" s="32"/>
      <c r="K1531" s="133"/>
      <c r="L1531" s="32"/>
      <c r="M1531" s="32"/>
    </row>
    <row r="1532" spans="2:13" ht="15" customHeight="1">
      <c r="B1532" s="124"/>
      <c r="D1532" s="105"/>
      <c r="E1532" s="106"/>
      <c r="F1532" s="106"/>
      <c r="G1532" s="32"/>
      <c r="H1532" s="106"/>
      <c r="I1532" s="106"/>
      <c r="J1532" s="32"/>
      <c r="K1532" s="133"/>
      <c r="L1532" s="32"/>
      <c r="M1532" s="32"/>
    </row>
    <row r="1533" spans="2:13" ht="15" customHeight="1">
      <c r="B1533" s="124"/>
      <c r="D1533" s="105"/>
      <c r="E1533" s="106"/>
      <c r="F1533" s="106"/>
      <c r="G1533" s="32"/>
      <c r="H1533" s="106"/>
      <c r="I1533" s="106"/>
      <c r="J1533" s="32"/>
      <c r="K1533" s="133"/>
      <c r="L1533" s="32"/>
      <c r="M1533" s="32"/>
    </row>
    <row r="1534" spans="2:13" ht="15" customHeight="1">
      <c r="B1534" s="124"/>
      <c r="D1534" s="105"/>
      <c r="E1534" s="106"/>
      <c r="F1534" s="106"/>
      <c r="G1534" s="32"/>
      <c r="H1534" s="106"/>
      <c r="I1534" s="106"/>
      <c r="J1534" s="32"/>
      <c r="K1534" s="133"/>
      <c r="L1534" s="32"/>
      <c r="M1534" s="32"/>
    </row>
    <row r="1535" spans="2:13" ht="15" customHeight="1">
      <c r="B1535" s="124"/>
      <c r="D1535" s="105"/>
      <c r="E1535" s="106"/>
      <c r="F1535" s="106"/>
      <c r="G1535" s="32"/>
      <c r="H1535" s="106"/>
      <c r="I1535" s="106"/>
      <c r="J1535" s="32"/>
      <c r="K1535" s="133"/>
      <c r="L1535" s="32"/>
      <c r="M1535" s="32"/>
    </row>
    <row r="1536" spans="2:13" ht="15" customHeight="1">
      <c r="B1536" s="124"/>
      <c r="D1536" s="105"/>
      <c r="E1536" s="106"/>
      <c r="F1536" s="106"/>
      <c r="G1536" s="32"/>
      <c r="H1536" s="106"/>
      <c r="I1536" s="106"/>
      <c r="J1536" s="32"/>
      <c r="K1536" s="133"/>
      <c r="L1536" s="32"/>
      <c r="M1536" s="32"/>
    </row>
    <row r="1537" spans="2:13" ht="15" customHeight="1">
      <c r="B1537" s="124"/>
      <c r="D1537" s="105"/>
      <c r="E1537" s="106"/>
      <c r="F1537" s="106"/>
      <c r="G1537" s="32"/>
      <c r="H1537" s="106"/>
      <c r="I1537" s="106"/>
      <c r="J1537" s="32"/>
      <c r="K1537" s="133"/>
      <c r="L1537" s="32"/>
      <c r="M1537" s="32"/>
    </row>
    <row r="1538" spans="2:13" ht="15" customHeight="1">
      <c r="B1538" s="124"/>
      <c r="D1538" s="105"/>
      <c r="E1538" s="106"/>
      <c r="F1538" s="106"/>
      <c r="G1538" s="32"/>
      <c r="H1538" s="106"/>
      <c r="I1538" s="106"/>
      <c r="J1538" s="32"/>
      <c r="K1538" s="133"/>
      <c r="L1538" s="32"/>
      <c r="M1538" s="32"/>
    </row>
    <row r="1539" spans="2:13" ht="15" customHeight="1">
      <c r="B1539" s="124"/>
      <c r="D1539" s="105"/>
      <c r="E1539" s="106"/>
      <c r="F1539" s="106"/>
      <c r="G1539" s="32"/>
      <c r="H1539" s="106"/>
      <c r="I1539" s="106"/>
      <c r="J1539" s="32"/>
      <c r="K1539" s="133"/>
      <c r="L1539" s="32"/>
      <c r="M1539" s="32"/>
    </row>
    <row r="1540" spans="2:13" ht="15" customHeight="1">
      <c r="B1540" s="124"/>
      <c r="D1540" s="105"/>
      <c r="E1540" s="106"/>
      <c r="F1540" s="106"/>
      <c r="G1540" s="32"/>
      <c r="H1540" s="106"/>
      <c r="I1540" s="106"/>
      <c r="J1540" s="32"/>
      <c r="K1540" s="133"/>
      <c r="L1540" s="32"/>
      <c r="M1540" s="32"/>
    </row>
    <row r="1541" spans="2:13" ht="15" customHeight="1">
      <c r="B1541" s="124"/>
      <c r="D1541" s="105"/>
      <c r="E1541" s="106"/>
      <c r="F1541" s="106"/>
      <c r="G1541" s="32"/>
      <c r="H1541" s="106"/>
      <c r="I1541" s="106"/>
      <c r="J1541" s="32"/>
      <c r="K1541" s="133"/>
      <c r="L1541" s="32"/>
      <c r="M1541" s="32"/>
    </row>
    <row r="1542" spans="2:13" ht="15" customHeight="1">
      <c r="B1542" s="124"/>
      <c r="D1542" s="105"/>
      <c r="E1542" s="106"/>
      <c r="F1542" s="106"/>
      <c r="G1542" s="32"/>
      <c r="H1542" s="106"/>
      <c r="I1542" s="106"/>
      <c r="J1542" s="32"/>
      <c r="K1542" s="133"/>
      <c r="L1542" s="32"/>
      <c r="M1542" s="32"/>
    </row>
    <row r="1543" spans="2:13" ht="15" customHeight="1">
      <c r="B1543" s="124"/>
      <c r="D1543" s="105"/>
      <c r="E1543" s="106"/>
      <c r="F1543" s="106"/>
      <c r="G1543" s="32"/>
      <c r="H1543" s="106"/>
      <c r="I1543" s="106"/>
      <c r="J1543" s="32"/>
      <c r="K1543" s="133"/>
      <c r="L1543" s="32"/>
      <c r="M1543" s="32"/>
    </row>
    <row r="1544" spans="2:13" ht="15" customHeight="1">
      <c r="B1544" s="124"/>
      <c r="D1544" s="105"/>
      <c r="E1544" s="106"/>
      <c r="F1544" s="106"/>
      <c r="G1544" s="32"/>
      <c r="H1544" s="106"/>
      <c r="I1544" s="106"/>
      <c r="J1544" s="32"/>
      <c r="K1544" s="133"/>
      <c r="L1544" s="32"/>
      <c r="M1544" s="32"/>
    </row>
    <row r="1545" spans="2:13" ht="15" customHeight="1">
      <c r="B1545" s="124"/>
      <c r="D1545" s="105"/>
      <c r="E1545" s="106"/>
      <c r="F1545" s="106"/>
      <c r="G1545" s="32"/>
      <c r="H1545" s="106"/>
      <c r="I1545" s="106"/>
      <c r="J1545" s="32"/>
      <c r="K1545" s="133"/>
      <c r="L1545" s="32"/>
      <c r="M1545" s="32"/>
    </row>
    <row r="1546" spans="2:13" ht="15" customHeight="1">
      <c r="B1546" s="124"/>
      <c r="D1546" s="105"/>
      <c r="E1546" s="106"/>
      <c r="F1546" s="106"/>
      <c r="G1546" s="32"/>
      <c r="H1546" s="106"/>
      <c r="I1546" s="106"/>
      <c r="J1546" s="32"/>
      <c r="K1546" s="133"/>
      <c r="L1546" s="32"/>
      <c r="M1546" s="32"/>
    </row>
    <row r="1547" spans="2:13" ht="15" customHeight="1">
      <c r="B1547" s="124"/>
      <c r="D1547" s="105"/>
      <c r="E1547" s="106"/>
      <c r="F1547" s="106"/>
      <c r="G1547" s="32"/>
      <c r="H1547" s="106"/>
      <c r="I1547" s="106"/>
      <c r="J1547" s="32"/>
      <c r="K1547" s="133"/>
      <c r="L1547" s="32"/>
      <c r="M1547" s="32"/>
    </row>
    <row r="1548" spans="2:13" ht="15" customHeight="1">
      <c r="B1548" s="124"/>
      <c r="D1548" s="105"/>
      <c r="E1548" s="106"/>
      <c r="F1548" s="106"/>
      <c r="G1548" s="32"/>
      <c r="H1548" s="106"/>
      <c r="I1548" s="106"/>
      <c r="J1548" s="32"/>
      <c r="K1548" s="133"/>
      <c r="L1548" s="32"/>
      <c r="M1548" s="32"/>
    </row>
    <row r="1549" spans="2:13" ht="15" customHeight="1">
      <c r="B1549" s="124"/>
      <c r="D1549" s="105"/>
      <c r="E1549" s="106"/>
      <c r="F1549" s="106"/>
      <c r="G1549" s="32"/>
      <c r="H1549" s="106"/>
      <c r="I1549" s="106"/>
      <c r="J1549" s="32"/>
      <c r="K1549" s="133"/>
      <c r="L1549" s="32"/>
      <c r="M1549" s="32"/>
    </row>
    <row r="1550" spans="2:13" ht="15" customHeight="1">
      <c r="B1550" s="124"/>
      <c r="D1550" s="105"/>
      <c r="E1550" s="106"/>
      <c r="F1550" s="106"/>
      <c r="G1550" s="32"/>
      <c r="H1550" s="106"/>
      <c r="I1550" s="106"/>
      <c r="J1550" s="32"/>
      <c r="K1550" s="133"/>
      <c r="L1550" s="32"/>
      <c r="M1550" s="32"/>
    </row>
    <row r="1551" spans="2:13" ht="15" customHeight="1">
      <c r="B1551" s="124"/>
      <c r="D1551" s="105"/>
      <c r="E1551" s="106"/>
      <c r="F1551" s="106"/>
      <c r="G1551" s="32"/>
      <c r="H1551" s="106"/>
      <c r="I1551" s="106"/>
      <c r="J1551" s="32"/>
      <c r="K1551" s="133"/>
      <c r="L1551" s="32"/>
      <c r="M1551" s="32"/>
    </row>
    <row r="1552" spans="2:13" ht="15" customHeight="1">
      <c r="B1552" s="124"/>
      <c r="D1552" s="105"/>
      <c r="E1552" s="106"/>
      <c r="F1552" s="106"/>
      <c r="G1552" s="32"/>
      <c r="H1552" s="106"/>
      <c r="I1552" s="106"/>
      <c r="J1552" s="32"/>
      <c r="K1552" s="133"/>
      <c r="L1552" s="32"/>
      <c r="M1552" s="32"/>
    </row>
    <row r="1553" spans="2:13" ht="15" customHeight="1">
      <c r="B1553" s="124"/>
      <c r="D1553" s="105"/>
      <c r="E1553" s="106"/>
      <c r="F1553" s="106"/>
      <c r="G1553" s="32"/>
      <c r="H1553" s="106"/>
      <c r="I1553" s="106"/>
      <c r="J1553" s="32"/>
      <c r="K1553" s="133"/>
      <c r="L1553" s="32"/>
      <c r="M1553" s="32"/>
    </row>
    <row r="1554" spans="2:13" ht="15" customHeight="1">
      <c r="B1554" s="124"/>
      <c r="D1554" s="105"/>
      <c r="E1554" s="106"/>
      <c r="F1554" s="106"/>
      <c r="G1554" s="32"/>
      <c r="H1554" s="106"/>
      <c r="I1554" s="106"/>
      <c r="J1554" s="32"/>
      <c r="K1554" s="133"/>
      <c r="L1554" s="32"/>
      <c r="M1554" s="32"/>
    </row>
    <row r="1555" spans="2:13" ht="15" customHeight="1">
      <c r="B1555" s="124"/>
      <c r="D1555" s="105"/>
      <c r="E1555" s="106"/>
      <c r="F1555" s="106"/>
      <c r="G1555" s="32"/>
      <c r="H1555" s="106"/>
      <c r="I1555" s="106"/>
      <c r="J1555" s="32"/>
      <c r="K1555" s="133"/>
      <c r="L1555" s="32"/>
      <c r="M1555" s="32"/>
    </row>
    <row r="1556" spans="2:13" ht="15" customHeight="1">
      <c r="B1556" s="124"/>
      <c r="D1556" s="105"/>
      <c r="E1556" s="106"/>
      <c r="F1556" s="106"/>
      <c r="G1556" s="32"/>
      <c r="H1556" s="106"/>
      <c r="I1556" s="106"/>
      <c r="J1556" s="32"/>
      <c r="K1556" s="133"/>
      <c r="L1556" s="32"/>
      <c r="M1556" s="32"/>
    </row>
    <row r="1557" spans="2:13" ht="15" customHeight="1">
      <c r="B1557" s="124"/>
      <c r="D1557" s="105"/>
      <c r="E1557" s="106"/>
      <c r="F1557" s="106"/>
      <c r="G1557" s="32"/>
      <c r="H1557" s="106"/>
      <c r="I1557" s="106"/>
      <c r="J1557" s="32"/>
      <c r="K1557" s="133"/>
      <c r="L1557" s="32"/>
      <c r="M1557" s="32"/>
    </row>
    <row r="1558" spans="2:13" ht="15" customHeight="1">
      <c r="B1558" s="124"/>
      <c r="D1558" s="105"/>
      <c r="E1558" s="106"/>
      <c r="F1558" s="106"/>
      <c r="G1558" s="32"/>
      <c r="H1558" s="106"/>
      <c r="I1558" s="106"/>
      <c r="J1558" s="32"/>
      <c r="K1558" s="133"/>
      <c r="L1558" s="32"/>
      <c r="M1558" s="32"/>
    </row>
    <row r="1559" spans="2:13" ht="15" customHeight="1">
      <c r="B1559" s="124"/>
      <c r="D1559" s="105"/>
      <c r="E1559" s="106"/>
      <c r="F1559" s="106"/>
      <c r="G1559" s="32"/>
      <c r="H1559" s="106"/>
      <c r="I1559" s="106"/>
      <c r="J1559" s="32"/>
      <c r="K1559" s="133"/>
      <c r="L1559" s="32"/>
      <c r="M1559" s="32"/>
    </row>
    <row r="1560" spans="2:13" ht="15" customHeight="1">
      <c r="B1560" s="124"/>
      <c r="D1560" s="105"/>
      <c r="E1560" s="106"/>
      <c r="F1560" s="106"/>
      <c r="G1560" s="32"/>
      <c r="H1560" s="106"/>
      <c r="I1560" s="106"/>
      <c r="J1560" s="32"/>
      <c r="K1560" s="133"/>
      <c r="L1560" s="32"/>
      <c r="M1560" s="32"/>
    </row>
    <row r="1561" spans="2:13" ht="15" customHeight="1">
      <c r="B1561" s="124"/>
      <c r="D1561" s="105"/>
      <c r="E1561" s="106"/>
      <c r="F1561" s="106"/>
      <c r="G1561" s="32"/>
      <c r="H1561" s="106"/>
      <c r="I1561" s="106"/>
      <c r="J1561" s="32"/>
      <c r="K1561" s="133"/>
      <c r="L1561" s="32"/>
      <c r="M1561" s="32"/>
    </row>
    <row r="1562" spans="2:13" ht="15" customHeight="1">
      <c r="B1562" s="124"/>
      <c r="D1562" s="105"/>
      <c r="E1562" s="106"/>
      <c r="F1562" s="106"/>
      <c r="G1562" s="32"/>
      <c r="H1562" s="106"/>
      <c r="I1562" s="106"/>
      <c r="J1562" s="32"/>
      <c r="K1562" s="133"/>
      <c r="L1562" s="32"/>
      <c r="M1562" s="32"/>
    </row>
    <row r="1563" spans="2:13" ht="15" customHeight="1">
      <c r="B1563" s="124"/>
      <c r="D1563" s="105"/>
      <c r="E1563" s="106"/>
      <c r="F1563" s="106"/>
      <c r="G1563" s="32"/>
      <c r="H1563" s="106"/>
      <c r="I1563" s="106"/>
      <c r="J1563" s="32"/>
      <c r="K1563" s="133"/>
      <c r="L1563" s="32"/>
      <c r="M1563" s="32"/>
    </row>
    <row r="1564" spans="2:13" ht="15" customHeight="1">
      <c r="B1564" s="124"/>
      <c r="D1564" s="105"/>
      <c r="E1564" s="106"/>
      <c r="F1564" s="106"/>
      <c r="G1564" s="32"/>
      <c r="H1564" s="106"/>
      <c r="I1564" s="106"/>
      <c r="J1564" s="32"/>
      <c r="K1564" s="133"/>
      <c r="L1564" s="32"/>
      <c r="M1564" s="32"/>
    </row>
    <row r="1565" spans="2:13" ht="15" customHeight="1">
      <c r="B1565" s="124"/>
      <c r="D1565" s="105"/>
      <c r="E1565" s="106"/>
      <c r="F1565" s="106"/>
      <c r="G1565" s="32"/>
      <c r="H1565" s="106"/>
      <c r="I1565" s="106"/>
      <c r="J1565" s="32"/>
      <c r="K1565" s="133"/>
      <c r="L1565" s="32"/>
      <c r="M1565" s="32"/>
    </row>
    <row r="1566" spans="2:13" ht="15" customHeight="1">
      <c r="B1566" s="124"/>
      <c r="D1566" s="105"/>
      <c r="E1566" s="106"/>
      <c r="F1566" s="106"/>
      <c r="G1566" s="32"/>
      <c r="H1566" s="106"/>
      <c r="I1566" s="106"/>
      <c r="J1566" s="32"/>
      <c r="K1566" s="133"/>
      <c r="L1566" s="32"/>
      <c r="M1566" s="32"/>
    </row>
    <row r="1567" spans="2:13" ht="15" customHeight="1">
      <c r="B1567" s="124"/>
      <c r="D1567" s="105"/>
      <c r="E1567" s="106"/>
      <c r="F1567" s="106"/>
      <c r="G1567" s="32"/>
      <c r="H1567" s="106"/>
      <c r="I1567" s="106"/>
      <c r="J1567" s="32"/>
      <c r="K1567" s="133"/>
      <c r="L1567" s="32"/>
      <c r="M1567" s="32"/>
    </row>
    <row r="1568" spans="2:13" ht="15" customHeight="1">
      <c r="B1568" s="124"/>
      <c r="D1568" s="105"/>
      <c r="E1568" s="106"/>
      <c r="F1568" s="106"/>
      <c r="G1568" s="32"/>
      <c r="H1568" s="106"/>
      <c r="I1568" s="106"/>
      <c r="J1568" s="32"/>
      <c r="K1568" s="133"/>
      <c r="L1568" s="32"/>
      <c r="M1568" s="32"/>
    </row>
    <row r="1569" spans="2:13" ht="15" customHeight="1">
      <c r="B1569" s="124"/>
      <c r="D1569" s="105"/>
      <c r="E1569" s="106"/>
      <c r="F1569" s="106"/>
      <c r="G1569" s="32"/>
      <c r="H1569" s="106"/>
      <c r="I1569" s="106"/>
      <c r="J1569" s="32"/>
      <c r="K1569" s="133"/>
      <c r="L1569" s="32"/>
      <c r="M1569" s="32"/>
    </row>
    <row r="1570" spans="2:13" ht="15" customHeight="1">
      <c r="B1570" s="124"/>
      <c r="D1570" s="105"/>
      <c r="E1570" s="106"/>
      <c r="F1570" s="106"/>
      <c r="G1570" s="32"/>
      <c r="H1570" s="106"/>
      <c r="I1570" s="106"/>
      <c r="J1570" s="32"/>
      <c r="K1570" s="133"/>
      <c r="L1570" s="32"/>
      <c r="M1570" s="32"/>
    </row>
    <row r="1571" spans="2:13" ht="15" customHeight="1">
      <c r="B1571" s="124"/>
      <c r="D1571" s="105"/>
      <c r="E1571" s="106"/>
      <c r="F1571" s="106"/>
      <c r="G1571" s="32"/>
      <c r="H1571" s="106"/>
      <c r="I1571" s="106"/>
      <c r="J1571" s="32"/>
      <c r="K1571" s="133"/>
      <c r="L1571" s="32"/>
      <c r="M1571" s="32"/>
    </row>
    <row r="1572" spans="2:13" ht="15" customHeight="1">
      <c r="B1572" s="124"/>
      <c r="D1572" s="105"/>
      <c r="E1572" s="106"/>
      <c r="F1572" s="106"/>
      <c r="G1572" s="32"/>
      <c r="H1572" s="106"/>
      <c r="I1572" s="106"/>
      <c r="J1572" s="32"/>
      <c r="K1572" s="133"/>
      <c r="L1572" s="32"/>
      <c r="M1572" s="32"/>
    </row>
    <row r="1573" spans="2:13" ht="15" customHeight="1">
      <c r="B1573" s="124"/>
      <c r="D1573" s="105"/>
      <c r="E1573" s="106"/>
      <c r="F1573" s="106"/>
      <c r="G1573" s="32"/>
      <c r="H1573" s="106"/>
      <c r="I1573" s="106"/>
      <c r="J1573" s="32"/>
      <c r="K1573" s="133"/>
      <c r="L1573" s="32"/>
      <c r="M1573" s="32"/>
    </row>
    <row r="1574" spans="2:13" ht="15" customHeight="1">
      <c r="B1574" s="124"/>
      <c r="D1574" s="105"/>
      <c r="E1574" s="106"/>
      <c r="F1574" s="106"/>
      <c r="G1574" s="32"/>
      <c r="H1574" s="106"/>
      <c r="I1574" s="106"/>
      <c r="J1574" s="32"/>
      <c r="K1574" s="133"/>
      <c r="L1574" s="32"/>
      <c r="M1574" s="32"/>
    </row>
    <row r="1575" spans="2:13" ht="15" customHeight="1">
      <c r="B1575" s="124"/>
      <c r="D1575" s="105"/>
      <c r="E1575" s="106"/>
      <c r="F1575" s="106"/>
      <c r="G1575" s="32"/>
      <c r="H1575" s="106"/>
      <c r="I1575" s="106"/>
      <c r="J1575" s="32"/>
      <c r="K1575" s="133"/>
      <c r="L1575" s="32"/>
      <c r="M1575" s="32"/>
    </row>
    <row r="1576" spans="2:13" ht="15" customHeight="1">
      <c r="B1576" s="124"/>
      <c r="D1576" s="105"/>
      <c r="E1576" s="106"/>
      <c r="F1576" s="106"/>
      <c r="G1576" s="32"/>
      <c r="H1576" s="106"/>
      <c r="I1576" s="106"/>
      <c r="J1576" s="32"/>
      <c r="K1576" s="133"/>
      <c r="L1576" s="32"/>
      <c r="M1576" s="32"/>
    </row>
    <row r="1577" spans="2:13" ht="15" customHeight="1">
      <c r="B1577" s="124"/>
      <c r="D1577" s="105"/>
      <c r="E1577" s="106"/>
      <c r="F1577" s="106"/>
      <c r="G1577" s="32"/>
      <c r="H1577" s="106"/>
      <c r="I1577" s="106"/>
      <c r="J1577" s="32"/>
      <c r="K1577" s="133"/>
      <c r="L1577" s="32"/>
      <c r="M1577" s="32"/>
    </row>
    <row r="1578" spans="2:13" ht="15" customHeight="1">
      <c r="B1578" s="124"/>
      <c r="D1578" s="105"/>
      <c r="E1578" s="106"/>
      <c r="F1578" s="106"/>
      <c r="G1578" s="32"/>
      <c r="H1578" s="106"/>
      <c r="I1578" s="106"/>
      <c r="J1578" s="32"/>
      <c r="K1578" s="133"/>
      <c r="L1578" s="32"/>
      <c r="M1578" s="32"/>
    </row>
    <row r="1579" spans="2:13" ht="15" customHeight="1">
      <c r="B1579" s="124"/>
      <c r="D1579" s="105"/>
      <c r="E1579" s="106"/>
      <c r="F1579" s="106"/>
      <c r="G1579" s="32"/>
      <c r="H1579" s="106"/>
      <c r="I1579" s="106"/>
      <c r="J1579" s="32"/>
      <c r="K1579" s="133"/>
      <c r="L1579" s="32"/>
      <c r="M1579" s="32"/>
    </row>
    <row r="1580" spans="2:13" ht="15" customHeight="1">
      <c r="B1580" s="124"/>
      <c r="D1580" s="105"/>
      <c r="E1580" s="106"/>
      <c r="F1580" s="106"/>
      <c r="G1580" s="32"/>
      <c r="H1580" s="106"/>
      <c r="I1580" s="106"/>
      <c r="J1580" s="32"/>
      <c r="K1580" s="133"/>
      <c r="L1580" s="32"/>
      <c r="M1580" s="32"/>
    </row>
    <row r="1581" spans="2:13" ht="15" customHeight="1">
      <c r="B1581" s="124"/>
      <c r="D1581" s="105"/>
      <c r="E1581" s="106"/>
      <c r="F1581" s="106"/>
      <c r="G1581" s="32"/>
      <c r="H1581" s="106"/>
      <c r="I1581" s="106"/>
      <c r="J1581" s="32"/>
      <c r="K1581" s="133"/>
      <c r="L1581" s="32"/>
      <c r="M1581" s="32"/>
    </row>
    <row r="1582" spans="2:13" ht="15" customHeight="1">
      <c r="B1582" s="124"/>
      <c r="D1582" s="105"/>
      <c r="E1582" s="106"/>
      <c r="F1582" s="106"/>
      <c r="G1582" s="32"/>
      <c r="H1582" s="106"/>
      <c r="I1582" s="106"/>
      <c r="J1582" s="32"/>
      <c r="K1582" s="133"/>
      <c r="L1582" s="32"/>
      <c r="M1582" s="32"/>
    </row>
    <row r="1583" spans="2:13" ht="15" customHeight="1">
      <c r="B1583" s="124"/>
      <c r="D1583" s="105"/>
      <c r="E1583" s="106"/>
      <c r="F1583" s="106"/>
      <c r="G1583" s="32"/>
      <c r="H1583" s="106"/>
      <c r="I1583" s="106"/>
      <c r="J1583" s="32"/>
      <c r="K1583" s="133"/>
      <c r="L1583" s="32"/>
      <c r="M1583" s="32"/>
    </row>
    <row r="1584" spans="2:13" ht="15" customHeight="1">
      <c r="B1584" s="124"/>
      <c r="D1584" s="105"/>
      <c r="E1584" s="106"/>
      <c r="F1584" s="106"/>
      <c r="G1584" s="32"/>
      <c r="H1584" s="106"/>
      <c r="I1584" s="106"/>
      <c r="J1584" s="32"/>
      <c r="K1584" s="133"/>
      <c r="L1584" s="32"/>
      <c r="M1584" s="32"/>
    </row>
    <row r="1585" spans="2:13" ht="15" customHeight="1">
      <c r="B1585" s="124"/>
      <c r="D1585" s="105"/>
      <c r="E1585" s="106"/>
      <c r="F1585" s="106"/>
      <c r="G1585" s="32"/>
      <c r="H1585" s="106"/>
      <c r="I1585" s="106"/>
      <c r="J1585" s="32"/>
      <c r="K1585" s="133"/>
      <c r="L1585" s="32"/>
      <c r="M1585" s="32"/>
    </row>
    <row r="1586" spans="2:13" ht="15" customHeight="1">
      <c r="B1586" s="124"/>
      <c r="D1586" s="105"/>
      <c r="E1586" s="106"/>
      <c r="F1586" s="106"/>
      <c r="G1586" s="32"/>
      <c r="H1586" s="106"/>
      <c r="I1586" s="106"/>
      <c r="J1586" s="32"/>
      <c r="K1586" s="133"/>
      <c r="L1586" s="32"/>
      <c r="M1586" s="32"/>
    </row>
    <row r="1587" spans="2:13" ht="15" customHeight="1">
      <c r="B1587" s="124"/>
      <c r="D1587" s="105"/>
      <c r="E1587" s="106"/>
      <c r="F1587" s="106"/>
      <c r="G1587" s="32"/>
      <c r="H1587" s="106"/>
      <c r="I1587" s="106"/>
      <c r="J1587" s="32"/>
      <c r="K1587" s="133"/>
      <c r="L1587" s="32"/>
      <c r="M1587" s="32"/>
    </row>
    <row r="1588" spans="2:13" ht="15" customHeight="1">
      <c r="B1588" s="124"/>
      <c r="D1588" s="105"/>
      <c r="E1588" s="106"/>
      <c r="F1588" s="106"/>
      <c r="G1588" s="32"/>
      <c r="H1588" s="106"/>
      <c r="I1588" s="106"/>
      <c r="J1588" s="32"/>
      <c r="K1588" s="133"/>
      <c r="L1588" s="32"/>
      <c r="M1588" s="32"/>
    </row>
    <row r="1589" spans="2:13" ht="15" customHeight="1">
      <c r="B1589" s="124"/>
      <c r="D1589" s="105"/>
      <c r="E1589" s="106"/>
      <c r="F1589" s="106"/>
      <c r="G1589" s="32"/>
      <c r="H1589" s="106"/>
      <c r="I1589" s="106"/>
      <c r="J1589" s="32"/>
      <c r="K1589" s="133"/>
      <c r="L1589" s="32"/>
      <c r="M1589" s="32"/>
    </row>
    <row r="1590" spans="2:13" ht="15" customHeight="1">
      <c r="B1590" s="124"/>
      <c r="D1590" s="105"/>
      <c r="E1590" s="106"/>
      <c r="F1590" s="106"/>
      <c r="G1590" s="32"/>
      <c r="H1590" s="106"/>
      <c r="I1590" s="106"/>
      <c r="J1590" s="32"/>
      <c r="K1590" s="133"/>
      <c r="L1590" s="32"/>
      <c r="M1590" s="32"/>
    </row>
    <row r="1591" spans="2:13" ht="15" customHeight="1">
      <c r="B1591" s="124"/>
      <c r="D1591" s="105"/>
      <c r="E1591" s="106"/>
      <c r="F1591" s="106"/>
      <c r="G1591" s="32"/>
      <c r="H1591" s="106"/>
      <c r="I1591" s="106"/>
      <c r="J1591" s="32"/>
      <c r="K1591" s="133"/>
      <c r="L1591" s="32"/>
      <c r="M1591" s="32"/>
    </row>
    <row r="1592" spans="2:13" ht="15" customHeight="1">
      <c r="B1592" s="124"/>
      <c r="D1592" s="105"/>
      <c r="E1592" s="106"/>
      <c r="F1592" s="106"/>
      <c r="G1592" s="32"/>
      <c r="H1592" s="106"/>
      <c r="I1592" s="106"/>
      <c r="J1592" s="32"/>
      <c r="K1592" s="133"/>
      <c r="L1592" s="32"/>
      <c r="M1592" s="32"/>
    </row>
    <row r="1593" spans="2:13" ht="15" customHeight="1">
      <c r="B1593" s="124"/>
      <c r="D1593" s="105"/>
      <c r="E1593" s="106"/>
      <c r="F1593" s="106"/>
      <c r="G1593" s="32"/>
      <c r="H1593" s="106"/>
      <c r="I1593" s="106"/>
      <c r="J1593" s="32"/>
      <c r="K1593" s="133"/>
      <c r="L1593" s="32"/>
      <c r="M1593" s="32"/>
    </row>
    <row r="1594" spans="2:13" ht="15" customHeight="1">
      <c r="B1594" s="124"/>
      <c r="D1594" s="105"/>
      <c r="E1594" s="106"/>
      <c r="F1594" s="106"/>
      <c r="G1594" s="32"/>
      <c r="H1594" s="106"/>
      <c r="I1594" s="106"/>
      <c r="J1594" s="32"/>
      <c r="K1594" s="133"/>
      <c r="L1594" s="32"/>
      <c r="M1594" s="32"/>
    </row>
    <row r="1595" spans="2:13" ht="15" customHeight="1">
      <c r="B1595" s="124"/>
      <c r="D1595" s="105"/>
      <c r="E1595" s="106"/>
      <c r="F1595" s="106"/>
      <c r="G1595" s="32"/>
      <c r="H1595" s="106"/>
      <c r="I1595" s="106"/>
      <c r="J1595" s="32"/>
      <c r="K1595" s="133"/>
      <c r="L1595" s="32"/>
      <c r="M1595" s="32"/>
    </row>
    <row r="1596" spans="2:13" ht="15" customHeight="1">
      <c r="B1596" s="124"/>
      <c r="D1596" s="105"/>
      <c r="E1596" s="106"/>
      <c r="F1596" s="106"/>
      <c r="G1596" s="32"/>
      <c r="H1596" s="106"/>
      <c r="I1596" s="106"/>
      <c r="J1596" s="32"/>
      <c r="K1596" s="133"/>
      <c r="L1596" s="32"/>
      <c r="M1596" s="32"/>
    </row>
    <row r="1597" spans="2:13" ht="15" customHeight="1">
      <c r="B1597" s="124"/>
      <c r="D1597" s="105"/>
      <c r="E1597" s="106"/>
      <c r="F1597" s="106"/>
      <c r="G1597" s="32"/>
      <c r="H1597" s="106"/>
      <c r="I1597" s="106"/>
      <c r="J1597" s="32"/>
      <c r="K1597" s="133"/>
      <c r="L1597" s="32"/>
      <c r="M1597" s="32"/>
    </row>
    <row r="1598" spans="2:13" ht="15" customHeight="1">
      <c r="B1598" s="124"/>
      <c r="D1598" s="105"/>
      <c r="E1598" s="106"/>
      <c r="F1598" s="106"/>
      <c r="G1598" s="32"/>
      <c r="H1598" s="106"/>
      <c r="I1598" s="106"/>
      <c r="J1598" s="32"/>
      <c r="K1598" s="133"/>
      <c r="L1598" s="32"/>
      <c r="M1598" s="32"/>
    </row>
    <row r="1599" spans="2:13" ht="15" customHeight="1">
      <c r="B1599" s="124"/>
      <c r="D1599" s="105"/>
      <c r="E1599" s="106"/>
      <c r="F1599" s="106"/>
      <c r="G1599" s="32"/>
      <c r="H1599" s="106"/>
      <c r="I1599" s="106"/>
      <c r="J1599" s="32"/>
      <c r="K1599" s="133"/>
      <c r="L1599" s="32"/>
      <c r="M1599" s="32"/>
    </row>
    <row r="1600" spans="2:13" ht="15" customHeight="1">
      <c r="B1600" s="124"/>
      <c r="D1600" s="105"/>
      <c r="E1600" s="106"/>
      <c r="F1600" s="106"/>
      <c r="G1600" s="32"/>
      <c r="H1600" s="106"/>
      <c r="I1600" s="106"/>
      <c r="J1600" s="32"/>
      <c r="K1600" s="133"/>
      <c r="L1600" s="32"/>
      <c r="M1600" s="32"/>
    </row>
    <row r="1601" spans="2:13" ht="15" customHeight="1">
      <c r="B1601" s="124"/>
      <c r="D1601" s="105"/>
      <c r="E1601" s="106"/>
      <c r="F1601" s="106"/>
      <c r="G1601" s="32"/>
      <c r="H1601" s="106"/>
      <c r="I1601" s="106"/>
      <c r="J1601" s="32"/>
      <c r="K1601" s="133"/>
      <c r="L1601" s="32"/>
      <c r="M1601" s="32"/>
    </row>
    <row r="1602" spans="2:13" ht="15" customHeight="1">
      <c r="B1602" s="124"/>
      <c r="D1602" s="105"/>
      <c r="E1602" s="106"/>
      <c r="F1602" s="106"/>
      <c r="G1602" s="32"/>
      <c r="H1602" s="106"/>
      <c r="I1602" s="106"/>
      <c r="J1602" s="32"/>
      <c r="K1602" s="133"/>
      <c r="L1602" s="32"/>
      <c r="M1602" s="32"/>
    </row>
    <row r="1603" spans="2:13" ht="15" customHeight="1">
      <c r="B1603" s="124"/>
      <c r="D1603" s="105"/>
      <c r="E1603" s="106"/>
      <c r="F1603" s="106"/>
      <c r="G1603" s="32"/>
      <c r="H1603" s="106"/>
      <c r="I1603" s="106"/>
      <c r="J1603" s="32"/>
      <c r="K1603" s="133"/>
      <c r="L1603" s="32"/>
      <c r="M1603" s="32"/>
    </row>
    <row r="1604" spans="2:13" ht="15" customHeight="1">
      <c r="B1604" s="124"/>
      <c r="D1604" s="105"/>
      <c r="E1604" s="106"/>
      <c r="F1604" s="106"/>
      <c r="G1604" s="32"/>
      <c r="H1604" s="106"/>
      <c r="I1604" s="106"/>
      <c r="J1604" s="32"/>
      <c r="K1604" s="133"/>
      <c r="L1604" s="32"/>
      <c r="M1604" s="32"/>
    </row>
    <row r="1605" spans="2:13" ht="15" customHeight="1">
      <c r="B1605" s="124"/>
      <c r="D1605" s="105"/>
      <c r="E1605" s="106"/>
      <c r="F1605" s="106"/>
      <c r="G1605" s="32"/>
      <c r="H1605" s="106"/>
      <c r="I1605" s="106"/>
      <c r="J1605" s="32"/>
      <c r="K1605" s="133"/>
      <c r="L1605" s="32"/>
      <c r="M1605" s="32"/>
    </row>
    <row r="1606" spans="2:13" ht="15" customHeight="1">
      <c r="B1606" s="124"/>
      <c r="D1606" s="105"/>
      <c r="E1606" s="106"/>
      <c r="F1606" s="106"/>
      <c r="G1606" s="32"/>
      <c r="H1606" s="106"/>
      <c r="I1606" s="106"/>
      <c r="J1606" s="32"/>
      <c r="K1606" s="133"/>
      <c r="L1606" s="32"/>
      <c r="M1606" s="32"/>
    </row>
    <row r="1607" spans="2:13" ht="15" customHeight="1">
      <c r="B1607" s="124"/>
      <c r="D1607" s="105"/>
      <c r="E1607" s="106"/>
      <c r="F1607" s="106"/>
      <c r="G1607" s="32"/>
      <c r="H1607" s="106"/>
      <c r="I1607" s="106"/>
      <c r="J1607" s="32"/>
      <c r="K1607" s="133"/>
      <c r="L1607" s="32"/>
      <c r="M1607" s="32"/>
    </row>
    <row r="1608" spans="2:13" ht="15" customHeight="1">
      <c r="B1608" s="124"/>
      <c r="D1608" s="105"/>
      <c r="E1608" s="106"/>
      <c r="F1608" s="106"/>
      <c r="G1608" s="32"/>
      <c r="H1608" s="106"/>
      <c r="I1608" s="106"/>
      <c r="J1608" s="32"/>
      <c r="K1608" s="133"/>
      <c r="L1608" s="32"/>
      <c r="M1608" s="32"/>
    </row>
    <row r="1609" spans="2:13" ht="15" customHeight="1">
      <c r="B1609" s="124"/>
      <c r="D1609" s="105"/>
      <c r="E1609" s="106"/>
      <c r="F1609" s="106"/>
      <c r="G1609" s="32"/>
      <c r="H1609" s="106"/>
      <c r="I1609" s="106"/>
      <c r="J1609" s="32"/>
      <c r="K1609" s="133"/>
      <c r="L1609" s="32"/>
      <c r="M1609" s="32"/>
    </row>
    <row r="1610" spans="2:13" ht="15" customHeight="1">
      <c r="B1610" s="124"/>
      <c r="D1610" s="105"/>
      <c r="E1610" s="106"/>
      <c r="F1610" s="106"/>
      <c r="G1610" s="32"/>
      <c r="H1610" s="106"/>
      <c r="I1610" s="106"/>
      <c r="J1610" s="32"/>
      <c r="K1610" s="133"/>
      <c r="L1610" s="32"/>
      <c r="M1610" s="32"/>
    </row>
    <row r="1611" spans="2:13" ht="15" customHeight="1">
      <c r="B1611" s="124"/>
      <c r="D1611" s="105"/>
      <c r="E1611" s="106"/>
      <c r="F1611" s="106"/>
      <c r="G1611" s="32"/>
      <c r="H1611" s="106"/>
      <c r="I1611" s="106"/>
      <c r="J1611" s="32"/>
      <c r="K1611" s="133"/>
      <c r="L1611" s="32"/>
      <c r="M1611" s="32"/>
    </row>
    <row r="1612" spans="2:13" ht="15" customHeight="1">
      <c r="B1612" s="124"/>
      <c r="D1612" s="105"/>
      <c r="E1612" s="106"/>
      <c r="F1612" s="106"/>
      <c r="G1612" s="32"/>
      <c r="H1612" s="106"/>
      <c r="I1612" s="106"/>
      <c r="J1612" s="32"/>
      <c r="K1612" s="133"/>
      <c r="L1612" s="32"/>
      <c r="M1612" s="32"/>
    </row>
    <row r="1613" spans="2:13" ht="15" customHeight="1">
      <c r="B1613" s="124"/>
      <c r="D1613" s="105"/>
      <c r="E1613" s="106"/>
      <c r="F1613" s="106"/>
      <c r="G1613" s="32"/>
      <c r="H1613" s="106"/>
      <c r="I1613" s="106"/>
      <c r="J1613" s="32"/>
      <c r="K1613" s="133"/>
      <c r="L1613" s="32"/>
      <c r="M1613" s="32"/>
    </row>
    <row r="1614" spans="2:13" ht="15" customHeight="1">
      <c r="B1614" s="124"/>
      <c r="D1614" s="105"/>
      <c r="E1614" s="106"/>
      <c r="F1614" s="106"/>
      <c r="G1614" s="32"/>
      <c r="H1614" s="106"/>
      <c r="I1614" s="106"/>
      <c r="J1614" s="32"/>
      <c r="K1614" s="133"/>
      <c r="L1614" s="32"/>
      <c r="M1614" s="32"/>
    </row>
    <row r="1615" spans="2:13" ht="15" customHeight="1">
      <c r="B1615" s="124"/>
      <c r="D1615" s="105"/>
      <c r="E1615" s="106"/>
      <c r="F1615" s="106"/>
      <c r="G1615" s="32"/>
      <c r="H1615" s="106"/>
      <c r="I1615" s="106"/>
      <c r="J1615" s="32"/>
      <c r="K1615" s="133"/>
      <c r="L1615" s="32"/>
      <c r="M1615" s="32"/>
    </row>
    <row r="1616" spans="2:13" ht="15" customHeight="1">
      <c r="B1616" s="124"/>
      <c r="D1616" s="105"/>
      <c r="E1616" s="106"/>
      <c r="F1616" s="106"/>
      <c r="G1616" s="32"/>
      <c r="H1616" s="106"/>
      <c r="I1616" s="106"/>
      <c r="J1616" s="32"/>
      <c r="K1616" s="133"/>
      <c r="L1616" s="32"/>
      <c r="M1616" s="32"/>
    </row>
    <row r="1617" spans="2:13" ht="15" customHeight="1">
      <c r="B1617" s="124"/>
      <c r="D1617" s="105"/>
      <c r="E1617" s="106"/>
      <c r="F1617" s="106"/>
      <c r="G1617" s="32"/>
      <c r="H1617" s="106"/>
      <c r="I1617" s="106"/>
      <c r="J1617" s="32"/>
      <c r="K1617" s="133"/>
      <c r="L1617" s="32"/>
      <c r="M1617" s="32"/>
    </row>
    <row r="1618" spans="2:13" ht="15" customHeight="1">
      <c r="B1618" s="124"/>
      <c r="D1618" s="105"/>
      <c r="E1618" s="106"/>
      <c r="F1618" s="106"/>
      <c r="G1618" s="32"/>
      <c r="H1618" s="106"/>
      <c r="I1618" s="106"/>
      <c r="J1618" s="32"/>
      <c r="K1618" s="133"/>
      <c r="L1618" s="32"/>
      <c r="M1618" s="32"/>
    </row>
    <row r="1619" spans="2:13" ht="15" customHeight="1">
      <c r="B1619" s="124"/>
      <c r="D1619" s="105"/>
      <c r="E1619" s="106"/>
      <c r="F1619" s="106"/>
      <c r="G1619" s="32"/>
      <c r="H1619" s="106"/>
      <c r="I1619" s="106"/>
      <c r="J1619" s="32"/>
      <c r="K1619" s="133"/>
      <c r="L1619" s="32"/>
      <c r="M1619" s="32"/>
    </row>
    <row r="1620" spans="2:13" ht="15" customHeight="1">
      <c r="B1620" s="124"/>
      <c r="D1620" s="105"/>
      <c r="E1620" s="106"/>
      <c r="F1620" s="106"/>
      <c r="G1620" s="32"/>
      <c r="H1620" s="106"/>
      <c r="I1620" s="106"/>
      <c r="J1620" s="32"/>
      <c r="K1620" s="133"/>
      <c r="L1620" s="32"/>
      <c r="M1620" s="32"/>
    </row>
    <row r="1621" spans="2:13" ht="15" customHeight="1">
      <c r="B1621" s="124"/>
      <c r="D1621" s="105"/>
      <c r="E1621" s="106"/>
      <c r="F1621" s="106"/>
      <c r="G1621" s="32"/>
      <c r="H1621" s="106"/>
      <c r="I1621" s="106"/>
      <c r="J1621" s="32"/>
      <c r="K1621" s="133"/>
      <c r="L1621" s="32"/>
      <c r="M1621" s="32"/>
    </row>
    <row r="1622" spans="2:13" ht="15" customHeight="1">
      <c r="B1622" s="124"/>
      <c r="D1622" s="105"/>
      <c r="E1622" s="106"/>
      <c r="F1622" s="106"/>
      <c r="G1622" s="32"/>
      <c r="H1622" s="106"/>
      <c r="I1622" s="106"/>
      <c r="J1622" s="32"/>
      <c r="K1622" s="133"/>
      <c r="L1622" s="32"/>
      <c r="M1622" s="32"/>
    </row>
    <row r="1623" spans="2:13" ht="15" customHeight="1">
      <c r="B1623" s="124"/>
      <c r="D1623" s="105"/>
      <c r="E1623" s="106"/>
      <c r="F1623" s="106"/>
      <c r="G1623" s="32"/>
      <c r="H1623" s="106"/>
      <c r="I1623" s="106"/>
      <c r="J1623" s="32"/>
      <c r="K1623" s="133"/>
      <c r="L1623" s="32"/>
      <c r="M1623" s="32"/>
    </row>
    <row r="1624" spans="2:13" ht="15" customHeight="1">
      <c r="B1624" s="124"/>
      <c r="D1624" s="105"/>
      <c r="E1624" s="106"/>
      <c r="F1624" s="106"/>
      <c r="G1624" s="32"/>
      <c r="H1624" s="106"/>
      <c r="I1624" s="106"/>
      <c r="J1624" s="32"/>
      <c r="K1624" s="133"/>
      <c r="L1624" s="32"/>
      <c r="M1624" s="32"/>
    </row>
    <row r="1625" spans="2:13" ht="15" customHeight="1">
      <c r="B1625" s="124"/>
      <c r="D1625" s="105"/>
      <c r="E1625" s="106"/>
      <c r="F1625" s="106"/>
      <c r="G1625" s="32"/>
      <c r="H1625" s="106"/>
      <c r="I1625" s="106"/>
      <c r="J1625" s="32"/>
      <c r="K1625" s="133"/>
      <c r="L1625" s="32"/>
      <c r="M1625" s="32"/>
    </row>
    <row r="1626" spans="2:13" ht="15" customHeight="1">
      <c r="B1626" s="124"/>
      <c r="D1626" s="105"/>
      <c r="E1626" s="106"/>
      <c r="F1626" s="106"/>
      <c r="G1626" s="32"/>
      <c r="H1626" s="106"/>
      <c r="I1626" s="106"/>
      <c r="J1626" s="32"/>
      <c r="K1626" s="133"/>
      <c r="L1626" s="32"/>
      <c r="M1626" s="32"/>
    </row>
    <row r="1627" spans="2:13" ht="15" customHeight="1">
      <c r="B1627" s="124"/>
      <c r="D1627" s="105"/>
      <c r="E1627" s="106"/>
      <c r="F1627" s="106"/>
      <c r="G1627" s="32"/>
      <c r="H1627" s="106"/>
      <c r="I1627" s="106"/>
      <c r="J1627" s="32"/>
      <c r="K1627" s="133"/>
      <c r="L1627" s="32"/>
      <c r="M1627" s="32"/>
    </row>
    <row r="1628" spans="2:13" ht="15" customHeight="1">
      <c r="B1628" s="124"/>
      <c r="D1628" s="105"/>
      <c r="E1628" s="106"/>
      <c r="F1628" s="106"/>
      <c r="G1628" s="32"/>
      <c r="H1628" s="106"/>
      <c r="I1628" s="106"/>
      <c r="J1628" s="32"/>
      <c r="K1628" s="133"/>
      <c r="L1628" s="32"/>
      <c r="M1628" s="32"/>
    </row>
    <row r="1629" spans="2:13" ht="15" customHeight="1">
      <c r="B1629" s="124"/>
      <c r="D1629" s="105"/>
      <c r="E1629" s="106"/>
      <c r="F1629" s="106"/>
      <c r="G1629" s="32"/>
      <c r="H1629" s="106"/>
      <c r="I1629" s="106"/>
      <c r="J1629" s="32"/>
      <c r="K1629" s="133"/>
      <c r="L1629" s="32"/>
      <c r="M1629" s="32"/>
    </row>
    <row r="1630" spans="2:13" ht="15" customHeight="1">
      <c r="B1630" s="124"/>
      <c r="D1630" s="105"/>
      <c r="E1630" s="106"/>
      <c r="F1630" s="106"/>
      <c r="G1630" s="32"/>
      <c r="H1630" s="106"/>
      <c r="I1630" s="106"/>
      <c r="J1630" s="32"/>
      <c r="K1630" s="133"/>
      <c r="L1630" s="32"/>
      <c r="M1630" s="32"/>
    </row>
    <row r="1631" spans="2:13" ht="15" customHeight="1">
      <c r="B1631" s="124"/>
      <c r="D1631" s="105"/>
      <c r="E1631" s="106"/>
      <c r="F1631" s="106"/>
      <c r="G1631" s="32"/>
      <c r="H1631" s="106"/>
      <c r="I1631" s="106"/>
      <c r="J1631" s="32"/>
      <c r="K1631" s="133"/>
      <c r="L1631" s="32"/>
      <c r="M1631" s="32"/>
    </row>
    <row r="1632" spans="2:13" ht="15" customHeight="1">
      <c r="B1632" s="124"/>
      <c r="D1632" s="105"/>
      <c r="E1632" s="106"/>
      <c r="F1632" s="106"/>
      <c r="G1632" s="32"/>
      <c r="H1632" s="106"/>
      <c r="I1632" s="106"/>
      <c r="J1632" s="32"/>
      <c r="K1632" s="133"/>
      <c r="L1632" s="32"/>
      <c r="M1632" s="32"/>
    </row>
    <row r="1633" spans="2:13" ht="15" customHeight="1">
      <c r="B1633" s="124"/>
      <c r="D1633" s="105"/>
      <c r="E1633" s="106"/>
      <c r="F1633" s="106"/>
      <c r="G1633" s="32"/>
      <c r="H1633" s="106"/>
      <c r="I1633" s="106"/>
      <c r="J1633" s="32"/>
      <c r="K1633" s="133"/>
      <c r="L1633" s="32"/>
      <c r="M1633" s="32"/>
    </row>
    <row r="1634" spans="2:13" ht="15" customHeight="1">
      <c r="B1634" s="124"/>
      <c r="D1634" s="105"/>
      <c r="E1634" s="106"/>
      <c r="F1634" s="106"/>
      <c r="G1634" s="32"/>
      <c r="H1634" s="106"/>
      <c r="I1634" s="106"/>
      <c r="J1634" s="32"/>
      <c r="K1634" s="133"/>
      <c r="L1634" s="32"/>
      <c r="M1634" s="32"/>
    </row>
    <row r="1635" spans="2:13" ht="15" customHeight="1">
      <c r="B1635" s="124"/>
      <c r="D1635" s="105"/>
      <c r="E1635" s="106"/>
      <c r="F1635" s="106"/>
      <c r="G1635" s="32"/>
      <c r="H1635" s="106"/>
      <c r="I1635" s="106"/>
      <c r="J1635" s="32"/>
      <c r="K1635" s="133"/>
      <c r="L1635" s="32"/>
      <c r="M1635" s="32"/>
    </row>
    <row r="1636" spans="2:13" ht="15" customHeight="1">
      <c r="B1636" s="124"/>
      <c r="D1636" s="105"/>
      <c r="E1636" s="106"/>
      <c r="F1636" s="106"/>
      <c r="G1636" s="32"/>
      <c r="H1636" s="106"/>
      <c r="I1636" s="106"/>
      <c r="J1636" s="32"/>
      <c r="K1636" s="133"/>
      <c r="L1636" s="32"/>
      <c r="M1636" s="32"/>
    </row>
    <row r="1637" spans="2:13" ht="15" customHeight="1">
      <c r="B1637" s="124"/>
      <c r="D1637" s="105"/>
      <c r="E1637" s="106"/>
      <c r="F1637" s="106"/>
      <c r="G1637" s="32"/>
      <c r="H1637" s="106"/>
      <c r="I1637" s="106"/>
      <c r="J1637" s="32"/>
      <c r="K1637" s="133"/>
      <c r="L1637" s="32"/>
      <c r="M1637" s="32"/>
    </row>
    <row r="1638" spans="2:13" ht="15" customHeight="1">
      <c r="B1638" s="124"/>
      <c r="D1638" s="105"/>
      <c r="E1638" s="106"/>
      <c r="F1638" s="106"/>
      <c r="G1638" s="32"/>
      <c r="H1638" s="106"/>
      <c r="I1638" s="106"/>
      <c r="J1638" s="32"/>
      <c r="K1638" s="133"/>
      <c r="L1638" s="32"/>
      <c r="M1638" s="32"/>
    </row>
    <row r="1639" spans="2:13" ht="15" customHeight="1">
      <c r="B1639" s="124"/>
      <c r="D1639" s="105"/>
      <c r="E1639" s="106"/>
      <c r="F1639" s="106"/>
      <c r="G1639" s="32"/>
      <c r="H1639" s="106"/>
      <c r="I1639" s="106"/>
      <c r="J1639" s="32"/>
      <c r="K1639" s="133"/>
      <c r="L1639" s="32"/>
      <c r="M1639" s="32"/>
    </row>
    <row r="1640" spans="2:13" ht="15" customHeight="1">
      <c r="B1640" s="124"/>
      <c r="D1640" s="105"/>
      <c r="E1640" s="106"/>
      <c r="F1640" s="106"/>
      <c r="G1640" s="32"/>
      <c r="H1640" s="106"/>
      <c r="I1640" s="106"/>
      <c r="J1640" s="32"/>
      <c r="K1640" s="133"/>
      <c r="L1640" s="32"/>
      <c r="M1640" s="32"/>
    </row>
    <row r="1641" spans="2:13" ht="15" customHeight="1">
      <c r="B1641" s="124"/>
      <c r="D1641" s="105"/>
      <c r="E1641" s="106"/>
      <c r="F1641" s="106"/>
      <c r="G1641" s="32"/>
      <c r="H1641" s="106"/>
      <c r="I1641" s="106"/>
      <c r="J1641" s="32"/>
      <c r="K1641" s="133"/>
      <c r="L1641" s="32"/>
      <c r="M1641" s="32"/>
    </row>
    <row r="1642" spans="2:13" ht="15" customHeight="1">
      <c r="B1642" s="124"/>
      <c r="D1642" s="105"/>
      <c r="E1642" s="106"/>
      <c r="F1642" s="106"/>
      <c r="G1642" s="32"/>
      <c r="H1642" s="106"/>
      <c r="I1642" s="106"/>
      <c r="J1642" s="32"/>
      <c r="K1642" s="133"/>
      <c r="L1642" s="32"/>
      <c r="M1642" s="32"/>
    </row>
    <row r="1643" spans="2:13" ht="15" customHeight="1">
      <c r="B1643" s="124"/>
      <c r="D1643" s="105"/>
      <c r="E1643" s="106"/>
      <c r="F1643" s="106"/>
      <c r="G1643" s="32"/>
      <c r="H1643" s="106"/>
      <c r="I1643" s="106"/>
      <c r="J1643" s="32"/>
      <c r="K1643" s="133"/>
      <c r="L1643" s="32"/>
      <c r="M1643" s="32"/>
    </row>
    <row r="1644" spans="2:13" ht="15" customHeight="1">
      <c r="B1644" s="124"/>
      <c r="D1644" s="105"/>
      <c r="E1644" s="106"/>
      <c r="F1644" s="106"/>
      <c r="G1644" s="32"/>
      <c r="H1644" s="106"/>
      <c r="I1644" s="106"/>
      <c r="J1644" s="32"/>
      <c r="K1644" s="133"/>
      <c r="L1644" s="32"/>
      <c r="M1644" s="32"/>
    </row>
    <row r="1645" spans="2:13" ht="15" customHeight="1">
      <c r="B1645" s="124"/>
      <c r="D1645" s="105"/>
      <c r="E1645" s="106"/>
      <c r="F1645" s="106"/>
      <c r="G1645" s="32"/>
      <c r="H1645" s="106"/>
      <c r="I1645" s="106"/>
      <c r="J1645" s="32"/>
      <c r="K1645" s="133"/>
      <c r="L1645" s="32"/>
      <c r="M1645" s="32"/>
    </row>
    <row r="1646" spans="2:13" ht="15" customHeight="1">
      <c r="B1646" s="124"/>
      <c r="D1646" s="105"/>
      <c r="E1646" s="106"/>
      <c r="F1646" s="106"/>
      <c r="G1646" s="32"/>
      <c r="H1646" s="106"/>
      <c r="I1646" s="106"/>
      <c r="J1646" s="32"/>
      <c r="K1646" s="133"/>
      <c r="L1646" s="32"/>
      <c r="M1646" s="32"/>
    </row>
    <row r="1647" spans="2:13" ht="15" customHeight="1">
      <c r="B1647" s="124"/>
      <c r="D1647" s="105"/>
      <c r="E1647" s="106"/>
      <c r="F1647" s="106"/>
      <c r="G1647" s="32"/>
      <c r="H1647" s="106"/>
      <c r="I1647" s="106"/>
      <c r="J1647" s="32"/>
      <c r="K1647" s="133"/>
      <c r="L1647" s="32"/>
      <c r="M1647" s="32"/>
    </row>
    <row r="1648" spans="2:13" ht="15" customHeight="1">
      <c r="B1648" s="124"/>
      <c r="D1648" s="105"/>
      <c r="E1648" s="106"/>
      <c r="F1648" s="106"/>
      <c r="G1648" s="32"/>
      <c r="H1648" s="106"/>
      <c r="I1648" s="106"/>
      <c r="J1648" s="32"/>
      <c r="K1648" s="133"/>
      <c r="L1648" s="32"/>
      <c r="M1648" s="32"/>
    </row>
    <row r="1649" spans="2:13" ht="15" customHeight="1">
      <c r="B1649" s="124"/>
      <c r="D1649" s="105"/>
      <c r="E1649" s="106"/>
      <c r="F1649" s="106"/>
      <c r="G1649" s="32"/>
      <c r="H1649" s="106"/>
      <c r="I1649" s="106"/>
      <c r="J1649" s="32"/>
      <c r="K1649" s="133"/>
      <c r="L1649" s="32"/>
      <c r="M1649" s="32"/>
    </row>
    <row r="1650" spans="2:13" ht="15" customHeight="1">
      <c r="B1650" s="124"/>
      <c r="D1650" s="105"/>
      <c r="E1650" s="106"/>
      <c r="F1650" s="106"/>
      <c r="G1650" s="32"/>
      <c r="H1650" s="106"/>
      <c r="I1650" s="106"/>
      <c r="J1650" s="32"/>
      <c r="K1650" s="133"/>
      <c r="L1650" s="32"/>
      <c r="M1650" s="32"/>
    </row>
    <row r="1651" spans="2:13" ht="15" customHeight="1">
      <c r="B1651" s="124"/>
      <c r="D1651" s="105"/>
      <c r="E1651" s="106"/>
      <c r="F1651" s="106"/>
      <c r="G1651" s="32"/>
      <c r="H1651" s="106"/>
      <c r="I1651" s="106"/>
      <c r="J1651" s="32"/>
      <c r="K1651" s="133"/>
      <c r="L1651" s="32"/>
      <c r="M1651" s="32"/>
    </row>
    <row r="1652" spans="2:13" ht="15" customHeight="1">
      <c r="B1652" s="124"/>
      <c r="D1652" s="105"/>
      <c r="E1652" s="106"/>
      <c r="F1652" s="106"/>
      <c r="G1652" s="32"/>
      <c r="H1652" s="106"/>
      <c r="I1652" s="106"/>
      <c r="J1652" s="32"/>
      <c r="K1652" s="133"/>
      <c r="L1652" s="32"/>
      <c r="M1652" s="32"/>
    </row>
    <row r="1653" spans="2:13" ht="15" customHeight="1">
      <c r="K1653" s="133"/>
      <c r="L1653" s="32"/>
      <c r="M1653" s="32"/>
    </row>
    <row r="1654" spans="2:13" ht="15" customHeight="1">
      <c r="K1654" s="133"/>
      <c r="L1654" s="32"/>
      <c r="M1654" s="32"/>
    </row>
    <row r="1655" spans="2:13" ht="15" customHeight="1">
      <c r="K1655" s="133"/>
      <c r="L1655" s="32"/>
      <c r="M1655" s="32"/>
    </row>
    <row r="1656" spans="2:13" ht="15" customHeight="1">
      <c r="K1656" s="133"/>
      <c r="L1656" s="32"/>
      <c r="M1656" s="32"/>
    </row>
    <row r="1657" spans="2:13" ht="15" customHeight="1">
      <c r="K1657" s="133"/>
      <c r="L1657" s="32"/>
      <c r="M1657" s="32"/>
    </row>
    <row r="1658" spans="2:13" ht="15" customHeight="1">
      <c r="K1658" s="133"/>
      <c r="L1658" s="32"/>
      <c r="M1658" s="32"/>
    </row>
    <row r="1659" spans="2:13" ht="15" customHeight="1">
      <c r="K1659" s="133"/>
      <c r="L1659" s="32"/>
      <c r="M1659" s="32"/>
    </row>
    <row r="1660" spans="2:13" ht="15" customHeight="1">
      <c r="K1660" s="133"/>
      <c r="L1660" s="32"/>
      <c r="M1660" s="32"/>
    </row>
    <row r="1661" spans="2:13" ht="15" customHeight="1">
      <c r="K1661" s="133"/>
      <c r="L1661" s="32"/>
      <c r="M1661" s="32"/>
    </row>
    <row r="1662" spans="2:13" ht="15" customHeight="1">
      <c r="K1662" s="133"/>
      <c r="L1662" s="32"/>
      <c r="M1662" s="32"/>
    </row>
    <row r="1663" spans="2:13" ht="15" customHeight="1">
      <c r="K1663" s="133"/>
      <c r="L1663" s="32"/>
      <c r="M1663" s="32"/>
    </row>
    <row r="1664" spans="2:13" ht="15" customHeight="1">
      <c r="K1664" s="133"/>
      <c r="L1664" s="32"/>
      <c r="M1664" s="32"/>
    </row>
    <row r="1665" spans="11:13" ht="15" customHeight="1">
      <c r="K1665" s="133"/>
      <c r="L1665" s="32"/>
      <c r="M1665" s="32"/>
    </row>
    <row r="1666" spans="11:13" ht="15" customHeight="1">
      <c r="K1666" s="133"/>
      <c r="L1666" s="32"/>
      <c r="M1666" s="32"/>
    </row>
    <row r="1667" spans="11:13" ht="15" customHeight="1">
      <c r="K1667" s="133"/>
      <c r="L1667" s="32"/>
      <c r="M1667" s="32"/>
    </row>
    <row r="1668" spans="11:13" ht="15" customHeight="1">
      <c r="K1668" s="133"/>
      <c r="L1668" s="32"/>
      <c r="M1668" s="32"/>
    </row>
    <row r="1669" spans="11:13" ht="15" customHeight="1">
      <c r="K1669" s="133"/>
      <c r="L1669" s="32"/>
      <c r="M1669" s="32"/>
    </row>
    <row r="1670" spans="11:13" ht="15" customHeight="1">
      <c r="K1670" s="133"/>
      <c r="L1670" s="32"/>
      <c r="M1670" s="32"/>
    </row>
  </sheetData>
  <mergeCells count="33">
    <mergeCell ref="L1:N2"/>
    <mergeCell ref="E2:G2"/>
    <mergeCell ref="H2:J2"/>
    <mergeCell ref="A3:A4"/>
    <mergeCell ref="B3:C3"/>
    <mergeCell ref="D3:D4"/>
    <mergeCell ref="L3:N3"/>
    <mergeCell ref="P3:Q3"/>
    <mergeCell ref="S3:T3"/>
    <mergeCell ref="L4:M4"/>
    <mergeCell ref="N4:N5"/>
    <mergeCell ref="P4:Q4"/>
    <mergeCell ref="S4:T4"/>
    <mergeCell ref="P6:Q6"/>
    <mergeCell ref="S6:T6"/>
    <mergeCell ref="P7:Q7"/>
    <mergeCell ref="S7:T7"/>
    <mergeCell ref="P8:Q8"/>
    <mergeCell ref="S8:T8"/>
    <mergeCell ref="P9:Q9"/>
    <mergeCell ref="S9:T9"/>
    <mergeCell ref="P10:Q10"/>
    <mergeCell ref="S10:T10"/>
    <mergeCell ref="P11:Q11"/>
    <mergeCell ref="S11:T11"/>
    <mergeCell ref="P15:Q15"/>
    <mergeCell ref="S15:T15"/>
    <mergeCell ref="P12:Q12"/>
    <mergeCell ref="S12:T12"/>
    <mergeCell ref="P13:Q13"/>
    <mergeCell ref="S13:T13"/>
    <mergeCell ref="P14:Q14"/>
    <mergeCell ref="S14:T14"/>
  </mergeCells>
  <phoneticPr fontId="3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2B266-1BBD-E844-99F8-B416DA652BED}">
  <dimension ref="A1:I404"/>
  <sheetViews>
    <sheetView workbookViewId="0"/>
  </sheetViews>
  <sheetFormatPr baseColWidth="10" defaultRowHeight="15"/>
  <sheetData>
    <row r="1" spans="1:9">
      <c r="A1" t="s">
        <v>666</v>
      </c>
      <c r="B1" t="s">
        <v>314</v>
      </c>
      <c r="C1" t="s">
        <v>315</v>
      </c>
      <c r="D1" t="s">
        <v>1590</v>
      </c>
      <c r="E1" t="s">
        <v>3</v>
      </c>
      <c r="F1" t="s">
        <v>643</v>
      </c>
      <c r="G1" t="s">
        <v>644</v>
      </c>
      <c r="H1" t="s">
        <v>645</v>
      </c>
      <c r="I1" t="s">
        <v>664</v>
      </c>
    </row>
    <row r="2" spans="1:9">
      <c r="A2" t="s">
        <v>1199</v>
      </c>
      <c r="B2" t="str">
        <f>LEFT(A2,2)</f>
        <v>62</v>
      </c>
      <c r="C2" t="str">
        <f>RIGHT(A2,2)</f>
        <v>40</v>
      </c>
      <c r="D2" t="s">
        <v>607</v>
      </c>
      <c r="E2">
        <v>0.26</v>
      </c>
      <c r="F2">
        <v>0.76656000000000002</v>
      </c>
      <c r="G2">
        <v>0.24</v>
      </c>
      <c r="H2">
        <v>0.66144000000000003</v>
      </c>
      <c r="I2" t="s">
        <v>1593</v>
      </c>
    </row>
    <row r="3" spans="1:9">
      <c r="A3" t="s">
        <v>1200</v>
      </c>
      <c r="B3" t="str">
        <f t="shared" ref="B3:B66" si="0">LEFT(A3,2)</f>
        <v>62</v>
      </c>
      <c r="C3" t="str">
        <f t="shared" ref="C3:C66" si="1">RIGHT(A3,2)</f>
        <v>41</v>
      </c>
      <c r="D3" t="s">
        <v>607</v>
      </c>
      <c r="E3">
        <v>0.26</v>
      </c>
      <c r="F3">
        <v>0.76656000000000002</v>
      </c>
      <c r="G3">
        <v>0.33</v>
      </c>
      <c r="H3">
        <v>1.1344799999999999</v>
      </c>
      <c r="I3" t="s">
        <v>1593</v>
      </c>
    </row>
    <row r="4" spans="1:9">
      <c r="A4" t="s">
        <v>1201</v>
      </c>
      <c r="B4" t="str">
        <f t="shared" si="0"/>
        <v>62</v>
      </c>
      <c r="C4" t="str">
        <f t="shared" si="1"/>
        <v>42</v>
      </c>
      <c r="D4" t="s">
        <v>607</v>
      </c>
      <c r="F4">
        <v>-0.6</v>
      </c>
      <c r="H4">
        <v>-0.6</v>
      </c>
      <c r="I4" t="s">
        <v>1593</v>
      </c>
    </row>
    <row r="5" spans="1:9">
      <c r="A5" t="s">
        <v>1202</v>
      </c>
      <c r="B5" t="str">
        <f t="shared" si="0"/>
        <v>61</v>
      </c>
      <c r="C5" t="str">
        <f t="shared" si="1"/>
        <v>39</v>
      </c>
      <c r="D5" t="s">
        <v>607</v>
      </c>
      <c r="E5">
        <v>0.33</v>
      </c>
      <c r="F5">
        <v>1.1344799999999999</v>
      </c>
      <c r="G5">
        <v>0.42</v>
      </c>
      <c r="H5">
        <v>1.6075200000000001</v>
      </c>
      <c r="I5" t="s">
        <v>1593</v>
      </c>
    </row>
    <row r="6" spans="1:9">
      <c r="A6" t="s">
        <v>1203</v>
      </c>
      <c r="B6" t="str">
        <f t="shared" si="0"/>
        <v>61</v>
      </c>
      <c r="C6" t="str">
        <f t="shared" si="1"/>
        <v>41</v>
      </c>
      <c r="D6" t="s">
        <v>607</v>
      </c>
      <c r="E6">
        <v>0.41</v>
      </c>
      <c r="F6">
        <v>1.5549599999999999</v>
      </c>
      <c r="G6">
        <v>0.48</v>
      </c>
      <c r="H6">
        <v>1.9228799999999999</v>
      </c>
      <c r="I6" t="s">
        <v>1593</v>
      </c>
    </row>
    <row r="7" spans="1:9">
      <c r="A7" t="s">
        <v>1204</v>
      </c>
      <c r="B7" t="str">
        <f t="shared" si="0"/>
        <v>61</v>
      </c>
      <c r="C7" t="str">
        <f t="shared" si="1"/>
        <v>42</v>
      </c>
      <c r="D7" t="s">
        <v>607</v>
      </c>
      <c r="E7">
        <v>0.9</v>
      </c>
      <c r="F7">
        <v>4.1303999999999998</v>
      </c>
      <c r="G7">
        <v>1.1100000000000001</v>
      </c>
      <c r="H7">
        <v>5.234160000000001</v>
      </c>
      <c r="I7" t="s">
        <v>1593</v>
      </c>
    </row>
    <row r="8" spans="1:9">
      <c r="A8" t="s">
        <v>1205</v>
      </c>
      <c r="B8" t="str">
        <f t="shared" si="0"/>
        <v>60</v>
      </c>
      <c r="C8" t="str">
        <f t="shared" si="1"/>
        <v>42</v>
      </c>
      <c r="D8" t="s">
        <v>607</v>
      </c>
      <c r="E8">
        <v>0.4</v>
      </c>
      <c r="F8">
        <v>1.5024000000000002</v>
      </c>
      <c r="G8">
        <v>0.5</v>
      </c>
      <c r="H8">
        <v>2.028</v>
      </c>
      <c r="I8" t="s">
        <v>1593</v>
      </c>
    </row>
    <row r="9" spans="1:9">
      <c r="A9" t="s">
        <v>1206</v>
      </c>
      <c r="B9" t="str">
        <f t="shared" si="0"/>
        <v>59</v>
      </c>
      <c r="C9" t="str">
        <f t="shared" si="1"/>
        <v>43</v>
      </c>
      <c r="D9" t="s">
        <v>607</v>
      </c>
      <c r="E9">
        <v>0.36</v>
      </c>
      <c r="F9">
        <v>1.2921599999999998</v>
      </c>
      <c r="G9">
        <v>0.41</v>
      </c>
      <c r="H9">
        <v>1.5549599999999999</v>
      </c>
      <c r="I9" t="s">
        <v>1593</v>
      </c>
    </row>
    <row r="10" spans="1:9">
      <c r="A10" t="s">
        <v>1207</v>
      </c>
      <c r="B10" t="str">
        <f t="shared" si="0"/>
        <v>59</v>
      </c>
      <c r="C10" t="str">
        <f t="shared" si="1"/>
        <v>44</v>
      </c>
      <c r="D10" t="s">
        <v>607</v>
      </c>
      <c r="E10">
        <v>0.75</v>
      </c>
      <c r="F10">
        <v>3.3420000000000005</v>
      </c>
      <c r="G10">
        <v>0.71</v>
      </c>
      <c r="H10">
        <v>3.1317600000000003</v>
      </c>
      <c r="I10" t="s">
        <v>1593</v>
      </c>
    </row>
    <row r="11" spans="1:9">
      <c r="A11" t="s">
        <v>1208</v>
      </c>
      <c r="B11" t="str">
        <f t="shared" si="0"/>
        <v>58</v>
      </c>
      <c r="C11" t="str">
        <f t="shared" si="1"/>
        <v>37</v>
      </c>
      <c r="D11" t="s">
        <v>607</v>
      </c>
      <c r="E11">
        <v>1.1599999999999999</v>
      </c>
      <c r="F11">
        <v>5.4969599999999996</v>
      </c>
      <c r="G11">
        <v>1.19</v>
      </c>
      <c r="H11">
        <v>5.6546400000000006</v>
      </c>
      <c r="I11" t="s">
        <v>1593</v>
      </c>
    </row>
    <row r="12" spans="1:9">
      <c r="A12" t="s">
        <v>1209</v>
      </c>
      <c r="B12" t="str">
        <f t="shared" si="0"/>
        <v>58</v>
      </c>
      <c r="C12" t="str">
        <f t="shared" si="1"/>
        <v>38</v>
      </c>
      <c r="D12" t="s">
        <v>607</v>
      </c>
      <c r="E12">
        <v>1.21</v>
      </c>
      <c r="F12">
        <v>5.75976</v>
      </c>
      <c r="G12">
        <v>1.26</v>
      </c>
      <c r="H12">
        <v>6.0225600000000012</v>
      </c>
      <c r="I12" t="s">
        <v>1593</v>
      </c>
    </row>
    <row r="13" spans="1:9">
      <c r="A13" t="s">
        <v>1210</v>
      </c>
      <c r="B13" t="str">
        <f t="shared" si="0"/>
        <v>58</v>
      </c>
      <c r="C13" t="str">
        <f t="shared" si="1"/>
        <v>43</v>
      </c>
      <c r="D13" t="s">
        <v>607</v>
      </c>
      <c r="E13">
        <v>0.36</v>
      </c>
      <c r="F13">
        <v>1.2921599999999998</v>
      </c>
      <c r="G13">
        <v>0.34</v>
      </c>
      <c r="H13">
        <v>1.1870400000000001</v>
      </c>
      <c r="I13" t="s">
        <v>1593</v>
      </c>
    </row>
    <row r="14" spans="1:9">
      <c r="A14" t="s">
        <v>1211</v>
      </c>
      <c r="B14" t="str">
        <f t="shared" si="0"/>
        <v>58</v>
      </c>
      <c r="C14" t="str">
        <f t="shared" si="1"/>
        <v>44</v>
      </c>
      <c r="D14" t="s">
        <v>607</v>
      </c>
      <c r="E14">
        <v>0.32</v>
      </c>
      <c r="F14">
        <v>1.08192</v>
      </c>
      <c r="G14">
        <v>0.33</v>
      </c>
      <c r="H14">
        <v>1.1344799999999999</v>
      </c>
      <c r="I14" t="s">
        <v>1593</v>
      </c>
    </row>
    <row r="15" spans="1:9">
      <c r="A15" t="s">
        <v>1212</v>
      </c>
      <c r="B15" t="str">
        <f t="shared" si="0"/>
        <v>57</v>
      </c>
      <c r="C15" t="str">
        <f t="shared" si="1"/>
        <v>38</v>
      </c>
      <c r="D15" t="s">
        <v>607</v>
      </c>
      <c r="E15">
        <v>1.63</v>
      </c>
      <c r="F15">
        <v>7.9672799999999997</v>
      </c>
      <c r="G15">
        <v>1.2</v>
      </c>
      <c r="H15">
        <v>5.7071999999999994</v>
      </c>
      <c r="I15" t="s">
        <v>1593</v>
      </c>
    </row>
    <row r="16" spans="1:9">
      <c r="A16" t="s">
        <v>1213</v>
      </c>
      <c r="B16" t="str">
        <f t="shared" si="0"/>
        <v>57</v>
      </c>
      <c r="C16" t="str">
        <f t="shared" si="1"/>
        <v>39</v>
      </c>
      <c r="D16" t="s">
        <v>607</v>
      </c>
      <c r="E16">
        <v>1.06</v>
      </c>
      <c r="F16">
        <v>4.9713600000000007</v>
      </c>
      <c r="G16">
        <v>1.33</v>
      </c>
      <c r="H16">
        <v>6.3904800000000002</v>
      </c>
      <c r="I16" t="s">
        <v>1593</v>
      </c>
    </row>
    <row r="17" spans="1:9">
      <c r="A17" t="s">
        <v>1214</v>
      </c>
      <c r="B17" t="str">
        <f t="shared" si="0"/>
        <v>57</v>
      </c>
      <c r="C17" t="str">
        <f t="shared" si="1"/>
        <v>43</v>
      </c>
      <c r="D17" t="s">
        <v>607</v>
      </c>
      <c r="E17">
        <v>0.43</v>
      </c>
      <c r="F17">
        <v>1.66008</v>
      </c>
      <c r="G17">
        <v>0.55000000000000004</v>
      </c>
      <c r="H17">
        <v>2.2908000000000004</v>
      </c>
      <c r="I17" t="s">
        <v>1593</v>
      </c>
    </row>
    <row r="18" spans="1:9">
      <c r="A18" t="s">
        <v>1215</v>
      </c>
      <c r="B18" t="str">
        <f t="shared" si="0"/>
        <v>57</v>
      </c>
      <c r="C18" t="str">
        <f t="shared" si="1"/>
        <v>44</v>
      </c>
      <c r="D18" t="s">
        <v>607</v>
      </c>
      <c r="E18">
        <v>0.77</v>
      </c>
      <c r="F18">
        <v>3.4471200000000004</v>
      </c>
      <c r="G18">
        <v>1.51</v>
      </c>
      <c r="H18">
        <v>7.3365600000000004</v>
      </c>
      <c r="I18" t="s">
        <v>1593</v>
      </c>
    </row>
    <row r="19" spans="1:9">
      <c r="A19" t="s">
        <v>1216</v>
      </c>
      <c r="B19" t="str">
        <f t="shared" si="0"/>
        <v>56</v>
      </c>
      <c r="C19" t="str">
        <f t="shared" si="1"/>
        <v>33</v>
      </c>
      <c r="D19" t="s">
        <v>607</v>
      </c>
      <c r="E19">
        <v>1.47</v>
      </c>
      <c r="F19">
        <v>7.1263199999999998</v>
      </c>
      <c r="G19">
        <v>2.02</v>
      </c>
      <c r="H19">
        <v>10.01712</v>
      </c>
      <c r="I19" t="s">
        <v>1593</v>
      </c>
    </row>
    <row r="20" spans="1:9">
      <c r="A20" t="s">
        <v>1217</v>
      </c>
      <c r="B20" t="str">
        <f t="shared" si="0"/>
        <v>56</v>
      </c>
      <c r="C20" t="str">
        <f t="shared" si="1"/>
        <v>35</v>
      </c>
      <c r="D20" t="s">
        <v>607</v>
      </c>
      <c r="E20">
        <v>1.45</v>
      </c>
      <c r="F20">
        <v>7.0211999999999994</v>
      </c>
      <c r="G20">
        <v>1.67</v>
      </c>
      <c r="H20">
        <v>8.1775199999999995</v>
      </c>
      <c r="I20" t="s">
        <v>1593</v>
      </c>
    </row>
    <row r="21" spans="1:9">
      <c r="A21" t="s">
        <v>1218</v>
      </c>
      <c r="B21" t="str">
        <f t="shared" si="0"/>
        <v>56</v>
      </c>
      <c r="C21" t="str">
        <f t="shared" si="1"/>
        <v>39</v>
      </c>
      <c r="D21" t="s">
        <v>607</v>
      </c>
      <c r="E21">
        <v>1.69</v>
      </c>
      <c r="F21">
        <v>8.2826399999999989</v>
      </c>
      <c r="G21">
        <v>3.73</v>
      </c>
      <c r="H21">
        <v>19.00488</v>
      </c>
      <c r="I21" t="s">
        <v>1593</v>
      </c>
    </row>
    <row r="22" spans="1:9">
      <c r="A22" t="s">
        <v>1219</v>
      </c>
      <c r="B22" t="str">
        <f t="shared" si="0"/>
        <v>56</v>
      </c>
      <c r="C22" t="str">
        <f t="shared" si="1"/>
        <v>40</v>
      </c>
      <c r="D22" t="s">
        <v>607</v>
      </c>
      <c r="E22">
        <v>0.86</v>
      </c>
      <c r="F22">
        <v>3.9201599999999996</v>
      </c>
      <c r="G22">
        <v>1.23</v>
      </c>
      <c r="H22">
        <v>5.8648800000000003</v>
      </c>
      <c r="I22" t="s">
        <v>1593</v>
      </c>
    </row>
    <row r="23" spans="1:9">
      <c r="A23" t="s">
        <v>1220</v>
      </c>
      <c r="B23" t="str">
        <f t="shared" si="0"/>
        <v>56</v>
      </c>
      <c r="C23" t="str">
        <f t="shared" si="1"/>
        <v>43</v>
      </c>
      <c r="D23" t="s">
        <v>607</v>
      </c>
      <c r="E23">
        <v>0.79</v>
      </c>
      <c r="F23">
        <v>3.5522400000000007</v>
      </c>
      <c r="G23">
        <v>0.75</v>
      </c>
      <c r="H23">
        <v>3.3420000000000005</v>
      </c>
      <c r="I23" t="s">
        <v>1593</v>
      </c>
    </row>
    <row r="24" spans="1:9">
      <c r="A24" t="s">
        <v>1221</v>
      </c>
      <c r="B24" t="str">
        <f t="shared" si="0"/>
        <v>56</v>
      </c>
      <c r="C24" t="str">
        <f t="shared" si="1"/>
        <v>44</v>
      </c>
      <c r="D24" t="s">
        <v>607</v>
      </c>
      <c r="E24">
        <v>0.72</v>
      </c>
      <c r="F24">
        <v>3.18432</v>
      </c>
      <c r="G24">
        <v>0.69</v>
      </c>
      <c r="H24">
        <v>3.0266400000000004</v>
      </c>
      <c r="I24" t="s">
        <v>1593</v>
      </c>
    </row>
    <row r="25" spans="1:9">
      <c r="A25" t="s">
        <v>1222</v>
      </c>
      <c r="B25" t="str">
        <f t="shared" si="0"/>
        <v>56</v>
      </c>
      <c r="C25" t="str">
        <f t="shared" si="1"/>
        <v>45</v>
      </c>
      <c r="D25" t="s">
        <v>607</v>
      </c>
      <c r="E25">
        <v>0.37</v>
      </c>
      <c r="F25">
        <v>1.3447200000000001</v>
      </c>
      <c r="G25">
        <v>0.43</v>
      </c>
      <c r="H25">
        <v>1.66008</v>
      </c>
      <c r="I25" t="s">
        <v>1593</v>
      </c>
    </row>
    <row r="26" spans="1:9">
      <c r="A26" t="s">
        <v>1223</v>
      </c>
      <c r="B26" t="str">
        <f t="shared" si="0"/>
        <v>56</v>
      </c>
      <c r="C26" t="str">
        <f t="shared" si="1"/>
        <v>46</v>
      </c>
      <c r="D26" t="s">
        <v>607</v>
      </c>
      <c r="E26">
        <v>0.43</v>
      </c>
      <c r="F26">
        <v>1.66008</v>
      </c>
      <c r="G26">
        <v>0.45</v>
      </c>
      <c r="H26">
        <v>1.7652000000000001</v>
      </c>
      <c r="I26" t="s">
        <v>1593</v>
      </c>
    </row>
    <row r="27" spans="1:9">
      <c r="A27" t="s">
        <v>1224</v>
      </c>
      <c r="B27" t="str">
        <f t="shared" si="0"/>
        <v>55</v>
      </c>
      <c r="C27" t="str">
        <f t="shared" si="1"/>
        <v>33</v>
      </c>
      <c r="D27" t="s">
        <v>607</v>
      </c>
      <c r="E27">
        <v>2.31</v>
      </c>
      <c r="F27">
        <v>11.541360000000001</v>
      </c>
      <c r="G27">
        <v>2.81</v>
      </c>
      <c r="H27">
        <v>14.169360000000001</v>
      </c>
      <c r="I27" t="s">
        <v>1593</v>
      </c>
    </row>
    <row r="28" spans="1:9">
      <c r="A28" t="s">
        <v>1225</v>
      </c>
      <c r="B28" t="str">
        <f t="shared" si="0"/>
        <v>55</v>
      </c>
      <c r="C28" t="str">
        <f t="shared" si="1"/>
        <v>34</v>
      </c>
      <c r="D28" t="s">
        <v>607</v>
      </c>
      <c r="E28">
        <v>1.62</v>
      </c>
      <c r="F28">
        <v>7.9147200000000009</v>
      </c>
      <c r="G28">
        <v>2.1800000000000002</v>
      </c>
      <c r="H28">
        <v>10.858079999999999</v>
      </c>
      <c r="I28" t="s">
        <v>1593</v>
      </c>
    </row>
    <row r="29" spans="1:9">
      <c r="A29" t="s">
        <v>1226</v>
      </c>
      <c r="B29" t="str">
        <f t="shared" si="0"/>
        <v>55</v>
      </c>
      <c r="C29" t="str">
        <f t="shared" si="1"/>
        <v>40</v>
      </c>
      <c r="D29" t="s">
        <v>607</v>
      </c>
      <c r="E29">
        <v>1.35</v>
      </c>
      <c r="F29">
        <v>6.4956000000000005</v>
      </c>
      <c r="G29">
        <v>1.01</v>
      </c>
      <c r="H29">
        <v>4.7085600000000003</v>
      </c>
      <c r="I29" t="s">
        <v>1593</v>
      </c>
    </row>
    <row r="30" spans="1:9">
      <c r="A30" t="s">
        <v>1227</v>
      </c>
      <c r="B30" t="str">
        <f t="shared" si="0"/>
        <v>55</v>
      </c>
      <c r="C30" t="str">
        <f t="shared" si="1"/>
        <v>41</v>
      </c>
      <c r="D30" t="s">
        <v>607</v>
      </c>
      <c r="E30">
        <v>1.34</v>
      </c>
      <c r="F30">
        <v>6.4430400000000008</v>
      </c>
      <c r="G30">
        <v>1.83</v>
      </c>
      <c r="H30">
        <v>9.0184800000000003</v>
      </c>
      <c r="I30" t="s">
        <v>1593</v>
      </c>
    </row>
    <row r="31" spans="1:9">
      <c r="A31" t="s">
        <v>1228</v>
      </c>
      <c r="B31" t="str">
        <f t="shared" si="0"/>
        <v>55</v>
      </c>
      <c r="C31" t="str">
        <f t="shared" si="1"/>
        <v>42</v>
      </c>
      <c r="D31" t="s">
        <v>607</v>
      </c>
      <c r="E31">
        <v>1.0900000000000001</v>
      </c>
      <c r="F31">
        <v>5.1290400000000007</v>
      </c>
      <c r="G31">
        <v>1.33</v>
      </c>
      <c r="H31">
        <v>6.3904800000000002</v>
      </c>
      <c r="I31" t="s">
        <v>1593</v>
      </c>
    </row>
    <row r="32" spans="1:9">
      <c r="A32" t="s">
        <v>1229</v>
      </c>
      <c r="B32" t="str">
        <f t="shared" si="0"/>
        <v>55</v>
      </c>
      <c r="C32" t="str">
        <f t="shared" si="1"/>
        <v>43</v>
      </c>
      <c r="D32" t="s">
        <v>607</v>
      </c>
      <c r="E32">
        <v>0.65</v>
      </c>
      <c r="F32">
        <v>2.8164000000000002</v>
      </c>
      <c r="G32">
        <v>0.74</v>
      </c>
      <c r="H32">
        <v>3.2894400000000004</v>
      </c>
      <c r="I32" t="s">
        <v>1593</v>
      </c>
    </row>
    <row r="33" spans="1:9">
      <c r="A33" t="s">
        <v>1230</v>
      </c>
      <c r="B33" t="str">
        <f t="shared" si="0"/>
        <v>55</v>
      </c>
      <c r="C33" t="str">
        <f t="shared" si="1"/>
        <v>45</v>
      </c>
      <c r="D33" t="s">
        <v>607</v>
      </c>
      <c r="E33">
        <v>0.39</v>
      </c>
      <c r="F33">
        <v>1.4498400000000002</v>
      </c>
      <c r="G33">
        <v>0.4</v>
      </c>
      <c r="H33">
        <v>1.5024000000000002</v>
      </c>
      <c r="I33" t="s">
        <v>1593</v>
      </c>
    </row>
    <row r="34" spans="1:9">
      <c r="A34" t="s">
        <v>1231</v>
      </c>
      <c r="B34" t="str">
        <f t="shared" si="0"/>
        <v>55</v>
      </c>
      <c r="C34" t="str">
        <f t="shared" si="1"/>
        <v>46</v>
      </c>
      <c r="D34" t="s">
        <v>607</v>
      </c>
      <c r="E34">
        <v>0.28000000000000003</v>
      </c>
      <c r="F34">
        <v>0.87168000000000023</v>
      </c>
      <c r="G34">
        <v>0.3</v>
      </c>
      <c r="H34">
        <v>0.9768</v>
      </c>
      <c r="I34" t="s">
        <v>1593</v>
      </c>
    </row>
    <row r="35" spans="1:9">
      <c r="A35" t="s">
        <v>1232</v>
      </c>
      <c r="B35" t="str">
        <f t="shared" si="0"/>
        <v>55</v>
      </c>
      <c r="C35" t="str">
        <f t="shared" si="1"/>
        <v>47</v>
      </c>
      <c r="D35" t="s">
        <v>607</v>
      </c>
      <c r="E35">
        <v>0.45</v>
      </c>
      <c r="F35">
        <v>1.7652000000000001</v>
      </c>
      <c r="G35">
        <v>0.38</v>
      </c>
      <c r="H35">
        <v>1.3972800000000001</v>
      </c>
      <c r="I35" t="s">
        <v>1593</v>
      </c>
    </row>
    <row r="36" spans="1:9">
      <c r="A36" t="s">
        <v>1233</v>
      </c>
      <c r="B36" t="str">
        <f t="shared" si="0"/>
        <v>54</v>
      </c>
      <c r="C36" t="str">
        <f t="shared" si="1"/>
        <v>33</v>
      </c>
      <c r="D36" t="s">
        <v>607</v>
      </c>
      <c r="E36">
        <v>5.27</v>
      </c>
      <c r="F36">
        <v>27.099119999999999</v>
      </c>
      <c r="G36">
        <v>5.5</v>
      </c>
      <c r="H36">
        <v>28.308000000000003</v>
      </c>
      <c r="I36" t="s">
        <v>1593</v>
      </c>
    </row>
    <row r="37" spans="1:9">
      <c r="A37" t="s">
        <v>1234</v>
      </c>
      <c r="B37" t="str">
        <f t="shared" si="0"/>
        <v>54</v>
      </c>
      <c r="C37" t="str">
        <f t="shared" si="1"/>
        <v>34</v>
      </c>
      <c r="D37" t="s">
        <v>607</v>
      </c>
      <c r="E37">
        <v>3.45</v>
      </c>
      <c r="F37">
        <v>17.533200000000001</v>
      </c>
      <c r="G37">
        <v>3.58</v>
      </c>
      <c r="H37">
        <v>18.216480000000001</v>
      </c>
      <c r="I37" t="s">
        <v>1593</v>
      </c>
    </row>
    <row r="38" spans="1:9">
      <c r="A38" t="s">
        <v>1235</v>
      </c>
      <c r="B38" t="str">
        <f t="shared" si="0"/>
        <v>54</v>
      </c>
      <c r="C38" t="str">
        <f t="shared" si="1"/>
        <v>35</v>
      </c>
      <c r="D38" t="s">
        <v>607</v>
      </c>
      <c r="E38">
        <v>2.33</v>
      </c>
      <c r="F38">
        <v>11.64648</v>
      </c>
      <c r="G38">
        <v>2.9</v>
      </c>
      <c r="H38">
        <v>14.642399999999999</v>
      </c>
      <c r="I38" t="s">
        <v>1593</v>
      </c>
    </row>
    <row r="39" spans="1:9">
      <c r="A39" t="s">
        <v>1236</v>
      </c>
      <c r="B39" t="str">
        <f t="shared" si="0"/>
        <v>54</v>
      </c>
      <c r="C39" t="str">
        <f t="shared" si="1"/>
        <v>36</v>
      </c>
      <c r="D39" t="s">
        <v>607</v>
      </c>
      <c r="E39">
        <v>2.4500000000000002</v>
      </c>
      <c r="F39">
        <v>12.277199999999999</v>
      </c>
      <c r="G39">
        <v>2.3199999999999998</v>
      </c>
      <c r="H39">
        <v>11.593919999999999</v>
      </c>
      <c r="I39" t="s">
        <v>1593</v>
      </c>
    </row>
    <row r="40" spans="1:9">
      <c r="A40" t="s">
        <v>1237</v>
      </c>
      <c r="B40" t="str">
        <f t="shared" si="0"/>
        <v>54</v>
      </c>
      <c r="C40" t="str">
        <f t="shared" si="1"/>
        <v>37</v>
      </c>
      <c r="D40" t="s">
        <v>607</v>
      </c>
      <c r="E40">
        <v>2.75</v>
      </c>
      <c r="F40">
        <v>13.853999999999999</v>
      </c>
      <c r="G40">
        <v>2.85</v>
      </c>
      <c r="H40">
        <v>14.3796</v>
      </c>
      <c r="I40" t="s">
        <v>1593</v>
      </c>
    </row>
    <row r="41" spans="1:9">
      <c r="A41" t="s">
        <v>1238</v>
      </c>
      <c r="B41" t="str">
        <f t="shared" si="0"/>
        <v>54</v>
      </c>
      <c r="C41" t="str">
        <f t="shared" si="1"/>
        <v>40</v>
      </c>
      <c r="D41" t="s">
        <v>607</v>
      </c>
      <c r="E41">
        <v>1.38</v>
      </c>
      <c r="F41">
        <v>6.6532799999999996</v>
      </c>
      <c r="G41">
        <v>1.19</v>
      </c>
      <c r="H41">
        <v>5.6546400000000006</v>
      </c>
      <c r="I41" t="s">
        <v>1593</v>
      </c>
    </row>
    <row r="42" spans="1:9">
      <c r="A42" t="s">
        <v>1239</v>
      </c>
      <c r="B42" t="str">
        <f t="shared" si="0"/>
        <v>54</v>
      </c>
      <c r="C42" t="str">
        <f t="shared" si="1"/>
        <v>41</v>
      </c>
      <c r="D42" t="s">
        <v>607</v>
      </c>
      <c r="E42">
        <v>0.98</v>
      </c>
      <c r="F42">
        <v>4.5508800000000003</v>
      </c>
      <c r="G42">
        <v>1.46</v>
      </c>
      <c r="H42">
        <v>7.07376</v>
      </c>
      <c r="I42" t="s">
        <v>1593</v>
      </c>
    </row>
    <row r="43" spans="1:9">
      <c r="A43" t="s">
        <v>1240</v>
      </c>
      <c r="B43" t="str">
        <f t="shared" si="0"/>
        <v>54</v>
      </c>
      <c r="C43" t="str">
        <f t="shared" si="1"/>
        <v>42</v>
      </c>
      <c r="D43" t="s">
        <v>607</v>
      </c>
      <c r="E43">
        <v>0.84</v>
      </c>
      <c r="F43">
        <v>3.8150399999999993</v>
      </c>
      <c r="G43">
        <v>1.02</v>
      </c>
      <c r="H43">
        <v>4.7611200000000009</v>
      </c>
      <c r="I43" t="s">
        <v>1593</v>
      </c>
    </row>
    <row r="44" spans="1:9">
      <c r="A44" t="s">
        <v>1241</v>
      </c>
      <c r="B44" t="str">
        <f t="shared" si="0"/>
        <v>54</v>
      </c>
      <c r="C44" t="str">
        <f t="shared" si="1"/>
        <v>47</v>
      </c>
      <c r="D44" t="s">
        <v>607</v>
      </c>
      <c r="E44">
        <v>0.37</v>
      </c>
      <c r="F44">
        <v>1.3447200000000001</v>
      </c>
      <c r="G44">
        <v>0.36</v>
      </c>
      <c r="H44">
        <v>1.2921599999999998</v>
      </c>
      <c r="I44" t="s">
        <v>1593</v>
      </c>
    </row>
    <row r="45" spans="1:9">
      <c r="A45" t="s">
        <v>1242</v>
      </c>
      <c r="B45" t="str">
        <f t="shared" si="0"/>
        <v>53</v>
      </c>
      <c r="C45" t="str">
        <f t="shared" si="1"/>
        <v>33</v>
      </c>
      <c r="D45" t="s">
        <v>607</v>
      </c>
      <c r="E45">
        <v>2.79</v>
      </c>
      <c r="F45">
        <v>14.06424</v>
      </c>
      <c r="G45">
        <v>3.7</v>
      </c>
      <c r="H45">
        <v>18.847200000000001</v>
      </c>
      <c r="I45" t="s">
        <v>1593</v>
      </c>
    </row>
    <row r="46" spans="1:9">
      <c r="A46" t="s">
        <v>1243</v>
      </c>
      <c r="B46" t="str">
        <f t="shared" si="0"/>
        <v>53</v>
      </c>
      <c r="C46" t="str">
        <f t="shared" si="1"/>
        <v>34</v>
      </c>
      <c r="D46" t="s">
        <v>607</v>
      </c>
      <c r="E46">
        <v>3.58</v>
      </c>
      <c r="F46">
        <v>18.216480000000001</v>
      </c>
      <c r="G46">
        <v>3.23</v>
      </c>
      <c r="H46">
        <v>16.37688</v>
      </c>
      <c r="I46" t="s">
        <v>1593</v>
      </c>
    </row>
    <row r="47" spans="1:9">
      <c r="A47" t="s">
        <v>1244</v>
      </c>
      <c r="B47" t="str">
        <f t="shared" si="0"/>
        <v>53</v>
      </c>
      <c r="C47" t="str">
        <f t="shared" si="1"/>
        <v>35</v>
      </c>
      <c r="D47" t="s">
        <v>607</v>
      </c>
      <c r="E47">
        <v>3.84</v>
      </c>
      <c r="F47">
        <v>19.583039999999997</v>
      </c>
      <c r="G47">
        <v>3.3</v>
      </c>
      <c r="H47">
        <v>16.744799999999994</v>
      </c>
      <c r="I47" t="s">
        <v>1593</v>
      </c>
    </row>
    <row r="48" spans="1:9">
      <c r="A48" t="s">
        <v>1245</v>
      </c>
      <c r="B48" t="str">
        <f t="shared" si="0"/>
        <v>53</v>
      </c>
      <c r="C48" t="str">
        <f t="shared" si="1"/>
        <v>37</v>
      </c>
      <c r="D48" t="s">
        <v>607</v>
      </c>
      <c r="E48">
        <v>3.29</v>
      </c>
      <c r="F48">
        <v>16.692240000000002</v>
      </c>
      <c r="G48">
        <v>2.2000000000000002</v>
      </c>
      <c r="H48">
        <v>10.963200000000001</v>
      </c>
      <c r="I48" t="s">
        <v>1593</v>
      </c>
    </row>
    <row r="49" spans="1:9">
      <c r="A49" t="s">
        <v>1246</v>
      </c>
      <c r="B49" t="str">
        <f t="shared" si="0"/>
        <v>53</v>
      </c>
      <c r="C49" t="str">
        <f t="shared" si="1"/>
        <v>38</v>
      </c>
      <c r="D49" t="s">
        <v>607</v>
      </c>
      <c r="E49">
        <v>1.7</v>
      </c>
      <c r="F49">
        <v>8.3352000000000004</v>
      </c>
      <c r="G49">
        <v>2.37</v>
      </c>
      <c r="H49">
        <v>11.856719999999999</v>
      </c>
      <c r="I49" t="s">
        <v>1593</v>
      </c>
    </row>
    <row r="50" spans="1:9">
      <c r="A50" t="s">
        <v>1247</v>
      </c>
      <c r="B50" t="str">
        <f t="shared" si="0"/>
        <v>53</v>
      </c>
      <c r="C50" t="str">
        <f t="shared" si="1"/>
        <v>39</v>
      </c>
      <c r="D50" t="s">
        <v>607</v>
      </c>
      <c r="E50">
        <v>2.73</v>
      </c>
      <c r="F50">
        <v>13.748880000000002</v>
      </c>
      <c r="G50">
        <v>3.12</v>
      </c>
      <c r="H50">
        <v>15.798720000000001</v>
      </c>
      <c r="I50" t="s">
        <v>1593</v>
      </c>
    </row>
    <row r="51" spans="1:9">
      <c r="A51" t="s">
        <v>1248</v>
      </c>
      <c r="B51" t="str">
        <f t="shared" si="0"/>
        <v>53</v>
      </c>
      <c r="C51" t="str">
        <f t="shared" si="1"/>
        <v>40</v>
      </c>
      <c r="D51" t="s">
        <v>607</v>
      </c>
      <c r="E51">
        <v>2.56</v>
      </c>
      <c r="F51">
        <v>12.855360000000001</v>
      </c>
      <c r="G51">
        <v>2.63</v>
      </c>
      <c r="H51">
        <v>13.223279999999999</v>
      </c>
      <c r="I51" t="s">
        <v>1593</v>
      </c>
    </row>
    <row r="52" spans="1:9">
      <c r="A52" t="s">
        <v>1249</v>
      </c>
      <c r="B52" t="str">
        <f t="shared" si="0"/>
        <v>53</v>
      </c>
      <c r="C52" t="str">
        <f t="shared" si="1"/>
        <v>42</v>
      </c>
      <c r="D52" t="s">
        <v>607</v>
      </c>
      <c r="E52">
        <v>0.97</v>
      </c>
      <c r="F52">
        <v>4.4983200000000005</v>
      </c>
      <c r="G52">
        <v>1.22</v>
      </c>
      <c r="H52">
        <v>5.8123199999999997</v>
      </c>
      <c r="I52" t="s">
        <v>1593</v>
      </c>
    </row>
    <row r="53" spans="1:9">
      <c r="A53" t="s">
        <v>1250</v>
      </c>
      <c r="B53" t="str">
        <f t="shared" si="0"/>
        <v>53</v>
      </c>
      <c r="C53" t="str">
        <f t="shared" si="1"/>
        <v>43</v>
      </c>
      <c r="D53" t="s">
        <v>607</v>
      </c>
      <c r="E53">
        <v>1.87</v>
      </c>
      <c r="F53">
        <v>9.2287200000000009</v>
      </c>
      <c r="G53">
        <v>2.4</v>
      </c>
      <c r="H53">
        <v>12.0144</v>
      </c>
      <c r="I53" t="s">
        <v>1593</v>
      </c>
    </row>
    <row r="54" spans="1:9">
      <c r="A54" t="s">
        <v>1251</v>
      </c>
      <c r="B54" t="str">
        <f t="shared" si="0"/>
        <v>53</v>
      </c>
      <c r="C54" t="str">
        <f t="shared" si="1"/>
        <v>44</v>
      </c>
      <c r="D54" t="s">
        <v>607</v>
      </c>
      <c r="E54">
        <v>0.79</v>
      </c>
      <c r="F54">
        <v>3.5522400000000007</v>
      </c>
      <c r="G54">
        <v>0.8</v>
      </c>
      <c r="H54">
        <v>3.6048000000000004</v>
      </c>
      <c r="I54" t="s">
        <v>1593</v>
      </c>
    </row>
    <row r="55" spans="1:9">
      <c r="A55" t="s">
        <v>1252</v>
      </c>
      <c r="B55" t="str">
        <f t="shared" si="0"/>
        <v>52</v>
      </c>
      <c r="C55" t="str">
        <f t="shared" si="1"/>
        <v>34</v>
      </c>
      <c r="D55" t="s">
        <v>607</v>
      </c>
      <c r="E55">
        <v>3.18</v>
      </c>
      <c r="F55">
        <v>16.114080000000001</v>
      </c>
      <c r="G55">
        <v>2.39</v>
      </c>
      <c r="H55">
        <v>11.96184</v>
      </c>
      <c r="I55" t="s">
        <v>1593</v>
      </c>
    </row>
    <row r="56" spans="1:9">
      <c r="A56" t="s">
        <v>1253</v>
      </c>
      <c r="B56" t="str">
        <f t="shared" si="0"/>
        <v>52</v>
      </c>
      <c r="C56" t="str">
        <f t="shared" si="1"/>
        <v>35</v>
      </c>
      <c r="D56" t="s">
        <v>607</v>
      </c>
      <c r="E56">
        <v>3.92</v>
      </c>
      <c r="F56">
        <v>20.003520000000002</v>
      </c>
      <c r="G56">
        <v>4.03</v>
      </c>
      <c r="H56">
        <v>20.581679999999999</v>
      </c>
      <c r="I56" t="s">
        <v>1593</v>
      </c>
    </row>
    <row r="57" spans="1:9">
      <c r="A57" t="s">
        <v>1254</v>
      </c>
      <c r="B57" t="str">
        <f t="shared" si="0"/>
        <v>52</v>
      </c>
      <c r="C57" t="str">
        <f t="shared" si="1"/>
        <v>36</v>
      </c>
      <c r="D57" t="s">
        <v>607</v>
      </c>
      <c r="E57">
        <v>4.12</v>
      </c>
      <c r="F57">
        <v>21.05472</v>
      </c>
      <c r="G57">
        <v>4.04</v>
      </c>
      <c r="H57">
        <v>20.634239999999998</v>
      </c>
      <c r="I57" t="s">
        <v>1593</v>
      </c>
    </row>
    <row r="58" spans="1:9">
      <c r="A58" t="s">
        <v>1255</v>
      </c>
      <c r="B58" t="str">
        <f t="shared" si="0"/>
        <v>52</v>
      </c>
      <c r="C58" t="str">
        <f t="shared" si="1"/>
        <v>37</v>
      </c>
      <c r="D58" t="s">
        <v>607</v>
      </c>
      <c r="E58">
        <v>2.83</v>
      </c>
      <c r="F58">
        <v>14.274479999999999</v>
      </c>
      <c r="G58">
        <v>3.22</v>
      </c>
      <c r="H58">
        <v>16.32432</v>
      </c>
      <c r="I58" t="s">
        <v>1593</v>
      </c>
    </row>
    <row r="59" spans="1:9">
      <c r="A59" t="s">
        <v>1256</v>
      </c>
      <c r="B59" t="str">
        <f t="shared" si="0"/>
        <v>52</v>
      </c>
      <c r="C59" t="str">
        <f t="shared" si="1"/>
        <v>38</v>
      </c>
      <c r="D59" t="s">
        <v>607</v>
      </c>
      <c r="E59">
        <v>1.52</v>
      </c>
      <c r="F59">
        <v>7.389120000000001</v>
      </c>
      <c r="G59">
        <v>2.08</v>
      </c>
      <c r="H59">
        <v>10.332480000000002</v>
      </c>
      <c r="I59" t="s">
        <v>1593</v>
      </c>
    </row>
    <row r="60" spans="1:9">
      <c r="A60" t="s">
        <v>1257</v>
      </c>
      <c r="B60" t="str">
        <f t="shared" si="0"/>
        <v>52</v>
      </c>
      <c r="C60" t="str">
        <f t="shared" si="1"/>
        <v>42</v>
      </c>
      <c r="D60" t="s">
        <v>607</v>
      </c>
      <c r="E60">
        <v>2.0499999999999998</v>
      </c>
      <c r="F60">
        <v>10.174799999999999</v>
      </c>
      <c r="G60">
        <v>1.81</v>
      </c>
      <c r="H60">
        <v>8.9133600000000008</v>
      </c>
      <c r="I60" t="s">
        <v>1593</v>
      </c>
    </row>
    <row r="61" spans="1:9">
      <c r="A61" t="s">
        <v>1258</v>
      </c>
      <c r="B61" t="str">
        <f t="shared" si="0"/>
        <v>52</v>
      </c>
      <c r="C61" t="str">
        <f t="shared" si="1"/>
        <v>43</v>
      </c>
      <c r="D61" t="s">
        <v>607</v>
      </c>
      <c r="E61">
        <v>1.41</v>
      </c>
      <c r="F61">
        <v>6.8109599999999997</v>
      </c>
      <c r="G61">
        <v>1.62</v>
      </c>
      <c r="H61">
        <v>7.9147200000000009</v>
      </c>
      <c r="I61" t="s">
        <v>1593</v>
      </c>
    </row>
    <row r="62" spans="1:9">
      <c r="A62" t="s">
        <v>1259</v>
      </c>
      <c r="B62" t="str">
        <f t="shared" si="0"/>
        <v>52</v>
      </c>
      <c r="C62" t="str">
        <f t="shared" si="1"/>
        <v>44</v>
      </c>
      <c r="D62" t="s">
        <v>607</v>
      </c>
      <c r="E62">
        <v>4.1100000000000003</v>
      </c>
      <c r="F62">
        <v>21.00216</v>
      </c>
      <c r="G62">
        <v>3.48</v>
      </c>
      <c r="H62">
        <v>17.69088</v>
      </c>
      <c r="I62" t="s">
        <v>1593</v>
      </c>
    </row>
    <row r="63" spans="1:9">
      <c r="A63" t="s">
        <v>1260</v>
      </c>
      <c r="B63" t="str">
        <f t="shared" si="0"/>
        <v>51</v>
      </c>
      <c r="C63" t="str">
        <f t="shared" si="1"/>
        <v>34</v>
      </c>
      <c r="D63" t="s">
        <v>607</v>
      </c>
      <c r="E63">
        <v>2.67</v>
      </c>
      <c r="F63">
        <v>13.433519999999998</v>
      </c>
      <c r="G63">
        <v>2.54</v>
      </c>
      <c r="H63">
        <v>12.75024</v>
      </c>
      <c r="I63" t="s">
        <v>1593</v>
      </c>
    </row>
    <row r="64" spans="1:9">
      <c r="A64" t="s">
        <v>1261</v>
      </c>
      <c r="B64" t="str">
        <f t="shared" si="0"/>
        <v>51</v>
      </c>
      <c r="C64" t="str">
        <f t="shared" si="1"/>
        <v>35</v>
      </c>
      <c r="D64" t="s">
        <v>607</v>
      </c>
      <c r="E64">
        <v>2.65</v>
      </c>
      <c r="F64">
        <v>13.3284</v>
      </c>
      <c r="G64">
        <v>2.72</v>
      </c>
      <c r="H64">
        <v>13.696320000000002</v>
      </c>
      <c r="I64" t="s">
        <v>1593</v>
      </c>
    </row>
    <row r="65" spans="1:9">
      <c r="A65" t="s">
        <v>1262</v>
      </c>
      <c r="B65" t="str">
        <f t="shared" si="0"/>
        <v>51</v>
      </c>
      <c r="C65" t="str">
        <f t="shared" si="1"/>
        <v>37</v>
      </c>
      <c r="D65" t="s">
        <v>607</v>
      </c>
      <c r="E65">
        <v>1.55</v>
      </c>
      <c r="F65">
        <v>7.5468000000000002</v>
      </c>
      <c r="G65">
        <v>2.62</v>
      </c>
      <c r="H65">
        <v>13.170719999999999</v>
      </c>
      <c r="I65" t="s">
        <v>1593</v>
      </c>
    </row>
    <row r="66" spans="1:9">
      <c r="A66" t="s">
        <v>1263</v>
      </c>
      <c r="B66" t="str">
        <f t="shared" si="0"/>
        <v>51</v>
      </c>
      <c r="C66" t="str">
        <f t="shared" si="1"/>
        <v>39</v>
      </c>
      <c r="D66" t="s">
        <v>607</v>
      </c>
      <c r="E66">
        <v>3.16</v>
      </c>
      <c r="F66">
        <v>16.008960000000002</v>
      </c>
      <c r="G66">
        <v>2.6</v>
      </c>
      <c r="H66">
        <v>13.0656</v>
      </c>
      <c r="I66" t="s">
        <v>1593</v>
      </c>
    </row>
    <row r="67" spans="1:9">
      <c r="A67" t="s">
        <v>1264</v>
      </c>
      <c r="B67" t="str">
        <f t="shared" ref="B67:B130" si="2">LEFT(A67,2)</f>
        <v>51</v>
      </c>
      <c r="C67" t="str">
        <f t="shared" ref="C67:C130" si="3">RIGHT(A67,2)</f>
        <v>40</v>
      </c>
      <c r="D67" t="s">
        <v>607</v>
      </c>
      <c r="E67">
        <v>2.35</v>
      </c>
      <c r="F67">
        <v>11.7516</v>
      </c>
      <c r="G67">
        <v>2.94</v>
      </c>
      <c r="H67">
        <v>14.852639999999997</v>
      </c>
      <c r="I67" t="s">
        <v>1593</v>
      </c>
    </row>
    <row r="68" spans="1:9">
      <c r="A68" t="s">
        <v>1265</v>
      </c>
      <c r="B68" t="str">
        <f t="shared" si="2"/>
        <v>51</v>
      </c>
      <c r="C68" t="str">
        <f t="shared" si="3"/>
        <v>42</v>
      </c>
      <c r="D68" t="s">
        <v>607</v>
      </c>
      <c r="E68">
        <v>1.21</v>
      </c>
      <c r="F68">
        <v>5.75976</v>
      </c>
      <c r="G68">
        <v>0.94</v>
      </c>
      <c r="H68">
        <v>4.3406400000000005</v>
      </c>
      <c r="I68" t="s">
        <v>1593</v>
      </c>
    </row>
    <row r="69" spans="1:9">
      <c r="A69" t="s">
        <v>1266</v>
      </c>
      <c r="B69" t="str">
        <f t="shared" si="2"/>
        <v>50</v>
      </c>
      <c r="C69" t="str">
        <f t="shared" si="3"/>
        <v>34</v>
      </c>
      <c r="D69" t="s">
        <v>607</v>
      </c>
      <c r="E69">
        <v>2.73</v>
      </c>
      <c r="F69">
        <v>13.748880000000002</v>
      </c>
      <c r="G69">
        <v>2.31</v>
      </c>
      <c r="H69">
        <v>11.541360000000001</v>
      </c>
      <c r="I69" t="s">
        <v>1593</v>
      </c>
    </row>
    <row r="70" spans="1:9">
      <c r="A70" t="s">
        <v>1267</v>
      </c>
      <c r="B70" t="str">
        <f t="shared" si="2"/>
        <v>50</v>
      </c>
      <c r="C70" t="str">
        <f t="shared" si="3"/>
        <v>36</v>
      </c>
      <c r="D70" t="s">
        <v>607</v>
      </c>
      <c r="E70">
        <v>5.61</v>
      </c>
      <c r="F70">
        <v>28.886160000000004</v>
      </c>
      <c r="G70">
        <v>5.52</v>
      </c>
      <c r="H70">
        <v>28.413120000000003</v>
      </c>
      <c r="I70" t="s">
        <v>1593</v>
      </c>
    </row>
    <row r="71" spans="1:9">
      <c r="A71" t="s">
        <v>1268</v>
      </c>
      <c r="B71" t="str">
        <f t="shared" si="2"/>
        <v>50</v>
      </c>
      <c r="C71" t="str">
        <f t="shared" si="3"/>
        <v>37</v>
      </c>
      <c r="D71" t="s">
        <v>607</v>
      </c>
      <c r="E71">
        <v>3.69</v>
      </c>
      <c r="F71">
        <v>18.794640000000001</v>
      </c>
      <c r="G71">
        <v>3.37</v>
      </c>
      <c r="H71">
        <v>17.112719999999999</v>
      </c>
      <c r="I71" t="s">
        <v>1593</v>
      </c>
    </row>
    <row r="72" spans="1:9">
      <c r="A72" t="s">
        <v>1269</v>
      </c>
      <c r="B72" t="str">
        <f t="shared" si="2"/>
        <v>50</v>
      </c>
      <c r="C72" t="str">
        <f t="shared" si="3"/>
        <v>39</v>
      </c>
      <c r="D72" t="s">
        <v>607</v>
      </c>
      <c r="E72">
        <v>3.19</v>
      </c>
      <c r="F72">
        <v>16.166640000000001</v>
      </c>
      <c r="G72">
        <v>2.38</v>
      </c>
      <c r="H72">
        <v>11.909279999999999</v>
      </c>
      <c r="I72" t="s">
        <v>1593</v>
      </c>
    </row>
    <row r="73" spans="1:9">
      <c r="A73" t="s">
        <v>1270</v>
      </c>
      <c r="B73" t="str">
        <f t="shared" si="2"/>
        <v>50</v>
      </c>
      <c r="C73" t="str">
        <f t="shared" si="3"/>
        <v>40</v>
      </c>
      <c r="D73" t="s">
        <v>607</v>
      </c>
      <c r="E73">
        <v>2.29</v>
      </c>
      <c r="F73">
        <v>11.43624</v>
      </c>
      <c r="G73">
        <v>3.01</v>
      </c>
      <c r="H73">
        <v>15.220559999999999</v>
      </c>
      <c r="I73" t="s">
        <v>1593</v>
      </c>
    </row>
    <row r="74" spans="1:9">
      <c r="A74" t="s">
        <v>1271</v>
      </c>
      <c r="B74" t="str">
        <f t="shared" si="2"/>
        <v>50</v>
      </c>
      <c r="C74" t="str">
        <f t="shared" si="3"/>
        <v>41</v>
      </c>
      <c r="D74" t="s">
        <v>607</v>
      </c>
      <c r="E74">
        <v>2.29</v>
      </c>
      <c r="F74">
        <v>11.43624</v>
      </c>
      <c r="G74">
        <v>1.94</v>
      </c>
      <c r="H74">
        <v>9.5966399999999989</v>
      </c>
      <c r="I74" t="s">
        <v>1593</v>
      </c>
    </row>
    <row r="75" spans="1:9">
      <c r="A75" t="s">
        <v>1265</v>
      </c>
      <c r="B75" t="str">
        <f t="shared" si="2"/>
        <v>51</v>
      </c>
      <c r="C75" t="str">
        <f t="shared" si="3"/>
        <v>42</v>
      </c>
      <c r="D75" t="s">
        <v>607</v>
      </c>
      <c r="E75">
        <v>1.61</v>
      </c>
      <c r="F75">
        <v>7.8621600000000011</v>
      </c>
      <c r="G75">
        <v>1.8</v>
      </c>
      <c r="H75">
        <v>8.8608000000000011</v>
      </c>
      <c r="I75" t="s">
        <v>1593</v>
      </c>
    </row>
    <row r="76" spans="1:9">
      <c r="A76" t="s">
        <v>1272</v>
      </c>
      <c r="B76" t="str">
        <f t="shared" si="2"/>
        <v>49</v>
      </c>
      <c r="C76" t="str">
        <f t="shared" si="3"/>
        <v>34</v>
      </c>
      <c r="D76" t="s">
        <v>607</v>
      </c>
      <c r="E76">
        <v>3.76</v>
      </c>
      <c r="F76">
        <v>19.162559999999999</v>
      </c>
      <c r="G76">
        <v>4.09</v>
      </c>
      <c r="H76">
        <v>20.897040000000001</v>
      </c>
      <c r="I76" t="s">
        <v>1593</v>
      </c>
    </row>
    <row r="77" spans="1:9">
      <c r="A77" t="s">
        <v>1273</v>
      </c>
      <c r="B77" t="str">
        <f t="shared" si="2"/>
        <v>49</v>
      </c>
      <c r="C77" t="str">
        <f t="shared" si="3"/>
        <v>35</v>
      </c>
      <c r="D77" t="s">
        <v>607</v>
      </c>
      <c r="E77">
        <v>2.83</v>
      </c>
      <c r="F77">
        <v>14.274479999999999</v>
      </c>
      <c r="G77">
        <v>2.74</v>
      </c>
      <c r="H77">
        <v>13.801440000000001</v>
      </c>
      <c r="I77" t="s">
        <v>1593</v>
      </c>
    </row>
    <row r="78" spans="1:9">
      <c r="A78" t="s">
        <v>1274</v>
      </c>
      <c r="B78" t="str">
        <f t="shared" si="2"/>
        <v>49</v>
      </c>
      <c r="C78" t="str">
        <f t="shared" si="3"/>
        <v>38</v>
      </c>
      <c r="D78" t="s">
        <v>607</v>
      </c>
      <c r="E78">
        <v>6.23</v>
      </c>
      <c r="F78">
        <v>32.144880000000001</v>
      </c>
      <c r="G78">
        <v>3.82</v>
      </c>
      <c r="H78">
        <v>19.477919999999997</v>
      </c>
      <c r="I78" t="s">
        <v>1593</v>
      </c>
    </row>
    <row r="79" spans="1:9">
      <c r="A79" t="s">
        <v>1275</v>
      </c>
      <c r="B79" t="str">
        <f t="shared" si="2"/>
        <v>49</v>
      </c>
      <c r="C79" t="str">
        <f t="shared" si="3"/>
        <v>39</v>
      </c>
      <c r="D79" t="s">
        <v>607</v>
      </c>
      <c r="E79">
        <v>2.15</v>
      </c>
      <c r="F79">
        <v>10.7004</v>
      </c>
      <c r="G79">
        <v>2.44</v>
      </c>
      <c r="H79">
        <v>12.224639999999999</v>
      </c>
      <c r="I79" t="s">
        <v>1593</v>
      </c>
    </row>
    <row r="80" spans="1:9">
      <c r="A80" t="s">
        <v>1276</v>
      </c>
      <c r="B80" t="str">
        <f t="shared" si="2"/>
        <v>49</v>
      </c>
      <c r="C80" t="str">
        <f t="shared" si="3"/>
        <v>40</v>
      </c>
      <c r="D80" t="s">
        <v>607</v>
      </c>
      <c r="E80">
        <v>3.21</v>
      </c>
      <c r="F80">
        <v>16.27176</v>
      </c>
      <c r="G80">
        <v>2.72</v>
      </c>
      <c r="H80">
        <v>13.696320000000002</v>
      </c>
      <c r="I80" t="s">
        <v>1593</v>
      </c>
    </row>
    <row r="81" spans="1:9">
      <c r="A81" t="s">
        <v>1277</v>
      </c>
      <c r="B81" t="str">
        <f t="shared" si="2"/>
        <v>49</v>
      </c>
      <c r="C81" t="str">
        <f t="shared" si="3"/>
        <v>42</v>
      </c>
      <c r="D81" t="s">
        <v>607</v>
      </c>
      <c r="E81">
        <v>1.07</v>
      </c>
      <c r="F81">
        <v>5.0239200000000013</v>
      </c>
      <c r="G81">
        <v>1.38</v>
      </c>
      <c r="H81">
        <v>6.6532799999999996</v>
      </c>
      <c r="I81" t="s">
        <v>1593</v>
      </c>
    </row>
    <row r="82" spans="1:9">
      <c r="A82" t="s">
        <v>1278</v>
      </c>
      <c r="B82" t="str">
        <f t="shared" si="2"/>
        <v>49</v>
      </c>
      <c r="C82" t="str">
        <f t="shared" si="3"/>
        <v>43</v>
      </c>
      <c r="D82" t="s">
        <v>607</v>
      </c>
      <c r="E82">
        <v>3.05</v>
      </c>
      <c r="F82">
        <v>15.4308</v>
      </c>
      <c r="G82">
        <v>5.14</v>
      </c>
      <c r="H82">
        <v>26.415839999999996</v>
      </c>
      <c r="I82" t="s">
        <v>1593</v>
      </c>
    </row>
    <row r="83" spans="1:9">
      <c r="A83" t="s">
        <v>1279</v>
      </c>
      <c r="B83" t="str">
        <f t="shared" si="2"/>
        <v>49</v>
      </c>
      <c r="C83" t="str">
        <f t="shared" si="3"/>
        <v>46</v>
      </c>
      <c r="D83" t="s">
        <v>607</v>
      </c>
      <c r="E83">
        <v>0.7</v>
      </c>
      <c r="F83">
        <v>3.0792000000000002</v>
      </c>
      <c r="G83">
        <v>0.81</v>
      </c>
      <c r="H83">
        <v>3.6573600000000006</v>
      </c>
      <c r="I83" t="s">
        <v>1593</v>
      </c>
    </row>
    <row r="84" spans="1:9">
      <c r="A84" t="s">
        <v>1280</v>
      </c>
      <c r="B84" t="str">
        <f t="shared" si="2"/>
        <v>48</v>
      </c>
      <c r="C84" t="str">
        <f t="shared" si="3"/>
        <v>34</v>
      </c>
      <c r="D84" t="s">
        <v>607</v>
      </c>
      <c r="E84">
        <v>2.85</v>
      </c>
      <c r="F84">
        <v>14.3796</v>
      </c>
      <c r="G84">
        <v>2.14</v>
      </c>
      <c r="H84">
        <v>10.64784</v>
      </c>
      <c r="I84" t="s">
        <v>1593</v>
      </c>
    </row>
    <row r="85" spans="1:9">
      <c r="A85" t="s">
        <v>1281</v>
      </c>
      <c r="B85" t="str">
        <f t="shared" si="2"/>
        <v>48</v>
      </c>
      <c r="C85" t="str">
        <f t="shared" si="3"/>
        <v>38</v>
      </c>
      <c r="D85" t="s">
        <v>607</v>
      </c>
      <c r="E85">
        <v>4.87</v>
      </c>
      <c r="F85">
        <v>24.99672</v>
      </c>
      <c r="G85">
        <v>2.62</v>
      </c>
      <c r="H85">
        <v>13.170719999999999</v>
      </c>
      <c r="I85" t="s">
        <v>1593</v>
      </c>
    </row>
    <row r="86" spans="1:9">
      <c r="A86" t="s">
        <v>1282</v>
      </c>
      <c r="B86" t="str">
        <f t="shared" si="2"/>
        <v>48</v>
      </c>
      <c r="C86" t="str">
        <f t="shared" si="3"/>
        <v>40</v>
      </c>
      <c r="D86" t="s">
        <v>607</v>
      </c>
      <c r="E86">
        <v>2.0499999999999998</v>
      </c>
      <c r="F86">
        <v>10.174799999999999</v>
      </c>
      <c r="G86">
        <v>2.15</v>
      </c>
      <c r="H86">
        <v>10.7004</v>
      </c>
      <c r="I86" t="s">
        <v>1593</v>
      </c>
    </row>
    <row r="87" spans="1:9">
      <c r="A87" t="s">
        <v>1283</v>
      </c>
      <c r="B87" t="str">
        <f t="shared" si="2"/>
        <v>48</v>
      </c>
      <c r="C87" t="str">
        <f t="shared" si="3"/>
        <v>43</v>
      </c>
      <c r="D87" t="s">
        <v>607</v>
      </c>
      <c r="E87">
        <v>2.83</v>
      </c>
      <c r="F87">
        <v>14.274479999999999</v>
      </c>
      <c r="G87">
        <v>1.95</v>
      </c>
      <c r="H87">
        <v>9.6492000000000004</v>
      </c>
      <c r="I87" t="s">
        <v>1593</v>
      </c>
    </row>
    <row r="88" spans="1:9">
      <c r="A88" t="s">
        <v>1284</v>
      </c>
      <c r="B88" t="str">
        <f t="shared" si="2"/>
        <v>48</v>
      </c>
      <c r="C88" t="str">
        <f t="shared" si="3"/>
        <v>46</v>
      </c>
      <c r="D88" t="s">
        <v>607</v>
      </c>
      <c r="E88">
        <v>0.91</v>
      </c>
      <c r="F88">
        <v>4.1829600000000005</v>
      </c>
      <c r="G88">
        <v>1.41</v>
      </c>
      <c r="H88">
        <v>6.8109599999999997</v>
      </c>
      <c r="I88" t="s">
        <v>1593</v>
      </c>
    </row>
    <row r="89" spans="1:9">
      <c r="A89" t="s">
        <v>1285</v>
      </c>
      <c r="B89" t="str">
        <f t="shared" si="2"/>
        <v>47</v>
      </c>
      <c r="C89" t="str">
        <f t="shared" si="3"/>
        <v>34</v>
      </c>
      <c r="D89" t="s">
        <v>607</v>
      </c>
      <c r="E89">
        <v>2.0299999999999998</v>
      </c>
      <c r="F89">
        <v>10.06968</v>
      </c>
      <c r="G89">
        <v>3.01</v>
      </c>
      <c r="H89">
        <v>15.220559999999999</v>
      </c>
      <c r="I89" t="s">
        <v>1593</v>
      </c>
    </row>
    <row r="90" spans="1:9">
      <c r="A90" t="s">
        <v>1286</v>
      </c>
      <c r="B90" t="str">
        <f t="shared" si="2"/>
        <v>47</v>
      </c>
      <c r="C90" t="str">
        <f t="shared" si="3"/>
        <v>35</v>
      </c>
      <c r="D90" t="s">
        <v>607</v>
      </c>
      <c r="E90">
        <v>1.56</v>
      </c>
      <c r="F90">
        <v>7.5993600000000008</v>
      </c>
      <c r="G90">
        <v>1.54</v>
      </c>
      <c r="H90">
        <v>7.4942400000000005</v>
      </c>
      <c r="I90" t="s">
        <v>1593</v>
      </c>
    </row>
    <row r="91" spans="1:9">
      <c r="A91" t="s">
        <v>1287</v>
      </c>
      <c r="B91" t="str">
        <f t="shared" si="2"/>
        <v>47</v>
      </c>
      <c r="C91" t="str">
        <f t="shared" si="3"/>
        <v>39</v>
      </c>
      <c r="D91" t="s">
        <v>607</v>
      </c>
      <c r="E91">
        <v>2.0499999999999998</v>
      </c>
      <c r="F91">
        <v>10.174799999999999</v>
      </c>
      <c r="G91">
        <v>2.02</v>
      </c>
      <c r="H91">
        <v>10.01712</v>
      </c>
      <c r="I91" t="s">
        <v>1593</v>
      </c>
    </row>
    <row r="92" spans="1:9">
      <c r="A92" t="s">
        <v>1288</v>
      </c>
      <c r="B92" t="str">
        <f t="shared" si="2"/>
        <v>47</v>
      </c>
      <c r="C92" t="str">
        <f t="shared" si="3"/>
        <v>41</v>
      </c>
      <c r="D92" t="s">
        <v>607</v>
      </c>
      <c r="E92">
        <v>2.0099999999999998</v>
      </c>
      <c r="F92">
        <v>9.9645599999999988</v>
      </c>
      <c r="G92">
        <v>1.92</v>
      </c>
      <c r="H92">
        <v>9.4915200000000013</v>
      </c>
      <c r="I92" t="s">
        <v>1593</v>
      </c>
    </row>
    <row r="93" spans="1:9">
      <c r="A93" t="s">
        <v>1289</v>
      </c>
      <c r="B93" t="str">
        <f t="shared" si="2"/>
        <v>47</v>
      </c>
      <c r="C93" t="str">
        <f t="shared" si="3"/>
        <v>42</v>
      </c>
      <c r="D93" t="s">
        <v>607</v>
      </c>
      <c r="E93">
        <v>1.89</v>
      </c>
      <c r="F93">
        <v>9.3338400000000004</v>
      </c>
      <c r="G93">
        <v>2.02</v>
      </c>
      <c r="H93">
        <v>10.01712</v>
      </c>
      <c r="I93" t="s">
        <v>1593</v>
      </c>
    </row>
    <row r="94" spans="1:9">
      <c r="A94" t="s">
        <v>1290</v>
      </c>
      <c r="B94" t="str">
        <f t="shared" si="2"/>
        <v>47</v>
      </c>
      <c r="C94" t="str">
        <f t="shared" si="3"/>
        <v>43</v>
      </c>
      <c r="D94" t="s">
        <v>607</v>
      </c>
      <c r="E94">
        <v>1.28</v>
      </c>
      <c r="F94">
        <v>6.1276800000000016</v>
      </c>
      <c r="G94">
        <v>1.36</v>
      </c>
      <c r="H94">
        <v>6.548160000000002</v>
      </c>
      <c r="I94" t="s">
        <v>1593</v>
      </c>
    </row>
    <row r="95" spans="1:9">
      <c r="A95" t="s">
        <v>1291</v>
      </c>
      <c r="B95" t="str">
        <f t="shared" si="2"/>
        <v>47</v>
      </c>
      <c r="C95" t="str">
        <f t="shared" si="3"/>
        <v>46</v>
      </c>
      <c r="D95" t="s">
        <v>607</v>
      </c>
      <c r="E95">
        <v>1.63</v>
      </c>
      <c r="F95">
        <v>7.9672799999999997</v>
      </c>
      <c r="G95">
        <v>1.54</v>
      </c>
      <c r="H95">
        <v>7.4942400000000005</v>
      </c>
      <c r="I95" t="s">
        <v>1593</v>
      </c>
    </row>
    <row r="96" spans="1:9">
      <c r="A96" t="s">
        <v>1292</v>
      </c>
      <c r="B96" t="str">
        <f t="shared" si="2"/>
        <v>47</v>
      </c>
      <c r="C96" t="str">
        <f t="shared" si="3"/>
        <v>47</v>
      </c>
      <c r="D96" t="s">
        <v>607</v>
      </c>
      <c r="E96">
        <v>1.5</v>
      </c>
      <c r="F96">
        <v>7.2840000000000007</v>
      </c>
      <c r="G96">
        <v>2.06</v>
      </c>
      <c r="H96">
        <v>10.227360000000001</v>
      </c>
      <c r="I96" t="s">
        <v>1593</v>
      </c>
    </row>
    <row r="97" spans="1:9">
      <c r="A97" t="s">
        <v>1293</v>
      </c>
      <c r="B97" t="str">
        <f t="shared" si="2"/>
        <v>46</v>
      </c>
      <c r="C97" t="str">
        <f t="shared" si="3"/>
        <v>36</v>
      </c>
      <c r="D97" t="s">
        <v>607</v>
      </c>
      <c r="E97">
        <v>1.66</v>
      </c>
      <c r="F97">
        <v>8.1249599999999997</v>
      </c>
      <c r="G97">
        <v>1.58</v>
      </c>
      <c r="H97">
        <v>7.7044800000000011</v>
      </c>
      <c r="I97" t="s">
        <v>1593</v>
      </c>
    </row>
    <row r="98" spans="1:9">
      <c r="A98" t="s">
        <v>1294</v>
      </c>
      <c r="B98" t="str">
        <f t="shared" si="2"/>
        <v>46</v>
      </c>
      <c r="C98" t="str">
        <f t="shared" si="3"/>
        <v>37</v>
      </c>
      <c r="D98" t="s">
        <v>607</v>
      </c>
      <c r="E98">
        <v>1.55</v>
      </c>
      <c r="F98">
        <v>7.5468000000000002</v>
      </c>
      <c r="G98">
        <v>1.5</v>
      </c>
      <c r="H98">
        <v>7.2840000000000007</v>
      </c>
      <c r="I98" t="s">
        <v>1593</v>
      </c>
    </row>
    <row r="99" spans="1:9">
      <c r="A99" t="s">
        <v>1295</v>
      </c>
      <c r="B99" t="str">
        <f t="shared" si="2"/>
        <v>46</v>
      </c>
      <c r="C99" t="str">
        <f t="shared" si="3"/>
        <v>39</v>
      </c>
      <c r="D99" t="s">
        <v>607</v>
      </c>
      <c r="E99">
        <v>1.87</v>
      </c>
      <c r="F99">
        <v>9.2287200000000009</v>
      </c>
      <c r="G99">
        <v>2.13</v>
      </c>
      <c r="H99">
        <v>10.595279999999999</v>
      </c>
      <c r="I99" t="s">
        <v>1593</v>
      </c>
    </row>
    <row r="100" spans="1:9">
      <c r="A100" t="s">
        <v>1296</v>
      </c>
      <c r="B100" t="str">
        <f t="shared" si="2"/>
        <v>46</v>
      </c>
      <c r="C100" t="str">
        <f t="shared" si="3"/>
        <v>41</v>
      </c>
      <c r="D100" t="s">
        <v>607</v>
      </c>
      <c r="E100">
        <v>2.84</v>
      </c>
      <c r="F100">
        <v>14.327039999999998</v>
      </c>
      <c r="G100">
        <v>2.0299999999999998</v>
      </c>
      <c r="H100">
        <v>10.06968</v>
      </c>
      <c r="I100" t="s">
        <v>1593</v>
      </c>
    </row>
    <row r="101" spans="1:9">
      <c r="A101" t="s">
        <v>1297</v>
      </c>
      <c r="B101" t="str">
        <f t="shared" si="2"/>
        <v>46</v>
      </c>
      <c r="C101" t="str">
        <f t="shared" si="3"/>
        <v>42</v>
      </c>
      <c r="D101" t="s">
        <v>607</v>
      </c>
      <c r="E101">
        <v>3.8</v>
      </c>
      <c r="F101">
        <v>19.372799999999998</v>
      </c>
      <c r="G101">
        <v>2.65</v>
      </c>
      <c r="H101">
        <v>13.3284</v>
      </c>
      <c r="I101" t="s">
        <v>1593</v>
      </c>
    </row>
    <row r="102" spans="1:9">
      <c r="A102" t="s">
        <v>1298</v>
      </c>
      <c r="B102" t="str">
        <f t="shared" si="2"/>
        <v>46</v>
      </c>
      <c r="C102" t="str">
        <f t="shared" si="3"/>
        <v>43</v>
      </c>
      <c r="D102" t="s">
        <v>607</v>
      </c>
      <c r="E102">
        <v>1.99</v>
      </c>
      <c r="F102">
        <v>9.8594400000000011</v>
      </c>
      <c r="G102">
        <v>1.88</v>
      </c>
      <c r="H102">
        <v>9.2812800000000006</v>
      </c>
      <c r="I102" t="s">
        <v>1593</v>
      </c>
    </row>
    <row r="103" spans="1:9">
      <c r="A103" t="s">
        <v>1299</v>
      </c>
      <c r="B103" t="str">
        <f t="shared" si="2"/>
        <v>46</v>
      </c>
      <c r="C103" t="str">
        <f t="shared" si="3"/>
        <v>44</v>
      </c>
      <c r="D103" t="s">
        <v>607</v>
      </c>
      <c r="E103">
        <v>1.44</v>
      </c>
      <c r="F103">
        <v>6.9686400000000006</v>
      </c>
      <c r="G103">
        <v>1.99</v>
      </c>
      <c r="H103">
        <v>9.8594400000000011</v>
      </c>
      <c r="I103" t="s">
        <v>1593</v>
      </c>
    </row>
    <row r="104" spans="1:9">
      <c r="A104" t="s">
        <v>1300</v>
      </c>
      <c r="B104" t="str">
        <f t="shared" si="2"/>
        <v>46</v>
      </c>
      <c r="C104" t="str">
        <f t="shared" si="3"/>
        <v>46</v>
      </c>
      <c r="D104" t="s">
        <v>607</v>
      </c>
      <c r="E104">
        <v>2.2999999999999998</v>
      </c>
      <c r="F104">
        <v>11.488799999999998</v>
      </c>
      <c r="G104">
        <v>1.49</v>
      </c>
      <c r="H104">
        <v>7.2314399999999992</v>
      </c>
      <c r="I104" t="s">
        <v>1593</v>
      </c>
    </row>
    <row r="105" spans="1:9">
      <c r="A105" t="s">
        <v>1301</v>
      </c>
      <c r="B105" t="str">
        <f t="shared" si="2"/>
        <v>46</v>
      </c>
      <c r="C105" t="str">
        <f t="shared" si="3"/>
        <v>47</v>
      </c>
      <c r="D105" t="s">
        <v>607</v>
      </c>
      <c r="E105">
        <v>2.89</v>
      </c>
      <c r="F105">
        <v>14.589840000000002</v>
      </c>
      <c r="G105">
        <v>2.02</v>
      </c>
      <c r="H105">
        <v>10.01712</v>
      </c>
      <c r="I105" t="s">
        <v>1593</v>
      </c>
    </row>
    <row r="106" spans="1:9">
      <c r="A106" t="s">
        <v>1302</v>
      </c>
      <c r="B106" t="str">
        <f t="shared" si="2"/>
        <v>45</v>
      </c>
      <c r="C106" t="str">
        <f t="shared" si="3"/>
        <v>37</v>
      </c>
      <c r="D106" t="s">
        <v>607</v>
      </c>
      <c r="E106">
        <v>1.86</v>
      </c>
      <c r="F106">
        <v>9.1761600000000012</v>
      </c>
      <c r="G106">
        <v>1.78</v>
      </c>
      <c r="H106">
        <v>8.7556799999999999</v>
      </c>
      <c r="I106" t="s">
        <v>1593</v>
      </c>
    </row>
    <row r="107" spans="1:9">
      <c r="A107" t="s">
        <v>1303</v>
      </c>
      <c r="B107" t="str">
        <f t="shared" si="2"/>
        <v>45</v>
      </c>
      <c r="C107" t="str">
        <f t="shared" si="3"/>
        <v>38</v>
      </c>
      <c r="D107" t="s">
        <v>607</v>
      </c>
      <c r="E107">
        <v>2.17</v>
      </c>
      <c r="F107">
        <v>10.805519999999998</v>
      </c>
      <c r="G107">
        <v>1.98</v>
      </c>
      <c r="H107">
        <v>9.8068800000000014</v>
      </c>
      <c r="I107" t="s">
        <v>1593</v>
      </c>
    </row>
    <row r="108" spans="1:9">
      <c r="A108" t="s">
        <v>1304</v>
      </c>
      <c r="B108" t="str">
        <f t="shared" si="2"/>
        <v>45</v>
      </c>
      <c r="C108" t="str">
        <f t="shared" si="3"/>
        <v>39</v>
      </c>
      <c r="D108" t="s">
        <v>607</v>
      </c>
      <c r="E108">
        <v>1.83</v>
      </c>
      <c r="F108">
        <v>9.0184800000000003</v>
      </c>
      <c r="G108">
        <v>1.62</v>
      </c>
      <c r="H108">
        <v>7.9147200000000009</v>
      </c>
      <c r="I108" t="s">
        <v>1593</v>
      </c>
    </row>
    <row r="109" spans="1:9">
      <c r="A109" t="s">
        <v>1305</v>
      </c>
      <c r="B109" t="str">
        <f t="shared" si="2"/>
        <v>45</v>
      </c>
      <c r="C109" t="str">
        <f t="shared" si="3"/>
        <v>40</v>
      </c>
      <c r="D109" t="s">
        <v>607</v>
      </c>
      <c r="E109">
        <v>2.1</v>
      </c>
      <c r="F109">
        <v>10.4376</v>
      </c>
      <c r="G109">
        <v>2.74</v>
      </c>
      <c r="H109">
        <v>13.801440000000001</v>
      </c>
      <c r="I109" t="s">
        <v>1593</v>
      </c>
    </row>
    <row r="110" spans="1:9">
      <c r="A110" t="s">
        <v>1306</v>
      </c>
      <c r="B110" t="str">
        <f t="shared" si="2"/>
        <v>45</v>
      </c>
      <c r="C110" t="str">
        <f t="shared" si="3"/>
        <v>41</v>
      </c>
      <c r="D110" t="s">
        <v>607</v>
      </c>
      <c r="E110">
        <v>2.41</v>
      </c>
      <c r="F110">
        <v>12.06696</v>
      </c>
      <c r="G110">
        <v>3.14</v>
      </c>
      <c r="H110">
        <v>15.903840000000001</v>
      </c>
      <c r="I110" t="s">
        <v>1593</v>
      </c>
    </row>
    <row r="111" spans="1:9">
      <c r="A111" t="s">
        <v>1307</v>
      </c>
      <c r="B111" t="str">
        <f t="shared" si="2"/>
        <v>45</v>
      </c>
      <c r="C111" t="str">
        <f t="shared" si="3"/>
        <v>43</v>
      </c>
      <c r="D111" t="s">
        <v>607</v>
      </c>
      <c r="E111">
        <v>2.7</v>
      </c>
      <c r="F111">
        <v>13.591200000000001</v>
      </c>
      <c r="G111">
        <v>1.74</v>
      </c>
      <c r="H111">
        <v>8.545440000000001</v>
      </c>
      <c r="I111" t="s">
        <v>1593</v>
      </c>
    </row>
    <row r="112" spans="1:9">
      <c r="A112" t="s">
        <v>1308</v>
      </c>
      <c r="B112" t="str">
        <f t="shared" si="2"/>
        <v>45</v>
      </c>
      <c r="C112" t="str">
        <f t="shared" si="3"/>
        <v>44</v>
      </c>
      <c r="D112" t="s">
        <v>607</v>
      </c>
      <c r="E112">
        <v>1.97</v>
      </c>
      <c r="F112">
        <v>9.7543200000000017</v>
      </c>
      <c r="G112">
        <v>1.44</v>
      </c>
      <c r="H112">
        <v>6.9686400000000006</v>
      </c>
      <c r="I112" t="s">
        <v>1593</v>
      </c>
    </row>
    <row r="113" spans="1:9">
      <c r="A113" t="s">
        <v>1309</v>
      </c>
      <c r="B113" t="str">
        <f t="shared" si="2"/>
        <v>45</v>
      </c>
      <c r="C113" t="str">
        <f t="shared" si="3"/>
        <v>45</v>
      </c>
      <c r="D113" t="s">
        <v>607</v>
      </c>
      <c r="E113">
        <v>2.61</v>
      </c>
      <c r="F113">
        <v>13.11816</v>
      </c>
      <c r="G113">
        <v>1.96</v>
      </c>
      <c r="H113">
        <v>9.7017600000000002</v>
      </c>
      <c r="I113" t="s">
        <v>1593</v>
      </c>
    </row>
    <row r="114" spans="1:9">
      <c r="A114" t="s">
        <v>1310</v>
      </c>
      <c r="B114" t="str">
        <f t="shared" si="2"/>
        <v>44</v>
      </c>
      <c r="C114" t="str">
        <f t="shared" si="3"/>
        <v>36</v>
      </c>
      <c r="D114" t="s">
        <v>607</v>
      </c>
      <c r="E114">
        <v>1.01</v>
      </c>
      <c r="F114">
        <v>4.7085600000000003</v>
      </c>
      <c r="G114">
        <v>1.4</v>
      </c>
      <c r="H114">
        <v>6.7584000000000009</v>
      </c>
      <c r="I114" t="s">
        <v>1593</v>
      </c>
    </row>
    <row r="115" spans="1:9">
      <c r="A115" t="s">
        <v>1311</v>
      </c>
      <c r="B115" t="str">
        <f t="shared" si="2"/>
        <v>44</v>
      </c>
      <c r="C115" t="str">
        <f t="shared" si="3"/>
        <v>40</v>
      </c>
      <c r="D115" t="s">
        <v>607</v>
      </c>
      <c r="E115">
        <v>1.94</v>
      </c>
      <c r="F115">
        <v>9.5966399999999989</v>
      </c>
      <c r="G115">
        <v>1.39</v>
      </c>
      <c r="H115">
        <v>6.7058399999999994</v>
      </c>
      <c r="I115" t="s">
        <v>1593</v>
      </c>
    </row>
    <row r="116" spans="1:9">
      <c r="A116" t="s">
        <v>1312</v>
      </c>
      <c r="B116" t="str">
        <f t="shared" si="2"/>
        <v>44</v>
      </c>
      <c r="C116" t="str">
        <f t="shared" si="3"/>
        <v>41</v>
      </c>
      <c r="D116" t="s">
        <v>607</v>
      </c>
      <c r="E116">
        <v>2.71</v>
      </c>
      <c r="F116">
        <v>13.643759999999999</v>
      </c>
      <c r="G116">
        <v>1.93</v>
      </c>
      <c r="H116">
        <v>9.5440799999999992</v>
      </c>
      <c r="I116" t="s">
        <v>1593</v>
      </c>
    </row>
    <row r="117" spans="1:9">
      <c r="A117" t="s">
        <v>1313</v>
      </c>
      <c r="B117" t="str">
        <f t="shared" si="2"/>
        <v>44</v>
      </c>
      <c r="C117" t="str">
        <f t="shared" si="3"/>
        <v>45</v>
      </c>
      <c r="D117" t="s">
        <v>607</v>
      </c>
      <c r="E117">
        <v>2.63</v>
      </c>
      <c r="F117">
        <v>13.223279999999999</v>
      </c>
      <c r="G117">
        <v>2.4500000000000002</v>
      </c>
      <c r="H117">
        <v>12.277199999999999</v>
      </c>
      <c r="I117" t="s">
        <v>1593</v>
      </c>
    </row>
    <row r="118" spans="1:9">
      <c r="A118" t="s">
        <v>1314</v>
      </c>
      <c r="B118" t="str">
        <f t="shared" si="2"/>
        <v>44</v>
      </c>
      <c r="C118" t="str">
        <f t="shared" si="3"/>
        <v>46</v>
      </c>
      <c r="D118" t="s">
        <v>607</v>
      </c>
      <c r="E118">
        <v>2.0699999999999998</v>
      </c>
      <c r="F118">
        <v>10.279920000000001</v>
      </c>
      <c r="G118">
        <v>1.64</v>
      </c>
      <c r="H118">
        <v>8.0198400000000003</v>
      </c>
      <c r="I118" t="s">
        <v>1593</v>
      </c>
    </row>
    <row r="119" spans="1:9">
      <c r="A119" t="s">
        <v>1315</v>
      </c>
      <c r="B119" t="str">
        <f t="shared" si="2"/>
        <v>43</v>
      </c>
      <c r="C119" t="str">
        <f t="shared" si="3"/>
        <v>41</v>
      </c>
      <c r="D119" t="s">
        <v>607</v>
      </c>
      <c r="E119">
        <v>2.7</v>
      </c>
      <c r="F119">
        <v>13.591200000000001</v>
      </c>
      <c r="G119">
        <v>2.2999999999999998</v>
      </c>
      <c r="H119">
        <v>11.488799999999998</v>
      </c>
      <c r="I119" t="s">
        <v>1593</v>
      </c>
    </row>
    <row r="120" spans="1:9">
      <c r="A120" t="s">
        <v>1316</v>
      </c>
      <c r="B120" t="str">
        <f t="shared" si="2"/>
        <v>43</v>
      </c>
      <c r="C120" t="str">
        <f t="shared" si="3"/>
        <v>45</v>
      </c>
      <c r="D120" t="s">
        <v>607</v>
      </c>
      <c r="E120">
        <v>2.41</v>
      </c>
      <c r="F120">
        <v>12.06696</v>
      </c>
      <c r="G120">
        <v>2.2000000000000002</v>
      </c>
      <c r="H120">
        <v>10.963200000000001</v>
      </c>
      <c r="I120" t="s">
        <v>1593</v>
      </c>
    </row>
    <row r="121" spans="1:9">
      <c r="A121" t="s">
        <v>1317</v>
      </c>
      <c r="B121" t="str">
        <f t="shared" si="2"/>
        <v>43</v>
      </c>
      <c r="C121" t="str">
        <f t="shared" si="3"/>
        <v>47</v>
      </c>
      <c r="D121" t="s">
        <v>607</v>
      </c>
      <c r="E121">
        <v>2.0299999999999998</v>
      </c>
      <c r="F121">
        <v>10.06968</v>
      </c>
      <c r="G121">
        <v>1.44</v>
      </c>
      <c r="H121">
        <v>6.9686400000000006</v>
      </c>
      <c r="I121" t="s">
        <v>1593</v>
      </c>
    </row>
    <row r="122" spans="1:9">
      <c r="A122" t="s">
        <v>1318</v>
      </c>
      <c r="B122" t="str">
        <f t="shared" si="2"/>
        <v>42</v>
      </c>
      <c r="C122" t="str">
        <f t="shared" si="3"/>
        <v>41</v>
      </c>
      <c r="D122" t="s">
        <v>607</v>
      </c>
      <c r="E122">
        <v>9.4499999999999993</v>
      </c>
      <c r="F122">
        <v>49.069200000000002</v>
      </c>
      <c r="G122">
        <v>5.13</v>
      </c>
      <c r="H122">
        <v>26.363280000000003</v>
      </c>
      <c r="I122" t="s">
        <v>1593</v>
      </c>
    </row>
    <row r="123" spans="1:9">
      <c r="A123" t="s">
        <v>1319</v>
      </c>
      <c r="B123" t="str">
        <f t="shared" si="2"/>
        <v>42</v>
      </c>
      <c r="C123" t="str">
        <f t="shared" si="3"/>
        <v>45</v>
      </c>
      <c r="D123" t="s">
        <v>607</v>
      </c>
      <c r="E123">
        <v>2.65</v>
      </c>
      <c r="F123">
        <v>13.3284</v>
      </c>
      <c r="G123">
        <v>2.7</v>
      </c>
      <c r="H123">
        <v>13.591200000000001</v>
      </c>
      <c r="I123" t="s">
        <v>1593</v>
      </c>
    </row>
    <row r="124" spans="1:9">
      <c r="A124" t="s">
        <v>1320</v>
      </c>
      <c r="B124" t="str">
        <f t="shared" si="2"/>
        <v>42</v>
      </c>
      <c r="C124" t="str">
        <f t="shared" si="3"/>
        <v>46</v>
      </c>
      <c r="D124" t="s">
        <v>607</v>
      </c>
      <c r="E124">
        <v>1.76</v>
      </c>
      <c r="F124">
        <v>8.6505600000000005</v>
      </c>
      <c r="G124">
        <v>2.06</v>
      </c>
      <c r="H124">
        <v>10.227360000000001</v>
      </c>
      <c r="I124" t="s">
        <v>1593</v>
      </c>
    </row>
    <row r="125" spans="1:9">
      <c r="A125" t="s">
        <v>1321</v>
      </c>
      <c r="B125" t="str">
        <f t="shared" si="2"/>
        <v>42</v>
      </c>
      <c r="C125" t="str">
        <f t="shared" si="3"/>
        <v>47</v>
      </c>
      <c r="D125" t="s">
        <v>607</v>
      </c>
      <c r="E125">
        <v>2.2599999999999998</v>
      </c>
      <c r="F125">
        <v>11.278559999999997</v>
      </c>
      <c r="G125">
        <v>3.01</v>
      </c>
      <c r="H125">
        <v>15.220559999999999</v>
      </c>
      <c r="I125" t="s">
        <v>1593</v>
      </c>
    </row>
    <row r="126" spans="1:9">
      <c r="A126" t="s">
        <v>1322</v>
      </c>
      <c r="B126" t="str">
        <f t="shared" si="2"/>
        <v>41</v>
      </c>
      <c r="C126" t="str">
        <f t="shared" si="3"/>
        <v>42</v>
      </c>
      <c r="D126" t="s">
        <v>607</v>
      </c>
      <c r="E126">
        <v>3.7</v>
      </c>
      <c r="F126">
        <v>18.847200000000001</v>
      </c>
      <c r="G126">
        <v>2.66</v>
      </c>
      <c r="H126">
        <v>13.38096</v>
      </c>
      <c r="I126" t="s">
        <v>1593</v>
      </c>
    </row>
    <row r="127" spans="1:9">
      <c r="A127" t="s">
        <v>1323</v>
      </c>
      <c r="B127" t="str">
        <f t="shared" si="2"/>
        <v>40</v>
      </c>
      <c r="C127" t="str">
        <f t="shared" si="3"/>
        <v>42</v>
      </c>
      <c r="D127" t="s">
        <v>607</v>
      </c>
      <c r="E127">
        <v>6.24</v>
      </c>
      <c r="F127">
        <v>32.197440000000007</v>
      </c>
      <c r="G127">
        <v>6.02</v>
      </c>
      <c r="H127">
        <v>31.041120000000003</v>
      </c>
      <c r="I127" t="s">
        <v>1593</v>
      </c>
    </row>
    <row r="128" spans="1:9">
      <c r="A128" t="s">
        <v>1324</v>
      </c>
      <c r="B128" t="str">
        <f t="shared" si="2"/>
        <v>40</v>
      </c>
      <c r="C128" t="str">
        <f t="shared" si="3"/>
        <v>44</v>
      </c>
      <c r="D128" t="s">
        <v>607</v>
      </c>
      <c r="E128">
        <v>3.89</v>
      </c>
      <c r="F128">
        <v>19.845839999999999</v>
      </c>
      <c r="G128">
        <v>4.5199999999999996</v>
      </c>
      <c r="H128">
        <v>23.157119999999999</v>
      </c>
      <c r="I128" t="s">
        <v>1593</v>
      </c>
    </row>
    <row r="129" spans="1:9">
      <c r="A129" t="s">
        <v>1325</v>
      </c>
      <c r="B129" t="str">
        <f t="shared" si="2"/>
        <v>39</v>
      </c>
      <c r="C129" t="str">
        <f t="shared" si="3"/>
        <v>42</v>
      </c>
      <c r="D129" t="s">
        <v>607</v>
      </c>
      <c r="E129">
        <v>4.33</v>
      </c>
      <c r="F129">
        <v>22.158480000000004</v>
      </c>
      <c r="G129">
        <v>6.28</v>
      </c>
      <c r="H129">
        <v>32.407680000000006</v>
      </c>
      <c r="I129" t="s">
        <v>1593</v>
      </c>
    </row>
    <row r="130" spans="1:9">
      <c r="A130" t="s">
        <v>1326</v>
      </c>
      <c r="B130" t="str">
        <f t="shared" si="2"/>
        <v>39</v>
      </c>
      <c r="C130" t="str">
        <f t="shared" si="3"/>
        <v>43</v>
      </c>
      <c r="D130" t="s">
        <v>607</v>
      </c>
      <c r="E130">
        <v>6.33</v>
      </c>
      <c r="F130">
        <v>32.670480000000005</v>
      </c>
      <c r="G130">
        <v>6.22</v>
      </c>
      <c r="H130">
        <v>32.092320000000001</v>
      </c>
      <c r="I130" t="s">
        <v>1593</v>
      </c>
    </row>
    <row r="131" spans="1:9">
      <c r="A131" t="s">
        <v>1327</v>
      </c>
      <c r="B131" t="str">
        <f t="shared" ref="B131:B194" si="4">LEFT(A131,2)</f>
        <v>38</v>
      </c>
      <c r="C131" t="str">
        <f t="shared" ref="C131:C194" si="5">RIGHT(A131,2)</f>
        <v>43</v>
      </c>
      <c r="D131" t="s">
        <v>607</v>
      </c>
      <c r="E131">
        <v>2.87</v>
      </c>
      <c r="F131">
        <v>14.484719999999999</v>
      </c>
      <c r="G131">
        <v>2.94</v>
      </c>
      <c r="H131">
        <v>14.852639999999997</v>
      </c>
      <c r="I131" t="s">
        <v>1593</v>
      </c>
    </row>
    <row r="132" spans="1:9">
      <c r="A132" t="s">
        <v>1328</v>
      </c>
      <c r="B132" t="str">
        <f t="shared" si="4"/>
        <v>37</v>
      </c>
      <c r="C132" t="str">
        <f t="shared" si="5"/>
        <v>44</v>
      </c>
      <c r="D132" t="s">
        <v>607</v>
      </c>
      <c r="E132">
        <v>2.5</v>
      </c>
      <c r="F132">
        <v>12.539999999999997</v>
      </c>
      <c r="G132">
        <v>4.21</v>
      </c>
      <c r="H132">
        <v>21.527760000000001</v>
      </c>
      <c r="I132" t="s">
        <v>1593</v>
      </c>
    </row>
    <row r="133" spans="1:9">
      <c r="A133" t="s">
        <v>1329</v>
      </c>
      <c r="B133" t="str">
        <f t="shared" si="4"/>
        <v>37</v>
      </c>
      <c r="C133" t="str">
        <f t="shared" si="5"/>
        <v>45</v>
      </c>
      <c r="D133" t="s">
        <v>607</v>
      </c>
      <c r="E133">
        <v>4.8099999999999996</v>
      </c>
      <c r="F133">
        <v>24.681360000000002</v>
      </c>
      <c r="G133">
        <v>5.78</v>
      </c>
      <c r="H133">
        <v>29.779679999999999</v>
      </c>
      <c r="I133" t="s">
        <v>1593</v>
      </c>
    </row>
    <row r="134" spans="1:9">
      <c r="A134" t="s">
        <v>1330</v>
      </c>
      <c r="B134" t="str">
        <f t="shared" si="4"/>
        <v>37</v>
      </c>
      <c r="C134" t="str">
        <f t="shared" si="5"/>
        <v>46</v>
      </c>
      <c r="D134" t="s">
        <v>607</v>
      </c>
      <c r="E134">
        <v>2.19</v>
      </c>
      <c r="F134">
        <v>10.910639999999999</v>
      </c>
      <c r="G134">
        <v>6.18</v>
      </c>
      <c r="H134">
        <v>31.882080000000002</v>
      </c>
      <c r="I134" t="s">
        <v>1593</v>
      </c>
    </row>
    <row r="135" spans="1:9">
      <c r="A135" t="s">
        <v>1331</v>
      </c>
      <c r="B135" t="str">
        <f t="shared" si="4"/>
        <v>36</v>
      </c>
      <c r="C135" t="str">
        <f t="shared" si="5"/>
        <v>46</v>
      </c>
      <c r="D135" t="s">
        <v>607</v>
      </c>
      <c r="E135">
        <v>6.55</v>
      </c>
      <c r="F135">
        <v>33.826799999999999</v>
      </c>
      <c r="G135">
        <v>6.5</v>
      </c>
      <c r="H135">
        <v>33.564000000000007</v>
      </c>
      <c r="I135" t="s">
        <v>1593</v>
      </c>
    </row>
    <row r="136" spans="1:9">
      <c r="A136" t="s">
        <v>1332</v>
      </c>
      <c r="B136" t="str">
        <f t="shared" si="4"/>
        <v>35</v>
      </c>
      <c r="C136" t="str">
        <f t="shared" si="5"/>
        <v>46</v>
      </c>
      <c r="D136" t="s">
        <v>607</v>
      </c>
      <c r="E136">
        <v>3.05</v>
      </c>
      <c r="F136">
        <v>15.4308</v>
      </c>
      <c r="G136">
        <v>3.85</v>
      </c>
      <c r="H136">
        <v>19.635600000000004</v>
      </c>
      <c r="I136" t="s">
        <v>1593</v>
      </c>
    </row>
    <row r="137" spans="1:9">
      <c r="A137" t="s">
        <v>1333</v>
      </c>
      <c r="B137" t="str">
        <f t="shared" si="4"/>
        <v>34</v>
      </c>
      <c r="C137" t="str">
        <f t="shared" si="5"/>
        <v>46</v>
      </c>
      <c r="D137" t="s">
        <v>607</v>
      </c>
      <c r="E137">
        <v>2.4300000000000002</v>
      </c>
      <c r="F137">
        <v>12.172079999999999</v>
      </c>
      <c r="G137">
        <v>3.21</v>
      </c>
      <c r="H137">
        <v>16.27176</v>
      </c>
      <c r="I137" t="s">
        <v>1593</v>
      </c>
    </row>
    <row r="138" spans="1:9">
      <c r="A138" t="s">
        <v>837</v>
      </c>
      <c r="B138" t="str">
        <f t="shared" si="4"/>
        <v>33</v>
      </c>
      <c r="C138" t="str">
        <f t="shared" si="5"/>
        <v>46</v>
      </c>
      <c r="D138" t="s">
        <v>607</v>
      </c>
      <c r="E138">
        <v>3.05</v>
      </c>
      <c r="F138">
        <v>15.4308</v>
      </c>
      <c r="G138">
        <v>2.8</v>
      </c>
      <c r="H138">
        <v>14.1168</v>
      </c>
      <c r="I138" t="s">
        <v>1593</v>
      </c>
    </row>
    <row r="139" spans="1:9">
      <c r="A139" t="s">
        <v>838</v>
      </c>
      <c r="B139" t="str">
        <f t="shared" si="4"/>
        <v>33</v>
      </c>
      <c r="C139" t="str">
        <f t="shared" si="5"/>
        <v>49</v>
      </c>
      <c r="D139" t="s">
        <v>607</v>
      </c>
      <c r="E139">
        <v>4.62</v>
      </c>
      <c r="F139">
        <v>23.682720000000003</v>
      </c>
      <c r="G139">
        <v>4.24</v>
      </c>
      <c r="H139">
        <v>21.685440000000003</v>
      </c>
      <c r="I139" t="s">
        <v>1593</v>
      </c>
    </row>
    <row r="140" spans="1:9">
      <c r="A140" t="s">
        <v>840</v>
      </c>
      <c r="B140" t="str">
        <f t="shared" si="4"/>
        <v>33</v>
      </c>
      <c r="C140" t="str">
        <f t="shared" si="5"/>
        <v>55</v>
      </c>
      <c r="D140" t="s">
        <v>607</v>
      </c>
      <c r="E140">
        <v>2.75</v>
      </c>
      <c r="F140">
        <v>13.853999999999999</v>
      </c>
      <c r="G140">
        <v>2.44</v>
      </c>
      <c r="H140">
        <v>12.224639999999999</v>
      </c>
      <c r="I140" t="s">
        <v>1593</v>
      </c>
    </row>
    <row r="141" spans="1:9">
      <c r="A141" t="s">
        <v>842</v>
      </c>
      <c r="B141" t="str">
        <f t="shared" si="4"/>
        <v>33</v>
      </c>
      <c r="C141" t="str">
        <f t="shared" si="5"/>
        <v>56</v>
      </c>
      <c r="D141" t="s">
        <v>607</v>
      </c>
      <c r="E141">
        <v>1.42</v>
      </c>
      <c r="F141">
        <v>6.8635200000000003</v>
      </c>
      <c r="G141">
        <v>1.94</v>
      </c>
      <c r="H141">
        <v>9.5966399999999989</v>
      </c>
      <c r="I141" t="s">
        <v>1593</v>
      </c>
    </row>
    <row r="142" spans="1:9">
      <c r="A142" t="s">
        <v>844</v>
      </c>
      <c r="B142" t="str">
        <f t="shared" si="4"/>
        <v>33</v>
      </c>
      <c r="C142" t="str">
        <f t="shared" si="5"/>
        <v>57</v>
      </c>
      <c r="D142" t="s">
        <v>607</v>
      </c>
      <c r="E142">
        <v>1.19</v>
      </c>
      <c r="F142">
        <v>5.6546400000000006</v>
      </c>
      <c r="G142">
        <v>1.62</v>
      </c>
      <c r="H142">
        <v>7.9147200000000009</v>
      </c>
      <c r="I142" t="s">
        <v>1593</v>
      </c>
    </row>
    <row r="143" spans="1:9">
      <c r="A143" t="s">
        <v>846</v>
      </c>
      <c r="B143" t="str">
        <f t="shared" si="4"/>
        <v>33</v>
      </c>
      <c r="C143" t="str">
        <f t="shared" si="5"/>
        <v>58</v>
      </c>
      <c r="D143" t="s">
        <v>607</v>
      </c>
      <c r="E143">
        <v>0.57999999999999996</v>
      </c>
      <c r="F143">
        <v>2.44848</v>
      </c>
      <c r="G143">
        <v>1.0900000000000001</v>
      </c>
      <c r="H143">
        <v>5.1290400000000007</v>
      </c>
      <c r="I143" t="s">
        <v>1593</v>
      </c>
    </row>
    <row r="144" spans="1:9">
      <c r="A144" t="s">
        <v>848</v>
      </c>
      <c r="B144" t="str">
        <f t="shared" si="4"/>
        <v>33</v>
      </c>
      <c r="C144" t="str">
        <f t="shared" si="5"/>
        <v>59</v>
      </c>
      <c r="D144" t="s">
        <v>607</v>
      </c>
      <c r="E144">
        <v>0.57999999999999996</v>
      </c>
      <c r="F144">
        <v>2.44848</v>
      </c>
      <c r="G144">
        <v>0.85</v>
      </c>
      <c r="H144">
        <v>3.8675999999999995</v>
      </c>
      <c r="I144" t="s">
        <v>1593</v>
      </c>
    </row>
    <row r="145" spans="1:9">
      <c r="A145" t="s">
        <v>850</v>
      </c>
      <c r="B145" t="str">
        <f t="shared" si="4"/>
        <v>33</v>
      </c>
      <c r="C145" t="str">
        <f t="shared" si="5"/>
        <v>60</v>
      </c>
      <c r="D145" t="s">
        <v>607</v>
      </c>
      <c r="E145">
        <v>0.62</v>
      </c>
      <c r="F145">
        <v>2.6587199999999998</v>
      </c>
      <c r="G145">
        <v>0.81</v>
      </c>
      <c r="H145">
        <v>3.6573600000000006</v>
      </c>
      <c r="I145" t="s">
        <v>1593</v>
      </c>
    </row>
    <row r="146" spans="1:9">
      <c r="A146" t="s">
        <v>852</v>
      </c>
      <c r="B146" t="str">
        <f t="shared" si="4"/>
        <v>33</v>
      </c>
      <c r="C146" t="str">
        <f t="shared" si="5"/>
        <v>61</v>
      </c>
      <c r="D146" t="s">
        <v>607</v>
      </c>
      <c r="E146">
        <v>0.76</v>
      </c>
      <c r="F146">
        <v>3.3945600000000002</v>
      </c>
      <c r="G146">
        <v>0.68</v>
      </c>
      <c r="H146">
        <v>2.9740799999999998</v>
      </c>
      <c r="I146" t="s">
        <v>1593</v>
      </c>
    </row>
    <row r="147" spans="1:9">
      <c r="A147" t="s">
        <v>854</v>
      </c>
      <c r="B147" t="str">
        <f t="shared" si="4"/>
        <v>33</v>
      </c>
      <c r="C147" t="str">
        <f t="shared" si="5"/>
        <v>62</v>
      </c>
      <c r="D147" t="s">
        <v>607</v>
      </c>
      <c r="E147">
        <v>0.49</v>
      </c>
      <c r="F147">
        <v>1.9754399999999999</v>
      </c>
      <c r="G147">
        <v>0.66</v>
      </c>
      <c r="H147">
        <v>2.86896</v>
      </c>
      <c r="I147" t="s">
        <v>1593</v>
      </c>
    </row>
    <row r="148" spans="1:9">
      <c r="A148" t="s">
        <v>856</v>
      </c>
      <c r="B148" t="str">
        <f t="shared" si="4"/>
        <v>33</v>
      </c>
      <c r="C148" t="str">
        <f t="shared" si="5"/>
        <v>63</v>
      </c>
      <c r="D148" t="s">
        <v>607</v>
      </c>
      <c r="E148">
        <v>0.6</v>
      </c>
      <c r="F148">
        <v>2.5535999999999999</v>
      </c>
      <c r="G148">
        <v>0.9</v>
      </c>
      <c r="H148">
        <v>4.1303999999999998</v>
      </c>
      <c r="I148" t="s">
        <v>1593</v>
      </c>
    </row>
    <row r="149" spans="1:9">
      <c r="A149" t="s">
        <v>858</v>
      </c>
      <c r="B149" t="str">
        <f t="shared" si="4"/>
        <v>33</v>
      </c>
      <c r="C149" t="str">
        <f t="shared" si="5"/>
        <v>64</v>
      </c>
      <c r="D149" t="s">
        <v>607</v>
      </c>
      <c r="E149">
        <v>0.54</v>
      </c>
      <c r="F149">
        <v>2.2382400000000002</v>
      </c>
      <c r="G149">
        <v>0.63</v>
      </c>
      <c r="H149">
        <v>2.7112799999999999</v>
      </c>
      <c r="I149" t="s">
        <v>1593</v>
      </c>
    </row>
    <row r="150" spans="1:9">
      <c r="A150" t="s">
        <v>860</v>
      </c>
      <c r="B150" t="str">
        <f t="shared" si="4"/>
        <v>33</v>
      </c>
      <c r="C150" t="str">
        <f t="shared" si="5"/>
        <v>65</v>
      </c>
      <c r="D150" t="s">
        <v>607</v>
      </c>
      <c r="E150">
        <v>0.56999999999999995</v>
      </c>
      <c r="F150">
        <v>2.3959200000000003</v>
      </c>
      <c r="G150">
        <v>0.63</v>
      </c>
      <c r="H150">
        <v>2.7112799999999999</v>
      </c>
      <c r="I150" t="s">
        <v>1593</v>
      </c>
    </row>
    <row r="151" spans="1:9">
      <c r="A151" t="s">
        <v>1334</v>
      </c>
      <c r="B151" t="str">
        <f t="shared" si="4"/>
        <v>32</v>
      </c>
      <c r="C151" t="str">
        <f t="shared" si="5"/>
        <v>48</v>
      </c>
      <c r="D151" t="s">
        <v>607</v>
      </c>
      <c r="E151">
        <v>3.67</v>
      </c>
      <c r="F151">
        <v>18.689519999999998</v>
      </c>
      <c r="G151">
        <v>4.95</v>
      </c>
      <c r="H151">
        <v>25.417200000000001</v>
      </c>
      <c r="I151" t="s">
        <v>1593</v>
      </c>
    </row>
    <row r="152" spans="1:9">
      <c r="A152" t="s">
        <v>1335</v>
      </c>
      <c r="B152" t="str">
        <f t="shared" si="4"/>
        <v>32</v>
      </c>
      <c r="C152" t="str">
        <f t="shared" si="5"/>
        <v>49</v>
      </c>
      <c r="D152" t="s">
        <v>607</v>
      </c>
      <c r="E152">
        <v>4.7300000000000004</v>
      </c>
      <c r="F152">
        <v>24.260880000000004</v>
      </c>
      <c r="G152">
        <v>4.0599999999999996</v>
      </c>
      <c r="H152">
        <v>20.739359999999998</v>
      </c>
      <c r="I152" t="s">
        <v>1593</v>
      </c>
    </row>
    <row r="153" spans="1:9">
      <c r="A153" t="s">
        <v>1336</v>
      </c>
      <c r="B153" t="str">
        <f t="shared" si="4"/>
        <v>32</v>
      </c>
      <c r="C153" t="str">
        <f t="shared" si="5"/>
        <v>54</v>
      </c>
      <c r="D153" t="s">
        <v>607</v>
      </c>
      <c r="E153">
        <v>3.17</v>
      </c>
      <c r="F153">
        <v>16.061520000000002</v>
      </c>
      <c r="G153">
        <v>4.57</v>
      </c>
      <c r="H153">
        <v>23.419920000000005</v>
      </c>
      <c r="I153" t="s">
        <v>1593</v>
      </c>
    </row>
    <row r="154" spans="1:9">
      <c r="A154" t="s">
        <v>1337</v>
      </c>
      <c r="B154" t="str">
        <f t="shared" si="4"/>
        <v>32</v>
      </c>
      <c r="C154" t="str">
        <f t="shared" si="5"/>
        <v>55</v>
      </c>
      <c r="D154" t="s">
        <v>607</v>
      </c>
      <c r="E154">
        <v>3.31</v>
      </c>
      <c r="F154">
        <v>16.797360000000001</v>
      </c>
      <c r="G154">
        <v>3.45</v>
      </c>
      <c r="H154">
        <v>17.533200000000001</v>
      </c>
      <c r="I154" t="s">
        <v>1593</v>
      </c>
    </row>
    <row r="155" spans="1:9">
      <c r="A155" t="s">
        <v>1338</v>
      </c>
      <c r="B155" t="str">
        <f t="shared" si="4"/>
        <v>32</v>
      </c>
      <c r="C155" t="str">
        <f t="shared" si="5"/>
        <v>65</v>
      </c>
      <c r="D155" t="s">
        <v>607</v>
      </c>
      <c r="E155">
        <v>0.36</v>
      </c>
      <c r="F155">
        <v>1.2921599999999998</v>
      </c>
      <c r="G155">
        <v>0.54</v>
      </c>
      <c r="H155">
        <v>2.2382400000000002</v>
      </c>
      <c r="I155" t="s">
        <v>1593</v>
      </c>
    </row>
    <row r="156" spans="1:9">
      <c r="A156" t="s">
        <v>1339</v>
      </c>
      <c r="B156" t="str">
        <f t="shared" si="4"/>
        <v>31</v>
      </c>
      <c r="C156" t="str">
        <f t="shared" si="5"/>
        <v>49</v>
      </c>
      <c r="D156" t="s">
        <v>607</v>
      </c>
      <c r="E156">
        <v>2.38</v>
      </c>
      <c r="F156">
        <v>11.909279999999999</v>
      </c>
      <c r="G156">
        <v>3.11</v>
      </c>
      <c r="H156">
        <v>15.746159999999998</v>
      </c>
      <c r="I156" t="s">
        <v>1593</v>
      </c>
    </row>
    <row r="157" spans="1:9">
      <c r="A157" t="s">
        <v>1340</v>
      </c>
      <c r="B157" t="str">
        <f t="shared" si="4"/>
        <v>31</v>
      </c>
      <c r="C157" t="str">
        <f t="shared" si="5"/>
        <v>54</v>
      </c>
      <c r="D157" t="s">
        <v>607</v>
      </c>
      <c r="E157">
        <v>3.51</v>
      </c>
      <c r="F157">
        <v>17.848559999999999</v>
      </c>
      <c r="G157">
        <v>4.29</v>
      </c>
      <c r="H157">
        <v>21.948240000000002</v>
      </c>
      <c r="I157" t="s">
        <v>1593</v>
      </c>
    </row>
    <row r="158" spans="1:9">
      <c r="A158" t="s">
        <v>1341</v>
      </c>
      <c r="B158" t="str">
        <f t="shared" si="4"/>
        <v>31</v>
      </c>
      <c r="C158" t="str">
        <f t="shared" si="5"/>
        <v>64</v>
      </c>
      <c r="D158" t="s">
        <v>607</v>
      </c>
      <c r="E158">
        <v>0.9</v>
      </c>
      <c r="F158">
        <v>4.1303999999999998</v>
      </c>
      <c r="G158">
        <v>0.93</v>
      </c>
      <c r="H158">
        <v>4.2880799999999999</v>
      </c>
      <c r="I158" t="s">
        <v>1593</v>
      </c>
    </row>
    <row r="159" spans="1:9">
      <c r="A159" t="s">
        <v>1342</v>
      </c>
      <c r="B159" t="str">
        <f t="shared" si="4"/>
        <v>31</v>
      </c>
      <c r="C159" t="str">
        <f t="shared" si="5"/>
        <v>65</v>
      </c>
      <c r="D159" t="s">
        <v>607</v>
      </c>
      <c r="E159">
        <v>0.48</v>
      </c>
      <c r="F159">
        <v>1.9228799999999999</v>
      </c>
      <c r="G159">
        <v>0.49</v>
      </c>
      <c r="H159">
        <v>1.9754399999999999</v>
      </c>
      <c r="I159" t="s">
        <v>1593</v>
      </c>
    </row>
    <row r="160" spans="1:9">
      <c r="A160" t="s">
        <v>1343</v>
      </c>
      <c r="B160" t="str">
        <f t="shared" si="4"/>
        <v>30</v>
      </c>
      <c r="C160" t="str">
        <f t="shared" si="5"/>
        <v>53</v>
      </c>
      <c r="D160" t="s">
        <v>607</v>
      </c>
      <c r="E160">
        <v>6.16</v>
      </c>
      <c r="F160">
        <v>31.776960000000003</v>
      </c>
      <c r="G160">
        <v>7.06</v>
      </c>
      <c r="H160">
        <v>36.507359999999998</v>
      </c>
      <c r="I160" t="s">
        <v>1593</v>
      </c>
    </row>
    <row r="161" spans="1:9">
      <c r="A161" t="s">
        <v>1344</v>
      </c>
      <c r="B161" t="str">
        <f t="shared" si="4"/>
        <v>30</v>
      </c>
      <c r="C161" t="str">
        <f t="shared" si="5"/>
        <v>54</v>
      </c>
      <c r="D161" t="s">
        <v>607</v>
      </c>
      <c r="E161">
        <v>5.58</v>
      </c>
      <c r="F161">
        <v>28.728480000000005</v>
      </c>
      <c r="G161">
        <v>6.54</v>
      </c>
      <c r="H161">
        <v>33.774240000000006</v>
      </c>
      <c r="I161" t="s">
        <v>1593</v>
      </c>
    </row>
    <row r="162" spans="1:9">
      <c r="A162" t="s">
        <v>1345</v>
      </c>
      <c r="B162" t="str">
        <f t="shared" si="4"/>
        <v>30</v>
      </c>
      <c r="C162" t="str">
        <f t="shared" si="5"/>
        <v>63</v>
      </c>
      <c r="D162" t="s">
        <v>607</v>
      </c>
      <c r="E162">
        <v>1.1000000000000001</v>
      </c>
      <c r="F162">
        <v>5.1816000000000004</v>
      </c>
      <c r="G162">
        <v>1.41</v>
      </c>
      <c r="H162">
        <v>6.8109599999999997</v>
      </c>
      <c r="I162" t="s">
        <v>1593</v>
      </c>
    </row>
    <row r="163" spans="1:9">
      <c r="A163" t="s">
        <v>1346</v>
      </c>
      <c r="B163" t="str">
        <f t="shared" si="4"/>
        <v>29</v>
      </c>
      <c r="C163" t="str">
        <f t="shared" si="5"/>
        <v>50</v>
      </c>
      <c r="D163" t="s">
        <v>607</v>
      </c>
      <c r="E163">
        <v>2.0699999999999998</v>
      </c>
      <c r="F163">
        <v>10.279920000000001</v>
      </c>
      <c r="G163">
        <v>2.7</v>
      </c>
      <c r="H163">
        <v>13.591200000000001</v>
      </c>
      <c r="I163" t="s">
        <v>1593</v>
      </c>
    </row>
    <row r="164" spans="1:9">
      <c r="A164" t="s">
        <v>1347</v>
      </c>
      <c r="B164" t="str">
        <f t="shared" si="4"/>
        <v>29</v>
      </c>
      <c r="C164" t="str">
        <f t="shared" si="5"/>
        <v>52</v>
      </c>
      <c r="D164" t="s">
        <v>607</v>
      </c>
      <c r="E164">
        <v>7.23</v>
      </c>
      <c r="F164">
        <v>37.400880000000008</v>
      </c>
      <c r="G164">
        <v>6.45</v>
      </c>
      <c r="H164">
        <v>33.301200000000001</v>
      </c>
      <c r="I164" t="s">
        <v>1593</v>
      </c>
    </row>
    <row r="165" spans="1:9">
      <c r="A165" t="s">
        <v>1348</v>
      </c>
      <c r="B165" t="str">
        <f t="shared" si="4"/>
        <v>29</v>
      </c>
      <c r="C165" t="str">
        <f t="shared" si="5"/>
        <v>53</v>
      </c>
      <c r="D165" t="s">
        <v>607</v>
      </c>
      <c r="E165">
        <v>7.15</v>
      </c>
      <c r="F165">
        <v>36.980400000000003</v>
      </c>
      <c r="G165">
        <v>7.13</v>
      </c>
      <c r="H165">
        <v>36.875279999999997</v>
      </c>
      <c r="I165" t="s">
        <v>1593</v>
      </c>
    </row>
    <row r="166" spans="1:9">
      <c r="A166" t="s">
        <v>1349</v>
      </c>
      <c r="B166" t="str">
        <f t="shared" si="4"/>
        <v>28</v>
      </c>
      <c r="C166" t="str">
        <f t="shared" si="5"/>
        <v>52</v>
      </c>
      <c r="D166" t="s">
        <v>607</v>
      </c>
      <c r="E166">
        <v>1.75</v>
      </c>
      <c r="F166">
        <v>8.5980000000000008</v>
      </c>
      <c r="G166">
        <v>3.08</v>
      </c>
      <c r="H166">
        <v>15.588479999999999</v>
      </c>
      <c r="I166" t="s">
        <v>1593</v>
      </c>
    </row>
    <row r="167" spans="1:9">
      <c r="A167" t="s">
        <v>1350</v>
      </c>
      <c r="B167" t="str">
        <f t="shared" si="4"/>
        <v>28</v>
      </c>
      <c r="C167" t="str">
        <f t="shared" si="5"/>
        <v>53</v>
      </c>
      <c r="D167" t="s">
        <v>607</v>
      </c>
      <c r="E167">
        <v>2.56</v>
      </c>
      <c r="F167">
        <v>12.855360000000001</v>
      </c>
      <c r="G167">
        <v>2.31</v>
      </c>
      <c r="H167">
        <v>11.541360000000001</v>
      </c>
      <c r="I167" t="s">
        <v>1593</v>
      </c>
    </row>
    <row r="168" spans="1:9">
      <c r="A168" t="s">
        <v>1351</v>
      </c>
      <c r="B168" t="str">
        <f t="shared" si="4"/>
        <v>27</v>
      </c>
      <c r="C168" t="str">
        <f t="shared" si="5"/>
        <v>53</v>
      </c>
      <c r="D168" t="s">
        <v>607</v>
      </c>
      <c r="E168">
        <v>2.91</v>
      </c>
      <c r="F168">
        <v>14.694960000000002</v>
      </c>
      <c r="G168">
        <v>3.36</v>
      </c>
      <c r="H168">
        <v>17.06016</v>
      </c>
      <c r="I168" t="s">
        <v>1593</v>
      </c>
    </row>
    <row r="169" spans="1:9">
      <c r="A169" t="s">
        <v>1352</v>
      </c>
      <c r="B169" t="str">
        <f t="shared" si="4"/>
        <v>27</v>
      </c>
      <c r="C169" t="str">
        <f t="shared" si="5"/>
        <v>63</v>
      </c>
      <c r="D169" t="s">
        <v>607</v>
      </c>
      <c r="E169">
        <v>0.77</v>
      </c>
      <c r="F169">
        <v>3.4471200000000004</v>
      </c>
      <c r="G169">
        <v>1.1299999999999999</v>
      </c>
      <c r="H169">
        <v>5.3392799999999996</v>
      </c>
      <c r="I169" t="s">
        <v>1593</v>
      </c>
    </row>
    <row r="170" spans="1:9">
      <c r="A170" t="s">
        <v>1353</v>
      </c>
      <c r="B170" t="str">
        <f t="shared" si="4"/>
        <v>26</v>
      </c>
      <c r="C170" t="str">
        <f t="shared" si="5"/>
        <v>53</v>
      </c>
      <c r="D170" t="s">
        <v>607</v>
      </c>
      <c r="E170">
        <v>1.73</v>
      </c>
      <c r="F170">
        <v>8.4928799999999995</v>
      </c>
      <c r="G170">
        <v>1.46</v>
      </c>
      <c r="H170">
        <v>7.07376</v>
      </c>
      <c r="I170" t="s">
        <v>1593</v>
      </c>
    </row>
    <row r="171" spans="1:9">
      <c r="A171" t="s">
        <v>1354</v>
      </c>
      <c r="B171" t="str">
        <f t="shared" si="4"/>
        <v>26</v>
      </c>
      <c r="C171" t="str">
        <f t="shared" si="5"/>
        <v>63</v>
      </c>
      <c r="D171" t="s">
        <v>607</v>
      </c>
      <c r="E171">
        <v>2.2999999999999998</v>
      </c>
      <c r="F171">
        <v>11.488799999999998</v>
      </c>
      <c r="G171">
        <v>2.1</v>
      </c>
      <c r="H171">
        <v>10.4376</v>
      </c>
      <c r="I171" t="s">
        <v>1593</v>
      </c>
    </row>
    <row r="172" spans="1:9">
      <c r="A172" t="s">
        <v>1355</v>
      </c>
      <c r="B172" t="str">
        <f t="shared" si="4"/>
        <v>25</v>
      </c>
      <c r="C172" t="str">
        <f t="shared" si="5"/>
        <v>53</v>
      </c>
      <c r="D172" t="s">
        <v>607</v>
      </c>
      <c r="E172">
        <v>2.4</v>
      </c>
      <c r="F172">
        <v>12.0144</v>
      </c>
      <c r="G172">
        <v>2.73</v>
      </c>
      <c r="H172">
        <v>13.748880000000002</v>
      </c>
      <c r="I172" t="s">
        <v>1593</v>
      </c>
    </row>
    <row r="173" spans="1:9">
      <c r="A173" t="s">
        <v>1356</v>
      </c>
      <c r="B173" t="str">
        <f t="shared" si="4"/>
        <v>25</v>
      </c>
      <c r="C173" t="str">
        <f t="shared" si="5"/>
        <v>54</v>
      </c>
      <c r="D173" t="s">
        <v>607</v>
      </c>
      <c r="E173">
        <v>2.46</v>
      </c>
      <c r="F173">
        <v>12.329759999999998</v>
      </c>
      <c r="G173">
        <v>1.73</v>
      </c>
      <c r="H173">
        <v>8.4928799999999995</v>
      </c>
      <c r="I173" t="s">
        <v>1593</v>
      </c>
    </row>
    <row r="174" spans="1:9">
      <c r="A174" t="s">
        <v>1357</v>
      </c>
      <c r="B174" t="str">
        <f t="shared" si="4"/>
        <v>25</v>
      </c>
      <c r="C174" t="str">
        <f t="shared" si="5"/>
        <v>55</v>
      </c>
      <c r="D174" t="s">
        <v>607</v>
      </c>
      <c r="E174">
        <v>2.46</v>
      </c>
      <c r="F174">
        <v>12.329759999999998</v>
      </c>
      <c r="G174">
        <v>3.26</v>
      </c>
      <c r="H174">
        <v>16.534559999999999</v>
      </c>
      <c r="I174" t="s">
        <v>1593</v>
      </c>
    </row>
    <row r="175" spans="1:9">
      <c r="A175" t="s">
        <v>1358</v>
      </c>
      <c r="B175" t="str">
        <f t="shared" si="4"/>
        <v>25</v>
      </c>
      <c r="C175" t="str">
        <f t="shared" si="5"/>
        <v>63</v>
      </c>
      <c r="D175" t="s">
        <v>607</v>
      </c>
      <c r="E175">
        <v>6.27</v>
      </c>
      <c r="F175">
        <v>32.355119999999999</v>
      </c>
      <c r="G175">
        <v>5.23</v>
      </c>
      <c r="H175">
        <v>26.888880000000004</v>
      </c>
      <c r="I175" t="s">
        <v>1593</v>
      </c>
    </row>
    <row r="176" spans="1:9">
      <c r="A176" t="s">
        <v>1359</v>
      </c>
      <c r="B176" t="str">
        <f t="shared" si="4"/>
        <v>24</v>
      </c>
      <c r="C176" t="str">
        <f t="shared" si="5"/>
        <v>53</v>
      </c>
      <c r="D176" t="s">
        <v>607</v>
      </c>
      <c r="E176">
        <v>1.92</v>
      </c>
      <c r="F176">
        <v>9.4915200000000013</v>
      </c>
      <c r="G176">
        <v>2.68</v>
      </c>
      <c r="H176">
        <v>13.486080000000001</v>
      </c>
      <c r="I176" t="s">
        <v>1593</v>
      </c>
    </row>
    <row r="177" spans="1:9">
      <c r="A177" t="s">
        <v>1360</v>
      </c>
      <c r="B177" t="str">
        <f t="shared" si="4"/>
        <v>24</v>
      </c>
      <c r="C177" t="str">
        <f t="shared" si="5"/>
        <v>54</v>
      </c>
      <c r="D177" t="s">
        <v>607</v>
      </c>
      <c r="E177">
        <v>1.65</v>
      </c>
      <c r="F177">
        <v>8.0724</v>
      </c>
      <c r="G177">
        <v>2.5299999999999998</v>
      </c>
      <c r="H177">
        <v>12.69768</v>
      </c>
      <c r="I177" t="s">
        <v>1593</v>
      </c>
    </row>
    <row r="178" spans="1:9">
      <c r="A178" t="s">
        <v>1361</v>
      </c>
      <c r="B178" t="str">
        <f t="shared" si="4"/>
        <v>24</v>
      </c>
      <c r="C178" t="str">
        <f t="shared" si="5"/>
        <v>55</v>
      </c>
      <c r="D178" t="s">
        <v>607</v>
      </c>
      <c r="E178">
        <v>1.42</v>
      </c>
      <c r="F178">
        <v>6.8635200000000003</v>
      </c>
      <c r="G178">
        <v>1.86</v>
      </c>
      <c r="H178">
        <v>9.1761600000000012</v>
      </c>
      <c r="I178" t="s">
        <v>1593</v>
      </c>
    </row>
    <row r="179" spans="1:9">
      <c r="A179" t="s">
        <v>1362</v>
      </c>
      <c r="B179" t="str">
        <f t="shared" si="4"/>
        <v>24</v>
      </c>
      <c r="C179" t="str">
        <f t="shared" si="5"/>
        <v>63</v>
      </c>
      <c r="D179" t="s">
        <v>607</v>
      </c>
      <c r="E179">
        <v>4.84</v>
      </c>
      <c r="F179">
        <v>24.839040000000001</v>
      </c>
      <c r="G179">
        <v>5.54</v>
      </c>
      <c r="H179">
        <v>28.518240000000002</v>
      </c>
      <c r="I179" t="s">
        <v>1593</v>
      </c>
    </row>
    <row r="180" spans="1:9">
      <c r="A180" t="s">
        <v>1363</v>
      </c>
      <c r="B180" t="str">
        <f t="shared" si="4"/>
        <v>23</v>
      </c>
      <c r="C180" t="str">
        <f t="shared" si="5"/>
        <v>53</v>
      </c>
      <c r="D180" t="s">
        <v>607</v>
      </c>
      <c r="E180">
        <v>4.16</v>
      </c>
      <c r="F180">
        <v>21.264960000000002</v>
      </c>
      <c r="G180">
        <v>3.25</v>
      </c>
      <c r="H180">
        <v>16.481999999999999</v>
      </c>
      <c r="I180" t="s">
        <v>1593</v>
      </c>
    </row>
    <row r="181" spans="1:9">
      <c r="A181" t="s">
        <v>1364</v>
      </c>
      <c r="B181" t="str">
        <f t="shared" si="4"/>
        <v>23</v>
      </c>
      <c r="C181" t="str">
        <f t="shared" si="5"/>
        <v>54</v>
      </c>
      <c r="D181" t="s">
        <v>607</v>
      </c>
      <c r="E181">
        <v>10.06</v>
      </c>
      <c r="F181">
        <v>52.275360000000006</v>
      </c>
      <c r="G181">
        <v>2.71</v>
      </c>
      <c r="H181">
        <v>13.643759999999999</v>
      </c>
      <c r="I181" t="s">
        <v>1593</v>
      </c>
    </row>
    <row r="182" spans="1:9">
      <c r="A182" t="s">
        <v>1365</v>
      </c>
      <c r="B182" t="str">
        <f t="shared" si="4"/>
        <v>23</v>
      </c>
      <c r="C182" t="str">
        <f t="shared" si="5"/>
        <v>63</v>
      </c>
      <c r="D182" t="s">
        <v>607</v>
      </c>
      <c r="E182">
        <v>4.03</v>
      </c>
      <c r="F182">
        <v>20.581679999999999</v>
      </c>
      <c r="G182">
        <v>5.05</v>
      </c>
      <c r="H182">
        <v>25.942799999999998</v>
      </c>
      <c r="I182" t="s">
        <v>1593</v>
      </c>
    </row>
    <row r="183" spans="1:9">
      <c r="A183" t="s">
        <v>1366</v>
      </c>
      <c r="B183" t="str">
        <f t="shared" si="4"/>
        <v>22</v>
      </c>
      <c r="C183" t="str">
        <f t="shared" si="5"/>
        <v>49</v>
      </c>
      <c r="D183" t="s">
        <v>607</v>
      </c>
      <c r="E183">
        <v>0.8</v>
      </c>
      <c r="F183">
        <v>3.6048000000000004</v>
      </c>
      <c r="G183">
        <v>1.21</v>
      </c>
      <c r="H183">
        <v>5.75976</v>
      </c>
      <c r="I183" t="s">
        <v>1593</v>
      </c>
    </row>
    <row r="184" spans="1:9">
      <c r="A184" t="s">
        <v>1367</v>
      </c>
      <c r="B184" t="str">
        <f t="shared" si="4"/>
        <v>22</v>
      </c>
      <c r="C184" t="str">
        <f t="shared" si="5"/>
        <v>50</v>
      </c>
      <c r="D184" t="s">
        <v>607</v>
      </c>
      <c r="E184">
        <v>1.1599999999999999</v>
      </c>
      <c r="F184">
        <v>5.4969599999999996</v>
      </c>
      <c r="G184">
        <v>1.3</v>
      </c>
      <c r="H184">
        <v>6.232800000000001</v>
      </c>
      <c r="I184" t="s">
        <v>1593</v>
      </c>
    </row>
    <row r="185" spans="1:9">
      <c r="A185" t="s">
        <v>1368</v>
      </c>
      <c r="B185" t="str">
        <f t="shared" si="4"/>
        <v>22</v>
      </c>
      <c r="C185" t="str">
        <f t="shared" si="5"/>
        <v>51</v>
      </c>
      <c r="D185" t="s">
        <v>607</v>
      </c>
      <c r="E185">
        <v>1.81</v>
      </c>
      <c r="F185">
        <v>8.9133600000000008</v>
      </c>
      <c r="G185">
        <v>1.86</v>
      </c>
      <c r="H185">
        <v>9.1761600000000012</v>
      </c>
      <c r="I185" t="s">
        <v>1593</v>
      </c>
    </row>
    <row r="186" spans="1:9">
      <c r="A186" t="s">
        <v>1369</v>
      </c>
      <c r="B186" t="str">
        <f t="shared" si="4"/>
        <v>22</v>
      </c>
      <c r="C186" t="str">
        <f t="shared" si="5"/>
        <v>52</v>
      </c>
      <c r="D186" t="s">
        <v>607</v>
      </c>
      <c r="E186">
        <v>3.34</v>
      </c>
      <c r="F186">
        <v>16.955039999999997</v>
      </c>
      <c r="G186">
        <v>1.63</v>
      </c>
      <c r="H186">
        <v>7.9672799999999997</v>
      </c>
      <c r="I186" t="s">
        <v>1593</v>
      </c>
    </row>
    <row r="187" spans="1:9">
      <c r="A187" t="s">
        <v>1370</v>
      </c>
      <c r="B187" t="str">
        <f t="shared" si="4"/>
        <v>22</v>
      </c>
      <c r="C187" t="str">
        <f t="shared" si="5"/>
        <v>53</v>
      </c>
      <c r="D187" t="s">
        <v>607</v>
      </c>
      <c r="E187">
        <v>0.93</v>
      </c>
      <c r="F187">
        <v>4.2880799999999999</v>
      </c>
      <c r="G187">
        <v>0.85</v>
      </c>
      <c r="H187">
        <v>3.8675999999999995</v>
      </c>
      <c r="I187" t="s">
        <v>1593</v>
      </c>
    </row>
    <row r="188" spans="1:9">
      <c r="A188" t="s">
        <v>1371</v>
      </c>
      <c r="B188" t="str">
        <f t="shared" si="4"/>
        <v>22</v>
      </c>
      <c r="C188" t="str">
        <f t="shared" si="5"/>
        <v>54</v>
      </c>
      <c r="D188" t="s">
        <v>607</v>
      </c>
      <c r="E188">
        <v>7.01</v>
      </c>
      <c r="F188">
        <v>36.244560000000007</v>
      </c>
      <c r="G188">
        <v>2.98</v>
      </c>
      <c r="H188">
        <v>15.06288</v>
      </c>
      <c r="I188" t="s">
        <v>1593</v>
      </c>
    </row>
    <row r="189" spans="1:9">
      <c r="A189" t="s">
        <v>1372</v>
      </c>
      <c r="B189" t="str">
        <f t="shared" si="4"/>
        <v>22</v>
      </c>
      <c r="C189" t="str">
        <f t="shared" si="5"/>
        <v>63</v>
      </c>
      <c r="D189" t="s">
        <v>607</v>
      </c>
      <c r="E189">
        <v>12.19</v>
      </c>
      <c r="F189">
        <v>63.470639999999996</v>
      </c>
      <c r="G189">
        <v>12.24</v>
      </c>
      <c r="H189">
        <v>63.733440000000009</v>
      </c>
      <c r="I189" t="s">
        <v>1593</v>
      </c>
    </row>
    <row r="190" spans="1:9">
      <c r="A190" t="s">
        <v>1373</v>
      </c>
      <c r="B190" t="str">
        <f t="shared" si="4"/>
        <v>21</v>
      </c>
      <c r="C190" t="str">
        <f t="shared" si="5"/>
        <v>49</v>
      </c>
      <c r="D190" t="s">
        <v>607</v>
      </c>
      <c r="E190">
        <v>0.78</v>
      </c>
      <c r="F190">
        <v>3.4996800000000006</v>
      </c>
      <c r="G190">
        <v>0.87</v>
      </c>
      <c r="H190">
        <v>3.9727199999999998</v>
      </c>
      <c r="I190" t="s">
        <v>1593</v>
      </c>
    </row>
    <row r="191" spans="1:9">
      <c r="A191" t="s">
        <v>1374</v>
      </c>
      <c r="B191" t="str">
        <f t="shared" si="4"/>
        <v>21</v>
      </c>
      <c r="C191" t="str">
        <f t="shared" si="5"/>
        <v>50</v>
      </c>
      <c r="D191" t="s">
        <v>607</v>
      </c>
      <c r="E191">
        <v>0.7</v>
      </c>
      <c r="F191">
        <v>3.0792000000000002</v>
      </c>
      <c r="G191">
        <v>0.78</v>
      </c>
      <c r="H191">
        <v>3.4996800000000006</v>
      </c>
      <c r="I191" t="s">
        <v>1593</v>
      </c>
    </row>
    <row r="192" spans="1:9">
      <c r="A192" t="s">
        <v>1375</v>
      </c>
      <c r="B192" t="str">
        <f t="shared" si="4"/>
        <v>21</v>
      </c>
      <c r="C192" t="str">
        <f t="shared" si="5"/>
        <v>51</v>
      </c>
      <c r="D192" t="s">
        <v>607</v>
      </c>
      <c r="E192">
        <v>1.43</v>
      </c>
      <c r="F192">
        <v>6.91608</v>
      </c>
      <c r="G192">
        <v>1.4</v>
      </c>
      <c r="H192">
        <v>6.7584000000000009</v>
      </c>
      <c r="I192" t="s">
        <v>1593</v>
      </c>
    </row>
    <row r="193" spans="1:9">
      <c r="A193" t="s">
        <v>1376</v>
      </c>
      <c r="B193" t="str">
        <f t="shared" si="4"/>
        <v>21</v>
      </c>
      <c r="C193" t="str">
        <f t="shared" si="5"/>
        <v>52</v>
      </c>
      <c r="D193" t="s">
        <v>607</v>
      </c>
      <c r="E193">
        <v>0.98</v>
      </c>
      <c r="F193">
        <v>4.5508800000000003</v>
      </c>
      <c r="G193">
        <v>1.52</v>
      </c>
      <c r="H193">
        <v>7.389120000000001</v>
      </c>
      <c r="I193" t="s">
        <v>1593</v>
      </c>
    </row>
    <row r="194" spans="1:9">
      <c r="A194" t="s">
        <v>1377</v>
      </c>
      <c r="B194" t="str">
        <f t="shared" si="4"/>
        <v>21</v>
      </c>
      <c r="C194" t="str">
        <f t="shared" si="5"/>
        <v>53</v>
      </c>
      <c r="D194" t="s">
        <v>607</v>
      </c>
      <c r="E194">
        <v>6</v>
      </c>
      <c r="F194">
        <v>30.936000000000003</v>
      </c>
      <c r="G194">
        <v>1.51</v>
      </c>
      <c r="H194">
        <v>7.3365600000000004</v>
      </c>
      <c r="I194" t="s">
        <v>1593</v>
      </c>
    </row>
    <row r="195" spans="1:9">
      <c r="A195" t="s">
        <v>1378</v>
      </c>
      <c r="B195" t="str">
        <f t="shared" ref="B195:B258" si="6">LEFT(A195,2)</f>
        <v>21</v>
      </c>
      <c r="C195" t="str">
        <f t="shared" ref="C195:C258" si="7">RIGHT(A195,2)</f>
        <v>54</v>
      </c>
      <c r="D195" t="s">
        <v>607</v>
      </c>
      <c r="E195">
        <v>5.53</v>
      </c>
      <c r="F195">
        <v>28.465680000000003</v>
      </c>
      <c r="G195">
        <v>1.91</v>
      </c>
      <c r="H195">
        <v>9.4389600000000016</v>
      </c>
      <c r="I195" t="s">
        <v>1593</v>
      </c>
    </row>
    <row r="196" spans="1:9">
      <c r="A196" t="s">
        <v>1379</v>
      </c>
      <c r="B196" t="str">
        <f t="shared" si="6"/>
        <v>21</v>
      </c>
      <c r="C196" t="str">
        <f t="shared" si="7"/>
        <v>55</v>
      </c>
      <c r="D196" t="s">
        <v>607</v>
      </c>
      <c r="E196">
        <v>2.02</v>
      </c>
      <c r="F196">
        <v>10.01712</v>
      </c>
      <c r="G196">
        <v>2.5</v>
      </c>
      <c r="H196">
        <v>12.539999999999997</v>
      </c>
      <c r="I196" t="s">
        <v>1593</v>
      </c>
    </row>
    <row r="197" spans="1:9">
      <c r="A197" t="s">
        <v>1380</v>
      </c>
      <c r="B197" t="str">
        <f t="shared" si="6"/>
        <v>21</v>
      </c>
      <c r="C197" t="str">
        <f t="shared" si="7"/>
        <v>57</v>
      </c>
      <c r="D197" t="s">
        <v>607</v>
      </c>
      <c r="E197">
        <v>2.33</v>
      </c>
      <c r="F197">
        <v>11.64648</v>
      </c>
      <c r="G197">
        <v>2.2999999999999998</v>
      </c>
      <c r="H197">
        <v>11.488799999999998</v>
      </c>
      <c r="I197" t="s">
        <v>1593</v>
      </c>
    </row>
    <row r="198" spans="1:9">
      <c r="A198" t="s">
        <v>1381</v>
      </c>
      <c r="B198" t="str">
        <f t="shared" si="6"/>
        <v>21</v>
      </c>
      <c r="C198" t="str">
        <f t="shared" si="7"/>
        <v>58</v>
      </c>
      <c r="D198" t="s">
        <v>607</v>
      </c>
      <c r="E198">
        <v>3.13</v>
      </c>
      <c r="F198">
        <v>15.851280000000001</v>
      </c>
      <c r="G198">
        <v>2.23</v>
      </c>
      <c r="H198">
        <v>11.12088</v>
      </c>
      <c r="I198" t="s">
        <v>1593</v>
      </c>
    </row>
    <row r="199" spans="1:9">
      <c r="A199" t="s">
        <v>1382</v>
      </c>
      <c r="B199" t="str">
        <f t="shared" si="6"/>
        <v>21</v>
      </c>
      <c r="C199" t="str">
        <f t="shared" si="7"/>
        <v>59</v>
      </c>
      <c r="D199" t="s">
        <v>607</v>
      </c>
      <c r="E199">
        <v>3.12</v>
      </c>
      <c r="F199">
        <v>15.798720000000001</v>
      </c>
      <c r="G199">
        <v>1.93</v>
      </c>
      <c r="H199">
        <v>9.5440799999999992</v>
      </c>
      <c r="I199" t="s">
        <v>1593</v>
      </c>
    </row>
    <row r="200" spans="1:9">
      <c r="A200" t="s">
        <v>1383</v>
      </c>
      <c r="B200" t="str">
        <f t="shared" si="6"/>
        <v>21</v>
      </c>
      <c r="C200" t="str">
        <f t="shared" si="7"/>
        <v>62</v>
      </c>
      <c r="D200" t="s">
        <v>607</v>
      </c>
      <c r="E200">
        <v>3.59</v>
      </c>
      <c r="F200">
        <v>18.269039999999997</v>
      </c>
      <c r="G200">
        <v>2.8</v>
      </c>
      <c r="H200">
        <v>14.1168</v>
      </c>
      <c r="I200" t="s">
        <v>1593</v>
      </c>
    </row>
    <row r="201" spans="1:9">
      <c r="A201" t="s">
        <v>1384</v>
      </c>
      <c r="B201" t="str">
        <f t="shared" si="6"/>
        <v>20</v>
      </c>
      <c r="C201" t="str">
        <f t="shared" si="7"/>
        <v>49</v>
      </c>
      <c r="D201" t="s">
        <v>607</v>
      </c>
      <c r="E201">
        <v>0.74</v>
      </c>
      <c r="F201">
        <v>3.2894400000000004</v>
      </c>
      <c r="G201">
        <v>1.1200000000000001</v>
      </c>
      <c r="H201">
        <v>5.2867200000000008</v>
      </c>
      <c r="I201" t="s">
        <v>1593</v>
      </c>
    </row>
    <row r="202" spans="1:9">
      <c r="A202" t="s">
        <v>1385</v>
      </c>
      <c r="B202" t="str">
        <f t="shared" si="6"/>
        <v>20</v>
      </c>
      <c r="C202" t="str">
        <f t="shared" si="7"/>
        <v>50</v>
      </c>
      <c r="D202" t="s">
        <v>607</v>
      </c>
      <c r="E202">
        <v>0.63</v>
      </c>
      <c r="F202">
        <v>2.7112799999999999</v>
      </c>
      <c r="G202">
        <v>0.69</v>
      </c>
      <c r="H202">
        <v>3.0266400000000004</v>
      </c>
      <c r="I202" t="s">
        <v>1593</v>
      </c>
    </row>
    <row r="203" spans="1:9">
      <c r="A203" t="s">
        <v>1386</v>
      </c>
      <c r="B203" t="str">
        <f t="shared" si="6"/>
        <v>20</v>
      </c>
      <c r="C203" t="str">
        <f t="shared" si="7"/>
        <v>51</v>
      </c>
      <c r="D203" t="s">
        <v>607</v>
      </c>
      <c r="E203">
        <v>1.07</v>
      </c>
      <c r="F203">
        <v>5.0239200000000013</v>
      </c>
      <c r="G203">
        <v>1.4</v>
      </c>
      <c r="H203">
        <v>6.7584000000000009</v>
      </c>
      <c r="I203" t="s">
        <v>1593</v>
      </c>
    </row>
    <row r="204" spans="1:9">
      <c r="A204" t="s">
        <v>1387</v>
      </c>
      <c r="B204" t="str">
        <f t="shared" si="6"/>
        <v>20</v>
      </c>
      <c r="C204" t="str">
        <f t="shared" si="7"/>
        <v>52</v>
      </c>
      <c r="D204" t="s">
        <v>607</v>
      </c>
      <c r="E204">
        <v>1.17</v>
      </c>
      <c r="F204">
        <v>5.5495199999999993</v>
      </c>
      <c r="G204">
        <v>1.35</v>
      </c>
      <c r="H204">
        <v>6.4956000000000005</v>
      </c>
      <c r="I204" t="s">
        <v>1593</v>
      </c>
    </row>
    <row r="205" spans="1:9">
      <c r="A205" t="s">
        <v>1388</v>
      </c>
      <c r="B205" t="str">
        <f t="shared" si="6"/>
        <v>20</v>
      </c>
      <c r="C205" t="str">
        <f t="shared" si="7"/>
        <v>53</v>
      </c>
      <c r="D205" t="s">
        <v>607</v>
      </c>
      <c r="E205">
        <v>1.69</v>
      </c>
      <c r="F205">
        <v>8.2826399999999989</v>
      </c>
      <c r="G205">
        <v>1.47</v>
      </c>
      <c r="H205">
        <v>7.1263199999999998</v>
      </c>
      <c r="I205" t="s">
        <v>1593</v>
      </c>
    </row>
    <row r="206" spans="1:9">
      <c r="A206" t="s">
        <v>1389</v>
      </c>
      <c r="B206" t="str">
        <f t="shared" si="6"/>
        <v>20</v>
      </c>
      <c r="C206" t="str">
        <f t="shared" si="7"/>
        <v>54</v>
      </c>
      <c r="D206" t="s">
        <v>607</v>
      </c>
      <c r="E206">
        <v>2.08</v>
      </c>
      <c r="F206">
        <v>10.332480000000002</v>
      </c>
      <c r="G206">
        <v>1.81</v>
      </c>
      <c r="H206">
        <v>8.9133600000000008</v>
      </c>
      <c r="I206" t="s">
        <v>1593</v>
      </c>
    </row>
    <row r="207" spans="1:9">
      <c r="A207" t="s">
        <v>1390</v>
      </c>
      <c r="B207" t="str">
        <f t="shared" si="6"/>
        <v>20</v>
      </c>
      <c r="C207" t="str">
        <f t="shared" si="7"/>
        <v>55</v>
      </c>
      <c r="D207" t="s">
        <v>607</v>
      </c>
      <c r="E207">
        <v>2.0699999999999998</v>
      </c>
      <c r="F207">
        <v>10.279920000000001</v>
      </c>
      <c r="G207">
        <v>1.86</v>
      </c>
      <c r="H207">
        <v>9.1761600000000012</v>
      </c>
      <c r="I207" t="s">
        <v>1593</v>
      </c>
    </row>
    <row r="208" spans="1:9">
      <c r="A208" t="s">
        <v>1391</v>
      </c>
      <c r="B208" t="str">
        <f t="shared" si="6"/>
        <v>20</v>
      </c>
      <c r="C208" t="str">
        <f t="shared" si="7"/>
        <v>56</v>
      </c>
      <c r="D208" t="s">
        <v>607</v>
      </c>
      <c r="E208">
        <v>1.98</v>
      </c>
      <c r="F208">
        <v>9.8068800000000014</v>
      </c>
      <c r="G208">
        <v>1.36</v>
      </c>
      <c r="H208">
        <v>6.548160000000002</v>
      </c>
      <c r="I208" t="s">
        <v>1593</v>
      </c>
    </row>
    <row r="209" spans="1:9">
      <c r="A209" t="s">
        <v>1392</v>
      </c>
      <c r="B209" t="str">
        <f t="shared" si="6"/>
        <v>20</v>
      </c>
      <c r="C209" t="str">
        <f t="shared" si="7"/>
        <v>57</v>
      </c>
      <c r="D209" t="s">
        <v>607</v>
      </c>
      <c r="E209">
        <v>2.72</v>
      </c>
      <c r="F209">
        <v>13.696320000000002</v>
      </c>
      <c r="G209">
        <v>1.62</v>
      </c>
      <c r="H209">
        <v>7.9147200000000009</v>
      </c>
      <c r="I209" t="s">
        <v>1593</v>
      </c>
    </row>
    <row r="210" spans="1:9">
      <c r="A210" t="s">
        <v>1393</v>
      </c>
      <c r="B210" t="str">
        <f t="shared" si="6"/>
        <v>20</v>
      </c>
      <c r="C210" t="str">
        <f t="shared" si="7"/>
        <v>58</v>
      </c>
      <c r="D210" t="s">
        <v>607</v>
      </c>
      <c r="E210">
        <v>1.18</v>
      </c>
      <c r="F210">
        <v>5.6020799999999999</v>
      </c>
      <c r="G210">
        <v>1.79</v>
      </c>
      <c r="H210">
        <v>8.8082399999999996</v>
      </c>
      <c r="I210" t="s">
        <v>1593</v>
      </c>
    </row>
    <row r="211" spans="1:9">
      <c r="A211" t="s">
        <v>1394</v>
      </c>
      <c r="B211" t="str">
        <f t="shared" si="6"/>
        <v>20</v>
      </c>
      <c r="C211" t="str">
        <f t="shared" si="7"/>
        <v>59</v>
      </c>
      <c r="D211" t="s">
        <v>607</v>
      </c>
      <c r="E211">
        <v>0.97</v>
      </c>
      <c r="F211">
        <v>4.4983200000000005</v>
      </c>
      <c r="G211">
        <v>1.39</v>
      </c>
      <c r="H211">
        <v>6.7058399999999994</v>
      </c>
      <c r="I211" t="s">
        <v>1593</v>
      </c>
    </row>
    <row r="212" spans="1:9">
      <c r="A212" t="s">
        <v>1395</v>
      </c>
      <c r="B212" t="str">
        <f t="shared" si="6"/>
        <v>20</v>
      </c>
      <c r="C212" t="str">
        <f t="shared" si="7"/>
        <v>60</v>
      </c>
      <c r="D212" t="s">
        <v>607</v>
      </c>
      <c r="E212">
        <v>2.35</v>
      </c>
      <c r="F212">
        <v>11.7516</v>
      </c>
      <c r="G212">
        <v>2.58</v>
      </c>
      <c r="H212">
        <v>12.96048</v>
      </c>
      <c r="I212" t="s">
        <v>1593</v>
      </c>
    </row>
    <row r="213" spans="1:9">
      <c r="A213" t="s">
        <v>1396</v>
      </c>
      <c r="B213" t="str">
        <f t="shared" si="6"/>
        <v>20</v>
      </c>
      <c r="C213" t="str">
        <f t="shared" si="7"/>
        <v>61</v>
      </c>
      <c r="D213" t="s">
        <v>607</v>
      </c>
      <c r="E213">
        <v>2.54</v>
      </c>
      <c r="F213">
        <v>12.75024</v>
      </c>
      <c r="G213">
        <v>2.33</v>
      </c>
      <c r="H213">
        <v>11.64648</v>
      </c>
      <c r="I213" t="s">
        <v>1593</v>
      </c>
    </row>
    <row r="214" spans="1:9">
      <c r="A214" t="s">
        <v>1397</v>
      </c>
      <c r="B214" t="str">
        <f t="shared" si="6"/>
        <v>20</v>
      </c>
      <c r="C214" t="str">
        <f t="shared" si="7"/>
        <v>62</v>
      </c>
      <c r="D214" t="s">
        <v>607</v>
      </c>
      <c r="E214">
        <v>4.46</v>
      </c>
      <c r="F214">
        <v>22.841760000000001</v>
      </c>
      <c r="G214">
        <v>3.58</v>
      </c>
      <c r="H214">
        <v>18.216480000000001</v>
      </c>
      <c r="I214" t="s">
        <v>1593</v>
      </c>
    </row>
    <row r="215" spans="1:9">
      <c r="A215" t="s">
        <v>1398</v>
      </c>
      <c r="B215" t="str">
        <f t="shared" si="6"/>
        <v>20</v>
      </c>
      <c r="C215" t="str">
        <f t="shared" si="7"/>
        <v>63</v>
      </c>
      <c r="D215" t="s">
        <v>607</v>
      </c>
      <c r="E215">
        <v>2.92</v>
      </c>
      <c r="F215">
        <v>14.74752</v>
      </c>
      <c r="G215">
        <v>3.57</v>
      </c>
      <c r="H215">
        <v>18.163919999999997</v>
      </c>
      <c r="I215" t="s">
        <v>1593</v>
      </c>
    </row>
    <row r="216" spans="1:9">
      <c r="A216" t="s">
        <v>1399</v>
      </c>
      <c r="B216" t="str">
        <f t="shared" si="6"/>
        <v>19</v>
      </c>
      <c r="C216" t="str">
        <f t="shared" si="7"/>
        <v>50</v>
      </c>
      <c r="D216" t="s">
        <v>607</v>
      </c>
      <c r="E216">
        <v>2</v>
      </c>
      <c r="F216">
        <v>9.9120000000000008</v>
      </c>
      <c r="G216">
        <v>1.41</v>
      </c>
      <c r="H216">
        <v>6.8109599999999997</v>
      </c>
      <c r="I216" t="s">
        <v>1593</v>
      </c>
    </row>
    <row r="217" spans="1:9">
      <c r="A217" t="s">
        <v>1400</v>
      </c>
      <c r="B217" t="str">
        <f t="shared" si="6"/>
        <v>19</v>
      </c>
      <c r="C217" t="str">
        <f t="shared" si="7"/>
        <v>51</v>
      </c>
      <c r="D217" t="s">
        <v>607</v>
      </c>
      <c r="E217">
        <v>0.77</v>
      </c>
      <c r="F217">
        <v>3.4471200000000004</v>
      </c>
      <c r="G217">
        <v>1.18</v>
      </c>
      <c r="H217">
        <v>5.6020799999999999</v>
      </c>
      <c r="I217" t="s">
        <v>1593</v>
      </c>
    </row>
    <row r="218" spans="1:9">
      <c r="A218" t="s">
        <v>1401</v>
      </c>
      <c r="B218" t="str">
        <f t="shared" si="6"/>
        <v>19</v>
      </c>
      <c r="C218" t="str">
        <f t="shared" si="7"/>
        <v>52</v>
      </c>
      <c r="D218" t="s">
        <v>607</v>
      </c>
      <c r="E218">
        <v>1.06</v>
      </c>
      <c r="F218">
        <v>4.9713600000000007</v>
      </c>
      <c r="G218">
        <v>1.03</v>
      </c>
      <c r="H218">
        <v>4.8136800000000006</v>
      </c>
      <c r="I218" t="s">
        <v>1593</v>
      </c>
    </row>
    <row r="219" spans="1:9">
      <c r="A219" t="s">
        <v>1402</v>
      </c>
      <c r="B219" t="str">
        <f t="shared" si="6"/>
        <v>19</v>
      </c>
      <c r="C219" t="str">
        <f t="shared" si="7"/>
        <v>53</v>
      </c>
      <c r="D219" t="s">
        <v>607</v>
      </c>
      <c r="E219">
        <v>1.31</v>
      </c>
      <c r="F219">
        <v>6.2853600000000007</v>
      </c>
      <c r="G219">
        <v>0.7</v>
      </c>
      <c r="H219">
        <v>3.0792000000000002</v>
      </c>
      <c r="I219" t="s">
        <v>1593</v>
      </c>
    </row>
    <row r="220" spans="1:9">
      <c r="A220" t="s">
        <v>1403</v>
      </c>
      <c r="B220" t="str">
        <f t="shared" si="6"/>
        <v>19</v>
      </c>
      <c r="C220" t="str">
        <f t="shared" si="7"/>
        <v>54</v>
      </c>
      <c r="D220" t="s">
        <v>607</v>
      </c>
      <c r="E220">
        <v>1.19</v>
      </c>
      <c r="F220">
        <v>5.6546400000000006</v>
      </c>
      <c r="G220">
        <v>1.33</v>
      </c>
      <c r="H220">
        <v>6.3904800000000002</v>
      </c>
      <c r="I220" t="s">
        <v>1593</v>
      </c>
    </row>
    <row r="221" spans="1:9">
      <c r="A221" t="s">
        <v>1404</v>
      </c>
      <c r="B221" t="str">
        <f t="shared" si="6"/>
        <v>19</v>
      </c>
      <c r="C221" t="str">
        <f t="shared" si="7"/>
        <v>55</v>
      </c>
      <c r="D221" t="s">
        <v>607</v>
      </c>
      <c r="E221">
        <v>0.6</v>
      </c>
      <c r="F221">
        <v>2.5535999999999999</v>
      </c>
      <c r="G221">
        <v>0.77</v>
      </c>
      <c r="H221">
        <v>3.4471200000000004</v>
      </c>
      <c r="I221" t="s">
        <v>1593</v>
      </c>
    </row>
    <row r="222" spans="1:9">
      <c r="A222" t="s">
        <v>1405</v>
      </c>
      <c r="B222" t="str">
        <f t="shared" si="6"/>
        <v>19</v>
      </c>
      <c r="C222" t="str">
        <f t="shared" si="7"/>
        <v>56</v>
      </c>
      <c r="D222" t="s">
        <v>607</v>
      </c>
      <c r="E222">
        <v>12.23</v>
      </c>
      <c r="F222">
        <v>63.680880000000002</v>
      </c>
      <c r="G222">
        <v>3.6</v>
      </c>
      <c r="H222">
        <v>18.3216</v>
      </c>
      <c r="I222" t="s">
        <v>1593</v>
      </c>
    </row>
    <row r="223" spans="1:9">
      <c r="A223" t="s">
        <v>1406</v>
      </c>
      <c r="B223" t="str">
        <f t="shared" si="6"/>
        <v>19</v>
      </c>
      <c r="C223" t="str">
        <f t="shared" si="7"/>
        <v>57</v>
      </c>
      <c r="D223" t="s">
        <v>607</v>
      </c>
      <c r="E223">
        <v>2.64</v>
      </c>
      <c r="F223">
        <v>13.275840000000001</v>
      </c>
      <c r="G223">
        <v>1.98</v>
      </c>
      <c r="H223">
        <v>9.8068800000000014</v>
      </c>
      <c r="I223" t="s">
        <v>1593</v>
      </c>
    </row>
    <row r="224" spans="1:9">
      <c r="A224" t="s">
        <v>1407</v>
      </c>
      <c r="B224" t="str">
        <f t="shared" si="6"/>
        <v>19</v>
      </c>
      <c r="C224" t="str">
        <f t="shared" si="7"/>
        <v>58</v>
      </c>
      <c r="D224" t="s">
        <v>607</v>
      </c>
      <c r="E224">
        <v>1.52</v>
      </c>
      <c r="F224">
        <v>7.389120000000001</v>
      </c>
      <c r="G224">
        <v>1.23</v>
      </c>
      <c r="H224">
        <v>5.8648800000000003</v>
      </c>
      <c r="I224" t="s">
        <v>1593</v>
      </c>
    </row>
    <row r="225" spans="1:9">
      <c r="A225" t="s">
        <v>1408</v>
      </c>
      <c r="B225" t="str">
        <f t="shared" si="6"/>
        <v>19</v>
      </c>
      <c r="C225" t="str">
        <f t="shared" si="7"/>
        <v>59</v>
      </c>
      <c r="D225" t="s">
        <v>607</v>
      </c>
      <c r="E225">
        <v>1.23</v>
      </c>
      <c r="F225">
        <v>5.8648800000000003</v>
      </c>
      <c r="G225">
        <v>0.77</v>
      </c>
      <c r="H225">
        <v>3.4471200000000004</v>
      </c>
      <c r="I225" t="s">
        <v>1593</v>
      </c>
    </row>
    <row r="226" spans="1:9">
      <c r="A226" t="s">
        <v>1409</v>
      </c>
      <c r="B226" t="str">
        <f t="shared" si="6"/>
        <v>19</v>
      </c>
      <c r="C226" t="str">
        <f t="shared" si="7"/>
        <v>60</v>
      </c>
      <c r="D226" t="s">
        <v>607</v>
      </c>
      <c r="E226">
        <v>1.91</v>
      </c>
      <c r="F226">
        <v>9.4389600000000016</v>
      </c>
      <c r="G226">
        <v>2.21</v>
      </c>
      <c r="H226">
        <v>11.01576</v>
      </c>
      <c r="I226" t="s">
        <v>1593</v>
      </c>
    </row>
    <row r="227" spans="1:9">
      <c r="A227" t="s">
        <v>1410</v>
      </c>
      <c r="B227" t="str">
        <f t="shared" si="6"/>
        <v>19</v>
      </c>
      <c r="C227" t="str">
        <f t="shared" si="7"/>
        <v>61</v>
      </c>
      <c r="D227" t="s">
        <v>607</v>
      </c>
      <c r="E227">
        <v>1.08</v>
      </c>
      <c r="F227">
        <v>5.0764800000000001</v>
      </c>
      <c r="G227">
        <v>0.87</v>
      </c>
      <c r="H227">
        <v>3.9727199999999998</v>
      </c>
      <c r="I227" t="s">
        <v>1593</v>
      </c>
    </row>
    <row r="228" spans="1:9">
      <c r="A228" t="s">
        <v>1411</v>
      </c>
      <c r="B228" t="str">
        <f t="shared" si="6"/>
        <v>19</v>
      </c>
      <c r="C228" t="str">
        <f t="shared" si="7"/>
        <v>62</v>
      </c>
      <c r="D228" t="s">
        <v>607</v>
      </c>
      <c r="E228">
        <v>3.57</v>
      </c>
      <c r="F228">
        <v>18.163919999999997</v>
      </c>
      <c r="G228">
        <v>3.24</v>
      </c>
      <c r="H228">
        <v>16.429440000000003</v>
      </c>
      <c r="I228" t="s">
        <v>1593</v>
      </c>
    </row>
    <row r="229" spans="1:9">
      <c r="A229" t="s">
        <v>1412</v>
      </c>
      <c r="B229" t="str">
        <f t="shared" si="6"/>
        <v>19</v>
      </c>
      <c r="C229" t="str">
        <f t="shared" si="7"/>
        <v>63</v>
      </c>
      <c r="D229" t="s">
        <v>607</v>
      </c>
      <c r="E229">
        <v>2.27</v>
      </c>
      <c r="F229">
        <v>11.331119999999999</v>
      </c>
      <c r="G229">
        <v>2.19</v>
      </c>
      <c r="H229">
        <v>10.910639999999999</v>
      </c>
      <c r="I229" t="s">
        <v>1593</v>
      </c>
    </row>
    <row r="230" spans="1:9">
      <c r="A230" t="s">
        <v>1413</v>
      </c>
      <c r="B230" t="str">
        <f t="shared" si="6"/>
        <v>19</v>
      </c>
      <c r="C230" t="str">
        <f t="shared" si="7"/>
        <v>64</v>
      </c>
      <c r="D230" t="s">
        <v>607</v>
      </c>
      <c r="E230">
        <v>10.66</v>
      </c>
      <c r="F230">
        <v>55.428960000000004</v>
      </c>
      <c r="G230">
        <v>7.51</v>
      </c>
      <c r="H230">
        <v>38.872560000000007</v>
      </c>
      <c r="I230" t="s">
        <v>1593</v>
      </c>
    </row>
    <row r="231" spans="1:9">
      <c r="A231" t="s">
        <v>1414</v>
      </c>
      <c r="B231" t="str">
        <f t="shared" si="6"/>
        <v>19</v>
      </c>
      <c r="C231" t="str">
        <f t="shared" si="7"/>
        <v>65</v>
      </c>
      <c r="D231" t="s">
        <v>607</v>
      </c>
      <c r="E231">
        <v>7.09</v>
      </c>
      <c r="F231">
        <v>36.665039999999998</v>
      </c>
      <c r="G231">
        <v>7.68</v>
      </c>
      <c r="H231">
        <v>39.766080000000002</v>
      </c>
      <c r="I231" t="s">
        <v>1593</v>
      </c>
    </row>
    <row r="232" spans="1:9">
      <c r="A232" t="s">
        <v>1415</v>
      </c>
      <c r="B232" t="str">
        <f t="shared" si="6"/>
        <v>19</v>
      </c>
      <c r="C232" t="str">
        <f t="shared" si="7"/>
        <v>66</v>
      </c>
      <c r="D232" t="s">
        <v>607</v>
      </c>
      <c r="E232">
        <v>7.19</v>
      </c>
      <c r="F232">
        <v>37.190640000000002</v>
      </c>
      <c r="G232">
        <v>9.1300000000000008</v>
      </c>
      <c r="H232">
        <v>47.387280000000011</v>
      </c>
      <c r="I232" t="s">
        <v>1593</v>
      </c>
    </row>
    <row r="233" spans="1:9">
      <c r="A233" t="s">
        <v>1416</v>
      </c>
      <c r="B233" t="str">
        <f t="shared" si="6"/>
        <v>19</v>
      </c>
      <c r="C233" t="str">
        <f t="shared" si="7"/>
        <v>67</v>
      </c>
      <c r="D233" t="s">
        <v>607</v>
      </c>
      <c r="E233">
        <v>4.33</v>
      </c>
      <c r="F233">
        <v>22.158480000000004</v>
      </c>
      <c r="G233">
        <v>3.85</v>
      </c>
      <c r="H233">
        <v>19.635600000000004</v>
      </c>
      <c r="I233" t="s">
        <v>1593</v>
      </c>
    </row>
    <row r="234" spans="1:9">
      <c r="A234" t="s">
        <v>1417</v>
      </c>
      <c r="B234" t="str">
        <f t="shared" si="6"/>
        <v>18</v>
      </c>
      <c r="C234" t="str">
        <f t="shared" si="7"/>
        <v>50</v>
      </c>
      <c r="D234" t="s">
        <v>607</v>
      </c>
      <c r="E234">
        <v>3.33</v>
      </c>
      <c r="F234">
        <v>16.902480000000001</v>
      </c>
      <c r="G234">
        <v>2.9</v>
      </c>
      <c r="H234">
        <v>14.642399999999999</v>
      </c>
      <c r="I234" t="s">
        <v>1593</v>
      </c>
    </row>
    <row r="235" spans="1:9">
      <c r="A235" t="s">
        <v>1418</v>
      </c>
      <c r="B235" t="str">
        <f t="shared" si="6"/>
        <v>18</v>
      </c>
      <c r="C235" t="str">
        <f t="shared" si="7"/>
        <v>51</v>
      </c>
      <c r="D235" t="s">
        <v>607</v>
      </c>
      <c r="E235">
        <v>1.2</v>
      </c>
      <c r="F235">
        <v>5.7071999999999994</v>
      </c>
      <c r="G235">
        <v>1.99</v>
      </c>
      <c r="H235">
        <v>9.8594400000000011</v>
      </c>
      <c r="I235" t="s">
        <v>1593</v>
      </c>
    </row>
    <row r="236" spans="1:9">
      <c r="A236" t="s">
        <v>1419</v>
      </c>
      <c r="B236" t="str">
        <f t="shared" si="6"/>
        <v>18</v>
      </c>
      <c r="C236" t="str">
        <f t="shared" si="7"/>
        <v>52</v>
      </c>
      <c r="D236" t="s">
        <v>607</v>
      </c>
      <c r="E236">
        <v>1.74</v>
      </c>
      <c r="F236">
        <v>8.545440000000001</v>
      </c>
      <c r="G236">
        <v>1.1299999999999999</v>
      </c>
      <c r="H236">
        <v>5.3392799999999996</v>
      </c>
      <c r="I236" t="s">
        <v>1593</v>
      </c>
    </row>
    <row r="237" spans="1:9">
      <c r="A237" t="s">
        <v>1420</v>
      </c>
      <c r="B237" t="str">
        <f t="shared" si="6"/>
        <v>18</v>
      </c>
      <c r="C237" t="str">
        <f t="shared" si="7"/>
        <v>53</v>
      </c>
      <c r="D237" t="s">
        <v>607</v>
      </c>
      <c r="E237">
        <v>3.47</v>
      </c>
      <c r="F237">
        <v>17.63832</v>
      </c>
      <c r="G237">
        <v>1.78</v>
      </c>
      <c r="H237">
        <v>8.7556799999999999</v>
      </c>
      <c r="I237" t="s">
        <v>1593</v>
      </c>
    </row>
    <row r="238" spans="1:9">
      <c r="A238" t="s">
        <v>1421</v>
      </c>
      <c r="B238" t="str">
        <f t="shared" si="6"/>
        <v>18</v>
      </c>
      <c r="C238" t="str">
        <f t="shared" si="7"/>
        <v>54</v>
      </c>
      <c r="D238" t="s">
        <v>607</v>
      </c>
      <c r="E238">
        <v>4.17</v>
      </c>
      <c r="F238">
        <v>21.317520000000002</v>
      </c>
      <c r="G238">
        <v>1.84</v>
      </c>
      <c r="H238">
        <v>9.07104</v>
      </c>
      <c r="I238" t="s">
        <v>1593</v>
      </c>
    </row>
    <row r="239" spans="1:9">
      <c r="A239" t="s">
        <v>1422</v>
      </c>
      <c r="B239" t="str">
        <f t="shared" si="6"/>
        <v>18</v>
      </c>
      <c r="C239" t="str">
        <f t="shared" si="7"/>
        <v>55</v>
      </c>
      <c r="D239" t="s">
        <v>607</v>
      </c>
      <c r="E239">
        <v>0.95</v>
      </c>
      <c r="F239">
        <v>4.3932000000000002</v>
      </c>
      <c r="G239">
        <v>1.21</v>
      </c>
      <c r="H239">
        <v>5.75976</v>
      </c>
      <c r="I239" t="s">
        <v>1593</v>
      </c>
    </row>
    <row r="240" spans="1:9">
      <c r="A240" t="s">
        <v>1423</v>
      </c>
      <c r="B240" t="str">
        <f t="shared" si="6"/>
        <v>18</v>
      </c>
      <c r="C240" t="str">
        <f t="shared" si="7"/>
        <v>56</v>
      </c>
      <c r="D240" t="s">
        <v>607</v>
      </c>
      <c r="E240">
        <v>1.03</v>
      </c>
      <c r="F240">
        <v>4.8136800000000006</v>
      </c>
      <c r="G240">
        <v>0.95</v>
      </c>
      <c r="H240">
        <v>4.3932000000000002</v>
      </c>
      <c r="I240" t="s">
        <v>1593</v>
      </c>
    </row>
    <row r="241" spans="1:9">
      <c r="A241" t="s">
        <v>1424</v>
      </c>
      <c r="B241" t="str">
        <f t="shared" si="6"/>
        <v>18</v>
      </c>
      <c r="C241" t="str">
        <f t="shared" si="7"/>
        <v>58</v>
      </c>
      <c r="D241" t="s">
        <v>607</v>
      </c>
      <c r="E241">
        <v>1.1599999999999999</v>
      </c>
      <c r="F241">
        <v>5.4969599999999996</v>
      </c>
      <c r="G241">
        <v>0.93</v>
      </c>
      <c r="H241">
        <v>4.2880799999999999</v>
      </c>
      <c r="I241" t="s">
        <v>1593</v>
      </c>
    </row>
    <row r="242" spans="1:9">
      <c r="A242" t="s">
        <v>1425</v>
      </c>
      <c r="B242" t="str">
        <f t="shared" si="6"/>
        <v>18</v>
      </c>
      <c r="C242" t="str">
        <f t="shared" si="7"/>
        <v>59</v>
      </c>
      <c r="D242" t="s">
        <v>607</v>
      </c>
      <c r="E242">
        <v>1.58</v>
      </c>
      <c r="F242">
        <v>7.7044800000000011</v>
      </c>
      <c r="G242">
        <v>1.47</v>
      </c>
      <c r="H242">
        <v>7.1263199999999998</v>
      </c>
      <c r="I242" t="s">
        <v>1593</v>
      </c>
    </row>
    <row r="243" spans="1:9">
      <c r="A243" t="s">
        <v>1426</v>
      </c>
      <c r="B243" t="str">
        <f t="shared" si="6"/>
        <v>18</v>
      </c>
      <c r="C243" t="str">
        <f t="shared" si="7"/>
        <v>60</v>
      </c>
      <c r="D243" t="s">
        <v>607</v>
      </c>
      <c r="E243">
        <v>1.55</v>
      </c>
      <c r="F243">
        <v>7.5468000000000002</v>
      </c>
      <c r="G243">
        <v>2.08</v>
      </c>
      <c r="H243">
        <v>10.332480000000002</v>
      </c>
      <c r="I243" t="s">
        <v>1593</v>
      </c>
    </row>
    <row r="244" spans="1:9">
      <c r="A244" t="s">
        <v>1427</v>
      </c>
      <c r="B244" t="str">
        <f t="shared" si="6"/>
        <v>18</v>
      </c>
      <c r="C244" t="str">
        <f t="shared" si="7"/>
        <v>61</v>
      </c>
      <c r="D244" t="s">
        <v>607</v>
      </c>
      <c r="E244">
        <v>1.47</v>
      </c>
      <c r="F244">
        <v>7.1263199999999998</v>
      </c>
      <c r="G244">
        <v>1.82</v>
      </c>
      <c r="H244">
        <v>8.9659200000000006</v>
      </c>
      <c r="I244" t="s">
        <v>1593</v>
      </c>
    </row>
    <row r="245" spans="1:9">
      <c r="A245" t="s">
        <v>1428</v>
      </c>
      <c r="B245" t="str">
        <f t="shared" si="6"/>
        <v>18</v>
      </c>
      <c r="C245" t="str">
        <f t="shared" si="7"/>
        <v>62</v>
      </c>
      <c r="D245" t="s">
        <v>607</v>
      </c>
      <c r="E245">
        <v>5.38</v>
      </c>
      <c r="F245">
        <v>27.67728</v>
      </c>
      <c r="G245">
        <v>3.55</v>
      </c>
      <c r="H245">
        <v>18.058799999999998</v>
      </c>
      <c r="I245" t="s">
        <v>1593</v>
      </c>
    </row>
    <row r="246" spans="1:9">
      <c r="A246" t="s">
        <v>1429</v>
      </c>
      <c r="B246" t="str">
        <f t="shared" si="6"/>
        <v>18</v>
      </c>
      <c r="C246" t="str">
        <f t="shared" si="7"/>
        <v>63</v>
      </c>
      <c r="D246" t="s">
        <v>607</v>
      </c>
      <c r="E246">
        <v>4.22</v>
      </c>
      <c r="F246">
        <v>21.580320000000004</v>
      </c>
      <c r="G246">
        <v>4.37</v>
      </c>
      <c r="H246">
        <v>22.368720000000003</v>
      </c>
      <c r="I246" t="s">
        <v>1593</v>
      </c>
    </row>
    <row r="247" spans="1:9">
      <c r="A247" t="s">
        <v>1430</v>
      </c>
      <c r="B247" t="str">
        <f t="shared" si="6"/>
        <v>18</v>
      </c>
      <c r="C247" t="str">
        <f t="shared" si="7"/>
        <v>65</v>
      </c>
      <c r="D247" t="s">
        <v>607</v>
      </c>
      <c r="E247">
        <v>6.07</v>
      </c>
      <c r="F247">
        <v>31.303920000000002</v>
      </c>
      <c r="G247">
        <v>7.58</v>
      </c>
      <c r="H247">
        <v>39.240480000000005</v>
      </c>
      <c r="I247" t="s">
        <v>1593</v>
      </c>
    </row>
    <row r="248" spans="1:9">
      <c r="A248" t="s">
        <v>1431</v>
      </c>
      <c r="B248" t="str">
        <f t="shared" si="6"/>
        <v>17</v>
      </c>
      <c r="C248" t="str">
        <f t="shared" si="7"/>
        <v>51</v>
      </c>
      <c r="D248" t="s">
        <v>607</v>
      </c>
      <c r="E248">
        <v>1.01</v>
      </c>
      <c r="F248">
        <v>4.7085600000000003</v>
      </c>
      <c r="G248">
        <v>0.84</v>
      </c>
      <c r="H248">
        <v>3.8150399999999993</v>
      </c>
      <c r="I248" t="s">
        <v>1593</v>
      </c>
    </row>
    <row r="249" spans="1:9">
      <c r="A249" t="s">
        <v>1432</v>
      </c>
      <c r="B249" t="str">
        <f t="shared" si="6"/>
        <v>17</v>
      </c>
      <c r="C249" t="str">
        <f t="shared" si="7"/>
        <v>52</v>
      </c>
      <c r="D249" t="s">
        <v>607</v>
      </c>
      <c r="E249">
        <v>0.31</v>
      </c>
      <c r="F249">
        <v>1.0293600000000001</v>
      </c>
      <c r="G249">
        <v>0.56000000000000005</v>
      </c>
      <c r="H249">
        <v>2.3433600000000001</v>
      </c>
      <c r="I249" t="s">
        <v>1593</v>
      </c>
    </row>
    <row r="250" spans="1:9">
      <c r="A250" t="s">
        <v>1433</v>
      </c>
      <c r="B250" t="str">
        <f t="shared" si="6"/>
        <v>17</v>
      </c>
      <c r="C250" t="str">
        <f t="shared" si="7"/>
        <v>53</v>
      </c>
      <c r="D250" t="s">
        <v>607</v>
      </c>
      <c r="E250">
        <v>0.5</v>
      </c>
      <c r="F250">
        <v>2.028</v>
      </c>
      <c r="G250">
        <v>0.45</v>
      </c>
      <c r="H250">
        <v>1.7652000000000001</v>
      </c>
      <c r="I250" t="s">
        <v>1593</v>
      </c>
    </row>
    <row r="251" spans="1:9">
      <c r="A251" t="s">
        <v>1434</v>
      </c>
      <c r="B251" t="str">
        <f t="shared" si="6"/>
        <v>17</v>
      </c>
      <c r="C251" t="str">
        <f t="shared" si="7"/>
        <v>54</v>
      </c>
      <c r="D251" t="s">
        <v>607</v>
      </c>
      <c r="E251">
        <v>3.65</v>
      </c>
      <c r="F251">
        <v>18.584400000000002</v>
      </c>
      <c r="G251">
        <v>1.66</v>
      </c>
      <c r="H251">
        <v>8.1249599999999997</v>
      </c>
      <c r="I251" t="s">
        <v>1593</v>
      </c>
    </row>
    <row r="252" spans="1:9">
      <c r="A252" t="s">
        <v>1435</v>
      </c>
      <c r="B252" t="str">
        <f t="shared" si="6"/>
        <v>17</v>
      </c>
      <c r="C252" t="str">
        <f t="shared" si="7"/>
        <v>55</v>
      </c>
      <c r="D252" t="s">
        <v>607</v>
      </c>
      <c r="E252">
        <v>2.0499999999999998</v>
      </c>
      <c r="F252">
        <v>10.174799999999999</v>
      </c>
      <c r="G252">
        <v>2.4</v>
      </c>
      <c r="H252">
        <v>12.0144</v>
      </c>
      <c r="I252" t="s">
        <v>1593</v>
      </c>
    </row>
    <row r="253" spans="1:9">
      <c r="A253" t="s">
        <v>1436</v>
      </c>
      <c r="B253" t="str">
        <f t="shared" si="6"/>
        <v>17</v>
      </c>
      <c r="C253" t="str">
        <f t="shared" si="7"/>
        <v>56</v>
      </c>
      <c r="D253" t="s">
        <v>607</v>
      </c>
      <c r="E253">
        <v>1.03</v>
      </c>
      <c r="F253">
        <v>4.8136800000000006</v>
      </c>
      <c r="G253">
        <v>1.03</v>
      </c>
      <c r="H253">
        <v>4.8136800000000006</v>
      </c>
      <c r="I253" t="s">
        <v>1593</v>
      </c>
    </row>
    <row r="254" spans="1:9">
      <c r="A254" t="s">
        <v>1437</v>
      </c>
      <c r="B254" t="str">
        <f t="shared" si="6"/>
        <v>17</v>
      </c>
      <c r="C254" t="str">
        <f t="shared" si="7"/>
        <v>57</v>
      </c>
      <c r="D254" t="s">
        <v>607</v>
      </c>
      <c r="E254">
        <v>1.24</v>
      </c>
      <c r="F254">
        <v>5.9174400000000009</v>
      </c>
      <c r="G254">
        <v>0.97</v>
      </c>
      <c r="H254">
        <v>4.4983200000000005</v>
      </c>
      <c r="I254" t="s">
        <v>1593</v>
      </c>
    </row>
    <row r="255" spans="1:9">
      <c r="A255" t="s">
        <v>1438</v>
      </c>
      <c r="B255" t="str">
        <f t="shared" si="6"/>
        <v>17</v>
      </c>
      <c r="C255" t="str">
        <f t="shared" si="7"/>
        <v>58</v>
      </c>
      <c r="D255" t="s">
        <v>607</v>
      </c>
      <c r="E255">
        <v>0.54</v>
      </c>
      <c r="F255">
        <v>2.2382400000000002</v>
      </c>
      <c r="G255">
        <v>0.77</v>
      </c>
      <c r="H255">
        <v>3.4471200000000004</v>
      </c>
      <c r="I255" t="s">
        <v>1593</v>
      </c>
    </row>
    <row r="256" spans="1:9">
      <c r="A256" t="s">
        <v>1439</v>
      </c>
      <c r="B256" t="str">
        <f t="shared" si="6"/>
        <v>17</v>
      </c>
      <c r="C256" t="str">
        <f t="shared" si="7"/>
        <v>59</v>
      </c>
      <c r="D256" t="s">
        <v>607</v>
      </c>
      <c r="E256">
        <v>0.89</v>
      </c>
      <c r="F256">
        <v>4.0778400000000001</v>
      </c>
      <c r="G256">
        <v>1.04</v>
      </c>
      <c r="H256">
        <v>4.8662400000000003</v>
      </c>
      <c r="I256" t="s">
        <v>1593</v>
      </c>
    </row>
    <row r="257" spans="1:9">
      <c r="A257" t="s">
        <v>1440</v>
      </c>
      <c r="B257" t="str">
        <f t="shared" si="6"/>
        <v>17</v>
      </c>
      <c r="C257" t="str">
        <f t="shared" si="7"/>
        <v>60</v>
      </c>
      <c r="D257" t="s">
        <v>607</v>
      </c>
      <c r="E257">
        <v>1.3</v>
      </c>
      <c r="F257">
        <v>6.232800000000001</v>
      </c>
      <c r="G257">
        <v>2.31</v>
      </c>
      <c r="H257">
        <v>11.541360000000001</v>
      </c>
      <c r="I257" t="s">
        <v>1593</v>
      </c>
    </row>
    <row r="258" spans="1:9">
      <c r="A258" t="s">
        <v>1441</v>
      </c>
      <c r="B258" t="str">
        <f t="shared" si="6"/>
        <v>17</v>
      </c>
      <c r="C258" t="str">
        <f t="shared" si="7"/>
        <v>61</v>
      </c>
      <c r="D258" t="s">
        <v>607</v>
      </c>
      <c r="E258">
        <v>1.1000000000000001</v>
      </c>
      <c r="F258">
        <v>5.1816000000000004</v>
      </c>
      <c r="G258">
        <v>1.45</v>
      </c>
      <c r="H258">
        <v>7.0211999999999994</v>
      </c>
      <c r="I258" t="s">
        <v>1593</v>
      </c>
    </row>
    <row r="259" spans="1:9">
      <c r="A259" t="s">
        <v>1442</v>
      </c>
      <c r="B259" t="str">
        <f t="shared" ref="B259:B322" si="8">LEFT(A259,2)</f>
        <v>17</v>
      </c>
      <c r="C259" t="str">
        <f t="shared" ref="C259:C322" si="9">RIGHT(A259,2)</f>
        <v>62</v>
      </c>
      <c r="D259" t="s">
        <v>607</v>
      </c>
      <c r="E259">
        <v>1.42</v>
      </c>
      <c r="F259">
        <v>6.8635200000000003</v>
      </c>
      <c r="G259">
        <v>1.63</v>
      </c>
      <c r="H259">
        <v>7.9672799999999997</v>
      </c>
      <c r="I259" t="s">
        <v>1593</v>
      </c>
    </row>
    <row r="260" spans="1:9">
      <c r="A260" t="s">
        <v>1443</v>
      </c>
      <c r="B260" t="str">
        <f t="shared" si="8"/>
        <v>17</v>
      </c>
      <c r="C260" t="str">
        <f t="shared" si="9"/>
        <v>63</v>
      </c>
      <c r="D260" t="s">
        <v>607</v>
      </c>
      <c r="E260">
        <v>1.66</v>
      </c>
      <c r="F260">
        <v>8.1249599999999997</v>
      </c>
      <c r="G260">
        <v>2.08</v>
      </c>
      <c r="H260">
        <v>10.332480000000002</v>
      </c>
      <c r="I260" t="s">
        <v>1593</v>
      </c>
    </row>
    <row r="261" spans="1:9">
      <c r="A261" t="s">
        <v>1444</v>
      </c>
      <c r="B261" t="str">
        <f t="shared" si="8"/>
        <v>16</v>
      </c>
      <c r="C261" t="str">
        <f t="shared" si="9"/>
        <v>51</v>
      </c>
      <c r="D261" t="s">
        <v>607</v>
      </c>
      <c r="E261">
        <v>0.36</v>
      </c>
      <c r="F261">
        <v>1.2921599999999998</v>
      </c>
      <c r="G261">
        <v>0.73</v>
      </c>
      <c r="H261">
        <v>3.2368800000000006</v>
      </c>
      <c r="I261" t="s">
        <v>1593</v>
      </c>
    </row>
    <row r="262" spans="1:9">
      <c r="A262" t="s">
        <v>1445</v>
      </c>
      <c r="B262" t="str">
        <f t="shared" si="8"/>
        <v>16</v>
      </c>
      <c r="C262" t="str">
        <f t="shared" si="9"/>
        <v>52</v>
      </c>
      <c r="D262" t="s">
        <v>607</v>
      </c>
      <c r="E262">
        <v>1.1299999999999999</v>
      </c>
      <c r="F262">
        <v>5.3392799999999996</v>
      </c>
      <c r="G262">
        <v>0.98</v>
      </c>
      <c r="H262">
        <v>4.5508800000000003</v>
      </c>
      <c r="I262" t="s">
        <v>1593</v>
      </c>
    </row>
    <row r="263" spans="1:9">
      <c r="A263" t="s">
        <v>1446</v>
      </c>
      <c r="B263" t="str">
        <f t="shared" si="8"/>
        <v>16</v>
      </c>
      <c r="C263" t="str">
        <f t="shared" si="9"/>
        <v>53</v>
      </c>
      <c r="D263" t="s">
        <v>607</v>
      </c>
      <c r="E263">
        <v>0.61</v>
      </c>
      <c r="F263">
        <v>2.6061600000000005</v>
      </c>
      <c r="G263">
        <v>0.72</v>
      </c>
      <c r="H263">
        <v>3.18432</v>
      </c>
      <c r="I263" t="s">
        <v>1593</v>
      </c>
    </row>
    <row r="264" spans="1:9">
      <c r="A264" t="s">
        <v>1447</v>
      </c>
      <c r="B264" t="str">
        <f t="shared" si="8"/>
        <v>16</v>
      </c>
      <c r="C264" t="str">
        <f t="shared" si="9"/>
        <v>54</v>
      </c>
      <c r="D264" t="s">
        <v>607</v>
      </c>
      <c r="E264">
        <v>1.35</v>
      </c>
      <c r="F264">
        <v>6.4956000000000005</v>
      </c>
      <c r="G264">
        <v>0.82</v>
      </c>
      <c r="H264">
        <v>3.7099199999999994</v>
      </c>
      <c r="I264" t="s">
        <v>1593</v>
      </c>
    </row>
    <row r="265" spans="1:9">
      <c r="A265" t="s">
        <v>1448</v>
      </c>
      <c r="B265" t="str">
        <f t="shared" si="8"/>
        <v>16</v>
      </c>
      <c r="C265" t="str">
        <f t="shared" si="9"/>
        <v>55</v>
      </c>
      <c r="D265" t="s">
        <v>607</v>
      </c>
      <c r="E265">
        <v>2.15</v>
      </c>
      <c r="F265">
        <v>10.7004</v>
      </c>
      <c r="G265">
        <v>0.9</v>
      </c>
      <c r="H265">
        <v>4.1303999999999998</v>
      </c>
      <c r="I265" t="s">
        <v>1593</v>
      </c>
    </row>
    <row r="266" spans="1:9">
      <c r="A266" t="s">
        <v>1449</v>
      </c>
      <c r="B266" t="str">
        <f t="shared" si="8"/>
        <v>16</v>
      </c>
      <c r="C266" t="str">
        <f t="shared" si="9"/>
        <v>56</v>
      </c>
      <c r="D266" t="s">
        <v>607</v>
      </c>
      <c r="E266">
        <v>10.38</v>
      </c>
      <c r="F266">
        <v>53.957280000000011</v>
      </c>
      <c r="G266">
        <v>2.76</v>
      </c>
      <c r="H266">
        <v>13.906559999999999</v>
      </c>
      <c r="I266" t="s">
        <v>1593</v>
      </c>
    </row>
    <row r="267" spans="1:9">
      <c r="A267" t="s">
        <v>1450</v>
      </c>
      <c r="B267" t="str">
        <f t="shared" si="8"/>
        <v>16</v>
      </c>
      <c r="C267" t="str">
        <f t="shared" si="9"/>
        <v>57</v>
      </c>
      <c r="D267" t="s">
        <v>607</v>
      </c>
      <c r="E267">
        <v>0.74</v>
      </c>
      <c r="F267">
        <v>3.2894400000000004</v>
      </c>
      <c r="G267">
        <v>0.46</v>
      </c>
      <c r="H267">
        <v>1.81776</v>
      </c>
      <c r="I267" t="s">
        <v>1593</v>
      </c>
    </row>
    <row r="268" spans="1:9">
      <c r="A268" t="s">
        <v>1451</v>
      </c>
      <c r="B268" t="str">
        <f t="shared" si="8"/>
        <v>16</v>
      </c>
      <c r="C268" t="str">
        <f t="shared" si="9"/>
        <v>58</v>
      </c>
      <c r="D268" t="s">
        <v>607</v>
      </c>
      <c r="E268">
        <v>0.55000000000000004</v>
      </c>
      <c r="F268">
        <v>2.2908000000000004</v>
      </c>
      <c r="G268">
        <v>0.83</v>
      </c>
      <c r="H268">
        <v>3.7624799999999996</v>
      </c>
      <c r="I268" t="s">
        <v>1593</v>
      </c>
    </row>
    <row r="269" spans="1:9">
      <c r="A269" t="s">
        <v>1452</v>
      </c>
      <c r="B269" t="str">
        <f t="shared" si="8"/>
        <v>16</v>
      </c>
      <c r="C269" t="str">
        <f t="shared" si="9"/>
        <v>59</v>
      </c>
      <c r="D269" t="s">
        <v>607</v>
      </c>
      <c r="E269">
        <v>0.74</v>
      </c>
      <c r="F269">
        <v>3.2894400000000004</v>
      </c>
      <c r="G269">
        <v>0.65</v>
      </c>
      <c r="H269">
        <v>2.8164000000000002</v>
      </c>
      <c r="I269" t="s">
        <v>1593</v>
      </c>
    </row>
    <row r="270" spans="1:9">
      <c r="A270" t="s">
        <v>1453</v>
      </c>
      <c r="B270" t="str">
        <f t="shared" si="8"/>
        <v>16</v>
      </c>
      <c r="C270" t="str">
        <f t="shared" si="9"/>
        <v>60</v>
      </c>
      <c r="D270" t="s">
        <v>607</v>
      </c>
      <c r="E270">
        <v>0.61</v>
      </c>
      <c r="F270">
        <v>2.6061600000000005</v>
      </c>
      <c r="G270">
        <v>1.27</v>
      </c>
      <c r="H270">
        <v>6.0751200000000001</v>
      </c>
      <c r="I270" t="s">
        <v>1593</v>
      </c>
    </row>
    <row r="271" spans="1:9">
      <c r="A271" t="s">
        <v>1454</v>
      </c>
      <c r="B271" t="str">
        <f t="shared" si="8"/>
        <v>16</v>
      </c>
      <c r="C271" t="str">
        <f t="shared" si="9"/>
        <v>61</v>
      </c>
      <c r="D271" t="s">
        <v>607</v>
      </c>
      <c r="E271">
        <v>0.81</v>
      </c>
      <c r="F271">
        <v>3.6573600000000006</v>
      </c>
      <c r="G271">
        <v>0.78</v>
      </c>
      <c r="H271">
        <v>3.4996800000000006</v>
      </c>
      <c r="I271" t="s">
        <v>1593</v>
      </c>
    </row>
    <row r="272" spans="1:9">
      <c r="A272" t="s">
        <v>1455</v>
      </c>
      <c r="B272" t="str">
        <f t="shared" si="8"/>
        <v>16</v>
      </c>
      <c r="C272" t="str">
        <f t="shared" si="9"/>
        <v>62</v>
      </c>
      <c r="D272" t="s">
        <v>607</v>
      </c>
      <c r="E272">
        <v>1.28</v>
      </c>
      <c r="F272">
        <v>6.1276800000000016</v>
      </c>
      <c r="G272">
        <v>1.05</v>
      </c>
      <c r="H272">
        <v>4.9188000000000001</v>
      </c>
      <c r="I272" t="s">
        <v>1593</v>
      </c>
    </row>
    <row r="273" spans="1:9">
      <c r="A273" t="s">
        <v>1456</v>
      </c>
      <c r="B273" t="str">
        <f t="shared" si="8"/>
        <v>16</v>
      </c>
      <c r="C273" t="str">
        <f t="shared" si="9"/>
        <v>63</v>
      </c>
      <c r="D273" t="s">
        <v>607</v>
      </c>
      <c r="E273">
        <v>3.24</v>
      </c>
      <c r="F273">
        <v>16.429440000000003</v>
      </c>
      <c r="G273">
        <v>2.67</v>
      </c>
      <c r="H273">
        <v>13.433519999999998</v>
      </c>
      <c r="I273" t="s">
        <v>1593</v>
      </c>
    </row>
    <row r="274" spans="1:9">
      <c r="A274" t="s">
        <v>1457</v>
      </c>
      <c r="B274" t="str">
        <f t="shared" si="8"/>
        <v>15</v>
      </c>
      <c r="C274" t="str">
        <f t="shared" si="9"/>
        <v>51</v>
      </c>
      <c r="D274" t="s">
        <v>607</v>
      </c>
      <c r="E274">
        <v>0.33</v>
      </c>
      <c r="F274">
        <v>1.1344799999999999</v>
      </c>
      <c r="G274">
        <v>0.36</v>
      </c>
      <c r="H274">
        <v>1.2921599999999998</v>
      </c>
      <c r="I274" t="s">
        <v>1593</v>
      </c>
    </row>
    <row r="275" spans="1:9">
      <c r="A275" t="s">
        <v>1458</v>
      </c>
      <c r="B275" t="str">
        <f t="shared" si="8"/>
        <v>15</v>
      </c>
      <c r="C275" t="str">
        <f t="shared" si="9"/>
        <v>52</v>
      </c>
      <c r="D275" t="s">
        <v>607</v>
      </c>
      <c r="E275">
        <v>0.35</v>
      </c>
      <c r="F275">
        <v>1.2395999999999998</v>
      </c>
      <c r="G275">
        <v>1.07</v>
      </c>
      <c r="H275">
        <v>5.0239200000000013</v>
      </c>
      <c r="I275" t="s">
        <v>1593</v>
      </c>
    </row>
    <row r="276" spans="1:9">
      <c r="A276" t="s">
        <v>1459</v>
      </c>
      <c r="B276" t="str">
        <f t="shared" si="8"/>
        <v>15</v>
      </c>
      <c r="C276" t="str">
        <f t="shared" si="9"/>
        <v>53</v>
      </c>
      <c r="D276" t="s">
        <v>607</v>
      </c>
      <c r="E276">
        <v>0.49</v>
      </c>
      <c r="F276">
        <v>1.9754399999999999</v>
      </c>
      <c r="G276">
        <v>0.74</v>
      </c>
      <c r="H276">
        <v>3.2894400000000004</v>
      </c>
      <c r="I276" t="s">
        <v>1593</v>
      </c>
    </row>
    <row r="277" spans="1:9">
      <c r="A277" t="s">
        <v>1460</v>
      </c>
      <c r="B277" t="str">
        <f t="shared" si="8"/>
        <v>15</v>
      </c>
      <c r="C277" t="str">
        <f t="shared" si="9"/>
        <v>54</v>
      </c>
      <c r="D277" t="s">
        <v>607</v>
      </c>
      <c r="E277">
        <v>3.07</v>
      </c>
      <c r="F277">
        <v>15.535919999999999</v>
      </c>
      <c r="G277">
        <v>1.79</v>
      </c>
      <c r="H277">
        <v>8.8082399999999996</v>
      </c>
      <c r="I277" t="s">
        <v>1593</v>
      </c>
    </row>
    <row r="278" spans="1:9">
      <c r="A278" t="s">
        <v>1461</v>
      </c>
      <c r="B278" t="str">
        <f t="shared" si="8"/>
        <v>15</v>
      </c>
      <c r="C278" t="str">
        <f t="shared" si="9"/>
        <v>55</v>
      </c>
      <c r="D278" t="s">
        <v>607</v>
      </c>
      <c r="E278">
        <v>0.57999999999999996</v>
      </c>
      <c r="F278">
        <v>2.44848</v>
      </c>
      <c r="G278">
        <v>0.8</v>
      </c>
      <c r="H278">
        <v>3.6048000000000004</v>
      </c>
      <c r="I278" t="s">
        <v>1593</v>
      </c>
    </row>
    <row r="279" spans="1:9">
      <c r="A279" t="s">
        <v>1462</v>
      </c>
      <c r="B279" t="str">
        <f t="shared" si="8"/>
        <v>15</v>
      </c>
      <c r="C279" t="str">
        <f t="shared" si="9"/>
        <v>56</v>
      </c>
      <c r="D279" t="s">
        <v>607</v>
      </c>
      <c r="E279">
        <v>2.2000000000000002</v>
      </c>
      <c r="F279">
        <v>10.963200000000001</v>
      </c>
      <c r="G279">
        <v>2.39</v>
      </c>
      <c r="H279">
        <v>11.96184</v>
      </c>
      <c r="I279" t="s">
        <v>1593</v>
      </c>
    </row>
    <row r="280" spans="1:9">
      <c r="A280" t="s">
        <v>1463</v>
      </c>
      <c r="B280" t="str">
        <f t="shared" si="8"/>
        <v>15</v>
      </c>
      <c r="C280" t="str">
        <f t="shared" si="9"/>
        <v>57</v>
      </c>
      <c r="D280" t="s">
        <v>607</v>
      </c>
      <c r="E280">
        <v>0.7</v>
      </c>
      <c r="F280">
        <v>3.0792000000000002</v>
      </c>
      <c r="G280">
        <v>0.92</v>
      </c>
      <c r="H280">
        <v>4.2355199999999993</v>
      </c>
      <c r="I280" t="s">
        <v>1593</v>
      </c>
    </row>
    <row r="281" spans="1:9">
      <c r="A281" t="s">
        <v>1464</v>
      </c>
      <c r="B281" t="str">
        <f t="shared" si="8"/>
        <v>15</v>
      </c>
      <c r="C281" t="str">
        <f t="shared" si="9"/>
        <v>58</v>
      </c>
      <c r="D281" t="s">
        <v>607</v>
      </c>
      <c r="E281">
        <v>0.47</v>
      </c>
      <c r="F281">
        <v>1.8703199999999998</v>
      </c>
      <c r="G281">
        <v>0.62</v>
      </c>
      <c r="H281">
        <v>2.6587199999999998</v>
      </c>
      <c r="I281" t="s">
        <v>1593</v>
      </c>
    </row>
    <row r="282" spans="1:9">
      <c r="A282" t="s">
        <v>1465</v>
      </c>
      <c r="B282" t="str">
        <f t="shared" si="8"/>
        <v>15</v>
      </c>
      <c r="C282" t="str">
        <f t="shared" si="9"/>
        <v>59</v>
      </c>
      <c r="D282" t="s">
        <v>607</v>
      </c>
      <c r="E282">
        <v>0.56999999999999995</v>
      </c>
      <c r="F282">
        <v>2.3959200000000003</v>
      </c>
      <c r="G282">
        <v>0.57999999999999996</v>
      </c>
      <c r="H282">
        <v>2.44848</v>
      </c>
      <c r="I282" t="s">
        <v>1593</v>
      </c>
    </row>
    <row r="283" spans="1:9">
      <c r="A283" t="s">
        <v>1466</v>
      </c>
      <c r="B283" t="str">
        <f t="shared" si="8"/>
        <v>15</v>
      </c>
      <c r="C283" t="str">
        <f t="shared" si="9"/>
        <v>60</v>
      </c>
      <c r="D283" t="s">
        <v>607</v>
      </c>
      <c r="E283">
        <v>0.36</v>
      </c>
      <c r="F283">
        <v>1.2921599999999998</v>
      </c>
      <c r="G283">
        <v>0.5</v>
      </c>
      <c r="H283">
        <v>2.028</v>
      </c>
      <c r="I283" t="s">
        <v>1593</v>
      </c>
    </row>
    <row r="284" spans="1:9">
      <c r="A284" t="s">
        <v>1467</v>
      </c>
      <c r="B284" t="str">
        <f t="shared" si="8"/>
        <v>15</v>
      </c>
      <c r="C284" t="str">
        <f t="shared" si="9"/>
        <v>61</v>
      </c>
      <c r="D284" t="s">
        <v>607</v>
      </c>
      <c r="E284">
        <v>0.31</v>
      </c>
      <c r="F284">
        <v>1.0293600000000001</v>
      </c>
      <c r="G284">
        <v>0.56999999999999995</v>
      </c>
      <c r="H284">
        <v>2.3959200000000003</v>
      </c>
      <c r="I284" t="s">
        <v>1593</v>
      </c>
    </row>
    <row r="285" spans="1:9">
      <c r="A285" t="s">
        <v>1468</v>
      </c>
      <c r="B285" t="str">
        <f t="shared" si="8"/>
        <v>15</v>
      </c>
      <c r="C285" t="str">
        <f t="shared" si="9"/>
        <v>62</v>
      </c>
      <c r="D285" t="s">
        <v>607</v>
      </c>
      <c r="E285">
        <v>0.68</v>
      </c>
      <c r="F285">
        <v>2.9740799999999998</v>
      </c>
      <c r="G285">
        <v>1.1000000000000001</v>
      </c>
      <c r="H285">
        <v>5.1816000000000004</v>
      </c>
      <c r="I285" t="s">
        <v>1593</v>
      </c>
    </row>
    <row r="286" spans="1:9">
      <c r="A286" t="s">
        <v>1469</v>
      </c>
      <c r="B286" t="str">
        <f t="shared" si="8"/>
        <v>15</v>
      </c>
      <c r="C286" t="str">
        <f t="shared" si="9"/>
        <v>63</v>
      </c>
      <c r="D286" t="s">
        <v>607</v>
      </c>
      <c r="E286">
        <v>3.01</v>
      </c>
      <c r="F286">
        <v>15.220559999999999</v>
      </c>
      <c r="G286">
        <v>2.7</v>
      </c>
      <c r="H286">
        <v>13.591200000000001</v>
      </c>
      <c r="I286" t="s">
        <v>1593</v>
      </c>
    </row>
    <row r="287" spans="1:9">
      <c r="A287" t="s">
        <v>1470</v>
      </c>
      <c r="B287" t="str">
        <f t="shared" si="8"/>
        <v>14</v>
      </c>
      <c r="C287" t="str">
        <f t="shared" si="9"/>
        <v>51</v>
      </c>
      <c r="D287" t="s">
        <v>607</v>
      </c>
      <c r="E287">
        <v>0.21</v>
      </c>
      <c r="F287">
        <v>0.5037600000000001</v>
      </c>
      <c r="G287">
        <v>0.2</v>
      </c>
      <c r="H287">
        <v>0.4512000000000001</v>
      </c>
      <c r="I287" t="s">
        <v>1593</v>
      </c>
    </row>
    <row r="288" spans="1:9">
      <c r="A288" t="s">
        <v>1471</v>
      </c>
      <c r="B288" t="str">
        <f t="shared" si="8"/>
        <v>14</v>
      </c>
      <c r="C288" t="str">
        <f t="shared" si="9"/>
        <v>52</v>
      </c>
      <c r="D288" t="s">
        <v>607</v>
      </c>
      <c r="E288">
        <v>0.34</v>
      </c>
      <c r="F288">
        <v>1.1870400000000001</v>
      </c>
      <c r="G288">
        <v>0.33</v>
      </c>
      <c r="H288">
        <v>1.1344799999999999</v>
      </c>
      <c r="I288" t="s">
        <v>1593</v>
      </c>
    </row>
    <row r="289" spans="1:9">
      <c r="A289" t="s">
        <v>1472</v>
      </c>
      <c r="B289" t="str">
        <f t="shared" si="8"/>
        <v>14</v>
      </c>
      <c r="C289" t="str">
        <f t="shared" si="9"/>
        <v>53</v>
      </c>
      <c r="D289" t="s">
        <v>607</v>
      </c>
      <c r="E289">
        <v>0.39</v>
      </c>
      <c r="F289">
        <v>1.4498400000000002</v>
      </c>
      <c r="G289">
        <v>0.31</v>
      </c>
      <c r="H289">
        <v>1.0293600000000001</v>
      </c>
      <c r="I289" t="s">
        <v>1593</v>
      </c>
    </row>
    <row r="290" spans="1:9">
      <c r="A290" t="s">
        <v>1473</v>
      </c>
      <c r="B290" t="str">
        <f t="shared" si="8"/>
        <v>14</v>
      </c>
      <c r="C290" t="str">
        <f t="shared" si="9"/>
        <v>54</v>
      </c>
      <c r="D290" t="s">
        <v>607</v>
      </c>
      <c r="E290">
        <v>0.47</v>
      </c>
      <c r="F290">
        <v>1.8703199999999998</v>
      </c>
      <c r="G290">
        <v>0.72</v>
      </c>
      <c r="H290">
        <v>3.18432</v>
      </c>
      <c r="I290" t="s">
        <v>1593</v>
      </c>
    </row>
    <row r="291" spans="1:9">
      <c r="A291" t="s">
        <v>1474</v>
      </c>
      <c r="B291" t="str">
        <f t="shared" si="8"/>
        <v>14</v>
      </c>
      <c r="C291" t="str">
        <f t="shared" si="9"/>
        <v>55</v>
      </c>
      <c r="D291" t="s">
        <v>607</v>
      </c>
      <c r="E291">
        <v>0.75</v>
      </c>
      <c r="F291">
        <v>3.3420000000000005</v>
      </c>
      <c r="G291">
        <v>0.5</v>
      </c>
      <c r="H291">
        <v>2.028</v>
      </c>
      <c r="I291" t="s">
        <v>1593</v>
      </c>
    </row>
    <row r="292" spans="1:9">
      <c r="A292" t="s">
        <v>1475</v>
      </c>
      <c r="B292" t="str">
        <f t="shared" si="8"/>
        <v>14</v>
      </c>
      <c r="C292" t="str">
        <f t="shared" si="9"/>
        <v>56</v>
      </c>
      <c r="D292" t="s">
        <v>607</v>
      </c>
      <c r="E292">
        <v>0.68</v>
      </c>
      <c r="F292">
        <v>2.9740799999999998</v>
      </c>
      <c r="G292">
        <v>0.87</v>
      </c>
      <c r="H292">
        <v>3.9727199999999998</v>
      </c>
      <c r="I292" t="s">
        <v>1593</v>
      </c>
    </row>
    <row r="293" spans="1:9">
      <c r="A293" t="s">
        <v>1476</v>
      </c>
      <c r="B293" t="str">
        <f t="shared" si="8"/>
        <v>14</v>
      </c>
      <c r="C293" t="str">
        <f t="shared" si="9"/>
        <v>57</v>
      </c>
      <c r="D293" t="s">
        <v>607</v>
      </c>
      <c r="E293">
        <v>1.67</v>
      </c>
      <c r="F293">
        <v>8.1775199999999995</v>
      </c>
      <c r="G293">
        <v>1.46</v>
      </c>
      <c r="H293">
        <v>7.07376</v>
      </c>
      <c r="I293" t="s">
        <v>1593</v>
      </c>
    </row>
    <row r="294" spans="1:9">
      <c r="A294" t="s">
        <v>1477</v>
      </c>
      <c r="B294" t="str">
        <f t="shared" si="8"/>
        <v>14</v>
      </c>
      <c r="C294" t="str">
        <f t="shared" si="9"/>
        <v>58</v>
      </c>
      <c r="D294" t="s">
        <v>607</v>
      </c>
      <c r="E294">
        <v>0.83</v>
      </c>
      <c r="F294">
        <v>3.7624799999999996</v>
      </c>
      <c r="G294">
        <v>0.81</v>
      </c>
      <c r="H294">
        <v>3.6573600000000006</v>
      </c>
      <c r="I294" t="s">
        <v>1593</v>
      </c>
    </row>
    <row r="295" spans="1:9">
      <c r="A295" t="s">
        <v>1478</v>
      </c>
      <c r="B295" t="str">
        <f t="shared" si="8"/>
        <v>14</v>
      </c>
      <c r="C295" t="str">
        <f t="shared" si="9"/>
        <v>59</v>
      </c>
      <c r="D295" t="s">
        <v>607</v>
      </c>
      <c r="E295">
        <v>0.56999999999999995</v>
      </c>
      <c r="F295">
        <v>2.3959200000000003</v>
      </c>
      <c r="G295">
        <v>0.66</v>
      </c>
      <c r="H295">
        <v>2.86896</v>
      </c>
      <c r="I295" t="s">
        <v>1593</v>
      </c>
    </row>
    <row r="296" spans="1:9">
      <c r="A296" t="s">
        <v>1479</v>
      </c>
      <c r="B296" t="str">
        <f t="shared" si="8"/>
        <v>14</v>
      </c>
      <c r="C296" t="str">
        <f t="shared" si="9"/>
        <v>60</v>
      </c>
      <c r="D296" t="s">
        <v>607</v>
      </c>
      <c r="E296">
        <v>0.41</v>
      </c>
      <c r="F296">
        <v>1.5549599999999999</v>
      </c>
      <c r="G296">
        <v>0.56000000000000005</v>
      </c>
      <c r="H296">
        <v>2.3433600000000001</v>
      </c>
      <c r="I296" t="s">
        <v>1593</v>
      </c>
    </row>
    <row r="297" spans="1:9">
      <c r="A297" t="s">
        <v>1480</v>
      </c>
      <c r="B297" t="str">
        <f t="shared" si="8"/>
        <v>14</v>
      </c>
      <c r="C297" t="str">
        <f t="shared" si="9"/>
        <v>61</v>
      </c>
      <c r="D297" t="s">
        <v>607</v>
      </c>
      <c r="E297">
        <v>0.38</v>
      </c>
      <c r="F297">
        <v>1.3972800000000001</v>
      </c>
      <c r="G297">
        <v>0.44</v>
      </c>
      <c r="H297">
        <v>1.7126399999999999</v>
      </c>
      <c r="I297" t="s">
        <v>1593</v>
      </c>
    </row>
    <row r="298" spans="1:9">
      <c r="A298" t="s">
        <v>1481</v>
      </c>
      <c r="B298" t="str">
        <f t="shared" si="8"/>
        <v>14</v>
      </c>
      <c r="C298" t="str">
        <f t="shared" si="9"/>
        <v>62</v>
      </c>
      <c r="D298" t="s">
        <v>607</v>
      </c>
      <c r="E298">
        <v>0.56000000000000005</v>
      </c>
      <c r="F298">
        <v>2.3433600000000001</v>
      </c>
      <c r="G298">
        <v>0.89</v>
      </c>
      <c r="H298">
        <v>4.0778400000000001</v>
      </c>
      <c r="I298" t="s">
        <v>1593</v>
      </c>
    </row>
    <row r="299" spans="1:9">
      <c r="A299" t="s">
        <v>1482</v>
      </c>
      <c r="B299" t="str">
        <f t="shared" si="8"/>
        <v>13</v>
      </c>
      <c r="C299" t="str">
        <f t="shared" si="9"/>
        <v>52</v>
      </c>
      <c r="D299" t="s">
        <v>607</v>
      </c>
      <c r="E299">
        <v>0.15</v>
      </c>
      <c r="F299">
        <v>0.18840000000000001</v>
      </c>
      <c r="G299">
        <v>0.2</v>
      </c>
      <c r="H299">
        <v>0.4512000000000001</v>
      </c>
      <c r="I299" t="s">
        <v>1593</v>
      </c>
    </row>
    <row r="300" spans="1:9">
      <c r="A300" t="s">
        <v>1483</v>
      </c>
      <c r="B300" t="str">
        <f t="shared" si="8"/>
        <v>13</v>
      </c>
      <c r="C300" t="str">
        <f t="shared" si="9"/>
        <v>53</v>
      </c>
      <c r="D300" t="s">
        <v>607</v>
      </c>
      <c r="E300">
        <v>0.67</v>
      </c>
      <c r="F300">
        <v>2.9215200000000001</v>
      </c>
      <c r="G300">
        <v>0.36</v>
      </c>
      <c r="H300">
        <v>1.2921599999999998</v>
      </c>
      <c r="I300" t="s">
        <v>1593</v>
      </c>
    </row>
    <row r="301" spans="1:9">
      <c r="A301" t="s">
        <v>1484</v>
      </c>
      <c r="B301" t="str">
        <f t="shared" si="8"/>
        <v>13</v>
      </c>
      <c r="C301" t="str">
        <f t="shared" si="9"/>
        <v>54</v>
      </c>
      <c r="D301" t="s">
        <v>607</v>
      </c>
      <c r="E301">
        <v>0.46</v>
      </c>
      <c r="F301">
        <v>1.81776</v>
      </c>
      <c r="G301">
        <v>0.7</v>
      </c>
      <c r="H301">
        <v>3.0792000000000002</v>
      </c>
      <c r="I301" t="s">
        <v>1593</v>
      </c>
    </row>
    <row r="302" spans="1:9">
      <c r="A302" t="s">
        <v>1485</v>
      </c>
      <c r="B302" t="str">
        <f t="shared" si="8"/>
        <v>13</v>
      </c>
      <c r="C302" t="str">
        <f t="shared" si="9"/>
        <v>55</v>
      </c>
      <c r="D302" t="s">
        <v>607</v>
      </c>
      <c r="E302">
        <v>0.55000000000000004</v>
      </c>
      <c r="F302">
        <v>2.2908000000000004</v>
      </c>
      <c r="G302">
        <v>0.44</v>
      </c>
      <c r="H302">
        <v>1.7126399999999999</v>
      </c>
      <c r="I302" t="s">
        <v>1593</v>
      </c>
    </row>
    <row r="303" spans="1:9">
      <c r="A303" t="s">
        <v>1486</v>
      </c>
      <c r="B303" t="str">
        <f t="shared" si="8"/>
        <v>13</v>
      </c>
      <c r="C303" t="str">
        <f t="shared" si="9"/>
        <v>56</v>
      </c>
      <c r="D303" t="s">
        <v>607</v>
      </c>
      <c r="E303">
        <v>1</v>
      </c>
      <c r="F303">
        <v>4.6559999999999997</v>
      </c>
      <c r="G303">
        <v>0.88</v>
      </c>
      <c r="H303">
        <v>4.0252799999999995</v>
      </c>
      <c r="I303" t="s">
        <v>1593</v>
      </c>
    </row>
    <row r="304" spans="1:9">
      <c r="A304" t="s">
        <v>1487</v>
      </c>
      <c r="B304" t="str">
        <f t="shared" si="8"/>
        <v>13</v>
      </c>
      <c r="C304" t="str">
        <f t="shared" si="9"/>
        <v>57</v>
      </c>
      <c r="D304" t="s">
        <v>607</v>
      </c>
      <c r="E304">
        <v>0.8</v>
      </c>
      <c r="F304">
        <v>3.6048000000000004</v>
      </c>
      <c r="G304">
        <v>1.19</v>
      </c>
      <c r="H304">
        <v>5.6546400000000006</v>
      </c>
      <c r="I304" t="s">
        <v>1593</v>
      </c>
    </row>
    <row r="305" spans="1:9">
      <c r="A305" t="s">
        <v>1488</v>
      </c>
      <c r="B305" t="str">
        <f t="shared" si="8"/>
        <v>13</v>
      </c>
      <c r="C305" t="str">
        <f t="shared" si="9"/>
        <v>58</v>
      </c>
      <c r="D305" t="s">
        <v>607</v>
      </c>
      <c r="E305">
        <v>2.0699999999999998</v>
      </c>
      <c r="F305">
        <v>10.279920000000001</v>
      </c>
      <c r="G305">
        <v>2.4700000000000002</v>
      </c>
      <c r="H305">
        <v>12.382320000000002</v>
      </c>
      <c r="I305" t="s">
        <v>1593</v>
      </c>
    </row>
    <row r="306" spans="1:9">
      <c r="A306" t="s">
        <v>1489</v>
      </c>
      <c r="B306" t="str">
        <f t="shared" si="8"/>
        <v>13</v>
      </c>
      <c r="C306" t="str">
        <f t="shared" si="9"/>
        <v>59</v>
      </c>
      <c r="D306" t="s">
        <v>607</v>
      </c>
      <c r="E306">
        <v>0.91</v>
      </c>
      <c r="F306">
        <v>4.1829600000000005</v>
      </c>
      <c r="G306">
        <v>2.0099999999999998</v>
      </c>
      <c r="H306">
        <v>9.9645599999999988</v>
      </c>
      <c r="I306" t="s">
        <v>1593</v>
      </c>
    </row>
    <row r="307" spans="1:9">
      <c r="A307" t="s">
        <v>1490</v>
      </c>
      <c r="B307" t="str">
        <f t="shared" si="8"/>
        <v>13</v>
      </c>
      <c r="C307" t="str">
        <f t="shared" si="9"/>
        <v>60</v>
      </c>
      <c r="D307" t="s">
        <v>607</v>
      </c>
      <c r="E307">
        <v>0.76</v>
      </c>
      <c r="F307">
        <v>3.3945600000000002</v>
      </c>
      <c r="G307">
        <v>0.64</v>
      </c>
      <c r="H307">
        <v>2.7638400000000001</v>
      </c>
      <c r="I307" t="s">
        <v>1593</v>
      </c>
    </row>
    <row r="308" spans="1:9">
      <c r="A308" t="s">
        <v>1491</v>
      </c>
      <c r="B308" t="str">
        <f t="shared" si="8"/>
        <v>13</v>
      </c>
      <c r="C308" t="str">
        <f t="shared" si="9"/>
        <v>61</v>
      </c>
      <c r="D308" t="s">
        <v>607</v>
      </c>
      <c r="E308">
        <v>0.28000000000000003</v>
      </c>
      <c r="F308">
        <v>0.87168000000000023</v>
      </c>
      <c r="G308">
        <v>0.38</v>
      </c>
      <c r="H308">
        <v>1.3972800000000001</v>
      </c>
      <c r="I308" t="s">
        <v>1593</v>
      </c>
    </row>
    <row r="309" spans="1:9">
      <c r="A309" t="s">
        <v>1492</v>
      </c>
      <c r="B309" t="str">
        <f t="shared" si="8"/>
        <v>13</v>
      </c>
      <c r="C309" t="str">
        <f t="shared" si="9"/>
        <v>62</v>
      </c>
      <c r="D309" t="s">
        <v>607</v>
      </c>
      <c r="E309">
        <v>0.36</v>
      </c>
      <c r="F309">
        <v>1.2921599999999998</v>
      </c>
      <c r="G309">
        <v>0.5</v>
      </c>
      <c r="H309">
        <v>2.028</v>
      </c>
      <c r="I309" t="s">
        <v>1593</v>
      </c>
    </row>
    <row r="310" spans="1:9">
      <c r="A310" t="s">
        <v>1493</v>
      </c>
      <c r="B310" t="str">
        <f t="shared" si="8"/>
        <v>12</v>
      </c>
      <c r="C310" t="str">
        <f t="shared" si="9"/>
        <v>52</v>
      </c>
      <c r="D310" t="s">
        <v>607</v>
      </c>
      <c r="E310">
        <v>0.2</v>
      </c>
      <c r="F310">
        <v>0.4512000000000001</v>
      </c>
      <c r="G310">
        <v>0.24</v>
      </c>
      <c r="H310">
        <v>0.66144000000000003</v>
      </c>
      <c r="I310" t="s">
        <v>1593</v>
      </c>
    </row>
    <row r="311" spans="1:9">
      <c r="A311" t="s">
        <v>1494</v>
      </c>
      <c r="B311" t="str">
        <f t="shared" si="8"/>
        <v>12</v>
      </c>
      <c r="C311" t="str">
        <f t="shared" si="9"/>
        <v>53</v>
      </c>
      <c r="D311" t="s">
        <v>607</v>
      </c>
      <c r="E311">
        <v>0.3</v>
      </c>
      <c r="F311">
        <v>0.9768</v>
      </c>
      <c r="G311">
        <v>0.23</v>
      </c>
      <c r="H311">
        <v>0.60888000000000009</v>
      </c>
      <c r="I311" t="s">
        <v>1593</v>
      </c>
    </row>
    <row r="312" spans="1:9">
      <c r="A312" t="s">
        <v>1495</v>
      </c>
      <c r="B312" t="str">
        <f t="shared" si="8"/>
        <v>12</v>
      </c>
      <c r="C312" t="str">
        <f t="shared" si="9"/>
        <v>54</v>
      </c>
      <c r="D312" t="s">
        <v>607</v>
      </c>
      <c r="E312">
        <v>0.17</v>
      </c>
      <c r="F312">
        <v>0.29352000000000011</v>
      </c>
      <c r="G312">
        <v>0.25</v>
      </c>
      <c r="H312">
        <v>0.71400000000000008</v>
      </c>
      <c r="I312" t="s">
        <v>1593</v>
      </c>
    </row>
    <row r="313" spans="1:9">
      <c r="A313" t="s">
        <v>1496</v>
      </c>
      <c r="B313" t="str">
        <f t="shared" si="8"/>
        <v>12</v>
      </c>
      <c r="C313" t="str">
        <f t="shared" si="9"/>
        <v>55</v>
      </c>
      <c r="D313" t="s">
        <v>607</v>
      </c>
      <c r="E313">
        <v>0.26</v>
      </c>
      <c r="F313">
        <v>0.76656000000000002</v>
      </c>
      <c r="G313">
        <v>0.28000000000000003</v>
      </c>
      <c r="H313">
        <v>0.87168000000000023</v>
      </c>
      <c r="I313" t="s">
        <v>1593</v>
      </c>
    </row>
    <row r="314" spans="1:9">
      <c r="A314" t="s">
        <v>1497</v>
      </c>
      <c r="B314" t="str">
        <f t="shared" si="8"/>
        <v>12</v>
      </c>
      <c r="C314" t="str">
        <f t="shared" si="9"/>
        <v>56</v>
      </c>
      <c r="D314" t="s">
        <v>607</v>
      </c>
      <c r="E314">
        <v>1.08</v>
      </c>
      <c r="F314">
        <v>5.0764800000000001</v>
      </c>
      <c r="G314">
        <v>0.4</v>
      </c>
      <c r="H314">
        <v>1.5024000000000002</v>
      </c>
      <c r="I314" t="s">
        <v>1593</v>
      </c>
    </row>
    <row r="315" spans="1:9">
      <c r="A315" t="s">
        <v>1498</v>
      </c>
      <c r="B315" t="str">
        <f t="shared" si="8"/>
        <v>12</v>
      </c>
      <c r="C315" t="str">
        <f t="shared" si="9"/>
        <v>57</v>
      </c>
      <c r="D315" t="s">
        <v>607</v>
      </c>
      <c r="E315">
        <v>0.98</v>
      </c>
      <c r="F315">
        <v>4.5508800000000003</v>
      </c>
      <c r="G315">
        <v>1.1399999999999999</v>
      </c>
      <c r="H315">
        <v>5.3918399999999993</v>
      </c>
      <c r="I315" t="s">
        <v>1593</v>
      </c>
    </row>
    <row r="316" spans="1:9">
      <c r="A316" t="s">
        <v>1499</v>
      </c>
      <c r="B316" t="str">
        <f t="shared" si="8"/>
        <v>12</v>
      </c>
      <c r="C316" t="str">
        <f t="shared" si="9"/>
        <v>58</v>
      </c>
      <c r="D316" t="s">
        <v>607</v>
      </c>
      <c r="E316">
        <v>1.34</v>
      </c>
      <c r="F316">
        <v>6.4430400000000008</v>
      </c>
      <c r="G316">
        <v>1.93</v>
      </c>
      <c r="H316">
        <v>9.5440799999999992</v>
      </c>
      <c r="I316" t="s">
        <v>1593</v>
      </c>
    </row>
    <row r="317" spans="1:9">
      <c r="A317" t="s">
        <v>1500</v>
      </c>
      <c r="B317" t="str">
        <f t="shared" si="8"/>
        <v>12</v>
      </c>
      <c r="C317" t="str">
        <f t="shared" si="9"/>
        <v>59</v>
      </c>
      <c r="D317" t="s">
        <v>607</v>
      </c>
      <c r="E317">
        <v>2.0099999999999998</v>
      </c>
      <c r="F317">
        <v>9.9645599999999988</v>
      </c>
      <c r="G317">
        <v>3.64</v>
      </c>
      <c r="H317">
        <v>18.531839999999999</v>
      </c>
      <c r="I317" t="s">
        <v>1593</v>
      </c>
    </row>
    <row r="318" spans="1:9">
      <c r="A318" t="s">
        <v>1501</v>
      </c>
      <c r="B318" t="str">
        <f t="shared" si="8"/>
        <v>12</v>
      </c>
      <c r="C318" t="str">
        <f t="shared" si="9"/>
        <v>60</v>
      </c>
      <c r="D318" t="s">
        <v>607</v>
      </c>
      <c r="E318">
        <v>0.76</v>
      </c>
      <c r="F318">
        <v>3.3945600000000002</v>
      </c>
      <c r="G318">
        <v>1.05</v>
      </c>
      <c r="H318">
        <v>4.9188000000000001</v>
      </c>
      <c r="I318" t="s">
        <v>1593</v>
      </c>
    </row>
    <row r="319" spans="1:9">
      <c r="A319" t="s">
        <v>1502</v>
      </c>
      <c r="B319" t="str">
        <f t="shared" si="8"/>
        <v>12</v>
      </c>
      <c r="C319" t="str">
        <f t="shared" si="9"/>
        <v>61</v>
      </c>
      <c r="D319" t="s">
        <v>607</v>
      </c>
      <c r="E319">
        <v>1.2</v>
      </c>
      <c r="F319">
        <v>5.7071999999999994</v>
      </c>
      <c r="G319">
        <v>1.64</v>
      </c>
      <c r="H319">
        <v>8.0198400000000003</v>
      </c>
      <c r="I319" t="s">
        <v>1593</v>
      </c>
    </row>
    <row r="320" spans="1:9">
      <c r="A320" t="s">
        <v>1503</v>
      </c>
      <c r="B320" t="str">
        <f t="shared" si="8"/>
        <v>12</v>
      </c>
      <c r="C320" t="str">
        <f t="shared" si="9"/>
        <v>62</v>
      </c>
      <c r="D320" t="s">
        <v>607</v>
      </c>
      <c r="E320">
        <v>0.96</v>
      </c>
      <c r="F320">
        <v>4.4457599999999999</v>
      </c>
      <c r="G320">
        <v>1.25</v>
      </c>
      <c r="H320">
        <v>5.97</v>
      </c>
      <c r="I320" t="s">
        <v>1593</v>
      </c>
    </row>
    <row r="321" spans="1:9">
      <c r="A321" t="s">
        <v>1504</v>
      </c>
      <c r="B321" t="str">
        <f t="shared" si="8"/>
        <v>11</v>
      </c>
      <c r="C321" t="str">
        <f t="shared" si="9"/>
        <v>53</v>
      </c>
      <c r="D321" t="s">
        <v>607</v>
      </c>
      <c r="E321">
        <v>0.19</v>
      </c>
      <c r="F321">
        <v>0.39864000000000005</v>
      </c>
      <c r="G321">
        <v>0.2</v>
      </c>
      <c r="H321">
        <v>0.4512000000000001</v>
      </c>
      <c r="I321" t="s">
        <v>1593</v>
      </c>
    </row>
    <row r="322" spans="1:9">
      <c r="A322" t="s">
        <v>1505</v>
      </c>
      <c r="B322" t="str">
        <f t="shared" si="8"/>
        <v>11</v>
      </c>
      <c r="C322" t="str">
        <f t="shared" si="9"/>
        <v>54</v>
      </c>
      <c r="D322" t="s">
        <v>607</v>
      </c>
      <c r="E322">
        <v>0.22</v>
      </c>
      <c r="F322">
        <v>0.55632000000000004</v>
      </c>
      <c r="G322">
        <v>0.16</v>
      </c>
      <c r="H322">
        <v>0.24096000000000006</v>
      </c>
      <c r="I322" t="s">
        <v>1593</v>
      </c>
    </row>
    <row r="323" spans="1:9">
      <c r="A323" t="s">
        <v>1506</v>
      </c>
      <c r="B323" t="str">
        <f t="shared" ref="B323:B386" si="10">LEFT(A323,2)</f>
        <v>11</v>
      </c>
      <c r="C323" t="str">
        <f t="shared" ref="C323:C386" si="11">RIGHT(A323,2)</f>
        <v>55</v>
      </c>
      <c r="D323" t="s">
        <v>607</v>
      </c>
      <c r="E323">
        <v>0.22</v>
      </c>
      <c r="F323">
        <v>0.55632000000000004</v>
      </c>
      <c r="G323">
        <v>0.2</v>
      </c>
      <c r="H323">
        <v>0.4512000000000001</v>
      </c>
      <c r="I323" t="s">
        <v>1593</v>
      </c>
    </row>
    <row r="324" spans="1:9">
      <c r="A324" t="s">
        <v>1507</v>
      </c>
      <c r="B324" t="str">
        <f t="shared" si="10"/>
        <v>11</v>
      </c>
      <c r="C324" t="str">
        <f t="shared" si="11"/>
        <v>56</v>
      </c>
      <c r="D324" t="s">
        <v>607</v>
      </c>
      <c r="E324">
        <v>0.33</v>
      </c>
      <c r="F324">
        <v>1.1344799999999999</v>
      </c>
      <c r="G324">
        <v>0.33</v>
      </c>
      <c r="H324">
        <v>1.1344799999999999</v>
      </c>
      <c r="I324" t="s">
        <v>1593</v>
      </c>
    </row>
    <row r="325" spans="1:9">
      <c r="A325" t="s">
        <v>1508</v>
      </c>
      <c r="B325" t="str">
        <f t="shared" si="10"/>
        <v>11</v>
      </c>
      <c r="C325" t="str">
        <f t="shared" si="11"/>
        <v>57</v>
      </c>
      <c r="D325" t="s">
        <v>607</v>
      </c>
      <c r="E325">
        <v>0.42</v>
      </c>
      <c r="F325">
        <v>1.6075200000000001</v>
      </c>
      <c r="G325">
        <v>0.45</v>
      </c>
      <c r="H325">
        <v>1.7652000000000001</v>
      </c>
      <c r="I325" t="s">
        <v>1593</v>
      </c>
    </row>
    <row r="326" spans="1:9">
      <c r="A326" t="s">
        <v>1509</v>
      </c>
      <c r="B326" t="str">
        <f t="shared" si="10"/>
        <v>11</v>
      </c>
      <c r="C326" t="str">
        <f t="shared" si="11"/>
        <v>58</v>
      </c>
      <c r="D326" t="s">
        <v>607</v>
      </c>
      <c r="E326">
        <v>0.7</v>
      </c>
      <c r="F326">
        <v>3.0792000000000002</v>
      </c>
      <c r="G326">
        <v>1.17</v>
      </c>
      <c r="H326">
        <v>5.5495199999999993</v>
      </c>
      <c r="I326" t="s">
        <v>1593</v>
      </c>
    </row>
    <row r="327" spans="1:9">
      <c r="A327" t="s">
        <v>1510</v>
      </c>
      <c r="B327" t="str">
        <f t="shared" si="10"/>
        <v>11</v>
      </c>
      <c r="C327" t="str">
        <f t="shared" si="11"/>
        <v>59</v>
      </c>
      <c r="D327" t="s">
        <v>607</v>
      </c>
      <c r="E327">
        <v>0.78</v>
      </c>
      <c r="F327">
        <v>3.4996800000000006</v>
      </c>
      <c r="G327">
        <v>1.06</v>
      </c>
      <c r="H327">
        <v>4.9713600000000007</v>
      </c>
      <c r="I327" t="s">
        <v>1593</v>
      </c>
    </row>
    <row r="328" spans="1:9">
      <c r="A328" t="s">
        <v>1511</v>
      </c>
      <c r="B328" t="str">
        <f t="shared" si="10"/>
        <v>11</v>
      </c>
      <c r="C328" t="str">
        <f t="shared" si="11"/>
        <v>60</v>
      </c>
      <c r="D328" t="s">
        <v>607</v>
      </c>
      <c r="E328">
        <v>0.86</v>
      </c>
      <c r="F328">
        <v>3.9201599999999996</v>
      </c>
      <c r="G328">
        <v>1.69</v>
      </c>
      <c r="H328">
        <v>8.2826399999999989</v>
      </c>
      <c r="I328" t="s">
        <v>1593</v>
      </c>
    </row>
    <row r="329" spans="1:9">
      <c r="A329" t="s">
        <v>1512</v>
      </c>
      <c r="B329" t="str">
        <f t="shared" si="10"/>
        <v>11</v>
      </c>
      <c r="C329" t="str">
        <f t="shared" si="11"/>
        <v>61</v>
      </c>
      <c r="D329" t="s">
        <v>607</v>
      </c>
      <c r="E329">
        <v>4.8</v>
      </c>
      <c r="F329">
        <v>24.628800000000002</v>
      </c>
      <c r="G329">
        <v>6</v>
      </c>
      <c r="H329">
        <v>30.936000000000003</v>
      </c>
      <c r="I329" t="s">
        <v>1593</v>
      </c>
    </row>
    <row r="330" spans="1:9">
      <c r="A330" t="s">
        <v>1513</v>
      </c>
      <c r="B330" t="str">
        <f t="shared" si="10"/>
        <v>10</v>
      </c>
      <c r="C330" t="str">
        <f t="shared" si="11"/>
        <v>54</v>
      </c>
      <c r="D330" t="s">
        <v>607</v>
      </c>
      <c r="E330">
        <v>0.23</v>
      </c>
      <c r="F330">
        <v>0.60888000000000009</v>
      </c>
      <c r="G330">
        <v>0.22</v>
      </c>
      <c r="H330">
        <v>0.55632000000000004</v>
      </c>
      <c r="I330" t="s">
        <v>1593</v>
      </c>
    </row>
    <row r="331" spans="1:9">
      <c r="A331" t="s">
        <v>1514</v>
      </c>
      <c r="B331" t="str">
        <f t="shared" si="10"/>
        <v>10</v>
      </c>
      <c r="C331" t="str">
        <f t="shared" si="11"/>
        <v>55</v>
      </c>
      <c r="D331" t="s">
        <v>607</v>
      </c>
      <c r="E331">
        <v>0.2</v>
      </c>
      <c r="F331">
        <v>0.4512000000000001</v>
      </c>
      <c r="G331">
        <v>0.17</v>
      </c>
      <c r="H331">
        <v>0.29352000000000011</v>
      </c>
      <c r="I331" t="s">
        <v>1593</v>
      </c>
    </row>
    <row r="332" spans="1:9">
      <c r="A332" t="s">
        <v>1515</v>
      </c>
      <c r="B332" t="str">
        <f t="shared" si="10"/>
        <v>10</v>
      </c>
      <c r="C332" t="str">
        <f t="shared" si="11"/>
        <v>56</v>
      </c>
      <c r="D332" t="s">
        <v>607</v>
      </c>
      <c r="E332">
        <v>0.12</v>
      </c>
      <c r="F332">
        <v>3.0720000000000011E-2</v>
      </c>
      <c r="G332">
        <v>0.16</v>
      </c>
      <c r="H332">
        <v>0.24096000000000006</v>
      </c>
      <c r="I332" t="s">
        <v>1593</v>
      </c>
    </row>
    <row r="333" spans="1:9">
      <c r="A333" t="s">
        <v>1516</v>
      </c>
      <c r="B333" t="str">
        <f t="shared" si="10"/>
        <v>10</v>
      </c>
      <c r="C333" t="str">
        <f t="shared" si="11"/>
        <v>57</v>
      </c>
      <c r="D333" t="s">
        <v>607</v>
      </c>
      <c r="E333">
        <v>0.3</v>
      </c>
      <c r="F333">
        <v>0.9768</v>
      </c>
      <c r="G333">
        <v>0.26</v>
      </c>
      <c r="H333">
        <v>0.76656000000000002</v>
      </c>
      <c r="I333" t="s">
        <v>1593</v>
      </c>
    </row>
    <row r="334" spans="1:9">
      <c r="A334" t="s">
        <v>1517</v>
      </c>
      <c r="B334" t="str">
        <f t="shared" si="10"/>
        <v>10</v>
      </c>
      <c r="C334" t="str">
        <f t="shared" si="11"/>
        <v>58</v>
      </c>
      <c r="D334" t="s">
        <v>607</v>
      </c>
      <c r="E334">
        <v>0.33</v>
      </c>
      <c r="F334">
        <v>1.1344799999999999</v>
      </c>
      <c r="G334">
        <v>0.36</v>
      </c>
      <c r="H334">
        <v>1.2921599999999998</v>
      </c>
      <c r="I334" t="s">
        <v>1593</v>
      </c>
    </row>
    <row r="335" spans="1:9">
      <c r="A335" t="s">
        <v>1518</v>
      </c>
      <c r="B335" t="str">
        <f t="shared" si="10"/>
        <v>10</v>
      </c>
      <c r="C335" t="str">
        <f t="shared" si="11"/>
        <v>59</v>
      </c>
      <c r="D335" t="s">
        <v>607</v>
      </c>
      <c r="E335">
        <v>0.64</v>
      </c>
      <c r="F335">
        <v>2.7638400000000001</v>
      </c>
      <c r="G335">
        <v>0.65</v>
      </c>
      <c r="H335">
        <v>2.8164000000000002</v>
      </c>
      <c r="I335" t="s">
        <v>1593</v>
      </c>
    </row>
    <row r="336" spans="1:9">
      <c r="A336" t="s">
        <v>1519</v>
      </c>
      <c r="B336" t="str">
        <f t="shared" si="10"/>
        <v>10</v>
      </c>
      <c r="C336" t="str">
        <f t="shared" si="11"/>
        <v>60</v>
      </c>
      <c r="D336" t="s">
        <v>607</v>
      </c>
      <c r="E336">
        <v>0.54</v>
      </c>
      <c r="F336">
        <v>2.2382400000000002</v>
      </c>
      <c r="G336">
        <v>0.92</v>
      </c>
      <c r="H336">
        <v>4.2355199999999993</v>
      </c>
      <c r="I336" t="s">
        <v>1593</v>
      </c>
    </row>
    <row r="337" spans="1:9">
      <c r="A337" t="s">
        <v>1520</v>
      </c>
      <c r="B337" t="str">
        <f t="shared" si="10"/>
        <v>09</v>
      </c>
      <c r="C337" t="str">
        <f t="shared" si="11"/>
        <v>54</v>
      </c>
      <c r="D337" t="s">
        <v>607</v>
      </c>
      <c r="E337">
        <v>0.15</v>
      </c>
      <c r="F337">
        <v>0.18840000000000001</v>
      </c>
      <c r="G337">
        <v>0.2</v>
      </c>
      <c r="H337">
        <v>0.4512000000000001</v>
      </c>
      <c r="I337" t="s">
        <v>1593</v>
      </c>
    </row>
    <row r="338" spans="1:9">
      <c r="A338" t="s">
        <v>1521</v>
      </c>
      <c r="B338" t="str">
        <f t="shared" si="10"/>
        <v>09</v>
      </c>
      <c r="C338" t="str">
        <f t="shared" si="11"/>
        <v>55</v>
      </c>
      <c r="D338" t="s">
        <v>607</v>
      </c>
      <c r="E338">
        <v>0.13</v>
      </c>
      <c r="F338">
        <v>8.3280000000000062E-2</v>
      </c>
      <c r="G338">
        <v>0.16</v>
      </c>
      <c r="H338">
        <v>0.24096000000000006</v>
      </c>
      <c r="I338" t="s">
        <v>1593</v>
      </c>
    </row>
    <row r="339" spans="1:9">
      <c r="A339" t="s">
        <v>1522</v>
      </c>
      <c r="B339" t="str">
        <f t="shared" si="10"/>
        <v>09</v>
      </c>
      <c r="C339" t="str">
        <f t="shared" si="11"/>
        <v>56</v>
      </c>
      <c r="D339" t="s">
        <v>607</v>
      </c>
      <c r="E339">
        <v>0.17</v>
      </c>
      <c r="F339">
        <v>0.29352000000000011</v>
      </c>
      <c r="G339">
        <v>0.18</v>
      </c>
      <c r="H339">
        <v>0.34608000000000005</v>
      </c>
      <c r="I339" t="s">
        <v>1593</v>
      </c>
    </row>
    <row r="340" spans="1:9">
      <c r="A340" t="s">
        <v>1523</v>
      </c>
      <c r="B340" t="str">
        <f t="shared" si="10"/>
        <v>09</v>
      </c>
      <c r="C340" t="str">
        <f t="shared" si="11"/>
        <v>57</v>
      </c>
      <c r="D340" t="s">
        <v>607</v>
      </c>
      <c r="E340">
        <v>0.12</v>
      </c>
      <c r="F340">
        <v>3.0720000000000011E-2</v>
      </c>
      <c r="G340">
        <v>0.19</v>
      </c>
      <c r="H340">
        <v>0.39864000000000005</v>
      </c>
      <c r="I340" t="s">
        <v>1593</v>
      </c>
    </row>
    <row r="341" spans="1:9">
      <c r="A341" t="s">
        <v>1524</v>
      </c>
      <c r="B341" t="str">
        <f t="shared" si="10"/>
        <v>09</v>
      </c>
      <c r="C341" t="str">
        <f t="shared" si="11"/>
        <v>58</v>
      </c>
      <c r="D341" t="s">
        <v>607</v>
      </c>
      <c r="E341">
        <v>0.19</v>
      </c>
      <c r="F341">
        <v>0.39864000000000005</v>
      </c>
      <c r="G341">
        <v>0.22</v>
      </c>
      <c r="H341">
        <v>0.55632000000000004</v>
      </c>
      <c r="I341" t="s">
        <v>1593</v>
      </c>
    </row>
    <row r="342" spans="1:9">
      <c r="A342" t="s">
        <v>1525</v>
      </c>
      <c r="B342" t="str">
        <f t="shared" si="10"/>
        <v>09</v>
      </c>
      <c r="C342" t="str">
        <f t="shared" si="11"/>
        <v>59</v>
      </c>
      <c r="D342" t="s">
        <v>607</v>
      </c>
      <c r="E342">
        <v>0.34</v>
      </c>
      <c r="F342">
        <v>1.1870400000000001</v>
      </c>
      <c r="G342">
        <v>0.38</v>
      </c>
      <c r="H342">
        <v>1.3972800000000001</v>
      </c>
      <c r="I342" t="s">
        <v>1593</v>
      </c>
    </row>
    <row r="343" spans="1:9">
      <c r="A343" t="s">
        <v>1526</v>
      </c>
      <c r="B343" t="str">
        <f t="shared" si="10"/>
        <v>09</v>
      </c>
      <c r="C343" t="str">
        <f t="shared" si="11"/>
        <v>60</v>
      </c>
      <c r="D343" t="s">
        <v>607</v>
      </c>
      <c r="E343">
        <v>0.52</v>
      </c>
      <c r="F343">
        <v>2.1331199999999999</v>
      </c>
      <c r="G343">
        <v>0.53</v>
      </c>
      <c r="H343">
        <v>2.1856800000000005</v>
      </c>
      <c r="I343" t="s">
        <v>1593</v>
      </c>
    </row>
    <row r="344" spans="1:9">
      <c r="A344" t="s">
        <v>1527</v>
      </c>
      <c r="B344" t="str">
        <f t="shared" si="10"/>
        <v>08</v>
      </c>
      <c r="C344" t="str">
        <f t="shared" si="11"/>
        <v>53</v>
      </c>
      <c r="D344" t="s">
        <v>607</v>
      </c>
      <c r="E344">
        <v>0.16</v>
      </c>
      <c r="F344">
        <v>0.24096000000000006</v>
      </c>
      <c r="G344">
        <v>0.2</v>
      </c>
      <c r="H344">
        <v>0.4512000000000001</v>
      </c>
      <c r="I344" t="s">
        <v>1593</v>
      </c>
    </row>
    <row r="345" spans="1:9">
      <c r="A345" t="s">
        <v>1528</v>
      </c>
      <c r="B345" t="str">
        <f t="shared" si="10"/>
        <v>08</v>
      </c>
      <c r="C345" t="str">
        <f t="shared" si="11"/>
        <v>51</v>
      </c>
      <c r="D345" t="s">
        <v>607</v>
      </c>
      <c r="E345">
        <v>0.15</v>
      </c>
      <c r="F345">
        <v>0.18840000000000001</v>
      </c>
      <c r="G345">
        <v>0.15</v>
      </c>
      <c r="H345">
        <v>0.18840000000000001</v>
      </c>
      <c r="I345" t="s">
        <v>1593</v>
      </c>
    </row>
    <row r="346" spans="1:9">
      <c r="A346" t="s">
        <v>1529</v>
      </c>
      <c r="B346" t="str">
        <f t="shared" si="10"/>
        <v>08</v>
      </c>
      <c r="C346" t="str">
        <f t="shared" si="11"/>
        <v>55</v>
      </c>
      <c r="D346" t="s">
        <v>607</v>
      </c>
      <c r="E346">
        <v>0.12</v>
      </c>
      <c r="F346">
        <v>3.0720000000000011E-2</v>
      </c>
      <c r="G346">
        <v>0.17</v>
      </c>
      <c r="H346">
        <v>0.29352000000000011</v>
      </c>
      <c r="I346" t="s">
        <v>1593</v>
      </c>
    </row>
    <row r="347" spans="1:9">
      <c r="A347" t="s">
        <v>1530</v>
      </c>
      <c r="B347" t="str">
        <f t="shared" si="10"/>
        <v>08</v>
      </c>
      <c r="C347" t="str">
        <f t="shared" si="11"/>
        <v>56</v>
      </c>
      <c r="D347" t="s">
        <v>607</v>
      </c>
      <c r="E347">
        <v>0.22</v>
      </c>
      <c r="F347">
        <v>0.55632000000000004</v>
      </c>
      <c r="G347">
        <v>0.35</v>
      </c>
      <c r="H347">
        <v>1.2395999999999998</v>
      </c>
      <c r="I347" t="s">
        <v>1593</v>
      </c>
    </row>
    <row r="348" spans="1:9">
      <c r="A348" t="s">
        <v>1531</v>
      </c>
      <c r="B348" t="str">
        <f t="shared" si="10"/>
        <v>08</v>
      </c>
      <c r="C348" t="str">
        <f t="shared" si="11"/>
        <v>57</v>
      </c>
      <c r="D348" t="s">
        <v>607</v>
      </c>
      <c r="E348">
        <v>0.17</v>
      </c>
      <c r="F348">
        <v>0.29352000000000011</v>
      </c>
      <c r="G348">
        <v>0.14000000000000001</v>
      </c>
      <c r="H348">
        <v>0.1358400000000001</v>
      </c>
      <c r="I348" t="s">
        <v>1593</v>
      </c>
    </row>
    <row r="349" spans="1:9">
      <c r="A349" t="s">
        <v>1532</v>
      </c>
      <c r="B349" t="str">
        <f t="shared" si="10"/>
        <v>08</v>
      </c>
      <c r="C349" t="str">
        <f t="shared" si="11"/>
        <v>58</v>
      </c>
      <c r="D349" t="s">
        <v>607</v>
      </c>
      <c r="E349">
        <v>0.21</v>
      </c>
      <c r="F349">
        <v>0.5037600000000001</v>
      </c>
      <c r="G349">
        <v>0.18</v>
      </c>
      <c r="H349">
        <v>0.34608000000000005</v>
      </c>
      <c r="I349" t="s">
        <v>1593</v>
      </c>
    </row>
    <row r="350" spans="1:9">
      <c r="A350" t="s">
        <v>1533</v>
      </c>
      <c r="B350" t="str">
        <f t="shared" si="10"/>
        <v>08</v>
      </c>
      <c r="C350" t="str">
        <f t="shared" si="11"/>
        <v>59</v>
      </c>
      <c r="D350" t="s">
        <v>607</v>
      </c>
      <c r="E350">
        <v>0.13</v>
      </c>
      <c r="F350">
        <v>8.3280000000000062E-2</v>
      </c>
      <c r="G350">
        <v>0.16</v>
      </c>
      <c r="H350">
        <v>0.24096000000000006</v>
      </c>
      <c r="I350" t="s">
        <v>1593</v>
      </c>
    </row>
    <row r="351" spans="1:9">
      <c r="A351" t="s">
        <v>1534</v>
      </c>
      <c r="B351" t="str">
        <f t="shared" si="10"/>
        <v>08</v>
      </c>
      <c r="C351" t="str">
        <f t="shared" si="11"/>
        <v>60</v>
      </c>
      <c r="D351" t="s">
        <v>607</v>
      </c>
      <c r="E351">
        <v>0.72</v>
      </c>
      <c r="F351">
        <v>3.18432</v>
      </c>
      <c r="G351">
        <v>0.4</v>
      </c>
      <c r="H351">
        <v>1.5024000000000002</v>
      </c>
      <c r="I351" t="s">
        <v>1593</v>
      </c>
    </row>
    <row r="352" spans="1:9">
      <c r="A352" t="s">
        <v>1535</v>
      </c>
      <c r="B352" t="str">
        <f t="shared" si="10"/>
        <v>07</v>
      </c>
      <c r="C352" t="str">
        <f t="shared" si="11"/>
        <v>53</v>
      </c>
      <c r="D352" t="s">
        <v>607</v>
      </c>
      <c r="E352">
        <v>0.19</v>
      </c>
      <c r="F352">
        <v>0.39864000000000005</v>
      </c>
      <c r="G352">
        <v>0.19</v>
      </c>
      <c r="H352">
        <v>0.39864000000000005</v>
      </c>
      <c r="I352" t="s">
        <v>1593</v>
      </c>
    </row>
    <row r="353" spans="1:9">
      <c r="A353" t="s">
        <v>1536</v>
      </c>
      <c r="B353" t="str">
        <f t="shared" si="10"/>
        <v>07</v>
      </c>
      <c r="C353" t="str">
        <f t="shared" si="11"/>
        <v>54</v>
      </c>
      <c r="D353" t="s">
        <v>607</v>
      </c>
      <c r="E353">
        <v>0.16</v>
      </c>
      <c r="F353">
        <v>0.24096000000000006</v>
      </c>
      <c r="G353">
        <v>0.19</v>
      </c>
      <c r="H353">
        <v>0.39864000000000005</v>
      </c>
      <c r="I353" t="s">
        <v>1593</v>
      </c>
    </row>
    <row r="354" spans="1:9">
      <c r="A354" t="s">
        <v>1537</v>
      </c>
      <c r="B354" t="str">
        <f t="shared" si="10"/>
        <v>07</v>
      </c>
      <c r="C354" t="str">
        <f t="shared" si="11"/>
        <v>55</v>
      </c>
      <c r="D354" t="s">
        <v>607</v>
      </c>
      <c r="E354">
        <v>0.2</v>
      </c>
      <c r="F354">
        <v>0.4512000000000001</v>
      </c>
      <c r="G354">
        <v>0.16</v>
      </c>
      <c r="H354">
        <v>0.24096000000000006</v>
      </c>
      <c r="I354" t="s">
        <v>1593</v>
      </c>
    </row>
    <row r="355" spans="1:9">
      <c r="A355" t="s">
        <v>1538</v>
      </c>
      <c r="B355" t="str">
        <f t="shared" si="10"/>
        <v>07</v>
      </c>
      <c r="C355" t="str">
        <f t="shared" si="11"/>
        <v>56</v>
      </c>
      <c r="D355" t="s">
        <v>607</v>
      </c>
      <c r="E355">
        <v>0.28000000000000003</v>
      </c>
      <c r="F355">
        <v>0.87168000000000023</v>
      </c>
      <c r="G355">
        <v>0.41</v>
      </c>
      <c r="H355">
        <v>1.5549599999999999</v>
      </c>
      <c r="I355" t="s">
        <v>1593</v>
      </c>
    </row>
    <row r="356" spans="1:9">
      <c r="A356" t="s">
        <v>1539</v>
      </c>
      <c r="B356" t="str">
        <f t="shared" si="10"/>
        <v>07</v>
      </c>
      <c r="C356" t="str">
        <f t="shared" si="11"/>
        <v>57</v>
      </c>
      <c r="D356" t="s">
        <v>607</v>
      </c>
      <c r="E356">
        <v>0.2</v>
      </c>
      <c r="F356">
        <v>0.4512000000000001</v>
      </c>
      <c r="G356">
        <v>0.25</v>
      </c>
      <c r="H356">
        <v>0.71400000000000008</v>
      </c>
      <c r="I356" t="s">
        <v>1593</v>
      </c>
    </row>
    <row r="357" spans="1:9">
      <c r="A357" t="s">
        <v>1540</v>
      </c>
      <c r="B357" t="str">
        <f t="shared" si="10"/>
        <v>07</v>
      </c>
      <c r="C357" t="str">
        <f t="shared" si="11"/>
        <v>58</v>
      </c>
      <c r="D357" t="s">
        <v>607</v>
      </c>
      <c r="E357">
        <v>0.15</v>
      </c>
      <c r="F357">
        <v>0.18840000000000001</v>
      </c>
      <c r="G357">
        <v>0.2</v>
      </c>
      <c r="H357">
        <v>0.4512000000000001</v>
      </c>
      <c r="I357" t="s">
        <v>1593</v>
      </c>
    </row>
    <row r="358" spans="1:9">
      <c r="A358" t="s">
        <v>1541</v>
      </c>
      <c r="B358" t="str">
        <f t="shared" si="10"/>
        <v>07</v>
      </c>
      <c r="C358" t="str">
        <f t="shared" si="11"/>
        <v>59</v>
      </c>
      <c r="D358" t="s">
        <v>607</v>
      </c>
      <c r="E358">
        <v>0.18</v>
      </c>
      <c r="F358">
        <v>0.34608000000000005</v>
      </c>
      <c r="G358">
        <v>0.21</v>
      </c>
      <c r="H358">
        <v>0.5037600000000001</v>
      </c>
      <c r="I358" t="s">
        <v>1593</v>
      </c>
    </row>
    <row r="359" spans="1:9">
      <c r="A359" t="s">
        <v>1542</v>
      </c>
      <c r="B359" t="str">
        <f t="shared" si="10"/>
        <v>06</v>
      </c>
      <c r="C359" t="str">
        <f t="shared" si="11"/>
        <v>53</v>
      </c>
      <c r="D359" t="s">
        <v>607</v>
      </c>
      <c r="E359">
        <v>0.17</v>
      </c>
      <c r="F359">
        <v>0.29352000000000011</v>
      </c>
      <c r="G359">
        <v>0.15</v>
      </c>
      <c r="H359">
        <v>0.18840000000000001</v>
      </c>
      <c r="I359" t="s">
        <v>1593</v>
      </c>
    </row>
    <row r="360" spans="1:9">
      <c r="A360" t="s">
        <v>1543</v>
      </c>
      <c r="B360" t="str">
        <f t="shared" si="10"/>
        <v>06</v>
      </c>
      <c r="C360" t="str">
        <f t="shared" si="11"/>
        <v>54</v>
      </c>
      <c r="D360" t="s">
        <v>607</v>
      </c>
      <c r="E360">
        <v>0.18</v>
      </c>
      <c r="F360">
        <v>0.34608000000000005</v>
      </c>
      <c r="G360">
        <v>0.23</v>
      </c>
      <c r="H360">
        <v>0.60888000000000009</v>
      </c>
      <c r="I360" t="s">
        <v>1593</v>
      </c>
    </row>
    <row r="361" spans="1:9">
      <c r="A361" t="s">
        <v>1544</v>
      </c>
      <c r="B361" t="str">
        <f t="shared" si="10"/>
        <v>06</v>
      </c>
      <c r="C361" t="str">
        <f t="shared" si="11"/>
        <v>55</v>
      </c>
      <c r="D361" t="s">
        <v>607</v>
      </c>
      <c r="E361">
        <v>0.18</v>
      </c>
      <c r="F361">
        <v>0.34608000000000005</v>
      </c>
      <c r="G361">
        <v>0.2</v>
      </c>
      <c r="H361">
        <v>0.4512000000000001</v>
      </c>
      <c r="I361" t="s">
        <v>1593</v>
      </c>
    </row>
    <row r="362" spans="1:9">
      <c r="A362" t="s">
        <v>1545</v>
      </c>
      <c r="B362" t="str">
        <f t="shared" si="10"/>
        <v>06</v>
      </c>
      <c r="C362" t="str">
        <f t="shared" si="11"/>
        <v>56</v>
      </c>
      <c r="D362" t="s">
        <v>607</v>
      </c>
      <c r="E362">
        <v>0.16</v>
      </c>
      <c r="F362">
        <v>0.24096000000000006</v>
      </c>
      <c r="G362">
        <v>0.18</v>
      </c>
      <c r="H362">
        <v>0.34608000000000005</v>
      </c>
      <c r="I362" t="s">
        <v>1593</v>
      </c>
    </row>
    <row r="363" spans="1:9">
      <c r="A363" t="s">
        <v>1546</v>
      </c>
      <c r="B363" t="str">
        <f t="shared" si="10"/>
        <v>06</v>
      </c>
      <c r="C363" t="str">
        <f t="shared" si="11"/>
        <v>57</v>
      </c>
      <c r="D363" t="s">
        <v>607</v>
      </c>
      <c r="E363">
        <v>0.15</v>
      </c>
      <c r="F363">
        <v>0.18840000000000001</v>
      </c>
      <c r="G363">
        <v>0.17</v>
      </c>
      <c r="H363">
        <v>0.29352000000000011</v>
      </c>
      <c r="I363" t="s">
        <v>1593</v>
      </c>
    </row>
    <row r="364" spans="1:9">
      <c r="A364" t="s">
        <v>1547</v>
      </c>
      <c r="B364" t="str">
        <f t="shared" si="10"/>
        <v>06</v>
      </c>
      <c r="C364" t="str">
        <f t="shared" si="11"/>
        <v>58</v>
      </c>
      <c r="D364" t="s">
        <v>607</v>
      </c>
      <c r="E364">
        <v>0.16</v>
      </c>
      <c r="F364">
        <v>0.24096000000000006</v>
      </c>
      <c r="G364">
        <v>0.23</v>
      </c>
      <c r="H364">
        <v>0.60888000000000009</v>
      </c>
      <c r="I364" t="s">
        <v>1593</v>
      </c>
    </row>
    <row r="365" spans="1:9">
      <c r="A365" t="s">
        <v>1548</v>
      </c>
      <c r="B365" t="str">
        <f t="shared" si="10"/>
        <v>06</v>
      </c>
      <c r="C365" t="str">
        <f t="shared" si="11"/>
        <v>59</v>
      </c>
      <c r="D365" t="s">
        <v>607</v>
      </c>
      <c r="E365">
        <v>0.2</v>
      </c>
      <c r="F365">
        <v>0.4512000000000001</v>
      </c>
      <c r="G365">
        <v>0.22</v>
      </c>
      <c r="H365">
        <v>0.55632000000000004</v>
      </c>
      <c r="I365" t="s">
        <v>1593</v>
      </c>
    </row>
    <row r="366" spans="1:9">
      <c r="A366" t="e">
        <v>#N/A</v>
      </c>
      <c r="B366" t="e">
        <f t="shared" si="10"/>
        <v>#N/A</v>
      </c>
      <c r="C366" t="e">
        <f t="shared" si="11"/>
        <v>#N/A</v>
      </c>
      <c r="D366" t="s">
        <v>607</v>
      </c>
      <c r="E366">
        <v>0.18</v>
      </c>
      <c r="F366">
        <v>0.34608000000000005</v>
      </c>
      <c r="G366">
        <v>0.16</v>
      </c>
      <c r="H366">
        <v>0.24096000000000006</v>
      </c>
      <c r="I366" t="s">
        <v>1593</v>
      </c>
    </row>
    <row r="367" spans="1:9">
      <c r="A367" t="s">
        <v>1549</v>
      </c>
      <c r="B367" t="str">
        <f t="shared" si="10"/>
        <v>05</v>
      </c>
      <c r="C367" t="str">
        <f t="shared" si="11"/>
        <v>53</v>
      </c>
      <c r="D367" t="s">
        <v>607</v>
      </c>
      <c r="E367">
        <v>0.17</v>
      </c>
      <c r="F367">
        <v>0.29352000000000011</v>
      </c>
      <c r="G367">
        <v>0.17</v>
      </c>
      <c r="H367">
        <v>0.29352000000000011</v>
      </c>
      <c r="I367" t="s">
        <v>1593</v>
      </c>
    </row>
    <row r="368" spans="1:9">
      <c r="A368" t="s">
        <v>1550</v>
      </c>
      <c r="B368" t="str">
        <f t="shared" si="10"/>
        <v>05</v>
      </c>
      <c r="C368" t="str">
        <f t="shared" si="11"/>
        <v>54</v>
      </c>
      <c r="D368" t="s">
        <v>607</v>
      </c>
      <c r="E368">
        <v>0.14000000000000001</v>
      </c>
      <c r="F368">
        <v>0.1358400000000001</v>
      </c>
      <c r="G368">
        <v>0.2</v>
      </c>
      <c r="H368">
        <v>0.4512000000000001</v>
      </c>
      <c r="I368" t="s">
        <v>1593</v>
      </c>
    </row>
    <row r="369" spans="1:9">
      <c r="A369" t="s">
        <v>1551</v>
      </c>
      <c r="B369" t="str">
        <f t="shared" si="10"/>
        <v>05</v>
      </c>
      <c r="C369" t="str">
        <f t="shared" si="11"/>
        <v>55</v>
      </c>
      <c r="D369" t="s">
        <v>607</v>
      </c>
      <c r="E369">
        <v>0.17</v>
      </c>
      <c r="F369">
        <v>0.29352000000000011</v>
      </c>
      <c r="G369">
        <v>0.18</v>
      </c>
      <c r="H369">
        <v>0.34608000000000005</v>
      </c>
      <c r="I369" t="s">
        <v>1593</v>
      </c>
    </row>
    <row r="370" spans="1:9">
      <c r="A370" t="s">
        <v>1552</v>
      </c>
      <c r="B370" t="str">
        <f t="shared" si="10"/>
        <v>05</v>
      </c>
      <c r="C370" t="str">
        <f t="shared" si="11"/>
        <v>56</v>
      </c>
      <c r="D370" t="s">
        <v>607</v>
      </c>
      <c r="E370">
        <v>0.18</v>
      </c>
      <c r="F370">
        <v>0.34608000000000005</v>
      </c>
      <c r="G370">
        <v>0.16</v>
      </c>
      <c r="H370">
        <v>0.24096000000000006</v>
      </c>
      <c r="I370" t="s">
        <v>1593</v>
      </c>
    </row>
    <row r="371" spans="1:9">
      <c r="A371" t="s">
        <v>1553</v>
      </c>
      <c r="B371" t="str">
        <f t="shared" si="10"/>
        <v>05</v>
      </c>
      <c r="C371" t="str">
        <f t="shared" si="11"/>
        <v>57</v>
      </c>
      <c r="D371" t="s">
        <v>607</v>
      </c>
      <c r="E371">
        <v>0.1</v>
      </c>
      <c r="F371">
        <v>-7.4399999999999938E-2</v>
      </c>
      <c r="G371">
        <v>0.14000000000000001</v>
      </c>
      <c r="H371">
        <v>0.1358400000000001</v>
      </c>
      <c r="I371" t="s">
        <v>1593</v>
      </c>
    </row>
    <row r="372" spans="1:9">
      <c r="A372" t="s">
        <v>1554</v>
      </c>
      <c r="B372" t="str">
        <f t="shared" si="10"/>
        <v>05</v>
      </c>
      <c r="C372" t="str">
        <f t="shared" si="11"/>
        <v>58</v>
      </c>
      <c r="D372" t="s">
        <v>607</v>
      </c>
      <c r="E372">
        <v>0.14000000000000001</v>
      </c>
      <c r="F372">
        <v>0.1358400000000001</v>
      </c>
      <c r="G372">
        <v>0.18</v>
      </c>
      <c r="H372">
        <v>0.34608000000000005</v>
      </c>
      <c r="I372" t="s">
        <v>1593</v>
      </c>
    </row>
    <row r="373" spans="1:9">
      <c r="A373" t="s">
        <v>1555</v>
      </c>
      <c r="B373" t="str">
        <f t="shared" si="10"/>
        <v>05</v>
      </c>
      <c r="C373" t="str">
        <f t="shared" si="11"/>
        <v>59</v>
      </c>
      <c r="D373" t="s">
        <v>607</v>
      </c>
      <c r="E373">
        <v>0.14000000000000001</v>
      </c>
      <c r="F373">
        <v>0.1358400000000001</v>
      </c>
      <c r="G373">
        <v>0.13</v>
      </c>
      <c r="H373">
        <v>8.3280000000000062E-2</v>
      </c>
      <c r="I373" t="s">
        <v>1593</v>
      </c>
    </row>
    <row r="374" spans="1:9">
      <c r="A374" t="s">
        <v>1556</v>
      </c>
      <c r="B374" t="str">
        <f t="shared" si="10"/>
        <v>05</v>
      </c>
      <c r="C374" t="str">
        <f t="shared" si="11"/>
        <v>60</v>
      </c>
      <c r="D374" t="s">
        <v>607</v>
      </c>
      <c r="E374">
        <v>0.16</v>
      </c>
      <c r="F374">
        <v>0.24096000000000006</v>
      </c>
      <c r="G374">
        <v>0.14000000000000001</v>
      </c>
      <c r="H374">
        <v>0.1358400000000001</v>
      </c>
      <c r="I374" t="s">
        <v>1593</v>
      </c>
    </row>
    <row r="375" spans="1:9">
      <c r="A375" t="s">
        <v>1557</v>
      </c>
      <c r="B375" t="str">
        <f t="shared" si="10"/>
        <v>05</v>
      </c>
      <c r="C375" t="str">
        <f t="shared" si="11"/>
        <v>61</v>
      </c>
      <c r="D375" t="s">
        <v>607</v>
      </c>
      <c r="E375">
        <v>0.14000000000000001</v>
      </c>
      <c r="F375">
        <v>0.1358400000000001</v>
      </c>
      <c r="G375">
        <v>0.11</v>
      </c>
      <c r="H375">
        <v>-2.1839999999999964E-2</v>
      </c>
      <c r="I375" t="s">
        <v>1593</v>
      </c>
    </row>
    <row r="376" spans="1:9">
      <c r="A376" t="s">
        <v>1558</v>
      </c>
      <c r="B376" t="str">
        <f t="shared" si="10"/>
        <v>04</v>
      </c>
      <c r="C376" t="str">
        <f t="shared" si="11"/>
        <v>53</v>
      </c>
      <c r="D376" t="s">
        <v>607</v>
      </c>
      <c r="E376">
        <v>0.22</v>
      </c>
      <c r="F376">
        <v>0.55632000000000004</v>
      </c>
      <c r="G376">
        <v>0.13</v>
      </c>
      <c r="H376">
        <v>8.3280000000000062E-2</v>
      </c>
      <c r="I376" t="s">
        <v>1593</v>
      </c>
    </row>
    <row r="377" spans="1:9">
      <c r="A377" t="s">
        <v>1559</v>
      </c>
      <c r="B377" t="str">
        <f t="shared" si="10"/>
        <v>04</v>
      </c>
      <c r="C377" t="str">
        <f t="shared" si="11"/>
        <v>54</v>
      </c>
      <c r="D377" t="s">
        <v>607</v>
      </c>
      <c r="E377">
        <v>0.18</v>
      </c>
      <c r="F377">
        <v>0.34608000000000005</v>
      </c>
      <c r="G377">
        <v>0.14000000000000001</v>
      </c>
      <c r="H377">
        <v>0.1358400000000001</v>
      </c>
      <c r="I377" t="s">
        <v>1593</v>
      </c>
    </row>
    <row r="378" spans="1:9">
      <c r="A378" t="s">
        <v>1560</v>
      </c>
      <c r="B378" t="str">
        <f t="shared" si="10"/>
        <v>04</v>
      </c>
      <c r="C378" t="str">
        <f t="shared" si="11"/>
        <v>55</v>
      </c>
      <c r="D378" t="s">
        <v>607</v>
      </c>
      <c r="E378">
        <v>0.14000000000000001</v>
      </c>
      <c r="F378">
        <v>0.1358400000000001</v>
      </c>
      <c r="G378">
        <v>0.21</v>
      </c>
      <c r="H378">
        <v>0.5037600000000001</v>
      </c>
      <c r="I378" t="s">
        <v>1593</v>
      </c>
    </row>
    <row r="379" spans="1:9">
      <c r="A379" t="s">
        <v>1561</v>
      </c>
      <c r="B379" t="str">
        <f t="shared" si="10"/>
        <v>04</v>
      </c>
      <c r="C379" t="str">
        <f t="shared" si="11"/>
        <v>56</v>
      </c>
      <c r="D379" t="s">
        <v>607</v>
      </c>
      <c r="E379">
        <v>0.15</v>
      </c>
      <c r="F379">
        <v>0.18840000000000001</v>
      </c>
      <c r="G379">
        <v>0.16</v>
      </c>
      <c r="H379">
        <v>0.24096000000000006</v>
      </c>
      <c r="I379" t="s">
        <v>1593</v>
      </c>
    </row>
    <row r="380" spans="1:9">
      <c r="A380" t="s">
        <v>1562</v>
      </c>
      <c r="B380" t="str">
        <f t="shared" si="10"/>
        <v>04</v>
      </c>
      <c r="C380" t="str">
        <f t="shared" si="11"/>
        <v>57</v>
      </c>
      <c r="D380" t="s">
        <v>607</v>
      </c>
      <c r="E380">
        <v>0.14000000000000001</v>
      </c>
      <c r="F380">
        <v>0.1358400000000001</v>
      </c>
      <c r="G380">
        <v>0.15</v>
      </c>
      <c r="H380">
        <v>0.18840000000000001</v>
      </c>
      <c r="I380" t="s">
        <v>1593</v>
      </c>
    </row>
    <row r="381" spans="1:9">
      <c r="A381" t="s">
        <v>1563</v>
      </c>
      <c r="B381" t="str">
        <f t="shared" si="10"/>
        <v>04</v>
      </c>
      <c r="C381" t="str">
        <f t="shared" si="11"/>
        <v>58</v>
      </c>
      <c r="D381" t="s">
        <v>607</v>
      </c>
      <c r="E381">
        <v>0.1</v>
      </c>
      <c r="F381">
        <v>-7.4399999999999938E-2</v>
      </c>
      <c r="G381">
        <v>0.18</v>
      </c>
      <c r="H381">
        <v>0.34608000000000005</v>
      </c>
      <c r="I381" t="s">
        <v>1593</v>
      </c>
    </row>
    <row r="382" spans="1:9">
      <c r="A382" t="s">
        <v>1564</v>
      </c>
      <c r="B382" t="str">
        <f t="shared" si="10"/>
        <v>04</v>
      </c>
      <c r="C382" t="str">
        <f t="shared" si="11"/>
        <v>59</v>
      </c>
      <c r="D382" t="s">
        <v>607</v>
      </c>
      <c r="E382">
        <v>0.11</v>
      </c>
      <c r="F382">
        <v>-2.1839999999999964E-2</v>
      </c>
      <c r="G382">
        <v>0.14000000000000001</v>
      </c>
      <c r="H382">
        <v>0.1358400000000001</v>
      </c>
      <c r="I382" t="s">
        <v>1593</v>
      </c>
    </row>
    <row r="383" spans="1:9">
      <c r="A383" t="s">
        <v>1565</v>
      </c>
      <c r="B383" t="str">
        <f t="shared" si="10"/>
        <v>04</v>
      </c>
      <c r="C383" t="str">
        <f t="shared" si="11"/>
        <v>60</v>
      </c>
      <c r="D383" t="s">
        <v>607</v>
      </c>
      <c r="E383">
        <v>0.1</v>
      </c>
      <c r="F383">
        <v>-7.4399999999999938E-2</v>
      </c>
      <c r="G383">
        <v>0.09</v>
      </c>
      <c r="H383">
        <v>-0.12695999999999999</v>
      </c>
      <c r="I383" t="s">
        <v>1593</v>
      </c>
    </row>
    <row r="384" spans="1:9">
      <c r="A384" t="s">
        <v>1566</v>
      </c>
      <c r="B384" t="str">
        <f t="shared" si="10"/>
        <v>04</v>
      </c>
      <c r="C384" t="str">
        <f t="shared" si="11"/>
        <v>61</v>
      </c>
      <c r="D384" t="s">
        <v>607</v>
      </c>
      <c r="E384">
        <v>0.14000000000000001</v>
      </c>
      <c r="F384">
        <v>0.1358400000000001</v>
      </c>
      <c r="G384">
        <v>0.17</v>
      </c>
      <c r="H384">
        <v>0.29352000000000011</v>
      </c>
      <c r="I384" t="s">
        <v>1593</v>
      </c>
    </row>
    <row r="385" spans="1:9">
      <c r="A385" t="s">
        <v>1567</v>
      </c>
      <c r="B385" t="str">
        <f t="shared" si="10"/>
        <v>04</v>
      </c>
      <c r="C385" t="str">
        <f t="shared" si="11"/>
        <v>62</v>
      </c>
      <c r="D385" t="s">
        <v>607</v>
      </c>
      <c r="E385">
        <v>0.12</v>
      </c>
      <c r="F385">
        <v>3.0720000000000011E-2</v>
      </c>
      <c r="G385">
        <v>0.17</v>
      </c>
      <c r="H385">
        <v>0.29352000000000011</v>
      </c>
      <c r="I385" t="s">
        <v>1593</v>
      </c>
    </row>
    <row r="386" spans="1:9">
      <c r="A386" t="s">
        <v>1568</v>
      </c>
      <c r="B386" t="str">
        <f t="shared" si="10"/>
        <v>04</v>
      </c>
      <c r="C386" t="str">
        <f t="shared" si="11"/>
        <v>63</v>
      </c>
      <c r="D386" t="s">
        <v>607</v>
      </c>
      <c r="E386">
        <v>0.12</v>
      </c>
      <c r="F386">
        <v>3.0720000000000011E-2</v>
      </c>
      <c r="G386">
        <v>0.12</v>
      </c>
      <c r="H386">
        <v>3.0720000000000011E-2</v>
      </c>
      <c r="I386" t="s">
        <v>1593</v>
      </c>
    </row>
    <row r="387" spans="1:9">
      <c r="A387" t="s">
        <v>1569</v>
      </c>
      <c r="B387" t="str">
        <f t="shared" ref="B387:B404" si="12">LEFT(A387,2)</f>
        <v>03</v>
      </c>
      <c r="C387" t="str">
        <f t="shared" ref="C387:C404" si="13">RIGHT(A387,2)</f>
        <v>53</v>
      </c>
      <c r="D387" t="s">
        <v>607</v>
      </c>
      <c r="E387">
        <v>0.13</v>
      </c>
      <c r="F387">
        <v>8.3280000000000062E-2</v>
      </c>
      <c r="G387">
        <v>0.15</v>
      </c>
      <c r="H387">
        <v>0.18840000000000001</v>
      </c>
      <c r="I387" t="s">
        <v>1593</v>
      </c>
    </row>
    <row r="388" spans="1:9">
      <c r="A388" t="s">
        <v>1570</v>
      </c>
      <c r="B388" t="str">
        <f t="shared" si="12"/>
        <v>03</v>
      </c>
      <c r="C388" t="str">
        <f t="shared" si="13"/>
        <v>54</v>
      </c>
      <c r="D388" t="s">
        <v>607</v>
      </c>
      <c r="E388">
        <v>0.19</v>
      </c>
      <c r="F388">
        <v>0.39864000000000005</v>
      </c>
      <c r="G388">
        <v>0.27</v>
      </c>
      <c r="H388">
        <v>0.81912000000000007</v>
      </c>
      <c r="I388" t="s">
        <v>1593</v>
      </c>
    </row>
    <row r="389" spans="1:9">
      <c r="A389" t="s">
        <v>1571</v>
      </c>
      <c r="B389" t="str">
        <f t="shared" si="12"/>
        <v>03</v>
      </c>
      <c r="C389" t="str">
        <f t="shared" si="13"/>
        <v>55</v>
      </c>
      <c r="D389" t="s">
        <v>607</v>
      </c>
      <c r="E389">
        <v>0.22</v>
      </c>
      <c r="F389">
        <v>0.55632000000000004</v>
      </c>
      <c r="G389">
        <v>0.3</v>
      </c>
      <c r="H389">
        <v>0.9768</v>
      </c>
      <c r="I389" t="s">
        <v>1593</v>
      </c>
    </row>
    <row r="390" spans="1:9">
      <c r="A390" t="s">
        <v>1572</v>
      </c>
      <c r="B390" t="str">
        <f t="shared" si="12"/>
        <v>03</v>
      </c>
      <c r="C390" t="str">
        <f t="shared" si="13"/>
        <v>56</v>
      </c>
      <c r="D390" t="s">
        <v>607</v>
      </c>
      <c r="E390">
        <v>0.14000000000000001</v>
      </c>
      <c r="F390">
        <v>0.1358400000000001</v>
      </c>
      <c r="G390">
        <v>0.13</v>
      </c>
      <c r="H390">
        <v>8.3280000000000062E-2</v>
      </c>
      <c r="I390" t="s">
        <v>1593</v>
      </c>
    </row>
    <row r="391" spans="1:9">
      <c r="A391" t="s">
        <v>1573</v>
      </c>
      <c r="B391" t="str">
        <f t="shared" si="12"/>
        <v>03</v>
      </c>
      <c r="C391" t="str">
        <f t="shared" si="13"/>
        <v>57</v>
      </c>
      <c r="D391" t="s">
        <v>607</v>
      </c>
      <c r="E391">
        <v>0.08</v>
      </c>
      <c r="F391">
        <v>-0.17951999999999996</v>
      </c>
      <c r="G391">
        <v>0.15</v>
      </c>
      <c r="H391">
        <v>0.18840000000000001</v>
      </c>
      <c r="I391" t="s">
        <v>1593</v>
      </c>
    </row>
    <row r="392" spans="1:9">
      <c r="A392" t="s">
        <v>1574</v>
      </c>
      <c r="B392" t="str">
        <f t="shared" si="12"/>
        <v>03</v>
      </c>
      <c r="C392" t="str">
        <f t="shared" si="13"/>
        <v>58</v>
      </c>
      <c r="D392" t="s">
        <v>607</v>
      </c>
      <c r="E392">
        <v>0.19</v>
      </c>
      <c r="F392">
        <v>0.39864000000000005</v>
      </c>
      <c r="G392">
        <v>0.14000000000000001</v>
      </c>
      <c r="H392">
        <v>0.1358400000000001</v>
      </c>
      <c r="I392" t="s">
        <v>1593</v>
      </c>
    </row>
    <row r="393" spans="1:9">
      <c r="A393" t="s">
        <v>1575</v>
      </c>
      <c r="B393" t="str">
        <f t="shared" si="12"/>
        <v>03</v>
      </c>
      <c r="C393" t="str">
        <f t="shared" si="13"/>
        <v>59</v>
      </c>
      <c r="D393" t="s">
        <v>607</v>
      </c>
      <c r="E393">
        <v>0.13</v>
      </c>
      <c r="F393">
        <v>8.3280000000000062E-2</v>
      </c>
      <c r="G393">
        <v>0.12</v>
      </c>
      <c r="H393">
        <v>3.0720000000000011E-2</v>
      </c>
      <c r="I393" t="s">
        <v>1593</v>
      </c>
    </row>
    <row r="394" spans="1:9">
      <c r="A394" t="s">
        <v>1576</v>
      </c>
      <c r="B394" t="str">
        <f t="shared" si="12"/>
        <v>03</v>
      </c>
      <c r="C394" t="str">
        <f t="shared" si="13"/>
        <v>60</v>
      </c>
      <c r="D394" t="s">
        <v>607</v>
      </c>
      <c r="E394">
        <v>0.13</v>
      </c>
      <c r="F394">
        <v>8.3280000000000062E-2</v>
      </c>
      <c r="G394">
        <v>0.1</v>
      </c>
      <c r="H394">
        <v>-7.4399999999999938E-2</v>
      </c>
      <c r="I394" t="s">
        <v>1593</v>
      </c>
    </row>
    <row r="395" spans="1:9">
      <c r="A395" t="s">
        <v>1577</v>
      </c>
      <c r="B395" t="str">
        <f t="shared" si="12"/>
        <v>03</v>
      </c>
      <c r="C395" t="str">
        <f t="shared" si="13"/>
        <v>61</v>
      </c>
      <c r="D395" t="s">
        <v>607</v>
      </c>
      <c r="E395">
        <v>0.14000000000000001</v>
      </c>
      <c r="F395">
        <v>0.1358400000000001</v>
      </c>
      <c r="G395">
        <v>0.08</v>
      </c>
      <c r="H395">
        <v>-0.17951999999999996</v>
      </c>
      <c r="I395" t="s">
        <v>1593</v>
      </c>
    </row>
    <row r="396" spans="1:9">
      <c r="A396" t="s">
        <v>1578</v>
      </c>
      <c r="B396" t="str">
        <f t="shared" si="12"/>
        <v>03</v>
      </c>
      <c r="C396" t="str">
        <f t="shared" si="13"/>
        <v>62</v>
      </c>
      <c r="D396" t="s">
        <v>607</v>
      </c>
      <c r="E396">
        <v>0.1</v>
      </c>
      <c r="F396">
        <v>-7.4399999999999938E-2</v>
      </c>
      <c r="G396">
        <v>0.11</v>
      </c>
      <c r="H396">
        <v>-2.1839999999999964E-2</v>
      </c>
      <c r="I396" t="s">
        <v>1593</v>
      </c>
    </row>
    <row r="397" spans="1:9">
      <c r="A397" t="s">
        <v>1579</v>
      </c>
      <c r="B397" t="str">
        <f t="shared" si="12"/>
        <v>03</v>
      </c>
      <c r="C397" t="str">
        <f t="shared" si="13"/>
        <v>63</v>
      </c>
      <c r="D397" t="s">
        <v>607</v>
      </c>
      <c r="E397">
        <v>0.12</v>
      </c>
      <c r="F397">
        <v>3.0720000000000011E-2</v>
      </c>
      <c r="G397">
        <v>0.14000000000000001</v>
      </c>
      <c r="H397">
        <v>0.1358400000000001</v>
      </c>
      <c r="I397" t="s">
        <v>1593</v>
      </c>
    </row>
    <row r="398" spans="1:9">
      <c r="A398" t="e">
        <v>#N/A</v>
      </c>
      <c r="B398" t="e">
        <f t="shared" si="12"/>
        <v>#N/A</v>
      </c>
      <c r="C398" t="e">
        <f t="shared" si="13"/>
        <v>#N/A</v>
      </c>
      <c r="D398" t="s">
        <v>607</v>
      </c>
      <c r="E398">
        <v>0.19</v>
      </c>
      <c r="F398">
        <v>0.39864000000000005</v>
      </c>
      <c r="G398">
        <v>0.21</v>
      </c>
      <c r="H398">
        <v>0.5037600000000001</v>
      </c>
      <c r="I398" t="s">
        <v>1593</v>
      </c>
    </row>
    <row r="399" spans="1:9">
      <c r="A399" t="s">
        <v>1580</v>
      </c>
      <c r="B399" t="str">
        <f t="shared" si="12"/>
        <v>02</v>
      </c>
      <c r="C399" t="str">
        <f t="shared" si="13"/>
        <v>56</v>
      </c>
      <c r="D399" t="s">
        <v>607</v>
      </c>
      <c r="E399">
        <v>0.15</v>
      </c>
      <c r="F399">
        <v>0.18840000000000001</v>
      </c>
      <c r="G399">
        <v>0.13</v>
      </c>
      <c r="H399">
        <v>8.3280000000000062E-2</v>
      </c>
      <c r="I399" t="s">
        <v>1593</v>
      </c>
    </row>
    <row r="400" spans="1:9">
      <c r="A400" t="s">
        <v>1581</v>
      </c>
      <c r="B400" t="str">
        <f t="shared" si="12"/>
        <v>02</v>
      </c>
      <c r="C400" t="str">
        <f t="shared" si="13"/>
        <v>57</v>
      </c>
      <c r="D400" t="s">
        <v>607</v>
      </c>
      <c r="E400">
        <v>0.13</v>
      </c>
      <c r="F400">
        <v>8.3280000000000062E-2</v>
      </c>
      <c r="G400">
        <v>0.13</v>
      </c>
      <c r="H400">
        <v>8.3280000000000062E-2</v>
      </c>
      <c r="I400" t="s">
        <v>1593</v>
      </c>
    </row>
    <row r="401" spans="1:9">
      <c r="A401" t="s">
        <v>1582</v>
      </c>
      <c r="B401" t="str">
        <f t="shared" si="12"/>
        <v>02</v>
      </c>
      <c r="C401" t="str">
        <f t="shared" si="13"/>
        <v>59</v>
      </c>
      <c r="D401" t="s">
        <v>607</v>
      </c>
      <c r="E401">
        <v>0.14000000000000001</v>
      </c>
      <c r="F401">
        <v>0.1358400000000001</v>
      </c>
      <c r="G401">
        <v>0.13</v>
      </c>
      <c r="H401">
        <v>8.3280000000000062E-2</v>
      </c>
      <c r="I401" t="s">
        <v>1593</v>
      </c>
    </row>
    <row r="402" spans="1:9">
      <c r="A402" t="s">
        <v>1582</v>
      </c>
      <c r="B402" t="str">
        <f t="shared" si="12"/>
        <v>02</v>
      </c>
      <c r="C402" t="str">
        <f t="shared" si="13"/>
        <v>59</v>
      </c>
      <c r="D402" t="s">
        <v>607</v>
      </c>
      <c r="E402">
        <v>0.12</v>
      </c>
      <c r="F402">
        <v>3.0720000000000011E-2</v>
      </c>
      <c r="G402">
        <v>0.11</v>
      </c>
      <c r="H402">
        <v>-2.1839999999999964E-2</v>
      </c>
      <c r="I402" t="s">
        <v>1593</v>
      </c>
    </row>
    <row r="403" spans="1:9">
      <c r="A403" t="s">
        <v>1583</v>
      </c>
      <c r="B403" t="str">
        <f t="shared" si="12"/>
        <v>02</v>
      </c>
      <c r="C403" t="str">
        <f t="shared" si="13"/>
        <v>60</v>
      </c>
      <c r="D403" t="s">
        <v>607</v>
      </c>
      <c r="E403">
        <v>0.1</v>
      </c>
      <c r="F403">
        <v>-7.4399999999999938E-2</v>
      </c>
      <c r="G403">
        <v>0.13</v>
      </c>
      <c r="H403">
        <v>8.3280000000000062E-2</v>
      </c>
      <c r="I403" t="s">
        <v>1593</v>
      </c>
    </row>
    <row r="404" spans="1:9">
      <c r="A404" t="s">
        <v>1584</v>
      </c>
      <c r="B404" t="str">
        <f t="shared" si="12"/>
        <v>02</v>
      </c>
      <c r="C404" t="str">
        <f t="shared" si="13"/>
        <v>61</v>
      </c>
      <c r="D404" t="s">
        <v>607</v>
      </c>
      <c r="E404">
        <v>0.23</v>
      </c>
      <c r="F404">
        <v>0.60888000000000009</v>
      </c>
      <c r="G404">
        <v>0.15</v>
      </c>
      <c r="H404">
        <v>0.18840000000000001</v>
      </c>
      <c r="I404" t="s">
        <v>1593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H1670"/>
  <sheetViews>
    <sheetView showWhiteSpace="0" zoomScaleNormal="100" zoomScaleSheetLayoutView="106" workbookViewId="0">
      <pane xSplit="3" ySplit="4" topLeftCell="D399" activePane="bottomRight" state="frozen"/>
      <selection pane="topRight" activeCell="D1" sqref="D1"/>
      <selection pane="bottomLeft" activeCell="A5" sqref="A5"/>
      <selection pane="bottomRight" activeCell="B4" sqref="B3:I407"/>
    </sheetView>
  </sheetViews>
  <sheetFormatPr baseColWidth="10" defaultColWidth="10.1640625" defaultRowHeight="15" customHeight="1"/>
  <cols>
    <col min="1" max="1" width="4.5" style="110" customWidth="1"/>
    <col min="2" max="2" width="4.5" style="125" customWidth="1"/>
    <col min="3" max="3" width="4.1640625" style="113" customWidth="1"/>
    <col min="4" max="4" width="8.1640625" style="147" customWidth="1"/>
    <col min="5" max="5" width="10.6640625" style="147" customWidth="1"/>
    <col min="6" max="6" width="13.6640625" style="3" customWidth="1"/>
    <col min="7" max="7" width="7.6640625" style="147" customWidth="1"/>
    <col min="8" max="8" width="10.6640625" style="147" customWidth="1"/>
    <col min="9" max="9" width="13.6640625" style="3" customWidth="1"/>
    <col min="10" max="10" width="7.6640625" style="147" customWidth="1"/>
    <col min="11" max="11" width="12.5" style="140" customWidth="1"/>
    <col min="12" max="13" width="6.6640625" style="147" customWidth="1"/>
    <col min="14" max="14" width="6.6640625" style="121" customWidth="1"/>
    <col min="15" max="15" width="8.33203125" style="73" customWidth="1"/>
    <col min="16" max="21" width="10.1640625" style="3"/>
    <col min="22" max="22" width="14.83203125" style="3" customWidth="1"/>
    <col min="23" max="25" width="10.1640625" style="3"/>
    <col min="26" max="26" width="3" style="3" customWidth="1"/>
    <col min="27" max="27" width="11.6640625" style="3" customWidth="1"/>
    <col min="28" max="258" width="10.1640625" style="3"/>
    <col min="259" max="259" width="3.1640625" style="3" customWidth="1"/>
    <col min="260" max="260" width="3.6640625" style="3" customWidth="1"/>
    <col min="261" max="261" width="4.6640625" style="3" customWidth="1"/>
    <col min="262" max="262" width="8.1640625" style="3" customWidth="1"/>
    <col min="263" max="263" width="4.6640625" style="3" customWidth="1"/>
    <col min="264" max="264" width="10.5" style="3" customWidth="1"/>
    <col min="265" max="265" width="13.5" style="3" customWidth="1"/>
    <col min="266" max="266" width="6.83203125" style="3" customWidth="1"/>
    <col min="267" max="267" width="10.5" style="3" customWidth="1"/>
    <col min="268" max="268" width="13.5" style="3" customWidth="1"/>
    <col min="269" max="269" width="6.1640625" style="3" customWidth="1"/>
    <col min="270" max="277" width="10.1640625" style="3"/>
    <col min="278" max="278" width="14.83203125" style="3" customWidth="1"/>
    <col min="279" max="279" width="10.1640625" style="3"/>
    <col min="280" max="280" width="11.6640625" style="3" customWidth="1"/>
    <col min="281" max="514" width="10.1640625" style="3"/>
    <col min="515" max="515" width="3.1640625" style="3" customWidth="1"/>
    <col min="516" max="516" width="3.6640625" style="3" customWidth="1"/>
    <col min="517" max="517" width="4.6640625" style="3" customWidth="1"/>
    <col min="518" max="518" width="8.1640625" style="3" customWidth="1"/>
    <col min="519" max="519" width="4.6640625" style="3" customWidth="1"/>
    <col min="520" max="520" width="10.5" style="3" customWidth="1"/>
    <col min="521" max="521" width="13.5" style="3" customWidth="1"/>
    <col min="522" max="522" width="6.83203125" style="3" customWidth="1"/>
    <col min="523" max="523" width="10.5" style="3" customWidth="1"/>
    <col min="524" max="524" width="13.5" style="3" customWidth="1"/>
    <col min="525" max="525" width="6.1640625" style="3" customWidth="1"/>
    <col min="526" max="533" width="10.1640625" style="3"/>
    <col min="534" max="534" width="14.83203125" style="3" customWidth="1"/>
    <col min="535" max="535" width="10.1640625" style="3"/>
    <col min="536" max="536" width="11.6640625" style="3" customWidth="1"/>
    <col min="537" max="770" width="10.1640625" style="3"/>
    <col min="771" max="771" width="3.1640625" style="3" customWidth="1"/>
    <col min="772" max="772" width="3.6640625" style="3" customWidth="1"/>
    <col min="773" max="773" width="4.6640625" style="3" customWidth="1"/>
    <col min="774" max="774" width="8.1640625" style="3" customWidth="1"/>
    <col min="775" max="775" width="4.6640625" style="3" customWidth="1"/>
    <col min="776" max="776" width="10.5" style="3" customWidth="1"/>
    <col min="777" max="777" width="13.5" style="3" customWidth="1"/>
    <col min="778" max="778" width="6.83203125" style="3" customWidth="1"/>
    <col min="779" max="779" width="10.5" style="3" customWidth="1"/>
    <col min="780" max="780" width="13.5" style="3" customWidth="1"/>
    <col min="781" max="781" width="6.1640625" style="3" customWidth="1"/>
    <col min="782" max="789" width="10.1640625" style="3"/>
    <col min="790" max="790" width="14.83203125" style="3" customWidth="1"/>
    <col min="791" max="791" width="10.1640625" style="3"/>
    <col min="792" max="792" width="11.6640625" style="3" customWidth="1"/>
    <col min="793" max="1026" width="10.1640625" style="3"/>
    <col min="1027" max="1027" width="3.1640625" style="3" customWidth="1"/>
    <col min="1028" max="1028" width="3.6640625" style="3" customWidth="1"/>
    <col min="1029" max="1029" width="4.6640625" style="3" customWidth="1"/>
    <col min="1030" max="1030" width="8.1640625" style="3" customWidth="1"/>
    <col min="1031" max="1031" width="4.6640625" style="3" customWidth="1"/>
    <col min="1032" max="1032" width="10.5" style="3" customWidth="1"/>
    <col min="1033" max="1033" width="13.5" style="3" customWidth="1"/>
    <col min="1034" max="1034" width="6.83203125" style="3" customWidth="1"/>
    <col min="1035" max="1035" width="10.5" style="3" customWidth="1"/>
    <col min="1036" max="1036" width="13.5" style="3" customWidth="1"/>
    <col min="1037" max="1037" width="6.1640625" style="3" customWidth="1"/>
    <col min="1038" max="1045" width="10.1640625" style="3"/>
    <col min="1046" max="1046" width="14.83203125" style="3" customWidth="1"/>
    <col min="1047" max="1047" width="10.1640625" style="3"/>
    <col min="1048" max="1048" width="11.6640625" style="3" customWidth="1"/>
    <col min="1049" max="1282" width="10.1640625" style="3"/>
    <col min="1283" max="1283" width="3.1640625" style="3" customWidth="1"/>
    <col min="1284" max="1284" width="3.6640625" style="3" customWidth="1"/>
    <col min="1285" max="1285" width="4.6640625" style="3" customWidth="1"/>
    <col min="1286" max="1286" width="8.1640625" style="3" customWidth="1"/>
    <col min="1287" max="1287" width="4.6640625" style="3" customWidth="1"/>
    <col min="1288" max="1288" width="10.5" style="3" customWidth="1"/>
    <col min="1289" max="1289" width="13.5" style="3" customWidth="1"/>
    <col min="1290" max="1290" width="6.83203125" style="3" customWidth="1"/>
    <col min="1291" max="1291" width="10.5" style="3" customWidth="1"/>
    <col min="1292" max="1292" width="13.5" style="3" customWidth="1"/>
    <col min="1293" max="1293" width="6.1640625" style="3" customWidth="1"/>
    <col min="1294" max="1301" width="10.1640625" style="3"/>
    <col min="1302" max="1302" width="14.83203125" style="3" customWidth="1"/>
    <col min="1303" max="1303" width="10.1640625" style="3"/>
    <col min="1304" max="1304" width="11.6640625" style="3" customWidth="1"/>
    <col min="1305" max="1538" width="10.1640625" style="3"/>
    <col min="1539" max="1539" width="3.1640625" style="3" customWidth="1"/>
    <col min="1540" max="1540" width="3.6640625" style="3" customWidth="1"/>
    <col min="1541" max="1541" width="4.6640625" style="3" customWidth="1"/>
    <col min="1542" max="1542" width="8.1640625" style="3" customWidth="1"/>
    <col min="1543" max="1543" width="4.6640625" style="3" customWidth="1"/>
    <col min="1544" max="1544" width="10.5" style="3" customWidth="1"/>
    <col min="1545" max="1545" width="13.5" style="3" customWidth="1"/>
    <col min="1546" max="1546" width="6.83203125" style="3" customWidth="1"/>
    <col min="1547" max="1547" width="10.5" style="3" customWidth="1"/>
    <col min="1548" max="1548" width="13.5" style="3" customWidth="1"/>
    <col min="1549" max="1549" width="6.1640625" style="3" customWidth="1"/>
    <col min="1550" max="1557" width="10.1640625" style="3"/>
    <col min="1558" max="1558" width="14.83203125" style="3" customWidth="1"/>
    <col min="1559" max="1559" width="10.1640625" style="3"/>
    <col min="1560" max="1560" width="11.6640625" style="3" customWidth="1"/>
    <col min="1561" max="1794" width="10.1640625" style="3"/>
    <col min="1795" max="1795" width="3.1640625" style="3" customWidth="1"/>
    <col min="1796" max="1796" width="3.6640625" style="3" customWidth="1"/>
    <col min="1797" max="1797" width="4.6640625" style="3" customWidth="1"/>
    <col min="1798" max="1798" width="8.1640625" style="3" customWidth="1"/>
    <col min="1799" max="1799" width="4.6640625" style="3" customWidth="1"/>
    <col min="1800" max="1800" width="10.5" style="3" customWidth="1"/>
    <col min="1801" max="1801" width="13.5" style="3" customWidth="1"/>
    <col min="1802" max="1802" width="6.83203125" style="3" customWidth="1"/>
    <col min="1803" max="1803" width="10.5" style="3" customWidth="1"/>
    <col min="1804" max="1804" width="13.5" style="3" customWidth="1"/>
    <col min="1805" max="1805" width="6.1640625" style="3" customWidth="1"/>
    <col min="1806" max="1813" width="10.1640625" style="3"/>
    <col min="1814" max="1814" width="14.83203125" style="3" customWidth="1"/>
    <col min="1815" max="1815" width="10.1640625" style="3"/>
    <col min="1816" max="1816" width="11.6640625" style="3" customWidth="1"/>
    <col min="1817" max="2050" width="10.1640625" style="3"/>
    <col min="2051" max="2051" width="3.1640625" style="3" customWidth="1"/>
    <col min="2052" max="2052" width="3.6640625" style="3" customWidth="1"/>
    <col min="2053" max="2053" width="4.6640625" style="3" customWidth="1"/>
    <col min="2054" max="2054" width="8.1640625" style="3" customWidth="1"/>
    <col min="2055" max="2055" width="4.6640625" style="3" customWidth="1"/>
    <col min="2056" max="2056" width="10.5" style="3" customWidth="1"/>
    <col min="2057" max="2057" width="13.5" style="3" customWidth="1"/>
    <col min="2058" max="2058" width="6.83203125" style="3" customWidth="1"/>
    <col min="2059" max="2059" width="10.5" style="3" customWidth="1"/>
    <col min="2060" max="2060" width="13.5" style="3" customWidth="1"/>
    <col min="2061" max="2061" width="6.1640625" style="3" customWidth="1"/>
    <col min="2062" max="2069" width="10.1640625" style="3"/>
    <col min="2070" max="2070" width="14.83203125" style="3" customWidth="1"/>
    <col min="2071" max="2071" width="10.1640625" style="3"/>
    <col min="2072" max="2072" width="11.6640625" style="3" customWidth="1"/>
    <col min="2073" max="2306" width="10.1640625" style="3"/>
    <col min="2307" max="2307" width="3.1640625" style="3" customWidth="1"/>
    <col min="2308" max="2308" width="3.6640625" style="3" customWidth="1"/>
    <col min="2309" max="2309" width="4.6640625" style="3" customWidth="1"/>
    <col min="2310" max="2310" width="8.1640625" style="3" customWidth="1"/>
    <col min="2311" max="2311" width="4.6640625" style="3" customWidth="1"/>
    <col min="2312" max="2312" width="10.5" style="3" customWidth="1"/>
    <col min="2313" max="2313" width="13.5" style="3" customWidth="1"/>
    <col min="2314" max="2314" width="6.83203125" style="3" customWidth="1"/>
    <col min="2315" max="2315" width="10.5" style="3" customWidth="1"/>
    <col min="2316" max="2316" width="13.5" style="3" customWidth="1"/>
    <col min="2317" max="2317" width="6.1640625" style="3" customWidth="1"/>
    <col min="2318" max="2325" width="10.1640625" style="3"/>
    <col min="2326" max="2326" width="14.83203125" style="3" customWidth="1"/>
    <col min="2327" max="2327" width="10.1640625" style="3"/>
    <col min="2328" max="2328" width="11.6640625" style="3" customWidth="1"/>
    <col min="2329" max="2562" width="10.1640625" style="3"/>
    <col min="2563" max="2563" width="3.1640625" style="3" customWidth="1"/>
    <col min="2564" max="2564" width="3.6640625" style="3" customWidth="1"/>
    <col min="2565" max="2565" width="4.6640625" style="3" customWidth="1"/>
    <col min="2566" max="2566" width="8.1640625" style="3" customWidth="1"/>
    <col min="2567" max="2567" width="4.6640625" style="3" customWidth="1"/>
    <col min="2568" max="2568" width="10.5" style="3" customWidth="1"/>
    <col min="2569" max="2569" width="13.5" style="3" customWidth="1"/>
    <col min="2570" max="2570" width="6.83203125" style="3" customWidth="1"/>
    <col min="2571" max="2571" width="10.5" style="3" customWidth="1"/>
    <col min="2572" max="2572" width="13.5" style="3" customWidth="1"/>
    <col min="2573" max="2573" width="6.1640625" style="3" customWidth="1"/>
    <col min="2574" max="2581" width="10.1640625" style="3"/>
    <col min="2582" max="2582" width="14.83203125" style="3" customWidth="1"/>
    <col min="2583" max="2583" width="10.1640625" style="3"/>
    <col min="2584" max="2584" width="11.6640625" style="3" customWidth="1"/>
    <col min="2585" max="2818" width="10.1640625" style="3"/>
    <col min="2819" max="2819" width="3.1640625" style="3" customWidth="1"/>
    <col min="2820" max="2820" width="3.6640625" style="3" customWidth="1"/>
    <col min="2821" max="2821" width="4.6640625" style="3" customWidth="1"/>
    <col min="2822" max="2822" width="8.1640625" style="3" customWidth="1"/>
    <col min="2823" max="2823" width="4.6640625" style="3" customWidth="1"/>
    <col min="2824" max="2824" width="10.5" style="3" customWidth="1"/>
    <col min="2825" max="2825" width="13.5" style="3" customWidth="1"/>
    <col min="2826" max="2826" width="6.83203125" style="3" customWidth="1"/>
    <col min="2827" max="2827" width="10.5" style="3" customWidth="1"/>
    <col min="2828" max="2828" width="13.5" style="3" customWidth="1"/>
    <col min="2829" max="2829" width="6.1640625" style="3" customWidth="1"/>
    <col min="2830" max="2837" width="10.1640625" style="3"/>
    <col min="2838" max="2838" width="14.83203125" style="3" customWidth="1"/>
    <col min="2839" max="2839" width="10.1640625" style="3"/>
    <col min="2840" max="2840" width="11.6640625" style="3" customWidth="1"/>
    <col min="2841" max="3074" width="10.1640625" style="3"/>
    <col min="3075" max="3075" width="3.1640625" style="3" customWidth="1"/>
    <col min="3076" max="3076" width="3.6640625" style="3" customWidth="1"/>
    <col min="3077" max="3077" width="4.6640625" style="3" customWidth="1"/>
    <col min="3078" max="3078" width="8.1640625" style="3" customWidth="1"/>
    <col min="3079" max="3079" width="4.6640625" style="3" customWidth="1"/>
    <col min="3080" max="3080" width="10.5" style="3" customWidth="1"/>
    <col min="3081" max="3081" width="13.5" style="3" customWidth="1"/>
    <col min="3082" max="3082" width="6.83203125" style="3" customWidth="1"/>
    <col min="3083" max="3083" width="10.5" style="3" customWidth="1"/>
    <col min="3084" max="3084" width="13.5" style="3" customWidth="1"/>
    <col min="3085" max="3085" width="6.1640625" style="3" customWidth="1"/>
    <col min="3086" max="3093" width="10.1640625" style="3"/>
    <col min="3094" max="3094" width="14.83203125" style="3" customWidth="1"/>
    <col min="3095" max="3095" width="10.1640625" style="3"/>
    <col min="3096" max="3096" width="11.6640625" style="3" customWidth="1"/>
    <col min="3097" max="3330" width="10.1640625" style="3"/>
    <col min="3331" max="3331" width="3.1640625" style="3" customWidth="1"/>
    <col min="3332" max="3332" width="3.6640625" style="3" customWidth="1"/>
    <col min="3333" max="3333" width="4.6640625" style="3" customWidth="1"/>
    <col min="3334" max="3334" width="8.1640625" style="3" customWidth="1"/>
    <col min="3335" max="3335" width="4.6640625" style="3" customWidth="1"/>
    <col min="3336" max="3336" width="10.5" style="3" customWidth="1"/>
    <col min="3337" max="3337" width="13.5" style="3" customWidth="1"/>
    <col min="3338" max="3338" width="6.83203125" style="3" customWidth="1"/>
    <col min="3339" max="3339" width="10.5" style="3" customWidth="1"/>
    <col min="3340" max="3340" width="13.5" style="3" customWidth="1"/>
    <col min="3341" max="3341" width="6.1640625" style="3" customWidth="1"/>
    <col min="3342" max="3349" width="10.1640625" style="3"/>
    <col min="3350" max="3350" width="14.83203125" style="3" customWidth="1"/>
    <col min="3351" max="3351" width="10.1640625" style="3"/>
    <col min="3352" max="3352" width="11.6640625" style="3" customWidth="1"/>
    <col min="3353" max="3586" width="10.1640625" style="3"/>
    <col min="3587" max="3587" width="3.1640625" style="3" customWidth="1"/>
    <col min="3588" max="3588" width="3.6640625" style="3" customWidth="1"/>
    <col min="3589" max="3589" width="4.6640625" style="3" customWidth="1"/>
    <col min="3590" max="3590" width="8.1640625" style="3" customWidth="1"/>
    <col min="3591" max="3591" width="4.6640625" style="3" customWidth="1"/>
    <col min="3592" max="3592" width="10.5" style="3" customWidth="1"/>
    <col min="3593" max="3593" width="13.5" style="3" customWidth="1"/>
    <col min="3594" max="3594" width="6.83203125" style="3" customWidth="1"/>
    <col min="3595" max="3595" width="10.5" style="3" customWidth="1"/>
    <col min="3596" max="3596" width="13.5" style="3" customWidth="1"/>
    <col min="3597" max="3597" width="6.1640625" style="3" customWidth="1"/>
    <col min="3598" max="3605" width="10.1640625" style="3"/>
    <col min="3606" max="3606" width="14.83203125" style="3" customWidth="1"/>
    <col min="3607" max="3607" width="10.1640625" style="3"/>
    <col min="3608" max="3608" width="11.6640625" style="3" customWidth="1"/>
    <col min="3609" max="3842" width="10.1640625" style="3"/>
    <col min="3843" max="3843" width="3.1640625" style="3" customWidth="1"/>
    <col min="3844" max="3844" width="3.6640625" style="3" customWidth="1"/>
    <col min="3845" max="3845" width="4.6640625" style="3" customWidth="1"/>
    <col min="3846" max="3846" width="8.1640625" style="3" customWidth="1"/>
    <col min="3847" max="3847" width="4.6640625" style="3" customWidth="1"/>
    <col min="3848" max="3848" width="10.5" style="3" customWidth="1"/>
    <col min="3849" max="3849" width="13.5" style="3" customWidth="1"/>
    <col min="3850" max="3850" width="6.83203125" style="3" customWidth="1"/>
    <col min="3851" max="3851" width="10.5" style="3" customWidth="1"/>
    <col min="3852" max="3852" width="13.5" style="3" customWidth="1"/>
    <col min="3853" max="3853" width="6.1640625" style="3" customWidth="1"/>
    <col min="3854" max="3861" width="10.1640625" style="3"/>
    <col min="3862" max="3862" width="14.83203125" style="3" customWidth="1"/>
    <col min="3863" max="3863" width="10.1640625" style="3"/>
    <col min="3864" max="3864" width="11.6640625" style="3" customWidth="1"/>
    <col min="3865" max="4098" width="10.1640625" style="3"/>
    <col min="4099" max="4099" width="3.1640625" style="3" customWidth="1"/>
    <col min="4100" max="4100" width="3.6640625" style="3" customWidth="1"/>
    <col min="4101" max="4101" width="4.6640625" style="3" customWidth="1"/>
    <col min="4102" max="4102" width="8.1640625" style="3" customWidth="1"/>
    <col min="4103" max="4103" width="4.6640625" style="3" customWidth="1"/>
    <col min="4104" max="4104" width="10.5" style="3" customWidth="1"/>
    <col min="4105" max="4105" width="13.5" style="3" customWidth="1"/>
    <col min="4106" max="4106" width="6.83203125" style="3" customWidth="1"/>
    <col min="4107" max="4107" width="10.5" style="3" customWidth="1"/>
    <col min="4108" max="4108" width="13.5" style="3" customWidth="1"/>
    <col min="4109" max="4109" width="6.1640625" style="3" customWidth="1"/>
    <col min="4110" max="4117" width="10.1640625" style="3"/>
    <col min="4118" max="4118" width="14.83203125" style="3" customWidth="1"/>
    <col min="4119" max="4119" width="10.1640625" style="3"/>
    <col min="4120" max="4120" width="11.6640625" style="3" customWidth="1"/>
    <col min="4121" max="4354" width="10.1640625" style="3"/>
    <col min="4355" max="4355" width="3.1640625" style="3" customWidth="1"/>
    <col min="4356" max="4356" width="3.6640625" style="3" customWidth="1"/>
    <col min="4357" max="4357" width="4.6640625" style="3" customWidth="1"/>
    <col min="4358" max="4358" width="8.1640625" style="3" customWidth="1"/>
    <col min="4359" max="4359" width="4.6640625" style="3" customWidth="1"/>
    <col min="4360" max="4360" width="10.5" style="3" customWidth="1"/>
    <col min="4361" max="4361" width="13.5" style="3" customWidth="1"/>
    <col min="4362" max="4362" width="6.83203125" style="3" customWidth="1"/>
    <col min="4363" max="4363" width="10.5" style="3" customWidth="1"/>
    <col min="4364" max="4364" width="13.5" style="3" customWidth="1"/>
    <col min="4365" max="4365" width="6.1640625" style="3" customWidth="1"/>
    <col min="4366" max="4373" width="10.1640625" style="3"/>
    <col min="4374" max="4374" width="14.83203125" style="3" customWidth="1"/>
    <col min="4375" max="4375" width="10.1640625" style="3"/>
    <col min="4376" max="4376" width="11.6640625" style="3" customWidth="1"/>
    <col min="4377" max="4610" width="10.1640625" style="3"/>
    <col min="4611" max="4611" width="3.1640625" style="3" customWidth="1"/>
    <col min="4612" max="4612" width="3.6640625" style="3" customWidth="1"/>
    <col min="4613" max="4613" width="4.6640625" style="3" customWidth="1"/>
    <col min="4614" max="4614" width="8.1640625" style="3" customWidth="1"/>
    <col min="4615" max="4615" width="4.6640625" style="3" customWidth="1"/>
    <col min="4616" max="4616" width="10.5" style="3" customWidth="1"/>
    <col min="4617" max="4617" width="13.5" style="3" customWidth="1"/>
    <col min="4618" max="4618" width="6.83203125" style="3" customWidth="1"/>
    <col min="4619" max="4619" width="10.5" style="3" customWidth="1"/>
    <col min="4620" max="4620" width="13.5" style="3" customWidth="1"/>
    <col min="4621" max="4621" width="6.1640625" style="3" customWidth="1"/>
    <col min="4622" max="4629" width="10.1640625" style="3"/>
    <col min="4630" max="4630" width="14.83203125" style="3" customWidth="1"/>
    <col min="4631" max="4631" width="10.1640625" style="3"/>
    <col min="4632" max="4632" width="11.6640625" style="3" customWidth="1"/>
    <col min="4633" max="4866" width="10.1640625" style="3"/>
    <col min="4867" max="4867" width="3.1640625" style="3" customWidth="1"/>
    <col min="4868" max="4868" width="3.6640625" style="3" customWidth="1"/>
    <col min="4869" max="4869" width="4.6640625" style="3" customWidth="1"/>
    <col min="4870" max="4870" width="8.1640625" style="3" customWidth="1"/>
    <col min="4871" max="4871" width="4.6640625" style="3" customWidth="1"/>
    <col min="4872" max="4872" width="10.5" style="3" customWidth="1"/>
    <col min="4873" max="4873" width="13.5" style="3" customWidth="1"/>
    <col min="4874" max="4874" width="6.83203125" style="3" customWidth="1"/>
    <col min="4875" max="4875" width="10.5" style="3" customWidth="1"/>
    <col min="4876" max="4876" width="13.5" style="3" customWidth="1"/>
    <col min="4877" max="4877" width="6.1640625" style="3" customWidth="1"/>
    <col min="4878" max="4885" width="10.1640625" style="3"/>
    <col min="4886" max="4886" width="14.83203125" style="3" customWidth="1"/>
    <col min="4887" max="4887" width="10.1640625" style="3"/>
    <col min="4888" max="4888" width="11.6640625" style="3" customWidth="1"/>
    <col min="4889" max="5122" width="10.1640625" style="3"/>
    <col min="5123" max="5123" width="3.1640625" style="3" customWidth="1"/>
    <col min="5124" max="5124" width="3.6640625" style="3" customWidth="1"/>
    <col min="5125" max="5125" width="4.6640625" style="3" customWidth="1"/>
    <col min="5126" max="5126" width="8.1640625" style="3" customWidth="1"/>
    <col min="5127" max="5127" width="4.6640625" style="3" customWidth="1"/>
    <col min="5128" max="5128" width="10.5" style="3" customWidth="1"/>
    <col min="5129" max="5129" width="13.5" style="3" customWidth="1"/>
    <col min="5130" max="5130" width="6.83203125" style="3" customWidth="1"/>
    <col min="5131" max="5131" width="10.5" style="3" customWidth="1"/>
    <col min="5132" max="5132" width="13.5" style="3" customWidth="1"/>
    <col min="5133" max="5133" width="6.1640625" style="3" customWidth="1"/>
    <col min="5134" max="5141" width="10.1640625" style="3"/>
    <col min="5142" max="5142" width="14.83203125" style="3" customWidth="1"/>
    <col min="5143" max="5143" width="10.1640625" style="3"/>
    <col min="5144" max="5144" width="11.6640625" style="3" customWidth="1"/>
    <col min="5145" max="5378" width="10.1640625" style="3"/>
    <col min="5379" max="5379" width="3.1640625" style="3" customWidth="1"/>
    <col min="5380" max="5380" width="3.6640625" style="3" customWidth="1"/>
    <col min="5381" max="5381" width="4.6640625" style="3" customWidth="1"/>
    <col min="5382" max="5382" width="8.1640625" style="3" customWidth="1"/>
    <col min="5383" max="5383" width="4.6640625" style="3" customWidth="1"/>
    <col min="5384" max="5384" width="10.5" style="3" customWidth="1"/>
    <col min="5385" max="5385" width="13.5" style="3" customWidth="1"/>
    <col min="5386" max="5386" width="6.83203125" style="3" customWidth="1"/>
    <col min="5387" max="5387" width="10.5" style="3" customWidth="1"/>
    <col min="5388" max="5388" width="13.5" style="3" customWidth="1"/>
    <col min="5389" max="5389" width="6.1640625" style="3" customWidth="1"/>
    <col min="5390" max="5397" width="10.1640625" style="3"/>
    <col min="5398" max="5398" width="14.83203125" style="3" customWidth="1"/>
    <col min="5399" max="5399" width="10.1640625" style="3"/>
    <col min="5400" max="5400" width="11.6640625" style="3" customWidth="1"/>
    <col min="5401" max="5634" width="10.1640625" style="3"/>
    <col min="5635" max="5635" width="3.1640625" style="3" customWidth="1"/>
    <col min="5636" max="5636" width="3.6640625" style="3" customWidth="1"/>
    <col min="5637" max="5637" width="4.6640625" style="3" customWidth="1"/>
    <col min="5638" max="5638" width="8.1640625" style="3" customWidth="1"/>
    <col min="5639" max="5639" width="4.6640625" style="3" customWidth="1"/>
    <col min="5640" max="5640" width="10.5" style="3" customWidth="1"/>
    <col min="5641" max="5641" width="13.5" style="3" customWidth="1"/>
    <col min="5642" max="5642" width="6.83203125" style="3" customWidth="1"/>
    <col min="5643" max="5643" width="10.5" style="3" customWidth="1"/>
    <col min="5644" max="5644" width="13.5" style="3" customWidth="1"/>
    <col min="5645" max="5645" width="6.1640625" style="3" customWidth="1"/>
    <col min="5646" max="5653" width="10.1640625" style="3"/>
    <col min="5654" max="5654" width="14.83203125" style="3" customWidth="1"/>
    <col min="5655" max="5655" width="10.1640625" style="3"/>
    <col min="5656" max="5656" width="11.6640625" style="3" customWidth="1"/>
    <col min="5657" max="5890" width="10.1640625" style="3"/>
    <col min="5891" max="5891" width="3.1640625" style="3" customWidth="1"/>
    <col min="5892" max="5892" width="3.6640625" style="3" customWidth="1"/>
    <col min="5893" max="5893" width="4.6640625" style="3" customWidth="1"/>
    <col min="5894" max="5894" width="8.1640625" style="3" customWidth="1"/>
    <col min="5895" max="5895" width="4.6640625" style="3" customWidth="1"/>
    <col min="5896" max="5896" width="10.5" style="3" customWidth="1"/>
    <col min="5897" max="5897" width="13.5" style="3" customWidth="1"/>
    <col min="5898" max="5898" width="6.83203125" style="3" customWidth="1"/>
    <col min="5899" max="5899" width="10.5" style="3" customWidth="1"/>
    <col min="5900" max="5900" width="13.5" style="3" customWidth="1"/>
    <col min="5901" max="5901" width="6.1640625" style="3" customWidth="1"/>
    <col min="5902" max="5909" width="10.1640625" style="3"/>
    <col min="5910" max="5910" width="14.83203125" style="3" customWidth="1"/>
    <col min="5911" max="5911" width="10.1640625" style="3"/>
    <col min="5912" max="5912" width="11.6640625" style="3" customWidth="1"/>
    <col min="5913" max="6146" width="10.1640625" style="3"/>
    <col min="6147" max="6147" width="3.1640625" style="3" customWidth="1"/>
    <col min="6148" max="6148" width="3.6640625" style="3" customWidth="1"/>
    <col min="6149" max="6149" width="4.6640625" style="3" customWidth="1"/>
    <col min="6150" max="6150" width="8.1640625" style="3" customWidth="1"/>
    <col min="6151" max="6151" width="4.6640625" style="3" customWidth="1"/>
    <col min="6152" max="6152" width="10.5" style="3" customWidth="1"/>
    <col min="6153" max="6153" width="13.5" style="3" customWidth="1"/>
    <col min="6154" max="6154" width="6.83203125" style="3" customWidth="1"/>
    <col min="6155" max="6155" width="10.5" style="3" customWidth="1"/>
    <col min="6156" max="6156" width="13.5" style="3" customWidth="1"/>
    <col min="6157" max="6157" width="6.1640625" style="3" customWidth="1"/>
    <col min="6158" max="6165" width="10.1640625" style="3"/>
    <col min="6166" max="6166" width="14.83203125" style="3" customWidth="1"/>
    <col min="6167" max="6167" width="10.1640625" style="3"/>
    <col min="6168" max="6168" width="11.6640625" style="3" customWidth="1"/>
    <col min="6169" max="6402" width="10.1640625" style="3"/>
    <col min="6403" max="6403" width="3.1640625" style="3" customWidth="1"/>
    <col min="6404" max="6404" width="3.6640625" style="3" customWidth="1"/>
    <col min="6405" max="6405" width="4.6640625" style="3" customWidth="1"/>
    <col min="6406" max="6406" width="8.1640625" style="3" customWidth="1"/>
    <col min="6407" max="6407" width="4.6640625" style="3" customWidth="1"/>
    <col min="6408" max="6408" width="10.5" style="3" customWidth="1"/>
    <col min="6409" max="6409" width="13.5" style="3" customWidth="1"/>
    <col min="6410" max="6410" width="6.83203125" style="3" customWidth="1"/>
    <col min="6411" max="6411" width="10.5" style="3" customWidth="1"/>
    <col min="6412" max="6412" width="13.5" style="3" customWidth="1"/>
    <col min="6413" max="6413" width="6.1640625" style="3" customWidth="1"/>
    <col min="6414" max="6421" width="10.1640625" style="3"/>
    <col min="6422" max="6422" width="14.83203125" style="3" customWidth="1"/>
    <col min="6423" max="6423" width="10.1640625" style="3"/>
    <col min="6424" max="6424" width="11.6640625" style="3" customWidth="1"/>
    <col min="6425" max="6658" width="10.1640625" style="3"/>
    <col min="6659" max="6659" width="3.1640625" style="3" customWidth="1"/>
    <col min="6660" max="6660" width="3.6640625" style="3" customWidth="1"/>
    <col min="6661" max="6661" width="4.6640625" style="3" customWidth="1"/>
    <col min="6662" max="6662" width="8.1640625" style="3" customWidth="1"/>
    <col min="6663" max="6663" width="4.6640625" style="3" customWidth="1"/>
    <col min="6664" max="6664" width="10.5" style="3" customWidth="1"/>
    <col min="6665" max="6665" width="13.5" style="3" customWidth="1"/>
    <col min="6666" max="6666" width="6.83203125" style="3" customWidth="1"/>
    <col min="6667" max="6667" width="10.5" style="3" customWidth="1"/>
    <col min="6668" max="6668" width="13.5" style="3" customWidth="1"/>
    <col min="6669" max="6669" width="6.1640625" style="3" customWidth="1"/>
    <col min="6670" max="6677" width="10.1640625" style="3"/>
    <col min="6678" max="6678" width="14.83203125" style="3" customWidth="1"/>
    <col min="6679" max="6679" width="10.1640625" style="3"/>
    <col min="6680" max="6680" width="11.6640625" style="3" customWidth="1"/>
    <col min="6681" max="6914" width="10.1640625" style="3"/>
    <col min="6915" max="6915" width="3.1640625" style="3" customWidth="1"/>
    <col min="6916" max="6916" width="3.6640625" style="3" customWidth="1"/>
    <col min="6917" max="6917" width="4.6640625" style="3" customWidth="1"/>
    <col min="6918" max="6918" width="8.1640625" style="3" customWidth="1"/>
    <col min="6919" max="6919" width="4.6640625" style="3" customWidth="1"/>
    <col min="6920" max="6920" width="10.5" style="3" customWidth="1"/>
    <col min="6921" max="6921" width="13.5" style="3" customWidth="1"/>
    <col min="6922" max="6922" width="6.83203125" style="3" customWidth="1"/>
    <col min="6923" max="6923" width="10.5" style="3" customWidth="1"/>
    <col min="6924" max="6924" width="13.5" style="3" customWidth="1"/>
    <col min="6925" max="6925" width="6.1640625" style="3" customWidth="1"/>
    <col min="6926" max="6933" width="10.1640625" style="3"/>
    <col min="6934" max="6934" width="14.83203125" style="3" customWidth="1"/>
    <col min="6935" max="6935" width="10.1640625" style="3"/>
    <col min="6936" max="6936" width="11.6640625" style="3" customWidth="1"/>
    <col min="6937" max="7170" width="10.1640625" style="3"/>
    <col min="7171" max="7171" width="3.1640625" style="3" customWidth="1"/>
    <col min="7172" max="7172" width="3.6640625" style="3" customWidth="1"/>
    <col min="7173" max="7173" width="4.6640625" style="3" customWidth="1"/>
    <col min="7174" max="7174" width="8.1640625" style="3" customWidth="1"/>
    <col min="7175" max="7175" width="4.6640625" style="3" customWidth="1"/>
    <col min="7176" max="7176" width="10.5" style="3" customWidth="1"/>
    <col min="7177" max="7177" width="13.5" style="3" customWidth="1"/>
    <col min="7178" max="7178" width="6.83203125" style="3" customWidth="1"/>
    <col min="7179" max="7179" width="10.5" style="3" customWidth="1"/>
    <col min="7180" max="7180" width="13.5" style="3" customWidth="1"/>
    <col min="7181" max="7181" width="6.1640625" style="3" customWidth="1"/>
    <col min="7182" max="7189" width="10.1640625" style="3"/>
    <col min="7190" max="7190" width="14.83203125" style="3" customWidth="1"/>
    <col min="7191" max="7191" width="10.1640625" style="3"/>
    <col min="7192" max="7192" width="11.6640625" style="3" customWidth="1"/>
    <col min="7193" max="7426" width="10.1640625" style="3"/>
    <col min="7427" max="7427" width="3.1640625" style="3" customWidth="1"/>
    <col min="7428" max="7428" width="3.6640625" style="3" customWidth="1"/>
    <col min="7429" max="7429" width="4.6640625" style="3" customWidth="1"/>
    <col min="7430" max="7430" width="8.1640625" style="3" customWidth="1"/>
    <col min="7431" max="7431" width="4.6640625" style="3" customWidth="1"/>
    <col min="7432" max="7432" width="10.5" style="3" customWidth="1"/>
    <col min="7433" max="7433" width="13.5" style="3" customWidth="1"/>
    <col min="7434" max="7434" width="6.83203125" style="3" customWidth="1"/>
    <col min="7435" max="7435" width="10.5" style="3" customWidth="1"/>
    <col min="7436" max="7436" width="13.5" style="3" customWidth="1"/>
    <col min="7437" max="7437" width="6.1640625" style="3" customWidth="1"/>
    <col min="7438" max="7445" width="10.1640625" style="3"/>
    <col min="7446" max="7446" width="14.83203125" style="3" customWidth="1"/>
    <col min="7447" max="7447" width="10.1640625" style="3"/>
    <col min="7448" max="7448" width="11.6640625" style="3" customWidth="1"/>
    <col min="7449" max="7682" width="10.1640625" style="3"/>
    <col min="7683" max="7683" width="3.1640625" style="3" customWidth="1"/>
    <col min="7684" max="7684" width="3.6640625" style="3" customWidth="1"/>
    <col min="7685" max="7685" width="4.6640625" style="3" customWidth="1"/>
    <col min="7686" max="7686" width="8.1640625" style="3" customWidth="1"/>
    <col min="7687" max="7687" width="4.6640625" style="3" customWidth="1"/>
    <col min="7688" max="7688" width="10.5" style="3" customWidth="1"/>
    <col min="7689" max="7689" width="13.5" style="3" customWidth="1"/>
    <col min="7690" max="7690" width="6.83203125" style="3" customWidth="1"/>
    <col min="7691" max="7691" width="10.5" style="3" customWidth="1"/>
    <col min="7692" max="7692" width="13.5" style="3" customWidth="1"/>
    <col min="7693" max="7693" width="6.1640625" style="3" customWidth="1"/>
    <col min="7694" max="7701" width="10.1640625" style="3"/>
    <col min="7702" max="7702" width="14.83203125" style="3" customWidth="1"/>
    <col min="7703" max="7703" width="10.1640625" style="3"/>
    <col min="7704" max="7704" width="11.6640625" style="3" customWidth="1"/>
    <col min="7705" max="7938" width="10.1640625" style="3"/>
    <col min="7939" max="7939" width="3.1640625" style="3" customWidth="1"/>
    <col min="7940" max="7940" width="3.6640625" style="3" customWidth="1"/>
    <col min="7941" max="7941" width="4.6640625" style="3" customWidth="1"/>
    <col min="7942" max="7942" width="8.1640625" style="3" customWidth="1"/>
    <col min="7943" max="7943" width="4.6640625" style="3" customWidth="1"/>
    <col min="7944" max="7944" width="10.5" style="3" customWidth="1"/>
    <col min="7945" max="7945" width="13.5" style="3" customWidth="1"/>
    <col min="7946" max="7946" width="6.83203125" style="3" customWidth="1"/>
    <col min="7947" max="7947" width="10.5" style="3" customWidth="1"/>
    <col min="7948" max="7948" width="13.5" style="3" customWidth="1"/>
    <col min="7949" max="7949" width="6.1640625" style="3" customWidth="1"/>
    <col min="7950" max="7957" width="10.1640625" style="3"/>
    <col min="7958" max="7958" width="14.83203125" style="3" customWidth="1"/>
    <col min="7959" max="7959" width="10.1640625" style="3"/>
    <col min="7960" max="7960" width="11.6640625" style="3" customWidth="1"/>
    <col min="7961" max="8194" width="10.1640625" style="3"/>
    <col min="8195" max="8195" width="3.1640625" style="3" customWidth="1"/>
    <col min="8196" max="8196" width="3.6640625" style="3" customWidth="1"/>
    <col min="8197" max="8197" width="4.6640625" style="3" customWidth="1"/>
    <col min="8198" max="8198" width="8.1640625" style="3" customWidth="1"/>
    <col min="8199" max="8199" width="4.6640625" style="3" customWidth="1"/>
    <col min="8200" max="8200" width="10.5" style="3" customWidth="1"/>
    <col min="8201" max="8201" width="13.5" style="3" customWidth="1"/>
    <col min="8202" max="8202" width="6.83203125" style="3" customWidth="1"/>
    <col min="8203" max="8203" width="10.5" style="3" customWidth="1"/>
    <col min="8204" max="8204" width="13.5" style="3" customWidth="1"/>
    <col min="8205" max="8205" width="6.1640625" style="3" customWidth="1"/>
    <col min="8206" max="8213" width="10.1640625" style="3"/>
    <col min="8214" max="8214" width="14.83203125" style="3" customWidth="1"/>
    <col min="8215" max="8215" width="10.1640625" style="3"/>
    <col min="8216" max="8216" width="11.6640625" style="3" customWidth="1"/>
    <col min="8217" max="8450" width="10.1640625" style="3"/>
    <col min="8451" max="8451" width="3.1640625" style="3" customWidth="1"/>
    <col min="8452" max="8452" width="3.6640625" style="3" customWidth="1"/>
    <col min="8453" max="8453" width="4.6640625" style="3" customWidth="1"/>
    <col min="8454" max="8454" width="8.1640625" style="3" customWidth="1"/>
    <col min="8455" max="8455" width="4.6640625" style="3" customWidth="1"/>
    <col min="8456" max="8456" width="10.5" style="3" customWidth="1"/>
    <col min="8457" max="8457" width="13.5" style="3" customWidth="1"/>
    <col min="8458" max="8458" width="6.83203125" style="3" customWidth="1"/>
    <col min="8459" max="8459" width="10.5" style="3" customWidth="1"/>
    <col min="8460" max="8460" width="13.5" style="3" customWidth="1"/>
    <col min="8461" max="8461" width="6.1640625" style="3" customWidth="1"/>
    <col min="8462" max="8469" width="10.1640625" style="3"/>
    <col min="8470" max="8470" width="14.83203125" style="3" customWidth="1"/>
    <col min="8471" max="8471" width="10.1640625" style="3"/>
    <col min="8472" max="8472" width="11.6640625" style="3" customWidth="1"/>
    <col min="8473" max="8706" width="10.1640625" style="3"/>
    <col min="8707" max="8707" width="3.1640625" style="3" customWidth="1"/>
    <col min="8708" max="8708" width="3.6640625" style="3" customWidth="1"/>
    <col min="8709" max="8709" width="4.6640625" style="3" customWidth="1"/>
    <col min="8710" max="8710" width="8.1640625" style="3" customWidth="1"/>
    <col min="8711" max="8711" width="4.6640625" style="3" customWidth="1"/>
    <col min="8712" max="8712" width="10.5" style="3" customWidth="1"/>
    <col min="8713" max="8713" width="13.5" style="3" customWidth="1"/>
    <col min="8714" max="8714" width="6.83203125" style="3" customWidth="1"/>
    <col min="8715" max="8715" width="10.5" style="3" customWidth="1"/>
    <col min="8716" max="8716" width="13.5" style="3" customWidth="1"/>
    <col min="8717" max="8717" width="6.1640625" style="3" customWidth="1"/>
    <col min="8718" max="8725" width="10.1640625" style="3"/>
    <col min="8726" max="8726" width="14.83203125" style="3" customWidth="1"/>
    <col min="8727" max="8727" width="10.1640625" style="3"/>
    <col min="8728" max="8728" width="11.6640625" style="3" customWidth="1"/>
    <col min="8729" max="8962" width="10.1640625" style="3"/>
    <col min="8963" max="8963" width="3.1640625" style="3" customWidth="1"/>
    <col min="8964" max="8964" width="3.6640625" style="3" customWidth="1"/>
    <col min="8965" max="8965" width="4.6640625" style="3" customWidth="1"/>
    <col min="8966" max="8966" width="8.1640625" style="3" customWidth="1"/>
    <col min="8967" max="8967" width="4.6640625" style="3" customWidth="1"/>
    <col min="8968" max="8968" width="10.5" style="3" customWidth="1"/>
    <col min="8969" max="8969" width="13.5" style="3" customWidth="1"/>
    <col min="8970" max="8970" width="6.83203125" style="3" customWidth="1"/>
    <col min="8971" max="8971" width="10.5" style="3" customWidth="1"/>
    <col min="8972" max="8972" width="13.5" style="3" customWidth="1"/>
    <col min="8973" max="8973" width="6.1640625" style="3" customWidth="1"/>
    <col min="8974" max="8981" width="10.1640625" style="3"/>
    <col min="8982" max="8982" width="14.83203125" style="3" customWidth="1"/>
    <col min="8983" max="8983" width="10.1640625" style="3"/>
    <col min="8984" max="8984" width="11.6640625" style="3" customWidth="1"/>
    <col min="8985" max="9218" width="10.1640625" style="3"/>
    <col min="9219" max="9219" width="3.1640625" style="3" customWidth="1"/>
    <col min="9220" max="9220" width="3.6640625" style="3" customWidth="1"/>
    <col min="9221" max="9221" width="4.6640625" style="3" customWidth="1"/>
    <col min="9222" max="9222" width="8.1640625" style="3" customWidth="1"/>
    <col min="9223" max="9223" width="4.6640625" style="3" customWidth="1"/>
    <col min="9224" max="9224" width="10.5" style="3" customWidth="1"/>
    <col min="9225" max="9225" width="13.5" style="3" customWidth="1"/>
    <col min="9226" max="9226" width="6.83203125" style="3" customWidth="1"/>
    <col min="9227" max="9227" width="10.5" style="3" customWidth="1"/>
    <col min="9228" max="9228" width="13.5" style="3" customWidth="1"/>
    <col min="9229" max="9229" width="6.1640625" style="3" customWidth="1"/>
    <col min="9230" max="9237" width="10.1640625" style="3"/>
    <col min="9238" max="9238" width="14.83203125" style="3" customWidth="1"/>
    <col min="9239" max="9239" width="10.1640625" style="3"/>
    <col min="9240" max="9240" width="11.6640625" style="3" customWidth="1"/>
    <col min="9241" max="9474" width="10.1640625" style="3"/>
    <col min="9475" max="9475" width="3.1640625" style="3" customWidth="1"/>
    <col min="9476" max="9476" width="3.6640625" style="3" customWidth="1"/>
    <col min="9477" max="9477" width="4.6640625" style="3" customWidth="1"/>
    <col min="9478" max="9478" width="8.1640625" style="3" customWidth="1"/>
    <col min="9479" max="9479" width="4.6640625" style="3" customWidth="1"/>
    <col min="9480" max="9480" width="10.5" style="3" customWidth="1"/>
    <col min="9481" max="9481" width="13.5" style="3" customWidth="1"/>
    <col min="9482" max="9482" width="6.83203125" style="3" customWidth="1"/>
    <col min="9483" max="9483" width="10.5" style="3" customWidth="1"/>
    <col min="9484" max="9484" width="13.5" style="3" customWidth="1"/>
    <col min="9485" max="9485" width="6.1640625" style="3" customWidth="1"/>
    <col min="9486" max="9493" width="10.1640625" style="3"/>
    <col min="9494" max="9494" width="14.83203125" style="3" customWidth="1"/>
    <col min="9495" max="9495" width="10.1640625" style="3"/>
    <col min="9496" max="9496" width="11.6640625" style="3" customWidth="1"/>
    <col min="9497" max="9730" width="10.1640625" style="3"/>
    <col min="9731" max="9731" width="3.1640625" style="3" customWidth="1"/>
    <col min="9732" max="9732" width="3.6640625" style="3" customWidth="1"/>
    <col min="9733" max="9733" width="4.6640625" style="3" customWidth="1"/>
    <col min="9734" max="9734" width="8.1640625" style="3" customWidth="1"/>
    <col min="9735" max="9735" width="4.6640625" style="3" customWidth="1"/>
    <col min="9736" max="9736" width="10.5" style="3" customWidth="1"/>
    <col min="9737" max="9737" width="13.5" style="3" customWidth="1"/>
    <col min="9738" max="9738" width="6.83203125" style="3" customWidth="1"/>
    <col min="9739" max="9739" width="10.5" style="3" customWidth="1"/>
    <col min="9740" max="9740" width="13.5" style="3" customWidth="1"/>
    <col min="9741" max="9741" width="6.1640625" style="3" customWidth="1"/>
    <col min="9742" max="9749" width="10.1640625" style="3"/>
    <col min="9750" max="9750" width="14.83203125" style="3" customWidth="1"/>
    <col min="9751" max="9751" width="10.1640625" style="3"/>
    <col min="9752" max="9752" width="11.6640625" style="3" customWidth="1"/>
    <col min="9753" max="9986" width="10.1640625" style="3"/>
    <col min="9987" max="9987" width="3.1640625" style="3" customWidth="1"/>
    <col min="9988" max="9988" width="3.6640625" style="3" customWidth="1"/>
    <col min="9989" max="9989" width="4.6640625" style="3" customWidth="1"/>
    <col min="9990" max="9990" width="8.1640625" style="3" customWidth="1"/>
    <col min="9991" max="9991" width="4.6640625" style="3" customWidth="1"/>
    <col min="9992" max="9992" width="10.5" style="3" customWidth="1"/>
    <col min="9993" max="9993" width="13.5" style="3" customWidth="1"/>
    <col min="9994" max="9994" width="6.83203125" style="3" customWidth="1"/>
    <col min="9995" max="9995" width="10.5" style="3" customWidth="1"/>
    <col min="9996" max="9996" width="13.5" style="3" customWidth="1"/>
    <col min="9997" max="9997" width="6.1640625" style="3" customWidth="1"/>
    <col min="9998" max="10005" width="10.1640625" style="3"/>
    <col min="10006" max="10006" width="14.83203125" style="3" customWidth="1"/>
    <col min="10007" max="10007" width="10.1640625" style="3"/>
    <col min="10008" max="10008" width="11.6640625" style="3" customWidth="1"/>
    <col min="10009" max="10242" width="10.1640625" style="3"/>
    <col min="10243" max="10243" width="3.1640625" style="3" customWidth="1"/>
    <col min="10244" max="10244" width="3.6640625" style="3" customWidth="1"/>
    <col min="10245" max="10245" width="4.6640625" style="3" customWidth="1"/>
    <col min="10246" max="10246" width="8.1640625" style="3" customWidth="1"/>
    <col min="10247" max="10247" width="4.6640625" style="3" customWidth="1"/>
    <col min="10248" max="10248" width="10.5" style="3" customWidth="1"/>
    <col min="10249" max="10249" width="13.5" style="3" customWidth="1"/>
    <col min="10250" max="10250" width="6.83203125" style="3" customWidth="1"/>
    <col min="10251" max="10251" width="10.5" style="3" customWidth="1"/>
    <col min="10252" max="10252" width="13.5" style="3" customWidth="1"/>
    <col min="10253" max="10253" width="6.1640625" style="3" customWidth="1"/>
    <col min="10254" max="10261" width="10.1640625" style="3"/>
    <col min="10262" max="10262" width="14.83203125" style="3" customWidth="1"/>
    <col min="10263" max="10263" width="10.1640625" style="3"/>
    <col min="10264" max="10264" width="11.6640625" style="3" customWidth="1"/>
    <col min="10265" max="10498" width="10.1640625" style="3"/>
    <col min="10499" max="10499" width="3.1640625" style="3" customWidth="1"/>
    <col min="10500" max="10500" width="3.6640625" style="3" customWidth="1"/>
    <col min="10501" max="10501" width="4.6640625" style="3" customWidth="1"/>
    <col min="10502" max="10502" width="8.1640625" style="3" customWidth="1"/>
    <col min="10503" max="10503" width="4.6640625" style="3" customWidth="1"/>
    <col min="10504" max="10504" width="10.5" style="3" customWidth="1"/>
    <col min="10505" max="10505" width="13.5" style="3" customWidth="1"/>
    <col min="10506" max="10506" width="6.83203125" style="3" customWidth="1"/>
    <col min="10507" max="10507" width="10.5" style="3" customWidth="1"/>
    <col min="10508" max="10508" width="13.5" style="3" customWidth="1"/>
    <col min="10509" max="10509" width="6.1640625" style="3" customWidth="1"/>
    <col min="10510" max="10517" width="10.1640625" style="3"/>
    <col min="10518" max="10518" width="14.83203125" style="3" customWidth="1"/>
    <col min="10519" max="10519" width="10.1640625" style="3"/>
    <col min="10520" max="10520" width="11.6640625" style="3" customWidth="1"/>
    <col min="10521" max="10754" width="10.1640625" style="3"/>
    <col min="10755" max="10755" width="3.1640625" style="3" customWidth="1"/>
    <col min="10756" max="10756" width="3.6640625" style="3" customWidth="1"/>
    <col min="10757" max="10757" width="4.6640625" style="3" customWidth="1"/>
    <col min="10758" max="10758" width="8.1640625" style="3" customWidth="1"/>
    <col min="10759" max="10759" width="4.6640625" style="3" customWidth="1"/>
    <col min="10760" max="10760" width="10.5" style="3" customWidth="1"/>
    <col min="10761" max="10761" width="13.5" style="3" customWidth="1"/>
    <col min="10762" max="10762" width="6.83203125" style="3" customWidth="1"/>
    <col min="10763" max="10763" width="10.5" style="3" customWidth="1"/>
    <col min="10764" max="10764" width="13.5" style="3" customWidth="1"/>
    <col min="10765" max="10765" width="6.1640625" style="3" customWidth="1"/>
    <col min="10766" max="10773" width="10.1640625" style="3"/>
    <col min="10774" max="10774" width="14.83203125" style="3" customWidth="1"/>
    <col min="10775" max="10775" width="10.1640625" style="3"/>
    <col min="10776" max="10776" width="11.6640625" style="3" customWidth="1"/>
    <col min="10777" max="11010" width="10.1640625" style="3"/>
    <col min="11011" max="11011" width="3.1640625" style="3" customWidth="1"/>
    <col min="11012" max="11012" width="3.6640625" style="3" customWidth="1"/>
    <col min="11013" max="11013" width="4.6640625" style="3" customWidth="1"/>
    <col min="11014" max="11014" width="8.1640625" style="3" customWidth="1"/>
    <col min="11015" max="11015" width="4.6640625" style="3" customWidth="1"/>
    <col min="11016" max="11016" width="10.5" style="3" customWidth="1"/>
    <col min="11017" max="11017" width="13.5" style="3" customWidth="1"/>
    <col min="11018" max="11018" width="6.83203125" style="3" customWidth="1"/>
    <col min="11019" max="11019" width="10.5" style="3" customWidth="1"/>
    <col min="11020" max="11020" width="13.5" style="3" customWidth="1"/>
    <col min="11021" max="11021" width="6.1640625" style="3" customWidth="1"/>
    <col min="11022" max="11029" width="10.1640625" style="3"/>
    <col min="11030" max="11030" width="14.83203125" style="3" customWidth="1"/>
    <col min="11031" max="11031" width="10.1640625" style="3"/>
    <col min="11032" max="11032" width="11.6640625" style="3" customWidth="1"/>
    <col min="11033" max="11266" width="10.1640625" style="3"/>
    <col min="11267" max="11267" width="3.1640625" style="3" customWidth="1"/>
    <col min="11268" max="11268" width="3.6640625" style="3" customWidth="1"/>
    <col min="11269" max="11269" width="4.6640625" style="3" customWidth="1"/>
    <col min="11270" max="11270" width="8.1640625" style="3" customWidth="1"/>
    <col min="11271" max="11271" width="4.6640625" style="3" customWidth="1"/>
    <col min="11272" max="11272" width="10.5" style="3" customWidth="1"/>
    <col min="11273" max="11273" width="13.5" style="3" customWidth="1"/>
    <col min="11274" max="11274" width="6.83203125" style="3" customWidth="1"/>
    <col min="11275" max="11275" width="10.5" style="3" customWidth="1"/>
    <col min="11276" max="11276" width="13.5" style="3" customWidth="1"/>
    <col min="11277" max="11277" width="6.1640625" style="3" customWidth="1"/>
    <col min="11278" max="11285" width="10.1640625" style="3"/>
    <col min="11286" max="11286" width="14.83203125" style="3" customWidth="1"/>
    <col min="11287" max="11287" width="10.1640625" style="3"/>
    <col min="11288" max="11288" width="11.6640625" style="3" customWidth="1"/>
    <col min="11289" max="11522" width="10.1640625" style="3"/>
    <col min="11523" max="11523" width="3.1640625" style="3" customWidth="1"/>
    <col min="11524" max="11524" width="3.6640625" style="3" customWidth="1"/>
    <col min="11525" max="11525" width="4.6640625" style="3" customWidth="1"/>
    <col min="11526" max="11526" width="8.1640625" style="3" customWidth="1"/>
    <col min="11527" max="11527" width="4.6640625" style="3" customWidth="1"/>
    <col min="11528" max="11528" width="10.5" style="3" customWidth="1"/>
    <col min="11529" max="11529" width="13.5" style="3" customWidth="1"/>
    <col min="11530" max="11530" width="6.83203125" style="3" customWidth="1"/>
    <col min="11531" max="11531" width="10.5" style="3" customWidth="1"/>
    <col min="11532" max="11532" width="13.5" style="3" customWidth="1"/>
    <col min="11533" max="11533" width="6.1640625" style="3" customWidth="1"/>
    <col min="11534" max="11541" width="10.1640625" style="3"/>
    <col min="11542" max="11542" width="14.83203125" style="3" customWidth="1"/>
    <col min="11543" max="11543" width="10.1640625" style="3"/>
    <col min="11544" max="11544" width="11.6640625" style="3" customWidth="1"/>
    <col min="11545" max="11778" width="10.1640625" style="3"/>
    <col min="11779" max="11779" width="3.1640625" style="3" customWidth="1"/>
    <col min="11780" max="11780" width="3.6640625" style="3" customWidth="1"/>
    <col min="11781" max="11781" width="4.6640625" style="3" customWidth="1"/>
    <col min="11782" max="11782" width="8.1640625" style="3" customWidth="1"/>
    <col min="11783" max="11783" width="4.6640625" style="3" customWidth="1"/>
    <col min="11784" max="11784" width="10.5" style="3" customWidth="1"/>
    <col min="11785" max="11785" width="13.5" style="3" customWidth="1"/>
    <col min="11786" max="11786" width="6.83203125" style="3" customWidth="1"/>
    <col min="11787" max="11787" width="10.5" style="3" customWidth="1"/>
    <col min="11788" max="11788" width="13.5" style="3" customWidth="1"/>
    <col min="11789" max="11789" width="6.1640625" style="3" customWidth="1"/>
    <col min="11790" max="11797" width="10.1640625" style="3"/>
    <col min="11798" max="11798" width="14.83203125" style="3" customWidth="1"/>
    <col min="11799" max="11799" width="10.1640625" style="3"/>
    <col min="11800" max="11800" width="11.6640625" style="3" customWidth="1"/>
    <col min="11801" max="12034" width="10.1640625" style="3"/>
    <col min="12035" max="12035" width="3.1640625" style="3" customWidth="1"/>
    <col min="12036" max="12036" width="3.6640625" style="3" customWidth="1"/>
    <col min="12037" max="12037" width="4.6640625" style="3" customWidth="1"/>
    <col min="12038" max="12038" width="8.1640625" style="3" customWidth="1"/>
    <col min="12039" max="12039" width="4.6640625" style="3" customWidth="1"/>
    <col min="12040" max="12040" width="10.5" style="3" customWidth="1"/>
    <col min="12041" max="12041" width="13.5" style="3" customWidth="1"/>
    <col min="12042" max="12042" width="6.83203125" style="3" customWidth="1"/>
    <col min="12043" max="12043" width="10.5" style="3" customWidth="1"/>
    <col min="12044" max="12044" width="13.5" style="3" customWidth="1"/>
    <col min="12045" max="12045" width="6.1640625" style="3" customWidth="1"/>
    <col min="12046" max="12053" width="10.1640625" style="3"/>
    <col min="12054" max="12054" width="14.83203125" style="3" customWidth="1"/>
    <col min="12055" max="12055" width="10.1640625" style="3"/>
    <col min="12056" max="12056" width="11.6640625" style="3" customWidth="1"/>
    <col min="12057" max="12290" width="10.1640625" style="3"/>
    <col min="12291" max="12291" width="3.1640625" style="3" customWidth="1"/>
    <col min="12292" max="12292" width="3.6640625" style="3" customWidth="1"/>
    <col min="12293" max="12293" width="4.6640625" style="3" customWidth="1"/>
    <col min="12294" max="12294" width="8.1640625" style="3" customWidth="1"/>
    <col min="12295" max="12295" width="4.6640625" style="3" customWidth="1"/>
    <col min="12296" max="12296" width="10.5" style="3" customWidth="1"/>
    <col min="12297" max="12297" width="13.5" style="3" customWidth="1"/>
    <col min="12298" max="12298" width="6.83203125" style="3" customWidth="1"/>
    <col min="12299" max="12299" width="10.5" style="3" customWidth="1"/>
    <col min="12300" max="12300" width="13.5" style="3" customWidth="1"/>
    <col min="12301" max="12301" width="6.1640625" style="3" customWidth="1"/>
    <col min="12302" max="12309" width="10.1640625" style="3"/>
    <col min="12310" max="12310" width="14.83203125" style="3" customWidth="1"/>
    <col min="12311" max="12311" width="10.1640625" style="3"/>
    <col min="12312" max="12312" width="11.6640625" style="3" customWidth="1"/>
    <col min="12313" max="12546" width="10.1640625" style="3"/>
    <col min="12547" max="12547" width="3.1640625" style="3" customWidth="1"/>
    <col min="12548" max="12548" width="3.6640625" style="3" customWidth="1"/>
    <col min="12549" max="12549" width="4.6640625" style="3" customWidth="1"/>
    <col min="12550" max="12550" width="8.1640625" style="3" customWidth="1"/>
    <col min="12551" max="12551" width="4.6640625" style="3" customWidth="1"/>
    <col min="12552" max="12552" width="10.5" style="3" customWidth="1"/>
    <col min="12553" max="12553" width="13.5" style="3" customWidth="1"/>
    <col min="12554" max="12554" width="6.83203125" style="3" customWidth="1"/>
    <col min="12555" max="12555" width="10.5" style="3" customWidth="1"/>
    <col min="12556" max="12556" width="13.5" style="3" customWidth="1"/>
    <col min="12557" max="12557" width="6.1640625" style="3" customWidth="1"/>
    <col min="12558" max="12565" width="10.1640625" style="3"/>
    <col min="12566" max="12566" width="14.83203125" style="3" customWidth="1"/>
    <col min="12567" max="12567" width="10.1640625" style="3"/>
    <col min="12568" max="12568" width="11.6640625" style="3" customWidth="1"/>
    <col min="12569" max="12802" width="10.1640625" style="3"/>
    <col min="12803" max="12803" width="3.1640625" style="3" customWidth="1"/>
    <col min="12804" max="12804" width="3.6640625" style="3" customWidth="1"/>
    <col min="12805" max="12805" width="4.6640625" style="3" customWidth="1"/>
    <col min="12806" max="12806" width="8.1640625" style="3" customWidth="1"/>
    <col min="12807" max="12807" width="4.6640625" style="3" customWidth="1"/>
    <col min="12808" max="12808" width="10.5" style="3" customWidth="1"/>
    <col min="12809" max="12809" width="13.5" style="3" customWidth="1"/>
    <col min="12810" max="12810" width="6.83203125" style="3" customWidth="1"/>
    <col min="12811" max="12811" width="10.5" style="3" customWidth="1"/>
    <col min="12812" max="12812" width="13.5" style="3" customWidth="1"/>
    <col min="12813" max="12813" width="6.1640625" style="3" customWidth="1"/>
    <col min="12814" max="12821" width="10.1640625" style="3"/>
    <col min="12822" max="12822" width="14.83203125" style="3" customWidth="1"/>
    <col min="12823" max="12823" width="10.1640625" style="3"/>
    <col min="12824" max="12824" width="11.6640625" style="3" customWidth="1"/>
    <col min="12825" max="13058" width="10.1640625" style="3"/>
    <col min="13059" max="13059" width="3.1640625" style="3" customWidth="1"/>
    <col min="13060" max="13060" width="3.6640625" style="3" customWidth="1"/>
    <col min="13061" max="13061" width="4.6640625" style="3" customWidth="1"/>
    <col min="13062" max="13062" width="8.1640625" style="3" customWidth="1"/>
    <col min="13063" max="13063" width="4.6640625" style="3" customWidth="1"/>
    <col min="13064" max="13064" width="10.5" style="3" customWidth="1"/>
    <col min="13065" max="13065" width="13.5" style="3" customWidth="1"/>
    <col min="13066" max="13066" width="6.83203125" style="3" customWidth="1"/>
    <col min="13067" max="13067" width="10.5" style="3" customWidth="1"/>
    <col min="13068" max="13068" width="13.5" style="3" customWidth="1"/>
    <col min="13069" max="13069" width="6.1640625" style="3" customWidth="1"/>
    <col min="13070" max="13077" width="10.1640625" style="3"/>
    <col min="13078" max="13078" width="14.83203125" style="3" customWidth="1"/>
    <col min="13079" max="13079" width="10.1640625" style="3"/>
    <col min="13080" max="13080" width="11.6640625" style="3" customWidth="1"/>
    <col min="13081" max="13314" width="10.1640625" style="3"/>
    <col min="13315" max="13315" width="3.1640625" style="3" customWidth="1"/>
    <col min="13316" max="13316" width="3.6640625" style="3" customWidth="1"/>
    <col min="13317" max="13317" width="4.6640625" style="3" customWidth="1"/>
    <col min="13318" max="13318" width="8.1640625" style="3" customWidth="1"/>
    <col min="13319" max="13319" width="4.6640625" style="3" customWidth="1"/>
    <col min="13320" max="13320" width="10.5" style="3" customWidth="1"/>
    <col min="13321" max="13321" width="13.5" style="3" customWidth="1"/>
    <col min="13322" max="13322" width="6.83203125" style="3" customWidth="1"/>
    <col min="13323" max="13323" width="10.5" style="3" customWidth="1"/>
    <col min="13324" max="13324" width="13.5" style="3" customWidth="1"/>
    <col min="13325" max="13325" width="6.1640625" style="3" customWidth="1"/>
    <col min="13326" max="13333" width="10.1640625" style="3"/>
    <col min="13334" max="13334" width="14.83203125" style="3" customWidth="1"/>
    <col min="13335" max="13335" width="10.1640625" style="3"/>
    <col min="13336" max="13336" width="11.6640625" style="3" customWidth="1"/>
    <col min="13337" max="13570" width="10.1640625" style="3"/>
    <col min="13571" max="13571" width="3.1640625" style="3" customWidth="1"/>
    <col min="13572" max="13572" width="3.6640625" style="3" customWidth="1"/>
    <col min="13573" max="13573" width="4.6640625" style="3" customWidth="1"/>
    <col min="13574" max="13574" width="8.1640625" style="3" customWidth="1"/>
    <col min="13575" max="13575" width="4.6640625" style="3" customWidth="1"/>
    <col min="13576" max="13576" width="10.5" style="3" customWidth="1"/>
    <col min="13577" max="13577" width="13.5" style="3" customWidth="1"/>
    <col min="13578" max="13578" width="6.83203125" style="3" customWidth="1"/>
    <col min="13579" max="13579" width="10.5" style="3" customWidth="1"/>
    <col min="13580" max="13580" width="13.5" style="3" customWidth="1"/>
    <col min="13581" max="13581" width="6.1640625" style="3" customWidth="1"/>
    <col min="13582" max="13589" width="10.1640625" style="3"/>
    <col min="13590" max="13590" width="14.83203125" style="3" customWidth="1"/>
    <col min="13591" max="13591" width="10.1640625" style="3"/>
    <col min="13592" max="13592" width="11.6640625" style="3" customWidth="1"/>
    <col min="13593" max="13826" width="10.1640625" style="3"/>
    <col min="13827" max="13827" width="3.1640625" style="3" customWidth="1"/>
    <col min="13828" max="13828" width="3.6640625" style="3" customWidth="1"/>
    <col min="13829" max="13829" width="4.6640625" style="3" customWidth="1"/>
    <col min="13830" max="13830" width="8.1640625" style="3" customWidth="1"/>
    <col min="13831" max="13831" width="4.6640625" style="3" customWidth="1"/>
    <col min="13832" max="13832" width="10.5" style="3" customWidth="1"/>
    <col min="13833" max="13833" width="13.5" style="3" customWidth="1"/>
    <col min="13834" max="13834" width="6.83203125" style="3" customWidth="1"/>
    <col min="13835" max="13835" width="10.5" style="3" customWidth="1"/>
    <col min="13836" max="13836" width="13.5" style="3" customWidth="1"/>
    <col min="13837" max="13837" width="6.1640625" style="3" customWidth="1"/>
    <col min="13838" max="13845" width="10.1640625" style="3"/>
    <col min="13846" max="13846" width="14.83203125" style="3" customWidth="1"/>
    <col min="13847" max="13847" width="10.1640625" style="3"/>
    <col min="13848" max="13848" width="11.6640625" style="3" customWidth="1"/>
    <col min="13849" max="14082" width="10.1640625" style="3"/>
    <col min="14083" max="14083" width="3.1640625" style="3" customWidth="1"/>
    <col min="14084" max="14084" width="3.6640625" style="3" customWidth="1"/>
    <col min="14085" max="14085" width="4.6640625" style="3" customWidth="1"/>
    <col min="14086" max="14086" width="8.1640625" style="3" customWidth="1"/>
    <col min="14087" max="14087" width="4.6640625" style="3" customWidth="1"/>
    <col min="14088" max="14088" width="10.5" style="3" customWidth="1"/>
    <col min="14089" max="14089" width="13.5" style="3" customWidth="1"/>
    <col min="14090" max="14090" width="6.83203125" style="3" customWidth="1"/>
    <col min="14091" max="14091" width="10.5" style="3" customWidth="1"/>
    <col min="14092" max="14092" width="13.5" style="3" customWidth="1"/>
    <col min="14093" max="14093" width="6.1640625" style="3" customWidth="1"/>
    <col min="14094" max="14101" width="10.1640625" style="3"/>
    <col min="14102" max="14102" width="14.83203125" style="3" customWidth="1"/>
    <col min="14103" max="14103" width="10.1640625" style="3"/>
    <col min="14104" max="14104" width="11.6640625" style="3" customWidth="1"/>
    <col min="14105" max="14338" width="10.1640625" style="3"/>
    <col min="14339" max="14339" width="3.1640625" style="3" customWidth="1"/>
    <col min="14340" max="14340" width="3.6640625" style="3" customWidth="1"/>
    <col min="14341" max="14341" width="4.6640625" style="3" customWidth="1"/>
    <col min="14342" max="14342" width="8.1640625" style="3" customWidth="1"/>
    <col min="14343" max="14343" width="4.6640625" style="3" customWidth="1"/>
    <col min="14344" max="14344" width="10.5" style="3" customWidth="1"/>
    <col min="14345" max="14345" width="13.5" style="3" customWidth="1"/>
    <col min="14346" max="14346" width="6.83203125" style="3" customWidth="1"/>
    <col min="14347" max="14347" width="10.5" style="3" customWidth="1"/>
    <col min="14348" max="14348" width="13.5" style="3" customWidth="1"/>
    <col min="14349" max="14349" width="6.1640625" style="3" customWidth="1"/>
    <col min="14350" max="14357" width="10.1640625" style="3"/>
    <col min="14358" max="14358" width="14.83203125" style="3" customWidth="1"/>
    <col min="14359" max="14359" width="10.1640625" style="3"/>
    <col min="14360" max="14360" width="11.6640625" style="3" customWidth="1"/>
    <col min="14361" max="14594" width="10.1640625" style="3"/>
    <col min="14595" max="14595" width="3.1640625" style="3" customWidth="1"/>
    <col min="14596" max="14596" width="3.6640625" style="3" customWidth="1"/>
    <col min="14597" max="14597" width="4.6640625" style="3" customWidth="1"/>
    <col min="14598" max="14598" width="8.1640625" style="3" customWidth="1"/>
    <col min="14599" max="14599" width="4.6640625" style="3" customWidth="1"/>
    <col min="14600" max="14600" width="10.5" style="3" customWidth="1"/>
    <col min="14601" max="14601" width="13.5" style="3" customWidth="1"/>
    <col min="14602" max="14602" width="6.83203125" style="3" customWidth="1"/>
    <col min="14603" max="14603" width="10.5" style="3" customWidth="1"/>
    <col min="14604" max="14604" width="13.5" style="3" customWidth="1"/>
    <col min="14605" max="14605" width="6.1640625" style="3" customWidth="1"/>
    <col min="14606" max="14613" width="10.1640625" style="3"/>
    <col min="14614" max="14614" width="14.83203125" style="3" customWidth="1"/>
    <col min="14615" max="14615" width="10.1640625" style="3"/>
    <col min="14616" max="14616" width="11.6640625" style="3" customWidth="1"/>
    <col min="14617" max="14850" width="10.1640625" style="3"/>
    <col min="14851" max="14851" width="3.1640625" style="3" customWidth="1"/>
    <col min="14852" max="14852" width="3.6640625" style="3" customWidth="1"/>
    <col min="14853" max="14853" width="4.6640625" style="3" customWidth="1"/>
    <col min="14854" max="14854" width="8.1640625" style="3" customWidth="1"/>
    <col min="14855" max="14855" width="4.6640625" style="3" customWidth="1"/>
    <col min="14856" max="14856" width="10.5" style="3" customWidth="1"/>
    <col min="14857" max="14857" width="13.5" style="3" customWidth="1"/>
    <col min="14858" max="14858" width="6.83203125" style="3" customWidth="1"/>
    <col min="14859" max="14859" width="10.5" style="3" customWidth="1"/>
    <col min="14860" max="14860" width="13.5" style="3" customWidth="1"/>
    <col min="14861" max="14861" width="6.1640625" style="3" customWidth="1"/>
    <col min="14862" max="14869" width="10.1640625" style="3"/>
    <col min="14870" max="14870" width="14.83203125" style="3" customWidth="1"/>
    <col min="14871" max="14871" width="10.1640625" style="3"/>
    <col min="14872" max="14872" width="11.6640625" style="3" customWidth="1"/>
    <col min="14873" max="15106" width="10.1640625" style="3"/>
    <col min="15107" max="15107" width="3.1640625" style="3" customWidth="1"/>
    <col min="15108" max="15108" width="3.6640625" style="3" customWidth="1"/>
    <col min="15109" max="15109" width="4.6640625" style="3" customWidth="1"/>
    <col min="15110" max="15110" width="8.1640625" style="3" customWidth="1"/>
    <col min="15111" max="15111" width="4.6640625" style="3" customWidth="1"/>
    <col min="15112" max="15112" width="10.5" style="3" customWidth="1"/>
    <col min="15113" max="15113" width="13.5" style="3" customWidth="1"/>
    <col min="15114" max="15114" width="6.83203125" style="3" customWidth="1"/>
    <col min="15115" max="15115" width="10.5" style="3" customWidth="1"/>
    <col min="15116" max="15116" width="13.5" style="3" customWidth="1"/>
    <col min="15117" max="15117" width="6.1640625" style="3" customWidth="1"/>
    <col min="15118" max="15125" width="10.1640625" style="3"/>
    <col min="15126" max="15126" width="14.83203125" style="3" customWidth="1"/>
    <col min="15127" max="15127" width="10.1640625" style="3"/>
    <col min="15128" max="15128" width="11.6640625" style="3" customWidth="1"/>
    <col min="15129" max="15362" width="10.1640625" style="3"/>
    <col min="15363" max="15363" width="3.1640625" style="3" customWidth="1"/>
    <col min="15364" max="15364" width="3.6640625" style="3" customWidth="1"/>
    <col min="15365" max="15365" width="4.6640625" style="3" customWidth="1"/>
    <col min="15366" max="15366" width="8.1640625" style="3" customWidth="1"/>
    <col min="15367" max="15367" width="4.6640625" style="3" customWidth="1"/>
    <col min="15368" max="15368" width="10.5" style="3" customWidth="1"/>
    <col min="15369" max="15369" width="13.5" style="3" customWidth="1"/>
    <col min="15370" max="15370" width="6.83203125" style="3" customWidth="1"/>
    <col min="15371" max="15371" width="10.5" style="3" customWidth="1"/>
    <col min="15372" max="15372" width="13.5" style="3" customWidth="1"/>
    <col min="15373" max="15373" width="6.1640625" style="3" customWidth="1"/>
    <col min="15374" max="15381" width="10.1640625" style="3"/>
    <col min="15382" max="15382" width="14.83203125" style="3" customWidth="1"/>
    <col min="15383" max="15383" width="10.1640625" style="3"/>
    <col min="15384" max="15384" width="11.6640625" style="3" customWidth="1"/>
    <col min="15385" max="15618" width="10.1640625" style="3"/>
    <col min="15619" max="15619" width="3.1640625" style="3" customWidth="1"/>
    <col min="15620" max="15620" width="3.6640625" style="3" customWidth="1"/>
    <col min="15621" max="15621" width="4.6640625" style="3" customWidth="1"/>
    <col min="15622" max="15622" width="8.1640625" style="3" customWidth="1"/>
    <col min="15623" max="15623" width="4.6640625" style="3" customWidth="1"/>
    <col min="15624" max="15624" width="10.5" style="3" customWidth="1"/>
    <col min="15625" max="15625" width="13.5" style="3" customWidth="1"/>
    <col min="15626" max="15626" width="6.83203125" style="3" customWidth="1"/>
    <col min="15627" max="15627" width="10.5" style="3" customWidth="1"/>
    <col min="15628" max="15628" width="13.5" style="3" customWidth="1"/>
    <col min="15629" max="15629" width="6.1640625" style="3" customWidth="1"/>
    <col min="15630" max="15637" width="10.1640625" style="3"/>
    <col min="15638" max="15638" width="14.83203125" style="3" customWidth="1"/>
    <col min="15639" max="15639" width="10.1640625" style="3"/>
    <col min="15640" max="15640" width="11.6640625" style="3" customWidth="1"/>
    <col min="15641" max="15874" width="10.1640625" style="3"/>
    <col min="15875" max="15875" width="3.1640625" style="3" customWidth="1"/>
    <col min="15876" max="15876" width="3.6640625" style="3" customWidth="1"/>
    <col min="15877" max="15877" width="4.6640625" style="3" customWidth="1"/>
    <col min="15878" max="15878" width="8.1640625" style="3" customWidth="1"/>
    <col min="15879" max="15879" width="4.6640625" style="3" customWidth="1"/>
    <col min="15880" max="15880" width="10.5" style="3" customWidth="1"/>
    <col min="15881" max="15881" width="13.5" style="3" customWidth="1"/>
    <col min="15882" max="15882" width="6.83203125" style="3" customWidth="1"/>
    <col min="15883" max="15883" width="10.5" style="3" customWidth="1"/>
    <col min="15884" max="15884" width="13.5" style="3" customWidth="1"/>
    <col min="15885" max="15885" width="6.1640625" style="3" customWidth="1"/>
    <col min="15886" max="15893" width="10.1640625" style="3"/>
    <col min="15894" max="15894" width="14.83203125" style="3" customWidth="1"/>
    <col min="15895" max="15895" width="10.1640625" style="3"/>
    <col min="15896" max="15896" width="11.6640625" style="3" customWidth="1"/>
    <col min="15897" max="16130" width="10.1640625" style="3"/>
    <col min="16131" max="16131" width="3.1640625" style="3" customWidth="1"/>
    <col min="16132" max="16132" width="3.6640625" style="3" customWidth="1"/>
    <col min="16133" max="16133" width="4.6640625" style="3" customWidth="1"/>
    <col min="16134" max="16134" width="8.1640625" style="3" customWidth="1"/>
    <col min="16135" max="16135" width="4.6640625" style="3" customWidth="1"/>
    <col min="16136" max="16136" width="10.5" style="3" customWidth="1"/>
    <col min="16137" max="16137" width="13.5" style="3" customWidth="1"/>
    <col min="16138" max="16138" width="6.83203125" style="3" customWidth="1"/>
    <col min="16139" max="16139" width="10.5" style="3" customWidth="1"/>
    <col min="16140" max="16140" width="13.5" style="3" customWidth="1"/>
    <col min="16141" max="16141" width="6.1640625" style="3" customWidth="1"/>
    <col min="16142" max="16149" width="10.1640625" style="3"/>
    <col min="16150" max="16150" width="14.83203125" style="3" customWidth="1"/>
    <col min="16151" max="16151" width="10.1640625" style="3"/>
    <col min="16152" max="16152" width="11.6640625" style="3" customWidth="1"/>
    <col min="16153" max="16384" width="10.1640625" style="3"/>
  </cols>
  <sheetData>
    <row r="1" spans="1:34" ht="19.5" customHeight="1">
      <c r="B1" s="377" t="s">
        <v>592</v>
      </c>
      <c r="C1" s="377"/>
      <c r="D1" s="377"/>
      <c r="E1" s="377"/>
      <c r="F1" s="377"/>
      <c r="G1" s="377"/>
      <c r="H1" s="142" t="s">
        <v>591</v>
      </c>
      <c r="I1" s="142"/>
      <c r="J1" s="143" t="s">
        <v>590</v>
      </c>
      <c r="L1" s="356" t="s">
        <v>322</v>
      </c>
      <c r="M1" s="356"/>
      <c r="N1" s="356"/>
    </row>
    <row r="2" spans="1:34" ht="15" customHeight="1">
      <c r="B2" s="112"/>
      <c r="D2" s="6"/>
      <c r="E2" s="331" t="s">
        <v>3</v>
      </c>
      <c r="F2" s="332"/>
      <c r="G2" s="333"/>
      <c r="H2" s="362" t="s">
        <v>589</v>
      </c>
      <c r="I2" s="363"/>
      <c r="J2" s="364"/>
      <c r="K2" s="127"/>
      <c r="L2" s="356"/>
      <c r="M2" s="356"/>
      <c r="N2" s="356"/>
    </row>
    <row r="3" spans="1:34" s="14" customFormat="1" ht="25.5" customHeight="1">
      <c r="A3" s="375" t="s">
        <v>367</v>
      </c>
      <c r="B3" s="369" t="s">
        <v>6</v>
      </c>
      <c r="C3" s="369"/>
      <c r="D3" s="340" t="s">
        <v>8</v>
      </c>
      <c r="E3" s="8" t="s">
        <v>9</v>
      </c>
      <c r="F3" s="9" t="s">
        <v>10</v>
      </c>
      <c r="G3" s="9" t="s">
        <v>553</v>
      </c>
      <c r="H3" s="10" t="s">
        <v>9</v>
      </c>
      <c r="I3" s="11" t="s">
        <v>10</v>
      </c>
      <c r="J3" s="9" t="s">
        <v>588</v>
      </c>
      <c r="K3" s="128"/>
      <c r="L3" s="370" t="s">
        <v>324</v>
      </c>
      <c r="M3" s="370"/>
      <c r="N3" s="370"/>
      <c r="O3" s="148"/>
      <c r="P3" s="355" t="s">
        <v>14</v>
      </c>
      <c r="Q3" s="354"/>
      <c r="R3" s="8" t="s">
        <v>553</v>
      </c>
      <c r="S3" s="355" t="s">
        <v>16</v>
      </c>
      <c r="T3" s="354"/>
      <c r="V3" s="15"/>
    </row>
    <row r="4" spans="1:34" ht="15" customHeight="1">
      <c r="A4" s="376"/>
      <c r="B4" s="129" t="s">
        <v>19</v>
      </c>
      <c r="C4" s="114" t="s">
        <v>20</v>
      </c>
      <c r="D4" s="344"/>
      <c r="E4" s="18" t="s">
        <v>587</v>
      </c>
      <c r="F4" s="18" t="s">
        <v>585</v>
      </c>
      <c r="G4" s="18"/>
      <c r="H4" s="19" t="s">
        <v>587</v>
      </c>
      <c r="I4" s="18" t="s">
        <v>586</v>
      </c>
      <c r="J4" s="18"/>
      <c r="K4" s="127"/>
      <c r="L4" s="367" t="s">
        <v>325</v>
      </c>
      <c r="M4" s="367"/>
      <c r="N4" s="368" t="s">
        <v>326</v>
      </c>
      <c r="O4" s="148"/>
      <c r="P4" s="343" t="s">
        <v>585</v>
      </c>
      <c r="Q4" s="344"/>
      <c r="R4" s="20"/>
      <c r="S4" s="343" t="s">
        <v>584</v>
      </c>
      <c r="T4" s="344"/>
      <c r="V4" s="21"/>
      <c r="W4" s="21"/>
      <c r="X4" s="21"/>
      <c r="Y4" s="21"/>
      <c r="Z4" s="21"/>
      <c r="AA4" s="21"/>
      <c r="AB4" s="21"/>
      <c r="AC4" s="22"/>
      <c r="AE4" s="79"/>
      <c r="AF4" s="79"/>
    </row>
    <row r="5" spans="1:34" ht="15" customHeight="1">
      <c r="B5" s="115">
        <v>4</v>
      </c>
      <c r="C5" s="116" t="s">
        <v>533</v>
      </c>
      <c r="D5" s="27" t="s">
        <v>33</v>
      </c>
      <c r="E5" s="49">
        <v>0.2</v>
      </c>
      <c r="F5" s="29">
        <f t="shared" ref="F5:F68" si="0">(E5-1000/(365*24))*(8+0.4*16)*365/1000</f>
        <v>0.4512000000000001</v>
      </c>
      <c r="G5" s="30" t="str">
        <f t="shared" ref="G5:G68" si="1">LOOKUP(F5,$Q$23:$Q$33,$R$23:$R$33)</f>
        <v>Ａ</v>
      </c>
      <c r="H5" s="31">
        <v>0.28000000000000003</v>
      </c>
      <c r="I5" s="29">
        <f t="shared" ref="I5:I68" si="2">(H5-1000/(365*24))*(8+0.4*16)*365/1000</f>
        <v>0.87168000000000023</v>
      </c>
      <c r="J5" s="81" t="str">
        <f t="shared" ref="J5:J68" si="3">LOOKUP(I5,$Q$23:$Q$33,$R$23:$R$33)</f>
        <v>Ａ</v>
      </c>
      <c r="K5" s="127"/>
      <c r="L5" s="147" t="s">
        <v>327</v>
      </c>
      <c r="M5" s="147" t="s">
        <v>328</v>
      </c>
      <c r="N5" s="368"/>
      <c r="O5" s="148"/>
      <c r="P5" s="82"/>
      <c r="Q5" s="83"/>
      <c r="R5" s="84"/>
      <c r="S5" s="82"/>
      <c r="T5" s="83"/>
      <c r="V5" s="21"/>
      <c r="W5" s="21"/>
      <c r="X5" s="21"/>
      <c r="Y5" s="21"/>
      <c r="Z5" s="21"/>
      <c r="AA5" s="21"/>
      <c r="AB5" s="21"/>
      <c r="AC5" s="22"/>
      <c r="AE5" s="79"/>
      <c r="AF5" s="79"/>
    </row>
    <row r="6" spans="1:34" ht="15" customHeight="1">
      <c r="B6" s="115">
        <v>4</v>
      </c>
      <c r="C6" s="114" t="s">
        <v>532</v>
      </c>
      <c r="D6" s="27" t="s">
        <v>33</v>
      </c>
      <c r="E6" s="31">
        <v>0.38</v>
      </c>
      <c r="F6" s="29">
        <f t="shared" si="0"/>
        <v>1.3972800000000001</v>
      </c>
      <c r="G6" s="30" t="str">
        <f t="shared" si="1"/>
        <v>Ｂ</v>
      </c>
      <c r="H6" s="31">
        <v>0.25</v>
      </c>
      <c r="I6" s="29">
        <f t="shared" si="2"/>
        <v>0.71400000000000008</v>
      </c>
      <c r="J6" s="81" t="str">
        <f t="shared" si="3"/>
        <v>Ａ</v>
      </c>
      <c r="K6" s="133"/>
      <c r="L6" s="32">
        <v>1</v>
      </c>
      <c r="M6" s="32" t="s">
        <v>583</v>
      </c>
      <c r="N6" s="117">
        <v>1</v>
      </c>
      <c r="O6" s="7"/>
      <c r="P6" s="350" t="s">
        <v>35</v>
      </c>
      <c r="Q6" s="350"/>
      <c r="R6" s="146" t="s">
        <v>552</v>
      </c>
      <c r="S6" s="350" t="s">
        <v>37</v>
      </c>
      <c r="T6" s="350"/>
      <c r="V6" s="21"/>
      <c r="W6" s="21"/>
      <c r="X6" s="21"/>
      <c r="Y6" s="21"/>
      <c r="Z6" s="21"/>
      <c r="AA6" s="38"/>
      <c r="AB6" s="38"/>
      <c r="AC6" s="38"/>
      <c r="AE6" s="79"/>
      <c r="AF6" s="79"/>
    </row>
    <row r="7" spans="1:34" ht="15" customHeight="1">
      <c r="A7" s="144" t="s">
        <v>511</v>
      </c>
      <c r="B7" s="186">
        <v>4</v>
      </c>
      <c r="C7" s="185" t="s">
        <v>529</v>
      </c>
      <c r="D7" s="184" t="s">
        <v>33</v>
      </c>
      <c r="E7" s="182"/>
      <c r="F7" s="181">
        <f t="shared" si="0"/>
        <v>-0.6</v>
      </c>
      <c r="G7" s="183" t="e">
        <f t="shared" si="1"/>
        <v>#N/A</v>
      </c>
      <c r="H7" s="182"/>
      <c r="I7" s="181">
        <f t="shared" si="2"/>
        <v>-0.6</v>
      </c>
      <c r="J7" s="180" t="e">
        <f t="shared" si="3"/>
        <v>#N/A</v>
      </c>
      <c r="K7" s="133" t="s">
        <v>540</v>
      </c>
      <c r="L7" s="32">
        <v>2</v>
      </c>
      <c r="M7" s="32" t="s">
        <v>582</v>
      </c>
      <c r="N7" s="117">
        <v>2</v>
      </c>
      <c r="O7" s="32"/>
      <c r="P7" s="357" t="s">
        <v>581</v>
      </c>
      <c r="Q7" s="358"/>
      <c r="R7" s="36" t="s">
        <v>580</v>
      </c>
      <c r="S7" s="357" t="s">
        <v>579</v>
      </c>
      <c r="T7" s="358"/>
      <c r="V7" s="21"/>
      <c r="W7" s="21"/>
      <c r="X7" s="21"/>
      <c r="Y7" s="21"/>
      <c r="Z7" s="21"/>
      <c r="AA7" s="21"/>
      <c r="AB7" s="21"/>
      <c r="AC7" s="21"/>
      <c r="AE7" s="79"/>
      <c r="AF7" s="79"/>
    </row>
    <row r="8" spans="1:34" ht="15" customHeight="1">
      <c r="A8" s="144" t="s">
        <v>511</v>
      </c>
      <c r="B8" s="115">
        <v>5</v>
      </c>
      <c r="C8" s="114" t="s">
        <v>535</v>
      </c>
      <c r="D8" s="27" t="s">
        <v>33</v>
      </c>
      <c r="E8" s="31">
        <v>0.23</v>
      </c>
      <c r="F8" s="29">
        <f t="shared" si="0"/>
        <v>0.60888000000000009</v>
      </c>
      <c r="G8" s="30" t="str">
        <f t="shared" si="1"/>
        <v>Ａ</v>
      </c>
      <c r="H8" s="31">
        <v>0.34</v>
      </c>
      <c r="I8" s="29">
        <f t="shared" si="2"/>
        <v>1.1870400000000001</v>
      </c>
      <c r="J8" s="81" t="str">
        <f t="shared" si="3"/>
        <v>Ｂ</v>
      </c>
      <c r="K8" s="133"/>
      <c r="L8" s="32">
        <v>3</v>
      </c>
      <c r="M8" s="32" t="s">
        <v>578</v>
      </c>
      <c r="N8" s="117">
        <v>3</v>
      </c>
      <c r="O8" s="32"/>
      <c r="P8" s="345" t="s">
        <v>577</v>
      </c>
      <c r="Q8" s="346"/>
      <c r="R8" s="37" t="s">
        <v>576</v>
      </c>
      <c r="S8" s="345" t="s">
        <v>575</v>
      </c>
      <c r="T8" s="346"/>
      <c r="V8" s="39"/>
      <c r="W8" s="40"/>
      <c r="X8" s="40"/>
      <c r="Y8" s="40"/>
      <c r="Z8" s="40"/>
      <c r="AA8" s="41"/>
      <c r="AB8" s="41"/>
      <c r="AC8" s="41"/>
      <c r="AE8" s="86"/>
      <c r="AF8" s="87"/>
    </row>
    <row r="9" spans="1:34" ht="15" customHeight="1">
      <c r="B9" s="115">
        <v>5</v>
      </c>
      <c r="C9" s="114" t="s">
        <v>532</v>
      </c>
      <c r="D9" s="27" t="s">
        <v>33</v>
      </c>
      <c r="E9" s="31">
        <v>0.3</v>
      </c>
      <c r="F9" s="29">
        <f t="shared" si="0"/>
        <v>0.9768</v>
      </c>
      <c r="G9" s="30" t="str">
        <f t="shared" si="1"/>
        <v>Ａ</v>
      </c>
      <c r="H9" s="31">
        <v>0.28000000000000003</v>
      </c>
      <c r="I9" s="29">
        <f t="shared" si="2"/>
        <v>0.87168000000000023</v>
      </c>
      <c r="J9" s="81" t="str">
        <f t="shared" si="3"/>
        <v>Ａ</v>
      </c>
      <c r="K9" s="133"/>
      <c r="L9" s="32">
        <v>4</v>
      </c>
      <c r="M9" s="32" t="s">
        <v>574</v>
      </c>
      <c r="N9" s="117">
        <v>4</v>
      </c>
      <c r="O9" s="32"/>
      <c r="P9" s="345" t="s">
        <v>573</v>
      </c>
      <c r="Q9" s="346"/>
      <c r="R9" s="37" t="s">
        <v>572</v>
      </c>
      <c r="S9" s="345" t="s">
        <v>571</v>
      </c>
      <c r="T9" s="346"/>
      <c r="V9" s="39"/>
      <c r="W9" s="40"/>
      <c r="X9" s="89"/>
      <c r="Y9" s="89"/>
      <c r="Z9" s="40"/>
      <c r="AA9" s="41"/>
      <c r="AB9" s="89"/>
      <c r="AC9" s="89"/>
      <c r="AE9" s="86"/>
      <c r="AF9" s="87"/>
      <c r="AG9" s="89"/>
      <c r="AH9" s="89"/>
    </row>
    <row r="10" spans="1:34" ht="15" customHeight="1">
      <c r="B10" s="115">
        <v>5</v>
      </c>
      <c r="C10" s="114" t="s">
        <v>529</v>
      </c>
      <c r="D10" s="27" t="s">
        <v>33</v>
      </c>
      <c r="E10" s="31">
        <v>0.37</v>
      </c>
      <c r="F10" s="29">
        <f t="shared" si="0"/>
        <v>1.3447200000000001</v>
      </c>
      <c r="G10" s="30" t="str">
        <f t="shared" si="1"/>
        <v>Ｂ</v>
      </c>
      <c r="H10" s="31">
        <v>0.42</v>
      </c>
      <c r="I10" s="29">
        <f t="shared" si="2"/>
        <v>1.6075200000000001</v>
      </c>
      <c r="J10" s="81" t="str">
        <f t="shared" si="3"/>
        <v>Ｂ</v>
      </c>
      <c r="K10" s="133"/>
      <c r="L10" s="32">
        <v>5</v>
      </c>
      <c r="M10" s="32" t="s">
        <v>539</v>
      </c>
      <c r="N10" s="117">
        <v>5</v>
      </c>
      <c r="O10" s="32"/>
      <c r="P10" s="345" t="s">
        <v>570</v>
      </c>
      <c r="Q10" s="346"/>
      <c r="R10" s="37" t="s">
        <v>569</v>
      </c>
      <c r="S10" s="345" t="s">
        <v>568</v>
      </c>
      <c r="T10" s="346"/>
      <c r="V10" s="90"/>
      <c r="W10" s="21"/>
      <c r="X10" s="91"/>
      <c r="Y10" s="91"/>
      <c r="Z10" s="21"/>
      <c r="AA10" s="21"/>
      <c r="AB10" s="91"/>
      <c r="AC10" s="91"/>
      <c r="AE10" s="92"/>
      <c r="AF10" s="79"/>
      <c r="AG10" s="91"/>
      <c r="AH10" s="91"/>
    </row>
    <row r="11" spans="1:34" ht="15" customHeight="1">
      <c r="A11" s="144" t="s">
        <v>511</v>
      </c>
      <c r="B11" s="115">
        <v>6</v>
      </c>
      <c r="C11" s="114" t="s">
        <v>529</v>
      </c>
      <c r="D11" s="27" t="s">
        <v>33</v>
      </c>
      <c r="E11" s="31">
        <v>0.3</v>
      </c>
      <c r="F11" s="29">
        <f t="shared" si="0"/>
        <v>0.9768</v>
      </c>
      <c r="G11" s="30" t="str">
        <f t="shared" si="1"/>
        <v>Ａ</v>
      </c>
      <c r="H11" s="31">
        <v>0.37</v>
      </c>
      <c r="I11" s="29">
        <f t="shared" si="2"/>
        <v>1.3447200000000001</v>
      </c>
      <c r="J11" s="81" t="str">
        <f t="shared" si="3"/>
        <v>Ｂ</v>
      </c>
      <c r="K11" s="133"/>
      <c r="L11" s="32">
        <v>6</v>
      </c>
      <c r="M11" s="32" t="s">
        <v>538</v>
      </c>
      <c r="N11" s="117">
        <v>6</v>
      </c>
      <c r="O11" s="32"/>
      <c r="P11" s="345" t="s">
        <v>567</v>
      </c>
      <c r="Q11" s="346"/>
      <c r="R11" s="37" t="s">
        <v>566</v>
      </c>
      <c r="S11" s="345" t="s">
        <v>565</v>
      </c>
      <c r="T11" s="346"/>
      <c r="V11" s="39"/>
      <c r="W11" s="21"/>
      <c r="X11" s="91"/>
      <c r="Y11" s="91"/>
      <c r="Z11" s="21"/>
      <c r="AA11" s="21"/>
      <c r="AB11" s="91"/>
      <c r="AC11" s="91"/>
      <c r="AE11" s="86"/>
      <c r="AF11" s="79"/>
      <c r="AG11" s="91"/>
      <c r="AH11" s="91"/>
    </row>
    <row r="12" spans="1:34" ht="15" customHeight="1">
      <c r="B12" s="115">
        <v>7</v>
      </c>
      <c r="C12" s="114" t="s">
        <v>528</v>
      </c>
      <c r="D12" s="27" t="s">
        <v>33</v>
      </c>
      <c r="E12" s="31">
        <v>0.25</v>
      </c>
      <c r="F12" s="29">
        <f t="shared" si="0"/>
        <v>0.71400000000000008</v>
      </c>
      <c r="G12" s="30" t="str">
        <f t="shared" si="1"/>
        <v>Ａ</v>
      </c>
      <c r="H12" s="31">
        <v>0.35</v>
      </c>
      <c r="I12" s="29">
        <f t="shared" si="2"/>
        <v>1.2395999999999998</v>
      </c>
      <c r="J12" s="81" t="str">
        <f t="shared" si="3"/>
        <v>Ｂ</v>
      </c>
      <c r="K12" s="133"/>
      <c r="L12" s="32">
        <v>7</v>
      </c>
      <c r="M12" s="32" t="s">
        <v>534</v>
      </c>
      <c r="N12" s="117">
        <v>7</v>
      </c>
      <c r="O12" s="32"/>
      <c r="P12" s="345" t="s">
        <v>564</v>
      </c>
      <c r="Q12" s="346"/>
      <c r="R12" s="37" t="s">
        <v>563</v>
      </c>
      <c r="S12" s="345" t="s">
        <v>562</v>
      </c>
      <c r="T12" s="346"/>
      <c r="V12" s="39"/>
      <c r="W12" s="21"/>
      <c r="X12" s="91"/>
      <c r="Y12" s="91"/>
      <c r="Z12" s="21"/>
      <c r="AA12" s="21"/>
      <c r="AB12" s="91"/>
      <c r="AC12" s="91"/>
      <c r="AE12" s="86"/>
      <c r="AF12" s="79"/>
      <c r="AG12" s="91"/>
      <c r="AH12" s="91"/>
    </row>
    <row r="13" spans="1:34" ht="15" customHeight="1">
      <c r="B13" s="115">
        <v>7</v>
      </c>
      <c r="C13" s="114" t="s">
        <v>527</v>
      </c>
      <c r="D13" s="27" t="s">
        <v>33</v>
      </c>
      <c r="E13" s="31">
        <v>0.33</v>
      </c>
      <c r="F13" s="29">
        <f t="shared" si="0"/>
        <v>1.1344799999999999</v>
      </c>
      <c r="G13" s="30" t="str">
        <f t="shared" si="1"/>
        <v>Ｂ</v>
      </c>
      <c r="H13" s="31">
        <v>0.31</v>
      </c>
      <c r="I13" s="29">
        <f t="shared" si="2"/>
        <v>1.0293600000000001</v>
      </c>
      <c r="J13" s="81" t="str">
        <f t="shared" si="3"/>
        <v>Ｂ</v>
      </c>
      <c r="K13" s="133"/>
      <c r="L13" s="32">
        <v>8</v>
      </c>
      <c r="M13" s="32" t="s">
        <v>537</v>
      </c>
      <c r="N13" s="117">
        <v>8</v>
      </c>
      <c r="O13" s="32"/>
      <c r="P13" s="345" t="s">
        <v>561</v>
      </c>
      <c r="Q13" s="346"/>
      <c r="R13" s="37" t="s">
        <v>560</v>
      </c>
      <c r="S13" s="345" t="s">
        <v>559</v>
      </c>
      <c r="T13" s="346"/>
      <c r="V13" s="39"/>
      <c r="W13" s="21"/>
      <c r="X13" s="91"/>
      <c r="Y13" s="91"/>
      <c r="Z13" s="21"/>
      <c r="AA13" s="21"/>
      <c r="AB13" s="91"/>
      <c r="AC13" s="91"/>
      <c r="AE13" s="86"/>
      <c r="AF13" s="79"/>
      <c r="AG13" s="91"/>
      <c r="AH13" s="91"/>
    </row>
    <row r="14" spans="1:34" ht="15" customHeight="1">
      <c r="B14" s="115">
        <v>8</v>
      </c>
      <c r="C14" s="114" t="s">
        <v>537</v>
      </c>
      <c r="D14" s="27" t="s">
        <v>33</v>
      </c>
      <c r="E14" s="31">
        <v>0.66</v>
      </c>
      <c r="F14" s="29">
        <f t="shared" si="0"/>
        <v>2.86896</v>
      </c>
      <c r="G14" s="30" t="str">
        <f t="shared" si="1"/>
        <v>Ｃ</v>
      </c>
      <c r="H14" s="31">
        <v>0.96</v>
      </c>
      <c r="I14" s="29">
        <f t="shared" si="2"/>
        <v>4.4457599999999999</v>
      </c>
      <c r="J14" s="81" t="str">
        <f t="shared" si="3"/>
        <v>Ｄ</v>
      </c>
      <c r="K14" s="133"/>
      <c r="L14" s="32">
        <v>9</v>
      </c>
      <c r="M14" s="32" t="s">
        <v>536</v>
      </c>
      <c r="N14" s="117">
        <v>9</v>
      </c>
      <c r="O14" s="32"/>
      <c r="P14" s="345" t="s">
        <v>558</v>
      </c>
      <c r="Q14" s="346"/>
      <c r="R14" s="37" t="s">
        <v>557</v>
      </c>
      <c r="S14" s="345" t="s">
        <v>556</v>
      </c>
      <c r="T14" s="346"/>
      <c r="V14" s="39"/>
      <c r="W14" s="21"/>
      <c r="X14" s="91"/>
      <c r="Y14" s="91"/>
      <c r="Z14" s="21"/>
      <c r="AA14" s="21"/>
      <c r="AB14" s="91"/>
      <c r="AC14" s="91"/>
      <c r="AE14" s="86"/>
      <c r="AF14" s="79"/>
      <c r="AG14" s="91"/>
      <c r="AH14" s="91"/>
    </row>
    <row r="15" spans="1:34" ht="15" customHeight="1">
      <c r="B15" s="115">
        <v>8</v>
      </c>
      <c r="C15" s="114" t="s">
        <v>536</v>
      </c>
      <c r="D15" s="27" t="s">
        <v>33</v>
      </c>
      <c r="E15" s="31">
        <v>1.18</v>
      </c>
      <c r="F15" s="29">
        <f t="shared" si="0"/>
        <v>5.6020799999999999</v>
      </c>
      <c r="G15" s="30" t="str">
        <f t="shared" si="1"/>
        <v>Ｅ</v>
      </c>
      <c r="H15" s="31">
        <v>0.86</v>
      </c>
      <c r="I15" s="29">
        <f t="shared" si="2"/>
        <v>3.9201599999999996</v>
      </c>
      <c r="J15" s="81" t="str">
        <f t="shared" si="3"/>
        <v>Ｄ</v>
      </c>
      <c r="K15" s="133"/>
      <c r="L15" s="32">
        <v>10</v>
      </c>
      <c r="M15" s="32" t="s">
        <v>535</v>
      </c>
      <c r="N15" s="117">
        <v>10</v>
      </c>
      <c r="O15" s="32"/>
      <c r="P15" s="347" t="s">
        <v>81</v>
      </c>
      <c r="Q15" s="348"/>
      <c r="R15" s="42" t="s">
        <v>555</v>
      </c>
      <c r="S15" s="347" t="s">
        <v>83</v>
      </c>
      <c r="T15" s="348"/>
      <c r="V15" s="39"/>
      <c r="W15" s="21"/>
      <c r="X15" s="91"/>
      <c r="Y15" s="91"/>
      <c r="Z15" s="21"/>
      <c r="AA15" s="21"/>
      <c r="AB15" s="91"/>
      <c r="AC15" s="91"/>
      <c r="AE15" s="86"/>
      <c r="AF15" s="79"/>
      <c r="AG15" s="91"/>
      <c r="AH15" s="91"/>
    </row>
    <row r="16" spans="1:34" ht="15" customHeight="1">
      <c r="B16" s="115">
        <v>8</v>
      </c>
      <c r="C16" s="114" t="s">
        <v>528</v>
      </c>
      <c r="D16" s="27" t="s">
        <v>33</v>
      </c>
      <c r="E16" s="31">
        <v>0.28999999999999998</v>
      </c>
      <c r="F16" s="29">
        <f t="shared" si="0"/>
        <v>0.92423999999999995</v>
      </c>
      <c r="G16" s="30" t="str">
        <f t="shared" si="1"/>
        <v>Ａ</v>
      </c>
      <c r="H16" s="31">
        <v>0.25</v>
      </c>
      <c r="I16" s="29">
        <f t="shared" si="2"/>
        <v>0.71400000000000008</v>
      </c>
      <c r="J16" s="81" t="str">
        <f t="shared" si="3"/>
        <v>Ａ</v>
      </c>
      <c r="K16" s="133"/>
      <c r="L16" s="32">
        <v>11</v>
      </c>
      <c r="M16" s="32" t="s">
        <v>533</v>
      </c>
      <c r="N16" s="117">
        <v>11</v>
      </c>
      <c r="O16" s="32"/>
      <c r="V16" s="39"/>
      <c r="W16" s="21"/>
      <c r="X16" s="91"/>
      <c r="Y16" s="91"/>
      <c r="Z16" s="21"/>
      <c r="AA16" s="21"/>
      <c r="AB16" s="91"/>
      <c r="AC16" s="91"/>
      <c r="AE16" s="86"/>
      <c r="AF16" s="79"/>
      <c r="AG16" s="91"/>
      <c r="AH16" s="91"/>
    </row>
    <row r="17" spans="1:34" ht="15" customHeight="1">
      <c r="B17" s="115">
        <v>8</v>
      </c>
      <c r="C17" s="114" t="s">
        <v>527</v>
      </c>
      <c r="D17" s="27" t="s">
        <v>33</v>
      </c>
      <c r="E17" s="31">
        <v>0.38</v>
      </c>
      <c r="F17" s="29">
        <f t="shared" si="0"/>
        <v>1.3972800000000001</v>
      </c>
      <c r="G17" s="30" t="str">
        <f t="shared" si="1"/>
        <v>Ｂ</v>
      </c>
      <c r="H17" s="31">
        <v>0.55000000000000004</v>
      </c>
      <c r="I17" s="29">
        <f t="shared" si="2"/>
        <v>2.2908000000000004</v>
      </c>
      <c r="J17" s="81" t="str">
        <f t="shared" si="3"/>
        <v>Ｃ</v>
      </c>
      <c r="K17" s="133"/>
      <c r="L17" s="32">
        <v>12</v>
      </c>
      <c r="M17" s="32" t="s">
        <v>532</v>
      </c>
      <c r="N17" s="117">
        <v>12</v>
      </c>
      <c r="O17" s="32"/>
      <c r="V17" s="39"/>
      <c r="W17" s="21"/>
      <c r="X17" s="91"/>
      <c r="Y17" s="91"/>
      <c r="Z17" s="21"/>
      <c r="AA17" s="21"/>
      <c r="AB17" s="91"/>
      <c r="AC17" s="91"/>
      <c r="AE17" s="86"/>
      <c r="AF17" s="79"/>
      <c r="AG17" s="91"/>
      <c r="AH17" s="91"/>
    </row>
    <row r="18" spans="1:34" ht="15" customHeight="1">
      <c r="B18" s="115">
        <v>9</v>
      </c>
      <c r="C18" s="114" t="s">
        <v>536</v>
      </c>
      <c r="D18" s="27" t="s">
        <v>33</v>
      </c>
      <c r="E18" s="31">
        <v>1.1299999999999999</v>
      </c>
      <c r="F18" s="29">
        <f t="shared" si="0"/>
        <v>5.3392799999999996</v>
      </c>
      <c r="G18" s="30" t="str">
        <f t="shared" si="1"/>
        <v>Ｅ</v>
      </c>
      <c r="H18" s="31">
        <v>1.18</v>
      </c>
      <c r="I18" s="29">
        <f t="shared" si="2"/>
        <v>5.6020799999999999</v>
      </c>
      <c r="J18" s="81" t="str">
        <f t="shared" si="3"/>
        <v>Ｅ</v>
      </c>
      <c r="K18" s="133"/>
      <c r="L18" s="32">
        <v>13</v>
      </c>
      <c r="M18" s="32" t="s">
        <v>529</v>
      </c>
      <c r="N18" s="117">
        <v>13</v>
      </c>
      <c r="O18" s="32"/>
      <c r="V18" s="39"/>
      <c r="W18" s="21"/>
      <c r="X18" s="91"/>
      <c r="Y18" s="91"/>
      <c r="Z18" s="21"/>
      <c r="AA18" s="21"/>
      <c r="AB18" s="91"/>
      <c r="AC18" s="91"/>
      <c r="AE18" s="86"/>
      <c r="AF18" s="79"/>
      <c r="AG18" s="91"/>
      <c r="AH18" s="91"/>
    </row>
    <row r="19" spans="1:34" ht="15" customHeight="1">
      <c r="A19" s="144" t="s">
        <v>511</v>
      </c>
      <c r="B19" s="115">
        <v>9</v>
      </c>
      <c r="C19" s="114" t="s">
        <v>535</v>
      </c>
      <c r="D19" s="27" t="s">
        <v>33</v>
      </c>
      <c r="E19" s="31">
        <v>0.95</v>
      </c>
      <c r="F19" s="29">
        <f t="shared" si="0"/>
        <v>4.3932000000000002</v>
      </c>
      <c r="G19" s="30" t="str">
        <f t="shared" si="1"/>
        <v>Ｄ</v>
      </c>
      <c r="H19" s="31">
        <v>0.96</v>
      </c>
      <c r="I19" s="29">
        <f t="shared" si="2"/>
        <v>4.4457599999999999</v>
      </c>
      <c r="J19" s="81" t="str">
        <f t="shared" si="3"/>
        <v>Ｄ</v>
      </c>
      <c r="K19" s="133"/>
      <c r="L19" s="32">
        <v>14</v>
      </c>
      <c r="M19" s="32" t="s">
        <v>528</v>
      </c>
      <c r="N19" s="117">
        <v>14</v>
      </c>
      <c r="O19" s="32"/>
      <c r="P19" s="22" t="s">
        <v>92</v>
      </c>
      <c r="S19" s="7"/>
      <c r="T19" s="7"/>
      <c r="V19" s="39"/>
      <c r="W19" s="21"/>
      <c r="X19" s="91"/>
      <c r="Y19" s="91"/>
      <c r="Z19" s="21"/>
      <c r="AA19" s="21"/>
      <c r="AB19" s="91"/>
      <c r="AC19" s="91"/>
      <c r="AE19" s="86"/>
      <c r="AF19" s="79"/>
      <c r="AG19" s="91"/>
      <c r="AH19" s="91"/>
    </row>
    <row r="20" spans="1:34" ht="15" customHeight="1">
      <c r="B20" s="115">
        <v>9</v>
      </c>
      <c r="C20" s="114" t="s">
        <v>528</v>
      </c>
      <c r="D20" s="27" t="s">
        <v>33</v>
      </c>
      <c r="E20" s="31">
        <v>0.36</v>
      </c>
      <c r="F20" s="29">
        <f t="shared" si="0"/>
        <v>1.2921599999999998</v>
      </c>
      <c r="G20" s="30" t="str">
        <f t="shared" si="1"/>
        <v>Ｂ</v>
      </c>
      <c r="H20" s="31">
        <v>0.28000000000000003</v>
      </c>
      <c r="I20" s="29">
        <f t="shared" si="2"/>
        <v>0.87168000000000023</v>
      </c>
      <c r="J20" s="81" t="str">
        <f t="shared" si="3"/>
        <v>Ａ</v>
      </c>
      <c r="K20" s="133"/>
      <c r="L20" s="32">
        <v>15</v>
      </c>
      <c r="M20" s="32" t="s">
        <v>527</v>
      </c>
      <c r="N20" s="117">
        <v>15</v>
      </c>
      <c r="O20" s="32"/>
      <c r="P20" s="22"/>
      <c r="S20" s="7"/>
      <c r="T20" s="7"/>
      <c r="V20" s="39"/>
      <c r="W20" s="21"/>
      <c r="X20" s="91"/>
      <c r="Y20" s="91"/>
      <c r="Z20" s="21"/>
      <c r="AA20" s="21"/>
      <c r="AB20" s="91"/>
      <c r="AC20" s="91"/>
      <c r="AE20" s="86"/>
      <c r="AF20" s="79"/>
      <c r="AG20" s="91"/>
      <c r="AH20" s="91"/>
    </row>
    <row r="21" spans="1:34" ht="15" customHeight="1">
      <c r="A21" s="144" t="s">
        <v>511</v>
      </c>
      <c r="B21" s="115">
        <v>9</v>
      </c>
      <c r="C21" s="114" t="s">
        <v>527</v>
      </c>
      <c r="D21" s="27" t="s">
        <v>33</v>
      </c>
      <c r="E21" s="31">
        <v>0.49</v>
      </c>
      <c r="F21" s="29">
        <f t="shared" si="0"/>
        <v>1.9754399999999999</v>
      </c>
      <c r="G21" s="30" t="str">
        <f t="shared" si="1"/>
        <v>Ｂ</v>
      </c>
      <c r="H21" s="31">
        <v>0.64</v>
      </c>
      <c r="I21" s="29">
        <f t="shared" si="2"/>
        <v>2.7638400000000001</v>
      </c>
      <c r="J21" s="81" t="str">
        <f t="shared" si="3"/>
        <v>Ｃ</v>
      </c>
      <c r="K21" s="133"/>
      <c r="L21" s="32">
        <v>16</v>
      </c>
      <c r="M21" s="32" t="s">
        <v>526</v>
      </c>
      <c r="N21" s="117">
        <v>16</v>
      </c>
      <c r="O21" s="32"/>
      <c r="S21" s="7"/>
      <c r="T21" s="7"/>
      <c r="AA21" s="21"/>
      <c r="AB21" s="41"/>
      <c r="AC21" s="41"/>
    </row>
    <row r="22" spans="1:34" ht="15" customHeight="1">
      <c r="A22" s="144" t="s">
        <v>511</v>
      </c>
      <c r="B22" s="115">
        <v>10</v>
      </c>
      <c r="C22" s="114" t="s">
        <v>344</v>
      </c>
      <c r="D22" s="27" t="s">
        <v>33</v>
      </c>
      <c r="E22" s="31">
        <v>1.73</v>
      </c>
      <c r="F22" s="29">
        <f t="shared" si="0"/>
        <v>8.4928799999999995</v>
      </c>
      <c r="G22" s="30" t="str">
        <f t="shared" si="1"/>
        <v>Ｆ</v>
      </c>
      <c r="H22" s="31">
        <v>1.8</v>
      </c>
      <c r="I22" s="29">
        <f t="shared" si="2"/>
        <v>8.8608000000000011</v>
      </c>
      <c r="J22" s="81" t="str">
        <f t="shared" si="3"/>
        <v>Ｆ</v>
      </c>
      <c r="K22" s="133"/>
      <c r="L22" s="32">
        <v>17</v>
      </c>
      <c r="M22" s="32" t="s">
        <v>525</v>
      </c>
      <c r="N22" s="117">
        <v>17</v>
      </c>
      <c r="O22" s="32"/>
      <c r="Q22" s="43" t="s">
        <v>554</v>
      </c>
      <c r="R22" s="44" t="s">
        <v>553</v>
      </c>
      <c r="V22" s="21"/>
      <c r="AB22" s="41"/>
      <c r="AC22" s="41"/>
      <c r="AE22" s="79"/>
      <c r="AF22" s="73"/>
    </row>
    <row r="23" spans="1:34" ht="15" customHeight="1">
      <c r="A23" s="144" t="s">
        <v>511</v>
      </c>
      <c r="B23" s="115">
        <v>10</v>
      </c>
      <c r="C23" s="114" t="s">
        <v>538</v>
      </c>
      <c r="D23" s="27" t="s">
        <v>33</v>
      </c>
      <c r="E23" s="31">
        <v>1.46</v>
      </c>
      <c r="F23" s="29">
        <f t="shared" si="0"/>
        <v>7.07376</v>
      </c>
      <c r="G23" s="30" t="str">
        <f t="shared" si="1"/>
        <v>Ｅ</v>
      </c>
      <c r="H23" s="31">
        <v>1.31</v>
      </c>
      <c r="I23" s="29">
        <f t="shared" si="2"/>
        <v>6.2853600000000007</v>
      </c>
      <c r="J23" s="81" t="str">
        <f t="shared" si="3"/>
        <v>Ｅ</v>
      </c>
      <c r="K23" s="133"/>
      <c r="L23" s="32">
        <v>18</v>
      </c>
      <c r="M23" s="32" t="s">
        <v>531</v>
      </c>
      <c r="N23" s="117">
        <v>18</v>
      </c>
      <c r="O23" s="32"/>
      <c r="Q23" s="146">
        <v>-0.55000000000000004</v>
      </c>
      <c r="R23" s="146" t="s">
        <v>552</v>
      </c>
      <c r="V23" s="39"/>
      <c r="W23" s="40"/>
      <c r="X23" s="40"/>
      <c r="Y23" s="40"/>
      <c r="Z23" s="40"/>
      <c r="AA23" s="41"/>
      <c r="AB23" s="21"/>
      <c r="AC23" s="21"/>
      <c r="AE23" s="86"/>
      <c r="AF23" s="87"/>
    </row>
    <row r="24" spans="1:34" ht="15" customHeight="1">
      <c r="B24" s="115">
        <v>10</v>
      </c>
      <c r="C24" s="114" t="s">
        <v>535</v>
      </c>
      <c r="D24" s="27" t="s">
        <v>33</v>
      </c>
      <c r="E24" s="31">
        <v>1.83</v>
      </c>
      <c r="F24" s="29">
        <f t="shared" si="0"/>
        <v>9.0184800000000003</v>
      </c>
      <c r="G24" s="30" t="str">
        <f t="shared" si="1"/>
        <v>Ｆ</v>
      </c>
      <c r="H24" s="31">
        <v>2.62</v>
      </c>
      <c r="I24" s="29">
        <f t="shared" si="2"/>
        <v>13.170719999999999</v>
      </c>
      <c r="J24" s="81" t="str">
        <f t="shared" si="3"/>
        <v>Ｇ</v>
      </c>
      <c r="K24" s="133"/>
      <c r="L24" s="32">
        <v>19</v>
      </c>
      <c r="M24" s="32" t="s">
        <v>524</v>
      </c>
      <c r="N24" s="117">
        <v>19</v>
      </c>
      <c r="O24" s="32"/>
      <c r="Q24" s="45">
        <v>0.2</v>
      </c>
      <c r="R24" s="45" t="s">
        <v>101</v>
      </c>
      <c r="V24" s="39"/>
      <c r="W24" s="40"/>
      <c r="X24" s="89"/>
      <c r="Y24" s="89"/>
      <c r="Z24" s="40"/>
      <c r="AA24" s="41"/>
      <c r="AB24" s="89"/>
      <c r="AC24" s="89"/>
      <c r="AE24" s="86"/>
      <c r="AF24" s="87"/>
      <c r="AG24" s="89"/>
      <c r="AH24" s="89"/>
    </row>
    <row r="25" spans="1:34" ht="15" customHeight="1">
      <c r="B25" s="115">
        <v>10</v>
      </c>
      <c r="C25" s="114" t="s">
        <v>533</v>
      </c>
      <c r="D25" s="27" t="s">
        <v>33</v>
      </c>
      <c r="E25" s="31">
        <v>1.05</v>
      </c>
      <c r="F25" s="29">
        <f t="shared" si="0"/>
        <v>4.9188000000000001</v>
      </c>
      <c r="G25" s="30" t="str">
        <f t="shared" si="1"/>
        <v>Ｄ</v>
      </c>
      <c r="H25" s="31">
        <v>0.98</v>
      </c>
      <c r="I25" s="29">
        <f t="shared" si="2"/>
        <v>4.5508800000000003</v>
      </c>
      <c r="J25" s="81" t="str">
        <f t="shared" si="3"/>
        <v>Ｄ</v>
      </c>
      <c r="K25" s="133"/>
      <c r="L25" s="32">
        <v>20</v>
      </c>
      <c r="M25" s="32" t="s">
        <v>522</v>
      </c>
      <c r="N25" s="117">
        <v>20</v>
      </c>
      <c r="O25" s="32"/>
      <c r="Q25" s="46">
        <v>1</v>
      </c>
      <c r="R25" s="46" t="s">
        <v>103</v>
      </c>
      <c r="V25" s="90"/>
      <c r="W25" s="21"/>
      <c r="X25" s="91"/>
      <c r="Y25" s="91"/>
      <c r="Z25" s="21"/>
      <c r="AA25" s="21"/>
      <c r="AB25" s="91"/>
      <c r="AC25" s="91"/>
      <c r="AE25" s="92"/>
      <c r="AF25" s="79"/>
      <c r="AG25" s="91"/>
      <c r="AH25" s="91"/>
    </row>
    <row r="26" spans="1:34" ht="15" customHeight="1">
      <c r="B26" s="115">
        <v>10</v>
      </c>
      <c r="C26" s="114" t="s">
        <v>528</v>
      </c>
      <c r="D26" s="27" t="s">
        <v>33</v>
      </c>
      <c r="E26" s="31">
        <v>0.39</v>
      </c>
      <c r="F26" s="29">
        <f t="shared" si="0"/>
        <v>1.4498400000000002</v>
      </c>
      <c r="G26" s="30" t="str">
        <f t="shared" si="1"/>
        <v>Ｂ</v>
      </c>
      <c r="H26" s="31">
        <v>0.38</v>
      </c>
      <c r="I26" s="29">
        <f t="shared" si="2"/>
        <v>1.3972800000000001</v>
      </c>
      <c r="J26" s="81" t="str">
        <f t="shared" si="3"/>
        <v>Ｂ</v>
      </c>
      <c r="K26" s="133"/>
      <c r="L26" s="32">
        <v>21</v>
      </c>
      <c r="M26" s="32" t="s">
        <v>518</v>
      </c>
      <c r="N26" s="117">
        <v>21</v>
      </c>
      <c r="O26" s="32"/>
      <c r="Q26" s="46">
        <v>2</v>
      </c>
      <c r="R26" s="46" t="s">
        <v>107</v>
      </c>
      <c r="V26" s="39"/>
      <c r="W26" s="21"/>
      <c r="X26" s="91"/>
      <c r="Y26" s="91"/>
      <c r="Z26" s="21"/>
      <c r="AA26" s="21"/>
      <c r="AB26" s="91"/>
      <c r="AC26" s="91"/>
      <c r="AE26" s="86"/>
      <c r="AF26" s="79"/>
      <c r="AG26" s="91"/>
      <c r="AH26" s="91"/>
    </row>
    <row r="27" spans="1:34" ht="15" customHeight="1">
      <c r="B27" s="115">
        <v>10</v>
      </c>
      <c r="C27" s="114" t="s">
        <v>527</v>
      </c>
      <c r="D27" s="27" t="s">
        <v>33</v>
      </c>
      <c r="E27" s="31">
        <v>0.41</v>
      </c>
      <c r="F27" s="29">
        <f t="shared" si="0"/>
        <v>1.5549599999999999</v>
      </c>
      <c r="G27" s="30" t="str">
        <f t="shared" si="1"/>
        <v>Ｂ</v>
      </c>
      <c r="H27" s="31">
        <v>0.52</v>
      </c>
      <c r="I27" s="29">
        <f t="shared" si="2"/>
        <v>2.1331199999999999</v>
      </c>
      <c r="J27" s="81" t="str">
        <f t="shared" si="3"/>
        <v>Ｃ</v>
      </c>
      <c r="K27" s="133"/>
      <c r="L27" s="32">
        <v>22</v>
      </c>
      <c r="M27" s="32" t="s">
        <v>516</v>
      </c>
      <c r="N27" s="117">
        <v>22</v>
      </c>
      <c r="O27" s="32"/>
      <c r="Q27" s="46">
        <v>3.5</v>
      </c>
      <c r="R27" s="46" t="s">
        <v>111</v>
      </c>
      <c r="V27" s="39"/>
      <c r="W27" s="21"/>
      <c r="X27" s="91"/>
      <c r="Y27" s="91"/>
      <c r="Z27" s="21"/>
      <c r="AA27" s="21"/>
      <c r="AB27" s="91"/>
      <c r="AC27" s="91"/>
      <c r="AE27" s="86"/>
      <c r="AF27" s="79"/>
      <c r="AG27" s="91"/>
      <c r="AH27" s="91"/>
    </row>
    <row r="28" spans="1:34" ht="15" customHeight="1">
      <c r="B28" s="115">
        <v>10</v>
      </c>
      <c r="C28" s="114" t="s">
        <v>551</v>
      </c>
      <c r="D28" s="27" t="s">
        <v>33</v>
      </c>
      <c r="E28" s="31">
        <v>0.27</v>
      </c>
      <c r="F28" s="29">
        <f t="shared" si="0"/>
        <v>0.81912000000000007</v>
      </c>
      <c r="G28" s="30" t="str">
        <f t="shared" si="1"/>
        <v>Ａ</v>
      </c>
      <c r="H28" s="31">
        <v>0.39</v>
      </c>
      <c r="I28" s="29">
        <f t="shared" si="2"/>
        <v>1.4498400000000002</v>
      </c>
      <c r="J28" s="81" t="str">
        <f t="shared" si="3"/>
        <v>Ｂ</v>
      </c>
      <c r="K28" s="133"/>
      <c r="L28" s="32">
        <v>23</v>
      </c>
      <c r="M28" s="32" t="s">
        <v>515</v>
      </c>
      <c r="N28" s="117">
        <v>23</v>
      </c>
      <c r="O28" s="32"/>
      <c r="Q28" s="46">
        <v>5</v>
      </c>
      <c r="R28" s="46" t="s">
        <v>115</v>
      </c>
      <c r="V28" s="39"/>
      <c r="W28" s="21"/>
      <c r="X28" s="91"/>
      <c r="Y28" s="91"/>
      <c r="Z28" s="21"/>
      <c r="AA28" s="21"/>
      <c r="AB28" s="91"/>
      <c r="AC28" s="91"/>
      <c r="AE28" s="86"/>
      <c r="AF28" s="79"/>
      <c r="AG28" s="91"/>
      <c r="AH28" s="91"/>
    </row>
    <row r="29" spans="1:34" ht="15" customHeight="1">
      <c r="A29" s="144" t="s">
        <v>511</v>
      </c>
      <c r="B29" s="115">
        <v>10</v>
      </c>
      <c r="C29" s="114" t="s">
        <v>525</v>
      </c>
      <c r="D29" s="27" t="s">
        <v>33</v>
      </c>
      <c r="E29" s="31">
        <v>0.4</v>
      </c>
      <c r="F29" s="29">
        <f t="shared" si="0"/>
        <v>1.5024000000000002</v>
      </c>
      <c r="G29" s="30" t="str">
        <f t="shared" si="1"/>
        <v>Ｂ</v>
      </c>
      <c r="H29" s="31">
        <v>0.5</v>
      </c>
      <c r="I29" s="29">
        <f t="shared" si="2"/>
        <v>2.028</v>
      </c>
      <c r="J29" s="81" t="str">
        <f t="shared" si="3"/>
        <v>Ｃ</v>
      </c>
      <c r="K29" s="133"/>
      <c r="L29" s="32">
        <v>24</v>
      </c>
      <c r="M29" s="32" t="s">
        <v>550</v>
      </c>
      <c r="N29" s="117">
        <v>24</v>
      </c>
      <c r="O29" s="32"/>
      <c r="Q29" s="46">
        <v>7.5</v>
      </c>
      <c r="R29" s="46" t="s">
        <v>117</v>
      </c>
      <c r="V29" s="39"/>
      <c r="W29" s="21"/>
      <c r="X29" s="91"/>
      <c r="Y29" s="91"/>
      <c r="Z29" s="21"/>
      <c r="AA29" s="21"/>
      <c r="AB29" s="91"/>
      <c r="AC29" s="91"/>
      <c r="AE29" s="86"/>
      <c r="AF29" s="79"/>
      <c r="AG29" s="91"/>
      <c r="AH29" s="91"/>
    </row>
    <row r="30" spans="1:34" ht="15" customHeight="1">
      <c r="B30" s="115">
        <v>11</v>
      </c>
      <c r="C30" s="114" t="s">
        <v>344</v>
      </c>
      <c r="D30" s="27" t="s">
        <v>33</v>
      </c>
      <c r="E30" s="31">
        <v>2.78</v>
      </c>
      <c r="F30" s="29">
        <f t="shared" si="0"/>
        <v>14.011679999999998</v>
      </c>
      <c r="G30" s="30" t="str">
        <f t="shared" si="1"/>
        <v>Ｇ</v>
      </c>
      <c r="H30" s="31">
        <v>1.96</v>
      </c>
      <c r="I30" s="29">
        <f t="shared" si="2"/>
        <v>9.7017600000000002</v>
      </c>
      <c r="J30" s="81" t="str">
        <f t="shared" si="3"/>
        <v>Ｆ</v>
      </c>
      <c r="K30" s="133"/>
      <c r="L30" s="32">
        <v>25</v>
      </c>
      <c r="M30" s="32" t="s">
        <v>512</v>
      </c>
      <c r="N30" s="117">
        <v>25</v>
      </c>
      <c r="O30" s="32"/>
      <c r="Q30" s="46">
        <v>10</v>
      </c>
      <c r="R30" s="46" t="s">
        <v>121</v>
      </c>
      <c r="V30" s="39"/>
      <c r="W30" s="21"/>
      <c r="X30" s="91"/>
      <c r="Y30" s="91"/>
      <c r="Z30" s="21"/>
      <c r="AA30" s="21"/>
      <c r="AB30" s="91"/>
      <c r="AC30" s="91"/>
      <c r="AE30" s="86"/>
      <c r="AF30" s="79"/>
      <c r="AG30" s="91"/>
      <c r="AH30" s="91"/>
    </row>
    <row r="31" spans="1:34" ht="15" customHeight="1">
      <c r="B31" s="115">
        <v>11</v>
      </c>
      <c r="C31" s="114" t="s">
        <v>539</v>
      </c>
      <c r="D31" s="27" t="s">
        <v>33</v>
      </c>
      <c r="E31" s="31">
        <v>1.86</v>
      </c>
      <c r="F31" s="29">
        <f t="shared" si="0"/>
        <v>9.1761600000000012</v>
      </c>
      <c r="G31" s="30" t="str">
        <f t="shared" si="1"/>
        <v>Ｆ</v>
      </c>
      <c r="H31" s="31">
        <v>1.38</v>
      </c>
      <c r="I31" s="29">
        <f t="shared" si="2"/>
        <v>6.6532799999999996</v>
      </c>
      <c r="J31" s="81" t="str">
        <f t="shared" si="3"/>
        <v>Ｅ</v>
      </c>
      <c r="K31" s="133"/>
      <c r="L31" s="32">
        <v>26</v>
      </c>
      <c r="M31" s="32" t="s">
        <v>505</v>
      </c>
      <c r="N31" s="117">
        <v>26</v>
      </c>
      <c r="O31" s="32"/>
      <c r="Q31" s="46">
        <v>15</v>
      </c>
      <c r="R31" s="46" t="s">
        <v>125</v>
      </c>
      <c r="V31" s="39"/>
      <c r="W31" s="21"/>
      <c r="X31" s="91"/>
      <c r="Y31" s="91"/>
      <c r="Z31" s="21"/>
      <c r="AA31" s="21"/>
      <c r="AB31" s="91"/>
      <c r="AC31" s="91"/>
      <c r="AE31" s="86"/>
      <c r="AF31" s="79"/>
      <c r="AG31" s="91"/>
      <c r="AH31" s="91"/>
    </row>
    <row r="32" spans="1:34" ht="15" customHeight="1">
      <c r="B32" s="115">
        <v>11</v>
      </c>
      <c r="C32" s="114" t="s">
        <v>533</v>
      </c>
      <c r="D32" s="27" t="s">
        <v>33</v>
      </c>
      <c r="E32" s="31">
        <v>0.63</v>
      </c>
      <c r="F32" s="29">
        <f t="shared" si="0"/>
        <v>2.7112799999999999</v>
      </c>
      <c r="G32" s="30" t="str">
        <f t="shared" si="1"/>
        <v>Ｃ</v>
      </c>
      <c r="H32" s="31">
        <v>0.8</v>
      </c>
      <c r="I32" s="29">
        <f t="shared" si="2"/>
        <v>3.6048000000000004</v>
      </c>
      <c r="J32" s="81" t="str">
        <f t="shared" si="3"/>
        <v>Ｄ</v>
      </c>
      <c r="K32" s="133"/>
      <c r="L32" s="32">
        <v>27</v>
      </c>
      <c r="M32" s="32" t="s">
        <v>503</v>
      </c>
      <c r="N32" s="117">
        <v>27</v>
      </c>
      <c r="O32" s="32"/>
      <c r="Q32" s="46">
        <v>20</v>
      </c>
      <c r="R32" s="46" t="s">
        <v>129</v>
      </c>
      <c r="V32" s="39"/>
      <c r="W32" s="21"/>
      <c r="X32" s="91"/>
      <c r="Y32" s="91"/>
      <c r="Z32" s="21"/>
      <c r="AA32" s="21"/>
      <c r="AB32" s="91"/>
      <c r="AC32" s="91"/>
      <c r="AE32" s="86"/>
      <c r="AF32" s="79"/>
      <c r="AG32" s="91"/>
      <c r="AH32" s="91"/>
    </row>
    <row r="33" spans="1:34" ht="15" customHeight="1">
      <c r="B33" s="115">
        <v>11</v>
      </c>
      <c r="C33" s="114" t="s">
        <v>532</v>
      </c>
      <c r="D33" s="27" t="s">
        <v>33</v>
      </c>
      <c r="E33" s="31">
        <v>0.72</v>
      </c>
      <c r="F33" s="29">
        <f t="shared" si="0"/>
        <v>3.18432</v>
      </c>
      <c r="G33" s="30" t="str">
        <f t="shared" si="1"/>
        <v>Ｃ</v>
      </c>
      <c r="H33" s="31">
        <v>0.93</v>
      </c>
      <c r="I33" s="29">
        <f t="shared" si="2"/>
        <v>4.2880799999999999</v>
      </c>
      <c r="J33" s="81" t="str">
        <f t="shared" si="3"/>
        <v>Ｄ</v>
      </c>
      <c r="K33" s="133"/>
      <c r="L33" s="32">
        <v>28</v>
      </c>
      <c r="M33" s="32" t="s">
        <v>502</v>
      </c>
      <c r="N33" s="117">
        <v>28</v>
      </c>
      <c r="O33" s="32"/>
      <c r="Q33" s="47">
        <v>100</v>
      </c>
      <c r="R33" s="47" t="s">
        <v>549</v>
      </c>
      <c r="V33" s="39"/>
      <c r="W33" s="21"/>
      <c r="X33" s="91"/>
      <c r="Y33" s="91"/>
      <c r="Z33" s="21"/>
      <c r="AA33" s="21"/>
      <c r="AB33" s="91"/>
      <c r="AC33" s="91"/>
      <c r="AE33" s="86"/>
      <c r="AF33" s="79"/>
      <c r="AG33" s="91"/>
      <c r="AH33" s="91"/>
    </row>
    <row r="34" spans="1:34" ht="15" customHeight="1">
      <c r="B34" s="115">
        <v>11</v>
      </c>
      <c r="C34" s="114" t="s">
        <v>529</v>
      </c>
      <c r="D34" s="27" t="s">
        <v>33</v>
      </c>
      <c r="E34" s="31">
        <v>0.85</v>
      </c>
      <c r="F34" s="29">
        <f t="shared" si="0"/>
        <v>3.8675999999999995</v>
      </c>
      <c r="G34" s="30" t="str">
        <f t="shared" si="1"/>
        <v>Ｄ</v>
      </c>
      <c r="H34" s="31">
        <v>0.82</v>
      </c>
      <c r="I34" s="29">
        <f t="shared" si="2"/>
        <v>3.7099199999999994</v>
      </c>
      <c r="J34" s="81" t="str">
        <f t="shared" si="3"/>
        <v>Ｄ</v>
      </c>
      <c r="K34" s="133"/>
      <c r="L34" s="32">
        <v>29</v>
      </c>
      <c r="M34" s="32" t="s">
        <v>501</v>
      </c>
      <c r="N34" s="117">
        <v>29</v>
      </c>
      <c r="O34" s="32"/>
      <c r="V34" s="39"/>
      <c r="W34" s="21"/>
      <c r="X34" s="91"/>
      <c r="Y34" s="91"/>
      <c r="Z34" s="21"/>
      <c r="AA34" s="21"/>
      <c r="AB34" s="91"/>
      <c r="AC34" s="91"/>
      <c r="AE34" s="86"/>
      <c r="AF34" s="79"/>
      <c r="AG34" s="91"/>
      <c r="AH34" s="91"/>
    </row>
    <row r="35" spans="1:34" ht="15" customHeight="1">
      <c r="B35" s="115">
        <v>11</v>
      </c>
      <c r="C35" s="114" t="s">
        <v>528</v>
      </c>
      <c r="D35" s="27" t="s">
        <v>33</v>
      </c>
      <c r="E35" s="31">
        <v>0.7</v>
      </c>
      <c r="F35" s="29">
        <f t="shared" si="0"/>
        <v>3.0792000000000002</v>
      </c>
      <c r="G35" s="30" t="str">
        <f t="shared" si="1"/>
        <v>Ｃ</v>
      </c>
      <c r="H35" s="31">
        <v>0.51</v>
      </c>
      <c r="I35" s="29">
        <f t="shared" si="2"/>
        <v>2.0805599999999997</v>
      </c>
      <c r="J35" s="81" t="str">
        <f t="shared" si="3"/>
        <v>Ｃ</v>
      </c>
      <c r="K35" s="133"/>
      <c r="L35" s="32">
        <v>30</v>
      </c>
      <c r="M35" s="32" t="s">
        <v>500</v>
      </c>
      <c r="N35" s="117">
        <v>30</v>
      </c>
      <c r="O35" s="32"/>
      <c r="V35" s="39"/>
      <c r="W35" s="21"/>
      <c r="X35" s="91"/>
      <c r="Y35" s="91"/>
      <c r="Z35" s="21"/>
      <c r="AA35" s="21"/>
      <c r="AB35" s="91"/>
      <c r="AC35" s="91"/>
      <c r="AE35" s="39"/>
      <c r="AF35" s="21"/>
      <c r="AG35" s="91"/>
      <c r="AH35" s="91"/>
    </row>
    <row r="36" spans="1:34" ht="15" customHeight="1">
      <c r="B36" s="115">
        <v>11</v>
      </c>
      <c r="C36" s="114" t="s">
        <v>526</v>
      </c>
      <c r="D36" s="27" t="s">
        <v>33</v>
      </c>
      <c r="E36" s="31">
        <v>0.46</v>
      </c>
      <c r="F36" s="29">
        <f t="shared" si="0"/>
        <v>1.81776</v>
      </c>
      <c r="G36" s="30" t="str">
        <f t="shared" si="1"/>
        <v>Ｂ</v>
      </c>
      <c r="H36" s="31">
        <v>0.36</v>
      </c>
      <c r="I36" s="29">
        <f t="shared" si="2"/>
        <v>1.2921599999999998</v>
      </c>
      <c r="J36" s="81" t="str">
        <f t="shared" si="3"/>
        <v>Ｂ</v>
      </c>
      <c r="K36" s="133"/>
      <c r="L36" s="32">
        <v>31</v>
      </c>
      <c r="M36" s="32" t="s">
        <v>510</v>
      </c>
      <c r="N36" s="117">
        <v>31</v>
      </c>
      <c r="O36" s="32"/>
      <c r="AA36" s="21"/>
    </row>
    <row r="37" spans="1:34" ht="15" customHeight="1">
      <c r="B37" s="115">
        <v>11</v>
      </c>
      <c r="C37" s="114" t="s">
        <v>525</v>
      </c>
      <c r="D37" s="27" t="s">
        <v>33</v>
      </c>
      <c r="E37" s="31">
        <v>0.31</v>
      </c>
      <c r="F37" s="29">
        <f t="shared" si="0"/>
        <v>1.0293600000000001</v>
      </c>
      <c r="G37" s="30" t="str">
        <f t="shared" si="1"/>
        <v>Ｂ</v>
      </c>
      <c r="H37" s="31">
        <v>0.28999999999999998</v>
      </c>
      <c r="I37" s="29">
        <f t="shared" si="2"/>
        <v>0.92423999999999995</v>
      </c>
      <c r="J37" s="81" t="str">
        <f t="shared" si="3"/>
        <v>Ａ</v>
      </c>
      <c r="K37" s="133"/>
      <c r="L37" s="32">
        <v>32</v>
      </c>
      <c r="M37" s="32" t="s">
        <v>509</v>
      </c>
      <c r="N37" s="117">
        <v>32</v>
      </c>
      <c r="O37" s="32"/>
    </row>
    <row r="38" spans="1:34" ht="15" customHeight="1">
      <c r="B38" s="115">
        <v>11</v>
      </c>
      <c r="C38" s="114" t="s">
        <v>531</v>
      </c>
      <c r="D38" s="27" t="s">
        <v>33</v>
      </c>
      <c r="E38" s="31">
        <v>0.28000000000000003</v>
      </c>
      <c r="F38" s="29">
        <f t="shared" si="0"/>
        <v>0.87168000000000023</v>
      </c>
      <c r="G38" s="30" t="str">
        <f t="shared" si="1"/>
        <v>Ａ</v>
      </c>
      <c r="H38" s="31">
        <v>0.27</v>
      </c>
      <c r="I38" s="29">
        <f t="shared" si="2"/>
        <v>0.81912000000000007</v>
      </c>
      <c r="J38" s="81" t="str">
        <f t="shared" si="3"/>
        <v>Ａ</v>
      </c>
      <c r="K38" s="133"/>
      <c r="L38" s="32">
        <v>33</v>
      </c>
      <c r="M38" s="32" t="s">
        <v>508</v>
      </c>
      <c r="N38" s="117">
        <v>33</v>
      </c>
      <c r="O38" s="32"/>
    </row>
    <row r="39" spans="1:34" ht="15" customHeight="1">
      <c r="A39" s="144" t="s">
        <v>548</v>
      </c>
      <c r="B39" s="115">
        <v>12</v>
      </c>
      <c r="C39" s="114" t="s">
        <v>344</v>
      </c>
      <c r="D39" s="27" t="s">
        <v>33</v>
      </c>
      <c r="E39" s="31">
        <v>3.4</v>
      </c>
      <c r="F39" s="29">
        <f t="shared" si="0"/>
        <v>17.270399999999999</v>
      </c>
      <c r="G39" s="30" t="str">
        <f t="shared" si="1"/>
        <v>Ｈ</v>
      </c>
      <c r="H39" s="31">
        <v>4.8899999999999997</v>
      </c>
      <c r="I39" s="29">
        <f t="shared" si="2"/>
        <v>25.101839999999999</v>
      </c>
      <c r="J39" s="81" t="str">
        <f t="shared" si="3"/>
        <v>Ｉ</v>
      </c>
      <c r="K39" s="133"/>
      <c r="L39" s="32">
        <v>34</v>
      </c>
      <c r="M39" s="32" t="s">
        <v>514</v>
      </c>
      <c r="N39" s="117">
        <v>34</v>
      </c>
      <c r="O39" s="32"/>
    </row>
    <row r="40" spans="1:34" ht="15" customHeight="1">
      <c r="B40" s="115">
        <v>12</v>
      </c>
      <c r="C40" s="114" t="s">
        <v>539</v>
      </c>
      <c r="D40" s="27" t="s">
        <v>33</v>
      </c>
      <c r="E40" s="31">
        <v>3.17</v>
      </c>
      <c r="F40" s="29">
        <f t="shared" si="0"/>
        <v>16.061520000000002</v>
      </c>
      <c r="G40" s="30" t="str">
        <f t="shared" si="1"/>
        <v>Ｈ</v>
      </c>
      <c r="H40" s="31">
        <v>2.21</v>
      </c>
      <c r="I40" s="29">
        <f t="shared" si="2"/>
        <v>11.01576</v>
      </c>
      <c r="J40" s="81" t="str">
        <f t="shared" si="3"/>
        <v>Ｇ</v>
      </c>
      <c r="K40" s="133"/>
      <c r="L40" s="32">
        <v>35</v>
      </c>
      <c r="M40" s="32" t="s">
        <v>521</v>
      </c>
      <c r="N40" s="117">
        <v>35</v>
      </c>
      <c r="O40" s="32"/>
      <c r="V40" s="39"/>
      <c r="W40" s="21"/>
      <c r="X40" s="21"/>
      <c r="Y40" s="21"/>
      <c r="Z40" s="21"/>
      <c r="AA40" s="21"/>
      <c r="AB40" s="21"/>
      <c r="AC40" s="21"/>
    </row>
    <row r="41" spans="1:34" ht="15" customHeight="1">
      <c r="A41" s="110" t="s">
        <v>511</v>
      </c>
      <c r="B41" s="115">
        <v>12</v>
      </c>
      <c r="C41" s="114" t="s">
        <v>538</v>
      </c>
      <c r="D41" s="27" t="s">
        <v>33</v>
      </c>
      <c r="E41" s="31">
        <v>2.42</v>
      </c>
      <c r="F41" s="29">
        <f t="shared" si="0"/>
        <v>12.119519999999998</v>
      </c>
      <c r="G41" s="30" t="str">
        <f t="shared" si="1"/>
        <v>Ｇ</v>
      </c>
      <c r="H41" s="31">
        <v>2.2200000000000002</v>
      </c>
      <c r="I41" s="29">
        <f t="shared" si="2"/>
        <v>11.06832</v>
      </c>
      <c r="J41" s="81" t="str">
        <f t="shared" si="3"/>
        <v>Ｇ</v>
      </c>
      <c r="K41" s="133"/>
      <c r="L41" s="32">
        <v>36</v>
      </c>
      <c r="M41" s="32" t="s">
        <v>517</v>
      </c>
      <c r="N41" s="117">
        <v>36</v>
      </c>
      <c r="O41" s="32"/>
      <c r="V41" s="39"/>
      <c r="W41" s="21"/>
      <c r="X41" s="21"/>
      <c r="Y41" s="21"/>
      <c r="Z41" s="21"/>
      <c r="AA41" s="21"/>
      <c r="AB41" s="21"/>
      <c r="AC41" s="21"/>
    </row>
    <row r="42" spans="1:34" ht="15" customHeight="1">
      <c r="A42" s="144" t="s">
        <v>511</v>
      </c>
      <c r="B42" s="115">
        <v>12</v>
      </c>
      <c r="C42" s="114" t="s">
        <v>534</v>
      </c>
      <c r="D42" s="93" t="s">
        <v>33</v>
      </c>
      <c r="E42" s="31">
        <v>2.83</v>
      </c>
      <c r="F42" s="29">
        <f t="shared" si="0"/>
        <v>14.274479999999999</v>
      </c>
      <c r="G42" s="30" t="str">
        <f t="shared" si="1"/>
        <v>Ｇ</v>
      </c>
      <c r="H42" s="31">
        <v>1.75</v>
      </c>
      <c r="I42" s="29">
        <f t="shared" si="2"/>
        <v>8.5980000000000008</v>
      </c>
      <c r="J42" s="81" t="str">
        <f t="shared" si="3"/>
        <v>Ｆ</v>
      </c>
      <c r="K42" s="133"/>
      <c r="L42" s="32">
        <v>37</v>
      </c>
      <c r="M42" s="32" t="s">
        <v>520</v>
      </c>
      <c r="N42" s="117">
        <v>37</v>
      </c>
      <c r="O42" s="32"/>
      <c r="V42" s="39"/>
      <c r="W42" s="21"/>
      <c r="X42" s="21"/>
      <c r="Y42" s="21"/>
      <c r="Z42" s="21"/>
      <c r="AA42" s="21"/>
      <c r="AB42" s="21"/>
      <c r="AC42" s="21"/>
    </row>
    <row r="43" spans="1:34" ht="15" customHeight="1">
      <c r="B43" s="115">
        <v>12</v>
      </c>
      <c r="C43" s="114" t="s">
        <v>537</v>
      </c>
      <c r="D43" s="27" t="s">
        <v>33</v>
      </c>
      <c r="E43" s="31">
        <v>2.94</v>
      </c>
      <c r="F43" s="29">
        <f t="shared" si="0"/>
        <v>14.852639999999997</v>
      </c>
      <c r="G43" s="30" t="str">
        <f t="shared" si="1"/>
        <v>Ｇ</v>
      </c>
      <c r="H43" s="31">
        <v>2.08</v>
      </c>
      <c r="I43" s="29">
        <f t="shared" si="2"/>
        <v>10.332480000000002</v>
      </c>
      <c r="J43" s="81" t="str">
        <f t="shared" si="3"/>
        <v>Ｇ</v>
      </c>
      <c r="K43" s="133"/>
      <c r="L43" s="32">
        <v>38</v>
      </c>
      <c r="M43" s="32" t="s">
        <v>519</v>
      </c>
      <c r="N43" s="117">
        <v>38</v>
      </c>
      <c r="O43" s="32"/>
      <c r="V43" s="39"/>
      <c r="W43" s="21"/>
      <c r="X43" s="21"/>
      <c r="Y43" s="21"/>
      <c r="Z43" s="21"/>
      <c r="AA43" s="21"/>
      <c r="AB43" s="21"/>
      <c r="AC43" s="21"/>
    </row>
    <row r="44" spans="1:34" ht="15" customHeight="1">
      <c r="B44" s="115">
        <v>12</v>
      </c>
      <c r="C44" s="114" t="s">
        <v>533</v>
      </c>
      <c r="D44" s="27" t="s">
        <v>33</v>
      </c>
      <c r="E44" s="31">
        <v>1.44</v>
      </c>
      <c r="F44" s="29">
        <f t="shared" si="0"/>
        <v>6.9686400000000006</v>
      </c>
      <c r="G44" s="30" t="str">
        <f t="shared" si="1"/>
        <v>Ｅ</v>
      </c>
      <c r="H44" s="31">
        <v>1.1000000000000001</v>
      </c>
      <c r="I44" s="29">
        <f t="shared" si="2"/>
        <v>5.1816000000000004</v>
      </c>
      <c r="J44" s="81" t="str">
        <f t="shared" si="3"/>
        <v>Ｅ</v>
      </c>
      <c r="K44" s="133"/>
      <c r="L44" s="32">
        <v>39</v>
      </c>
      <c r="M44" s="32" t="s">
        <v>547</v>
      </c>
      <c r="N44" s="117">
        <v>39</v>
      </c>
      <c r="O44" s="32"/>
      <c r="V44" s="39"/>
      <c r="W44" s="21"/>
      <c r="X44" s="21"/>
      <c r="Y44" s="21"/>
      <c r="Z44" s="21"/>
      <c r="AA44" s="21"/>
      <c r="AB44" s="21"/>
      <c r="AC44" s="21"/>
    </row>
    <row r="45" spans="1:34" ht="15" customHeight="1">
      <c r="B45" s="115">
        <v>12</v>
      </c>
      <c r="C45" s="114" t="s">
        <v>532</v>
      </c>
      <c r="D45" s="27" t="s">
        <v>33</v>
      </c>
      <c r="E45" s="49">
        <v>1.5</v>
      </c>
      <c r="F45" s="50">
        <f t="shared" si="0"/>
        <v>7.2840000000000007</v>
      </c>
      <c r="G45" s="30" t="str">
        <f t="shared" si="1"/>
        <v>Ｅ</v>
      </c>
      <c r="H45" s="49">
        <v>1.22</v>
      </c>
      <c r="I45" s="50">
        <f t="shared" si="2"/>
        <v>5.8123199999999997</v>
      </c>
      <c r="J45" s="81" t="str">
        <f t="shared" si="3"/>
        <v>Ｅ</v>
      </c>
      <c r="K45" s="133"/>
      <c r="L45" s="32">
        <v>40</v>
      </c>
      <c r="M45" s="32" t="s">
        <v>546</v>
      </c>
      <c r="N45" s="117">
        <v>40</v>
      </c>
      <c r="O45" s="32"/>
      <c r="V45" s="39"/>
      <c r="W45" s="21"/>
      <c r="X45" s="21"/>
      <c r="Y45" s="21"/>
      <c r="Z45" s="21"/>
      <c r="AA45" s="21"/>
      <c r="AB45" s="21"/>
      <c r="AC45" s="21"/>
    </row>
    <row r="46" spans="1:34" ht="15" customHeight="1">
      <c r="A46" s="144" t="s">
        <v>511</v>
      </c>
      <c r="B46" s="115">
        <v>12</v>
      </c>
      <c r="C46" s="114" t="s">
        <v>545</v>
      </c>
      <c r="D46" s="27" t="s">
        <v>33</v>
      </c>
      <c r="E46" s="31">
        <v>0.88</v>
      </c>
      <c r="F46" s="29">
        <f t="shared" si="0"/>
        <v>4.0252799999999995</v>
      </c>
      <c r="G46" s="30" t="str">
        <f t="shared" si="1"/>
        <v>Ｄ</v>
      </c>
      <c r="H46" s="31">
        <v>0.98</v>
      </c>
      <c r="I46" s="29">
        <f t="shared" si="2"/>
        <v>4.5508800000000003</v>
      </c>
      <c r="J46" s="81" t="str">
        <f t="shared" si="3"/>
        <v>Ｄ</v>
      </c>
      <c r="K46" s="133"/>
      <c r="L46" s="32">
        <v>41</v>
      </c>
      <c r="M46" s="32" t="s">
        <v>544</v>
      </c>
      <c r="N46" s="117">
        <v>41</v>
      </c>
      <c r="O46" s="32"/>
      <c r="V46" s="39"/>
      <c r="W46" s="21"/>
      <c r="X46" s="21"/>
      <c r="Y46" s="21"/>
      <c r="Z46" s="21"/>
      <c r="AA46" s="21"/>
      <c r="AB46" s="21"/>
      <c r="AC46" s="21"/>
    </row>
    <row r="47" spans="1:34" ht="15" customHeight="1">
      <c r="A47" s="54" t="s">
        <v>511</v>
      </c>
      <c r="B47" s="115">
        <v>12</v>
      </c>
      <c r="C47" s="114" t="s">
        <v>531</v>
      </c>
      <c r="D47" s="27" t="s">
        <v>33</v>
      </c>
      <c r="E47" s="31">
        <v>0.36</v>
      </c>
      <c r="F47" s="29">
        <f t="shared" si="0"/>
        <v>1.2921599999999998</v>
      </c>
      <c r="G47" s="30" t="str">
        <f t="shared" si="1"/>
        <v>Ｂ</v>
      </c>
      <c r="H47" s="31">
        <v>0.24</v>
      </c>
      <c r="I47" s="29">
        <f t="shared" si="2"/>
        <v>0.66144000000000003</v>
      </c>
      <c r="J47" s="81" t="str">
        <f t="shared" si="3"/>
        <v>Ａ</v>
      </c>
      <c r="K47" s="133"/>
      <c r="L47" s="32">
        <v>42</v>
      </c>
      <c r="M47" s="32" t="s">
        <v>543</v>
      </c>
      <c r="N47" s="117">
        <v>42</v>
      </c>
      <c r="O47" s="32"/>
      <c r="V47" s="39"/>
      <c r="W47" s="21"/>
      <c r="X47" s="21"/>
      <c r="Y47" s="21"/>
      <c r="Z47" s="21"/>
      <c r="AA47" s="21"/>
      <c r="AB47" s="21"/>
      <c r="AC47" s="21"/>
    </row>
    <row r="48" spans="1:34" ht="15" customHeight="1">
      <c r="B48" s="115">
        <v>13</v>
      </c>
      <c r="C48" s="114" t="s">
        <v>344</v>
      </c>
      <c r="D48" s="27" t="s">
        <v>33</v>
      </c>
      <c r="E48" s="31">
        <v>1.95</v>
      </c>
      <c r="F48" s="29">
        <f t="shared" si="0"/>
        <v>9.6492000000000004</v>
      </c>
      <c r="G48" s="30" t="str">
        <f t="shared" si="1"/>
        <v>Ｆ</v>
      </c>
      <c r="H48" s="31">
        <v>1.52</v>
      </c>
      <c r="I48" s="29">
        <f t="shared" si="2"/>
        <v>7.389120000000001</v>
      </c>
      <c r="J48" s="81" t="str">
        <f t="shared" si="3"/>
        <v>Ｅ</v>
      </c>
      <c r="K48" s="133"/>
      <c r="L48" s="32">
        <v>43</v>
      </c>
      <c r="M48" s="32" t="s">
        <v>542</v>
      </c>
      <c r="N48" s="117">
        <v>43</v>
      </c>
      <c r="O48" s="32"/>
      <c r="V48" s="39"/>
      <c r="W48" s="21"/>
      <c r="X48" s="21"/>
      <c r="Y48" s="21"/>
      <c r="Z48" s="21"/>
      <c r="AA48" s="21"/>
      <c r="AB48" s="21"/>
      <c r="AC48" s="21"/>
    </row>
    <row r="49" spans="1:29" ht="15" customHeight="1">
      <c r="B49" s="115">
        <v>13</v>
      </c>
      <c r="C49" s="114" t="s">
        <v>539</v>
      </c>
      <c r="D49" s="27" t="s">
        <v>33</v>
      </c>
      <c r="E49" s="31">
        <v>2.94</v>
      </c>
      <c r="F49" s="29">
        <f t="shared" si="0"/>
        <v>14.852639999999997</v>
      </c>
      <c r="G49" s="30" t="str">
        <f t="shared" si="1"/>
        <v>Ｇ</v>
      </c>
      <c r="H49" s="31">
        <v>2.33</v>
      </c>
      <c r="I49" s="29">
        <f t="shared" si="2"/>
        <v>11.64648</v>
      </c>
      <c r="J49" s="81" t="str">
        <f t="shared" si="3"/>
        <v>Ｇ</v>
      </c>
      <c r="K49" s="133"/>
      <c r="L49" s="32">
        <v>44</v>
      </c>
      <c r="M49" s="32" t="s">
        <v>541</v>
      </c>
      <c r="N49" s="117">
        <v>44</v>
      </c>
      <c r="O49" s="32"/>
      <c r="V49" s="39"/>
      <c r="W49" s="21"/>
      <c r="X49" s="21"/>
      <c r="Y49" s="21"/>
      <c r="Z49" s="21"/>
      <c r="AA49" s="21"/>
      <c r="AB49" s="21"/>
      <c r="AC49" s="21"/>
    </row>
    <row r="50" spans="1:29" ht="15" customHeight="1">
      <c r="B50" s="115">
        <v>13</v>
      </c>
      <c r="C50" s="114" t="s">
        <v>538</v>
      </c>
      <c r="D50" s="27" t="s">
        <v>33</v>
      </c>
      <c r="E50" s="31">
        <v>2.2400000000000002</v>
      </c>
      <c r="F50" s="29">
        <f t="shared" si="0"/>
        <v>11.173440000000001</v>
      </c>
      <c r="G50" s="30" t="str">
        <f t="shared" si="1"/>
        <v>Ｇ</v>
      </c>
      <c r="H50" s="31">
        <v>2.0699999999999998</v>
      </c>
      <c r="I50" s="29">
        <f t="shared" si="2"/>
        <v>10.279920000000001</v>
      </c>
      <c r="J50" s="81" t="str">
        <f t="shared" si="3"/>
        <v>Ｇ</v>
      </c>
      <c r="K50" s="133"/>
      <c r="M50" s="32"/>
      <c r="N50" s="117">
        <v>45</v>
      </c>
      <c r="O50" s="32"/>
      <c r="V50" s="39"/>
      <c r="W50" s="21"/>
      <c r="X50" s="21"/>
      <c r="Y50" s="21"/>
      <c r="Z50" s="21"/>
      <c r="AA50" s="21"/>
      <c r="AB50" s="21"/>
      <c r="AC50" s="21"/>
    </row>
    <row r="51" spans="1:29" ht="15" customHeight="1">
      <c r="B51" s="115">
        <v>13</v>
      </c>
      <c r="C51" s="114" t="s">
        <v>537</v>
      </c>
      <c r="D51" s="27" t="s">
        <v>33</v>
      </c>
      <c r="E51" s="31">
        <v>3.67</v>
      </c>
      <c r="F51" s="29">
        <f t="shared" si="0"/>
        <v>18.689519999999998</v>
      </c>
      <c r="G51" s="30" t="str">
        <f t="shared" si="1"/>
        <v>Ｈ</v>
      </c>
      <c r="H51" s="31">
        <v>2.74</v>
      </c>
      <c r="I51" s="29">
        <f t="shared" si="2"/>
        <v>13.801440000000001</v>
      </c>
      <c r="J51" s="81" t="str">
        <f t="shared" si="3"/>
        <v>Ｇ</v>
      </c>
      <c r="K51" s="133"/>
      <c r="L51" s="32"/>
      <c r="M51" s="32"/>
      <c r="N51" s="117">
        <v>46</v>
      </c>
      <c r="O51" s="32"/>
      <c r="V51" s="39"/>
      <c r="W51" s="21"/>
      <c r="X51" s="21"/>
      <c r="Y51" s="21"/>
      <c r="Z51" s="21"/>
      <c r="AA51" s="21"/>
      <c r="AB51" s="21"/>
      <c r="AC51" s="21"/>
    </row>
    <row r="52" spans="1:29" ht="15" customHeight="1">
      <c r="B52" s="115">
        <v>13</v>
      </c>
      <c r="C52" s="114" t="s">
        <v>536</v>
      </c>
      <c r="D52" s="27" t="s">
        <v>33</v>
      </c>
      <c r="E52" s="31">
        <v>2.42</v>
      </c>
      <c r="F52" s="29">
        <f t="shared" si="0"/>
        <v>12.119519999999998</v>
      </c>
      <c r="G52" s="30" t="str">
        <f t="shared" si="1"/>
        <v>Ｇ</v>
      </c>
      <c r="H52" s="31">
        <v>1.92</v>
      </c>
      <c r="I52" s="29">
        <f t="shared" si="2"/>
        <v>9.4915200000000013</v>
      </c>
      <c r="J52" s="81" t="str">
        <f t="shared" si="3"/>
        <v>Ｆ</v>
      </c>
      <c r="K52" s="133"/>
      <c r="L52" s="32"/>
      <c r="M52" s="32"/>
      <c r="N52" s="117">
        <v>47</v>
      </c>
      <c r="V52" s="39"/>
      <c r="W52" s="21"/>
      <c r="X52" s="21"/>
      <c r="Y52" s="21"/>
      <c r="Z52" s="21"/>
      <c r="AA52" s="21"/>
      <c r="AB52" s="21"/>
      <c r="AC52" s="21"/>
    </row>
    <row r="53" spans="1:29" ht="15" customHeight="1">
      <c r="A53" s="144" t="s">
        <v>511</v>
      </c>
      <c r="B53" s="115">
        <v>13</v>
      </c>
      <c r="C53" s="114" t="s">
        <v>535</v>
      </c>
      <c r="D53" s="27" t="s">
        <v>33</v>
      </c>
      <c r="E53" s="31">
        <v>1.84</v>
      </c>
      <c r="F53" s="29">
        <f t="shared" si="0"/>
        <v>9.07104</v>
      </c>
      <c r="G53" s="30" t="str">
        <f t="shared" si="1"/>
        <v>Ｆ</v>
      </c>
      <c r="H53" s="31">
        <v>1.87</v>
      </c>
      <c r="I53" s="29">
        <f t="shared" si="2"/>
        <v>9.2287200000000009</v>
      </c>
      <c r="J53" s="81" t="str">
        <f t="shared" si="3"/>
        <v>Ｆ</v>
      </c>
      <c r="K53" s="133"/>
      <c r="L53" s="32"/>
      <c r="M53" s="32"/>
      <c r="N53" s="117">
        <v>48</v>
      </c>
      <c r="V53" s="39"/>
      <c r="W53" s="21"/>
      <c r="X53" s="21"/>
      <c r="Y53" s="21"/>
      <c r="Z53" s="21"/>
      <c r="AA53" s="21"/>
      <c r="AB53" s="21"/>
      <c r="AC53" s="21"/>
    </row>
    <row r="54" spans="1:29" ht="15" customHeight="1">
      <c r="B54" s="115">
        <v>13</v>
      </c>
      <c r="C54" s="114" t="s">
        <v>533</v>
      </c>
      <c r="D54" s="27" t="s">
        <v>33</v>
      </c>
      <c r="E54" s="31">
        <v>2.19</v>
      </c>
      <c r="F54" s="29">
        <f t="shared" si="0"/>
        <v>10.910639999999999</v>
      </c>
      <c r="G54" s="30" t="str">
        <f t="shared" si="1"/>
        <v>Ｇ</v>
      </c>
      <c r="H54" s="31">
        <v>1.87</v>
      </c>
      <c r="I54" s="29">
        <f t="shared" si="2"/>
        <v>9.2287200000000009</v>
      </c>
      <c r="J54" s="81" t="str">
        <f t="shared" si="3"/>
        <v>Ｆ</v>
      </c>
      <c r="K54" s="133"/>
      <c r="L54" s="32"/>
      <c r="M54" s="32"/>
      <c r="N54" s="117">
        <v>49</v>
      </c>
      <c r="V54" s="39"/>
      <c r="W54" s="21"/>
      <c r="X54" s="21"/>
      <c r="Y54" s="21"/>
      <c r="Z54" s="21"/>
      <c r="AA54" s="21"/>
      <c r="AB54" s="21"/>
      <c r="AC54" s="21"/>
    </row>
    <row r="55" spans="1:29" ht="15" customHeight="1">
      <c r="B55" s="115">
        <v>13</v>
      </c>
      <c r="C55" s="114" t="s">
        <v>529</v>
      </c>
      <c r="D55" s="27" t="s">
        <v>33</v>
      </c>
      <c r="E55" s="31">
        <v>0.78</v>
      </c>
      <c r="F55" s="29">
        <f t="shared" si="0"/>
        <v>3.4996800000000006</v>
      </c>
      <c r="G55" s="30" t="str">
        <f t="shared" si="1"/>
        <v>Ｃ</v>
      </c>
      <c r="H55" s="31">
        <v>0.97</v>
      </c>
      <c r="I55" s="29">
        <f t="shared" si="2"/>
        <v>4.4983200000000005</v>
      </c>
      <c r="J55" s="81" t="str">
        <f t="shared" si="3"/>
        <v>Ｄ</v>
      </c>
      <c r="K55" s="133"/>
      <c r="L55" s="32"/>
      <c r="M55" s="32"/>
      <c r="N55" s="117">
        <v>50</v>
      </c>
    </row>
    <row r="56" spans="1:29" ht="15" customHeight="1">
      <c r="B56" s="115">
        <v>13</v>
      </c>
      <c r="C56" s="114" t="s">
        <v>528</v>
      </c>
      <c r="D56" s="27" t="s">
        <v>33</v>
      </c>
      <c r="E56" s="31">
        <v>1.65</v>
      </c>
      <c r="F56" s="29">
        <f t="shared" si="0"/>
        <v>8.0724</v>
      </c>
      <c r="G56" s="30" t="str">
        <f t="shared" si="1"/>
        <v>Ｆ</v>
      </c>
      <c r="H56" s="31">
        <v>1.58</v>
      </c>
      <c r="I56" s="29">
        <f t="shared" si="2"/>
        <v>7.7044800000000011</v>
      </c>
      <c r="J56" s="81" t="str">
        <f t="shared" si="3"/>
        <v>Ｆ</v>
      </c>
      <c r="K56" s="133"/>
      <c r="L56" s="32"/>
      <c r="M56" s="32"/>
      <c r="N56" s="117">
        <v>51</v>
      </c>
    </row>
    <row r="57" spans="1:29" ht="15" customHeight="1">
      <c r="A57" s="144" t="s">
        <v>511</v>
      </c>
      <c r="B57" s="186">
        <v>13</v>
      </c>
      <c r="C57" s="185" t="s">
        <v>527</v>
      </c>
      <c r="D57" s="184" t="s">
        <v>33</v>
      </c>
      <c r="E57" s="182"/>
      <c r="F57" s="181">
        <f t="shared" si="0"/>
        <v>-0.6</v>
      </c>
      <c r="G57" s="183" t="e">
        <f t="shared" si="1"/>
        <v>#N/A</v>
      </c>
      <c r="H57" s="182"/>
      <c r="I57" s="181">
        <f t="shared" si="2"/>
        <v>-0.6</v>
      </c>
      <c r="J57" s="180" t="e">
        <f t="shared" si="3"/>
        <v>#N/A</v>
      </c>
      <c r="K57" s="133" t="s">
        <v>540</v>
      </c>
      <c r="L57" s="32"/>
      <c r="M57" s="32"/>
      <c r="N57" s="117">
        <v>52</v>
      </c>
    </row>
    <row r="58" spans="1:29" ht="15" customHeight="1">
      <c r="B58" s="115">
        <v>14</v>
      </c>
      <c r="C58" s="114" t="s">
        <v>539</v>
      </c>
      <c r="D58" s="27" t="s">
        <v>33</v>
      </c>
      <c r="E58" s="31">
        <v>3.35</v>
      </c>
      <c r="F58" s="29">
        <f t="shared" si="0"/>
        <v>17.0076</v>
      </c>
      <c r="G58" s="30" t="str">
        <f t="shared" si="1"/>
        <v>Ｈ</v>
      </c>
      <c r="H58" s="31">
        <v>3.02</v>
      </c>
      <c r="I58" s="29">
        <f t="shared" si="2"/>
        <v>15.273119999999999</v>
      </c>
      <c r="J58" s="81" t="str">
        <f t="shared" si="3"/>
        <v>Ｈ</v>
      </c>
      <c r="K58" s="133"/>
      <c r="L58" s="32"/>
      <c r="M58" s="32"/>
      <c r="N58" s="117">
        <v>53</v>
      </c>
    </row>
    <row r="59" spans="1:29" ht="15" customHeight="1">
      <c r="B59" s="115">
        <v>14</v>
      </c>
      <c r="C59" s="114" t="s">
        <v>538</v>
      </c>
      <c r="D59" s="27" t="s">
        <v>33</v>
      </c>
      <c r="E59" s="31">
        <v>2.5</v>
      </c>
      <c r="F59" s="29">
        <f t="shared" si="0"/>
        <v>12.539999999999997</v>
      </c>
      <c r="G59" s="30" t="str">
        <f t="shared" si="1"/>
        <v>Ｇ</v>
      </c>
      <c r="H59" s="31">
        <v>3.72</v>
      </c>
      <c r="I59" s="29">
        <f t="shared" si="2"/>
        <v>18.95232</v>
      </c>
      <c r="J59" s="81" t="str">
        <f t="shared" si="3"/>
        <v>Ｈ</v>
      </c>
      <c r="K59" s="133"/>
      <c r="L59" s="32"/>
      <c r="M59" s="32"/>
      <c r="N59" s="117">
        <v>54</v>
      </c>
    </row>
    <row r="60" spans="1:29" ht="15" customHeight="1">
      <c r="B60" s="115">
        <v>14</v>
      </c>
      <c r="C60" s="114" t="s">
        <v>534</v>
      </c>
      <c r="D60" s="27" t="s">
        <v>33</v>
      </c>
      <c r="E60" s="31">
        <v>4.47</v>
      </c>
      <c r="F60" s="29">
        <f t="shared" si="0"/>
        <v>22.89432</v>
      </c>
      <c r="G60" s="30" t="str">
        <f t="shared" si="1"/>
        <v>Ｉ</v>
      </c>
      <c r="H60" s="31">
        <v>3.2</v>
      </c>
      <c r="I60" s="29">
        <f t="shared" si="2"/>
        <v>16.219200000000001</v>
      </c>
      <c r="J60" s="81" t="str">
        <f t="shared" si="3"/>
        <v>Ｈ</v>
      </c>
      <c r="K60" s="133"/>
      <c r="L60" s="32"/>
      <c r="M60" s="32"/>
      <c r="N60" s="117">
        <v>55</v>
      </c>
      <c r="W60" s="51"/>
      <c r="X60" s="51"/>
      <c r="Y60" s="51"/>
      <c r="Z60" s="51"/>
      <c r="AA60" s="52"/>
      <c r="AB60" s="52"/>
    </row>
    <row r="61" spans="1:29" ht="15" customHeight="1">
      <c r="B61" s="115">
        <v>14</v>
      </c>
      <c r="C61" s="114" t="s">
        <v>537</v>
      </c>
      <c r="D61" s="27" t="s">
        <v>33</v>
      </c>
      <c r="E61" s="31">
        <v>2.91</v>
      </c>
      <c r="F61" s="29">
        <f t="shared" si="0"/>
        <v>14.694960000000002</v>
      </c>
      <c r="G61" s="30" t="str">
        <f t="shared" si="1"/>
        <v>Ｇ</v>
      </c>
      <c r="H61" s="31">
        <v>2.5099999999999998</v>
      </c>
      <c r="I61" s="29">
        <f t="shared" si="2"/>
        <v>12.592559999999997</v>
      </c>
      <c r="J61" s="81" t="str">
        <f t="shared" si="3"/>
        <v>Ｇ</v>
      </c>
      <c r="K61" s="133"/>
      <c r="L61" s="32"/>
      <c r="M61" s="32"/>
      <c r="N61" s="117">
        <v>56</v>
      </c>
      <c r="W61" s="51"/>
      <c r="X61" s="51"/>
      <c r="Y61" s="51"/>
      <c r="Z61" s="51"/>
      <c r="AA61" s="52"/>
      <c r="AB61" s="52"/>
    </row>
    <row r="62" spans="1:29" ht="12.75" customHeight="1">
      <c r="B62" s="115">
        <v>14</v>
      </c>
      <c r="C62" s="114" t="s">
        <v>536</v>
      </c>
      <c r="D62" s="27" t="s">
        <v>33</v>
      </c>
      <c r="E62" s="31">
        <v>1.18</v>
      </c>
      <c r="F62" s="29">
        <f t="shared" si="0"/>
        <v>5.6020799999999999</v>
      </c>
      <c r="G62" s="30" t="str">
        <f t="shared" si="1"/>
        <v>Ｅ</v>
      </c>
      <c r="H62" s="31">
        <v>1.27</v>
      </c>
      <c r="I62" s="29">
        <f t="shared" si="2"/>
        <v>6.0751200000000001</v>
      </c>
      <c r="J62" s="81" t="str">
        <f t="shared" si="3"/>
        <v>Ｅ</v>
      </c>
      <c r="K62" s="133"/>
      <c r="L62" s="32"/>
      <c r="M62" s="32"/>
      <c r="N62" s="117">
        <v>57</v>
      </c>
      <c r="U62" s="53"/>
    </row>
    <row r="63" spans="1:29" ht="15" customHeight="1">
      <c r="B63" s="115">
        <v>14</v>
      </c>
      <c r="C63" s="114" t="s">
        <v>529</v>
      </c>
      <c r="D63" s="27" t="s">
        <v>33</v>
      </c>
      <c r="E63" s="49">
        <v>0.81</v>
      </c>
      <c r="F63" s="50">
        <f t="shared" si="0"/>
        <v>3.6573600000000006</v>
      </c>
      <c r="G63" s="30" t="str">
        <f t="shared" si="1"/>
        <v>Ｄ</v>
      </c>
      <c r="H63" s="49">
        <v>1</v>
      </c>
      <c r="I63" s="50">
        <f t="shared" si="2"/>
        <v>4.6559999999999997</v>
      </c>
      <c r="J63" s="81" t="str">
        <f t="shared" si="3"/>
        <v>Ｄ</v>
      </c>
      <c r="K63" s="133"/>
      <c r="L63" s="32"/>
      <c r="M63" s="32"/>
      <c r="N63" s="117">
        <v>58</v>
      </c>
      <c r="U63" s="53"/>
    </row>
    <row r="64" spans="1:29" ht="15" customHeight="1">
      <c r="B64" s="115">
        <v>14</v>
      </c>
      <c r="C64" s="114" t="s">
        <v>528</v>
      </c>
      <c r="D64" s="27" t="s">
        <v>33</v>
      </c>
      <c r="E64" s="31">
        <v>1.55</v>
      </c>
      <c r="F64" s="29">
        <f t="shared" si="0"/>
        <v>7.5468000000000002</v>
      </c>
      <c r="G64" s="30" t="str">
        <f t="shared" si="1"/>
        <v>Ｆ</v>
      </c>
      <c r="H64" s="31">
        <v>1.82</v>
      </c>
      <c r="I64" s="29">
        <f t="shared" si="2"/>
        <v>8.9659200000000006</v>
      </c>
      <c r="J64" s="81" t="str">
        <f t="shared" si="3"/>
        <v>Ｆ</v>
      </c>
      <c r="K64" s="133"/>
      <c r="L64" s="32"/>
      <c r="M64" s="32"/>
      <c r="N64" s="117">
        <v>59</v>
      </c>
    </row>
    <row r="65" spans="1:34" ht="15" customHeight="1">
      <c r="A65" s="144" t="s">
        <v>511</v>
      </c>
      <c r="B65" s="115">
        <v>14</v>
      </c>
      <c r="C65" s="114" t="s">
        <v>527</v>
      </c>
      <c r="D65" s="27" t="s">
        <v>33</v>
      </c>
      <c r="E65" s="31">
        <v>0.7</v>
      </c>
      <c r="F65" s="29">
        <f t="shared" si="0"/>
        <v>3.0792000000000002</v>
      </c>
      <c r="G65" s="30" t="str">
        <f t="shared" si="1"/>
        <v>Ｃ</v>
      </c>
      <c r="H65" s="31">
        <v>0.86</v>
      </c>
      <c r="I65" s="29">
        <f t="shared" si="2"/>
        <v>3.9201599999999996</v>
      </c>
      <c r="J65" s="81" t="str">
        <f t="shared" si="3"/>
        <v>Ｄ</v>
      </c>
      <c r="K65" s="133"/>
      <c r="L65" s="32"/>
      <c r="M65" s="32"/>
      <c r="N65" s="117">
        <v>60</v>
      </c>
      <c r="V65" s="21"/>
      <c r="W65" s="21"/>
      <c r="X65" s="21"/>
      <c r="Y65" s="21"/>
      <c r="Z65" s="21"/>
      <c r="AA65" s="22"/>
      <c r="AC65" s="55"/>
      <c r="AE65" s="55"/>
      <c r="AG65" s="147"/>
      <c r="AH65" s="147"/>
    </row>
    <row r="66" spans="1:34" ht="15" customHeight="1">
      <c r="A66" s="144" t="s">
        <v>511</v>
      </c>
      <c r="B66" s="115">
        <v>15</v>
      </c>
      <c r="C66" s="114" t="s">
        <v>539</v>
      </c>
      <c r="D66" s="27" t="s">
        <v>167</v>
      </c>
      <c r="E66" s="31">
        <v>2.2999999999999998</v>
      </c>
      <c r="F66" s="29">
        <f t="shared" si="0"/>
        <v>11.488799999999998</v>
      </c>
      <c r="G66" s="30" t="str">
        <f t="shared" si="1"/>
        <v>Ｇ</v>
      </c>
      <c r="H66" s="31">
        <v>2.4300000000000002</v>
      </c>
      <c r="I66" s="29">
        <f t="shared" si="2"/>
        <v>12.172079999999999</v>
      </c>
      <c r="J66" s="81" t="str">
        <f t="shared" si="3"/>
        <v>Ｇ</v>
      </c>
      <c r="K66" s="134"/>
      <c r="L66" s="32"/>
      <c r="M66" s="32"/>
      <c r="N66" s="117">
        <v>61</v>
      </c>
      <c r="V66" s="21"/>
      <c r="W66" s="21"/>
      <c r="X66" s="21"/>
      <c r="Y66" s="21"/>
      <c r="Z66" s="21"/>
      <c r="AA66" s="22"/>
      <c r="AC66" s="55"/>
      <c r="AE66" s="55"/>
      <c r="AG66" s="147"/>
      <c r="AH66" s="147"/>
    </row>
    <row r="67" spans="1:34" ht="15" customHeight="1">
      <c r="B67" s="115">
        <v>15</v>
      </c>
      <c r="C67" s="114" t="s">
        <v>538</v>
      </c>
      <c r="D67" s="27" t="s">
        <v>33</v>
      </c>
      <c r="E67" s="31">
        <v>2.0499999999999998</v>
      </c>
      <c r="F67" s="29">
        <f t="shared" si="0"/>
        <v>10.174799999999999</v>
      </c>
      <c r="G67" s="30" t="str">
        <f t="shared" si="1"/>
        <v>Ｇ</v>
      </c>
      <c r="H67" s="31">
        <v>2.58</v>
      </c>
      <c r="I67" s="29">
        <f t="shared" si="2"/>
        <v>12.96048</v>
      </c>
      <c r="J67" s="81" t="str">
        <f t="shared" si="3"/>
        <v>Ｇ</v>
      </c>
      <c r="K67" s="135"/>
      <c r="L67" s="32"/>
      <c r="M67" s="32"/>
      <c r="N67" s="117"/>
      <c r="V67" s="21"/>
      <c r="W67" s="21"/>
      <c r="X67" s="21"/>
      <c r="Y67" s="21"/>
      <c r="Z67" s="21"/>
      <c r="AA67" s="22"/>
      <c r="AC67" s="55"/>
      <c r="AE67" s="55"/>
      <c r="AG67" s="147"/>
      <c r="AH67" s="147"/>
    </row>
    <row r="68" spans="1:34" ht="15" customHeight="1">
      <c r="B68" s="115">
        <v>15</v>
      </c>
      <c r="C68" s="114" t="s">
        <v>537</v>
      </c>
      <c r="D68" s="27" t="s">
        <v>33</v>
      </c>
      <c r="E68" s="31">
        <v>1.35</v>
      </c>
      <c r="F68" s="29">
        <f t="shared" si="0"/>
        <v>6.4956000000000005</v>
      </c>
      <c r="G68" s="30" t="str">
        <f t="shared" si="1"/>
        <v>Ｅ</v>
      </c>
      <c r="H68" s="31">
        <v>1.52</v>
      </c>
      <c r="I68" s="29">
        <f t="shared" si="2"/>
        <v>7.389120000000001</v>
      </c>
      <c r="J68" s="81" t="str">
        <f t="shared" si="3"/>
        <v>Ｅ</v>
      </c>
      <c r="K68" s="133"/>
      <c r="L68" s="32"/>
      <c r="M68" s="32"/>
      <c r="N68" s="117">
        <v>62</v>
      </c>
      <c r="V68" s="21"/>
      <c r="W68" s="21"/>
      <c r="X68" s="21"/>
      <c r="Y68" s="21"/>
      <c r="Z68" s="21"/>
      <c r="AA68" s="22"/>
      <c r="AC68" s="55"/>
      <c r="AE68" s="55"/>
      <c r="AG68" s="147"/>
      <c r="AH68" s="147"/>
    </row>
    <row r="69" spans="1:34" ht="15" customHeight="1">
      <c r="A69" s="144" t="s">
        <v>511</v>
      </c>
      <c r="B69" s="115">
        <v>15</v>
      </c>
      <c r="C69" s="114" t="s">
        <v>535</v>
      </c>
      <c r="D69" s="27" t="s">
        <v>33</v>
      </c>
      <c r="E69" s="31">
        <v>2.2599999999999998</v>
      </c>
      <c r="F69" s="29">
        <f t="shared" ref="F69:F132" si="4">(E69-1000/(365*24))*(8+0.4*16)*365/1000</f>
        <v>11.278559999999997</v>
      </c>
      <c r="G69" s="30" t="str">
        <f t="shared" ref="G69:G132" si="5">LOOKUP(F69,$Q$23:$Q$33,$R$23:$R$33)</f>
        <v>Ｇ</v>
      </c>
      <c r="H69" s="31">
        <v>2.7</v>
      </c>
      <c r="I69" s="29">
        <f t="shared" ref="I69:I132" si="6">(H69-1000/(365*24))*(8+0.4*16)*365/1000</f>
        <v>13.591200000000001</v>
      </c>
      <c r="J69" s="81" t="str">
        <f t="shared" ref="J69:J132" si="7">LOOKUP(I69,$Q$23:$Q$33,$R$23:$R$33)</f>
        <v>Ｇ</v>
      </c>
      <c r="K69" s="133"/>
      <c r="L69" s="32"/>
      <c r="M69" s="32"/>
      <c r="N69" s="117">
        <v>63</v>
      </c>
      <c r="V69" s="21"/>
      <c r="W69" s="21"/>
      <c r="X69" s="21"/>
      <c r="Y69" s="21"/>
      <c r="Z69" s="21"/>
      <c r="AA69" s="22"/>
      <c r="AC69" s="55"/>
      <c r="AE69" s="55"/>
      <c r="AG69" s="147"/>
      <c r="AH69" s="147"/>
    </row>
    <row r="70" spans="1:34" ht="15" customHeight="1">
      <c r="B70" s="115">
        <v>15</v>
      </c>
      <c r="C70" s="114" t="s">
        <v>533</v>
      </c>
      <c r="D70" s="27" t="s">
        <v>33</v>
      </c>
      <c r="E70" s="49">
        <v>2.54</v>
      </c>
      <c r="F70" s="50">
        <f t="shared" si="4"/>
        <v>12.75024</v>
      </c>
      <c r="G70" s="30" t="str">
        <f t="shared" si="5"/>
        <v>Ｇ</v>
      </c>
      <c r="H70" s="49">
        <v>1.62</v>
      </c>
      <c r="I70" s="50">
        <f t="shared" si="6"/>
        <v>7.9147200000000009</v>
      </c>
      <c r="J70" s="81" t="str">
        <f t="shared" si="7"/>
        <v>Ｆ</v>
      </c>
      <c r="K70" s="133"/>
      <c r="L70" s="32"/>
      <c r="M70" s="32"/>
      <c r="N70" s="117">
        <v>64</v>
      </c>
      <c r="V70" s="21"/>
      <c r="W70" s="21"/>
      <c r="X70" s="21"/>
      <c r="Y70" s="21"/>
      <c r="Z70" s="21"/>
      <c r="AA70" s="22"/>
      <c r="AC70" s="55"/>
      <c r="AE70" s="55"/>
      <c r="AG70" s="147"/>
      <c r="AH70" s="147"/>
    </row>
    <row r="71" spans="1:34" ht="15" customHeight="1">
      <c r="A71" s="144" t="s">
        <v>511</v>
      </c>
      <c r="B71" s="115">
        <v>15</v>
      </c>
      <c r="C71" s="114" t="s">
        <v>529</v>
      </c>
      <c r="D71" s="27" t="s">
        <v>33</v>
      </c>
      <c r="E71" s="31">
        <v>1.1200000000000001</v>
      </c>
      <c r="F71" s="29">
        <f t="shared" si="4"/>
        <v>5.2867200000000008</v>
      </c>
      <c r="G71" s="30" t="str">
        <f t="shared" si="5"/>
        <v>Ｅ</v>
      </c>
      <c r="H71" s="31">
        <v>1.1200000000000001</v>
      </c>
      <c r="I71" s="29">
        <f t="shared" si="6"/>
        <v>5.2867200000000008</v>
      </c>
      <c r="J71" s="81" t="str">
        <f t="shared" si="7"/>
        <v>Ｅ</v>
      </c>
      <c r="K71" s="133"/>
      <c r="L71" s="32"/>
      <c r="M71" s="32"/>
      <c r="N71" s="117">
        <v>65</v>
      </c>
      <c r="V71" s="21"/>
      <c r="W71" s="21"/>
      <c r="X71" s="21"/>
      <c r="Y71" s="21"/>
      <c r="Z71" s="21"/>
      <c r="AA71" s="22"/>
      <c r="AC71" s="55"/>
      <c r="AE71" s="55"/>
      <c r="AG71" s="147"/>
      <c r="AH71" s="147"/>
    </row>
    <row r="72" spans="1:34" ht="15" customHeight="1">
      <c r="B72" s="115">
        <v>16</v>
      </c>
      <c r="C72" s="114" t="s">
        <v>539</v>
      </c>
      <c r="D72" s="27" t="s">
        <v>33</v>
      </c>
      <c r="E72" s="31">
        <v>2.71</v>
      </c>
      <c r="F72" s="29">
        <f t="shared" si="4"/>
        <v>13.643759999999999</v>
      </c>
      <c r="G72" s="30" t="str">
        <f t="shared" si="5"/>
        <v>Ｇ</v>
      </c>
      <c r="H72" s="31">
        <v>2.57</v>
      </c>
      <c r="I72" s="29">
        <f t="shared" si="6"/>
        <v>12.907920000000001</v>
      </c>
      <c r="J72" s="81" t="str">
        <f t="shared" si="7"/>
        <v>Ｇ</v>
      </c>
      <c r="K72" s="133"/>
      <c r="L72" s="32"/>
      <c r="M72" s="32"/>
      <c r="U72" s="39"/>
      <c r="V72" s="21"/>
      <c r="W72" s="21"/>
      <c r="X72" s="21"/>
      <c r="Y72" s="21"/>
      <c r="Z72" s="21"/>
      <c r="AA72" s="21"/>
      <c r="AB72" s="147"/>
      <c r="AD72" s="147"/>
      <c r="AF72" s="147"/>
      <c r="AG72" s="147"/>
      <c r="AH72" s="147"/>
    </row>
    <row r="73" spans="1:34" ht="15" customHeight="1">
      <c r="A73" s="144" t="s">
        <v>511</v>
      </c>
      <c r="B73" s="115">
        <v>16</v>
      </c>
      <c r="C73" s="114" t="s">
        <v>534</v>
      </c>
      <c r="D73" s="27" t="s">
        <v>33</v>
      </c>
      <c r="E73" s="31">
        <v>4.78</v>
      </c>
      <c r="F73" s="29">
        <f t="shared" si="4"/>
        <v>24.523680000000002</v>
      </c>
      <c r="G73" s="30" t="str">
        <f t="shared" si="5"/>
        <v>Ｉ</v>
      </c>
      <c r="H73" s="31">
        <v>4.95</v>
      </c>
      <c r="I73" s="29">
        <f t="shared" si="6"/>
        <v>25.417200000000001</v>
      </c>
      <c r="J73" s="81" t="str">
        <f t="shared" si="7"/>
        <v>Ｉ</v>
      </c>
      <c r="K73" s="133"/>
      <c r="L73" s="32"/>
      <c r="M73" s="32"/>
      <c r="U73" s="39"/>
      <c r="V73" s="21"/>
      <c r="W73" s="21"/>
      <c r="X73" s="21"/>
      <c r="Y73" s="21"/>
      <c r="Z73" s="21"/>
      <c r="AA73" s="21"/>
      <c r="AB73" s="147"/>
      <c r="AD73" s="147"/>
      <c r="AF73" s="147"/>
      <c r="AG73" s="147"/>
      <c r="AH73" s="147"/>
    </row>
    <row r="74" spans="1:34" ht="15" customHeight="1">
      <c r="B74" s="115">
        <v>16</v>
      </c>
      <c r="C74" s="114" t="s">
        <v>537</v>
      </c>
      <c r="D74" s="27" t="s">
        <v>33</v>
      </c>
      <c r="E74" s="31">
        <v>4.04</v>
      </c>
      <c r="F74" s="29">
        <f t="shared" si="4"/>
        <v>20.634239999999998</v>
      </c>
      <c r="G74" s="30" t="str">
        <f t="shared" si="5"/>
        <v>Ｉ</v>
      </c>
      <c r="H74" s="31">
        <v>3.67</v>
      </c>
      <c r="I74" s="29">
        <f t="shared" si="6"/>
        <v>18.689519999999998</v>
      </c>
      <c r="J74" s="81" t="str">
        <f t="shared" si="7"/>
        <v>Ｈ</v>
      </c>
      <c r="K74" s="133"/>
      <c r="L74" s="32"/>
      <c r="M74" s="32"/>
      <c r="U74" s="39"/>
      <c r="V74" s="21"/>
      <c r="W74" s="21"/>
      <c r="X74" s="21"/>
      <c r="Y74" s="21"/>
      <c r="Z74" s="21"/>
      <c r="AA74" s="21"/>
      <c r="AB74" s="147"/>
      <c r="AD74" s="147"/>
      <c r="AF74" s="147"/>
      <c r="AG74" s="147"/>
      <c r="AH74" s="147"/>
    </row>
    <row r="75" spans="1:34" ht="15" customHeight="1">
      <c r="B75" s="115">
        <v>16</v>
      </c>
      <c r="C75" s="114" t="s">
        <v>535</v>
      </c>
      <c r="D75" s="27" t="s">
        <v>33</v>
      </c>
      <c r="E75" s="31">
        <v>2.15</v>
      </c>
      <c r="F75" s="29">
        <f t="shared" si="4"/>
        <v>10.7004</v>
      </c>
      <c r="G75" s="30" t="str">
        <f t="shared" si="5"/>
        <v>Ｇ</v>
      </c>
      <c r="H75" s="31">
        <v>2.69</v>
      </c>
      <c r="I75" s="29">
        <f t="shared" si="6"/>
        <v>13.538640000000001</v>
      </c>
      <c r="J75" s="81" t="str">
        <f t="shared" si="7"/>
        <v>Ｇ</v>
      </c>
      <c r="K75" s="133"/>
      <c r="L75" s="32"/>
      <c r="M75" s="32"/>
      <c r="U75" s="39"/>
      <c r="V75" s="21"/>
      <c r="W75" s="21"/>
      <c r="X75" s="21"/>
      <c r="Y75" s="21"/>
      <c r="Z75" s="21"/>
      <c r="AA75" s="21"/>
      <c r="AB75" s="147"/>
      <c r="AD75" s="147"/>
      <c r="AF75" s="147"/>
      <c r="AG75" s="147"/>
      <c r="AH75" s="147"/>
    </row>
    <row r="76" spans="1:34" ht="15" customHeight="1">
      <c r="B76" s="115">
        <v>16</v>
      </c>
      <c r="C76" s="114" t="s">
        <v>533</v>
      </c>
      <c r="D76" s="27" t="s">
        <v>33</v>
      </c>
      <c r="E76" s="31">
        <v>2.2599999999999998</v>
      </c>
      <c r="F76" s="29">
        <f t="shared" si="4"/>
        <v>11.278559999999997</v>
      </c>
      <c r="G76" s="30" t="str">
        <f t="shared" si="5"/>
        <v>Ｇ</v>
      </c>
      <c r="H76" s="31">
        <v>3.17</v>
      </c>
      <c r="I76" s="29">
        <f t="shared" si="6"/>
        <v>16.061520000000002</v>
      </c>
      <c r="J76" s="81" t="str">
        <f t="shared" si="7"/>
        <v>Ｈ</v>
      </c>
      <c r="K76" s="133"/>
      <c r="L76" s="32"/>
      <c r="M76" s="32"/>
      <c r="U76" s="39"/>
      <c r="V76" s="21"/>
      <c r="W76" s="21"/>
      <c r="X76" s="21"/>
      <c r="Y76" s="21"/>
      <c r="Z76" s="21"/>
      <c r="AA76" s="21"/>
      <c r="AB76" s="147"/>
      <c r="AD76" s="147"/>
      <c r="AF76" s="147"/>
      <c r="AG76" s="147"/>
      <c r="AH76" s="147"/>
    </row>
    <row r="77" spans="1:34" ht="15" customHeight="1">
      <c r="B77" s="115">
        <v>16</v>
      </c>
      <c r="C77" s="114" t="s">
        <v>532</v>
      </c>
      <c r="D77" s="27" t="s">
        <v>33</v>
      </c>
      <c r="E77" s="31">
        <v>1.69</v>
      </c>
      <c r="F77" s="29">
        <f t="shared" si="4"/>
        <v>8.2826399999999989</v>
      </c>
      <c r="G77" s="30" t="str">
        <f t="shared" si="5"/>
        <v>Ｆ</v>
      </c>
      <c r="H77" s="31">
        <v>1.87</v>
      </c>
      <c r="I77" s="29">
        <f t="shared" si="6"/>
        <v>9.2287200000000009</v>
      </c>
      <c r="J77" s="81" t="str">
        <f t="shared" si="7"/>
        <v>Ｆ</v>
      </c>
      <c r="K77" s="133"/>
      <c r="L77" s="32"/>
      <c r="M77" s="32"/>
      <c r="U77" s="39"/>
      <c r="V77" s="21"/>
      <c r="W77" s="21"/>
      <c r="X77" s="21"/>
      <c r="Y77" s="21"/>
      <c r="Z77" s="21"/>
      <c r="AA77" s="21"/>
      <c r="AB77" s="147"/>
      <c r="AD77" s="147"/>
      <c r="AF77" s="147"/>
      <c r="AG77" s="147"/>
      <c r="AH77" s="147"/>
    </row>
    <row r="78" spans="1:34" ht="15" customHeight="1">
      <c r="B78" s="115">
        <v>16</v>
      </c>
      <c r="C78" s="114" t="s">
        <v>529</v>
      </c>
      <c r="D78" s="27" t="s">
        <v>33</v>
      </c>
      <c r="E78" s="31">
        <v>1.55</v>
      </c>
      <c r="F78" s="29">
        <f t="shared" si="4"/>
        <v>7.5468000000000002</v>
      </c>
      <c r="G78" s="30" t="str">
        <f t="shared" si="5"/>
        <v>Ｆ</v>
      </c>
      <c r="H78" s="31">
        <v>1.43</v>
      </c>
      <c r="I78" s="29">
        <f t="shared" si="6"/>
        <v>6.91608</v>
      </c>
      <c r="J78" s="81" t="str">
        <f t="shared" si="7"/>
        <v>Ｅ</v>
      </c>
      <c r="K78" s="133"/>
      <c r="L78" s="32"/>
      <c r="M78" s="32"/>
      <c r="U78" s="39"/>
      <c r="V78" s="21"/>
      <c r="W78" s="21"/>
      <c r="X78" s="21"/>
      <c r="Y78" s="21"/>
      <c r="Z78" s="21"/>
      <c r="AA78" s="21"/>
      <c r="AB78" s="147"/>
      <c r="AD78" s="147"/>
      <c r="AF78" s="147"/>
      <c r="AG78" s="147"/>
      <c r="AH78" s="147"/>
    </row>
    <row r="79" spans="1:34" ht="15" customHeight="1">
      <c r="B79" s="115">
        <v>17</v>
      </c>
      <c r="C79" s="114" t="s">
        <v>539</v>
      </c>
      <c r="D79" s="27" t="s">
        <v>33</v>
      </c>
      <c r="E79" s="31">
        <v>2.66</v>
      </c>
      <c r="F79" s="29">
        <f t="shared" si="4"/>
        <v>13.38096</v>
      </c>
      <c r="G79" s="30" t="str">
        <f t="shared" si="5"/>
        <v>Ｇ</v>
      </c>
      <c r="H79" s="31">
        <v>2.72</v>
      </c>
      <c r="I79" s="29">
        <f t="shared" si="6"/>
        <v>13.696320000000002</v>
      </c>
      <c r="J79" s="81" t="str">
        <f t="shared" si="7"/>
        <v>Ｇ</v>
      </c>
      <c r="K79" s="133"/>
      <c r="L79" s="32"/>
      <c r="M79" s="32"/>
      <c r="U79" s="39"/>
      <c r="V79" s="21"/>
      <c r="W79" s="21"/>
      <c r="X79" s="21"/>
      <c r="Y79" s="21"/>
      <c r="Z79" s="21"/>
      <c r="AA79" s="21"/>
      <c r="AB79" s="147"/>
      <c r="AD79" s="147"/>
      <c r="AF79" s="147"/>
      <c r="AG79" s="147"/>
      <c r="AH79" s="147"/>
    </row>
    <row r="80" spans="1:34" ht="15" customHeight="1">
      <c r="A80" s="144" t="s">
        <v>511</v>
      </c>
      <c r="B80" s="115">
        <v>17</v>
      </c>
      <c r="C80" s="114" t="s">
        <v>538</v>
      </c>
      <c r="D80" s="27" t="s">
        <v>33</v>
      </c>
      <c r="E80" s="31">
        <v>2.66</v>
      </c>
      <c r="F80" s="29">
        <f t="shared" si="4"/>
        <v>13.38096</v>
      </c>
      <c r="G80" s="30" t="str">
        <f t="shared" si="5"/>
        <v>Ｇ</v>
      </c>
      <c r="H80" s="31">
        <v>2.73</v>
      </c>
      <c r="I80" s="29">
        <f t="shared" si="6"/>
        <v>13.748880000000002</v>
      </c>
      <c r="J80" s="81" t="str">
        <f t="shared" si="7"/>
        <v>Ｇ</v>
      </c>
      <c r="K80" s="133"/>
      <c r="L80" s="32"/>
      <c r="M80" s="32"/>
      <c r="U80" s="39"/>
      <c r="V80" s="21"/>
      <c r="W80" s="21"/>
      <c r="X80" s="21"/>
      <c r="Y80" s="21"/>
      <c r="Z80" s="21"/>
      <c r="AA80" s="21"/>
      <c r="AB80" s="147"/>
      <c r="AD80" s="147"/>
      <c r="AF80" s="147"/>
      <c r="AG80" s="147"/>
      <c r="AH80" s="147"/>
    </row>
    <row r="81" spans="1:34" ht="15" customHeight="1">
      <c r="B81" s="115">
        <v>17</v>
      </c>
      <c r="C81" s="114" t="s">
        <v>536</v>
      </c>
      <c r="D81" s="27" t="s">
        <v>33</v>
      </c>
      <c r="E81" s="31">
        <v>4.25</v>
      </c>
      <c r="F81" s="29">
        <f t="shared" si="4"/>
        <v>21.738000000000003</v>
      </c>
      <c r="G81" s="30" t="str">
        <f t="shared" si="5"/>
        <v>Ｉ</v>
      </c>
      <c r="H81" s="31">
        <v>3.71</v>
      </c>
      <c r="I81" s="29">
        <f t="shared" si="6"/>
        <v>18.899759999999997</v>
      </c>
      <c r="J81" s="81" t="str">
        <f t="shared" si="7"/>
        <v>Ｈ</v>
      </c>
      <c r="K81" s="133"/>
      <c r="L81" s="32"/>
      <c r="M81" s="32"/>
      <c r="U81" s="39"/>
      <c r="V81" s="21"/>
      <c r="W81" s="21"/>
      <c r="X81" s="21"/>
      <c r="Y81" s="21"/>
      <c r="Z81" s="21"/>
      <c r="AA81" s="21"/>
      <c r="AB81" s="147"/>
      <c r="AD81" s="147"/>
      <c r="AF81" s="147"/>
      <c r="AG81" s="147"/>
      <c r="AH81" s="147"/>
    </row>
    <row r="82" spans="1:34" ht="15" customHeight="1">
      <c r="B82" s="115">
        <v>17</v>
      </c>
      <c r="C82" s="114" t="s">
        <v>535</v>
      </c>
      <c r="D82" s="27" t="s">
        <v>33</v>
      </c>
      <c r="E82" s="31">
        <v>3.08</v>
      </c>
      <c r="F82" s="29">
        <f t="shared" si="4"/>
        <v>15.588479999999999</v>
      </c>
      <c r="G82" s="30" t="str">
        <f t="shared" si="5"/>
        <v>Ｈ</v>
      </c>
      <c r="H82" s="31">
        <v>2.2799999999999998</v>
      </c>
      <c r="I82" s="29">
        <f t="shared" si="6"/>
        <v>11.383679999999998</v>
      </c>
      <c r="J82" s="81" t="str">
        <f t="shared" si="7"/>
        <v>Ｇ</v>
      </c>
      <c r="K82" s="133"/>
      <c r="L82" s="32"/>
      <c r="M82" s="32"/>
      <c r="U82" s="39"/>
      <c r="V82" s="21"/>
      <c r="W82" s="21"/>
      <c r="X82" s="21"/>
      <c r="Y82" s="21"/>
      <c r="Z82" s="21"/>
      <c r="AA82" s="21"/>
      <c r="AB82" s="147"/>
      <c r="AD82" s="147"/>
      <c r="AF82" s="147"/>
      <c r="AG82" s="147"/>
      <c r="AH82" s="147"/>
    </row>
    <row r="83" spans="1:34" ht="15" customHeight="1">
      <c r="B83" s="115">
        <v>17</v>
      </c>
      <c r="C83" s="114" t="s">
        <v>533</v>
      </c>
      <c r="D83" s="27" t="s">
        <v>33</v>
      </c>
      <c r="E83" s="49">
        <v>3.46</v>
      </c>
      <c r="F83" s="50">
        <f t="shared" si="4"/>
        <v>17.585759999999997</v>
      </c>
      <c r="G83" s="30" t="str">
        <f t="shared" si="5"/>
        <v>Ｈ</v>
      </c>
      <c r="H83" s="49">
        <v>3.04</v>
      </c>
      <c r="I83" s="50">
        <f t="shared" si="6"/>
        <v>15.37824</v>
      </c>
      <c r="J83" s="81" t="str">
        <f t="shared" si="7"/>
        <v>Ｈ</v>
      </c>
      <c r="K83" s="133"/>
      <c r="L83" s="32"/>
      <c r="M83" s="32"/>
      <c r="AB83" s="147"/>
      <c r="AC83" s="147"/>
      <c r="AF83" s="147"/>
      <c r="AG83" s="147"/>
      <c r="AH83" s="147"/>
    </row>
    <row r="84" spans="1:34" ht="15" customHeight="1">
      <c r="B84" s="115">
        <v>17</v>
      </c>
      <c r="C84" s="114" t="s">
        <v>529</v>
      </c>
      <c r="D84" s="27" t="s">
        <v>33</v>
      </c>
      <c r="E84" s="31">
        <v>1.23</v>
      </c>
      <c r="F84" s="29">
        <f t="shared" si="4"/>
        <v>5.8648800000000003</v>
      </c>
      <c r="G84" s="30" t="str">
        <f t="shared" si="5"/>
        <v>Ｅ</v>
      </c>
      <c r="H84" s="31">
        <v>1.4</v>
      </c>
      <c r="I84" s="29">
        <f t="shared" si="6"/>
        <v>6.7584000000000009</v>
      </c>
      <c r="J84" s="81" t="str">
        <f t="shared" si="7"/>
        <v>Ｅ</v>
      </c>
      <c r="K84" s="133"/>
      <c r="L84" s="32"/>
      <c r="M84" s="32"/>
      <c r="AB84" s="147"/>
      <c r="AC84" s="147"/>
      <c r="AF84" s="147"/>
      <c r="AG84" s="147"/>
      <c r="AH84" s="147"/>
    </row>
    <row r="85" spans="1:34" ht="15" customHeight="1">
      <c r="B85" s="115">
        <v>17</v>
      </c>
      <c r="C85" s="114" t="s">
        <v>528</v>
      </c>
      <c r="D85" s="27" t="s">
        <v>33</v>
      </c>
      <c r="E85" s="31">
        <v>2.19</v>
      </c>
      <c r="F85" s="29">
        <f t="shared" si="4"/>
        <v>10.910639999999999</v>
      </c>
      <c r="G85" s="30" t="str">
        <f t="shared" si="5"/>
        <v>Ｇ</v>
      </c>
      <c r="H85" s="31">
        <v>2.61</v>
      </c>
      <c r="I85" s="29">
        <f t="shared" si="6"/>
        <v>13.11816</v>
      </c>
      <c r="J85" s="81" t="str">
        <f t="shared" si="7"/>
        <v>Ｇ</v>
      </c>
      <c r="K85" s="133"/>
      <c r="L85" s="32"/>
      <c r="M85" s="32"/>
      <c r="AB85" s="147"/>
      <c r="AC85" s="147"/>
      <c r="AF85" s="147"/>
      <c r="AG85" s="147"/>
      <c r="AH85" s="147"/>
    </row>
    <row r="86" spans="1:34" ht="15" customHeight="1">
      <c r="B86" s="115">
        <v>17</v>
      </c>
      <c r="C86" s="114" t="s">
        <v>525</v>
      </c>
      <c r="D86" s="27" t="s">
        <v>33</v>
      </c>
      <c r="E86" s="31">
        <v>0.8</v>
      </c>
      <c r="F86" s="29">
        <f t="shared" si="4"/>
        <v>3.6048000000000004</v>
      </c>
      <c r="G86" s="30" t="str">
        <f t="shared" si="5"/>
        <v>Ｄ</v>
      </c>
      <c r="H86" s="31">
        <v>0.65</v>
      </c>
      <c r="I86" s="29">
        <f t="shared" si="6"/>
        <v>2.8164000000000002</v>
      </c>
      <c r="J86" s="81" t="str">
        <f t="shared" si="7"/>
        <v>Ｃ</v>
      </c>
      <c r="K86" s="133"/>
      <c r="L86" s="32"/>
      <c r="M86" s="32"/>
      <c r="AB86" s="147"/>
      <c r="AC86" s="147"/>
      <c r="AF86" s="147"/>
      <c r="AG86" s="147"/>
      <c r="AH86" s="147"/>
    </row>
    <row r="87" spans="1:34" ht="15" customHeight="1">
      <c r="B87" s="115">
        <v>18</v>
      </c>
      <c r="C87" s="114" t="s">
        <v>539</v>
      </c>
      <c r="D87" s="27" t="s">
        <v>33</v>
      </c>
      <c r="E87" s="31">
        <v>2.5499999999999998</v>
      </c>
      <c r="F87" s="29">
        <f t="shared" si="4"/>
        <v>12.8028</v>
      </c>
      <c r="G87" s="30" t="str">
        <f t="shared" si="5"/>
        <v>Ｇ</v>
      </c>
      <c r="H87" s="31">
        <v>3.28</v>
      </c>
      <c r="I87" s="29">
        <f t="shared" si="6"/>
        <v>16.639680000000002</v>
      </c>
      <c r="J87" s="81" t="str">
        <f t="shared" si="7"/>
        <v>Ｈ</v>
      </c>
      <c r="K87" s="133"/>
      <c r="L87" s="32"/>
      <c r="M87" s="32"/>
      <c r="AB87" s="147"/>
      <c r="AC87" s="147"/>
      <c r="AF87" s="147"/>
      <c r="AG87" s="147"/>
      <c r="AH87" s="147"/>
    </row>
    <row r="88" spans="1:34" ht="15" customHeight="1">
      <c r="A88" s="144" t="s">
        <v>511</v>
      </c>
      <c r="B88" s="115">
        <v>18</v>
      </c>
      <c r="C88" s="114" t="s">
        <v>536</v>
      </c>
      <c r="D88" s="27" t="s">
        <v>33</v>
      </c>
      <c r="E88" s="31">
        <v>3.36</v>
      </c>
      <c r="F88" s="29">
        <f t="shared" si="4"/>
        <v>17.06016</v>
      </c>
      <c r="G88" s="30" t="str">
        <f t="shared" si="5"/>
        <v>Ｈ</v>
      </c>
      <c r="H88" s="31">
        <v>2.79</v>
      </c>
      <c r="I88" s="29">
        <f t="shared" si="6"/>
        <v>14.06424</v>
      </c>
      <c r="J88" s="81" t="str">
        <f t="shared" si="7"/>
        <v>Ｇ</v>
      </c>
      <c r="K88" s="133"/>
      <c r="L88" s="32"/>
      <c r="M88" s="32"/>
      <c r="AB88" s="147"/>
      <c r="AC88" s="147"/>
      <c r="AF88" s="147"/>
      <c r="AG88" s="147"/>
      <c r="AH88" s="147"/>
    </row>
    <row r="89" spans="1:34" ht="15" customHeight="1">
      <c r="B89" s="115">
        <v>18</v>
      </c>
      <c r="C89" s="114" t="s">
        <v>533</v>
      </c>
      <c r="D89" s="27" t="s">
        <v>33</v>
      </c>
      <c r="E89" s="31">
        <v>1.57</v>
      </c>
      <c r="F89" s="29">
        <f t="shared" si="4"/>
        <v>7.6519200000000005</v>
      </c>
      <c r="G89" s="30" t="str">
        <f t="shared" si="5"/>
        <v>Ｆ</v>
      </c>
      <c r="H89" s="31">
        <v>2.48</v>
      </c>
      <c r="I89" s="29">
        <f t="shared" si="6"/>
        <v>12.43488</v>
      </c>
      <c r="J89" s="81" t="str">
        <f t="shared" si="7"/>
        <v>Ｇ</v>
      </c>
      <c r="K89" s="133"/>
      <c r="L89" s="32"/>
      <c r="M89" s="32"/>
      <c r="AB89" s="147"/>
      <c r="AC89" s="147"/>
      <c r="AF89" s="147"/>
      <c r="AG89" s="147"/>
      <c r="AH89" s="147"/>
    </row>
    <row r="90" spans="1:34" ht="15" customHeight="1">
      <c r="A90" s="144" t="s">
        <v>511</v>
      </c>
      <c r="B90" s="115">
        <v>18</v>
      </c>
      <c r="C90" s="114" t="s">
        <v>528</v>
      </c>
      <c r="D90" s="27" t="s">
        <v>33</v>
      </c>
      <c r="E90" s="31">
        <v>2.02</v>
      </c>
      <c r="F90" s="29">
        <f t="shared" si="4"/>
        <v>10.01712</v>
      </c>
      <c r="G90" s="30" t="str">
        <f t="shared" si="5"/>
        <v>Ｇ</v>
      </c>
      <c r="H90" s="31">
        <v>2.16</v>
      </c>
      <c r="I90" s="29">
        <f t="shared" si="6"/>
        <v>10.75296</v>
      </c>
      <c r="J90" s="81" t="str">
        <f t="shared" si="7"/>
        <v>Ｇ</v>
      </c>
      <c r="K90" s="133"/>
      <c r="L90" s="32"/>
      <c r="M90" s="32"/>
      <c r="AB90" s="147"/>
      <c r="AC90" s="147"/>
      <c r="AF90" s="147"/>
      <c r="AG90" s="147"/>
      <c r="AH90" s="147"/>
    </row>
    <row r="91" spans="1:34" ht="15" customHeight="1">
      <c r="A91" s="144" t="s">
        <v>511</v>
      </c>
      <c r="B91" s="115">
        <v>18</v>
      </c>
      <c r="C91" s="114" t="s">
        <v>525</v>
      </c>
      <c r="D91" s="27" t="s">
        <v>33</v>
      </c>
      <c r="E91" s="31">
        <v>0.9</v>
      </c>
      <c r="F91" s="29">
        <f t="shared" si="4"/>
        <v>4.1303999999999998</v>
      </c>
      <c r="G91" s="30" t="str">
        <f t="shared" si="5"/>
        <v>Ｄ</v>
      </c>
      <c r="H91" s="31">
        <v>0.2</v>
      </c>
      <c r="I91" s="29">
        <f t="shared" si="6"/>
        <v>0.4512000000000001</v>
      </c>
      <c r="J91" s="81" t="str">
        <f t="shared" si="7"/>
        <v>Ａ</v>
      </c>
      <c r="K91" s="133"/>
      <c r="L91" s="32"/>
      <c r="M91" s="32"/>
    </row>
    <row r="92" spans="1:34" ht="15" customHeight="1">
      <c r="A92" s="144" t="s">
        <v>511</v>
      </c>
      <c r="B92" s="115">
        <v>19</v>
      </c>
      <c r="C92" s="114" t="s">
        <v>539</v>
      </c>
      <c r="D92" s="27" t="s">
        <v>33</v>
      </c>
      <c r="E92" s="31">
        <v>2.1800000000000002</v>
      </c>
      <c r="F92" s="29">
        <f t="shared" si="4"/>
        <v>10.858079999999999</v>
      </c>
      <c r="G92" s="30" t="str">
        <f t="shared" si="5"/>
        <v>Ｇ</v>
      </c>
      <c r="H92" s="31">
        <v>2.67</v>
      </c>
      <c r="I92" s="29">
        <f t="shared" si="6"/>
        <v>13.433519999999998</v>
      </c>
      <c r="J92" s="81" t="str">
        <f t="shared" si="7"/>
        <v>Ｇ</v>
      </c>
      <c r="K92" s="133"/>
      <c r="L92" s="32"/>
      <c r="M92" s="32"/>
    </row>
    <row r="93" spans="1:34" ht="15" customHeight="1">
      <c r="B93" s="115">
        <v>19</v>
      </c>
      <c r="C93" s="114" t="s">
        <v>538</v>
      </c>
      <c r="D93" s="27" t="s">
        <v>33</v>
      </c>
      <c r="E93" s="31">
        <v>1.03</v>
      </c>
      <c r="F93" s="29">
        <f t="shared" si="4"/>
        <v>4.8136800000000006</v>
      </c>
      <c r="G93" s="30" t="str">
        <f t="shared" si="5"/>
        <v>Ｄ</v>
      </c>
      <c r="H93" s="31">
        <v>1.21</v>
      </c>
      <c r="I93" s="29">
        <f t="shared" si="6"/>
        <v>5.75976</v>
      </c>
      <c r="J93" s="81" t="str">
        <f t="shared" si="7"/>
        <v>Ｅ</v>
      </c>
      <c r="K93" s="133"/>
      <c r="L93" s="32"/>
      <c r="M93" s="32"/>
    </row>
    <row r="94" spans="1:34" ht="15" customHeight="1">
      <c r="B94" s="115">
        <v>19</v>
      </c>
      <c r="C94" s="114" t="s">
        <v>535</v>
      </c>
      <c r="D94" s="27" t="s">
        <v>33</v>
      </c>
      <c r="E94" s="31">
        <v>2.57</v>
      </c>
      <c r="F94" s="29">
        <f t="shared" si="4"/>
        <v>12.907920000000001</v>
      </c>
      <c r="G94" s="30" t="str">
        <f t="shared" si="5"/>
        <v>Ｇ</v>
      </c>
      <c r="H94" s="31">
        <v>1.88</v>
      </c>
      <c r="I94" s="29">
        <f t="shared" si="6"/>
        <v>9.2812800000000006</v>
      </c>
      <c r="J94" s="81" t="str">
        <f t="shared" si="7"/>
        <v>Ｆ</v>
      </c>
      <c r="K94" s="133"/>
      <c r="L94" s="32"/>
      <c r="M94" s="32"/>
    </row>
    <row r="95" spans="1:34" ht="15" customHeight="1">
      <c r="B95" s="115">
        <v>19</v>
      </c>
      <c r="C95" s="114" t="s">
        <v>532</v>
      </c>
      <c r="D95" s="27" t="s">
        <v>33</v>
      </c>
      <c r="E95" s="31">
        <v>2.79</v>
      </c>
      <c r="F95" s="29">
        <f t="shared" si="4"/>
        <v>14.06424</v>
      </c>
      <c r="G95" s="30" t="str">
        <f t="shared" si="5"/>
        <v>Ｇ</v>
      </c>
      <c r="H95" s="31">
        <v>3.04</v>
      </c>
      <c r="I95" s="29">
        <f t="shared" si="6"/>
        <v>15.37824</v>
      </c>
      <c r="J95" s="81" t="str">
        <f t="shared" si="7"/>
        <v>Ｈ</v>
      </c>
      <c r="K95" s="133"/>
      <c r="L95" s="32"/>
      <c r="M95" s="32"/>
    </row>
    <row r="96" spans="1:34" ht="15" customHeight="1">
      <c r="A96" s="54"/>
      <c r="B96" s="115">
        <v>19</v>
      </c>
      <c r="C96" s="114" t="s">
        <v>529</v>
      </c>
      <c r="D96" s="27" t="s">
        <v>33</v>
      </c>
      <c r="E96" s="31">
        <v>1.1299999999999999</v>
      </c>
      <c r="F96" s="29">
        <f t="shared" si="4"/>
        <v>5.3392799999999996</v>
      </c>
      <c r="G96" s="30" t="str">
        <f t="shared" si="5"/>
        <v>Ｅ</v>
      </c>
      <c r="H96" s="31">
        <v>1.76</v>
      </c>
      <c r="I96" s="29">
        <f t="shared" si="6"/>
        <v>8.6505600000000005</v>
      </c>
      <c r="J96" s="81" t="str">
        <f t="shared" si="7"/>
        <v>Ｆ</v>
      </c>
      <c r="K96" s="133"/>
      <c r="L96" s="32"/>
      <c r="M96" s="32"/>
    </row>
    <row r="97" spans="1:13" ht="15" customHeight="1">
      <c r="B97" s="115">
        <v>19</v>
      </c>
      <c r="C97" s="114" t="s">
        <v>528</v>
      </c>
      <c r="D97" s="27" t="s">
        <v>33</v>
      </c>
      <c r="E97" s="31">
        <v>1.54</v>
      </c>
      <c r="F97" s="29">
        <f t="shared" si="4"/>
        <v>7.4942400000000005</v>
      </c>
      <c r="G97" s="30" t="str">
        <f t="shared" si="5"/>
        <v>Ｅ</v>
      </c>
      <c r="H97" s="31">
        <v>1.33</v>
      </c>
      <c r="I97" s="29">
        <f t="shared" si="6"/>
        <v>6.3904800000000002</v>
      </c>
      <c r="J97" s="81" t="str">
        <f t="shared" si="7"/>
        <v>Ｅ</v>
      </c>
      <c r="K97" s="133"/>
      <c r="L97" s="32"/>
      <c r="M97" s="32"/>
    </row>
    <row r="98" spans="1:13" ht="15" customHeight="1">
      <c r="B98" s="115">
        <v>19</v>
      </c>
      <c r="C98" s="114" t="s">
        <v>525</v>
      </c>
      <c r="D98" s="27" t="s">
        <v>33</v>
      </c>
      <c r="E98" s="49">
        <v>1.3</v>
      </c>
      <c r="F98" s="50">
        <f t="shared" si="4"/>
        <v>6.232800000000001</v>
      </c>
      <c r="G98" s="30" t="str">
        <f t="shared" si="5"/>
        <v>Ｅ</v>
      </c>
      <c r="H98" s="49">
        <v>1.58</v>
      </c>
      <c r="I98" s="50">
        <f t="shared" si="6"/>
        <v>7.7044800000000011</v>
      </c>
      <c r="J98" s="81" t="str">
        <f t="shared" si="7"/>
        <v>Ｆ</v>
      </c>
      <c r="K98" s="133"/>
      <c r="L98" s="32"/>
      <c r="M98" s="32"/>
    </row>
    <row r="99" spans="1:13" ht="15" customHeight="1">
      <c r="A99" s="144" t="s">
        <v>511</v>
      </c>
      <c r="B99" s="115">
        <v>19</v>
      </c>
      <c r="C99" s="114" t="s">
        <v>531</v>
      </c>
      <c r="D99" s="27" t="s">
        <v>33</v>
      </c>
      <c r="E99" s="31">
        <v>1.33</v>
      </c>
      <c r="F99" s="29">
        <f t="shared" si="4"/>
        <v>6.3904800000000002</v>
      </c>
      <c r="G99" s="30" t="str">
        <f t="shared" si="5"/>
        <v>Ｅ</v>
      </c>
      <c r="H99" s="31">
        <v>2.7</v>
      </c>
      <c r="I99" s="29">
        <f t="shared" si="6"/>
        <v>13.591200000000001</v>
      </c>
      <c r="J99" s="81" t="str">
        <f t="shared" si="7"/>
        <v>Ｇ</v>
      </c>
      <c r="K99" s="133"/>
      <c r="L99" s="32"/>
      <c r="M99" s="32"/>
    </row>
    <row r="100" spans="1:13" ht="15" customHeight="1">
      <c r="B100" s="115">
        <v>20</v>
      </c>
      <c r="C100" s="114" t="s">
        <v>534</v>
      </c>
      <c r="D100" s="27" t="s">
        <v>33</v>
      </c>
      <c r="E100" s="31">
        <v>1.0900000000000001</v>
      </c>
      <c r="F100" s="29">
        <f t="shared" si="4"/>
        <v>5.1290400000000007</v>
      </c>
      <c r="G100" s="30" t="str">
        <f t="shared" si="5"/>
        <v>Ｅ</v>
      </c>
      <c r="H100" s="31">
        <v>1.27</v>
      </c>
      <c r="I100" s="29">
        <f t="shared" si="6"/>
        <v>6.0751200000000001</v>
      </c>
      <c r="J100" s="81" t="str">
        <f t="shared" si="7"/>
        <v>Ｅ</v>
      </c>
      <c r="K100" s="133"/>
      <c r="L100" s="32"/>
      <c r="M100" s="32"/>
    </row>
    <row r="101" spans="1:13" ht="15" customHeight="1">
      <c r="B101" s="115">
        <v>20</v>
      </c>
      <c r="C101" s="114" t="s">
        <v>537</v>
      </c>
      <c r="D101" s="27" t="s">
        <v>33</v>
      </c>
      <c r="E101" s="31">
        <v>1.21</v>
      </c>
      <c r="F101" s="29">
        <f t="shared" si="4"/>
        <v>5.75976</v>
      </c>
      <c r="G101" s="30" t="str">
        <f t="shared" si="5"/>
        <v>Ｅ</v>
      </c>
      <c r="H101" s="31">
        <v>1.41</v>
      </c>
      <c r="I101" s="29">
        <f t="shared" si="6"/>
        <v>6.8109599999999997</v>
      </c>
      <c r="J101" s="81" t="str">
        <f t="shared" si="7"/>
        <v>Ｅ</v>
      </c>
      <c r="K101" s="133"/>
      <c r="L101" s="32"/>
      <c r="M101" s="32"/>
    </row>
    <row r="102" spans="1:13" ht="15" customHeight="1">
      <c r="B102" s="115">
        <v>20</v>
      </c>
      <c r="C102" s="114" t="s">
        <v>535</v>
      </c>
      <c r="D102" s="27" t="s">
        <v>33</v>
      </c>
      <c r="E102" s="31">
        <v>1.62</v>
      </c>
      <c r="F102" s="29">
        <f t="shared" si="4"/>
        <v>7.9147200000000009</v>
      </c>
      <c r="G102" s="30" t="str">
        <f t="shared" si="5"/>
        <v>Ｆ</v>
      </c>
      <c r="H102" s="31">
        <v>1.81</v>
      </c>
      <c r="I102" s="29">
        <f t="shared" si="6"/>
        <v>8.9133600000000008</v>
      </c>
      <c r="J102" s="81" t="str">
        <f t="shared" si="7"/>
        <v>Ｆ</v>
      </c>
      <c r="K102" s="133"/>
      <c r="L102" s="32"/>
      <c r="M102" s="32"/>
    </row>
    <row r="103" spans="1:13" ht="15" customHeight="1">
      <c r="B103" s="115">
        <v>20</v>
      </c>
      <c r="C103" s="114" t="s">
        <v>532</v>
      </c>
      <c r="D103" s="27" t="s">
        <v>33</v>
      </c>
      <c r="E103" s="31">
        <v>3.2</v>
      </c>
      <c r="F103" s="29">
        <f t="shared" si="4"/>
        <v>16.219200000000001</v>
      </c>
      <c r="G103" s="30" t="str">
        <f t="shared" si="5"/>
        <v>Ｈ</v>
      </c>
      <c r="H103" s="31">
        <v>2.06</v>
      </c>
      <c r="I103" s="29">
        <f t="shared" si="6"/>
        <v>10.227360000000001</v>
      </c>
      <c r="J103" s="81" t="str">
        <f t="shared" si="7"/>
        <v>Ｇ</v>
      </c>
      <c r="K103" s="133"/>
      <c r="L103" s="32"/>
      <c r="M103" s="32"/>
    </row>
    <row r="104" spans="1:13" ht="15" customHeight="1">
      <c r="B104" s="115">
        <v>20</v>
      </c>
      <c r="C104" s="114" t="s">
        <v>529</v>
      </c>
      <c r="D104" s="27" t="s">
        <v>33</v>
      </c>
      <c r="E104" s="31">
        <v>2.76</v>
      </c>
      <c r="F104" s="29">
        <f t="shared" si="4"/>
        <v>13.906559999999999</v>
      </c>
      <c r="G104" s="30" t="str">
        <f t="shared" si="5"/>
        <v>Ｇ</v>
      </c>
      <c r="H104" s="31">
        <v>2.98</v>
      </c>
      <c r="I104" s="29">
        <f t="shared" si="6"/>
        <v>15.06288</v>
      </c>
      <c r="J104" s="81" t="str">
        <f t="shared" si="7"/>
        <v>Ｈ</v>
      </c>
      <c r="K104" s="133"/>
      <c r="L104" s="32"/>
      <c r="M104" s="32"/>
    </row>
    <row r="105" spans="1:13" ht="15" customHeight="1">
      <c r="B105" s="115">
        <v>20</v>
      </c>
      <c r="C105" s="114" t="s">
        <v>528</v>
      </c>
      <c r="D105" s="27" t="s">
        <v>33</v>
      </c>
      <c r="E105" s="31">
        <v>1.8</v>
      </c>
      <c r="F105" s="29">
        <f t="shared" si="4"/>
        <v>8.8608000000000011</v>
      </c>
      <c r="G105" s="30" t="str">
        <f t="shared" si="5"/>
        <v>Ｆ</v>
      </c>
      <c r="H105" s="31">
        <v>1.67</v>
      </c>
      <c r="I105" s="29">
        <f t="shared" si="6"/>
        <v>8.1775199999999995</v>
      </c>
      <c r="J105" s="81" t="str">
        <f t="shared" si="7"/>
        <v>Ｆ</v>
      </c>
      <c r="K105" s="133"/>
      <c r="L105" s="32"/>
      <c r="M105" s="32"/>
    </row>
    <row r="106" spans="1:13" ht="15" customHeight="1">
      <c r="B106" s="115">
        <v>20</v>
      </c>
      <c r="C106" s="114" t="s">
        <v>527</v>
      </c>
      <c r="D106" s="27" t="s">
        <v>33</v>
      </c>
      <c r="E106" s="31">
        <v>1.61</v>
      </c>
      <c r="F106" s="29">
        <f t="shared" si="4"/>
        <v>7.8621600000000011</v>
      </c>
      <c r="G106" s="30" t="str">
        <f t="shared" si="5"/>
        <v>Ｆ</v>
      </c>
      <c r="H106" s="31">
        <v>2.38</v>
      </c>
      <c r="I106" s="29">
        <f t="shared" si="6"/>
        <v>11.909279999999999</v>
      </c>
      <c r="J106" s="81" t="str">
        <f t="shared" si="7"/>
        <v>Ｇ</v>
      </c>
      <c r="K106" s="133"/>
      <c r="L106" s="32"/>
      <c r="M106" s="32"/>
    </row>
    <row r="107" spans="1:13" ht="15" customHeight="1">
      <c r="B107" s="115">
        <v>20</v>
      </c>
      <c r="C107" s="114" t="s">
        <v>525</v>
      </c>
      <c r="D107" s="27" t="s">
        <v>33</v>
      </c>
      <c r="E107" s="31">
        <v>1.44</v>
      </c>
      <c r="F107" s="29">
        <f t="shared" si="4"/>
        <v>6.9686400000000006</v>
      </c>
      <c r="G107" s="30" t="str">
        <f t="shared" si="5"/>
        <v>Ｅ</v>
      </c>
      <c r="H107" s="31">
        <v>1.29</v>
      </c>
      <c r="I107" s="29">
        <f t="shared" si="6"/>
        <v>6.1802400000000004</v>
      </c>
      <c r="J107" s="81" t="str">
        <f t="shared" si="7"/>
        <v>Ｅ</v>
      </c>
      <c r="K107" s="133"/>
      <c r="L107" s="32"/>
      <c r="M107" s="32"/>
    </row>
    <row r="108" spans="1:13" ht="15" customHeight="1">
      <c r="B108" s="115">
        <v>20</v>
      </c>
      <c r="C108" s="114" t="s">
        <v>531</v>
      </c>
      <c r="D108" s="27" t="s">
        <v>33</v>
      </c>
      <c r="E108" s="31">
        <v>1.56</v>
      </c>
      <c r="F108" s="29">
        <f t="shared" si="4"/>
        <v>7.5993600000000008</v>
      </c>
      <c r="G108" s="30" t="str">
        <f t="shared" si="5"/>
        <v>Ｆ</v>
      </c>
      <c r="H108" s="31">
        <v>2.09</v>
      </c>
      <c r="I108" s="29">
        <f t="shared" si="6"/>
        <v>10.38504</v>
      </c>
      <c r="J108" s="81" t="str">
        <f t="shared" si="7"/>
        <v>Ｇ</v>
      </c>
      <c r="K108" s="133"/>
      <c r="L108" s="32"/>
      <c r="M108" s="32"/>
    </row>
    <row r="109" spans="1:13" ht="15" customHeight="1">
      <c r="A109" s="144" t="s">
        <v>511</v>
      </c>
      <c r="B109" s="115">
        <v>21</v>
      </c>
      <c r="C109" s="114" t="s">
        <v>537</v>
      </c>
      <c r="D109" s="27" t="s">
        <v>33</v>
      </c>
      <c r="E109" s="31">
        <v>1.32</v>
      </c>
      <c r="F109" s="29">
        <f t="shared" si="4"/>
        <v>6.3379200000000013</v>
      </c>
      <c r="G109" s="30" t="str">
        <f t="shared" si="5"/>
        <v>Ｅ</v>
      </c>
      <c r="H109" s="31">
        <v>1.7</v>
      </c>
      <c r="I109" s="29">
        <f t="shared" si="6"/>
        <v>8.3352000000000004</v>
      </c>
      <c r="J109" s="81" t="str">
        <f t="shared" si="7"/>
        <v>Ｆ</v>
      </c>
      <c r="K109" s="133"/>
      <c r="L109" s="32"/>
      <c r="M109" s="32"/>
    </row>
    <row r="110" spans="1:13" ht="15" customHeight="1">
      <c r="B110" s="115">
        <v>21</v>
      </c>
      <c r="C110" s="114" t="s">
        <v>536</v>
      </c>
      <c r="D110" s="27" t="s">
        <v>33</v>
      </c>
      <c r="E110" s="31">
        <v>3.24</v>
      </c>
      <c r="F110" s="29">
        <f t="shared" si="4"/>
        <v>16.429440000000003</v>
      </c>
      <c r="G110" s="30" t="str">
        <f t="shared" si="5"/>
        <v>Ｈ</v>
      </c>
      <c r="H110" s="31">
        <v>1.8</v>
      </c>
      <c r="I110" s="29">
        <f t="shared" si="6"/>
        <v>8.8608000000000011</v>
      </c>
      <c r="J110" s="81" t="str">
        <f t="shared" si="7"/>
        <v>Ｆ</v>
      </c>
      <c r="K110" s="133"/>
      <c r="L110" s="32"/>
      <c r="M110" s="32"/>
    </row>
    <row r="111" spans="1:13" ht="15" customHeight="1">
      <c r="A111" s="144" t="s">
        <v>511</v>
      </c>
      <c r="B111" s="115">
        <v>21</v>
      </c>
      <c r="C111" s="114" t="s">
        <v>535</v>
      </c>
      <c r="D111" s="27" t="s">
        <v>33</v>
      </c>
      <c r="E111" s="31">
        <v>1.63</v>
      </c>
      <c r="F111" s="29">
        <f t="shared" si="4"/>
        <v>7.9672799999999997</v>
      </c>
      <c r="G111" s="30" t="str">
        <f t="shared" si="5"/>
        <v>Ｆ</v>
      </c>
      <c r="H111" s="31">
        <v>1.53</v>
      </c>
      <c r="I111" s="29">
        <f t="shared" si="6"/>
        <v>7.4416799999999999</v>
      </c>
      <c r="J111" s="81" t="str">
        <f t="shared" si="7"/>
        <v>Ｅ</v>
      </c>
      <c r="K111" s="133"/>
      <c r="L111" s="32"/>
      <c r="M111" s="32"/>
    </row>
    <row r="112" spans="1:13" ht="15" customHeight="1">
      <c r="B112" s="115">
        <v>21</v>
      </c>
      <c r="C112" s="114" t="s">
        <v>533</v>
      </c>
      <c r="D112" s="27" t="s">
        <v>33</v>
      </c>
      <c r="E112" s="31">
        <v>1.29</v>
      </c>
      <c r="F112" s="29">
        <f t="shared" si="4"/>
        <v>6.1802400000000004</v>
      </c>
      <c r="G112" s="30" t="str">
        <f t="shared" si="5"/>
        <v>Ｅ</v>
      </c>
      <c r="H112" s="31">
        <v>2.52</v>
      </c>
      <c r="I112" s="29">
        <f t="shared" si="6"/>
        <v>12.64512</v>
      </c>
      <c r="J112" s="81" t="str">
        <f t="shared" si="7"/>
        <v>Ｇ</v>
      </c>
      <c r="K112" s="133"/>
      <c r="L112" s="32"/>
      <c r="M112" s="32"/>
    </row>
    <row r="113" spans="1:13" ht="15" customHeight="1">
      <c r="A113" s="188" t="s">
        <v>511</v>
      </c>
      <c r="B113" s="115">
        <v>21</v>
      </c>
      <c r="C113" s="114" t="s">
        <v>532</v>
      </c>
      <c r="D113" s="27" t="s">
        <v>33</v>
      </c>
      <c r="E113" s="31">
        <v>2.06</v>
      </c>
      <c r="F113" s="29">
        <f t="shared" si="4"/>
        <v>10.227360000000001</v>
      </c>
      <c r="G113" s="30" t="str">
        <f t="shared" si="5"/>
        <v>Ｇ</v>
      </c>
      <c r="H113" s="31">
        <v>3.13</v>
      </c>
      <c r="I113" s="29">
        <f t="shared" si="6"/>
        <v>15.851280000000001</v>
      </c>
      <c r="J113" s="81" t="str">
        <f t="shared" si="7"/>
        <v>Ｈ</v>
      </c>
      <c r="K113" s="133"/>
      <c r="L113" s="32"/>
      <c r="M113" s="32"/>
    </row>
    <row r="114" spans="1:13" ht="15" customHeight="1">
      <c r="B114" s="115">
        <v>21</v>
      </c>
      <c r="C114" s="114" t="s">
        <v>528</v>
      </c>
      <c r="D114" s="27" t="s">
        <v>33</v>
      </c>
      <c r="E114" s="31">
        <v>1.51</v>
      </c>
      <c r="F114" s="29">
        <f t="shared" si="4"/>
        <v>7.3365600000000004</v>
      </c>
      <c r="G114" s="30" t="str">
        <f t="shared" si="5"/>
        <v>Ｅ</v>
      </c>
      <c r="H114" s="31">
        <v>1.66</v>
      </c>
      <c r="I114" s="29">
        <f t="shared" si="6"/>
        <v>8.1249599999999997</v>
      </c>
      <c r="J114" s="81" t="str">
        <f t="shared" si="7"/>
        <v>Ｆ</v>
      </c>
      <c r="K114" s="133"/>
      <c r="L114" s="32"/>
      <c r="M114" s="32"/>
    </row>
    <row r="115" spans="1:13" ht="15" customHeight="1">
      <c r="B115" s="115">
        <v>21</v>
      </c>
      <c r="C115" s="114" t="s">
        <v>527</v>
      </c>
      <c r="D115" s="27" t="s">
        <v>33</v>
      </c>
      <c r="E115" s="31">
        <v>1.58</v>
      </c>
      <c r="F115" s="29">
        <f t="shared" si="4"/>
        <v>7.7044800000000011</v>
      </c>
      <c r="G115" s="30" t="str">
        <f t="shared" si="5"/>
        <v>Ｆ</v>
      </c>
      <c r="H115" s="31">
        <v>1.79</v>
      </c>
      <c r="I115" s="29">
        <f t="shared" si="6"/>
        <v>8.8082399999999996</v>
      </c>
      <c r="J115" s="81" t="str">
        <f t="shared" si="7"/>
        <v>Ｆ</v>
      </c>
      <c r="K115" s="133"/>
      <c r="L115" s="32"/>
      <c r="M115" s="32"/>
    </row>
    <row r="116" spans="1:13" ht="15" customHeight="1">
      <c r="A116" s="144" t="s">
        <v>511</v>
      </c>
      <c r="B116" s="115">
        <v>21</v>
      </c>
      <c r="C116" s="114" t="s">
        <v>526</v>
      </c>
      <c r="D116" s="27" t="s">
        <v>33</v>
      </c>
      <c r="E116" s="31">
        <v>2.2400000000000002</v>
      </c>
      <c r="F116" s="29">
        <f t="shared" si="4"/>
        <v>11.173440000000001</v>
      </c>
      <c r="G116" s="30" t="str">
        <f t="shared" si="5"/>
        <v>Ｇ</v>
      </c>
      <c r="H116" s="31">
        <v>2.13</v>
      </c>
      <c r="I116" s="29">
        <f t="shared" si="6"/>
        <v>10.595279999999999</v>
      </c>
      <c r="J116" s="81" t="str">
        <f t="shared" si="7"/>
        <v>Ｇ</v>
      </c>
      <c r="K116" s="133"/>
      <c r="L116" s="32"/>
      <c r="M116" s="32"/>
    </row>
    <row r="117" spans="1:13" ht="15" customHeight="1">
      <c r="B117" s="115">
        <v>22</v>
      </c>
      <c r="C117" s="114" t="s">
        <v>534</v>
      </c>
      <c r="D117" s="27" t="s">
        <v>33</v>
      </c>
      <c r="E117" s="31">
        <v>0.97</v>
      </c>
      <c r="F117" s="29">
        <f t="shared" si="4"/>
        <v>4.4983200000000005</v>
      </c>
      <c r="G117" s="30" t="str">
        <f t="shared" si="5"/>
        <v>Ｄ</v>
      </c>
      <c r="H117" s="31">
        <v>1.1299999999999999</v>
      </c>
      <c r="I117" s="29">
        <f t="shared" si="6"/>
        <v>5.3392799999999996</v>
      </c>
      <c r="J117" s="81" t="str">
        <f t="shared" si="7"/>
        <v>Ｅ</v>
      </c>
      <c r="K117" s="133"/>
      <c r="L117" s="32"/>
      <c r="M117" s="32"/>
    </row>
    <row r="118" spans="1:13" ht="15" customHeight="1">
      <c r="B118" s="115">
        <v>22</v>
      </c>
      <c r="C118" s="114" t="s">
        <v>533</v>
      </c>
      <c r="D118" s="27" t="s">
        <v>33</v>
      </c>
      <c r="E118" s="31">
        <v>1.79</v>
      </c>
      <c r="F118" s="29">
        <f t="shared" si="4"/>
        <v>8.8082399999999996</v>
      </c>
      <c r="G118" s="30" t="str">
        <f t="shared" si="5"/>
        <v>Ｆ</v>
      </c>
      <c r="H118" s="31">
        <v>1.01</v>
      </c>
      <c r="I118" s="29">
        <f t="shared" si="6"/>
        <v>4.7085600000000003</v>
      </c>
      <c r="J118" s="81" t="str">
        <f t="shared" si="7"/>
        <v>Ｄ</v>
      </c>
      <c r="K118" s="133"/>
      <c r="L118" s="32"/>
      <c r="M118" s="32"/>
    </row>
    <row r="119" spans="1:13" ht="15" customHeight="1">
      <c r="B119" s="115">
        <v>22</v>
      </c>
      <c r="C119" s="114" t="s">
        <v>532</v>
      </c>
      <c r="D119" s="27" t="s">
        <v>33</v>
      </c>
      <c r="E119" s="31">
        <v>1.95</v>
      </c>
      <c r="F119" s="29">
        <f t="shared" si="4"/>
        <v>9.6492000000000004</v>
      </c>
      <c r="G119" s="30" t="str">
        <f t="shared" si="5"/>
        <v>Ｆ</v>
      </c>
      <c r="H119" s="31">
        <v>2.39</v>
      </c>
      <c r="I119" s="29">
        <f t="shared" si="6"/>
        <v>11.96184</v>
      </c>
      <c r="J119" s="81" t="str">
        <f t="shared" si="7"/>
        <v>Ｇ</v>
      </c>
      <c r="K119" s="133"/>
      <c r="L119" s="32"/>
      <c r="M119" s="32"/>
    </row>
    <row r="120" spans="1:13" ht="15" customHeight="1">
      <c r="B120" s="115">
        <v>22</v>
      </c>
      <c r="C120" s="114" t="s">
        <v>526</v>
      </c>
      <c r="D120" s="27" t="s">
        <v>33</v>
      </c>
      <c r="E120" s="31">
        <v>1.87</v>
      </c>
      <c r="F120" s="29">
        <f t="shared" si="4"/>
        <v>9.2287200000000009</v>
      </c>
      <c r="G120" s="30" t="str">
        <f t="shared" si="5"/>
        <v>Ｆ</v>
      </c>
      <c r="H120" s="31">
        <v>2.16</v>
      </c>
      <c r="I120" s="29">
        <f t="shared" si="6"/>
        <v>10.75296</v>
      </c>
      <c r="J120" s="81" t="str">
        <f t="shared" si="7"/>
        <v>Ｇ</v>
      </c>
      <c r="K120" s="133"/>
      <c r="L120" s="32"/>
      <c r="M120" s="32"/>
    </row>
    <row r="121" spans="1:13" ht="15" customHeight="1">
      <c r="B121" s="115">
        <v>22</v>
      </c>
      <c r="C121" s="114" t="s">
        <v>525</v>
      </c>
      <c r="D121" s="27" t="s">
        <v>33</v>
      </c>
      <c r="E121" s="31">
        <v>1.54</v>
      </c>
      <c r="F121" s="29">
        <f t="shared" si="4"/>
        <v>7.4942400000000005</v>
      </c>
      <c r="G121" s="30" t="str">
        <f t="shared" si="5"/>
        <v>Ｅ</v>
      </c>
      <c r="H121" s="31">
        <v>1.62</v>
      </c>
      <c r="I121" s="29">
        <f t="shared" si="6"/>
        <v>7.9147200000000009</v>
      </c>
      <c r="J121" s="81" t="str">
        <f t="shared" si="7"/>
        <v>Ｆ</v>
      </c>
      <c r="K121" s="133"/>
      <c r="L121" s="32"/>
      <c r="M121" s="32"/>
    </row>
    <row r="122" spans="1:13" ht="15" customHeight="1">
      <c r="B122" s="115">
        <v>23</v>
      </c>
      <c r="C122" s="114" t="s">
        <v>532</v>
      </c>
      <c r="D122" s="27" t="s">
        <v>33</v>
      </c>
      <c r="E122" s="31">
        <v>2.2799999999999998</v>
      </c>
      <c r="F122" s="29">
        <f t="shared" si="4"/>
        <v>11.383679999999998</v>
      </c>
      <c r="G122" s="30" t="str">
        <f t="shared" si="5"/>
        <v>Ｇ</v>
      </c>
      <c r="H122" s="31">
        <v>2.06</v>
      </c>
      <c r="I122" s="29">
        <f t="shared" si="6"/>
        <v>10.227360000000001</v>
      </c>
      <c r="J122" s="81" t="str">
        <f t="shared" si="7"/>
        <v>Ｇ</v>
      </c>
      <c r="K122" s="133"/>
      <c r="L122" s="32"/>
      <c r="M122" s="32"/>
    </row>
    <row r="123" spans="1:13" ht="15" customHeight="1">
      <c r="B123" s="115">
        <v>23</v>
      </c>
      <c r="C123" s="114" t="s">
        <v>526</v>
      </c>
      <c r="D123" s="27" t="s">
        <v>33</v>
      </c>
      <c r="E123" s="31">
        <v>2.1</v>
      </c>
      <c r="F123" s="29">
        <f t="shared" si="4"/>
        <v>10.4376</v>
      </c>
      <c r="G123" s="30" t="str">
        <f t="shared" si="5"/>
        <v>Ｇ</v>
      </c>
      <c r="H123" s="31">
        <v>2.59</v>
      </c>
      <c r="I123" s="29">
        <f t="shared" si="6"/>
        <v>13.013039999999998</v>
      </c>
      <c r="J123" s="81" t="str">
        <f t="shared" si="7"/>
        <v>Ｇ</v>
      </c>
      <c r="K123" s="133"/>
      <c r="L123" s="32"/>
      <c r="M123" s="32"/>
    </row>
    <row r="124" spans="1:13" ht="15" customHeight="1">
      <c r="B124" s="115">
        <v>23</v>
      </c>
      <c r="C124" s="114" t="s">
        <v>531</v>
      </c>
      <c r="D124" s="27" t="s">
        <v>33</v>
      </c>
      <c r="E124" s="31">
        <v>3.1</v>
      </c>
      <c r="F124" s="29">
        <f t="shared" si="4"/>
        <v>15.693599999999998</v>
      </c>
      <c r="G124" s="30" t="str">
        <f t="shared" si="5"/>
        <v>Ｈ</v>
      </c>
      <c r="H124" s="31">
        <v>1.57</v>
      </c>
      <c r="I124" s="29">
        <f t="shared" si="6"/>
        <v>7.6519200000000005</v>
      </c>
      <c r="J124" s="81" t="str">
        <f t="shared" si="7"/>
        <v>Ｆ</v>
      </c>
      <c r="K124" s="133"/>
      <c r="L124" s="32"/>
      <c r="M124" s="32"/>
    </row>
    <row r="125" spans="1:13" ht="15" customHeight="1">
      <c r="A125" s="144" t="s">
        <v>511</v>
      </c>
      <c r="B125" s="115">
        <v>24</v>
      </c>
      <c r="C125" s="114" t="s">
        <v>532</v>
      </c>
      <c r="D125" s="27" t="s">
        <v>33</v>
      </c>
      <c r="E125" s="31">
        <v>3.5</v>
      </c>
      <c r="F125" s="29">
        <f t="shared" si="4"/>
        <v>17.795999999999999</v>
      </c>
      <c r="G125" s="30" t="str">
        <f t="shared" si="5"/>
        <v>Ｈ</v>
      </c>
      <c r="H125" s="31">
        <v>3.46</v>
      </c>
      <c r="I125" s="29">
        <f t="shared" si="6"/>
        <v>17.585759999999997</v>
      </c>
      <c r="J125" s="81" t="str">
        <f t="shared" si="7"/>
        <v>Ｈ</v>
      </c>
      <c r="K125" s="133"/>
      <c r="L125" s="32"/>
      <c r="M125" s="32"/>
    </row>
    <row r="126" spans="1:13" ht="15" customHeight="1">
      <c r="A126" s="144" t="s">
        <v>511</v>
      </c>
      <c r="B126" s="115">
        <v>24</v>
      </c>
      <c r="C126" s="114" t="s">
        <v>526</v>
      </c>
      <c r="D126" s="27" t="s">
        <v>33</v>
      </c>
      <c r="E126" s="31">
        <v>2.7</v>
      </c>
      <c r="F126" s="29">
        <f t="shared" si="4"/>
        <v>13.591200000000001</v>
      </c>
      <c r="G126" s="30" t="str">
        <f t="shared" si="5"/>
        <v>Ｇ</v>
      </c>
      <c r="H126" s="31">
        <v>3.22</v>
      </c>
      <c r="I126" s="29">
        <f t="shared" si="6"/>
        <v>16.32432</v>
      </c>
      <c r="J126" s="81" t="str">
        <f t="shared" si="7"/>
        <v>Ｈ</v>
      </c>
      <c r="K126" s="133"/>
      <c r="L126" s="32"/>
      <c r="M126" s="32"/>
    </row>
    <row r="127" spans="1:13" ht="15" customHeight="1">
      <c r="B127" s="115">
        <v>24</v>
      </c>
      <c r="C127" s="114" t="s">
        <v>525</v>
      </c>
      <c r="D127" s="27" t="s">
        <v>33</v>
      </c>
      <c r="E127" s="31">
        <v>1.01</v>
      </c>
      <c r="F127" s="29">
        <f t="shared" si="4"/>
        <v>4.7085600000000003</v>
      </c>
      <c r="G127" s="30" t="str">
        <f t="shared" si="5"/>
        <v>Ｄ</v>
      </c>
      <c r="H127" s="31">
        <v>1.93</v>
      </c>
      <c r="I127" s="29">
        <f t="shared" si="6"/>
        <v>9.5440799999999992</v>
      </c>
      <c r="J127" s="81" t="str">
        <f t="shared" si="7"/>
        <v>Ｆ</v>
      </c>
      <c r="K127" s="133"/>
      <c r="L127" s="32"/>
      <c r="M127" s="32"/>
    </row>
    <row r="128" spans="1:13" ht="15" customHeight="1">
      <c r="B128" s="186">
        <v>24</v>
      </c>
      <c r="C128" s="185" t="s">
        <v>531</v>
      </c>
      <c r="D128" s="184" t="s">
        <v>33</v>
      </c>
      <c r="E128" s="182"/>
      <c r="F128" s="181">
        <f t="shared" si="4"/>
        <v>-0.6</v>
      </c>
      <c r="G128" s="183" t="e">
        <f t="shared" si="5"/>
        <v>#N/A</v>
      </c>
      <c r="H128" s="182"/>
      <c r="I128" s="181">
        <f t="shared" si="6"/>
        <v>-0.6</v>
      </c>
      <c r="J128" s="180" t="e">
        <f t="shared" si="7"/>
        <v>#N/A</v>
      </c>
      <c r="K128" s="133" t="s">
        <v>530</v>
      </c>
      <c r="L128" s="32"/>
      <c r="M128" s="32"/>
    </row>
    <row r="129" spans="1:13" ht="15" customHeight="1">
      <c r="B129" s="115">
        <v>25</v>
      </c>
      <c r="C129" s="114" t="s">
        <v>529</v>
      </c>
      <c r="D129" s="27" t="s">
        <v>33</v>
      </c>
      <c r="E129" s="31">
        <v>3.27</v>
      </c>
      <c r="F129" s="29">
        <f t="shared" si="4"/>
        <v>16.587119999999999</v>
      </c>
      <c r="G129" s="30" t="str">
        <f t="shared" si="5"/>
        <v>Ｈ</v>
      </c>
      <c r="H129" s="31">
        <v>5.14</v>
      </c>
      <c r="I129" s="29">
        <f t="shared" si="6"/>
        <v>26.415839999999996</v>
      </c>
      <c r="J129" s="81" t="str">
        <f t="shared" si="7"/>
        <v>Ｉ</v>
      </c>
      <c r="K129" s="133"/>
      <c r="L129" s="32"/>
      <c r="M129" s="32"/>
    </row>
    <row r="130" spans="1:13" ht="15" customHeight="1">
      <c r="B130" s="115">
        <v>26</v>
      </c>
      <c r="C130" s="114" t="s">
        <v>529</v>
      </c>
      <c r="D130" s="27" t="s">
        <v>33</v>
      </c>
      <c r="E130" s="31">
        <v>3.01</v>
      </c>
      <c r="F130" s="29">
        <f t="shared" si="4"/>
        <v>15.220559999999999</v>
      </c>
      <c r="G130" s="30" t="str">
        <f t="shared" si="5"/>
        <v>Ｈ</v>
      </c>
      <c r="H130" s="31">
        <v>5.03</v>
      </c>
      <c r="I130" s="29">
        <f t="shared" si="6"/>
        <v>25.837680000000002</v>
      </c>
      <c r="J130" s="81" t="str">
        <f t="shared" si="7"/>
        <v>Ｉ</v>
      </c>
      <c r="K130" s="133"/>
      <c r="L130" s="32"/>
      <c r="M130" s="32"/>
    </row>
    <row r="131" spans="1:13" ht="15" customHeight="1">
      <c r="B131" s="115">
        <v>26</v>
      </c>
      <c r="C131" s="114" t="s">
        <v>527</v>
      </c>
      <c r="D131" s="27" t="s">
        <v>33</v>
      </c>
      <c r="E131" s="31">
        <v>4.51</v>
      </c>
      <c r="F131" s="29">
        <f t="shared" si="4"/>
        <v>23.104560000000003</v>
      </c>
      <c r="G131" s="30" t="str">
        <f t="shared" si="5"/>
        <v>Ｉ</v>
      </c>
      <c r="H131" s="31">
        <v>3.84</v>
      </c>
      <c r="I131" s="29">
        <f t="shared" si="6"/>
        <v>19.583039999999997</v>
      </c>
      <c r="J131" s="81" t="str">
        <f t="shared" si="7"/>
        <v>Ｈ</v>
      </c>
      <c r="K131" s="133"/>
      <c r="L131" s="32"/>
      <c r="M131" s="32"/>
    </row>
    <row r="132" spans="1:13" ht="15" customHeight="1">
      <c r="A132" s="144" t="s">
        <v>511</v>
      </c>
      <c r="B132" s="115">
        <v>27</v>
      </c>
      <c r="C132" s="114" t="s">
        <v>529</v>
      </c>
      <c r="D132" s="27" t="s">
        <v>33</v>
      </c>
      <c r="E132" s="31">
        <v>2.15</v>
      </c>
      <c r="F132" s="29">
        <f t="shared" si="4"/>
        <v>10.7004</v>
      </c>
      <c r="G132" s="30" t="str">
        <f t="shared" si="5"/>
        <v>Ｇ</v>
      </c>
      <c r="H132" s="31">
        <v>3.83</v>
      </c>
      <c r="I132" s="29">
        <f t="shared" si="6"/>
        <v>19.530480000000001</v>
      </c>
      <c r="J132" s="81" t="str">
        <f t="shared" si="7"/>
        <v>Ｈ</v>
      </c>
      <c r="K132" s="133"/>
      <c r="L132" s="32"/>
      <c r="M132" s="32"/>
    </row>
    <row r="133" spans="1:13" ht="15" customHeight="1">
      <c r="B133" s="115">
        <v>27</v>
      </c>
      <c r="C133" s="114" t="s">
        <v>528</v>
      </c>
      <c r="D133" s="27" t="s">
        <v>33</v>
      </c>
      <c r="E133" s="31">
        <v>7.23</v>
      </c>
      <c r="F133" s="29">
        <f t="shared" ref="F133:F196" si="8">(E133-1000/(365*24))*(8+0.4*16)*365/1000</f>
        <v>37.400880000000008</v>
      </c>
      <c r="G133" s="30" t="str">
        <f t="shared" ref="G133:G196" si="9">LOOKUP(F133,$Q$23:$Q$33,$R$23:$R$33)</f>
        <v>Ｉ</v>
      </c>
      <c r="H133" s="31">
        <v>4.25</v>
      </c>
      <c r="I133" s="29">
        <f t="shared" ref="I133:I196" si="10">(H133-1000/(365*24))*(8+0.4*16)*365/1000</f>
        <v>21.738000000000003</v>
      </c>
      <c r="J133" s="81" t="str">
        <f t="shared" ref="J133:J196" si="11">LOOKUP(I133,$Q$23:$Q$33,$R$23:$R$33)</f>
        <v>Ｉ</v>
      </c>
      <c r="K133" s="133"/>
      <c r="L133" s="32"/>
      <c r="M133" s="32"/>
    </row>
    <row r="134" spans="1:13" ht="15" customHeight="1">
      <c r="B134" s="115">
        <v>28</v>
      </c>
      <c r="C134" s="114" t="s">
        <v>528</v>
      </c>
      <c r="D134" s="27" t="s">
        <v>33</v>
      </c>
      <c r="E134" s="31">
        <v>3.69</v>
      </c>
      <c r="F134" s="29">
        <f t="shared" si="8"/>
        <v>18.794640000000001</v>
      </c>
      <c r="G134" s="30" t="str">
        <f t="shared" si="9"/>
        <v>Ｈ</v>
      </c>
      <c r="H134" s="31">
        <v>3.15</v>
      </c>
      <c r="I134" s="29">
        <f t="shared" si="10"/>
        <v>15.956399999999999</v>
      </c>
      <c r="J134" s="81" t="str">
        <f t="shared" si="11"/>
        <v>Ｈ</v>
      </c>
      <c r="K134" s="133"/>
      <c r="L134" s="32"/>
      <c r="M134" s="32"/>
    </row>
    <row r="135" spans="1:13" ht="15" customHeight="1">
      <c r="B135" s="115">
        <v>29</v>
      </c>
      <c r="C135" s="114" t="s">
        <v>527</v>
      </c>
      <c r="D135" s="27" t="s">
        <v>33</v>
      </c>
      <c r="E135" s="31">
        <v>4.28</v>
      </c>
      <c r="F135" s="29">
        <f t="shared" si="8"/>
        <v>21.895680000000002</v>
      </c>
      <c r="G135" s="30" t="str">
        <f t="shared" si="9"/>
        <v>Ｉ</v>
      </c>
      <c r="H135" s="31">
        <v>2.98</v>
      </c>
      <c r="I135" s="29">
        <f t="shared" si="10"/>
        <v>15.06288</v>
      </c>
      <c r="J135" s="81" t="str">
        <f t="shared" si="11"/>
        <v>Ｈ</v>
      </c>
      <c r="K135" s="133"/>
      <c r="L135" s="32"/>
      <c r="M135" s="32"/>
    </row>
    <row r="136" spans="1:13" ht="15" customHeight="1">
      <c r="A136" s="144" t="s">
        <v>511</v>
      </c>
      <c r="B136" s="115">
        <v>29</v>
      </c>
      <c r="C136" s="114" t="s">
        <v>526</v>
      </c>
      <c r="D136" s="27" t="s">
        <v>33</v>
      </c>
      <c r="E136" s="31">
        <v>4.07</v>
      </c>
      <c r="F136" s="29">
        <f t="shared" si="8"/>
        <v>20.791920000000001</v>
      </c>
      <c r="G136" s="30" t="str">
        <f t="shared" si="9"/>
        <v>Ｉ</v>
      </c>
      <c r="H136" s="31">
        <v>3.05</v>
      </c>
      <c r="I136" s="29">
        <f t="shared" si="10"/>
        <v>15.4308</v>
      </c>
      <c r="J136" s="81" t="str">
        <f t="shared" si="11"/>
        <v>Ｈ</v>
      </c>
      <c r="K136" s="133"/>
      <c r="L136" s="32"/>
      <c r="M136" s="32"/>
    </row>
    <row r="137" spans="1:13" ht="15" customHeight="1">
      <c r="B137" s="115">
        <v>29</v>
      </c>
      <c r="C137" s="114" t="s">
        <v>525</v>
      </c>
      <c r="D137" s="27" t="s">
        <v>33</v>
      </c>
      <c r="E137" s="31">
        <v>2.5</v>
      </c>
      <c r="F137" s="29">
        <f t="shared" si="8"/>
        <v>12.539999999999997</v>
      </c>
      <c r="G137" s="30" t="str">
        <f t="shared" si="9"/>
        <v>Ｇ</v>
      </c>
      <c r="H137" s="31">
        <v>3.72</v>
      </c>
      <c r="I137" s="29">
        <f t="shared" si="10"/>
        <v>18.95232</v>
      </c>
      <c r="J137" s="81" t="str">
        <f t="shared" si="11"/>
        <v>Ｈ</v>
      </c>
      <c r="K137" s="133"/>
      <c r="L137" s="32"/>
      <c r="M137" s="32"/>
    </row>
    <row r="138" spans="1:13" ht="15" customHeight="1">
      <c r="B138" s="115">
        <v>30</v>
      </c>
      <c r="C138" s="114" t="s">
        <v>525</v>
      </c>
      <c r="D138" s="27" t="s">
        <v>33</v>
      </c>
      <c r="E138" s="31">
        <v>3.33</v>
      </c>
      <c r="F138" s="29">
        <f t="shared" si="8"/>
        <v>16.902480000000001</v>
      </c>
      <c r="G138" s="30" t="str">
        <f t="shared" si="9"/>
        <v>Ｈ</v>
      </c>
      <c r="H138" s="31">
        <v>2.52</v>
      </c>
      <c r="I138" s="29">
        <f t="shared" si="10"/>
        <v>12.64512</v>
      </c>
      <c r="J138" s="81" t="str">
        <f t="shared" si="11"/>
        <v>Ｇ</v>
      </c>
      <c r="K138" s="133"/>
      <c r="L138" s="32"/>
      <c r="M138" s="32"/>
    </row>
    <row r="139" spans="1:13" ht="15" customHeight="1">
      <c r="B139" s="115">
        <v>31</v>
      </c>
      <c r="C139" s="114" t="s">
        <v>525</v>
      </c>
      <c r="D139" s="27" t="s">
        <v>33</v>
      </c>
      <c r="E139" s="31">
        <v>2.98</v>
      </c>
      <c r="F139" s="29">
        <f t="shared" si="8"/>
        <v>15.06288</v>
      </c>
      <c r="G139" s="30" t="str">
        <f t="shared" si="9"/>
        <v>Ｈ</v>
      </c>
      <c r="H139" s="31">
        <v>2.29</v>
      </c>
      <c r="I139" s="29">
        <f t="shared" si="10"/>
        <v>11.43624</v>
      </c>
      <c r="J139" s="81" t="str">
        <f t="shared" si="11"/>
        <v>Ｇ</v>
      </c>
      <c r="K139" s="133"/>
      <c r="L139" s="32"/>
      <c r="M139" s="32"/>
    </row>
    <row r="140" spans="1:13" ht="15" customHeight="1">
      <c r="B140" s="115">
        <v>32</v>
      </c>
      <c r="C140" s="114" t="s">
        <v>525</v>
      </c>
      <c r="D140" s="27" t="s">
        <v>33</v>
      </c>
      <c r="E140" s="31">
        <v>3.47</v>
      </c>
      <c r="F140" s="29">
        <f t="shared" si="8"/>
        <v>17.63832</v>
      </c>
      <c r="G140" s="30" t="str">
        <f t="shared" si="9"/>
        <v>Ｈ</v>
      </c>
      <c r="H140" s="31">
        <v>2.92</v>
      </c>
      <c r="I140" s="29">
        <f t="shared" si="10"/>
        <v>14.74752</v>
      </c>
      <c r="J140" s="81" t="str">
        <f t="shared" si="11"/>
        <v>Ｇ</v>
      </c>
      <c r="K140" s="133"/>
      <c r="L140" s="32"/>
      <c r="M140" s="32"/>
    </row>
    <row r="141" spans="1:13" ht="15" customHeight="1">
      <c r="A141" s="144" t="s">
        <v>511</v>
      </c>
      <c r="B141" s="115">
        <v>33</v>
      </c>
      <c r="C141" s="114" t="s">
        <v>525</v>
      </c>
      <c r="D141" s="27" t="s">
        <v>33</v>
      </c>
      <c r="E141" s="31">
        <v>2.13</v>
      </c>
      <c r="F141" s="29">
        <f t="shared" si="8"/>
        <v>10.595279999999999</v>
      </c>
      <c r="G141" s="30" t="str">
        <f t="shared" si="9"/>
        <v>Ｇ</v>
      </c>
      <c r="H141" s="31">
        <v>1.79</v>
      </c>
      <c r="I141" s="29">
        <f t="shared" si="10"/>
        <v>8.8082399999999996</v>
      </c>
      <c r="J141" s="81" t="str">
        <f t="shared" si="11"/>
        <v>Ｆ</v>
      </c>
      <c r="K141" s="133"/>
      <c r="L141" s="32"/>
      <c r="M141" s="32"/>
    </row>
    <row r="142" spans="1:13" ht="15" customHeight="1">
      <c r="B142" s="115">
        <v>33</v>
      </c>
      <c r="C142" s="114" t="s">
        <v>522</v>
      </c>
      <c r="D142" s="27" t="s">
        <v>33</v>
      </c>
      <c r="E142" s="31">
        <v>4.05</v>
      </c>
      <c r="F142" s="29">
        <f t="shared" si="8"/>
        <v>20.686799999999998</v>
      </c>
      <c r="G142" s="30" t="str">
        <f t="shared" si="9"/>
        <v>Ｉ</v>
      </c>
      <c r="H142" s="31">
        <v>3.96</v>
      </c>
      <c r="I142" s="29">
        <f t="shared" si="10"/>
        <v>20.213759999999997</v>
      </c>
      <c r="J142" s="81" t="str">
        <f t="shared" si="11"/>
        <v>Ｉ</v>
      </c>
      <c r="K142" s="133"/>
      <c r="L142" s="32"/>
      <c r="M142" s="32"/>
    </row>
    <row r="143" spans="1:13" ht="15" customHeight="1">
      <c r="B143" s="115">
        <v>33</v>
      </c>
      <c r="C143" s="114" t="s">
        <v>505</v>
      </c>
      <c r="D143" s="27" t="s">
        <v>33</v>
      </c>
      <c r="E143" s="31">
        <v>2.64</v>
      </c>
      <c r="F143" s="29">
        <f t="shared" si="8"/>
        <v>13.275840000000001</v>
      </c>
      <c r="G143" s="30" t="str">
        <f t="shared" si="9"/>
        <v>Ｇ</v>
      </c>
      <c r="H143" s="31">
        <v>2.0299999999999998</v>
      </c>
      <c r="I143" s="29">
        <f t="shared" si="10"/>
        <v>10.06968</v>
      </c>
      <c r="J143" s="81" t="str">
        <f t="shared" si="11"/>
        <v>Ｇ</v>
      </c>
      <c r="K143" s="133"/>
      <c r="L143" s="32"/>
      <c r="M143" s="32"/>
    </row>
    <row r="144" spans="1:13" ht="15" customHeight="1">
      <c r="B144" s="115">
        <v>33</v>
      </c>
      <c r="C144" s="114" t="s">
        <v>503</v>
      </c>
      <c r="D144" s="27" t="s">
        <v>33</v>
      </c>
      <c r="E144" s="31">
        <v>1.22</v>
      </c>
      <c r="F144" s="29">
        <f t="shared" si="8"/>
        <v>5.8123199999999997</v>
      </c>
      <c r="G144" s="30" t="str">
        <f t="shared" si="9"/>
        <v>Ｅ</v>
      </c>
      <c r="H144" s="31">
        <v>1.32</v>
      </c>
      <c r="I144" s="29">
        <f t="shared" si="10"/>
        <v>6.3379200000000013</v>
      </c>
      <c r="J144" s="81" t="str">
        <f t="shared" si="11"/>
        <v>Ｅ</v>
      </c>
      <c r="K144" s="133"/>
      <c r="L144" s="32"/>
      <c r="M144" s="32"/>
    </row>
    <row r="145" spans="1:15" ht="15" customHeight="1">
      <c r="A145" s="144"/>
      <c r="B145" s="115">
        <v>33</v>
      </c>
      <c r="C145" s="114" t="s">
        <v>502</v>
      </c>
      <c r="D145" s="27" t="s">
        <v>33</v>
      </c>
      <c r="E145" s="31">
        <v>0.87</v>
      </c>
      <c r="F145" s="29">
        <f t="shared" si="8"/>
        <v>3.9727199999999998</v>
      </c>
      <c r="G145" s="30" t="str">
        <f t="shared" si="9"/>
        <v>Ｄ</v>
      </c>
      <c r="H145" s="31">
        <v>0.89</v>
      </c>
      <c r="I145" s="29">
        <f t="shared" si="10"/>
        <v>4.0778400000000001</v>
      </c>
      <c r="J145" s="81" t="str">
        <f t="shared" si="11"/>
        <v>Ｄ</v>
      </c>
      <c r="K145" s="133"/>
      <c r="L145" s="32"/>
      <c r="M145" s="32"/>
    </row>
    <row r="146" spans="1:15" ht="15" customHeight="1">
      <c r="B146" s="115">
        <v>33</v>
      </c>
      <c r="C146" s="114" t="s">
        <v>501</v>
      </c>
      <c r="D146" s="27" t="s">
        <v>33</v>
      </c>
      <c r="E146" s="31">
        <v>0.54</v>
      </c>
      <c r="F146" s="29">
        <f t="shared" si="8"/>
        <v>2.2382400000000002</v>
      </c>
      <c r="G146" s="30" t="str">
        <f t="shared" si="9"/>
        <v>Ｃ</v>
      </c>
      <c r="H146" s="31">
        <v>0.6</v>
      </c>
      <c r="I146" s="29">
        <f t="shared" si="10"/>
        <v>2.5535999999999999</v>
      </c>
      <c r="J146" s="81" t="str">
        <f t="shared" si="11"/>
        <v>Ｃ</v>
      </c>
      <c r="K146" s="133"/>
      <c r="L146" s="32"/>
      <c r="M146" s="32"/>
    </row>
    <row r="147" spans="1:15" ht="15" customHeight="1">
      <c r="B147" s="115">
        <v>33</v>
      </c>
      <c r="C147" s="114" t="s">
        <v>500</v>
      </c>
      <c r="D147" s="27" t="s">
        <v>33</v>
      </c>
      <c r="E147" s="31">
        <v>0.5</v>
      </c>
      <c r="F147" s="29">
        <f t="shared" si="8"/>
        <v>2.028</v>
      </c>
      <c r="G147" s="30" t="str">
        <f t="shared" si="9"/>
        <v>Ｃ</v>
      </c>
      <c r="H147" s="31">
        <v>0.49</v>
      </c>
      <c r="I147" s="29">
        <f t="shared" si="10"/>
        <v>1.9754399999999999</v>
      </c>
      <c r="J147" s="81" t="str">
        <f t="shared" si="11"/>
        <v>Ｂ</v>
      </c>
      <c r="K147" s="133"/>
      <c r="L147" s="32"/>
      <c r="M147" s="32"/>
    </row>
    <row r="148" spans="1:15" ht="15" customHeight="1">
      <c r="A148" s="144"/>
      <c r="B148" s="115">
        <v>33</v>
      </c>
      <c r="C148" s="114" t="s">
        <v>510</v>
      </c>
      <c r="D148" s="27" t="s">
        <v>33</v>
      </c>
      <c r="E148" s="31">
        <v>0.63</v>
      </c>
      <c r="F148" s="29">
        <f t="shared" si="8"/>
        <v>2.7112799999999999</v>
      </c>
      <c r="G148" s="30" t="str">
        <f t="shared" si="9"/>
        <v>Ｃ</v>
      </c>
      <c r="H148" s="31">
        <v>0.5</v>
      </c>
      <c r="I148" s="29">
        <f t="shared" si="10"/>
        <v>2.028</v>
      </c>
      <c r="J148" s="81" t="str">
        <f t="shared" si="11"/>
        <v>Ｃ</v>
      </c>
      <c r="K148" s="133"/>
      <c r="L148" s="32"/>
      <c r="M148" s="32"/>
    </row>
    <row r="149" spans="1:15" ht="15" customHeight="1">
      <c r="B149" s="115">
        <v>33</v>
      </c>
      <c r="C149" s="114" t="s">
        <v>509</v>
      </c>
      <c r="D149" s="27" t="s">
        <v>33</v>
      </c>
      <c r="E149" s="31">
        <v>0.75</v>
      </c>
      <c r="F149" s="29">
        <f t="shared" si="8"/>
        <v>3.3420000000000005</v>
      </c>
      <c r="G149" s="30" t="str">
        <f t="shared" si="9"/>
        <v>Ｃ</v>
      </c>
      <c r="H149" s="31">
        <v>0.71</v>
      </c>
      <c r="I149" s="29">
        <f t="shared" si="10"/>
        <v>3.1317600000000003</v>
      </c>
      <c r="J149" s="81" t="str">
        <f t="shared" si="11"/>
        <v>Ｃ</v>
      </c>
      <c r="K149" s="133"/>
      <c r="L149" s="32"/>
      <c r="M149" s="32"/>
    </row>
    <row r="150" spans="1:15" ht="15" customHeight="1">
      <c r="B150" s="115">
        <v>33</v>
      </c>
      <c r="C150" s="114" t="s">
        <v>508</v>
      </c>
      <c r="D150" s="27" t="s">
        <v>33</v>
      </c>
      <c r="E150" s="31">
        <v>0.62</v>
      </c>
      <c r="F150" s="29">
        <f t="shared" si="8"/>
        <v>2.6587199999999998</v>
      </c>
      <c r="G150" s="30" t="str">
        <f t="shared" si="9"/>
        <v>Ｃ</v>
      </c>
      <c r="H150" s="31">
        <v>0.72</v>
      </c>
      <c r="I150" s="29">
        <f t="shared" si="10"/>
        <v>3.18432</v>
      </c>
      <c r="J150" s="81" t="str">
        <f t="shared" si="11"/>
        <v>Ｃ</v>
      </c>
      <c r="K150" s="133"/>
      <c r="L150" s="32"/>
      <c r="M150" s="32"/>
      <c r="O150" s="122"/>
    </row>
    <row r="151" spans="1:15" ht="15" customHeight="1">
      <c r="A151" s="144"/>
      <c r="B151" s="115">
        <v>33</v>
      </c>
      <c r="C151" s="114" t="s">
        <v>514</v>
      </c>
      <c r="D151" s="27" t="s">
        <v>33</v>
      </c>
      <c r="E151" s="31">
        <v>0.59</v>
      </c>
      <c r="F151" s="29">
        <f t="shared" si="8"/>
        <v>2.5010400000000002</v>
      </c>
      <c r="G151" s="30" t="str">
        <f t="shared" si="9"/>
        <v>Ｃ</v>
      </c>
      <c r="H151" s="31">
        <v>0.45</v>
      </c>
      <c r="I151" s="29">
        <f t="shared" si="10"/>
        <v>1.7652000000000001</v>
      </c>
      <c r="J151" s="81" t="str">
        <f t="shared" si="11"/>
        <v>Ｂ</v>
      </c>
      <c r="K151" s="133"/>
      <c r="L151" s="32"/>
      <c r="M151" s="32"/>
      <c r="O151" s="122"/>
    </row>
    <row r="152" spans="1:15" ht="15" customHeight="1">
      <c r="B152" s="115">
        <v>33</v>
      </c>
      <c r="C152" s="114" t="s">
        <v>521</v>
      </c>
      <c r="D152" s="27" t="s">
        <v>33</v>
      </c>
      <c r="E152" s="31">
        <v>0.45</v>
      </c>
      <c r="F152" s="29">
        <f t="shared" si="8"/>
        <v>1.7652000000000001</v>
      </c>
      <c r="G152" s="30" t="str">
        <f t="shared" si="9"/>
        <v>Ｂ</v>
      </c>
      <c r="H152" s="31">
        <v>0.35</v>
      </c>
      <c r="I152" s="29">
        <f t="shared" si="10"/>
        <v>1.2395999999999998</v>
      </c>
      <c r="J152" s="81" t="str">
        <f t="shared" si="11"/>
        <v>Ｂ</v>
      </c>
      <c r="K152" s="133"/>
      <c r="L152" s="32"/>
      <c r="M152" s="32"/>
      <c r="O152" s="122"/>
    </row>
    <row r="153" spans="1:15" ht="15" customHeight="1">
      <c r="A153" s="144"/>
      <c r="B153" s="115">
        <v>33</v>
      </c>
      <c r="C153" s="114" t="s">
        <v>517</v>
      </c>
      <c r="D153" s="27" t="s">
        <v>33</v>
      </c>
      <c r="E153" s="31">
        <v>0.47</v>
      </c>
      <c r="F153" s="29">
        <f t="shared" si="8"/>
        <v>1.8703199999999998</v>
      </c>
      <c r="G153" s="30" t="str">
        <f t="shared" si="9"/>
        <v>Ｂ</v>
      </c>
      <c r="H153" s="31">
        <v>0.64</v>
      </c>
      <c r="I153" s="29">
        <f t="shared" si="10"/>
        <v>2.7638400000000001</v>
      </c>
      <c r="J153" s="81" t="str">
        <f t="shared" si="11"/>
        <v>Ｃ</v>
      </c>
      <c r="K153" s="133"/>
      <c r="L153" s="32"/>
      <c r="M153" s="32"/>
      <c r="O153" s="122"/>
    </row>
    <row r="154" spans="1:15" ht="15" customHeight="1">
      <c r="A154" s="144" t="s">
        <v>511</v>
      </c>
      <c r="B154" s="115">
        <v>34</v>
      </c>
      <c r="C154" s="114" t="s">
        <v>524</v>
      </c>
      <c r="D154" s="27" t="s">
        <v>33</v>
      </c>
      <c r="E154" s="31">
        <v>4.38</v>
      </c>
      <c r="F154" s="29">
        <f t="shared" si="8"/>
        <v>22.421280000000003</v>
      </c>
      <c r="G154" s="30" t="str">
        <f t="shared" si="9"/>
        <v>Ｉ</v>
      </c>
      <c r="H154" s="31">
        <v>3.03</v>
      </c>
      <c r="I154" s="29">
        <f t="shared" si="10"/>
        <v>15.325679999999998</v>
      </c>
      <c r="J154" s="81" t="str">
        <f t="shared" si="11"/>
        <v>Ｈ</v>
      </c>
      <c r="K154" s="133"/>
      <c r="L154" s="32"/>
      <c r="M154" s="32"/>
      <c r="O154" s="122"/>
    </row>
    <row r="155" spans="1:15" ht="15" customHeight="1">
      <c r="A155" s="54"/>
      <c r="B155" s="115">
        <v>34</v>
      </c>
      <c r="C155" s="114" t="s">
        <v>522</v>
      </c>
      <c r="D155" s="27" t="s">
        <v>33</v>
      </c>
      <c r="E155" s="31">
        <v>8.0399999999999991</v>
      </c>
      <c r="F155" s="29">
        <f t="shared" si="8"/>
        <v>41.658239999999999</v>
      </c>
      <c r="G155" s="30" t="str">
        <f t="shared" si="9"/>
        <v>Ｉ</v>
      </c>
      <c r="H155" s="31">
        <v>5.55</v>
      </c>
      <c r="I155" s="29">
        <f t="shared" si="10"/>
        <v>28.570800000000002</v>
      </c>
      <c r="J155" s="81" t="str">
        <f t="shared" si="11"/>
        <v>Ｉ</v>
      </c>
      <c r="K155" s="133"/>
      <c r="L155" s="32"/>
      <c r="M155" s="32"/>
      <c r="O155" s="122"/>
    </row>
    <row r="156" spans="1:15" ht="15" customHeight="1">
      <c r="A156" s="144"/>
      <c r="B156" s="115">
        <v>34</v>
      </c>
      <c r="C156" s="114" t="s">
        <v>512</v>
      </c>
      <c r="D156" s="27" t="s">
        <v>33</v>
      </c>
      <c r="E156" s="31">
        <v>3.2</v>
      </c>
      <c r="F156" s="29">
        <f t="shared" si="8"/>
        <v>16.219200000000001</v>
      </c>
      <c r="G156" s="30" t="str">
        <f t="shared" si="9"/>
        <v>Ｈ</v>
      </c>
      <c r="H156" s="31">
        <v>2.74</v>
      </c>
      <c r="I156" s="29">
        <f t="shared" si="10"/>
        <v>13.801440000000001</v>
      </c>
      <c r="J156" s="81" t="str">
        <f t="shared" si="11"/>
        <v>Ｇ</v>
      </c>
      <c r="K156" s="133"/>
      <c r="L156" s="32"/>
      <c r="M156" s="32"/>
      <c r="O156" s="122"/>
    </row>
    <row r="157" spans="1:15" ht="15" customHeight="1">
      <c r="B157" s="115">
        <v>34</v>
      </c>
      <c r="C157" s="114" t="s">
        <v>505</v>
      </c>
      <c r="D157" s="27" t="s">
        <v>33</v>
      </c>
      <c r="E157" s="31">
        <v>2.96</v>
      </c>
      <c r="F157" s="29">
        <f t="shared" si="8"/>
        <v>14.95776</v>
      </c>
      <c r="G157" s="30" t="str">
        <f t="shared" si="9"/>
        <v>Ｇ</v>
      </c>
      <c r="H157" s="31">
        <v>2.66</v>
      </c>
      <c r="I157" s="29">
        <f t="shared" si="10"/>
        <v>13.38096</v>
      </c>
      <c r="J157" s="81" t="str">
        <f t="shared" si="11"/>
        <v>Ｇ</v>
      </c>
      <c r="K157" s="133"/>
      <c r="L157" s="32"/>
      <c r="M157" s="32"/>
      <c r="O157" s="122"/>
    </row>
    <row r="158" spans="1:15" ht="15" customHeight="1">
      <c r="B158" s="115">
        <v>34</v>
      </c>
      <c r="C158" s="114" t="s">
        <v>517</v>
      </c>
      <c r="D158" s="27" t="s">
        <v>33</v>
      </c>
      <c r="E158" s="31">
        <v>0.35</v>
      </c>
      <c r="F158" s="29">
        <f t="shared" si="8"/>
        <v>1.2395999999999998</v>
      </c>
      <c r="G158" s="30" t="str">
        <f t="shared" si="9"/>
        <v>Ｂ</v>
      </c>
      <c r="H158" s="31">
        <v>0.39</v>
      </c>
      <c r="I158" s="29">
        <f t="shared" si="10"/>
        <v>1.4498400000000002</v>
      </c>
      <c r="J158" s="81" t="str">
        <f t="shared" si="11"/>
        <v>Ｂ</v>
      </c>
      <c r="K158" s="133"/>
      <c r="L158" s="32"/>
      <c r="M158" s="32"/>
      <c r="O158" s="122"/>
    </row>
    <row r="159" spans="1:15" ht="15" customHeight="1">
      <c r="A159" s="144" t="s">
        <v>511</v>
      </c>
      <c r="B159" s="115">
        <v>35</v>
      </c>
      <c r="C159" s="114" t="s">
        <v>522</v>
      </c>
      <c r="D159" s="27" t="s">
        <v>33</v>
      </c>
      <c r="E159" s="31">
        <v>2.13</v>
      </c>
      <c r="F159" s="29">
        <f t="shared" si="8"/>
        <v>10.595279999999999</v>
      </c>
      <c r="G159" s="30" t="str">
        <f t="shared" si="9"/>
        <v>Ｇ</v>
      </c>
      <c r="H159" s="31">
        <v>2.06</v>
      </c>
      <c r="I159" s="29">
        <f t="shared" si="10"/>
        <v>10.227360000000001</v>
      </c>
      <c r="J159" s="81" t="str">
        <f t="shared" si="11"/>
        <v>Ｇ</v>
      </c>
      <c r="K159" s="133"/>
      <c r="L159" s="32"/>
      <c r="M159" s="32"/>
      <c r="O159" s="122"/>
    </row>
    <row r="160" spans="1:15" ht="15" customHeight="1">
      <c r="B160" s="115">
        <v>35</v>
      </c>
      <c r="C160" s="114" t="s">
        <v>512</v>
      </c>
      <c r="D160" s="27" t="s">
        <v>33</v>
      </c>
      <c r="E160" s="31">
        <v>5.19</v>
      </c>
      <c r="F160" s="29">
        <f t="shared" si="8"/>
        <v>26.678640000000001</v>
      </c>
      <c r="G160" s="30" t="str">
        <f t="shared" si="9"/>
        <v>Ｉ</v>
      </c>
      <c r="H160" s="31">
        <v>4.8899999999999997</v>
      </c>
      <c r="I160" s="29">
        <f t="shared" si="10"/>
        <v>25.101839999999999</v>
      </c>
      <c r="J160" s="81" t="str">
        <f t="shared" si="11"/>
        <v>Ｉ</v>
      </c>
      <c r="K160" s="133"/>
      <c r="L160" s="32"/>
      <c r="M160" s="32"/>
      <c r="O160" s="122"/>
    </row>
    <row r="161" spans="1:15" ht="15" customHeight="1">
      <c r="B161" s="115">
        <v>35</v>
      </c>
      <c r="C161" s="114" t="s">
        <v>521</v>
      </c>
      <c r="D161" s="27" t="s">
        <v>33</v>
      </c>
      <c r="E161" s="31">
        <v>0.59</v>
      </c>
      <c r="F161" s="29">
        <f t="shared" si="8"/>
        <v>2.5010400000000002</v>
      </c>
      <c r="G161" s="30" t="str">
        <f t="shared" si="9"/>
        <v>Ｃ</v>
      </c>
      <c r="H161" s="31">
        <v>0.74</v>
      </c>
      <c r="I161" s="29">
        <f t="shared" si="10"/>
        <v>3.2894400000000004</v>
      </c>
      <c r="J161" s="81" t="str">
        <f t="shared" si="11"/>
        <v>Ｃ</v>
      </c>
      <c r="K161" s="133"/>
      <c r="L161" s="32"/>
      <c r="M161" s="32"/>
      <c r="O161" s="122"/>
    </row>
    <row r="162" spans="1:15" ht="15" customHeight="1">
      <c r="A162" s="144"/>
      <c r="B162" s="115">
        <v>35</v>
      </c>
      <c r="C162" s="114" t="s">
        <v>517</v>
      </c>
      <c r="D162" s="27" t="s">
        <v>33</v>
      </c>
      <c r="E162" s="31">
        <v>0.32</v>
      </c>
      <c r="F162" s="29">
        <f t="shared" si="8"/>
        <v>1.08192</v>
      </c>
      <c r="G162" s="30" t="str">
        <f t="shared" si="9"/>
        <v>Ｂ</v>
      </c>
      <c r="H162" s="31">
        <v>0.39</v>
      </c>
      <c r="I162" s="29">
        <f t="shared" si="10"/>
        <v>1.4498400000000002</v>
      </c>
      <c r="J162" s="81" t="str">
        <f t="shared" si="11"/>
        <v>Ｂ</v>
      </c>
      <c r="K162" s="133"/>
      <c r="L162" s="32"/>
      <c r="M162" s="32"/>
      <c r="O162" s="122"/>
    </row>
    <row r="163" spans="1:15" ht="15" customHeight="1">
      <c r="B163" s="115">
        <v>36</v>
      </c>
      <c r="C163" s="114" t="s">
        <v>513</v>
      </c>
      <c r="D163" s="27" t="s">
        <v>33</v>
      </c>
      <c r="E163" s="31">
        <v>9.1199999999999992</v>
      </c>
      <c r="F163" s="29">
        <f t="shared" si="8"/>
        <v>47.334719999999997</v>
      </c>
      <c r="G163" s="30" t="str">
        <f t="shared" si="9"/>
        <v>Ｉ</v>
      </c>
      <c r="H163" s="31">
        <v>7.96</v>
      </c>
      <c r="I163" s="29">
        <f t="shared" si="10"/>
        <v>41.237760000000002</v>
      </c>
      <c r="J163" s="81" t="str">
        <f t="shared" si="11"/>
        <v>Ｉ</v>
      </c>
      <c r="K163" s="133"/>
      <c r="L163" s="32"/>
      <c r="M163" s="32"/>
      <c r="O163" s="122"/>
    </row>
    <row r="164" spans="1:15" ht="15" customHeight="1">
      <c r="A164" s="144"/>
      <c r="B164" s="115">
        <v>36</v>
      </c>
      <c r="C164" s="114" t="s">
        <v>512</v>
      </c>
      <c r="D164" s="27" t="s">
        <v>33</v>
      </c>
      <c r="E164" s="96">
        <v>2.1800000000000002</v>
      </c>
      <c r="F164" s="29">
        <f t="shared" si="8"/>
        <v>10.858079999999999</v>
      </c>
      <c r="G164" s="30" t="str">
        <f t="shared" si="9"/>
        <v>Ｇ</v>
      </c>
      <c r="H164" s="96">
        <v>2.73</v>
      </c>
      <c r="I164" s="29">
        <f t="shared" si="10"/>
        <v>13.748880000000002</v>
      </c>
      <c r="J164" s="81" t="str">
        <f t="shared" si="11"/>
        <v>Ｇ</v>
      </c>
      <c r="K164" s="133"/>
      <c r="L164" s="32"/>
      <c r="M164" s="32"/>
      <c r="O164" s="122"/>
    </row>
    <row r="165" spans="1:15" ht="15" customHeight="1">
      <c r="A165" s="144"/>
      <c r="B165" s="115">
        <v>36</v>
      </c>
      <c r="C165" s="114" t="s">
        <v>514</v>
      </c>
      <c r="D165" s="27" t="s">
        <v>33</v>
      </c>
      <c r="E165" s="96">
        <v>1.1499999999999999</v>
      </c>
      <c r="F165" s="29">
        <f t="shared" si="8"/>
        <v>5.4443999999999999</v>
      </c>
      <c r="G165" s="30" t="str">
        <f t="shared" si="9"/>
        <v>Ｅ</v>
      </c>
      <c r="H165" s="96">
        <v>1.23</v>
      </c>
      <c r="I165" s="29">
        <f t="shared" si="10"/>
        <v>5.8648800000000003</v>
      </c>
      <c r="J165" s="81" t="str">
        <f t="shared" si="11"/>
        <v>Ｅ</v>
      </c>
      <c r="K165" s="133"/>
      <c r="L165" s="32"/>
      <c r="M165" s="32"/>
      <c r="O165" s="122"/>
    </row>
    <row r="166" spans="1:15" ht="15" customHeight="1">
      <c r="A166" s="144" t="s">
        <v>511</v>
      </c>
      <c r="B166" s="115">
        <v>37</v>
      </c>
      <c r="C166" s="114" t="s">
        <v>518</v>
      </c>
      <c r="D166" s="27" t="s">
        <v>33</v>
      </c>
      <c r="E166" s="31">
        <v>1.65</v>
      </c>
      <c r="F166" s="29">
        <f t="shared" si="8"/>
        <v>8.0724</v>
      </c>
      <c r="G166" s="30" t="str">
        <f t="shared" si="9"/>
        <v>Ｆ</v>
      </c>
      <c r="H166" s="31">
        <v>1.53</v>
      </c>
      <c r="I166" s="29">
        <f t="shared" si="10"/>
        <v>7.4416799999999999</v>
      </c>
      <c r="J166" s="81" t="str">
        <f t="shared" si="11"/>
        <v>Ｅ</v>
      </c>
      <c r="K166" s="133"/>
      <c r="L166" s="32"/>
      <c r="M166" s="32"/>
      <c r="O166" s="122"/>
    </row>
    <row r="167" spans="1:15" ht="15" customHeight="1">
      <c r="B167" s="115">
        <v>37</v>
      </c>
      <c r="C167" s="114" t="s">
        <v>515</v>
      </c>
      <c r="D167" s="27" t="s">
        <v>33</v>
      </c>
      <c r="E167" s="31">
        <v>5.79</v>
      </c>
      <c r="F167" s="29">
        <f t="shared" si="8"/>
        <v>29.832240000000002</v>
      </c>
      <c r="G167" s="30" t="str">
        <f t="shared" si="9"/>
        <v>Ｉ</v>
      </c>
      <c r="H167" s="31">
        <v>5.42</v>
      </c>
      <c r="I167" s="29">
        <f t="shared" si="10"/>
        <v>27.887520000000002</v>
      </c>
      <c r="J167" s="81" t="str">
        <f t="shared" si="11"/>
        <v>Ｉ</v>
      </c>
      <c r="K167" s="133"/>
      <c r="L167" s="32"/>
      <c r="M167" s="32"/>
      <c r="O167" s="122"/>
    </row>
    <row r="168" spans="1:15" ht="15" customHeight="1">
      <c r="B168" s="115">
        <v>37</v>
      </c>
      <c r="C168" s="114" t="s">
        <v>513</v>
      </c>
      <c r="D168" s="27" t="s">
        <v>33</v>
      </c>
      <c r="E168" s="31">
        <v>6.75</v>
      </c>
      <c r="F168" s="29">
        <f t="shared" si="8"/>
        <v>34.878</v>
      </c>
      <c r="G168" s="30" t="str">
        <f t="shared" si="9"/>
        <v>Ｉ</v>
      </c>
      <c r="H168" s="31">
        <v>5.52</v>
      </c>
      <c r="I168" s="29">
        <f t="shared" si="10"/>
        <v>28.413120000000003</v>
      </c>
      <c r="J168" s="81" t="str">
        <f t="shared" si="11"/>
        <v>Ｉ</v>
      </c>
      <c r="K168" s="133"/>
      <c r="L168" s="32"/>
      <c r="M168" s="32"/>
      <c r="O168" s="122"/>
    </row>
    <row r="169" spans="1:15" ht="15" customHeight="1">
      <c r="A169" s="139"/>
      <c r="B169" s="115">
        <v>38</v>
      </c>
      <c r="C169" s="114" t="s">
        <v>515</v>
      </c>
      <c r="D169" s="27" t="s">
        <v>33</v>
      </c>
      <c r="E169" s="31">
        <v>1.84</v>
      </c>
      <c r="F169" s="29">
        <f t="shared" si="8"/>
        <v>9.07104</v>
      </c>
      <c r="G169" s="30" t="str">
        <f t="shared" si="9"/>
        <v>Ｆ</v>
      </c>
      <c r="H169" s="31">
        <v>2.16</v>
      </c>
      <c r="I169" s="29">
        <f t="shared" si="10"/>
        <v>10.75296</v>
      </c>
      <c r="J169" s="81" t="str">
        <f t="shared" si="11"/>
        <v>Ｇ</v>
      </c>
      <c r="K169" s="133"/>
      <c r="L169" s="32"/>
      <c r="M169" s="32"/>
      <c r="O169" s="122"/>
    </row>
    <row r="170" spans="1:15" ht="15" customHeight="1">
      <c r="B170" s="115">
        <v>38</v>
      </c>
      <c r="C170" s="114" t="s">
        <v>513</v>
      </c>
      <c r="D170" s="27" t="s">
        <v>33</v>
      </c>
      <c r="E170" s="31">
        <v>1.88</v>
      </c>
      <c r="F170" s="29">
        <f t="shared" si="8"/>
        <v>9.2812800000000006</v>
      </c>
      <c r="G170" s="30" t="str">
        <f t="shared" si="9"/>
        <v>Ｆ</v>
      </c>
      <c r="H170" s="31">
        <v>1.65</v>
      </c>
      <c r="I170" s="29">
        <f t="shared" si="10"/>
        <v>8.0724</v>
      </c>
      <c r="J170" s="81" t="str">
        <f t="shared" si="11"/>
        <v>Ｆ</v>
      </c>
      <c r="K170" s="133"/>
      <c r="L170" s="32"/>
      <c r="M170" s="32"/>
      <c r="O170" s="122"/>
    </row>
    <row r="171" spans="1:15" ht="15" customHeight="1">
      <c r="A171" s="144" t="s">
        <v>511</v>
      </c>
      <c r="B171" s="115">
        <v>39</v>
      </c>
      <c r="C171" s="114" t="s">
        <v>513</v>
      </c>
      <c r="D171" s="27" t="s">
        <v>33</v>
      </c>
      <c r="E171" s="31">
        <v>1.49</v>
      </c>
      <c r="F171" s="29">
        <f t="shared" si="8"/>
        <v>7.2314399999999992</v>
      </c>
      <c r="G171" s="30" t="str">
        <f t="shared" si="9"/>
        <v>Ｅ</v>
      </c>
      <c r="H171" s="31">
        <v>2.1</v>
      </c>
      <c r="I171" s="29">
        <f t="shared" si="10"/>
        <v>10.4376</v>
      </c>
      <c r="J171" s="81" t="str">
        <f t="shared" si="11"/>
        <v>Ｇ</v>
      </c>
      <c r="K171" s="133"/>
      <c r="L171" s="32"/>
      <c r="M171" s="32"/>
      <c r="O171" s="122"/>
    </row>
    <row r="172" spans="1:15" ht="15" customHeight="1">
      <c r="A172" s="144" t="s">
        <v>511</v>
      </c>
      <c r="B172" s="115">
        <v>39</v>
      </c>
      <c r="C172" s="114" t="s">
        <v>514</v>
      </c>
      <c r="D172" s="27" t="s">
        <v>33</v>
      </c>
      <c r="E172" s="96">
        <v>1.68</v>
      </c>
      <c r="F172" s="29">
        <f t="shared" si="8"/>
        <v>8.2300799999999992</v>
      </c>
      <c r="G172" s="30" t="str">
        <f t="shared" si="9"/>
        <v>Ｆ</v>
      </c>
      <c r="H172" s="96">
        <v>1.1499999999999999</v>
      </c>
      <c r="I172" s="29">
        <f t="shared" si="10"/>
        <v>5.4443999999999999</v>
      </c>
      <c r="J172" s="81" t="str">
        <f t="shared" si="11"/>
        <v>Ｅ</v>
      </c>
      <c r="K172" s="133"/>
      <c r="L172" s="32"/>
      <c r="M172" s="32"/>
      <c r="O172" s="122"/>
    </row>
    <row r="173" spans="1:15" ht="15" customHeight="1">
      <c r="B173" s="115">
        <v>40</v>
      </c>
      <c r="C173" s="114" t="s">
        <v>513</v>
      </c>
      <c r="D173" s="27" t="s">
        <v>33</v>
      </c>
      <c r="E173" s="96">
        <v>1.64</v>
      </c>
      <c r="F173" s="29">
        <f t="shared" si="8"/>
        <v>8.0198400000000003</v>
      </c>
      <c r="G173" s="30" t="str">
        <f t="shared" si="9"/>
        <v>Ｆ</v>
      </c>
      <c r="H173" s="96">
        <v>2.25</v>
      </c>
      <c r="I173" s="29">
        <f t="shared" si="10"/>
        <v>11.226000000000001</v>
      </c>
      <c r="J173" s="81" t="str">
        <f t="shared" si="11"/>
        <v>Ｇ</v>
      </c>
      <c r="K173" s="133"/>
      <c r="L173" s="32"/>
      <c r="M173" s="32"/>
      <c r="O173" s="122"/>
    </row>
    <row r="174" spans="1:15" ht="15" customHeight="1">
      <c r="B174" s="115">
        <v>40</v>
      </c>
      <c r="C174" s="114" t="s">
        <v>514</v>
      </c>
      <c r="D174" s="27" t="s">
        <v>33</v>
      </c>
      <c r="E174" s="96">
        <v>1.89</v>
      </c>
      <c r="F174" s="29">
        <f t="shared" si="8"/>
        <v>9.3338400000000004</v>
      </c>
      <c r="G174" s="30" t="str">
        <f t="shared" si="9"/>
        <v>Ｆ</v>
      </c>
      <c r="H174" s="96">
        <v>1.59</v>
      </c>
      <c r="I174" s="29">
        <f t="shared" si="10"/>
        <v>7.7570400000000008</v>
      </c>
      <c r="J174" s="81" t="str">
        <f t="shared" si="11"/>
        <v>Ｆ</v>
      </c>
      <c r="K174" s="133"/>
      <c r="L174" s="32"/>
      <c r="M174" s="32"/>
      <c r="O174" s="122"/>
    </row>
    <row r="175" spans="1:15" ht="15" customHeight="1">
      <c r="B175" s="115">
        <v>41</v>
      </c>
      <c r="C175" s="114" t="s">
        <v>513</v>
      </c>
      <c r="D175" s="27" t="s">
        <v>33</v>
      </c>
      <c r="E175" s="96">
        <v>1.89</v>
      </c>
      <c r="F175" s="29">
        <f t="shared" si="8"/>
        <v>9.3338400000000004</v>
      </c>
      <c r="G175" s="30" t="str">
        <f t="shared" si="9"/>
        <v>Ｆ</v>
      </c>
      <c r="H175" s="96">
        <v>1.65</v>
      </c>
      <c r="I175" s="29">
        <f t="shared" si="10"/>
        <v>8.0724</v>
      </c>
      <c r="J175" s="81" t="str">
        <f t="shared" si="11"/>
        <v>Ｆ</v>
      </c>
      <c r="K175" s="133"/>
      <c r="L175" s="32"/>
      <c r="M175" s="32"/>
      <c r="O175" s="122"/>
    </row>
    <row r="176" spans="1:15" ht="15" customHeight="1">
      <c r="B176" s="115">
        <v>41</v>
      </c>
      <c r="C176" s="114" t="s">
        <v>512</v>
      </c>
      <c r="D176" s="27" t="s">
        <v>33</v>
      </c>
      <c r="E176" s="96">
        <v>2.14</v>
      </c>
      <c r="F176" s="29">
        <f t="shared" si="8"/>
        <v>10.64784</v>
      </c>
      <c r="G176" s="30" t="str">
        <f t="shared" si="9"/>
        <v>Ｇ</v>
      </c>
      <c r="H176" s="96">
        <v>1.69</v>
      </c>
      <c r="I176" s="29">
        <f t="shared" si="10"/>
        <v>8.2826399999999989</v>
      </c>
      <c r="J176" s="81" t="str">
        <f t="shared" si="11"/>
        <v>Ｆ</v>
      </c>
      <c r="K176" s="133"/>
      <c r="L176" s="32"/>
      <c r="M176" s="32"/>
      <c r="O176" s="122"/>
    </row>
    <row r="177" spans="1:15" ht="15" customHeight="1">
      <c r="B177" s="186">
        <v>41</v>
      </c>
      <c r="C177" s="185" t="s">
        <v>505</v>
      </c>
      <c r="D177" s="184" t="s">
        <v>33</v>
      </c>
      <c r="E177" s="187"/>
      <c r="F177" s="181">
        <f t="shared" si="8"/>
        <v>-0.6</v>
      </c>
      <c r="G177" s="183" t="e">
        <f t="shared" si="9"/>
        <v>#N/A</v>
      </c>
      <c r="H177" s="187"/>
      <c r="I177" s="181">
        <f t="shared" si="10"/>
        <v>-0.6</v>
      </c>
      <c r="J177" s="180" t="e">
        <f t="shared" si="11"/>
        <v>#N/A</v>
      </c>
      <c r="K177" s="133" t="s">
        <v>523</v>
      </c>
      <c r="L177" s="32"/>
      <c r="M177" s="32"/>
      <c r="O177" s="122"/>
    </row>
    <row r="178" spans="1:15" ht="15" customHeight="1">
      <c r="B178" s="115">
        <v>41</v>
      </c>
      <c r="C178" s="114" t="s">
        <v>514</v>
      </c>
      <c r="D178" s="27" t="s">
        <v>33</v>
      </c>
      <c r="E178" s="96">
        <v>3.45</v>
      </c>
      <c r="F178" s="29">
        <f t="shared" si="8"/>
        <v>17.533200000000001</v>
      </c>
      <c r="G178" s="30" t="str">
        <f t="shared" si="9"/>
        <v>Ｈ</v>
      </c>
      <c r="H178" s="96">
        <v>2.69</v>
      </c>
      <c r="I178" s="29">
        <f t="shared" si="10"/>
        <v>13.538640000000001</v>
      </c>
      <c r="J178" s="81" t="str">
        <f t="shared" si="11"/>
        <v>Ｇ</v>
      </c>
      <c r="K178" s="133"/>
      <c r="L178" s="32"/>
      <c r="M178" s="32"/>
      <c r="O178" s="122"/>
    </row>
    <row r="179" spans="1:15" ht="15" customHeight="1">
      <c r="B179" s="115">
        <v>42</v>
      </c>
      <c r="C179" s="114" t="s">
        <v>513</v>
      </c>
      <c r="D179" s="27" t="s">
        <v>33</v>
      </c>
      <c r="E179" s="96">
        <v>1.69</v>
      </c>
      <c r="F179" s="29">
        <f t="shared" si="8"/>
        <v>8.2826399999999989</v>
      </c>
      <c r="G179" s="30" t="str">
        <f t="shared" si="9"/>
        <v>Ｆ</v>
      </c>
      <c r="H179" s="96">
        <v>1.3</v>
      </c>
      <c r="I179" s="29">
        <f t="shared" si="10"/>
        <v>6.232800000000001</v>
      </c>
      <c r="J179" s="81" t="str">
        <f t="shared" si="11"/>
        <v>Ｅ</v>
      </c>
      <c r="K179" s="133"/>
      <c r="L179" s="32"/>
      <c r="M179" s="32"/>
      <c r="O179" s="122"/>
    </row>
    <row r="180" spans="1:15" ht="15" customHeight="1">
      <c r="A180" s="144" t="s">
        <v>511</v>
      </c>
      <c r="B180" s="115">
        <v>42</v>
      </c>
      <c r="C180" s="114" t="s">
        <v>512</v>
      </c>
      <c r="D180" s="27" t="s">
        <v>33</v>
      </c>
      <c r="E180" s="96">
        <v>1.79</v>
      </c>
      <c r="F180" s="29">
        <f t="shared" si="8"/>
        <v>8.8082399999999996</v>
      </c>
      <c r="G180" s="30" t="str">
        <f t="shared" si="9"/>
        <v>Ｆ</v>
      </c>
      <c r="H180" s="96">
        <v>1.45</v>
      </c>
      <c r="I180" s="29">
        <f t="shared" si="10"/>
        <v>7.0211999999999994</v>
      </c>
      <c r="J180" s="81" t="str">
        <f t="shared" si="11"/>
        <v>Ｅ</v>
      </c>
      <c r="K180" s="141"/>
      <c r="L180" s="32"/>
      <c r="M180" s="32"/>
      <c r="O180" s="122"/>
    </row>
    <row r="181" spans="1:15" ht="15" customHeight="1">
      <c r="B181" s="115">
        <v>42</v>
      </c>
      <c r="C181" s="114" t="s">
        <v>505</v>
      </c>
      <c r="D181" s="27" t="s">
        <v>33</v>
      </c>
      <c r="E181" s="31">
        <v>3.27</v>
      </c>
      <c r="F181" s="29">
        <f t="shared" si="8"/>
        <v>16.587119999999999</v>
      </c>
      <c r="G181" s="30" t="str">
        <f t="shared" si="9"/>
        <v>Ｈ</v>
      </c>
      <c r="H181" s="31">
        <v>3.5</v>
      </c>
      <c r="I181" s="29">
        <f t="shared" si="10"/>
        <v>17.795999999999999</v>
      </c>
      <c r="J181" s="81" t="str">
        <f t="shared" si="11"/>
        <v>Ｈ</v>
      </c>
      <c r="K181" s="133"/>
      <c r="L181" s="32"/>
      <c r="M181" s="32"/>
      <c r="O181" s="122"/>
    </row>
    <row r="182" spans="1:15" ht="15" customHeight="1">
      <c r="A182" s="144" t="s">
        <v>511</v>
      </c>
      <c r="B182" s="115">
        <v>42</v>
      </c>
      <c r="C182" s="114" t="s">
        <v>514</v>
      </c>
      <c r="D182" s="27" t="s">
        <v>33</v>
      </c>
      <c r="E182" s="31">
        <v>3.82</v>
      </c>
      <c r="F182" s="29">
        <f t="shared" si="8"/>
        <v>19.477919999999997</v>
      </c>
      <c r="G182" s="30" t="str">
        <f t="shared" si="9"/>
        <v>Ｈ</v>
      </c>
      <c r="H182" s="31">
        <v>3.42</v>
      </c>
      <c r="I182" s="29">
        <f t="shared" si="10"/>
        <v>17.375519999999998</v>
      </c>
      <c r="J182" s="81" t="str">
        <f t="shared" si="11"/>
        <v>Ｈ</v>
      </c>
      <c r="K182" s="133"/>
      <c r="L182" s="32"/>
      <c r="M182" s="32"/>
      <c r="O182" s="122"/>
    </row>
    <row r="183" spans="1:15" ht="15" customHeight="1">
      <c r="B183" s="115">
        <v>43</v>
      </c>
      <c r="C183" s="114" t="s">
        <v>513</v>
      </c>
      <c r="D183" s="27" t="s">
        <v>33</v>
      </c>
      <c r="E183" s="31">
        <v>2.8</v>
      </c>
      <c r="F183" s="29">
        <f t="shared" si="8"/>
        <v>14.1168</v>
      </c>
      <c r="G183" s="30" t="str">
        <f t="shared" si="9"/>
        <v>Ｇ</v>
      </c>
      <c r="H183" s="31">
        <v>3.6</v>
      </c>
      <c r="I183" s="29">
        <f t="shared" si="10"/>
        <v>18.3216</v>
      </c>
      <c r="J183" s="81" t="str">
        <f t="shared" si="11"/>
        <v>Ｈ</v>
      </c>
      <c r="K183" s="133"/>
      <c r="L183" s="32"/>
      <c r="M183" s="32"/>
      <c r="O183" s="122"/>
    </row>
    <row r="184" spans="1:15" ht="15" customHeight="1">
      <c r="B184" s="115">
        <v>43</v>
      </c>
      <c r="C184" s="114" t="s">
        <v>512</v>
      </c>
      <c r="D184" s="27" t="s">
        <v>33</v>
      </c>
      <c r="E184" s="31">
        <v>1.9</v>
      </c>
      <c r="F184" s="29">
        <f t="shared" si="8"/>
        <v>9.3864000000000001</v>
      </c>
      <c r="G184" s="30" t="str">
        <f t="shared" si="9"/>
        <v>Ｆ</v>
      </c>
      <c r="H184" s="31">
        <v>2.2599999999999998</v>
      </c>
      <c r="I184" s="29">
        <f t="shared" si="10"/>
        <v>11.278559999999997</v>
      </c>
      <c r="J184" s="81" t="str">
        <f t="shared" si="11"/>
        <v>Ｇ</v>
      </c>
      <c r="K184" s="133"/>
      <c r="L184" s="32"/>
      <c r="M184" s="32"/>
      <c r="O184" s="122"/>
    </row>
    <row r="185" spans="1:15" ht="15" customHeight="1">
      <c r="B185" s="115">
        <v>43</v>
      </c>
      <c r="C185" s="114" t="s">
        <v>514</v>
      </c>
      <c r="D185" s="27" t="s">
        <v>33</v>
      </c>
      <c r="E185" s="31">
        <v>5.64</v>
      </c>
      <c r="F185" s="29">
        <f t="shared" si="8"/>
        <v>29.043839999999999</v>
      </c>
      <c r="G185" s="30" t="str">
        <f t="shared" si="9"/>
        <v>Ｉ</v>
      </c>
      <c r="H185" s="31">
        <v>4.92</v>
      </c>
      <c r="I185" s="29">
        <f t="shared" si="10"/>
        <v>25.259520000000002</v>
      </c>
      <c r="J185" s="81" t="str">
        <f t="shared" si="11"/>
        <v>Ｉ</v>
      </c>
      <c r="K185" s="133"/>
      <c r="L185" s="32"/>
      <c r="M185" s="32"/>
      <c r="O185" s="122"/>
    </row>
    <row r="186" spans="1:15" ht="15" customHeight="1">
      <c r="B186" s="115">
        <v>44</v>
      </c>
      <c r="C186" s="114" t="s">
        <v>522</v>
      </c>
      <c r="D186" s="27" t="s">
        <v>33</v>
      </c>
      <c r="E186" s="31">
        <v>0.92</v>
      </c>
      <c r="F186" s="29">
        <f t="shared" si="8"/>
        <v>4.2355199999999993</v>
      </c>
      <c r="G186" s="30" t="str">
        <f t="shared" si="9"/>
        <v>Ｄ</v>
      </c>
      <c r="H186" s="31">
        <v>1.1000000000000001</v>
      </c>
      <c r="I186" s="29">
        <f t="shared" si="10"/>
        <v>5.1816000000000004</v>
      </c>
      <c r="J186" s="81" t="str">
        <f t="shared" si="11"/>
        <v>Ｅ</v>
      </c>
      <c r="K186" s="133"/>
      <c r="L186" s="32"/>
      <c r="M186" s="32"/>
      <c r="O186" s="122"/>
    </row>
    <row r="187" spans="1:15" ht="15" customHeight="1">
      <c r="B187" s="115">
        <v>44</v>
      </c>
      <c r="C187" s="114" t="s">
        <v>518</v>
      </c>
      <c r="D187" s="27" t="s">
        <v>33</v>
      </c>
      <c r="E187" s="31">
        <v>1.62</v>
      </c>
      <c r="F187" s="29">
        <f t="shared" si="8"/>
        <v>7.9147200000000009</v>
      </c>
      <c r="G187" s="30" t="str">
        <f t="shared" si="9"/>
        <v>Ｆ</v>
      </c>
      <c r="H187" s="31">
        <v>3.17</v>
      </c>
      <c r="I187" s="29">
        <f t="shared" si="10"/>
        <v>16.061520000000002</v>
      </c>
      <c r="J187" s="81" t="str">
        <f t="shared" si="11"/>
        <v>Ｈ</v>
      </c>
      <c r="K187" s="133"/>
      <c r="L187" s="32"/>
      <c r="M187" s="32"/>
      <c r="O187" s="122"/>
    </row>
    <row r="188" spans="1:15" ht="15" customHeight="1">
      <c r="B188" s="115">
        <v>44</v>
      </c>
      <c r="C188" s="114" t="s">
        <v>516</v>
      </c>
      <c r="D188" s="27" t="s">
        <v>33</v>
      </c>
      <c r="E188" s="31">
        <v>1.26</v>
      </c>
      <c r="F188" s="29">
        <f t="shared" si="8"/>
        <v>6.0225600000000012</v>
      </c>
      <c r="G188" s="30" t="str">
        <f t="shared" si="9"/>
        <v>Ｅ</v>
      </c>
      <c r="H188" s="31">
        <v>0.99</v>
      </c>
      <c r="I188" s="29">
        <f t="shared" si="10"/>
        <v>4.6034400000000009</v>
      </c>
      <c r="J188" s="81" t="str">
        <f t="shared" si="11"/>
        <v>Ｄ</v>
      </c>
      <c r="K188" s="133"/>
      <c r="L188" s="32"/>
      <c r="M188" s="32"/>
      <c r="O188" s="122"/>
    </row>
    <row r="189" spans="1:15" ht="15" customHeight="1">
      <c r="B189" s="115">
        <v>44</v>
      </c>
      <c r="C189" s="114" t="s">
        <v>515</v>
      </c>
      <c r="D189" s="27" t="s">
        <v>33</v>
      </c>
      <c r="E189" s="31">
        <v>0.83</v>
      </c>
      <c r="F189" s="29">
        <f t="shared" si="8"/>
        <v>3.7624799999999996</v>
      </c>
      <c r="G189" s="30" t="str">
        <f t="shared" si="9"/>
        <v>Ｄ</v>
      </c>
      <c r="H189" s="31">
        <v>0.86</v>
      </c>
      <c r="I189" s="29">
        <f t="shared" si="10"/>
        <v>3.9201599999999996</v>
      </c>
      <c r="J189" s="81" t="str">
        <f t="shared" si="11"/>
        <v>Ｄ</v>
      </c>
      <c r="K189" s="133"/>
      <c r="L189" s="32"/>
      <c r="M189" s="32"/>
      <c r="O189" s="122"/>
    </row>
    <row r="190" spans="1:15" ht="15" customHeight="1">
      <c r="B190" s="115">
        <v>44</v>
      </c>
      <c r="C190" s="114" t="s">
        <v>513</v>
      </c>
      <c r="D190" s="27" t="s">
        <v>33</v>
      </c>
      <c r="E190" s="31">
        <v>0.64</v>
      </c>
      <c r="F190" s="29">
        <f t="shared" si="8"/>
        <v>2.7638400000000001</v>
      </c>
      <c r="G190" s="30" t="str">
        <f t="shared" si="9"/>
        <v>Ｃ</v>
      </c>
      <c r="H190" s="31">
        <v>0.71</v>
      </c>
      <c r="I190" s="29">
        <f t="shared" si="10"/>
        <v>3.1317600000000003</v>
      </c>
      <c r="J190" s="81" t="str">
        <f t="shared" si="11"/>
        <v>Ｃ</v>
      </c>
      <c r="K190" s="133"/>
      <c r="L190" s="32"/>
      <c r="M190" s="32"/>
      <c r="O190" s="122"/>
    </row>
    <row r="191" spans="1:15" ht="15" customHeight="1">
      <c r="B191" s="115">
        <v>44</v>
      </c>
      <c r="C191" s="114" t="s">
        <v>512</v>
      </c>
      <c r="D191" s="27" t="s">
        <v>33</v>
      </c>
      <c r="E191" s="31">
        <v>1.8</v>
      </c>
      <c r="F191" s="29">
        <f t="shared" si="8"/>
        <v>8.8608000000000011</v>
      </c>
      <c r="G191" s="30" t="str">
        <f t="shared" si="9"/>
        <v>Ｆ</v>
      </c>
      <c r="H191" s="31">
        <v>2.4</v>
      </c>
      <c r="I191" s="29">
        <f t="shared" si="10"/>
        <v>12.0144</v>
      </c>
      <c r="J191" s="81" t="str">
        <f t="shared" si="11"/>
        <v>Ｇ</v>
      </c>
      <c r="K191" s="133"/>
      <c r="L191" s="32"/>
      <c r="M191" s="32"/>
      <c r="O191" s="122"/>
    </row>
    <row r="192" spans="1:15" ht="15" customHeight="1">
      <c r="B192" s="115">
        <v>44</v>
      </c>
      <c r="C192" s="114" t="s">
        <v>514</v>
      </c>
      <c r="D192" s="27" t="s">
        <v>33</v>
      </c>
      <c r="E192" s="31">
        <v>7.72</v>
      </c>
      <c r="F192" s="29">
        <f t="shared" si="8"/>
        <v>39.976320000000001</v>
      </c>
      <c r="G192" s="30" t="str">
        <f t="shared" si="9"/>
        <v>Ｉ</v>
      </c>
      <c r="H192" s="31">
        <v>5.75</v>
      </c>
      <c r="I192" s="29">
        <f t="shared" si="10"/>
        <v>29.622</v>
      </c>
      <c r="J192" s="81" t="str">
        <f t="shared" si="11"/>
        <v>Ｉ</v>
      </c>
      <c r="K192" s="133"/>
      <c r="L192" s="32"/>
      <c r="M192" s="32"/>
      <c r="O192" s="122"/>
    </row>
    <row r="193" spans="1:15" ht="15" customHeight="1">
      <c r="A193" s="144" t="s">
        <v>511</v>
      </c>
      <c r="B193" s="115">
        <v>45</v>
      </c>
      <c r="C193" s="114" t="s">
        <v>522</v>
      </c>
      <c r="D193" s="27" t="s">
        <v>33</v>
      </c>
      <c r="E193" s="31">
        <v>2.0699999999999998</v>
      </c>
      <c r="F193" s="29">
        <f t="shared" si="8"/>
        <v>10.279920000000001</v>
      </c>
      <c r="G193" s="30" t="str">
        <f t="shared" si="9"/>
        <v>Ｇ</v>
      </c>
      <c r="H193" s="31">
        <v>3.52</v>
      </c>
      <c r="I193" s="29">
        <f t="shared" si="10"/>
        <v>17.901119999999999</v>
      </c>
      <c r="J193" s="81" t="str">
        <f t="shared" si="11"/>
        <v>Ｈ</v>
      </c>
      <c r="K193" s="133"/>
      <c r="L193" s="32"/>
      <c r="M193" s="32"/>
      <c r="O193" s="122"/>
    </row>
    <row r="194" spans="1:15" ht="15" customHeight="1">
      <c r="B194" s="115">
        <v>45</v>
      </c>
      <c r="C194" s="114" t="s">
        <v>518</v>
      </c>
      <c r="D194" s="27" t="s">
        <v>33</v>
      </c>
      <c r="E194" s="31">
        <v>0.56000000000000005</v>
      </c>
      <c r="F194" s="29">
        <f t="shared" si="8"/>
        <v>2.3433600000000001</v>
      </c>
      <c r="G194" s="30" t="str">
        <f t="shared" si="9"/>
        <v>Ｃ</v>
      </c>
      <c r="H194" s="31">
        <v>0.49</v>
      </c>
      <c r="I194" s="29">
        <f t="shared" si="10"/>
        <v>1.9754399999999999</v>
      </c>
      <c r="J194" s="81" t="str">
        <f t="shared" si="11"/>
        <v>Ｂ</v>
      </c>
      <c r="K194" s="133"/>
      <c r="L194" s="32"/>
      <c r="M194" s="32"/>
      <c r="O194" s="122"/>
    </row>
    <row r="195" spans="1:15" ht="15" customHeight="1">
      <c r="A195" s="144" t="s">
        <v>511</v>
      </c>
      <c r="B195" s="115">
        <v>45</v>
      </c>
      <c r="C195" s="114" t="s">
        <v>516</v>
      </c>
      <c r="D195" s="27" t="s">
        <v>33</v>
      </c>
      <c r="E195" s="96">
        <v>0.52</v>
      </c>
      <c r="F195" s="29">
        <f t="shared" si="8"/>
        <v>2.1331199999999999</v>
      </c>
      <c r="G195" s="30" t="str">
        <f t="shared" si="9"/>
        <v>Ｃ</v>
      </c>
      <c r="H195" s="96">
        <v>0.48</v>
      </c>
      <c r="I195" s="29">
        <f t="shared" si="10"/>
        <v>1.9228799999999999</v>
      </c>
      <c r="J195" s="81" t="str">
        <f t="shared" si="11"/>
        <v>Ｂ</v>
      </c>
      <c r="K195" s="133"/>
      <c r="L195" s="32"/>
      <c r="M195" s="32"/>
      <c r="O195" s="122"/>
    </row>
    <row r="196" spans="1:15" ht="15" customHeight="1">
      <c r="B196" s="115">
        <v>45</v>
      </c>
      <c r="C196" s="114" t="s">
        <v>515</v>
      </c>
      <c r="D196" s="27" t="s">
        <v>33</v>
      </c>
      <c r="E196" s="96">
        <v>0.64</v>
      </c>
      <c r="F196" s="29">
        <f t="shared" si="8"/>
        <v>2.7638400000000001</v>
      </c>
      <c r="G196" s="30" t="str">
        <f t="shared" si="9"/>
        <v>Ｃ</v>
      </c>
      <c r="H196" s="96">
        <v>0.4</v>
      </c>
      <c r="I196" s="29">
        <f t="shared" si="10"/>
        <v>1.5024000000000002</v>
      </c>
      <c r="J196" s="81" t="str">
        <f t="shared" si="11"/>
        <v>Ｂ</v>
      </c>
      <c r="K196" s="133"/>
      <c r="L196" s="32"/>
      <c r="M196" s="32"/>
      <c r="O196" s="122"/>
    </row>
    <row r="197" spans="1:15" ht="15" customHeight="1">
      <c r="B197" s="115">
        <v>45</v>
      </c>
      <c r="C197" s="114" t="s">
        <v>513</v>
      </c>
      <c r="D197" s="27" t="s">
        <v>33</v>
      </c>
      <c r="E197" s="96">
        <v>0.75</v>
      </c>
      <c r="F197" s="29">
        <f t="shared" ref="F197:F260" si="12">(E197-1000/(365*24))*(8+0.4*16)*365/1000</f>
        <v>3.3420000000000005</v>
      </c>
      <c r="G197" s="30" t="str">
        <f t="shared" ref="G197:G260" si="13">LOOKUP(F197,$Q$23:$Q$33,$R$23:$R$33)</f>
        <v>Ｃ</v>
      </c>
      <c r="H197" s="96">
        <v>0.65</v>
      </c>
      <c r="I197" s="29">
        <f t="shared" ref="I197:I260" si="14">(H197-1000/(365*24))*(8+0.4*16)*365/1000</f>
        <v>2.8164000000000002</v>
      </c>
      <c r="J197" s="81" t="str">
        <f t="shared" ref="J197:J260" si="15">LOOKUP(I197,$Q$23:$Q$33,$R$23:$R$33)</f>
        <v>Ｃ</v>
      </c>
      <c r="K197" s="133"/>
      <c r="L197" s="32"/>
      <c r="M197" s="32"/>
      <c r="O197" s="122"/>
    </row>
    <row r="198" spans="1:15" ht="15" customHeight="1">
      <c r="A198" s="144" t="s">
        <v>511</v>
      </c>
      <c r="B198" s="115">
        <v>45</v>
      </c>
      <c r="C198" s="114" t="s">
        <v>512</v>
      </c>
      <c r="D198" s="27" t="s">
        <v>33</v>
      </c>
      <c r="E198" s="96">
        <v>0.67</v>
      </c>
      <c r="F198" s="29">
        <f t="shared" si="12"/>
        <v>2.9215200000000001</v>
      </c>
      <c r="G198" s="30" t="str">
        <f t="shared" si="13"/>
        <v>Ｃ</v>
      </c>
      <c r="H198" s="96">
        <v>1.18</v>
      </c>
      <c r="I198" s="29">
        <f t="shared" si="14"/>
        <v>5.6020799999999999</v>
      </c>
      <c r="J198" s="81" t="str">
        <f t="shared" si="15"/>
        <v>Ｅ</v>
      </c>
      <c r="K198" s="133"/>
      <c r="L198" s="32"/>
      <c r="M198" s="32"/>
      <c r="O198" s="122"/>
    </row>
    <row r="199" spans="1:15" ht="15" customHeight="1">
      <c r="B199" s="115">
        <v>45</v>
      </c>
      <c r="C199" s="114" t="s">
        <v>505</v>
      </c>
      <c r="D199" s="27" t="s">
        <v>33</v>
      </c>
      <c r="E199" s="96">
        <v>1.1499999999999999</v>
      </c>
      <c r="F199" s="29">
        <f t="shared" si="12"/>
        <v>5.4443999999999999</v>
      </c>
      <c r="G199" s="30" t="str">
        <f t="shared" si="13"/>
        <v>Ｅ</v>
      </c>
      <c r="H199" s="96">
        <v>2.0299999999999998</v>
      </c>
      <c r="I199" s="29">
        <f t="shared" si="14"/>
        <v>10.06968</v>
      </c>
      <c r="J199" s="81" t="str">
        <f t="shared" si="15"/>
        <v>Ｇ</v>
      </c>
      <c r="K199" s="133"/>
      <c r="L199" s="32"/>
      <c r="M199" s="32"/>
      <c r="O199" s="122"/>
    </row>
    <row r="200" spans="1:15" ht="15" customHeight="1">
      <c r="A200" s="144" t="s">
        <v>511</v>
      </c>
      <c r="B200" s="115">
        <v>45</v>
      </c>
      <c r="C200" s="114" t="s">
        <v>502</v>
      </c>
      <c r="D200" s="27" t="s">
        <v>33</v>
      </c>
      <c r="E200" s="96">
        <v>0.81</v>
      </c>
      <c r="F200" s="29">
        <f t="shared" si="12"/>
        <v>3.6573600000000006</v>
      </c>
      <c r="G200" s="30" t="str">
        <f t="shared" si="13"/>
        <v>Ｄ</v>
      </c>
      <c r="H200" s="96">
        <v>1.5</v>
      </c>
      <c r="I200" s="29">
        <f t="shared" si="14"/>
        <v>7.2840000000000007</v>
      </c>
      <c r="J200" s="81" t="str">
        <f t="shared" si="15"/>
        <v>Ｅ</v>
      </c>
      <c r="L200" s="32"/>
      <c r="M200" s="32"/>
      <c r="O200" s="122"/>
    </row>
    <row r="201" spans="1:15" ht="15" customHeight="1">
      <c r="B201" s="115">
        <v>45</v>
      </c>
      <c r="C201" s="114" t="s">
        <v>501</v>
      </c>
      <c r="D201" s="27" t="s">
        <v>33</v>
      </c>
      <c r="E201" s="96">
        <v>2.02</v>
      </c>
      <c r="F201" s="29">
        <f t="shared" si="12"/>
        <v>10.01712</v>
      </c>
      <c r="G201" s="30" t="str">
        <f t="shared" si="13"/>
        <v>Ｇ</v>
      </c>
      <c r="H201" s="96">
        <v>2.0099999999999998</v>
      </c>
      <c r="I201" s="29">
        <f t="shared" si="14"/>
        <v>9.9645599999999988</v>
      </c>
      <c r="J201" s="81" t="str">
        <f t="shared" si="15"/>
        <v>Ｆ</v>
      </c>
      <c r="K201" s="133"/>
      <c r="L201" s="32"/>
      <c r="M201" s="32"/>
      <c r="O201" s="122"/>
    </row>
    <row r="202" spans="1:15" ht="15" customHeight="1">
      <c r="B202" s="115">
        <v>45</v>
      </c>
      <c r="C202" s="114" t="s">
        <v>500</v>
      </c>
      <c r="D202" s="27" t="s">
        <v>33</v>
      </c>
      <c r="E202" s="96">
        <v>6.62</v>
      </c>
      <c r="F202" s="29">
        <f t="shared" si="12"/>
        <v>34.194720000000004</v>
      </c>
      <c r="G202" s="30" t="str">
        <f t="shared" si="13"/>
        <v>Ｉ</v>
      </c>
      <c r="H202" s="96">
        <v>3.53</v>
      </c>
      <c r="I202" s="29">
        <f t="shared" si="14"/>
        <v>17.953679999999999</v>
      </c>
      <c r="J202" s="81" t="str">
        <f t="shared" si="15"/>
        <v>Ｈ</v>
      </c>
      <c r="K202" s="133"/>
      <c r="L202" s="32"/>
      <c r="M202" s="32"/>
      <c r="O202" s="122"/>
    </row>
    <row r="203" spans="1:15" ht="15" customHeight="1">
      <c r="B203" s="115">
        <v>45</v>
      </c>
      <c r="C203" s="114" t="s">
        <v>508</v>
      </c>
      <c r="D203" s="27" t="s">
        <v>33</v>
      </c>
      <c r="E203" s="96">
        <v>4.8</v>
      </c>
      <c r="F203" s="29">
        <f t="shared" si="12"/>
        <v>24.628800000000002</v>
      </c>
      <c r="G203" s="30" t="str">
        <f t="shared" si="13"/>
        <v>Ｉ</v>
      </c>
      <c r="H203" s="96">
        <v>4.4000000000000004</v>
      </c>
      <c r="I203" s="29">
        <f t="shared" si="14"/>
        <v>22.526400000000006</v>
      </c>
      <c r="J203" s="81" t="str">
        <f t="shared" si="15"/>
        <v>Ｉ</v>
      </c>
      <c r="K203" s="133"/>
      <c r="L203" s="32"/>
      <c r="M203" s="32"/>
      <c r="O203" s="122"/>
    </row>
    <row r="204" spans="1:15" ht="15" customHeight="1">
      <c r="B204" s="115">
        <v>46</v>
      </c>
      <c r="C204" s="114" t="s">
        <v>522</v>
      </c>
      <c r="D204" s="27" t="s">
        <v>33</v>
      </c>
      <c r="E204" s="96">
        <v>0.44</v>
      </c>
      <c r="F204" s="29">
        <f t="shared" si="12"/>
        <v>1.7126399999999999</v>
      </c>
      <c r="G204" s="30" t="str">
        <f t="shared" si="13"/>
        <v>Ｂ</v>
      </c>
      <c r="H204" s="96">
        <v>0.6</v>
      </c>
      <c r="I204" s="29">
        <f t="shared" si="14"/>
        <v>2.5535999999999999</v>
      </c>
      <c r="J204" s="81" t="str">
        <f t="shared" si="15"/>
        <v>Ｃ</v>
      </c>
      <c r="K204" s="141"/>
      <c r="L204" s="32"/>
      <c r="M204" s="32"/>
      <c r="O204" s="122"/>
    </row>
    <row r="205" spans="1:15" ht="15" customHeight="1">
      <c r="B205" s="115">
        <v>46</v>
      </c>
      <c r="C205" s="114" t="s">
        <v>518</v>
      </c>
      <c r="D205" s="27" t="s">
        <v>33</v>
      </c>
      <c r="E205" s="96">
        <v>0.59</v>
      </c>
      <c r="F205" s="29">
        <f t="shared" si="12"/>
        <v>2.5010400000000002</v>
      </c>
      <c r="G205" s="30" t="str">
        <f t="shared" si="13"/>
        <v>Ｃ</v>
      </c>
      <c r="H205" s="96">
        <v>0.45</v>
      </c>
      <c r="I205" s="29">
        <f t="shared" si="14"/>
        <v>1.7652000000000001</v>
      </c>
      <c r="J205" s="81" t="str">
        <f t="shared" si="15"/>
        <v>Ｂ</v>
      </c>
      <c r="K205" s="133"/>
      <c r="L205" s="32"/>
      <c r="M205" s="32"/>
      <c r="O205" s="122"/>
    </row>
    <row r="206" spans="1:15" ht="15" customHeight="1">
      <c r="B206" s="115">
        <v>46</v>
      </c>
      <c r="C206" s="114" t="s">
        <v>516</v>
      </c>
      <c r="D206" s="27" t="s">
        <v>33</v>
      </c>
      <c r="E206" s="96">
        <v>0.64</v>
      </c>
      <c r="F206" s="29">
        <f t="shared" si="12"/>
        <v>2.7638400000000001</v>
      </c>
      <c r="G206" s="30" t="str">
        <f t="shared" si="13"/>
        <v>Ｃ</v>
      </c>
      <c r="H206" s="96">
        <v>0.85</v>
      </c>
      <c r="I206" s="29">
        <f t="shared" si="14"/>
        <v>3.8675999999999995</v>
      </c>
      <c r="J206" s="81" t="str">
        <f t="shared" si="15"/>
        <v>Ｄ</v>
      </c>
      <c r="K206" s="133"/>
      <c r="L206" s="32"/>
      <c r="M206" s="32"/>
      <c r="O206" s="122"/>
    </row>
    <row r="207" spans="1:15" ht="15" customHeight="1">
      <c r="B207" s="115">
        <v>46</v>
      </c>
      <c r="C207" s="114" t="s">
        <v>515</v>
      </c>
      <c r="D207" s="27" t="s">
        <v>33</v>
      </c>
      <c r="E207" s="31">
        <v>0.5</v>
      </c>
      <c r="F207" s="29">
        <f t="shared" si="12"/>
        <v>2.028</v>
      </c>
      <c r="G207" s="30" t="str">
        <f t="shared" si="13"/>
        <v>Ｃ</v>
      </c>
      <c r="H207" s="31">
        <v>0.89</v>
      </c>
      <c r="I207" s="29">
        <f t="shared" si="14"/>
        <v>4.0778400000000001</v>
      </c>
      <c r="J207" s="81" t="str">
        <f t="shared" si="15"/>
        <v>Ｄ</v>
      </c>
      <c r="K207" s="133"/>
      <c r="L207" s="32"/>
      <c r="M207" s="32"/>
      <c r="O207" s="122"/>
    </row>
    <row r="208" spans="1:15" ht="15" customHeight="1">
      <c r="B208" s="115">
        <v>46</v>
      </c>
      <c r="C208" s="114" t="s">
        <v>513</v>
      </c>
      <c r="D208" s="27" t="s">
        <v>33</v>
      </c>
      <c r="E208" s="31">
        <v>0.85</v>
      </c>
      <c r="F208" s="29">
        <f t="shared" si="12"/>
        <v>3.8675999999999995</v>
      </c>
      <c r="G208" s="30" t="str">
        <f t="shared" si="13"/>
        <v>Ｄ</v>
      </c>
      <c r="H208" s="31">
        <v>1.03</v>
      </c>
      <c r="I208" s="29">
        <f t="shared" si="14"/>
        <v>4.8136800000000006</v>
      </c>
      <c r="J208" s="81" t="str">
        <f t="shared" si="15"/>
        <v>Ｄ</v>
      </c>
      <c r="K208" s="133"/>
      <c r="L208" s="32"/>
      <c r="M208" s="32"/>
      <c r="O208" s="122"/>
    </row>
    <row r="209" spans="1:15" ht="15" customHeight="1">
      <c r="B209" s="115">
        <v>46</v>
      </c>
      <c r="C209" s="114" t="s">
        <v>512</v>
      </c>
      <c r="D209" s="27" t="s">
        <v>33</v>
      </c>
      <c r="E209" s="31">
        <v>0.94</v>
      </c>
      <c r="F209" s="29">
        <f t="shared" si="12"/>
        <v>4.3406400000000005</v>
      </c>
      <c r="G209" s="30" t="str">
        <f t="shared" si="13"/>
        <v>Ｄ</v>
      </c>
      <c r="H209" s="31">
        <v>1.52</v>
      </c>
      <c r="I209" s="29">
        <f t="shared" si="14"/>
        <v>7.389120000000001</v>
      </c>
      <c r="J209" s="81" t="str">
        <f t="shared" si="15"/>
        <v>Ｅ</v>
      </c>
      <c r="K209" s="133"/>
      <c r="L209" s="32"/>
      <c r="M209" s="32"/>
      <c r="O209" s="122"/>
    </row>
    <row r="210" spans="1:15" ht="15" customHeight="1">
      <c r="B210" s="115">
        <v>46</v>
      </c>
      <c r="C210" s="114" t="s">
        <v>505</v>
      </c>
      <c r="D210" s="27" t="s">
        <v>33</v>
      </c>
      <c r="E210" s="31">
        <v>0.94</v>
      </c>
      <c r="F210" s="29">
        <f t="shared" si="12"/>
        <v>4.3406400000000005</v>
      </c>
      <c r="G210" s="30" t="str">
        <f t="shared" si="13"/>
        <v>Ｄ</v>
      </c>
      <c r="H210" s="31">
        <v>1.1299999999999999</v>
      </c>
      <c r="I210" s="29">
        <f t="shared" si="14"/>
        <v>5.3392799999999996</v>
      </c>
      <c r="J210" s="81" t="str">
        <f t="shared" si="15"/>
        <v>Ｅ</v>
      </c>
      <c r="K210" s="133"/>
      <c r="L210" s="32"/>
      <c r="M210" s="32"/>
      <c r="O210" s="122"/>
    </row>
    <row r="211" spans="1:15" ht="15" customHeight="1">
      <c r="B211" s="115">
        <v>46</v>
      </c>
      <c r="C211" s="114" t="s">
        <v>503</v>
      </c>
      <c r="D211" s="27" t="s">
        <v>33</v>
      </c>
      <c r="E211" s="31">
        <v>1.35</v>
      </c>
      <c r="F211" s="29">
        <f t="shared" si="12"/>
        <v>6.4956000000000005</v>
      </c>
      <c r="G211" s="30" t="str">
        <f t="shared" si="13"/>
        <v>Ｅ</v>
      </c>
      <c r="H211" s="31">
        <v>1.38</v>
      </c>
      <c r="I211" s="29">
        <f t="shared" si="14"/>
        <v>6.6532799999999996</v>
      </c>
      <c r="J211" s="81" t="str">
        <f t="shared" si="15"/>
        <v>Ｅ</v>
      </c>
      <c r="K211" s="133"/>
      <c r="L211" s="32"/>
      <c r="M211" s="32"/>
      <c r="O211" s="122"/>
    </row>
    <row r="212" spans="1:15" ht="15" customHeight="1">
      <c r="B212" s="115">
        <v>46</v>
      </c>
      <c r="C212" s="114" t="s">
        <v>502</v>
      </c>
      <c r="D212" s="27" t="s">
        <v>33</v>
      </c>
      <c r="E212" s="31">
        <v>1.01</v>
      </c>
      <c r="F212" s="29">
        <f t="shared" si="12"/>
        <v>4.7085600000000003</v>
      </c>
      <c r="G212" s="30" t="str">
        <f t="shared" si="13"/>
        <v>Ｄ</v>
      </c>
      <c r="H212" s="31">
        <v>1.0900000000000001</v>
      </c>
      <c r="I212" s="29">
        <f t="shared" si="14"/>
        <v>5.1290400000000007</v>
      </c>
      <c r="J212" s="81" t="str">
        <f t="shared" si="15"/>
        <v>Ｅ</v>
      </c>
      <c r="K212" s="133"/>
      <c r="L212" s="32"/>
      <c r="M212" s="32"/>
      <c r="O212" s="122"/>
    </row>
    <row r="213" spans="1:15" ht="15" customHeight="1">
      <c r="B213" s="115">
        <v>46</v>
      </c>
      <c r="C213" s="114" t="s">
        <v>501</v>
      </c>
      <c r="D213" s="27" t="s">
        <v>33</v>
      </c>
      <c r="E213" s="31">
        <v>0.98</v>
      </c>
      <c r="F213" s="29">
        <f t="shared" si="12"/>
        <v>4.5508800000000003</v>
      </c>
      <c r="G213" s="30" t="str">
        <f t="shared" si="13"/>
        <v>Ｄ</v>
      </c>
      <c r="H213" s="31">
        <v>1.25</v>
      </c>
      <c r="I213" s="29">
        <f t="shared" si="14"/>
        <v>5.97</v>
      </c>
      <c r="J213" s="81" t="str">
        <f t="shared" si="15"/>
        <v>Ｅ</v>
      </c>
      <c r="K213" s="133"/>
      <c r="L213" s="32"/>
      <c r="M213" s="32"/>
      <c r="O213" s="122"/>
    </row>
    <row r="214" spans="1:15" ht="15" customHeight="1">
      <c r="B214" s="115">
        <v>46</v>
      </c>
      <c r="C214" s="114" t="s">
        <v>500</v>
      </c>
      <c r="D214" s="27" t="s">
        <v>33</v>
      </c>
      <c r="E214" s="31">
        <v>0.71</v>
      </c>
      <c r="F214" s="29">
        <f t="shared" si="12"/>
        <v>3.1317600000000003</v>
      </c>
      <c r="G214" s="30" t="str">
        <f t="shared" si="13"/>
        <v>Ｃ</v>
      </c>
      <c r="H214" s="31">
        <v>1.37</v>
      </c>
      <c r="I214" s="29">
        <f t="shared" si="14"/>
        <v>6.6007200000000008</v>
      </c>
      <c r="J214" s="81" t="str">
        <f t="shared" si="15"/>
        <v>Ｅ</v>
      </c>
      <c r="K214" s="133"/>
      <c r="L214" s="32"/>
      <c r="M214" s="32"/>
      <c r="O214" s="122"/>
    </row>
    <row r="215" spans="1:15" ht="15" customHeight="1">
      <c r="A215" s="144" t="s">
        <v>511</v>
      </c>
      <c r="B215" s="115">
        <v>46</v>
      </c>
      <c r="C215" s="114" t="s">
        <v>510</v>
      </c>
      <c r="D215" s="27" t="s">
        <v>33</v>
      </c>
      <c r="E215" s="31">
        <v>9.4499999999999993</v>
      </c>
      <c r="F215" s="29">
        <f t="shared" si="12"/>
        <v>49.069200000000002</v>
      </c>
      <c r="G215" s="30" t="str">
        <f t="shared" si="13"/>
        <v>Ｉ</v>
      </c>
      <c r="H215" s="31">
        <v>4.42</v>
      </c>
      <c r="I215" s="29">
        <f t="shared" si="14"/>
        <v>22.631520000000005</v>
      </c>
      <c r="J215" s="81" t="str">
        <f t="shared" si="15"/>
        <v>Ｉ</v>
      </c>
      <c r="K215" s="133"/>
      <c r="L215" s="32"/>
      <c r="M215" s="32"/>
      <c r="O215" s="122"/>
    </row>
    <row r="216" spans="1:15" ht="15" customHeight="1">
      <c r="B216" s="115">
        <v>46</v>
      </c>
      <c r="C216" s="114" t="s">
        <v>509</v>
      </c>
      <c r="D216" s="27" t="s">
        <v>33</v>
      </c>
      <c r="E216" s="31">
        <v>1.47</v>
      </c>
      <c r="F216" s="29">
        <f t="shared" si="12"/>
        <v>7.1263199999999998</v>
      </c>
      <c r="G216" s="30" t="str">
        <f t="shared" si="13"/>
        <v>Ｅ</v>
      </c>
      <c r="H216" s="31">
        <v>1.27</v>
      </c>
      <c r="I216" s="29">
        <f t="shared" si="14"/>
        <v>6.0751200000000001</v>
      </c>
      <c r="J216" s="81" t="str">
        <f t="shared" si="15"/>
        <v>Ｅ</v>
      </c>
      <c r="K216" s="133"/>
      <c r="L216" s="32"/>
      <c r="M216" s="32"/>
      <c r="O216" s="122"/>
    </row>
    <row r="217" spans="1:15" ht="15" customHeight="1">
      <c r="B217" s="115">
        <v>46</v>
      </c>
      <c r="C217" s="114" t="s">
        <v>508</v>
      </c>
      <c r="D217" s="27" t="s">
        <v>33</v>
      </c>
      <c r="E217" s="31">
        <v>4.22</v>
      </c>
      <c r="F217" s="29">
        <f t="shared" si="12"/>
        <v>21.580320000000004</v>
      </c>
      <c r="G217" s="30" t="str">
        <f t="shared" si="13"/>
        <v>Ｉ</v>
      </c>
      <c r="H217" s="31">
        <v>2.7</v>
      </c>
      <c r="I217" s="29">
        <f t="shared" si="14"/>
        <v>13.591200000000001</v>
      </c>
      <c r="J217" s="81" t="str">
        <f t="shared" si="15"/>
        <v>Ｇ</v>
      </c>
      <c r="K217" s="133"/>
      <c r="L217" s="32"/>
      <c r="M217" s="32"/>
      <c r="O217" s="122"/>
    </row>
    <row r="218" spans="1:15" ht="15" customHeight="1">
      <c r="B218" s="115">
        <v>46</v>
      </c>
      <c r="C218" s="114" t="s">
        <v>514</v>
      </c>
      <c r="D218" s="27" t="s">
        <v>33</v>
      </c>
      <c r="E218" s="96">
        <v>2.8</v>
      </c>
      <c r="F218" s="29">
        <f t="shared" si="12"/>
        <v>14.1168</v>
      </c>
      <c r="G218" s="30" t="str">
        <f t="shared" si="13"/>
        <v>Ｇ</v>
      </c>
      <c r="H218" s="96">
        <v>3.8</v>
      </c>
      <c r="I218" s="29">
        <f t="shared" si="14"/>
        <v>19.372799999999998</v>
      </c>
      <c r="J218" s="81" t="str">
        <f t="shared" si="15"/>
        <v>Ｈ</v>
      </c>
      <c r="K218" s="133"/>
      <c r="L218" s="32"/>
      <c r="M218" s="32"/>
      <c r="O218" s="122"/>
    </row>
    <row r="219" spans="1:15" ht="15" customHeight="1">
      <c r="B219" s="115">
        <v>47</v>
      </c>
      <c r="C219" s="114" t="s">
        <v>518</v>
      </c>
      <c r="D219" s="27" t="s">
        <v>33</v>
      </c>
      <c r="E219" s="96">
        <v>0.8</v>
      </c>
      <c r="F219" s="29">
        <f t="shared" si="12"/>
        <v>3.6048000000000004</v>
      </c>
      <c r="G219" s="30" t="str">
        <f t="shared" si="13"/>
        <v>Ｄ</v>
      </c>
      <c r="H219" s="96">
        <v>1.01</v>
      </c>
      <c r="I219" s="29">
        <f t="shared" si="14"/>
        <v>4.7085600000000003</v>
      </c>
      <c r="J219" s="81" t="str">
        <f t="shared" si="15"/>
        <v>Ｄ</v>
      </c>
      <c r="K219" s="133"/>
      <c r="L219" s="32"/>
      <c r="M219" s="32"/>
      <c r="O219" s="122"/>
    </row>
    <row r="220" spans="1:15" ht="15" customHeight="1">
      <c r="B220" s="115">
        <v>47</v>
      </c>
      <c r="C220" s="114" t="s">
        <v>516</v>
      </c>
      <c r="D220" s="27" t="s">
        <v>33</v>
      </c>
      <c r="E220" s="96">
        <v>0.9</v>
      </c>
      <c r="F220" s="29">
        <f t="shared" si="12"/>
        <v>4.1303999999999998</v>
      </c>
      <c r="G220" s="30" t="str">
        <f t="shared" si="13"/>
        <v>Ｄ</v>
      </c>
      <c r="H220" s="96">
        <v>0.64</v>
      </c>
      <c r="I220" s="29">
        <f t="shared" si="14"/>
        <v>2.7638400000000001</v>
      </c>
      <c r="J220" s="81" t="str">
        <f t="shared" si="15"/>
        <v>Ｃ</v>
      </c>
      <c r="K220" s="133"/>
      <c r="L220" s="32"/>
      <c r="M220" s="32"/>
      <c r="O220" s="122"/>
    </row>
    <row r="221" spans="1:15" ht="15" customHeight="1">
      <c r="B221" s="115">
        <v>47</v>
      </c>
      <c r="C221" s="114" t="s">
        <v>515</v>
      </c>
      <c r="D221" s="27" t="s">
        <v>33</v>
      </c>
      <c r="E221" s="96">
        <v>0.91</v>
      </c>
      <c r="F221" s="29">
        <f t="shared" si="12"/>
        <v>4.1829600000000005</v>
      </c>
      <c r="G221" s="30" t="str">
        <f t="shared" si="13"/>
        <v>Ｄ</v>
      </c>
      <c r="H221" s="96">
        <v>0.73</v>
      </c>
      <c r="I221" s="29">
        <f t="shared" si="14"/>
        <v>3.2368800000000006</v>
      </c>
      <c r="J221" s="81" t="str">
        <f t="shared" si="15"/>
        <v>Ｃ</v>
      </c>
      <c r="K221" s="133"/>
      <c r="L221" s="32"/>
      <c r="M221" s="32"/>
      <c r="O221" s="122"/>
    </row>
    <row r="222" spans="1:15" ht="15" customHeight="1">
      <c r="B222" s="115">
        <v>47</v>
      </c>
      <c r="C222" s="114" t="s">
        <v>513</v>
      </c>
      <c r="D222" s="27" t="s">
        <v>33</v>
      </c>
      <c r="E222" s="96">
        <v>0.39</v>
      </c>
      <c r="F222" s="29">
        <f t="shared" si="12"/>
        <v>1.4498400000000002</v>
      </c>
      <c r="G222" s="30" t="str">
        <f t="shared" si="13"/>
        <v>Ｂ</v>
      </c>
      <c r="H222" s="96">
        <v>0.55000000000000004</v>
      </c>
      <c r="I222" s="29">
        <f t="shared" si="14"/>
        <v>2.2908000000000004</v>
      </c>
      <c r="J222" s="81" t="str">
        <f t="shared" si="15"/>
        <v>Ｃ</v>
      </c>
      <c r="K222" s="133"/>
      <c r="L222" s="32"/>
      <c r="M222" s="32"/>
      <c r="O222" s="122"/>
    </row>
    <row r="223" spans="1:15" ht="15" customHeight="1">
      <c r="B223" s="115">
        <v>47</v>
      </c>
      <c r="C223" s="114" t="s">
        <v>512</v>
      </c>
      <c r="D223" s="27" t="s">
        <v>33</v>
      </c>
      <c r="E223" s="96">
        <v>0.59</v>
      </c>
      <c r="F223" s="29">
        <f t="shared" si="12"/>
        <v>2.5010400000000002</v>
      </c>
      <c r="G223" s="30" t="str">
        <f t="shared" si="13"/>
        <v>Ｃ</v>
      </c>
      <c r="H223" s="96">
        <v>0.8</v>
      </c>
      <c r="I223" s="29">
        <f t="shared" si="14"/>
        <v>3.6048000000000004</v>
      </c>
      <c r="J223" s="81" t="str">
        <f t="shared" si="15"/>
        <v>Ｄ</v>
      </c>
      <c r="K223" s="133"/>
      <c r="L223" s="32"/>
      <c r="M223" s="32"/>
      <c r="O223" s="122"/>
    </row>
    <row r="224" spans="1:15" ht="15" customHeight="1">
      <c r="B224" s="115">
        <v>47</v>
      </c>
      <c r="C224" s="114" t="s">
        <v>505</v>
      </c>
      <c r="D224" s="27" t="s">
        <v>33</v>
      </c>
      <c r="E224" s="96">
        <v>0.78</v>
      </c>
      <c r="F224" s="29">
        <f t="shared" si="12"/>
        <v>3.4996800000000006</v>
      </c>
      <c r="G224" s="30" t="str">
        <f t="shared" si="13"/>
        <v>Ｃ</v>
      </c>
      <c r="H224" s="96">
        <v>0.6</v>
      </c>
      <c r="I224" s="29">
        <f t="shared" si="14"/>
        <v>2.5535999999999999</v>
      </c>
      <c r="J224" s="81" t="str">
        <f t="shared" si="15"/>
        <v>Ｃ</v>
      </c>
      <c r="K224" s="133"/>
      <c r="L224" s="32"/>
      <c r="M224" s="32"/>
      <c r="O224" s="122"/>
    </row>
    <row r="225" spans="1:15" ht="15" customHeight="1">
      <c r="B225" s="115">
        <v>47</v>
      </c>
      <c r="C225" s="114" t="s">
        <v>503</v>
      </c>
      <c r="D225" s="27" t="s">
        <v>33</v>
      </c>
      <c r="E225" s="96">
        <v>1.19</v>
      </c>
      <c r="F225" s="29">
        <f t="shared" si="12"/>
        <v>5.6546400000000006</v>
      </c>
      <c r="G225" s="30" t="str">
        <f t="shared" si="13"/>
        <v>Ｅ</v>
      </c>
      <c r="H225" s="96">
        <v>1.81</v>
      </c>
      <c r="I225" s="29">
        <f t="shared" si="14"/>
        <v>8.9133600000000008</v>
      </c>
      <c r="J225" s="81" t="str">
        <f t="shared" si="15"/>
        <v>Ｆ</v>
      </c>
      <c r="K225" s="133"/>
      <c r="L225" s="32"/>
      <c r="M225" s="32"/>
      <c r="O225" s="122"/>
    </row>
    <row r="226" spans="1:15" ht="15" customHeight="1">
      <c r="B226" s="115">
        <v>47</v>
      </c>
      <c r="C226" s="114" t="s">
        <v>502</v>
      </c>
      <c r="D226" s="27" t="s">
        <v>33</v>
      </c>
      <c r="E226" s="96">
        <v>1.55</v>
      </c>
      <c r="F226" s="29">
        <f t="shared" si="12"/>
        <v>7.5468000000000002</v>
      </c>
      <c r="G226" s="30" t="str">
        <f t="shared" si="13"/>
        <v>Ｆ</v>
      </c>
      <c r="H226" s="96">
        <v>1.34</v>
      </c>
      <c r="I226" s="29">
        <f t="shared" si="14"/>
        <v>6.4430400000000008</v>
      </c>
      <c r="J226" s="81" t="str">
        <f t="shared" si="15"/>
        <v>Ｅ</v>
      </c>
      <c r="K226" s="133"/>
      <c r="L226" s="32"/>
      <c r="M226" s="32"/>
      <c r="O226" s="122"/>
    </row>
    <row r="227" spans="1:15" ht="15" customHeight="1">
      <c r="B227" s="115">
        <v>47</v>
      </c>
      <c r="C227" s="114" t="s">
        <v>501</v>
      </c>
      <c r="D227" s="27" t="s">
        <v>33</v>
      </c>
      <c r="E227" s="96">
        <v>0.99</v>
      </c>
      <c r="F227" s="29">
        <f t="shared" si="12"/>
        <v>4.6034400000000009</v>
      </c>
      <c r="G227" s="30" t="str">
        <f t="shared" si="13"/>
        <v>Ｄ</v>
      </c>
      <c r="H227" s="96">
        <v>1.24</v>
      </c>
      <c r="I227" s="29">
        <f t="shared" si="14"/>
        <v>5.9174400000000009</v>
      </c>
      <c r="J227" s="81" t="str">
        <f t="shared" si="15"/>
        <v>Ｅ</v>
      </c>
      <c r="K227" s="133"/>
      <c r="L227" s="32"/>
      <c r="M227" s="32"/>
      <c r="O227" s="122"/>
    </row>
    <row r="228" spans="1:15" ht="15" customHeight="1">
      <c r="B228" s="115">
        <v>47</v>
      </c>
      <c r="C228" s="114" t="s">
        <v>500</v>
      </c>
      <c r="D228" s="27" t="s">
        <v>33</v>
      </c>
      <c r="E228" s="96">
        <v>1.08</v>
      </c>
      <c r="F228" s="29">
        <f t="shared" si="12"/>
        <v>5.0764800000000001</v>
      </c>
      <c r="G228" s="30" t="str">
        <f t="shared" si="13"/>
        <v>Ｅ</v>
      </c>
      <c r="H228" s="96">
        <v>0.62</v>
      </c>
      <c r="I228" s="29">
        <f t="shared" si="14"/>
        <v>2.6587199999999998</v>
      </c>
      <c r="J228" s="81" t="str">
        <f t="shared" si="15"/>
        <v>Ｃ</v>
      </c>
      <c r="K228" s="133"/>
      <c r="L228" s="32"/>
      <c r="M228" s="32"/>
      <c r="O228" s="122"/>
    </row>
    <row r="229" spans="1:15" ht="15" customHeight="1">
      <c r="B229" s="115">
        <v>47</v>
      </c>
      <c r="C229" s="114" t="s">
        <v>510</v>
      </c>
      <c r="D229" s="27" t="s">
        <v>33</v>
      </c>
      <c r="E229" s="96">
        <v>0.56000000000000005</v>
      </c>
      <c r="F229" s="29">
        <f t="shared" si="12"/>
        <v>2.3433600000000001</v>
      </c>
      <c r="G229" s="30" t="str">
        <f t="shared" si="13"/>
        <v>Ｃ</v>
      </c>
      <c r="H229" s="96">
        <v>0.78</v>
      </c>
      <c r="I229" s="29">
        <f t="shared" si="14"/>
        <v>3.4996800000000006</v>
      </c>
      <c r="J229" s="81" t="str">
        <f t="shared" si="15"/>
        <v>Ｃ</v>
      </c>
      <c r="K229" s="141"/>
      <c r="L229" s="32"/>
      <c r="M229" s="32"/>
      <c r="O229" s="122"/>
    </row>
    <row r="230" spans="1:15" ht="15" customHeight="1">
      <c r="B230" s="115">
        <v>47</v>
      </c>
      <c r="C230" s="114" t="s">
        <v>509</v>
      </c>
      <c r="D230" s="27" t="s">
        <v>33</v>
      </c>
      <c r="E230" s="96">
        <v>1.37</v>
      </c>
      <c r="F230" s="29">
        <f t="shared" si="12"/>
        <v>6.6007200000000008</v>
      </c>
      <c r="G230" s="30" t="str">
        <f t="shared" si="13"/>
        <v>Ｅ</v>
      </c>
      <c r="H230" s="96">
        <v>1.23</v>
      </c>
      <c r="I230" s="29">
        <f t="shared" si="14"/>
        <v>5.8648800000000003</v>
      </c>
      <c r="J230" s="81" t="str">
        <f t="shared" si="15"/>
        <v>Ｅ</v>
      </c>
      <c r="K230" s="133"/>
      <c r="L230" s="32"/>
      <c r="M230" s="32"/>
      <c r="O230" s="122"/>
    </row>
    <row r="231" spans="1:15" ht="15" customHeight="1">
      <c r="B231" s="115">
        <v>47</v>
      </c>
      <c r="C231" s="114" t="s">
        <v>508</v>
      </c>
      <c r="D231" s="27" t="s">
        <v>33</v>
      </c>
      <c r="E231" s="96">
        <v>4.88</v>
      </c>
      <c r="F231" s="29">
        <f t="shared" si="12"/>
        <v>25.049280000000003</v>
      </c>
      <c r="G231" s="30" t="str">
        <f t="shared" si="13"/>
        <v>Ｉ</v>
      </c>
      <c r="H231" s="96">
        <v>2.85</v>
      </c>
      <c r="I231" s="29">
        <f t="shared" si="14"/>
        <v>14.3796</v>
      </c>
      <c r="J231" s="81" t="str">
        <f t="shared" si="15"/>
        <v>Ｇ</v>
      </c>
      <c r="K231" s="133"/>
      <c r="L231" s="32"/>
      <c r="M231" s="32"/>
      <c r="O231" s="122"/>
    </row>
    <row r="232" spans="1:15" ht="15" customHeight="1">
      <c r="B232" s="115">
        <v>47</v>
      </c>
      <c r="C232" s="114" t="s">
        <v>514</v>
      </c>
      <c r="D232" s="27" t="s">
        <v>33</v>
      </c>
      <c r="E232" s="31">
        <v>1.84</v>
      </c>
      <c r="F232" s="29">
        <f t="shared" si="12"/>
        <v>9.07104</v>
      </c>
      <c r="G232" s="30" t="str">
        <f t="shared" si="13"/>
        <v>Ｆ</v>
      </c>
      <c r="H232" s="31">
        <v>3.36</v>
      </c>
      <c r="I232" s="29">
        <f t="shared" si="14"/>
        <v>17.06016</v>
      </c>
      <c r="J232" s="81" t="str">
        <f t="shared" si="15"/>
        <v>Ｈ</v>
      </c>
      <c r="K232" s="133"/>
      <c r="L232" s="32"/>
      <c r="M232" s="32"/>
      <c r="O232" s="122"/>
    </row>
    <row r="233" spans="1:15" ht="15" customHeight="1">
      <c r="A233" s="54"/>
      <c r="B233" s="115">
        <v>47</v>
      </c>
      <c r="C233" s="114" t="s">
        <v>521</v>
      </c>
      <c r="D233" s="27" t="s">
        <v>33</v>
      </c>
      <c r="E233" s="31">
        <v>9</v>
      </c>
      <c r="F233" s="29">
        <f t="shared" si="12"/>
        <v>46.704000000000008</v>
      </c>
      <c r="G233" s="30" t="str">
        <f t="shared" si="13"/>
        <v>Ｉ</v>
      </c>
      <c r="H233" s="31">
        <v>6.94</v>
      </c>
      <c r="I233" s="29">
        <f t="shared" si="14"/>
        <v>35.876640000000009</v>
      </c>
      <c r="J233" s="81" t="str">
        <f t="shared" si="15"/>
        <v>Ｉ</v>
      </c>
      <c r="K233" s="133"/>
      <c r="L233" s="32"/>
      <c r="M233" s="32"/>
      <c r="O233" s="122"/>
    </row>
    <row r="234" spans="1:15" ht="15" customHeight="1">
      <c r="A234" s="54"/>
      <c r="B234" s="115">
        <v>47</v>
      </c>
      <c r="C234" s="114" t="s">
        <v>517</v>
      </c>
      <c r="D234" s="27" t="s">
        <v>33</v>
      </c>
      <c r="E234" s="31">
        <v>6.8</v>
      </c>
      <c r="F234" s="29">
        <f t="shared" si="12"/>
        <v>35.140800000000006</v>
      </c>
      <c r="G234" s="30" t="str">
        <f t="shared" si="13"/>
        <v>Ｉ</v>
      </c>
      <c r="H234" s="31">
        <v>7.56</v>
      </c>
      <c r="I234" s="29">
        <f t="shared" si="14"/>
        <v>39.135359999999999</v>
      </c>
      <c r="J234" s="81" t="str">
        <f t="shared" si="15"/>
        <v>Ｉ</v>
      </c>
      <c r="K234" s="133"/>
      <c r="L234" s="32"/>
      <c r="M234" s="32"/>
      <c r="O234" s="122"/>
    </row>
    <row r="235" spans="1:15" ht="15" customHeight="1">
      <c r="A235" s="54"/>
      <c r="B235" s="115">
        <v>47</v>
      </c>
      <c r="C235" s="114" t="s">
        <v>520</v>
      </c>
      <c r="D235" s="27" t="s">
        <v>33</v>
      </c>
      <c r="E235" s="31">
        <v>14.06</v>
      </c>
      <c r="F235" s="29">
        <f t="shared" si="12"/>
        <v>73.299360000000007</v>
      </c>
      <c r="G235" s="30" t="str">
        <f t="shared" si="13"/>
        <v>Ｉ</v>
      </c>
      <c r="H235" s="31">
        <v>10.02</v>
      </c>
      <c r="I235" s="29">
        <f t="shared" si="14"/>
        <v>52.06512</v>
      </c>
      <c r="J235" s="81" t="str">
        <f t="shared" si="15"/>
        <v>Ｉ</v>
      </c>
      <c r="K235" s="133"/>
      <c r="L235" s="32"/>
      <c r="M235" s="32"/>
      <c r="O235" s="122"/>
    </row>
    <row r="236" spans="1:15" ht="15" customHeight="1">
      <c r="A236" s="54"/>
      <c r="B236" s="115">
        <v>47</v>
      </c>
      <c r="C236" s="114" t="s">
        <v>519</v>
      </c>
      <c r="D236" s="27" t="s">
        <v>33</v>
      </c>
      <c r="E236" s="31">
        <v>5.2</v>
      </c>
      <c r="F236" s="29">
        <f t="shared" si="12"/>
        <v>26.731200000000005</v>
      </c>
      <c r="G236" s="30" t="str">
        <f t="shared" si="13"/>
        <v>Ｉ</v>
      </c>
      <c r="H236" s="31">
        <v>3.64</v>
      </c>
      <c r="I236" s="29">
        <f t="shared" si="14"/>
        <v>18.531839999999999</v>
      </c>
      <c r="J236" s="81" t="str">
        <f t="shared" si="15"/>
        <v>Ｈ</v>
      </c>
      <c r="K236" s="133"/>
      <c r="L236" s="32"/>
      <c r="M236" s="32"/>
      <c r="O236" s="122"/>
    </row>
    <row r="237" spans="1:15" ht="15" customHeight="1">
      <c r="B237" s="115">
        <v>48</v>
      </c>
      <c r="C237" s="114" t="s">
        <v>518</v>
      </c>
      <c r="D237" s="27" t="s">
        <v>33</v>
      </c>
      <c r="E237" s="31">
        <v>1.7</v>
      </c>
      <c r="F237" s="29">
        <f t="shared" si="12"/>
        <v>8.3352000000000004</v>
      </c>
      <c r="G237" s="30" t="str">
        <f t="shared" si="13"/>
        <v>Ｆ</v>
      </c>
      <c r="H237" s="31">
        <v>1.45</v>
      </c>
      <c r="I237" s="29">
        <f t="shared" si="14"/>
        <v>7.0211999999999994</v>
      </c>
      <c r="J237" s="81" t="str">
        <f t="shared" si="15"/>
        <v>Ｅ</v>
      </c>
      <c r="K237" s="133"/>
      <c r="L237" s="32"/>
      <c r="M237" s="32"/>
      <c r="O237" s="122"/>
    </row>
    <row r="238" spans="1:15" ht="15" customHeight="1">
      <c r="A238" s="144" t="s">
        <v>511</v>
      </c>
      <c r="B238" s="115">
        <v>48</v>
      </c>
      <c r="C238" s="114" t="s">
        <v>516</v>
      </c>
      <c r="D238" s="27" t="s">
        <v>33</v>
      </c>
      <c r="E238" s="31">
        <v>2.46</v>
      </c>
      <c r="F238" s="29">
        <f t="shared" si="12"/>
        <v>12.329759999999998</v>
      </c>
      <c r="G238" s="30" t="str">
        <f t="shared" si="13"/>
        <v>Ｇ</v>
      </c>
      <c r="H238" s="31">
        <v>1.23</v>
      </c>
      <c r="I238" s="29">
        <f t="shared" si="14"/>
        <v>5.8648800000000003</v>
      </c>
      <c r="J238" s="81" t="str">
        <f t="shared" si="15"/>
        <v>Ｅ</v>
      </c>
      <c r="K238" s="133"/>
      <c r="L238" s="32"/>
      <c r="M238" s="32"/>
      <c r="O238" s="122"/>
    </row>
    <row r="239" spans="1:15" ht="15" customHeight="1">
      <c r="B239" s="115">
        <v>48</v>
      </c>
      <c r="C239" s="114" t="s">
        <v>515</v>
      </c>
      <c r="D239" s="27" t="s">
        <v>33</v>
      </c>
      <c r="E239" s="31">
        <v>0.77</v>
      </c>
      <c r="F239" s="29">
        <f t="shared" si="12"/>
        <v>3.4471200000000004</v>
      </c>
      <c r="G239" s="30" t="str">
        <f t="shared" si="13"/>
        <v>Ｃ</v>
      </c>
      <c r="H239" s="31">
        <v>0.79</v>
      </c>
      <c r="I239" s="29">
        <f t="shared" si="14"/>
        <v>3.5522400000000007</v>
      </c>
      <c r="J239" s="81" t="str">
        <f t="shared" si="15"/>
        <v>Ｄ</v>
      </c>
      <c r="K239" s="133"/>
      <c r="L239" s="32"/>
      <c r="M239" s="32"/>
      <c r="O239" s="122"/>
    </row>
    <row r="240" spans="1:15" ht="15" customHeight="1">
      <c r="B240" s="115">
        <v>48</v>
      </c>
      <c r="C240" s="114" t="s">
        <v>513</v>
      </c>
      <c r="D240" s="27" t="s">
        <v>33</v>
      </c>
      <c r="E240" s="31">
        <v>0.57999999999999996</v>
      </c>
      <c r="F240" s="29">
        <f t="shared" si="12"/>
        <v>2.44848</v>
      </c>
      <c r="G240" s="30" t="str">
        <f t="shared" si="13"/>
        <v>Ｃ</v>
      </c>
      <c r="H240" s="31">
        <v>0.42</v>
      </c>
      <c r="I240" s="29">
        <f t="shared" si="14"/>
        <v>1.6075200000000001</v>
      </c>
      <c r="J240" s="81" t="str">
        <f t="shared" si="15"/>
        <v>Ｂ</v>
      </c>
      <c r="K240" s="133"/>
      <c r="L240" s="32"/>
      <c r="M240" s="32"/>
      <c r="O240" s="122"/>
    </row>
    <row r="241" spans="1:15" ht="15" customHeight="1">
      <c r="A241" s="144" t="s">
        <v>511</v>
      </c>
      <c r="B241" s="115">
        <v>48</v>
      </c>
      <c r="C241" s="114" t="s">
        <v>512</v>
      </c>
      <c r="D241" s="27" t="s">
        <v>33</v>
      </c>
      <c r="E241" s="96">
        <v>0.48</v>
      </c>
      <c r="F241" s="29">
        <f t="shared" si="12"/>
        <v>1.9228799999999999</v>
      </c>
      <c r="G241" s="30" t="str">
        <f t="shared" si="13"/>
        <v>Ｂ</v>
      </c>
      <c r="H241" s="96">
        <v>0.6</v>
      </c>
      <c r="I241" s="29">
        <f t="shared" si="14"/>
        <v>2.5535999999999999</v>
      </c>
      <c r="J241" s="81" t="str">
        <f t="shared" si="15"/>
        <v>Ｃ</v>
      </c>
      <c r="K241" s="133"/>
      <c r="L241" s="32"/>
      <c r="M241" s="32"/>
      <c r="O241" s="122"/>
    </row>
    <row r="242" spans="1:15" ht="15" customHeight="1">
      <c r="B242" s="115">
        <v>48</v>
      </c>
      <c r="C242" s="114" t="s">
        <v>505</v>
      </c>
      <c r="D242" s="27" t="s">
        <v>33</v>
      </c>
      <c r="E242" s="96">
        <v>0.7</v>
      </c>
      <c r="F242" s="29">
        <f t="shared" si="12"/>
        <v>3.0792000000000002</v>
      </c>
      <c r="G242" s="30" t="str">
        <f t="shared" si="13"/>
        <v>Ｃ</v>
      </c>
      <c r="H242" s="96">
        <v>1.18</v>
      </c>
      <c r="I242" s="29">
        <f t="shared" si="14"/>
        <v>5.6020799999999999</v>
      </c>
      <c r="J242" s="81" t="str">
        <f t="shared" si="15"/>
        <v>Ｅ</v>
      </c>
      <c r="K242" s="133"/>
      <c r="L242" s="32"/>
      <c r="M242" s="32"/>
      <c r="N242" s="22"/>
      <c r="O242" s="122"/>
    </row>
    <row r="243" spans="1:15" ht="15" customHeight="1">
      <c r="B243" s="115">
        <v>48</v>
      </c>
      <c r="C243" s="114" t="s">
        <v>503</v>
      </c>
      <c r="D243" s="27" t="s">
        <v>33</v>
      </c>
      <c r="E243" s="96">
        <v>0.38</v>
      </c>
      <c r="F243" s="29">
        <f t="shared" si="12"/>
        <v>1.3972800000000001</v>
      </c>
      <c r="G243" s="30" t="str">
        <f t="shared" si="13"/>
        <v>Ｂ</v>
      </c>
      <c r="H243" s="96">
        <v>0.6</v>
      </c>
      <c r="I243" s="29">
        <f t="shared" si="14"/>
        <v>2.5535999999999999</v>
      </c>
      <c r="J243" s="81" t="str">
        <f t="shared" si="15"/>
        <v>Ｃ</v>
      </c>
      <c r="K243" s="133"/>
      <c r="L243" s="32"/>
      <c r="M243" s="32"/>
      <c r="N243" s="22"/>
      <c r="O243" s="122"/>
    </row>
    <row r="244" spans="1:15" ht="15" customHeight="1">
      <c r="B244" s="115">
        <v>48</v>
      </c>
      <c r="C244" s="114" t="s">
        <v>501</v>
      </c>
      <c r="D244" s="27" t="s">
        <v>33</v>
      </c>
      <c r="E244" s="96">
        <v>0.93</v>
      </c>
      <c r="F244" s="29">
        <f t="shared" si="12"/>
        <v>4.2880799999999999</v>
      </c>
      <c r="G244" s="30" t="str">
        <f t="shared" si="13"/>
        <v>Ｄ</v>
      </c>
      <c r="H244" s="96">
        <v>0.98</v>
      </c>
      <c r="I244" s="29">
        <f t="shared" si="14"/>
        <v>4.5508800000000003</v>
      </c>
      <c r="J244" s="81" t="str">
        <f t="shared" si="15"/>
        <v>Ｄ</v>
      </c>
      <c r="K244" s="133"/>
      <c r="L244" s="32"/>
      <c r="M244" s="32"/>
      <c r="N244" s="22"/>
      <c r="O244" s="122"/>
    </row>
    <row r="245" spans="1:15" ht="15" customHeight="1">
      <c r="B245" s="115">
        <v>48</v>
      </c>
      <c r="C245" s="114" t="s">
        <v>500</v>
      </c>
      <c r="D245" s="27" t="s">
        <v>33</v>
      </c>
      <c r="E245" s="96">
        <v>0.8</v>
      </c>
      <c r="F245" s="29">
        <f t="shared" si="12"/>
        <v>3.6048000000000004</v>
      </c>
      <c r="G245" s="30" t="str">
        <f t="shared" si="13"/>
        <v>Ｄ</v>
      </c>
      <c r="H245" s="96">
        <v>0.88</v>
      </c>
      <c r="I245" s="29">
        <f t="shared" si="14"/>
        <v>4.0252799999999995</v>
      </c>
      <c r="J245" s="81" t="str">
        <f t="shared" si="15"/>
        <v>Ｄ</v>
      </c>
      <c r="K245" s="133"/>
      <c r="L245" s="32"/>
      <c r="M245" s="32"/>
      <c r="N245" s="22"/>
      <c r="O245" s="122"/>
    </row>
    <row r="246" spans="1:15" ht="15" customHeight="1">
      <c r="A246" s="144" t="s">
        <v>511</v>
      </c>
      <c r="B246" s="115">
        <v>48</v>
      </c>
      <c r="C246" s="114" t="s">
        <v>510</v>
      </c>
      <c r="D246" s="27" t="s">
        <v>33</v>
      </c>
      <c r="E246" s="96">
        <v>3.21</v>
      </c>
      <c r="F246" s="29">
        <f t="shared" si="12"/>
        <v>16.27176</v>
      </c>
      <c r="G246" s="30" t="str">
        <f t="shared" si="13"/>
        <v>Ｈ</v>
      </c>
      <c r="H246" s="96">
        <v>2.2799999999999998</v>
      </c>
      <c r="I246" s="29">
        <f t="shared" si="14"/>
        <v>11.383679999999998</v>
      </c>
      <c r="J246" s="81" t="str">
        <f t="shared" si="15"/>
        <v>Ｇ</v>
      </c>
      <c r="K246" s="133"/>
      <c r="L246" s="32"/>
      <c r="M246" s="32"/>
      <c r="N246" s="22"/>
      <c r="O246" s="122"/>
    </row>
    <row r="247" spans="1:15" ht="15" customHeight="1">
      <c r="B247" s="115">
        <v>48</v>
      </c>
      <c r="C247" s="114" t="s">
        <v>509</v>
      </c>
      <c r="D247" s="27" t="s">
        <v>33</v>
      </c>
      <c r="E247" s="96">
        <v>0.98</v>
      </c>
      <c r="F247" s="29">
        <f t="shared" si="12"/>
        <v>4.5508800000000003</v>
      </c>
      <c r="G247" s="30" t="str">
        <f t="shared" si="13"/>
        <v>Ｄ</v>
      </c>
      <c r="H247" s="96">
        <v>1.42</v>
      </c>
      <c r="I247" s="29">
        <f t="shared" si="14"/>
        <v>6.8635200000000003</v>
      </c>
      <c r="J247" s="81" t="str">
        <f t="shared" si="15"/>
        <v>Ｅ</v>
      </c>
      <c r="K247" s="133"/>
      <c r="L247" s="32"/>
      <c r="M247" s="32"/>
      <c r="N247" s="22"/>
      <c r="O247" s="122"/>
    </row>
    <row r="248" spans="1:15" ht="15" customHeight="1">
      <c r="B248" s="115">
        <v>48</v>
      </c>
      <c r="C248" s="114" t="s">
        <v>508</v>
      </c>
      <c r="D248" s="27" t="s">
        <v>167</v>
      </c>
      <c r="E248" s="96">
        <v>2.78</v>
      </c>
      <c r="F248" s="29">
        <f t="shared" si="12"/>
        <v>14.011679999999998</v>
      </c>
      <c r="G248" s="30" t="str">
        <f t="shared" si="13"/>
        <v>Ｇ</v>
      </c>
      <c r="H248" s="96">
        <v>2.4700000000000002</v>
      </c>
      <c r="I248" s="29">
        <f t="shared" si="14"/>
        <v>12.382320000000002</v>
      </c>
      <c r="J248" s="81" t="str">
        <f t="shared" si="15"/>
        <v>Ｇ</v>
      </c>
      <c r="K248" s="133"/>
      <c r="L248" s="32"/>
      <c r="M248" s="32"/>
      <c r="N248" s="22"/>
      <c r="O248" s="122"/>
    </row>
    <row r="249" spans="1:15" ht="15" customHeight="1">
      <c r="A249" s="144" t="s">
        <v>511</v>
      </c>
      <c r="B249" s="115">
        <v>48</v>
      </c>
      <c r="C249" s="114" t="s">
        <v>514</v>
      </c>
      <c r="D249" s="27" t="s">
        <v>33</v>
      </c>
      <c r="E249" s="96">
        <v>3.49</v>
      </c>
      <c r="F249" s="29">
        <f t="shared" si="12"/>
        <v>17.743440000000003</v>
      </c>
      <c r="G249" s="30" t="str">
        <f t="shared" si="13"/>
        <v>Ｈ</v>
      </c>
      <c r="H249" s="96">
        <v>3.66</v>
      </c>
      <c r="I249" s="29">
        <f t="shared" si="14"/>
        <v>18.636959999999998</v>
      </c>
      <c r="J249" s="81" t="str">
        <f t="shared" si="15"/>
        <v>Ｈ</v>
      </c>
      <c r="K249" s="133"/>
      <c r="L249" s="32"/>
      <c r="M249" s="32"/>
      <c r="N249" s="22"/>
      <c r="O249" s="122"/>
    </row>
    <row r="250" spans="1:15" ht="15" customHeight="1">
      <c r="B250" s="115">
        <v>48</v>
      </c>
      <c r="C250" s="114" t="s">
        <v>517</v>
      </c>
      <c r="D250" s="27" t="s">
        <v>33</v>
      </c>
      <c r="E250" s="96">
        <v>63.47</v>
      </c>
      <c r="F250" s="29">
        <f t="shared" si="12"/>
        <v>332.99832000000004</v>
      </c>
      <c r="G250" s="30" t="str">
        <f t="shared" si="13"/>
        <v>J</v>
      </c>
      <c r="H250" s="96">
        <v>15.1</v>
      </c>
      <c r="I250" s="29">
        <f t="shared" si="14"/>
        <v>78.765600000000006</v>
      </c>
      <c r="J250" s="81" t="str">
        <f t="shared" si="15"/>
        <v>Ｉ</v>
      </c>
      <c r="K250" s="133"/>
      <c r="L250" s="32"/>
      <c r="M250" s="32"/>
      <c r="N250" s="22"/>
      <c r="O250" s="122"/>
    </row>
    <row r="251" spans="1:15" ht="15" customHeight="1">
      <c r="B251" s="115">
        <v>49</v>
      </c>
      <c r="C251" s="114" t="s">
        <v>516</v>
      </c>
      <c r="D251" s="27" t="s">
        <v>33</v>
      </c>
      <c r="E251" s="96">
        <v>0.5</v>
      </c>
      <c r="F251" s="29">
        <f t="shared" si="12"/>
        <v>2.028</v>
      </c>
      <c r="G251" s="30" t="str">
        <f t="shared" si="13"/>
        <v>Ｃ</v>
      </c>
      <c r="H251" s="96">
        <v>0.42</v>
      </c>
      <c r="I251" s="29">
        <f t="shared" si="14"/>
        <v>1.6075200000000001</v>
      </c>
      <c r="J251" s="81" t="str">
        <f t="shared" si="15"/>
        <v>Ｂ</v>
      </c>
      <c r="K251" s="133"/>
      <c r="L251" s="32"/>
      <c r="M251" s="32"/>
      <c r="N251" s="22"/>
      <c r="O251" s="122"/>
    </row>
    <row r="252" spans="1:15" ht="15" customHeight="1">
      <c r="B252" s="115">
        <v>49</v>
      </c>
      <c r="C252" s="114" t="s">
        <v>515</v>
      </c>
      <c r="D252" s="27" t="s">
        <v>33</v>
      </c>
      <c r="E252" s="96">
        <v>0.28999999999999998</v>
      </c>
      <c r="F252" s="29">
        <f t="shared" si="12"/>
        <v>0.92423999999999995</v>
      </c>
      <c r="G252" s="30" t="str">
        <f t="shared" si="13"/>
        <v>Ａ</v>
      </c>
      <c r="H252" s="96">
        <v>0.53</v>
      </c>
      <c r="I252" s="29">
        <f t="shared" si="14"/>
        <v>2.1856800000000005</v>
      </c>
      <c r="J252" s="81" t="str">
        <f t="shared" si="15"/>
        <v>Ｃ</v>
      </c>
      <c r="K252" s="133"/>
      <c r="L252" s="32"/>
      <c r="M252" s="32"/>
      <c r="N252" s="22"/>
      <c r="O252" s="122"/>
    </row>
    <row r="253" spans="1:15" ht="15" customHeight="1">
      <c r="B253" s="115">
        <v>49</v>
      </c>
      <c r="C253" s="114" t="s">
        <v>513</v>
      </c>
      <c r="D253" s="27" t="s">
        <v>33</v>
      </c>
      <c r="E253" s="96">
        <v>0.39</v>
      </c>
      <c r="F253" s="29">
        <f t="shared" si="12"/>
        <v>1.4498400000000002</v>
      </c>
      <c r="G253" s="30" t="str">
        <f t="shared" si="13"/>
        <v>Ｂ</v>
      </c>
      <c r="H253" s="96">
        <v>0.49</v>
      </c>
      <c r="I253" s="29">
        <f t="shared" si="14"/>
        <v>1.9754399999999999</v>
      </c>
      <c r="J253" s="81" t="str">
        <f t="shared" si="15"/>
        <v>Ｂ</v>
      </c>
      <c r="K253" s="133"/>
      <c r="L253" s="32"/>
      <c r="M253" s="32"/>
      <c r="N253" s="22"/>
      <c r="O253" s="122"/>
    </row>
    <row r="254" spans="1:15" ht="15" customHeight="1">
      <c r="B254" s="115">
        <v>49</v>
      </c>
      <c r="C254" s="114" t="s">
        <v>512</v>
      </c>
      <c r="D254" s="27" t="s">
        <v>33</v>
      </c>
      <c r="E254" s="96">
        <v>2.56</v>
      </c>
      <c r="F254" s="29">
        <f t="shared" si="12"/>
        <v>12.855360000000001</v>
      </c>
      <c r="G254" s="30" t="str">
        <f t="shared" si="13"/>
        <v>Ｇ</v>
      </c>
      <c r="H254" s="96">
        <v>1.48</v>
      </c>
      <c r="I254" s="29">
        <f t="shared" si="14"/>
        <v>7.1788800000000013</v>
      </c>
      <c r="J254" s="81" t="str">
        <f t="shared" si="15"/>
        <v>Ｅ</v>
      </c>
      <c r="K254" s="133"/>
      <c r="L254" s="32"/>
      <c r="M254" s="32"/>
      <c r="O254" s="122"/>
    </row>
    <row r="255" spans="1:15" ht="15" customHeight="1">
      <c r="B255" s="115">
        <v>49</v>
      </c>
      <c r="C255" s="114" t="s">
        <v>505</v>
      </c>
      <c r="D255" s="27" t="s">
        <v>33</v>
      </c>
      <c r="E255" s="96">
        <v>0.94</v>
      </c>
      <c r="F255" s="29">
        <f t="shared" si="12"/>
        <v>4.3406400000000005</v>
      </c>
      <c r="G255" s="30" t="str">
        <f t="shared" si="13"/>
        <v>Ｄ</v>
      </c>
      <c r="H255" s="96">
        <v>1.01</v>
      </c>
      <c r="I255" s="29">
        <f t="shared" si="14"/>
        <v>4.7085600000000003</v>
      </c>
      <c r="J255" s="81" t="str">
        <f t="shared" si="15"/>
        <v>Ｄ</v>
      </c>
      <c r="K255" s="133"/>
      <c r="L255" s="32"/>
      <c r="M255" s="32"/>
      <c r="O255" s="122"/>
    </row>
    <row r="256" spans="1:15" ht="15" customHeight="1">
      <c r="B256" s="115">
        <v>49</v>
      </c>
      <c r="C256" s="114" t="s">
        <v>503</v>
      </c>
      <c r="D256" s="27" t="s">
        <v>33</v>
      </c>
      <c r="E256" s="96">
        <v>1.02</v>
      </c>
      <c r="F256" s="29">
        <f t="shared" si="12"/>
        <v>4.7611200000000009</v>
      </c>
      <c r="G256" s="30" t="str">
        <f t="shared" si="13"/>
        <v>Ｄ</v>
      </c>
      <c r="H256" s="96">
        <v>1.08</v>
      </c>
      <c r="I256" s="29">
        <f t="shared" si="14"/>
        <v>5.0764800000000001</v>
      </c>
      <c r="J256" s="81" t="str">
        <f t="shared" si="15"/>
        <v>Ｅ</v>
      </c>
      <c r="K256" s="133"/>
      <c r="L256" s="32"/>
      <c r="M256" s="32"/>
      <c r="O256" s="122"/>
    </row>
    <row r="257" spans="1:15" ht="15" customHeight="1">
      <c r="B257" s="115">
        <v>49</v>
      </c>
      <c r="C257" s="114" t="s">
        <v>502</v>
      </c>
      <c r="D257" s="27" t="s">
        <v>33</v>
      </c>
      <c r="E257" s="31">
        <v>0.32</v>
      </c>
      <c r="F257" s="29">
        <f t="shared" si="12"/>
        <v>1.08192</v>
      </c>
      <c r="G257" s="30" t="str">
        <f t="shared" si="13"/>
        <v>Ｂ</v>
      </c>
      <c r="H257" s="31">
        <v>0.31</v>
      </c>
      <c r="I257" s="29">
        <f t="shared" si="14"/>
        <v>1.0293600000000001</v>
      </c>
      <c r="J257" s="81" t="str">
        <f t="shared" si="15"/>
        <v>Ｂ</v>
      </c>
      <c r="K257" s="133"/>
      <c r="L257" s="32"/>
      <c r="M257" s="32"/>
      <c r="O257" s="122"/>
    </row>
    <row r="258" spans="1:15" ht="15" customHeight="1">
      <c r="B258" s="115">
        <v>49</v>
      </c>
      <c r="C258" s="114" t="s">
        <v>501</v>
      </c>
      <c r="D258" s="27" t="s">
        <v>33</v>
      </c>
      <c r="E258" s="31">
        <v>0.64</v>
      </c>
      <c r="F258" s="29">
        <f t="shared" si="12"/>
        <v>2.7638400000000001</v>
      </c>
      <c r="G258" s="30" t="str">
        <f t="shared" si="13"/>
        <v>Ｃ</v>
      </c>
      <c r="H258" s="31">
        <v>0.54</v>
      </c>
      <c r="I258" s="29">
        <f t="shared" si="14"/>
        <v>2.2382400000000002</v>
      </c>
      <c r="J258" s="81" t="str">
        <f t="shared" si="15"/>
        <v>Ｃ</v>
      </c>
      <c r="K258" s="133"/>
      <c r="L258" s="32"/>
      <c r="M258" s="32"/>
      <c r="O258" s="122"/>
    </row>
    <row r="259" spans="1:15" ht="15" customHeight="1">
      <c r="B259" s="115">
        <v>49</v>
      </c>
      <c r="C259" s="114" t="s">
        <v>500</v>
      </c>
      <c r="D259" s="27" t="s">
        <v>33</v>
      </c>
      <c r="E259" s="31">
        <v>0.41</v>
      </c>
      <c r="F259" s="29">
        <f t="shared" si="12"/>
        <v>1.5549599999999999</v>
      </c>
      <c r="G259" s="30" t="str">
        <f t="shared" si="13"/>
        <v>Ｂ</v>
      </c>
      <c r="H259" s="31">
        <v>0.61</v>
      </c>
      <c r="I259" s="29">
        <f t="shared" si="14"/>
        <v>2.6061600000000005</v>
      </c>
      <c r="J259" s="81" t="str">
        <f t="shared" si="15"/>
        <v>Ｃ</v>
      </c>
      <c r="K259" s="133"/>
      <c r="L259" s="32"/>
      <c r="M259" s="32"/>
      <c r="O259" s="122"/>
    </row>
    <row r="260" spans="1:15" ht="15" customHeight="1">
      <c r="B260" s="115">
        <v>49</v>
      </c>
      <c r="C260" s="114" t="s">
        <v>510</v>
      </c>
      <c r="D260" s="27" t="s">
        <v>33</v>
      </c>
      <c r="E260" s="31">
        <v>0.74</v>
      </c>
      <c r="F260" s="29">
        <f t="shared" si="12"/>
        <v>3.2894400000000004</v>
      </c>
      <c r="G260" s="30" t="str">
        <f t="shared" si="13"/>
        <v>Ｃ</v>
      </c>
      <c r="H260" s="31">
        <v>1.37</v>
      </c>
      <c r="I260" s="29">
        <f t="shared" si="14"/>
        <v>6.6007200000000008</v>
      </c>
      <c r="J260" s="81" t="str">
        <f t="shared" si="15"/>
        <v>Ｅ</v>
      </c>
      <c r="K260" s="133"/>
      <c r="L260" s="32"/>
      <c r="M260" s="32"/>
      <c r="O260" s="122"/>
    </row>
    <row r="261" spans="1:15" ht="15" customHeight="1">
      <c r="B261" s="115">
        <v>49</v>
      </c>
      <c r="C261" s="114" t="s">
        <v>509</v>
      </c>
      <c r="D261" s="27" t="s">
        <v>33</v>
      </c>
      <c r="E261" s="31">
        <v>1.33</v>
      </c>
      <c r="F261" s="29">
        <f t="shared" ref="F261:F324" si="16">(E261-1000/(365*24))*(8+0.4*16)*365/1000</f>
        <v>6.3904800000000002</v>
      </c>
      <c r="G261" s="30" t="str">
        <f t="shared" ref="G261:G305" si="17">LOOKUP(F261,$Q$23:$Q$33,$R$23:$R$33)</f>
        <v>Ｅ</v>
      </c>
      <c r="H261" s="31">
        <v>1.01</v>
      </c>
      <c r="I261" s="29">
        <f t="shared" ref="I261:I324" si="18">(H261-1000/(365*24))*(8+0.4*16)*365/1000</f>
        <v>4.7085600000000003</v>
      </c>
      <c r="J261" s="81" t="str">
        <f t="shared" ref="J261:J305" si="19">LOOKUP(I261,$Q$23:$Q$33,$R$23:$R$33)</f>
        <v>Ｄ</v>
      </c>
      <c r="K261" s="133"/>
      <c r="L261" s="32"/>
      <c r="M261" s="32"/>
      <c r="O261" s="122"/>
    </row>
    <row r="262" spans="1:15" ht="15" customHeight="1">
      <c r="B262" s="115">
        <v>49</v>
      </c>
      <c r="C262" s="114" t="s">
        <v>508</v>
      </c>
      <c r="D262" s="27" t="s">
        <v>33</v>
      </c>
      <c r="E262" s="96">
        <v>1</v>
      </c>
      <c r="F262" s="29">
        <f t="shared" si="16"/>
        <v>4.6559999999999997</v>
      </c>
      <c r="G262" s="30" t="str">
        <f t="shared" si="17"/>
        <v>Ｄ</v>
      </c>
      <c r="H262" s="96">
        <v>0.78</v>
      </c>
      <c r="I262" s="29">
        <f t="shared" si="18"/>
        <v>3.4996800000000006</v>
      </c>
      <c r="J262" s="81" t="str">
        <f t="shared" si="19"/>
        <v>Ｃ</v>
      </c>
      <c r="K262" s="133"/>
      <c r="L262" s="32"/>
      <c r="M262" s="32"/>
      <c r="O262" s="122"/>
    </row>
    <row r="263" spans="1:15" ht="15" customHeight="1">
      <c r="A263" s="54"/>
      <c r="B263" s="115">
        <v>49</v>
      </c>
      <c r="C263" s="114" t="s">
        <v>514</v>
      </c>
      <c r="D263" s="27" t="s">
        <v>33</v>
      </c>
      <c r="E263" s="96">
        <v>2.06</v>
      </c>
      <c r="F263" s="29">
        <f t="shared" si="16"/>
        <v>10.227360000000001</v>
      </c>
      <c r="G263" s="30" t="str">
        <f t="shared" si="17"/>
        <v>Ｇ</v>
      </c>
      <c r="H263" s="96">
        <v>1.85</v>
      </c>
      <c r="I263" s="29">
        <f t="shared" si="18"/>
        <v>9.1235999999999997</v>
      </c>
      <c r="J263" s="81" t="str">
        <f t="shared" si="19"/>
        <v>Ｆ</v>
      </c>
      <c r="K263" s="133"/>
      <c r="L263" s="32"/>
      <c r="M263" s="32"/>
      <c r="O263" s="122"/>
    </row>
    <row r="264" spans="1:15" ht="15" customHeight="1">
      <c r="B264" s="115">
        <v>50</v>
      </c>
      <c r="C264" s="114" t="s">
        <v>516</v>
      </c>
      <c r="D264" s="27" t="s">
        <v>33</v>
      </c>
      <c r="E264" s="96">
        <v>0.33</v>
      </c>
      <c r="F264" s="29">
        <f t="shared" si="16"/>
        <v>1.1344799999999999</v>
      </c>
      <c r="G264" s="30" t="str">
        <f t="shared" si="17"/>
        <v>Ｂ</v>
      </c>
      <c r="H264" s="96">
        <v>0.54</v>
      </c>
      <c r="I264" s="29">
        <f t="shared" si="18"/>
        <v>2.2382400000000002</v>
      </c>
      <c r="J264" s="81" t="str">
        <f t="shared" si="19"/>
        <v>Ｃ</v>
      </c>
      <c r="K264" s="133"/>
      <c r="L264" s="32"/>
      <c r="M264" s="32"/>
      <c r="O264" s="122"/>
    </row>
    <row r="265" spans="1:15" ht="15" customHeight="1">
      <c r="B265" s="115">
        <v>50</v>
      </c>
      <c r="C265" s="114" t="s">
        <v>515</v>
      </c>
      <c r="D265" s="27" t="s">
        <v>33</v>
      </c>
      <c r="E265" s="96">
        <v>0.33</v>
      </c>
      <c r="F265" s="29">
        <f t="shared" si="16"/>
        <v>1.1344799999999999</v>
      </c>
      <c r="G265" s="30" t="str">
        <f t="shared" si="17"/>
        <v>Ｂ</v>
      </c>
      <c r="H265" s="96">
        <v>0.5</v>
      </c>
      <c r="I265" s="29">
        <f t="shared" si="18"/>
        <v>2.028</v>
      </c>
      <c r="J265" s="81" t="str">
        <f t="shared" si="19"/>
        <v>Ｃ</v>
      </c>
      <c r="K265" s="133"/>
      <c r="L265" s="32"/>
      <c r="M265" s="32"/>
      <c r="O265" s="122"/>
    </row>
    <row r="266" spans="1:15" ht="15" customHeight="1">
      <c r="B266" s="115">
        <v>50</v>
      </c>
      <c r="C266" s="114" t="s">
        <v>513</v>
      </c>
      <c r="D266" s="27" t="s">
        <v>33</v>
      </c>
      <c r="E266" s="96">
        <v>0.4</v>
      </c>
      <c r="F266" s="29">
        <f t="shared" si="16"/>
        <v>1.5024000000000002</v>
      </c>
      <c r="G266" s="30" t="str">
        <f t="shared" si="17"/>
        <v>Ｂ</v>
      </c>
      <c r="H266" s="96">
        <v>0.68</v>
      </c>
      <c r="I266" s="29">
        <f t="shared" si="18"/>
        <v>2.9740799999999998</v>
      </c>
      <c r="J266" s="81" t="str">
        <f t="shared" si="19"/>
        <v>Ｃ</v>
      </c>
      <c r="K266" s="133"/>
      <c r="L266" s="32"/>
      <c r="M266" s="32"/>
      <c r="O266" s="122"/>
    </row>
    <row r="267" spans="1:15" ht="15" customHeight="1">
      <c r="B267" s="115">
        <v>50</v>
      </c>
      <c r="C267" s="114" t="s">
        <v>512</v>
      </c>
      <c r="D267" s="27" t="s">
        <v>33</v>
      </c>
      <c r="E267" s="96">
        <v>0.48</v>
      </c>
      <c r="F267" s="29">
        <f t="shared" si="16"/>
        <v>1.9228799999999999</v>
      </c>
      <c r="G267" s="30" t="str">
        <f t="shared" si="17"/>
        <v>Ｂ</v>
      </c>
      <c r="H267" s="96">
        <v>0.73</v>
      </c>
      <c r="I267" s="29">
        <f t="shared" si="18"/>
        <v>3.2368800000000006</v>
      </c>
      <c r="J267" s="81" t="str">
        <f t="shared" si="19"/>
        <v>Ｃ</v>
      </c>
      <c r="K267" s="133"/>
      <c r="L267" s="32"/>
      <c r="M267" s="32"/>
      <c r="O267" s="122"/>
    </row>
    <row r="268" spans="1:15" ht="15" customHeight="1">
      <c r="B268" s="115">
        <v>50</v>
      </c>
      <c r="C268" s="114" t="s">
        <v>505</v>
      </c>
      <c r="D268" s="27" t="s">
        <v>33</v>
      </c>
      <c r="E268" s="96">
        <v>0.54</v>
      </c>
      <c r="F268" s="29">
        <f t="shared" si="16"/>
        <v>2.2382400000000002</v>
      </c>
      <c r="G268" s="30" t="str">
        <f t="shared" si="17"/>
        <v>Ｃ</v>
      </c>
      <c r="H268" s="96">
        <v>0.69</v>
      </c>
      <c r="I268" s="29">
        <f t="shared" si="18"/>
        <v>3.0266400000000004</v>
      </c>
      <c r="J268" s="81" t="str">
        <f t="shared" si="19"/>
        <v>Ｃ</v>
      </c>
      <c r="K268" s="133"/>
      <c r="L268" s="32"/>
      <c r="M268" s="32"/>
      <c r="O268" s="122"/>
    </row>
    <row r="269" spans="1:15" ht="15" customHeight="1">
      <c r="B269" s="115">
        <v>50</v>
      </c>
      <c r="C269" s="114" t="s">
        <v>503</v>
      </c>
      <c r="D269" s="27" t="s">
        <v>33</v>
      </c>
      <c r="E269" s="96">
        <v>0.6</v>
      </c>
      <c r="F269" s="29">
        <f t="shared" si="16"/>
        <v>2.5535999999999999</v>
      </c>
      <c r="G269" s="30" t="str">
        <f t="shared" si="17"/>
        <v>Ｃ</v>
      </c>
      <c r="H269" s="96">
        <v>1.37</v>
      </c>
      <c r="I269" s="29">
        <f t="shared" si="18"/>
        <v>6.6007200000000008</v>
      </c>
      <c r="J269" s="81" t="str">
        <f t="shared" si="19"/>
        <v>Ｅ</v>
      </c>
      <c r="K269" s="133"/>
      <c r="L269" s="32"/>
      <c r="M269" s="32"/>
      <c r="O269" s="122"/>
    </row>
    <row r="270" spans="1:15" ht="15" customHeight="1">
      <c r="B270" s="115">
        <v>50</v>
      </c>
      <c r="C270" s="114" t="s">
        <v>502</v>
      </c>
      <c r="D270" s="27" t="s">
        <v>33</v>
      </c>
      <c r="E270" s="96">
        <v>0.32</v>
      </c>
      <c r="F270" s="29">
        <f t="shared" si="16"/>
        <v>1.08192</v>
      </c>
      <c r="G270" s="30" t="str">
        <f t="shared" si="17"/>
        <v>Ｂ</v>
      </c>
      <c r="H270" s="96">
        <v>0.43</v>
      </c>
      <c r="I270" s="29">
        <f t="shared" si="18"/>
        <v>1.66008</v>
      </c>
      <c r="J270" s="81" t="str">
        <f t="shared" si="19"/>
        <v>Ｂ</v>
      </c>
      <c r="K270" s="133"/>
      <c r="L270" s="32"/>
      <c r="M270" s="32"/>
      <c r="O270" s="122"/>
    </row>
    <row r="271" spans="1:15" ht="15" customHeight="1">
      <c r="B271" s="115">
        <v>50</v>
      </c>
      <c r="C271" s="114" t="s">
        <v>501</v>
      </c>
      <c r="D271" s="27" t="s">
        <v>33</v>
      </c>
      <c r="E271" s="96">
        <v>0.32</v>
      </c>
      <c r="F271" s="29">
        <f t="shared" si="16"/>
        <v>1.08192</v>
      </c>
      <c r="G271" s="30" t="str">
        <f t="shared" si="17"/>
        <v>Ｂ</v>
      </c>
      <c r="H271" s="96">
        <v>0.31</v>
      </c>
      <c r="I271" s="29">
        <f t="shared" si="18"/>
        <v>1.0293600000000001</v>
      </c>
      <c r="J271" s="81" t="str">
        <f t="shared" si="19"/>
        <v>Ｂ</v>
      </c>
      <c r="K271" s="133"/>
      <c r="L271" s="32"/>
      <c r="M271" s="32"/>
      <c r="O271" s="122"/>
    </row>
    <row r="272" spans="1:15" ht="15" customHeight="1">
      <c r="B272" s="115">
        <v>50</v>
      </c>
      <c r="C272" s="114" t="s">
        <v>500</v>
      </c>
      <c r="D272" s="27" t="s">
        <v>33</v>
      </c>
      <c r="E272" s="96">
        <v>0.42</v>
      </c>
      <c r="F272" s="29">
        <f t="shared" si="16"/>
        <v>1.6075200000000001</v>
      </c>
      <c r="G272" s="30" t="str">
        <f t="shared" si="17"/>
        <v>Ｂ</v>
      </c>
      <c r="H272" s="96">
        <v>0.31</v>
      </c>
      <c r="I272" s="29">
        <f t="shared" si="18"/>
        <v>1.0293600000000001</v>
      </c>
      <c r="J272" s="81" t="str">
        <f t="shared" si="19"/>
        <v>Ｂ</v>
      </c>
      <c r="K272" s="133"/>
      <c r="L272" s="32"/>
      <c r="M272" s="32"/>
      <c r="O272" s="122"/>
    </row>
    <row r="273" spans="1:15" ht="15" customHeight="1">
      <c r="B273" s="115">
        <v>50</v>
      </c>
      <c r="C273" s="114" t="s">
        <v>510</v>
      </c>
      <c r="D273" s="27" t="s">
        <v>33</v>
      </c>
      <c r="E273" s="96">
        <v>0.82</v>
      </c>
      <c r="F273" s="29">
        <f t="shared" si="16"/>
        <v>3.7099199999999994</v>
      </c>
      <c r="G273" s="30" t="str">
        <f t="shared" si="17"/>
        <v>Ｄ</v>
      </c>
      <c r="H273" s="96">
        <v>0.44</v>
      </c>
      <c r="I273" s="29">
        <f t="shared" si="18"/>
        <v>1.7126399999999999</v>
      </c>
      <c r="J273" s="81" t="str">
        <f t="shared" si="19"/>
        <v>Ｂ</v>
      </c>
      <c r="K273" s="133"/>
      <c r="L273" s="32"/>
      <c r="M273" s="32"/>
      <c r="O273" s="122"/>
    </row>
    <row r="274" spans="1:15" ht="15" customHeight="1">
      <c r="A274" s="54"/>
      <c r="B274" s="115">
        <v>50</v>
      </c>
      <c r="C274" s="114" t="s">
        <v>509</v>
      </c>
      <c r="D274" s="27" t="s">
        <v>33</v>
      </c>
      <c r="E274" s="96">
        <v>0.65</v>
      </c>
      <c r="F274" s="29">
        <f t="shared" si="16"/>
        <v>2.8164000000000002</v>
      </c>
      <c r="G274" s="30" t="str">
        <f t="shared" si="17"/>
        <v>Ｃ</v>
      </c>
      <c r="H274" s="96">
        <v>0.71</v>
      </c>
      <c r="I274" s="29">
        <f t="shared" si="18"/>
        <v>3.1317600000000003</v>
      </c>
      <c r="J274" s="81" t="str">
        <f t="shared" si="19"/>
        <v>Ｃ</v>
      </c>
      <c r="K274" s="128"/>
      <c r="L274" s="32"/>
      <c r="M274" s="32"/>
      <c r="O274" s="122"/>
    </row>
    <row r="275" spans="1:15" ht="15" customHeight="1">
      <c r="A275" s="54"/>
      <c r="B275" s="115">
        <v>50</v>
      </c>
      <c r="C275" s="114" t="s">
        <v>508</v>
      </c>
      <c r="D275" s="27" t="s">
        <v>33</v>
      </c>
      <c r="E275" s="96">
        <v>0.76</v>
      </c>
      <c r="F275" s="29">
        <f t="shared" si="16"/>
        <v>3.3945600000000002</v>
      </c>
      <c r="G275" s="30" t="str">
        <f t="shared" si="17"/>
        <v>Ｃ</v>
      </c>
      <c r="H275" s="96">
        <v>0.85</v>
      </c>
      <c r="I275" s="29">
        <f t="shared" si="18"/>
        <v>3.8675999999999995</v>
      </c>
      <c r="J275" s="81" t="str">
        <f t="shared" si="19"/>
        <v>Ｄ</v>
      </c>
      <c r="K275" s="133"/>
      <c r="L275" s="32"/>
      <c r="M275" s="32"/>
      <c r="O275" s="122"/>
    </row>
    <row r="276" spans="1:15" ht="15" customHeight="1">
      <c r="A276" s="54"/>
      <c r="B276" s="115">
        <v>50</v>
      </c>
      <c r="C276" s="114" t="s">
        <v>514</v>
      </c>
      <c r="D276" s="27" t="s">
        <v>33</v>
      </c>
      <c r="E276" s="96">
        <v>2.85</v>
      </c>
      <c r="F276" s="29">
        <f t="shared" si="16"/>
        <v>14.3796</v>
      </c>
      <c r="G276" s="30" t="str">
        <f t="shared" si="17"/>
        <v>Ｇ</v>
      </c>
      <c r="H276" s="96">
        <v>2.84</v>
      </c>
      <c r="I276" s="29">
        <f t="shared" si="18"/>
        <v>14.327039999999998</v>
      </c>
      <c r="J276" s="81" t="str">
        <f t="shared" si="19"/>
        <v>Ｇ</v>
      </c>
      <c r="K276" s="133"/>
      <c r="L276" s="32"/>
      <c r="M276" s="32"/>
      <c r="O276" s="122"/>
    </row>
    <row r="277" spans="1:15" ht="15" customHeight="1">
      <c r="A277" s="144" t="s">
        <v>511</v>
      </c>
      <c r="B277" s="115">
        <v>51</v>
      </c>
      <c r="C277" s="114" t="s">
        <v>516</v>
      </c>
      <c r="D277" s="27" t="s">
        <v>33</v>
      </c>
      <c r="E277" s="31">
        <v>0.28999999999999998</v>
      </c>
      <c r="F277" s="29">
        <f t="shared" si="16"/>
        <v>0.92423999999999995</v>
      </c>
      <c r="G277" s="30" t="str">
        <f t="shared" si="17"/>
        <v>Ａ</v>
      </c>
      <c r="H277" s="31">
        <v>0.39</v>
      </c>
      <c r="I277" s="29">
        <f t="shared" si="18"/>
        <v>1.4498400000000002</v>
      </c>
      <c r="J277" s="81" t="str">
        <f t="shared" si="19"/>
        <v>Ｂ</v>
      </c>
      <c r="K277" s="133"/>
      <c r="L277" s="32"/>
      <c r="M277" s="32"/>
      <c r="O277" s="122"/>
    </row>
    <row r="278" spans="1:15" ht="15" customHeight="1">
      <c r="B278" s="115">
        <v>51</v>
      </c>
      <c r="C278" s="114" t="s">
        <v>515</v>
      </c>
      <c r="D278" s="27" t="s">
        <v>33</v>
      </c>
      <c r="E278" s="31">
        <v>0.26</v>
      </c>
      <c r="F278" s="29">
        <f t="shared" si="16"/>
        <v>0.76656000000000002</v>
      </c>
      <c r="G278" s="30" t="str">
        <f t="shared" si="17"/>
        <v>Ａ</v>
      </c>
      <c r="H278" s="31">
        <v>0.43</v>
      </c>
      <c r="I278" s="29">
        <f t="shared" si="18"/>
        <v>1.66008</v>
      </c>
      <c r="J278" s="81" t="str">
        <f t="shared" si="19"/>
        <v>Ｂ</v>
      </c>
      <c r="K278" s="133"/>
      <c r="L278" s="32"/>
      <c r="M278" s="32"/>
      <c r="O278" s="122"/>
    </row>
    <row r="279" spans="1:15" ht="15" customHeight="1">
      <c r="B279" s="115">
        <v>51</v>
      </c>
      <c r="C279" s="114" t="s">
        <v>513</v>
      </c>
      <c r="D279" s="27" t="s">
        <v>33</v>
      </c>
      <c r="E279" s="31">
        <v>0.39</v>
      </c>
      <c r="F279" s="29">
        <f t="shared" si="16"/>
        <v>1.4498400000000002</v>
      </c>
      <c r="G279" s="30" t="str">
        <f t="shared" si="17"/>
        <v>Ｂ</v>
      </c>
      <c r="H279" s="31">
        <v>0.54</v>
      </c>
      <c r="I279" s="29">
        <f t="shared" si="18"/>
        <v>2.2382400000000002</v>
      </c>
      <c r="J279" s="81" t="str">
        <f t="shared" si="19"/>
        <v>Ｃ</v>
      </c>
      <c r="K279" s="133"/>
      <c r="L279" s="32"/>
      <c r="M279" s="32"/>
      <c r="O279" s="122"/>
    </row>
    <row r="280" spans="1:15" ht="15" customHeight="1">
      <c r="A280" s="144" t="s">
        <v>511</v>
      </c>
      <c r="B280" s="115">
        <v>51</v>
      </c>
      <c r="C280" s="114" t="s">
        <v>512</v>
      </c>
      <c r="D280" s="27" t="s">
        <v>33</v>
      </c>
      <c r="E280" s="31">
        <v>0.76</v>
      </c>
      <c r="F280" s="29">
        <f t="shared" si="16"/>
        <v>3.3945600000000002</v>
      </c>
      <c r="G280" s="30" t="str">
        <f t="shared" si="17"/>
        <v>Ｃ</v>
      </c>
      <c r="H280" s="31">
        <v>0.98</v>
      </c>
      <c r="I280" s="29">
        <f t="shared" si="18"/>
        <v>4.5508800000000003</v>
      </c>
      <c r="J280" s="81" t="str">
        <f t="shared" si="19"/>
        <v>Ｄ</v>
      </c>
      <c r="K280" s="133"/>
      <c r="L280" s="32"/>
      <c r="M280" s="32"/>
      <c r="O280" s="122"/>
    </row>
    <row r="281" spans="1:15" ht="15" customHeight="1">
      <c r="B281" s="115">
        <v>51</v>
      </c>
      <c r="C281" s="114" t="s">
        <v>505</v>
      </c>
      <c r="D281" s="27" t="s">
        <v>33</v>
      </c>
      <c r="E281" s="31">
        <v>0.73</v>
      </c>
      <c r="F281" s="29">
        <f t="shared" si="16"/>
        <v>3.2368800000000006</v>
      </c>
      <c r="G281" s="30" t="str">
        <f t="shared" si="17"/>
        <v>Ｃ</v>
      </c>
      <c r="H281" s="31">
        <v>0.51</v>
      </c>
      <c r="I281" s="29">
        <f t="shared" si="18"/>
        <v>2.0805599999999997</v>
      </c>
      <c r="J281" s="81" t="str">
        <f t="shared" si="19"/>
        <v>Ｃ</v>
      </c>
      <c r="K281" s="133"/>
      <c r="L281" s="32"/>
      <c r="M281" s="32"/>
      <c r="O281" s="122"/>
    </row>
    <row r="282" spans="1:15" ht="15" customHeight="1">
      <c r="B282" s="115">
        <v>51</v>
      </c>
      <c r="C282" s="114" t="s">
        <v>503</v>
      </c>
      <c r="D282" s="27" t="s">
        <v>33</v>
      </c>
      <c r="E282" s="31">
        <v>0.33</v>
      </c>
      <c r="F282" s="29">
        <f t="shared" si="16"/>
        <v>1.1344799999999999</v>
      </c>
      <c r="G282" s="30" t="str">
        <f t="shared" si="17"/>
        <v>Ｂ</v>
      </c>
      <c r="H282" s="31">
        <v>0.28999999999999998</v>
      </c>
      <c r="I282" s="29">
        <f t="shared" si="18"/>
        <v>0.92423999999999995</v>
      </c>
      <c r="J282" s="81" t="str">
        <f t="shared" si="19"/>
        <v>Ａ</v>
      </c>
      <c r="K282" s="133"/>
      <c r="L282" s="32"/>
      <c r="M282" s="32"/>
      <c r="O282" s="122"/>
    </row>
    <row r="283" spans="1:15" ht="15" customHeight="1">
      <c r="A283" s="144" t="s">
        <v>511</v>
      </c>
      <c r="B283" s="115">
        <v>51</v>
      </c>
      <c r="C283" s="114" t="s">
        <v>502</v>
      </c>
      <c r="D283" s="27" t="s">
        <v>33</v>
      </c>
      <c r="E283" s="96">
        <v>0.33</v>
      </c>
      <c r="F283" s="29">
        <f t="shared" si="16"/>
        <v>1.1344799999999999</v>
      </c>
      <c r="G283" s="30" t="str">
        <f t="shared" si="17"/>
        <v>Ｂ</v>
      </c>
      <c r="H283" s="96">
        <v>0.47</v>
      </c>
      <c r="I283" s="29">
        <f t="shared" si="18"/>
        <v>1.8703199999999998</v>
      </c>
      <c r="J283" s="81" t="str">
        <f t="shared" si="19"/>
        <v>Ｂ</v>
      </c>
      <c r="K283" s="133"/>
      <c r="L283" s="32"/>
      <c r="M283" s="32"/>
      <c r="O283" s="122"/>
    </row>
    <row r="284" spans="1:15" ht="15" customHeight="1">
      <c r="B284" s="115">
        <v>51</v>
      </c>
      <c r="C284" s="114" t="s">
        <v>501</v>
      </c>
      <c r="D284" s="27" t="s">
        <v>33</v>
      </c>
      <c r="E284" s="96">
        <v>0.42</v>
      </c>
      <c r="F284" s="29">
        <f t="shared" si="16"/>
        <v>1.6075200000000001</v>
      </c>
      <c r="G284" s="30" t="str">
        <f t="shared" si="17"/>
        <v>Ｂ</v>
      </c>
      <c r="H284" s="96">
        <v>0.42</v>
      </c>
      <c r="I284" s="29">
        <f t="shared" si="18"/>
        <v>1.6075200000000001</v>
      </c>
      <c r="J284" s="81" t="str">
        <f t="shared" si="19"/>
        <v>Ｂ</v>
      </c>
      <c r="K284" s="133"/>
      <c r="L284" s="32"/>
      <c r="M284" s="32"/>
      <c r="O284" s="122"/>
    </row>
    <row r="285" spans="1:15" ht="15" customHeight="1">
      <c r="B285" s="115">
        <v>51</v>
      </c>
      <c r="C285" s="114" t="s">
        <v>500</v>
      </c>
      <c r="D285" s="27" t="s">
        <v>33</v>
      </c>
      <c r="E285" s="96">
        <v>0.37</v>
      </c>
      <c r="F285" s="29">
        <f t="shared" si="16"/>
        <v>1.3447200000000001</v>
      </c>
      <c r="G285" s="30" t="str">
        <f t="shared" si="17"/>
        <v>Ｂ</v>
      </c>
      <c r="H285" s="96">
        <v>0.28000000000000003</v>
      </c>
      <c r="I285" s="29">
        <f t="shared" si="18"/>
        <v>0.87168000000000023</v>
      </c>
      <c r="J285" s="81" t="str">
        <f t="shared" si="19"/>
        <v>Ａ</v>
      </c>
      <c r="K285" s="133"/>
      <c r="L285" s="32"/>
      <c r="M285" s="32"/>
      <c r="O285" s="122"/>
    </row>
    <row r="286" spans="1:15" ht="15" customHeight="1">
      <c r="A286" s="144" t="s">
        <v>511</v>
      </c>
      <c r="B286" s="115">
        <v>51</v>
      </c>
      <c r="C286" s="114" t="s">
        <v>510</v>
      </c>
      <c r="D286" s="27" t="s">
        <v>33</v>
      </c>
      <c r="E286" s="96">
        <v>0.26</v>
      </c>
      <c r="F286" s="29">
        <f t="shared" si="16"/>
        <v>0.76656000000000002</v>
      </c>
      <c r="G286" s="30" t="str">
        <f t="shared" si="17"/>
        <v>Ａ</v>
      </c>
      <c r="H286" s="96">
        <v>0.37</v>
      </c>
      <c r="I286" s="29">
        <f t="shared" si="18"/>
        <v>1.3447200000000001</v>
      </c>
      <c r="J286" s="81" t="str">
        <f t="shared" si="19"/>
        <v>Ｂ</v>
      </c>
      <c r="K286" s="133"/>
      <c r="L286" s="32"/>
      <c r="M286" s="32"/>
      <c r="O286" s="122"/>
    </row>
    <row r="287" spans="1:15" ht="15" customHeight="1">
      <c r="B287" s="115">
        <v>51</v>
      </c>
      <c r="C287" s="114" t="s">
        <v>509</v>
      </c>
      <c r="D287" s="27" t="s">
        <v>33</v>
      </c>
      <c r="E287" s="96">
        <v>0.26</v>
      </c>
      <c r="F287" s="29">
        <f t="shared" si="16"/>
        <v>0.76656000000000002</v>
      </c>
      <c r="G287" s="30" t="str">
        <f t="shared" si="17"/>
        <v>Ａ</v>
      </c>
      <c r="H287" s="96">
        <v>0.42</v>
      </c>
      <c r="I287" s="29">
        <f t="shared" si="18"/>
        <v>1.6075200000000001</v>
      </c>
      <c r="J287" s="81" t="str">
        <f t="shared" si="19"/>
        <v>Ｂ</v>
      </c>
      <c r="K287" s="133"/>
      <c r="L287" s="32"/>
      <c r="M287" s="32"/>
      <c r="O287" s="122"/>
    </row>
    <row r="288" spans="1:15" ht="15" customHeight="1">
      <c r="B288" s="115">
        <v>51</v>
      </c>
      <c r="C288" s="114" t="s">
        <v>508</v>
      </c>
      <c r="D288" s="27" t="s">
        <v>33</v>
      </c>
      <c r="E288" s="96">
        <v>0.5</v>
      </c>
      <c r="F288" s="29">
        <f t="shared" si="16"/>
        <v>2.028</v>
      </c>
      <c r="G288" s="30" t="str">
        <f t="shared" si="17"/>
        <v>Ｃ</v>
      </c>
      <c r="H288" s="96">
        <v>0.65</v>
      </c>
      <c r="I288" s="29">
        <f t="shared" si="18"/>
        <v>2.8164000000000002</v>
      </c>
      <c r="J288" s="81" t="str">
        <f t="shared" si="19"/>
        <v>Ｃ</v>
      </c>
      <c r="K288" s="133"/>
      <c r="L288" s="32"/>
      <c r="M288" s="32"/>
      <c r="O288" s="122"/>
    </row>
    <row r="289" spans="1:15" ht="15" customHeight="1">
      <c r="A289" s="144" t="s">
        <v>511</v>
      </c>
      <c r="B289" s="115">
        <v>51</v>
      </c>
      <c r="C289" s="114" t="s">
        <v>514</v>
      </c>
      <c r="D289" s="27" t="s">
        <v>33</v>
      </c>
      <c r="E289" s="96">
        <v>2.89</v>
      </c>
      <c r="F289" s="29">
        <f t="shared" si="16"/>
        <v>14.589840000000002</v>
      </c>
      <c r="G289" s="30" t="str">
        <f t="shared" si="17"/>
        <v>Ｇ</v>
      </c>
      <c r="H289" s="96">
        <v>2.66</v>
      </c>
      <c r="I289" s="29">
        <f t="shared" si="18"/>
        <v>13.38096</v>
      </c>
      <c r="J289" s="81" t="str">
        <f t="shared" si="19"/>
        <v>Ｇ</v>
      </c>
      <c r="K289" s="133"/>
      <c r="L289" s="32"/>
      <c r="M289" s="32"/>
      <c r="O289" s="122"/>
    </row>
    <row r="290" spans="1:15" ht="15" customHeight="1">
      <c r="B290" s="115">
        <v>52</v>
      </c>
      <c r="C290" s="114" t="s">
        <v>516</v>
      </c>
      <c r="D290" s="27" t="s">
        <v>33</v>
      </c>
      <c r="E290" s="96">
        <v>0.23</v>
      </c>
      <c r="F290" s="29">
        <f t="shared" si="16"/>
        <v>0.60888000000000009</v>
      </c>
      <c r="G290" s="30" t="str">
        <f t="shared" si="17"/>
        <v>Ａ</v>
      </c>
      <c r="H290" s="96">
        <v>0.34</v>
      </c>
      <c r="I290" s="29">
        <f t="shared" si="18"/>
        <v>1.1870400000000001</v>
      </c>
      <c r="J290" s="81" t="str">
        <f t="shared" si="19"/>
        <v>Ｂ</v>
      </c>
      <c r="K290" s="133"/>
      <c r="L290" s="32"/>
      <c r="M290" s="32"/>
      <c r="O290" s="122"/>
    </row>
    <row r="291" spans="1:15" ht="15" customHeight="1">
      <c r="B291" s="115">
        <v>52</v>
      </c>
      <c r="C291" s="114" t="s">
        <v>515</v>
      </c>
      <c r="D291" s="27" t="s">
        <v>33</v>
      </c>
      <c r="E291" s="96">
        <v>0.18</v>
      </c>
      <c r="F291" s="29">
        <f t="shared" si="16"/>
        <v>0.34608000000000005</v>
      </c>
      <c r="G291" s="30" t="str">
        <f t="shared" si="17"/>
        <v>Ａ</v>
      </c>
      <c r="H291" s="96">
        <v>0.33</v>
      </c>
      <c r="I291" s="29">
        <f t="shared" si="18"/>
        <v>1.1344799999999999</v>
      </c>
      <c r="J291" s="81" t="str">
        <f t="shared" si="19"/>
        <v>Ｂ</v>
      </c>
      <c r="K291" s="133"/>
      <c r="L291" s="32"/>
      <c r="M291" s="32"/>
      <c r="O291" s="122"/>
    </row>
    <row r="292" spans="1:15" ht="15" customHeight="1">
      <c r="B292" s="115">
        <v>52</v>
      </c>
      <c r="C292" s="114" t="s">
        <v>513</v>
      </c>
      <c r="D292" s="27" t="s">
        <v>33</v>
      </c>
      <c r="E292" s="96">
        <v>0.28000000000000003</v>
      </c>
      <c r="F292" s="29">
        <f t="shared" si="16"/>
        <v>0.87168000000000023</v>
      </c>
      <c r="G292" s="30" t="str">
        <f t="shared" si="17"/>
        <v>Ａ</v>
      </c>
      <c r="H292" s="96">
        <v>0.3</v>
      </c>
      <c r="I292" s="29">
        <f t="shared" si="18"/>
        <v>0.9768</v>
      </c>
      <c r="J292" s="81" t="str">
        <f t="shared" si="19"/>
        <v>Ａ</v>
      </c>
      <c r="K292" s="133"/>
      <c r="L292" s="32"/>
      <c r="M292" s="32"/>
      <c r="O292" s="122"/>
    </row>
    <row r="293" spans="1:15" ht="15" customHeight="1">
      <c r="B293" s="115">
        <v>52</v>
      </c>
      <c r="C293" s="114" t="s">
        <v>512</v>
      </c>
      <c r="D293" s="27" t="s">
        <v>33</v>
      </c>
      <c r="E293" s="31">
        <v>0.72</v>
      </c>
      <c r="F293" s="29">
        <f t="shared" si="16"/>
        <v>3.18432</v>
      </c>
      <c r="G293" s="30" t="str">
        <f t="shared" si="17"/>
        <v>Ｃ</v>
      </c>
      <c r="H293" s="31">
        <v>0.67</v>
      </c>
      <c r="I293" s="29">
        <f t="shared" si="18"/>
        <v>2.9215200000000001</v>
      </c>
      <c r="J293" s="81" t="str">
        <f t="shared" si="19"/>
        <v>Ｃ</v>
      </c>
      <c r="K293" s="133"/>
      <c r="L293" s="32"/>
      <c r="M293" s="32"/>
      <c r="O293" s="122"/>
    </row>
    <row r="294" spans="1:15" ht="15" customHeight="1">
      <c r="B294" s="115">
        <v>52</v>
      </c>
      <c r="C294" s="114" t="s">
        <v>505</v>
      </c>
      <c r="D294" s="27" t="s">
        <v>33</v>
      </c>
      <c r="E294" s="31">
        <v>0.71</v>
      </c>
      <c r="F294" s="29">
        <f t="shared" si="16"/>
        <v>3.1317600000000003</v>
      </c>
      <c r="G294" s="30" t="str">
        <f t="shared" si="17"/>
        <v>Ｃ</v>
      </c>
      <c r="H294" s="31">
        <v>0.78</v>
      </c>
      <c r="I294" s="29">
        <f t="shared" si="18"/>
        <v>3.4996800000000006</v>
      </c>
      <c r="J294" s="81" t="str">
        <f t="shared" si="19"/>
        <v>Ｃ</v>
      </c>
      <c r="K294" s="133"/>
      <c r="L294" s="32"/>
      <c r="M294" s="32"/>
      <c r="O294" s="122"/>
    </row>
    <row r="295" spans="1:15" ht="15" customHeight="1">
      <c r="B295" s="115">
        <v>52</v>
      </c>
      <c r="C295" s="114" t="s">
        <v>503</v>
      </c>
      <c r="D295" s="27" t="s">
        <v>33</v>
      </c>
      <c r="E295" s="31">
        <v>1.23</v>
      </c>
      <c r="F295" s="29">
        <f t="shared" si="16"/>
        <v>5.8648800000000003</v>
      </c>
      <c r="G295" s="30" t="str">
        <f t="shared" si="17"/>
        <v>Ｅ</v>
      </c>
      <c r="H295" s="31">
        <v>0.83</v>
      </c>
      <c r="I295" s="29">
        <f t="shared" si="18"/>
        <v>3.7624799999999996</v>
      </c>
      <c r="J295" s="81" t="str">
        <f t="shared" si="19"/>
        <v>Ｄ</v>
      </c>
      <c r="K295" s="133"/>
      <c r="L295" s="32"/>
      <c r="M295" s="32"/>
      <c r="O295" s="122"/>
    </row>
    <row r="296" spans="1:15" ht="15" customHeight="1">
      <c r="B296" s="115">
        <v>52</v>
      </c>
      <c r="C296" s="114" t="s">
        <v>502</v>
      </c>
      <c r="D296" s="27" t="s">
        <v>33</v>
      </c>
      <c r="E296" s="31">
        <v>0.65</v>
      </c>
      <c r="F296" s="29">
        <f t="shared" si="16"/>
        <v>2.8164000000000002</v>
      </c>
      <c r="G296" s="30" t="str">
        <f t="shared" si="17"/>
        <v>Ｃ</v>
      </c>
      <c r="H296" s="31">
        <v>0.7</v>
      </c>
      <c r="I296" s="29">
        <f t="shared" si="18"/>
        <v>3.0792000000000002</v>
      </c>
      <c r="J296" s="81" t="str">
        <f t="shared" si="19"/>
        <v>Ｃ</v>
      </c>
      <c r="K296" s="133"/>
      <c r="L296" s="32"/>
      <c r="M296" s="32"/>
      <c r="O296" s="122"/>
    </row>
    <row r="297" spans="1:15" ht="15" customHeight="1">
      <c r="B297" s="115">
        <v>52</v>
      </c>
      <c r="C297" s="114" t="s">
        <v>501</v>
      </c>
      <c r="D297" s="27" t="s">
        <v>33</v>
      </c>
      <c r="E297" s="96">
        <v>0.28999999999999998</v>
      </c>
      <c r="F297" s="29">
        <f t="shared" si="16"/>
        <v>0.92423999999999995</v>
      </c>
      <c r="G297" s="30" t="str">
        <f t="shared" si="17"/>
        <v>Ａ</v>
      </c>
      <c r="H297" s="96">
        <v>0.46</v>
      </c>
      <c r="I297" s="29">
        <f t="shared" si="18"/>
        <v>1.81776</v>
      </c>
      <c r="J297" s="81" t="str">
        <f t="shared" si="19"/>
        <v>Ｂ</v>
      </c>
      <c r="K297" s="133"/>
      <c r="L297" s="32"/>
      <c r="M297" s="32"/>
      <c r="O297" s="122"/>
    </row>
    <row r="298" spans="1:15" ht="15" customHeight="1">
      <c r="B298" s="115">
        <v>52</v>
      </c>
      <c r="C298" s="114" t="s">
        <v>500</v>
      </c>
      <c r="D298" s="27" t="s">
        <v>33</v>
      </c>
      <c r="E298" s="96">
        <v>0.32</v>
      </c>
      <c r="F298" s="29">
        <f t="shared" si="16"/>
        <v>1.08192</v>
      </c>
      <c r="G298" s="30" t="str">
        <f t="shared" si="17"/>
        <v>Ｂ</v>
      </c>
      <c r="H298" s="96">
        <v>0.44</v>
      </c>
      <c r="I298" s="29">
        <f t="shared" si="18"/>
        <v>1.7126399999999999</v>
      </c>
      <c r="J298" s="81" t="str">
        <f t="shared" si="19"/>
        <v>Ｂ</v>
      </c>
      <c r="K298" s="133"/>
      <c r="L298" s="32"/>
      <c r="M298" s="32"/>
      <c r="O298" s="122"/>
    </row>
    <row r="299" spans="1:15" ht="15" customHeight="1">
      <c r="B299" s="115">
        <v>52</v>
      </c>
      <c r="C299" s="114" t="s">
        <v>510</v>
      </c>
      <c r="D299" s="27" t="s">
        <v>33</v>
      </c>
      <c r="E299" s="96">
        <v>0.21</v>
      </c>
      <c r="F299" s="29">
        <f t="shared" si="16"/>
        <v>0.5037600000000001</v>
      </c>
      <c r="G299" s="30" t="str">
        <f t="shared" si="17"/>
        <v>Ａ</v>
      </c>
      <c r="H299" s="96">
        <v>0.26</v>
      </c>
      <c r="I299" s="29">
        <f t="shared" si="18"/>
        <v>0.76656000000000002</v>
      </c>
      <c r="J299" s="81" t="str">
        <f t="shared" si="19"/>
        <v>Ａ</v>
      </c>
      <c r="K299" s="133"/>
      <c r="L299" s="32"/>
      <c r="M299" s="32"/>
      <c r="O299" s="122"/>
    </row>
    <row r="300" spans="1:15" ht="15" customHeight="1">
      <c r="B300" s="115">
        <v>52</v>
      </c>
      <c r="C300" s="114" t="s">
        <v>509</v>
      </c>
      <c r="D300" s="27" t="s">
        <v>33</v>
      </c>
      <c r="E300" s="96">
        <v>0.6</v>
      </c>
      <c r="F300" s="29">
        <f t="shared" si="16"/>
        <v>2.5535999999999999</v>
      </c>
      <c r="G300" s="30" t="str">
        <f t="shared" si="17"/>
        <v>Ｃ</v>
      </c>
      <c r="H300" s="96">
        <v>0.39</v>
      </c>
      <c r="I300" s="29">
        <f t="shared" si="18"/>
        <v>1.4498400000000002</v>
      </c>
      <c r="J300" s="81" t="str">
        <f t="shared" si="19"/>
        <v>Ｂ</v>
      </c>
      <c r="K300" s="133"/>
      <c r="L300" s="32"/>
      <c r="M300" s="32"/>
      <c r="O300" s="122"/>
    </row>
    <row r="301" spans="1:15" ht="15" customHeight="1">
      <c r="B301" s="115">
        <v>52</v>
      </c>
      <c r="C301" s="114" t="s">
        <v>508</v>
      </c>
      <c r="D301" s="27" t="s">
        <v>33</v>
      </c>
      <c r="E301" s="96">
        <v>0.6</v>
      </c>
      <c r="F301" s="29">
        <f t="shared" si="16"/>
        <v>2.5535999999999999</v>
      </c>
      <c r="G301" s="30" t="str">
        <f t="shared" si="17"/>
        <v>Ｃ</v>
      </c>
      <c r="H301" s="96">
        <v>0.57999999999999996</v>
      </c>
      <c r="I301" s="29">
        <f t="shared" si="18"/>
        <v>2.44848</v>
      </c>
      <c r="J301" s="81" t="str">
        <f t="shared" si="19"/>
        <v>Ｃ</v>
      </c>
      <c r="K301" s="133"/>
      <c r="L301" s="32"/>
      <c r="M301" s="32"/>
      <c r="O301" s="122"/>
    </row>
    <row r="302" spans="1:15" ht="15" customHeight="1">
      <c r="B302" s="115">
        <v>53</v>
      </c>
      <c r="C302" s="114" t="s">
        <v>515</v>
      </c>
      <c r="D302" s="27" t="s">
        <v>33</v>
      </c>
      <c r="E302" s="96">
        <v>0.24</v>
      </c>
      <c r="F302" s="29">
        <f t="shared" si="16"/>
        <v>0.66144000000000003</v>
      </c>
      <c r="G302" s="30" t="str">
        <f t="shared" si="17"/>
        <v>Ａ</v>
      </c>
      <c r="H302" s="96">
        <v>0.23</v>
      </c>
      <c r="I302" s="29">
        <f t="shared" si="18"/>
        <v>0.60888000000000009</v>
      </c>
      <c r="J302" s="81" t="str">
        <f t="shared" si="19"/>
        <v>Ａ</v>
      </c>
      <c r="K302" s="133"/>
      <c r="L302" s="32"/>
      <c r="M302" s="32"/>
      <c r="O302" s="122"/>
    </row>
    <row r="303" spans="1:15" ht="15" customHeight="1">
      <c r="B303" s="115">
        <v>53</v>
      </c>
      <c r="C303" s="114" t="s">
        <v>513</v>
      </c>
      <c r="D303" s="27" t="s">
        <v>33</v>
      </c>
      <c r="E303" s="96">
        <v>0.25</v>
      </c>
      <c r="F303" s="29">
        <f t="shared" si="16"/>
        <v>0.71400000000000008</v>
      </c>
      <c r="G303" s="30" t="str">
        <f t="shared" si="17"/>
        <v>Ａ</v>
      </c>
      <c r="H303" s="96">
        <v>0.31</v>
      </c>
      <c r="I303" s="29">
        <f t="shared" si="18"/>
        <v>1.0293600000000001</v>
      </c>
      <c r="J303" s="81" t="str">
        <f t="shared" si="19"/>
        <v>Ｂ</v>
      </c>
      <c r="K303" s="133"/>
      <c r="L303" s="32"/>
      <c r="M303" s="32"/>
      <c r="O303" s="122"/>
    </row>
    <row r="304" spans="1:15" ht="15" customHeight="1">
      <c r="B304" s="115">
        <v>53</v>
      </c>
      <c r="C304" s="114" t="s">
        <v>512</v>
      </c>
      <c r="D304" s="27" t="s">
        <v>33</v>
      </c>
      <c r="E304" s="96">
        <v>0.7</v>
      </c>
      <c r="F304" s="29">
        <f t="shared" si="16"/>
        <v>3.0792000000000002</v>
      </c>
      <c r="G304" s="30" t="str">
        <f t="shared" si="17"/>
        <v>Ｃ</v>
      </c>
      <c r="H304" s="96">
        <v>0.66</v>
      </c>
      <c r="I304" s="29">
        <f t="shared" si="18"/>
        <v>2.86896</v>
      </c>
      <c r="J304" s="81" t="str">
        <f t="shared" si="19"/>
        <v>Ｃ</v>
      </c>
      <c r="K304" s="133"/>
      <c r="L304" s="32"/>
      <c r="M304" s="32"/>
      <c r="O304" s="122"/>
    </row>
    <row r="305" spans="1:15" ht="15" customHeight="1">
      <c r="B305" s="115">
        <v>53</v>
      </c>
      <c r="C305" s="114" t="s">
        <v>505</v>
      </c>
      <c r="D305" s="27" t="s">
        <v>33</v>
      </c>
      <c r="E305" s="96">
        <v>0.3</v>
      </c>
      <c r="F305" s="29">
        <f t="shared" si="16"/>
        <v>0.9768</v>
      </c>
      <c r="G305" s="30" t="str">
        <f t="shared" si="17"/>
        <v>Ａ</v>
      </c>
      <c r="H305" s="96">
        <v>0.41</v>
      </c>
      <c r="I305" s="29">
        <f t="shared" si="18"/>
        <v>1.5549599999999999</v>
      </c>
      <c r="J305" s="81" t="str">
        <f t="shared" si="19"/>
        <v>Ｂ</v>
      </c>
      <c r="K305" s="133"/>
      <c r="L305" s="32"/>
      <c r="M305" s="32"/>
      <c r="O305" s="122"/>
    </row>
    <row r="306" spans="1:15" ht="15" customHeight="1">
      <c r="B306" s="115">
        <v>53</v>
      </c>
      <c r="C306" s="114" t="s">
        <v>503</v>
      </c>
      <c r="D306" s="27" t="s">
        <v>33</v>
      </c>
      <c r="E306" s="96">
        <v>0.56999999999999995</v>
      </c>
      <c r="F306" s="29">
        <f t="shared" si="16"/>
        <v>2.3959200000000003</v>
      </c>
      <c r="G306" s="30" t="str">
        <f>LOOKUP(F306,$Q$20:$Q$28,$R$20:$R$28)</f>
        <v>Ｃ</v>
      </c>
      <c r="H306" s="96">
        <v>0.84</v>
      </c>
      <c r="I306" s="29">
        <f t="shared" si="18"/>
        <v>3.8150399999999993</v>
      </c>
      <c r="J306" s="81" t="str">
        <f>LOOKUP(I306,$Q$20:$Q$28,$R$20:$R$28)</f>
        <v>Ｄ</v>
      </c>
      <c r="K306" s="133"/>
      <c r="L306" s="32"/>
      <c r="M306" s="32"/>
      <c r="O306" s="122"/>
    </row>
    <row r="307" spans="1:15" ht="15" customHeight="1">
      <c r="B307" s="115">
        <v>53</v>
      </c>
      <c r="C307" s="114" t="s">
        <v>502</v>
      </c>
      <c r="D307" s="27" t="s">
        <v>33</v>
      </c>
      <c r="E307" s="96">
        <v>0.46</v>
      </c>
      <c r="F307" s="29">
        <f t="shared" si="16"/>
        <v>1.81776</v>
      </c>
      <c r="G307" s="30" t="str">
        <f>LOOKUP(F307,$Q$20:$Q$28,$R$20:$R$28)</f>
        <v>Ｂ</v>
      </c>
      <c r="H307" s="96">
        <v>0.72</v>
      </c>
      <c r="I307" s="29">
        <f t="shared" si="18"/>
        <v>3.18432</v>
      </c>
      <c r="J307" s="81" t="str">
        <f>LOOKUP(I307,$Q$20:$Q$28,$R$20:$R$28)</f>
        <v>Ｃ</v>
      </c>
      <c r="K307" s="133"/>
      <c r="L307" s="32"/>
      <c r="M307" s="32"/>
      <c r="O307" s="122"/>
    </row>
    <row r="308" spans="1:15" ht="15" customHeight="1">
      <c r="B308" s="115">
        <v>53</v>
      </c>
      <c r="C308" s="114" t="s">
        <v>501</v>
      </c>
      <c r="D308" s="27" t="s">
        <v>33</v>
      </c>
      <c r="E308" s="96">
        <v>0.56999999999999995</v>
      </c>
      <c r="F308" s="29">
        <f t="shared" si="16"/>
        <v>2.3959200000000003</v>
      </c>
      <c r="G308" s="30" t="str">
        <f>LOOKUP(F308,$Q$20:$Q$28,$R$20:$R$28)</f>
        <v>Ｃ</v>
      </c>
      <c r="H308" s="96">
        <v>0.68</v>
      </c>
      <c r="I308" s="29">
        <f t="shared" si="18"/>
        <v>2.9740799999999998</v>
      </c>
      <c r="J308" s="81" t="str">
        <f>LOOKUP(I308,$Q$20:$Q$28,$R$20:$R$28)</f>
        <v>Ｃ</v>
      </c>
      <c r="K308" s="133"/>
      <c r="L308" s="32"/>
      <c r="M308" s="32"/>
      <c r="O308" s="122"/>
    </row>
    <row r="309" spans="1:15" ht="15" customHeight="1">
      <c r="B309" s="115">
        <v>53</v>
      </c>
      <c r="C309" s="114" t="s">
        <v>500</v>
      </c>
      <c r="D309" s="27" t="s">
        <v>33</v>
      </c>
      <c r="E309" s="96">
        <v>0.62</v>
      </c>
      <c r="F309" s="29">
        <f t="shared" si="16"/>
        <v>2.6587199999999998</v>
      </c>
      <c r="G309" s="30" t="str">
        <f>LOOKUP(F309,$Q$20:$Q$28,$R$20:$R$28)</f>
        <v>Ｃ</v>
      </c>
      <c r="H309" s="96">
        <v>0.62</v>
      </c>
      <c r="I309" s="29">
        <f t="shared" si="18"/>
        <v>2.6587199999999998</v>
      </c>
      <c r="J309" s="81" t="str">
        <f>LOOKUP(I309,$Q$20:$Q$28,$R$20:$R$28)</f>
        <v>Ｃ</v>
      </c>
      <c r="K309" s="133"/>
      <c r="L309" s="32"/>
      <c r="M309" s="32"/>
      <c r="O309" s="122"/>
    </row>
    <row r="310" spans="1:15" ht="15" customHeight="1">
      <c r="B310" s="115">
        <v>53</v>
      </c>
      <c r="C310" s="114" t="s">
        <v>510</v>
      </c>
      <c r="D310" s="27" t="s">
        <v>33</v>
      </c>
      <c r="E310" s="96">
        <v>0.34</v>
      </c>
      <c r="F310" s="29">
        <f t="shared" si="16"/>
        <v>1.1870400000000001</v>
      </c>
      <c r="G310" s="30" t="str">
        <f>LOOKUP(F310,$Q$20:$Q$28,$R$20:$R$28)</f>
        <v>Ｂ</v>
      </c>
      <c r="H310" s="96">
        <v>0.36</v>
      </c>
      <c r="I310" s="29">
        <f t="shared" si="18"/>
        <v>1.2921599999999998</v>
      </c>
      <c r="J310" s="81" t="str">
        <f>LOOKUP(I310,$Q$20:$Q$28,$R$20:$R$28)</f>
        <v>Ｂ</v>
      </c>
      <c r="K310" s="133"/>
      <c r="L310" s="32"/>
      <c r="M310" s="32"/>
      <c r="O310" s="122"/>
    </row>
    <row r="311" spans="1:15" ht="15" customHeight="1">
      <c r="B311" s="115">
        <v>53</v>
      </c>
      <c r="C311" s="114" t="s">
        <v>509</v>
      </c>
      <c r="D311" s="27" t="s">
        <v>33</v>
      </c>
      <c r="E311" s="96">
        <v>0.32</v>
      </c>
      <c r="F311" s="29">
        <f t="shared" si="16"/>
        <v>1.08192</v>
      </c>
      <c r="G311" s="30" t="str">
        <f t="shared" ref="G311:G326" si="20">LOOKUP(F311,$Q$23:$Q$33,$R$23:$R$33)</f>
        <v>Ｂ</v>
      </c>
      <c r="H311" s="96">
        <v>0.28000000000000003</v>
      </c>
      <c r="I311" s="29">
        <f t="shared" si="18"/>
        <v>0.87168000000000023</v>
      </c>
      <c r="J311" s="81" t="str">
        <f t="shared" ref="J311:J326" si="21">LOOKUP(I311,$Q$23:$Q$33,$R$23:$R$33)</f>
        <v>Ａ</v>
      </c>
      <c r="K311" s="133"/>
      <c r="L311" s="32"/>
      <c r="M311" s="32"/>
      <c r="O311" s="122"/>
    </row>
    <row r="312" spans="1:15" ht="15" customHeight="1">
      <c r="B312" s="115">
        <v>53</v>
      </c>
      <c r="C312" s="114" t="s">
        <v>508</v>
      </c>
      <c r="D312" s="27" t="s">
        <v>33</v>
      </c>
      <c r="E312" s="96">
        <v>0.46</v>
      </c>
      <c r="F312" s="29">
        <f t="shared" si="16"/>
        <v>1.81776</v>
      </c>
      <c r="G312" s="30" t="str">
        <f t="shared" si="20"/>
        <v>Ｂ</v>
      </c>
      <c r="H312" s="96">
        <v>0.36</v>
      </c>
      <c r="I312" s="29">
        <f t="shared" si="18"/>
        <v>1.2921599999999998</v>
      </c>
      <c r="J312" s="81" t="str">
        <f t="shared" si="21"/>
        <v>Ｂ</v>
      </c>
      <c r="K312" s="133"/>
      <c r="L312" s="32"/>
      <c r="M312" s="32"/>
      <c r="O312" s="122"/>
    </row>
    <row r="313" spans="1:15" ht="15" customHeight="1">
      <c r="A313" s="144" t="s">
        <v>511</v>
      </c>
      <c r="B313" s="115">
        <v>54</v>
      </c>
      <c r="C313" s="114" t="s">
        <v>515</v>
      </c>
      <c r="D313" s="27" t="s">
        <v>33</v>
      </c>
      <c r="E313" s="31">
        <v>0.27</v>
      </c>
      <c r="F313" s="29">
        <f t="shared" si="16"/>
        <v>0.81912000000000007</v>
      </c>
      <c r="G313" s="30" t="str">
        <f t="shared" si="20"/>
        <v>Ａ</v>
      </c>
      <c r="H313" s="31">
        <v>0.26</v>
      </c>
      <c r="I313" s="29">
        <f t="shared" si="18"/>
        <v>0.76656000000000002</v>
      </c>
      <c r="J313" s="81" t="str">
        <f t="shared" si="21"/>
        <v>Ａ</v>
      </c>
      <c r="K313" s="133"/>
      <c r="L313" s="32"/>
      <c r="M313" s="32"/>
      <c r="O313" s="122"/>
    </row>
    <row r="314" spans="1:15" ht="15" customHeight="1">
      <c r="B314" s="115">
        <v>54</v>
      </c>
      <c r="C314" s="114" t="s">
        <v>513</v>
      </c>
      <c r="D314" s="27" t="s">
        <v>33</v>
      </c>
      <c r="E314" s="31">
        <v>0.2</v>
      </c>
      <c r="F314" s="29">
        <f t="shared" si="16"/>
        <v>0.4512000000000001</v>
      </c>
      <c r="G314" s="30" t="str">
        <f t="shared" si="20"/>
        <v>Ａ</v>
      </c>
      <c r="H314" s="31">
        <v>0.22</v>
      </c>
      <c r="I314" s="29">
        <f t="shared" si="18"/>
        <v>0.55632000000000004</v>
      </c>
      <c r="J314" s="81" t="str">
        <f t="shared" si="21"/>
        <v>Ａ</v>
      </c>
      <c r="K314" s="133"/>
      <c r="L314" s="32"/>
      <c r="M314" s="32"/>
      <c r="O314" s="122"/>
    </row>
    <row r="315" spans="1:15" ht="15" customHeight="1">
      <c r="A315" s="144" t="s">
        <v>511</v>
      </c>
      <c r="B315" s="115">
        <v>54</v>
      </c>
      <c r="C315" s="114" t="s">
        <v>512</v>
      </c>
      <c r="D315" s="27" t="s">
        <v>33</v>
      </c>
      <c r="E315" s="31">
        <v>0.2</v>
      </c>
      <c r="F315" s="29">
        <f t="shared" si="16"/>
        <v>0.4512000000000001</v>
      </c>
      <c r="G315" s="30" t="str">
        <f t="shared" si="20"/>
        <v>Ａ</v>
      </c>
      <c r="H315" s="31">
        <v>0.27</v>
      </c>
      <c r="I315" s="29">
        <f t="shared" si="18"/>
        <v>0.81912000000000007</v>
      </c>
      <c r="J315" s="81" t="str">
        <f t="shared" si="21"/>
        <v>Ａ</v>
      </c>
      <c r="K315" s="133"/>
      <c r="L315" s="32"/>
      <c r="M315" s="32"/>
      <c r="O315" s="122"/>
    </row>
    <row r="316" spans="1:15" ht="15" customHeight="1">
      <c r="B316" s="115">
        <v>54</v>
      </c>
      <c r="C316" s="114" t="s">
        <v>505</v>
      </c>
      <c r="D316" s="27" t="s">
        <v>33</v>
      </c>
      <c r="E316" s="31">
        <v>0.21</v>
      </c>
      <c r="F316" s="29">
        <f t="shared" si="16"/>
        <v>0.5037600000000001</v>
      </c>
      <c r="G316" s="30" t="str">
        <f t="shared" si="20"/>
        <v>Ａ</v>
      </c>
      <c r="H316" s="31">
        <v>0.22</v>
      </c>
      <c r="I316" s="29">
        <f t="shared" si="18"/>
        <v>0.55632000000000004</v>
      </c>
      <c r="J316" s="81" t="str">
        <f t="shared" si="21"/>
        <v>Ａ</v>
      </c>
      <c r="K316" s="133"/>
      <c r="L316" s="32"/>
      <c r="M316" s="32"/>
      <c r="O316" s="122"/>
    </row>
    <row r="317" spans="1:15" ht="15" customHeight="1">
      <c r="B317" s="115">
        <v>54</v>
      </c>
      <c r="C317" s="114" t="s">
        <v>503</v>
      </c>
      <c r="D317" s="27" t="s">
        <v>33</v>
      </c>
      <c r="E317" s="31">
        <v>0.37</v>
      </c>
      <c r="F317" s="29">
        <f t="shared" si="16"/>
        <v>1.3447200000000001</v>
      </c>
      <c r="G317" s="30" t="str">
        <f t="shared" si="20"/>
        <v>Ｂ</v>
      </c>
      <c r="H317" s="31">
        <v>0.39</v>
      </c>
      <c r="I317" s="29">
        <f t="shared" si="18"/>
        <v>1.4498400000000002</v>
      </c>
      <c r="J317" s="81" t="str">
        <f t="shared" si="21"/>
        <v>Ｂ</v>
      </c>
      <c r="K317" s="133"/>
      <c r="L317" s="32"/>
      <c r="M317" s="32"/>
      <c r="O317" s="122"/>
    </row>
    <row r="318" spans="1:15" ht="15" customHeight="1">
      <c r="A318" s="144" t="s">
        <v>511</v>
      </c>
      <c r="B318" s="115">
        <v>54</v>
      </c>
      <c r="C318" s="114" t="s">
        <v>502</v>
      </c>
      <c r="D318" s="27" t="s">
        <v>33</v>
      </c>
      <c r="E318" s="31">
        <v>0.85</v>
      </c>
      <c r="F318" s="29">
        <f t="shared" si="16"/>
        <v>3.8675999999999995</v>
      </c>
      <c r="G318" s="30" t="str">
        <f t="shared" si="20"/>
        <v>Ｄ</v>
      </c>
      <c r="H318" s="31">
        <v>0.91</v>
      </c>
      <c r="I318" s="29">
        <f t="shared" si="18"/>
        <v>4.1829600000000005</v>
      </c>
      <c r="J318" s="81" t="str">
        <f t="shared" si="21"/>
        <v>Ｄ</v>
      </c>
      <c r="K318" s="133"/>
      <c r="L318" s="32"/>
      <c r="M318" s="32"/>
      <c r="O318" s="122"/>
    </row>
    <row r="319" spans="1:15" ht="15" customHeight="1">
      <c r="B319" s="115">
        <v>54</v>
      </c>
      <c r="C319" s="114" t="s">
        <v>501</v>
      </c>
      <c r="D319" s="27" t="s">
        <v>33</v>
      </c>
      <c r="E319" s="96">
        <v>1.25</v>
      </c>
      <c r="F319" s="29">
        <f t="shared" si="16"/>
        <v>5.97</v>
      </c>
      <c r="G319" s="30" t="str">
        <f t="shared" si="20"/>
        <v>Ｅ</v>
      </c>
      <c r="H319" s="96">
        <v>0.94</v>
      </c>
      <c r="I319" s="29">
        <f t="shared" si="18"/>
        <v>4.3406400000000005</v>
      </c>
      <c r="J319" s="81" t="str">
        <f t="shared" si="21"/>
        <v>Ｄ</v>
      </c>
      <c r="K319" s="133"/>
      <c r="L319" s="32"/>
      <c r="M319" s="32"/>
      <c r="O319" s="122"/>
    </row>
    <row r="320" spans="1:15" ht="15" customHeight="1">
      <c r="A320" s="110" t="s">
        <v>511</v>
      </c>
      <c r="B320" s="115">
        <v>54</v>
      </c>
      <c r="C320" s="114" t="s">
        <v>500</v>
      </c>
      <c r="D320" s="27" t="s">
        <v>33</v>
      </c>
      <c r="E320" s="96">
        <v>1.18</v>
      </c>
      <c r="F320" s="29">
        <f t="shared" si="16"/>
        <v>5.6020799999999999</v>
      </c>
      <c r="G320" s="30" t="str">
        <f t="shared" si="20"/>
        <v>Ｅ</v>
      </c>
      <c r="H320" s="96">
        <v>1.63</v>
      </c>
      <c r="I320" s="29">
        <f t="shared" si="18"/>
        <v>7.9672799999999997</v>
      </c>
      <c r="J320" s="81" t="str">
        <f t="shared" si="21"/>
        <v>Ｆ</v>
      </c>
      <c r="K320" s="133"/>
      <c r="L320" s="32"/>
      <c r="M320" s="32"/>
      <c r="O320" s="122"/>
    </row>
    <row r="321" spans="1:15" ht="15" customHeight="1">
      <c r="A321" s="144" t="s">
        <v>511</v>
      </c>
      <c r="B321" s="115">
        <v>54</v>
      </c>
      <c r="C321" s="114" t="s">
        <v>510</v>
      </c>
      <c r="D321" s="27" t="s">
        <v>33</v>
      </c>
      <c r="E321" s="96">
        <v>0.85</v>
      </c>
      <c r="F321" s="29">
        <f t="shared" si="16"/>
        <v>3.8675999999999995</v>
      </c>
      <c r="G321" s="30" t="str">
        <f t="shared" si="20"/>
        <v>Ｄ</v>
      </c>
      <c r="H321" s="96">
        <v>0.95</v>
      </c>
      <c r="I321" s="29">
        <f t="shared" si="18"/>
        <v>4.3932000000000002</v>
      </c>
      <c r="J321" s="81" t="str">
        <f t="shared" si="21"/>
        <v>Ｄ</v>
      </c>
      <c r="K321" s="133"/>
      <c r="L321" s="32"/>
      <c r="M321" s="32"/>
      <c r="O321" s="122"/>
    </row>
    <row r="322" spans="1:15" ht="15" customHeight="1">
      <c r="B322" s="115">
        <v>54</v>
      </c>
      <c r="C322" s="114" t="s">
        <v>509</v>
      </c>
      <c r="D322" s="27" t="s">
        <v>33</v>
      </c>
      <c r="E322" s="96">
        <v>0.68</v>
      </c>
      <c r="F322" s="29">
        <f t="shared" si="16"/>
        <v>2.9740799999999998</v>
      </c>
      <c r="G322" s="30" t="str">
        <f t="shared" si="20"/>
        <v>Ｃ</v>
      </c>
      <c r="H322" s="96">
        <v>1.08</v>
      </c>
      <c r="I322" s="29">
        <f t="shared" si="18"/>
        <v>5.0764800000000001</v>
      </c>
      <c r="J322" s="81" t="str">
        <f t="shared" si="21"/>
        <v>Ｅ</v>
      </c>
      <c r="K322" s="133"/>
      <c r="L322" s="32"/>
      <c r="M322" s="32"/>
      <c r="O322" s="122"/>
    </row>
    <row r="323" spans="1:15" ht="15" customHeight="1">
      <c r="A323" s="144" t="s">
        <v>511</v>
      </c>
      <c r="B323" s="115">
        <v>54</v>
      </c>
      <c r="C323" s="114" t="s">
        <v>508</v>
      </c>
      <c r="D323" s="27" t="s">
        <v>33</v>
      </c>
      <c r="E323" s="96">
        <v>0.98</v>
      </c>
      <c r="F323" s="29">
        <f t="shared" si="16"/>
        <v>4.5508800000000003</v>
      </c>
      <c r="G323" s="30" t="str">
        <f t="shared" si="20"/>
        <v>Ｄ</v>
      </c>
      <c r="H323" s="96">
        <v>1.42</v>
      </c>
      <c r="I323" s="29">
        <f t="shared" si="18"/>
        <v>6.8635200000000003</v>
      </c>
      <c r="J323" s="81" t="str">
        <f t="shared" si="21"/>
        <v>Ｅ</v>
      </c>
      <c r="K323" s="133"/>
      <c r="L323" s="32"/>
      <c r="M323" s="32"/>
      <c r="O323" s="122"/>
    </row>
    <row r="324" spans="1:15" ht="15" customHeight="1">
      <c r="B324" s="115">
        <v>55</v>
      </c>
      <c r="C324" s="114" t="s">
        <v>513</v>
      </c>
      <c r="D324" s="27" t="s">
        <v>33</v>
      </c>
      <c r="E324" s="96">
        <v>0.19</v>
      </c>
      <c r="F324" s="29">
        <f t="shared" si="16"/>
        <v>0.39864000000000005</v>
      </c>
      <c r="G324" s="30" t="str">
        <f t="shared" si="20"/>
        <v>Ａ</v>
      </c>
      <c r="H324" s="96">
        <v>0.19</v>
      </c>
      <c r="I324" s="29">
        <f t="shared" si="18"/>
        <v>0.39864000000000005</v>
      </c>
      <c r="J324" s="81" t="str">
        <f t="shared" si="21"/>
        <v>Ａ</v>
      </c>
      <c r="K324" s="133"/>
      <c r="L324" s="32"/>
      <c r="M324" s="32"/>
      <c r="O324" s="122"/>
    </row>
    <row r="325" spans="1:15" ht="15" customHeight="1">
      <c r="B325" s="115">
        <v>55</v>
      </c>
      <c r="C325" s="114" t="s">
        <v>512</v>
      </c>
      <c r="D325" s="27" t="s">
        <v>33</v>
      </c>
      <c r="E325" s="96">
        <v>0.21</v>
      </c>
      <c r="F325" s="29">
        <f t="shared" ref="F325:F388" si="22">(E325-1000/(365*24))*(8+0.4*16)*365/1000</f>
        <v>0.5037600000000001</v>
      </c>
      <c r="G325" s="30" t="str">
        <f t="shared" si="20"/>
        <v>Ａ</v>
      </c>
      <c r="H325" s="96">
        <v>0.16</v>
      </c>
      <c r="I325" s="29">
        <f t="shared" ref="I325:I388" si="23">(H325-1000/(365*24))*(8+0.4*16)*365/1000</f>
        <v>0.24096000000000006</v>
      </c>
      <c r="J325" s="81" t="str">
        <f t="shared" si="21"/>
        <v>Ａ</v>
      </c>
      <c r="K325" s="133"/>
      <c r="L325" s="32"/>
      <c r="M325" s="32"/>
      <c r="O325" s="122"/>
    </row>
    <row r="326" spans="1:15" ht="15" customHeight="1">
      <c r="B326" s="115">
        <v>55</v>
      </c>
      <c r="C326" s="114" t="s">
        <v>505</v>
      </c>
      <c r="D326" s="27" t="s">
        <v>33</v>
      </c>
      <c r="E326" s="96">
        <v>0.2</v>
      </c>
      <c r="F326" s="29">
        <f t="shared" si="22"/>
        <v>0.4512000000000001</v>
      </c>
      <c r="G326" s="30" t="str">
        <f t="shared" si="20"/>
        <v>Ａ</v>
      </c>
      <c r="H326" s="96">
        <v>0.21</v>
      </c>
      <c r="I326" s="29">
        <f t="shared" si="23"/>
        <v>0.5037600000000001</v>
      </c>
      <c r="J326" s="81" t="str">
        <f t="shared" si="21"/>
        <v>Ａ</v>
      </c>
      <c r="K326" s="133"/>
      <c r="L326" s="32"/>
      <c r="M326" s="32"/>
      <c r="O326" s="122"/>
    </row>
    <row r="327" spans="1:15" ht="15" customHeight="1">
      <c r="B327" s="115">
        <v>55</v>
      </c>
      <c r="C327" s="114" t="s">
        <v>503</v>
      </c>
      <c r="D327" s="27" t="s">
        <v>33</v>
      </c>
      <c r="E327" s="96">
        <v>0.33</v>
      </c>
      <c r="F327" s="29">
        <f t="shared" si="22"/>
        <v>1.1344799999999999</v>
      </c>
      <c r="G327" s="30" t="str">
        <f>LOOKUP(F327,$Q$20:$Q$28,$R$20:$R$28)</f>
        <v>Ｂ</v>
      </c>
      <c r="H327" s="96">
        <v>0.31</v>
      </c>
      <c r="I327" s="29">
        <f t="shared" si="23"/>
        <v>1.0293600000000001</v>
      </c>
      <c r="J327" s="81" t="str">
        <f>LOOKUP(I327,$Q$20:$Q$28,$R$20:$R$28)</f>
        <v>Ｂ</v>
      </c>
      <c r="K327" s="133"/>
      <c r="L327" s="32"/>
      <c r="M327" s="32"/>
      <c r="O327" s="122"/>
    </row>
    <row r="328" spans="1:15" ht="15" customHeight="1">
      <c r="B328" s="115">
        <v>55</v>
      </c>
      <c r="C328" s="114" t="s">
        <v>502</v>
      </c>
      <c r="D328" s="27" t="s">
        <v>33</v>
      </c>
      <c r="E328" s="96">
        <v>0.26</v>
      </c>
      <c r="F328" s="29">
        <f t="shared" si="22"/>
        <v>0.76656000000000002</v>
      </c>
      <c r="G328" s="30" t="str">
        <f>LOOKUP(F328,$Q$20:$Q$28,$R$20:$R$28)</f>
        <v>Ａ</v>
      </c>
      <c r="H328" s="96">
        <v>0.41</v>
      </c>
      <c r="I328" s="29">
        <f t="shared" si="23"/>
        <v>1.5549599999999999</v>
      </c>
      <c r="J328" s="81" t="str">
        <f>LOOKUP(I328,$Q$20:$Q$28,$R$20:$R$28)</f>
        <v>Ｂ</v>
      </c>
      <c r="K328" s="133"/>
      <c r="L328" s="32"/>
      <c r="M328" s="32"/>
      <c r="O328" s="122"/>
    </row>
    <row r="329" spans="1:15" ht="15" customHeight="1">
      <c r="B329" s="115">
        <v>55</v>
      </c>
      <c r="C329" s="114" t="s">
        <v>501</v>
      </c>
      <c r="D329" s="27" t="s">
        <v>33</v>
      </c>
      <c r="E329" s="96">
        <v>0.36</v>
      </c>
      <c r="F329" s="29">
        <f t="shared" si="22"/>
        <v>1.2921599999999998</v>
      </c>
      <c r="G329" s="30" t="str">
        <f>LOOKUP(F329,$Q$20:$Q$28,$R$20:$R$28)</f>
        <v>Ｂ</v>
      </c>
      <c r="H329" s="96">
        <v>0.7</v>
      </c>
      <c r="I329" s="29">
        <f t="shared" si="23"/>
        <v>3.0792000000000002</v>
      </c>
      <c r="J329" s="81" t="str">
        <f>LOOKUP(I329,$Q$20:$Q$28,$R$20:$R$28)</f>
        <v>Ｃ</v>
      </c>
      <c r="K329" s="133"/>
      <c r="L329" s="32"/>
      <c r="M329" s="32"/>
      <c r="O329" s="122"/>
    </row>
    <row r="330" spans="1:15" ht="15" customHeight="1">
      <c r="B330" s="115">
        <v>55</v>
      </c>
      <c r="C330" s="114" t="s">
        <v>500</v>
      </c>
      <c r="D330" s="27" t="s">
        <v>33</v>
      </c>
      <c r="E330" s="96">
        <v>0.78</v>
      </c>
      <c r="F330" s="29">
        <f t="shared" si="22"/>
        <v>3.4996800000000006</v>
      </c>
      <c r="G330" s="30" t="str">
        <f>LOOKUP(F330,$Q$20:$Q$28,$R$20:$R$28)</f>
        <v>Ｃ</v>
      </c>
      <c r="H330" s="96">
        <v>1</v>
      </c>
      <c r="I330" s="29">
        <f t="shared" si="23"/>
        <v>4.6559999999999997</v>
      </c>
      <c r="J330" s="81" t="str">
        <f>LOOKUP(I330,$Q$20:$Q$28,$R$20:$R$28)</f>
        <v>Ｄ</v>
      </c>
      <c r="K330" s="133"/>
      <c r="L330" s="32"/>
      <c r="M330" s="32"/>
      <c r="O330" s="122"/>
    </row>
    <row r="331" spans="1:15" ht="15" customHeight="1">
      <c r="B331" s="115">
        <v>55</v>
      </c>
      <c r="C331" s="114" t="s">
        <v>510</v>
      </c>
      <c r="D331" s="27" t="s">
        <v>33</v>
      </c>
      <c r="E331" s="96">
        <v>0.85</v>
      </c>
      <c r="F331" s="29">
        <f t="shared" si="22"/>
        <v>3.8675999999999995</v>
      </c>
      <c r="G331" s="30" t="str">
        <f>LOOKUP(F331,$Q$20:$Q$28,$R$20:$R$28)</f>
        <v>Ｄ</v>
      </c>
      <c r="H331" s="96">
        <v>1.01</v>
      </c>
      <c r="I331" s="29">
        <f t="shared" si="23"/>
        <v>4.7085600000000003</v>
      </c>
      <c r="J331" s="81" t="str">
        <f>LOOKUP(I331,$Q$20:$Q$28,$R$20:$R$28)</f>
        <v>Ｄ</v>
      </c>
      <c r="K331" s="133"/>
      <c r="L331" s="32"/>
      <c r="M331" s="32"/>
      <c r="O331" s="122"/>
    </row>
    <row r="332" spans="1:15" ht="15" customHeight="1">
      <c r="B332" s="115">
        <v>55</v>
      </c>
      <c r="C332" s="114" t="s">
        <v>509</v>
      </c>
      <c r="D332" s="27" t="s">
        <v>33</v>
      </c>
      <c r="E332" s="31">
        <v>1.05</v>
      </c>
      <c r="F332" s="29">
        <f t="shared" si="22"/>
        <v>4.9188000000000001</v>
      </c>
      <c r="G332" s="30" t="str">
        <f t="shared" ref="G332:G346" si="24">LOOKUP(F332,$Q$23:$Q$33,$R$23:$R$33)</f>
        <v>Ｄ</v>
      </c>
      <c r="H332" s="31">
        <v>2.15</v>
      </c>
      <c r="I332" s="29">
        <f t="shared" si="23"/>
        <v>10.7004</v>
      </c>
      <c r="J332" s="81" t="str">
        <f t="shared" ref="J332:J346" si="25">LOOKUP(I332,$Q$23:$Q$33,$R$23:$R$33)</f>
        <v>Ｇ</v>
      </c>
      <c r="K332" s="133"/>
      <c r="L332" s="32"/>
      <c r="M332" s="32"/>
      <c r="O332" s="122"/>
    </row>
    <row r="333" spans="1:15" ht="15" customHeight="1">
      <c r="B333" s="115">
        <v>56</v>
      </c>
      <c r="C333" s="114" t="s">
        <v>512</v>
      </c>
      <c r="D333" s="27" t="s">
        <v>33</v>
      </c>
      <c r="E333" s="96">
        <v>0.28000000000000003</v>
      </c>
      <c r="F333" s="29">
        <f t="shared" si="22"/>
        <v>0.87168000000000023</v>
      </c>
      <c r="G333" s="30" t="str">
        <f t="shared" si="24"/>
        <v>Ａ</v>
      </c>
      <c r="H333" s="96">
        <v>0.32</v>
      </c>
      <c r="I333" s="29">
        <f t="shared" si="23"/>
        <v>1.08192</v>
      </c>
      <c r="J333" s="81" t="str">
        <f t="shared" si="25"/>
        <v>Ｂ</v>
      </c>
      <c r="K333" s="133"/>
      <c r="L333" s="32"/>
      <c r="M333" s="32"/>
      <c r="O333" s="122"/>
    </row>
    <row r="334" spans="1:15" ht="15" customHeight="1">
      <c r="B334" s="115">
        <v>56</v>
      </c>
      <c r="C334" s="114" t="s">
        <v>505</v>
      </c>
      <c r="D334" s="27" t="s">
        <v>33</v>
      </c>
      <c r="E334" s="96">
        <v>0.16</v>
      </c>
      <c r="F334" s="29">
        <f t="shared" si="22"/>
        <v>0.24096000000000006</v>
      </c>
      <c r="G334" s="30" t="str">
        <f t="shared" si="24"/>
        <v>Ａ</v>
      </c>
      <c r="H334" s="96">
        <v>0.24</v>
      </c>
      <c r="I334" s="29">
        <f t="shared" si="23"/>
        <v>0.66144000000000003</v>
      </c>
      <c r="J334" s="81" t="str">
        <f t="shared" si="25"/>
        <v>Ａ</v>
      </c>
      <c r="K334" s="133"/>
      <c r="L334" s="32"/>
      <c r="M334" s="32"/>
      <c r="O334" s="122"/>
    </row>
    <row r="335" spans="1:15" ht="15" customHeight="1">
      <c r="B335" s="115">
        <v>56</v>
      </c>
      <c r="C335" s="114" t="s">
        <v>503</v>
      </c>
      <c r="D335" s="27" t="s">
        <v>33</v>
      </c>
      <c r="E335" s="31">
        <v>0.13</v>
      </c>
      <c r="F335" s="29">
        <f t="shared" si="22"/>
        <v>8.3280000000000062E-2</v>
      </c>
      <c r="G335" s="30" t="str">
        <f t="shared" si="24"/>
        <v>ＡＡ</v>
      </c>
      <c r="H335" s="31">
        <v>0.11</v>
      </c>
      <c r="I335" s="29">
        <f t="shared" si="23"/>
        <v>-2.1839999999999964E-2</v>
      </c>
      <c r="J335" s="81" t="str">
        <f t="shared" si="25"/>
        <v>ＡＡ</v>
      </c>
      <c r="K335" s="133"/>
      <c r="L335" s="32"/>
      <c r="M335" s="32"/>
      <c r="O335" s="122"/>
    </row>
    <row r="336" spans="1:15" ht="15" customHeight="1">
      <c r="B336" s="115">
        <v>56</v>
      </c>
      <c r="C336" s="114" t="s">
        <v>502</v>
      </c>
      <c r="D336" s="27" t="s">
        <v>33</v>
      </c>
      <c r="E336" s="31">
        <v>0.67</v>
      </c>
      <c r="F336" s="29">
        <f t="shared" si="22"/>
        <v>2.9215200000000001</v>
      </c>
      <c r="G336" s="30" t="str">
        <f t="shared" si="24"/>
        <v>Ｃ</v>
      </c>
      <c r="H336" s="31">
        <v>0.32</v>
      </c>
      <c r="I336" s="29">
        <f t="shared" si="23"/>
        <v>1.08192</v>
      </c>
      <c r="J336" s="81" t="str">
        <f t="shared" si="25"/>
        <v>Ｂ</v>
      </c>
      <c r="K336" s="133"/>
      <c r="L336" s="32"/>
      <c r="M336" s="32"/>
      <c r="O336" s="122"/>
    </row>
    <row r="337" spans="1:15" ht="15" customHeight="1">
      <c r="B337" s="115">
        <v>56</v>
      </c>
      <c r="C337" s="114" t="s">
        <v>501</v>
      </c>
      <c r="D337" s="27" t="s">
        <v>33</v>
      </c>
      <c r="E337" s="31">
        <v>0.32</v>
      </c>
      <c r="F337" s="29">
        <f t="shared" si="22"/>
        <v>1.08192</v>
      </c>
      <c r="G337" s="30" t="str">
        <f t="shared" si="24"/>
        <v>Ｂ</v>
      </c>
      <c r="H337" s="31">
        <v>0.25</v>
      </c>
      <c r="I337" s="29">
        <f t="shared" si="23"/>
        <v>0.71400000000000008</v>
      </c>
      <c r="J337" s="81" t="str">
        <f t="shared" si="25"/>
        <v>Ａ</v>
      </c>
      <c r="K337" s="133"/>
      <c r="L337" s="32"/>
      <c r="M337" s="32"/>
      <c r="O337" s="122"/>
    </row>
    <row r="338" spans="1:15" ht="15" customHeight="1">
      <c r="B338" s="115">
        <v>56</v>
      </c>
      <c r="C338" s="114" t="s">
        <v>500</v>
      </c>
      <c r="D338" s="27" t="s">
        <v>33</v>
      </c>
      <c r="E338" s="31">
        <v>0.42</v>
      </c>
      <c r="F338" s="29">
        <f t="shared" si="22"/>
        <v>1.6075200000000001</v>
      </c>
      <c r="G338" s="30" t="str">
        <f t="shared" si="24"/>
        <v>Ｂ</v>
      </c>
      <c r="H338" s="31">
        <v>0.48</v>
      </c>
      <c r="I338" s="29">
        <f t="shared" si="23"/>
        <v>1.9228799999999999</v>
      </c>
      <c r="J338" s="81" t="str">
        <f t="shared" si="25"/>
        <v>Ｂ</v>
      </c>
      <c r="K338" s="133"/>
      <c r="L338" s="32"/>
      <c r="M338" s="32"/>
    </row>
    <row r="339" spans="1:15" ht="15" customHeight="1">
      <c r="B339" s="115">
        <v>56</v>
      </c>
      <c r="C339" s="114" t="s">
        <v>510</v>
      </c>
      <c r="D339" s="27" t="s">
        <v>33</v>
      </c>
      <c r="E339" s="31">
        <v>0.69</v>
      </c>
      <c r="F339" s="29">
        <f t="shared" si="22"/>
        <v>3.0266400000000004</v>
      </c>
      <c r="G339" s="30" t="str">
        <f t="shared" si="24"/>
        <v>Ｃ</v>
      </c>
      <c r="H339" s="31">
        <v>0.71</v>
      </c>
      <c r="I339" s="29">
        <f t="shared" si="23"/>
        <v>3.1317600000000003</v>
      </c>
      <c r="J339" s="81" t="str">
        <f t="shared" si="25"/>
        <v>Ｃ</v>
      </c>
      <c r="K339" s="133"/>
      <c r="L339" s="32"/>
      <c r="M339" s="32"/>
    </row>
    <row r="340" spans="1:15" ht="15" customHeight="1">
      <c r="A340" s="144" t="s">
        <v>511</v>
      </c>
      <c r="B340" s="115">
        <v>57</v>
      </c>
      <c r="C340" s="114" t="s">
        <v>512</v>
      </c>
      <c r="D340" s="27" t="s">
        <v>33</v>
      </c>
      <c r="E340" s="31">
        <v>0.2</v>
      </c>
      <c r="F340" s="29">
        <f t="shared" si="22"/>
        <v>0.4512000000000001</v>
      </c>
      <c r="G340" s="30" t="str">
        <f t="shared" si="24"/>
        <v>Ａ</v>
      </c>
      <c r="H340" s="31">
        <v>0.15</v>
      </c>
      <c r="I340" s="29">
        <f t="shared" si="23"/>
        <v>0.18840000000000001</v>
      </c>
      <c r="J340" s="81" t="str">
        <f t="shared" si="25"/>
        <v>ＡＡ</v>
      </c>
      <c r="K340" s="133"/>
      <c r="L340" s="32"/>
      <c r="M340" s="32"/>
    </row>
    <row r="341" spans="1:15" ht="15" customHeight="1">
      <c r="B341" s="115">
        <v>57</v>
      </c>
      <c r="C341" s="114" t="s">
        <v>505</v>
      </c>
      <c r="D341" s="27" t="s">
        <v>33</v>
      </c>
      <c r="E341" s="96">
        <v>0.19</v>
      </c>
      <c r="F341" s="29">
        <f t="shared" si="22"/>
        <v>0.39864000000000005</v>
      </c>
      <c r="G341" s="30" t="str">
        <f t="shared" si="24"/>
        <v>Ａ</v>
      </c>
      <c r="H341" s="96">
        <v>0.17</v>
      </c>
      <c r="I341" s="29">
        <f t="shared" si="23"/>
        <v>0.29352000000000011</v>
      </c>
      <c r="J341" s="81" t="str">
        <f t="shared" si="25"/>
        <v>Ａ</v>
      </c>
      <c r="K341" s="133"/>
      <c r="L341" s="32"/>
      <c r="M341" s="32"/>
      <c r="O341" s="3"/>
    </row>
    <row r="342" spans="1:15" ht="15" customHeight="1">
      <c r="B342" s="115">
        <v>57</v>
      </c>
      <c r="C342" s="114" t="s">
        <v>503</v>
      </c>
      <c r="D342" s="27" t="s">
        <v>33</v>
      </c>
      <c r="E342" s="96">
        <v>0.22</v>
      </c>
      <c r="F342" s="29">
        <f t="shared" si="22"/>
        <v>0.55632000000000004</v>
      </c>
      <c r="G342" s="30" t="str">
        <f t="shared" si="24"/>
        <v>Ａ</v>
      </c>
      <c r="H342" s="96">
        <v>0.17</v>
      </c>
      <c r="I342" s="29">
        <f t="shared" si="23"/>
        <v>0.29352000000000011</v>
      </c>
      <c r="J342" s="81" t="str">
        <f t="shared" si="25"/>
        <v>Ａ</v>
      </c>
      <c r="K342" s="133"/>
      <c r="L342" s="32"/>
      <c r="M342" s="32"/>
      <c r="O342" s="3"/>
    </row>
    <row r="343" spans="1:15" ht="15" customHeight="1">
      <c r="A343" s="144" t="s">
        <v>511</v>
      </c>
      <c r="B343" s="115">
        <v>57</v>
      </c>
      <c r="C343" s="114" t="s">
        <v>502</v>
      </c>
      <c r="D343" s="27" t="s">
        <v>33</v>
      </c>
      <c r="E343" s="96">
        <v>0.2</v>
      </c>
      <c r="F343" s="29">
        <f t="shared" si="22"/>
        <v>0.4512000000000001</v>
      </c>
      <c r="G343" s="30" t="str">
        <f t="shared" si="24"/>
        <v>Ａ</v>
      </c>
      <c r="H343" s="96">
        <v>0.13</v>
      </c>
      <c r="I343" s="29">
        <f t="shared" si="23"/>
        <v>8.3280000000000062E-2</v>
      </c>
      <c r="J343" s="81" t="str">
        <f t="shared" si="25"/>
        <v>ＡＡ</v>
      </c>
      <c r="K343" s="133"/>
      <c r="L343" s="32"/>
      <c r="M343" s="32"/>
      <c r="O343" s="3"/>
    </row>
    <row r="344" spans="1:15" ht="15" customHeight="1">
      <c r="B344" s="115">
        <v>57</v>
      </c>
      <c r="C344" s="114" t="s">
        <v>501</v>
      </c>
      <c r="D344" s="27" t="s">
        <v>33</v>
      </c>
      <c r="E344" s="96">
        <v>0.2</v>
      </c>
      <c r="F344" s="29">
        <f t="shared" si="22"/>
        <v>0.4512000000000001</v>
      </c>
      <c r="G344" s="30" t="str">
        <f t="shared" si="24"/>
        <v>Ａ</v>
      </c>
      <c r="H344" s="96">
        <v>0.16</v>
      </c>
      <c r="I344" s="29">
        <f t="shared" si="23"/>
        <v>0.24096000000000006</v>
      </c>
      <c r="J344" s="81" t="str">
        <f t="shared" si="25"/>
        <v>Ａ</v>
      </c>
      <c r="K344" s="133"/>
      <c r="L344" s="32"/>
      <c r="M344" s="32"/>
    </row>
    <row r="345" spans="1:15" ht="15" customHeight="1">
      <c r="B345" s="115">
        <v>57</v>
      </c>
      <c r="C345" s="114" t="s">
        <v>500</v>
      </c>
      <c r="D345" s="27" t="s">
        <v>33</v>
      </c>
      <c r="E345" s="96">
        <v>0.23</v>
      </c>
      <c r="F345" s="29">
        <f t="shared" si="22"/>
        <v>0.60888000000000009</v>
      </c>
      <c r="G345" s="30" t="str">
        <f t="shared" si="24"/>
        <v>Ａ</v>
      </c>
      <c r="H345" s="96">
        <v>0.24</v>
      </c>
      <c r="I345" s="29">
        <f t="shared" si="23"/>
        <v>0.66144000000000003</v>
      </c>
      <c r="J345" s="81" t="str">
        <f t="shared" si="25"/>
        <v>Ａ</v>
      </c>
      <c r="K345" s="133"/>
      <c r="L345" s="32"/>
      <c r="M345" s="32"/>
    </row>
    <row r="346" spans="1:15" ht="15" customHeight="1">
      <c r="A346" s="144" t="s">
        <v>511</v>
      </c>
      <c r="B346" s="115">
        <v>57</v>
      </c>
      <c r="C346" s="114" t="s">
        <v>510</v>
      </c>
      <c r="D346" s="27" t="s">
        <v>33</v>
      </c>
      <c r="E346" s="96">
        <v>0.47</v>
      </c>
      <c r="F346" s="29">
        <f t="shared" si="22"/>
        <v>1.8703199999999998</v>
      </c>
      <c r="G346" s="30" t="str">
        <f t="shared" si="24"/>
        <v>Ｂ</v>
      </c>
      <c r="H346" s="96">
        <v>0.57999999999999996</v>
      </c>
      <c r="I346" s="29">
        <f t="shared" si="23"/>
        <v>2.44848</v>
      </c>
      <c r="J346" s="81" t="str">
        <f t="shared" si="25"/>
        <v>Ｃ</v>
      </c>
      <c r="K346" s="133"/>
      <c r="L346" s="32"/>
      <c r="M346" s="32"/>
    </row>
    <row r="347" spans="1:15" ht="15" customHeight="1">
      <c r="B347" s="115">
        <v>58</v>
      </c>
      <c r="C347" s="114" t="s">
        <v>513</v>
      </c>
      <c r="D347" s="27" t="s">
        <v>33</v>
      </c>
      <c r="E347" s="96">
        <v>0.17</v>
      </c>
      <c r="F347" s="29">
        <f t="shared" si="22"/>
        <v>0.29352000000000011</v>
      </c>
      <c r="G347" s="30" t="str">
        <f>LOOKUP(F347,$Q$20:$Q$28,$R$20:$R$28)</f>
        <v>Ａ</v>
      </c>
      <c r="H347" s="96">
        <v>0.19</v>
      </c>
      <c r="I347" s="29">
        <f t="shared" si="23"/>
        <v>0.39864000000000005</v>
      </c>
      <c r="J347" s="81" t="str">
        <f>LOOKUP(I347,$Q$20:$Q$28,$R$20:$R$28)</f>
        <v>Ａ</v>
      </c>
      <c r="K347" s="133"/>
      <c r="L347" s="32"/>
      <c r="M347" s="32"/>
    </row>
    <row r="348" spans="1:15" ht="15" customHeight="1">
      <c r="B348" s="115">
        <v>58</v>
      </c>
      <c r="C348" s="114" t="s">
        <v>512</v>
      </c>
      <c r="D348" s="27" t="s">
        <v>33</v>
      </c>
      <c r="E348" s="96">
        <v>0.12</v>
      </c>
      <c r="F348" s="29">
        <f t="shared" si="22"/>
        <v>3.0720000000000011E-2</v>
      </c>
      <c r="G348" s="30" t="str">
        <f>LOOKUP(F348,$Q$20:$Q$28,$R$20:$R$28)</f>
        <v>ＡＡ</v>
      </c>
      <c r="H348" s="96">
        <v>0.18</v>
      </c>
      <c r="I348" s="29">
        <f t="shared" si="23"/>
        <v>0.34608000000000005</v>
      </c>
      <c r="J348" s="81" t="str">
        <f>LOOKUP(I348,$Q$20:$Q$28,$R$20:$R$28)</f>
        <v>Ａ</v>
      </c>
      <c r="K348" s="133"/>
      <c r="L348" s="32"/>
      <c r="M348" s="32"/>
    </row>
    <row r="349" spans="1:15" ht="15" customHeight="1">
      <c r="B349" s="115">
        <v>58</v>
      </c>
      <c r="C349" s="114" t="s">
        <v>505</v>
      </c>
      <c r="D349" s="27" t="s">
        <v>33</v>
      </c>
      <c r="E349" s="96">
        <v>0.17</v>
      </c>
      <c r="F349" s="29">
        <f t="shared" si="22"/>
        <v>0.29352000000000011</v>
      </c>
      <c r="G349" s="30" t="str">
        <f>LOOKUP(F349,$Q$20:$Q$28,$R$20:$R$28)</f>
        <v>Ａ</v>
      </c>
      <c r="H349" s="96">
        <v>0.15</v>
      </c>
      <c r="I349" s="29">
        <f t="shared" si="23"/>
        <v>0.18840000000000001</v>
      </c>
      <c r="J349" s="81" t="str">
        <f>LOOKUP(I349,$Q$20:$Q$28,$R$20:$R$28)</f>
        <v>ＡＡ</v>
      </c>
      <c r="K349" s="133"/>
      <c r="L349" s="32"/>
      <c r="M349" s="32"/>
    </row>
    <row r="350" spans="1:15" ht="15" customHeight="1">
      <c r="B350" s="115">
        <v>58</v>
      </c>
      <c r="C350" s="114" t="s">
        <v>503</v>
      </c>
      <c r="D350" s="27" t="s">
        <v>33</v>
      </c>
      <c r="E350" s="96">
        <v>0.25</v>
      </c>
      <c r="F350" s="29">
        <f t="shared" si="22"/>
        <v>0.71400000000000008</v>
      </c>
      <c r="G350" s="30" t="str">
        <f>LOOKUP(F350,$Q$20:$Q$28,$R$20:$R$28)</f>
        <v>Ａ</v>
      </c>
      <c r="H350" s="96">
        <v>0.31</v>
      </c>
      <c r="I350" s="29">
        <f t="shared" si="23"/>
        <v>1.0293600000000001</v>
      </c>
      <c r="J350" s="81" t="str">
        <f>LOOKUP(I350,$Q$20:$Q$28,$R$20:$R$28)</f>
        <v>Ｂ</v>
      </c>
      <c r="K350" s="133"/>
      <c r="L350" s="32"/>
      <c r="M350" s="32"/>
    </row>
    <row r="351" spans="1:15" ht="15" customHeight="1">
      <c r="B351" s="115">
        <v>58</v>
      </c>
      <c r="C351" s="114" t="s">
        <v>502</v>
      </c>
      <c r="D351" s="27" t="s">
        <v>33</v>
      </c>
      <c r="E351" s="96">
        <v>0.14000000000000001</v>
      </c>
      <c r="F351" s="29">
        <f t="shared" si="22"/>
        <v>0.1358400000000001</v>
      </c>
      <c r="G351" s="30" t="str">
        <f t="shared" ref="G351:G361" si="26">LOOKUP(F351,$Q$23:$Q$33,$R$23:$R$33)</f>
        <v>ＡＡ</v>
      </c>
      <c r="H351" s="96">
        <v>0.14000000000000001</v>
      </c>
      <c r="I351" s="29">
        <f t="shared" si="23"/>
        <v>0.1358400000000001</v>
      </c>
      <c r="J351" s="81" t="str">
        <f t="shared" ref="J351:J361" si="27">LOOKUP(I351,$Q$23:$Q$33,$R$23:$R$33)</f>
        <v>ＡＡ</v>
      </c>
      <c r="K351" s="133"/>
      <c r="L351" s="32"/>
      <c r="M351" s="32"/>
    </row>
    <row r="352" spans="1:15" ht="15" customHeight="1">
      <c r="B352" s="115">
        <v>58</v>
      </c>
      <c r="C352" s="114" t="s">
        <v>501</v>
      </c>
      <c r="D352" s="27" t="s">
        <v>33</v>
      </c>
      <c r="E352" s="96">
        <v>0.15</v>
      </c>
      <c r="F352" s="29">
        <f t="shared" si="22"/>
        <v>0.18840000000000001</v>
      </c>
      <c r="G352" s="30" t="str">
        <f t="shared" si="26"/>
        <v>ＡＡ</v>
      </c>
      <c r="H352" s="96">
        <v>0.18</v>
      </c>
      <c r="I352" s="29">
        <f t="shared" si="23"/>
        <v>0.34608000000000005</v>
      </c>
      <c r="J352" s="81" t="str">
        <f t="shared" si="27"/>
        <v>Ａ</v>
      </c>
      <c r="K352" s="133"/>
      <c r="L352" s="32"/>
      <c r="M352" s="32"/>
    </row>
    <row r="353" spans="1:15" ht="15" customHeight="1">
      <c r="B353" s="115">
        <v>58</v>
      </c>
      <c r="C353" s="114" t="s">
        <v>500</v>
      </c>
      <c r="D353" s="27" t="s">
        <v>33</v>
      </c>
      <c r="E353" s="31">
        <v>0.13</v>
      </c>
      <c r="F353" s="29">
        <f t="shared" si="22"/>
        <v>8.3280000000000062E-2</v>
      </c>
      <c r="G353" s="30" t="str">
        <f t="shared" si="26"/>
        <v>ＡＡ</v>
      </c>
      <c r="H353" s="31">
        <v>0.15</v>
      </c>
      <c r="I353" s="29">
        <f t="shared" si="23"/>
        <v>0.18840000000000001</v>
      </c>
      <c r="J353" s="81" t="str">
        <f t="shared" si="27"/>
        <v>ＡＡ</v>
      </c>
      <c r="K353" s="133"/>
      <c r="L353" s="32"/>
      <c r="M353" s="32"/>
    </row>
    <row r="354" spans="1:15" ht="15" customHeight="1">
      <c r="B354" s="115">
        <v>58</v>
      </c>
      <c r="C354" s="114" t="s">
        <v>510</v>
      </c>
      <c r="D354" s="27" t="s">
        <v>33</v>
      </c>
      <c r="E354" s="31">
        <v>0.31</v>
      </c>
      <c r="F354" s="29">
        <f t="shared" si="22"/>
        <v>1.0293600000000001</v>
      </c>
      <c r="G354" s="30" t="str">
        <f t="shared" si="26"/>
        <v>Ｂ</v>
      </c>
      <c r="H354" s="31">
        <v>0.34</v>
      </c>
      <c r="I354" s="29">
        <f t="shared" si="23"/>
        <v>1.1870400000000001</v>
      </c>
      <c r="J354" s="81" t="str">
        <f t="shared" si="27"/>
        <v>Ｂ</v>
      </c>
      <c r="K354" s="133"/>
      <c r="L354" s="32"/>
      <c r="M354" s="32"/>
    </row>
    <row r="355" spans="1:15" ht="15" customHeight="1">
      <c r="B355" s="115">
        <v>59</v>
      </c>
      <c r="C355" s="114" t="s">
        <v>513</v>
      </c>
      <c r="D355" s="27" t="s">
        <v>33</v>
      </c>
      <c r="E355" s="31">
        <v>0.2</v>
      </c>
      <c r="F355" s="29">
        <f t="shared" si="22"/>
        <v>0.4512000000000001</v>
      </c>
      <c r="G355" s="30" t="str">
        <f t="shared" si="26"/>
        <v>Ａ</v>
      </c>
      <c r="H355" s="31">
        <v>0.19</v>
      </c>
      <c r="I355" s="29">
        <f t="shared" si="23"/>
        <v>0.39864000000000005</v>
      </c>
      <c r="J355" s="81" t="str">
        <f t="shared" si="27"/>
        <v>Ａ</v>
      </c>
      <c r="K355" s="133"/>
      <c r="L355" s="32"/>
      <c r="M355" s="32"/>
    </row>
    <row r="356" spans="1:15" ht="15" customHeight="1">
      <c r="B356" s="115">
        <v>59</v>
      </c>
      <c r="C356" s="114" t="s">
        <v>512</v>
      </c>
      <c r="D356" s="27" t="s">
        <v>33</v>
      </c>
      <c r="E356" s="31">
        <v>0.15</v>
      </c>
      <c r="F356" s="29">
        <f t="shared" si="22"/>
        <v>0.18840000000000001</v>
      </c>
      <c r="G356" s="30" t="str">
        <f t="shared" si="26"/>
        <v>ＡＡ</v>
      </c>
      <c r="H356" s="31">
        <v>0.16</v>
      </c>
      <c r="I356" s="29">
        <f t="shared" si="23"/>
        <v>0.24096000000000006</v>
      </c>
      <c r="J356" s="81" t="str">
        <f t="shared" si="27"/>
        <v>Ａ</v>
      </c>
      <c r="K356" s="133"/>
      <c r="L356" s="32"/>
      <c r="M356" s="32"/>
    </row>
    <row r="357" spans="1:15" ht="15" customHeight="1">
      <c r="B357" s="115">
        <v>59</v>
      </c>
      <c r="C357" s="114" t="s">
        <v>505</v>
      </c>
      <c r="D357" s="27" t="s">
        <v>33</v>
      </c>
      <c r="E357" s="31">
        <v>0.17</v>
      </c>
      <c r="F357" s="29">
        <f t="shared" si="22"/>
        <v>0.29352000000000011</v>
      </c>
      <c r="G357" s="30" t="str">
        <f t="shared" si="26"/>
        <v>Ａ</v>
      </c>
      <c r="H357" s="31">
        <v>0.17</v>
      </c>
      <c r="I357" s="29">
        <f t="shared" si="23"/>
        <v>0.29352000000000011</v>
      </c>
      <c r="J357" s="81" t="str">
        <f t="shared" si="27"/>
        <v>Ａ</v>
      </c>
      <c r="K357" s="133"/>
      <c r="L357" s="32"/>
      <c r="M357" s="32"/>
      <c r="O357" s="3"/>
    </row>
    <row r="358" spans="1:15" ht="15" customHeight="1">
      <c r="B358" s="115">
        <v>59</v>
      </c>
      <c r="C358" s="114" t="s">
        <v>503</v>
      </c>
      <c r="D358" s="27" t="s">
        <v>33</v>
      </c>
      <c r="E358" s="31">
        <v>0.19</v>
      </c>
      <c r="F358" s="29">
        <f t="shared" si="22"/>
        <v>0.39864000000000005</v>
      </c>
      <c r="G358" s="30" t="str">
        <f t="shared" si="26"/>
        <v>Ａ</v>
      </c>
      <c r="H358" s="31">
        <v>0.33</v>
      </c>
      <c r="I358" s="29">
        <f t="shared" si="23"/>
        <v>1.1344799999999999</v>
      </c>
      <c r="J358" s="81" t="str">
        <f t="shared" si="27"/>
        <v>Ｂ</v>
      </c>
      <c r="K358" s="133"/>
      <c r="L358" s="32"/>
      <c r="M358" s="32"/>
      <c r="O358" s="3"/>
    </row>
    <row r="359" spans="1:15" ht="15" customHeight="1">
      <c r="B359" s="115">
        <v>59</v>
      </c>
      <c r="C359" s="114" t="s">
        <v>502</v>
      </c>
      <c r="D359" s="27" t="s">
        <v>33</v>
      </c>
      <c r="E359" s="96">
        <v>0.19</v>
      </c>
      <c r="F359" s="29">
        <f t="shared" si="22"/>
        <v>0.39864000000000005</v>
      </c>
      <c r="G359" s="30" t="str">
        <f t="shared" si="26"/>
        <v>Ａ</v>
      </c>
      <c r="H359" s="96">
        <v>0.23</v>
      </c>
      <c r="I359" s="29">
        <f t="shared" si="23"/>
        <v>0.60888000000000009</v>
      </c>
      <c r="J359" s="81" t="str">
        <f t="shared" si="27"/>
        <v>Ａ</v>
      </c>
      <c r="K359" s="133"/>
      <c r="L359" s="32"/>
      <c r="M359" s="32"/>
    </row>
    <row r="360" spans="1:15" ht="15" customHeight="1">
      <c r="B360" s="115">
        <v>59</v>
      </c>
      <c r="C360" s="114" t="s">
        <v>501</v>
      </c>
      <c r="D360" s="27" t="s">
        <v>33</v>
      </c>
      <c r="E360" s="96">
        <v>0.15</v>
      </c>
      <c r="F360" s="29">
        <f t="shared" si="22"/>
        <v>0.18840000000000001</v>
      </c>
      <c r="G360" s="30" t="str">
        <f t="shared" si="26"/>
        <v>ＡＡ</v>
      </c>
      <c r="H360" s="96">
        <v>0.18</v>
      </c>
      <c r="I360" s="29">
        <f t="shared" si="23"/>
        <v>0.34608000000000005</v>
      </c>
      <c r="J360" s="81" t="str">
        <f t="shared" si="27"/>
        <v>Ａ</v>
      </c>
      <c r="K360" s="133"/>
      <c r="L360" s="32"/>
      <c r="M360" s="32"/>
    </row>
    <row r="361" spans="1:15" ht="15" customHeight="1">
      <c r="B361" s="115">
        <v>59</v>
      </c>
      <c r="C361" s="114" t="s">
        <v>500</v>
      </c>
      <c r="D361" s="27" t="s">
        <v>33</v>
      </c>
      <c r="E361" s="96">
        <v>0.2</v>
      </c>
      <c r="F361" s="29">
        <f t="shared" si="22"/>
        <v>0.4512000000000001</v>
      </c>
      <c r="G361" s="30" t="str">
        <f t="shared" si="26"/>
        <v>Ａ</v>
      </c>
      <c r="H361" s="96">
        <v>0.2</v>
      </c>
      <c r="I361" s="29">
        <f t="shared" si="23"/>
        <v>0.4512000000000001</v>
      </c>
      <c r="J361" s="81" t="str">
        <f t="shared" si="27"/>
        <v>Ａ</v>
      </c>
      <c r="K361" s="133"/>
      <c r="L361" s="32"/>
      <c r="M361" s="32"/>
    </row>
    <row r="362" spans="1:15" ht="15" customHeight="1">
      <c r="B362" s="115">
        <v>60</v>
      </c>
      <c r="C362" s="114" t="s">
        <v>513</v>
      </c>
      <c r="D362" s="27" t="s">
        <v>33</v>
      </c>
      <c r="E362" s="96">
        <v>0.14000000000000001</v>
      </c>
      <c r="F362" s="29">
        <f t="shared" si="22"/>
        <v>0.1358400000000001</v>
      </c>
      <c r="G362" s="30" t="str">
        <f>LOOKUP(F362,$Q$20:$Q$28,$R$20:$R$28)</f>
        <v>ＡＡ</v>
      </c>
      <c r="H362" s="96">
        <v>0.21</v>
      </c>
      <c r="I362" s="29">
        <f t="shared" si="23"/>
        <v>0.5037600000000001</v>
      </c>
      <c r="J362" s="81" t="str">
        <f>LOOKUP(I362,$Q$20:$Q$28,$R$20:$R$28)</f>
        <v>Ａ</v>
      </c>
      <c r="K362" s="133"/>
      <c r="L362" s="32"/>
      <c r="M362" s="32"/>
    </row>
    <row r="363" spans="1:15" ht="15" customHeight="1">
      <c r="A363" s="144" t="s">
        <v>511</v>
      </c>
      <c r="B363" s="115">
        <v>60</v>
      </c>
      <c r="C363" s="114" t="s">
        <v>512</v>
      </c>
      <c r="D363" s="27" t="s">
        <v>33</v>
      </c>
      <c r="E363" s="96">
        <v>0.16</v>
      </c>
      <c r="F363" s="29">
        <f t="shared" si="22"/>
        <v>0.24096000000000006</v>
      </c>
      <c r="G363" s="30" t="str">
        <f>LOOKUP(F363,$Q$20:$Q$28,$R$20:$R$28)</f>
        <v>Ａ</v>
      </c>
      <c r="H363" s="96">
        <v>0.27</v>
      </c>
      <c r="I363" s="29">
        <f t="shared" si="23"/>
        <v>0.81912000000000007</v>
      </c>
      <c r="J363" s="81" t="str">
        <f>LOOKUP(I363,$Q$20:$Q$28,$R$20:$R$28)</f>
        <v>Ａ</v>
      </c>
      <c r="K363" s="133"/>
      <c r="L363" s="32"/>
      <c r="M363" s="32"/>
    </row>
    <row r="364" spans="1:15" ht="15" customHeight="1">
      <c r="B364" s="115">
        <v>60</v>
      </c>
      <c r="C364" s="114" t="s">
        <v>505</v>
      </c>
      <c r="D364" s="27" t="s">
        <v>33</v>
      </c>
      <c r="E364" s="96">
        <v>0.12</v>
      </c>
      <c r="F364" s="29">
        <f t="shared" si="22"/>
        <v>3.0720000000000011E-2</v>
      </c>
      <c r="G364" s="30" t="str">
        <f>LOOKUP(F364,$Q$20:$Q$28,$R$20:$R$28)</f>
        <v>ＡＡ</v>
      </c>
      <c r="H364" s="96">
        <v>0.14000000000000001</v>
      </c>
      <c r="I364" s="29">
        <f t="shared" si="23"/>
        <v>0.1358400000000001</v>
      </c>
      <c r="J364" s="81" t="str">
        <f>LOOKUP(I364,$Q$20:$Q$28,$R$20:$R$28)</f>
        <v>ＡＡ</v>
      </c>
      <c r="K364" s="133"/>
      <c r="L364" s="32"/>
      <c r="M364" s="32"/>
    </row>
    <row r="365" spans="1:15" ht="15" customHeight="1">
      <c r="B365" s="115">
        <v>60</v>
      </c>
      <c r="C365" s="114" t="s">
        <v>503</v>
      </c>
      <c r="D365" s="27" t="s">
        <v>33</v>
      </c>
      <c r="E365" s="96">
        <v>0.12</v>
      </c>
      <c r="F365" s="29">
        <f t="shared" si="22"/>
        <v>3.0720000000000011E-2</v>
      </c>
      <c r="G365" s="30" t="str">
        <f>LOOKUP(F365,$Q$20:$Q$28,$R$20:$R$28)</f>
        <v>ＡＡ</v>
      </c>
      <c r="H365" s="96">
        <v>0.16</v>
      </c>
      <c r="I365" s="29">
        <f t="shared" si="23"/>
        <v>0.24096000000000006</v>
      </c>
      <c r="J365" s="81" t="str">
        <f>LOOKUP(I365,$Q$20:$Q$28,$R$20:$R$28)</f>
        <v>Ａ</v>
      </c>
      <c r="K365" s="133"/>
      <c r="L365" s="32"/>
      <c r="M365" s="32"/>
    </row>
    <row r="366" spans="1:15" ht="15" customHeight="1">
      <c r="A366" s="144"/>
      <c r="B366" s="115">
        <v>60</v>
      </c>
      <c r="C366" s="114" t="s">
        <v>502</v>
      </c>
      <c r="D366" s="27" t="s">
        <v>33</v>
      </c>
      <c r="E366" s="96">
        <v>0.14000000000000001</v>
      </c>
      <c r="F366" s="29">
        <f t="shared" si="22"/>
        <v>0.1358400000000001</v>
      </c>
      <c r="G366" s="30" t="str">
        <f t="shared" ref="G366:G374" si="28">LOOKUP(F366,$Q$23:$Q$33,$R$23:$R$33)</f>
        <v>ＡＡ</v>
      </c>
      <c r="H366" s="96">
        <v>0.17</v>
      </c>
      <c r="I366" s="29">
        <f t="shared" si="23"/>
        <v>0.29352000000000011</v>
      </c>
      <c r="J366" s="81" t="str">
        <f t="shared" ref="J366:J374" si="29">LOOKUP(I366,$Q$23:$Q$33,$R$23:$R$33)</f>
        <v>Ａ</v>
      </c>
      <c r="K366" s="133"/>
      <c r="L366" s="32"/>
      <c r="M366" s="32"/>
    </row>
    <row r="367" spans="1:15" ht="15" customHeight="1">
      <c r="B367" s="115">
        <v>60</v>
      </c>
      <c r="C367" s="114" t="s">
        <v>501</v>
      </c>
      <c r="D367" s="27" t="s">
        <v>33</v>
      </c>
      <c r="E367" s="96">
        <v>0.15</v>
      </c>
      <c r="F367" s="29">
        <f t="shared" si="22"/>
        <v>0.18840000000000001</v>
      </c>
      <c r="G367" s="30" t="str">
        <f t="shared" si="28"/>
        <v>ＡＡ</v>
      </c>
      <c r="H367" s="96">
        <v>0.21</v>
      </c>
      <c r="I367" s="29">
        <f t="shared" si="23"/>
        <v>0.5037600000000001</v>
      </c>
      <c r="J367" s="81" t="str">
        <f t="shared" si="29"/>
        <v>Ａ</v>
      </c>
      <c r="K367" s="133"/>
      <c r="L367" s="32"/>
      <c r="M367" s="32"/>
    </row>
    <row r="368" spans="1:15" ht="15" customHeight="1">
      <c r="B368" s="115">
        <v>60</v>
      </c>
      <c r="C368" s="114" t="s">
        <v>500</v>
      </c>
      <c r="D368" s="27" t="s">
        <v>33</v>
      </c>
      <c r="E368" s="96">
        <v>0.16</v>
      </c>
      <c r="F368" s="29">
        <f t="shared" si="22"/>
        <v>0.24096000000000006</v>
      </c>
      <c r="G368" s="30" t="str">
        <f t="shared" si="28"/>
        <v>Ａ</v>
      </c>
      <c r="H368" s="96">
        <v>0.2</v>
      </c>
      <c r="I368" s="29">
        <f t="shared" si="23"/>
        <v>0.4512000000000001</v>
      </c>
      <c r="J368" s="81" t="str">
        <f t="shared" si="29"/>
        <v>Ａ</v>
      </c>
      <c r="K368" s="133"/>
      <c r="L368" s="32"/>
      <c r="M368" s="32"/>
    </row>
    <row r="369" spans="1:13" ht="15" customHeight="1">
      <c r="A369" s="144" t="s">
        <v>511</v>
      </c>
      <c r="B369" s="115">
        <v>60</v>
      </c>
      <c r="C369" s="114" t="s">
        <v>510</v>
      </c>
      <c r="D369" s="27" t="s">
        <v>33</v>
      </c>
      <c r="E369" s="31">
        <v>0.17</v>
      </c>
      <c r="F369" s="29">
        <f t="shared" si="22"/>
        <v>0.29352000000000011</v>
      </c>
      <c r="G369" s="30" t="str">
        <f t="shared" si="28"/>
        <v>Ａ</v>
      </c>
      <c r="H369" s="31">
        <v>0.17</v>
      </c>
      <c r="I369" s="29">
        <f t="shared" si="23"/>
        <v>0.29352000000000011</v>
      </c>
      <c r="J369" s="81" t="str">
        <f t="shared" si="29"/>
        <v>Ａ</v>
      </c>
      <c r="K369" s="133"/>
      <c r="L369" s="32"/>
      <c r="M369" s="32"/>
    </row>
    <row r="370" spans="1:13" ht="15" customHeight="1">
      <c r="B370" s="115">
        <v>61</v>
      </c>
      <c r="C370" s="114" t="s">
        <v>513</v>
      </c>
      <c r="D370" s="27" t="s">
        <v>33</v>
      </c>
      <c r="E370" s="31">
        <v>0.17</v>
      </c>
      <c r="F370" s="29">
        <f t="shared" si="22"/>
        <v>0.29352000000000011</v>
      </c>
      <c r="G370" s="30" t="str">
        <f t="shared" si="28"/>
        <v>Ａ</v>
      </c>
      <c r="H370" s="31">
        <v>0.2</v>
      </c>
      <c r="I370" s="29">
        <f t="shared" si="23"/>
        <v>0.4512000000000001</v>
      </c>
      <c r="J370" s="81" t="str">
        <f t="shared" si="29"/>
        <v>Ａ</v>
      </c>
      <c r="K370" s="133"/>
      <c r="L370" s="32"/>
      <c r="M370" s="32"/>
    </row>
    <row r="371" spans="1:13" ht="15" customHeight="1">
      <c r="B371" s="115">
        <v>61</v>
      </c>
      <c r="C371" s="114" t="s">
        <v>512</v>
      </c>
      <c r="D371" s="27" t="s">
        <v>33</v>
      </c>
      <c r="E371" s="96">
        <v>0.14000000000000001</v>
      </c>
      <c r="F371" s="29">
        <f t="shared" si="22"/>
        <v>0.1358400000000001</v>
      </c>
      <c r="G371" s="30" t="str">
        <f t="shared" si="28"/>
        <v>ＡＡ</v>
      </c>
      <c r="H371" s="96">
        <v>0.16</v>
      </c>
      <c r="I371" s="29">
        <f t="shared" si="23"/>
        <v>0.24096000000000006</v>
      </c>
      <c r="J371" s="81" t="str">
        <f t="shared" si="29"/>
        <v>Ａ</v>
      </c>
      <c r="K371" s="133"/>
      <c r="L371" s="32"/>
      <c r="M371" s="32"/>
    </row>
    <row r="372" spans="1:13" ht="15" customHeight="1">
      <c r="B372" s="115">
        <v>61</v>
      </c>
      <c r="C372" s="114" t="s">
        <v>505</v>
      </c>
      <c r="D372" s="27" t="s">
        <v>33</v>
      </c>
      <c r="E372" s="96">
        <v>0.16</v>
      </c>
      <c r="F372" s="29">
        <f t="shared" si="22"/>
        <v>0.24096000000000006</v>
      </c>
      <c r="G372" s="30" t="str">
        <f t="shared" si="28"/>
        <v>Ａ</v>
      </c>
      <c r="H372" s="96">
        <v>0.21</v>
      </c>
      <c r="I372" s="29">
        <f t="shared" si="23"/>
        <v>0.5037600000000001</v>
      </c>
      <c r="J372" s="81" t="str">
        <f t="shared" si="29"/>
        <v>Ａ</v>
      </c>
      <c r="K372" s="133"/>
      <c r="L372" s="32"/>
      <c r="M372" s="32"/>
    </row>
    <row r="373" spans="1:13" ht="15" customHeight="1">
      <c r="B373" s="115">
        <v>61</v>
      </c>
      <c r="C373" s="114" t="s">
        <v>503</v>
      </c>
      <c r="D373" s="27" t="s">
        <v>33</v>
      </c>
      <c r="E373" s="96">
        <v>0.18</v>
      </c>
      <c r="F373" s="29">
        <f t="shared" si="22"/>
        <v>0.34608000000000005</v>
      </c>
      <c r="G373" s="30" t="str">
        <f t="shared" si="28"/>
        <v>Ａ</v>
      </c>
      <c r="H373" s="96">
        <v>0.16</v>
      </c>
      <c r="I373" s="29">
        <f t="shared" si="23"/>
        <v>0.24096000000000006</v>
      </c>
      <c r="J373" s="81" t="str">
        <f t="shared" si="29"/>
        <v>Ａ</v>
      </c>
      <c r="K373" s="133"/>
      <c r="L373" s="32"/>
      <c r="M373" s="32"/>
    </row>
    <row r="374" spans="1:13" ht="15" customHeight="1">
      <c r="B374" s="115">
        <v>61</v>
      </c>
      <c r="C374" s="114" t="s">
        <v>502</v>
      </c>
      <c r="D374" s="27" t="s">
        <v>33</v>
      </c>
      <c r="E374" s="96">
        <v>0.12</v>
      </c>
      <c r="F374" s="29">
        <f t="shared" si="22"/>
        <v>3.0720000000000011E-2</v>
      </c>
      <c r="G374" s="30" t="str">
        <f t="shared" si="28"/>
        <v>ＡＡ</v>
      </c>
      <c r="H374" s="96">
        <v>0.14000000000000001</v>
      </c>
      <c r="I374" s="29">
        <f t="shared" si="23"/>
        <v>0.1358400000000001</v>
      </c>
      <c r="J374" s="81" t="str">
        <f t="shared" si="29"/>
        <v>ＡＡ</v>
      </c>
      <c r="K374" s="133"/>
      <c r="L374" s="32"/>
      <c r="M374" s="32"/>
    </row>
    <row r="375" spans="1:13" ht="15" customHeight="1">
      <c r="B375" s="115">
        <v>61</v>
      </c>
      <c r="C375" s="114" t="s">
        <v>501</v>
      </c>
      <c r="D375" s="27" t="s">
        <v>33</v>
      </c>
      <c r="E375" s="96">
        <v>0.16</v>
      </c>
      <c r="F375" s="29">
        <f t="shared" si="22"/>
        <v>0.24096000000000006</v>
      </c>
      <c r="G375" s="30" t="str">
        <f>LOOKUP(F375,$Q$20:$Q$28,$R$20:$R$28)</f>
        <v>Ａ</v>
      </c>
      <c r="H375" s="96">
        <v>0.14000000000000001</v>
      </c>
      <c r="I375" s="29">
        <f t="shared" si="23"/>
        <v>0.1358400000000001</v>
      </c>
      <c r="J375" s="81" t="str">
        <f>LOOKUP(I375,$Q$20:$Q$28,$R$20:$R$28)</f>
        <v>ＡＡ</v>
      </c>
      <c r="K375" s="133"/>
      <c r="L375" s="32"/>
      <c r="M375" s="32"/>
    </row>
    <row r="376" spans="1:13" ht="15" customHeight="1">
      <c r="B376" s="115">
        <v>61</v>
      </c>
      <c r="C376" s="114" t="s">
        <v>500</v>
      </c>
      <c r="D376" s="27" t="s">
        <v>33</v>
      </c>
      <c r="E376" s="96">
        <v>0.13</v>
      </c>
      <c r="F376" s="29">
        <f t="shared" si="22"/>
        <v>8.3280000000000062E-2</v>
      </c>
      <c r="G376" s="30" t="str">
        <f>LOOKUP(F376,$Q$20:$Q$28,$R$20:$R$28)</f>
        <v>ＡＡ</v>
      </c>
      <c r="H376" s="96">
        <v>0.17</v>
      </c>
      <c r="I376" s="29">
        <f t="shared" si="23"/>
        <v>0.29352000000000011</v>
      </c>
      <c r="J376" s="81" t="str">
        <f>LOOKUP(I376,$Q$20:$Q$28,$R$20:$R$28)</f>
        <v>Ａ</v>
      </c>
      <c r="K376" s="133"/>
      <c r="L376" s="32"/>
      <c r="M376" s="32"/>
    </row>
    <row r="377" spans="1:13" ht="15" customHeight="1">
      <c r="B377" s="115">
        <v>61</v>
      </c>
      <c r="C377" s="114" t="s">
        <v>510</v>
      </c>
      <c r="D377" s="27" t="s">
        <v>33</v>
      </c>
      <c r="E377" s="31">
        <v>0.18</v>
      </c>
      <c r="F377" s="29">
        <f t="shared" si="22"/>
        <v>0.34608000000000005</v>
      </c>
      <c r="G377" s="30" t="str">
        <f>LOOKUP(F377,$Q$20:$Q$28,$R$20:$R$28)</f>
        <v>Ａ</v>
      </c>
      <c r="H377" s="31">
        <v>0.2</v>
      </c>
      <c r="I377" s="29">
        <f t="shared" si="23"/>
        <v>0.4512000000000001</v>
      </c>
      <c r="J377" s="81" t="str">
        <f>LOOKUP(I377,$Q$20:$Q$28,$R$20:$R$28)</f>
        <v>Ａ</v>
      </c>
      <c r="K377" s="133"/>
      <c r="L377" s="32"/>
      <c r="M377" s="32"/>
    </row>
    <row r="378" spans="1:13" ht="15" customHeight="1">
      <c r="B378" s="115">
        <v>61</v>
      </c>
      <c r="C378" s="114" t="s">
        <v>509</v>
      </c>
      <c r="D378" s="27" t="s">
        <v>33</v>
      </c>
      <c r="E378" s="31">
        <v>0.16</v>
      </c>
      <c r="F378" s="29">
        <f t="shared" si="22"/>
        <v>0.24096000000000006</v>
      </c>
      <c r="G378" s="30" t="str">
        <f>LOOKUP(F378,$Q$20:$Q$28,$R$20:$R$28)</f>
        <v>Ａ</v>
      </c>
      <c r="H378" s="31">
        <v>0.19</v>
      </c>
      <c r="I378" s="29">
        <f t="shared" si="23"/>
        <v>0.39864000000000005</v>
      </c>
      <c r="J378" s="81" t="str">
        <f>LOOKUP(I378,$Q$20:$Q$28,$R$20:$R$28)</f>
        <v>Ａ</v>
      </c>
      <c r="K378" s="133"/>
      <c r="L378" s="32"/>
      <c r="M378" s="32"/>
    </row>
    <row r="379" spans="1:13" ht="15" customHeight="1">
      <c r="B379" s="115">
        <v>62</v>
      </c>
      <c r="C379" s="114" t="s">
        <v>513</v>
      </c>
      <c r="D379" s="27" t="s">
        <v>33</v>
      </c>
      <c r="E379" s="96">
        <v>0.17</v>
      </c>
      <c r="F379" s="29">
        <f t="shared" si="22"/>
        <v>0.29352000000000011</v>
      </c>
      <c r="G379" s="30" t="str">
        <f t="shared" ref="G379:G392" si="30">LOOKUP(F379,$Q$23:$Q$33,$R$23:$R$33)</f>
        <v>Ａ</v>
      </c>
      <c r="H379" s="96">
        <v>0.12</v>
      </c>
      <c r="I379" s="29">
        <f t="shared" si="23"/>
        <v>3.0720000000000011E-2</v>
      </c>
      <c r="J379" s="81" t="str">
        <f t="shared" ref="J379:J392" si="31">LOOKUP(I379,$Q$23:$Q$33,$R$23:$R$33)</f>
        <v>ＡＡ</v>
      </c>
      <c r="K379" s="133"/>
      <c r="L379" s="32"/>
      <c r="M379" s="32"/>
    </row>
    <row r="380" spans="1:13" ht="15" customHeight="1">
      <c r="B380" s="115">
        <v>62</v>
      </c>
      <c r="C380" s="114" t="s">
        <v>512</v>
      </c>
      <c r="D380" s="27" t="s">
        <v>33</v>
      </c>
      <c r="E380" s="96">
        <v>0.12</v>
      </c>
      <c r="F380" s="29">
        <f t="shared" si="22"/>
        <v>3.0720000000000011E-2</v>
      </c>
      <c r="G380" s="30" t="str">
        <f t="shared" si="30"/>
        <v>ＡＡ</v>
      </c>
      <c r="H380" s="96">
        <v>0.15</v>
      </c>
      <c r="I380" s="29">
        <f t="shared" si="23"/>
        <v>0.18840000000000001</v>
      </c>
      <c r="J380" s="81" t="str">
        <f t="shared" si="31"/>
        <v>ＡＡ</v>
      </c>
      <c r="K380" s="133"/>
      <c r="L380" s="32"/>
      <c r="M380" s="32"/>
    </row>
    <row r="381" spans="1:13" ht="15" customHeight="1">
      <c r="B381" s="115">
        <v>62</v>
      </c>
      <c r="C381" s="114" t="s">
        <v>505</v>
      </c>
      <c r="D381" s="27" t="s">
        <v>33</v>
      </c>
      <c r="E381" s="96">
        <v>0.14000000000000001</v>
      </c>
      <c r="F381" s="29">
        <f t="shared" si="22"/>
        <v>0.1358400000000001</v>
      </c>
      <c r="G381" s="30" t="str">
        <f t="shared" si="30"/>
        <v>ＡＡ</v>
      </c>
      <c r="H381" s="96">
        <v>0.2</v>
      </c>
      <c r="I381" s="29">
        <f t="shared" si="23"/>
        <v>0.4512000000000001</v>
      </c>
      <c r="J381" s="81" t="str">
        <f t="shared" si="31"/>
        <v>Ａ</v>
      </c>
      <c r="K381" s="133"/>
      <c r="L381" s="32"/>
      <c r="M381" s="32"/>
    </row>
    <row r="382" spans="1:13" ht="15" customHeight="1">
      <c r="B382" s="115">
        <v>62</v>
      </c>
      <c r="C382" s="114" t="s">
        <v>503</v>
      </c>
      <c r="D382" s="27" t="s">
        <v>33</v>
      </c>
      <c r="E382" s="96">
        <v>0.18</v>
      </c>
      <c r="F382" s="29">
        <f t="shared" si="22"/>
        <v>0.34608000000000005</v>
      </c>
      <c r="G382" s="30" t="str">
        <f t="shared" si="30"/>
        <v>Ａ</v>
      </c>
      <c r="H382" s="96">
        <v>0.17</v>
      </c>
      <c r="I382" s="29">
        <f t="shared" si="23"/>
        <v>0.29352000000000011</v>
      </c>
      <c r="J382" s="81" t="str">
        <f t="shared" si="31"/>
        <v>Ａ</v>
      </c>
      <c r="K382" s="133"/>
      <c r="L382" s="32"/>
      <c r="M382" s="32"/>
    </row>
    <row r="383" spans="1:13" ht="15" customHeight="1">
      <c r="B383" s="115">
        <v>62</v>
      </c>
      <c r="C383" s="114" t="s">
        <v>502</v>
      </c>
      <c r="D383" s="27" t="s">
        <v>33</v>
      </c>
      <c r="E383" s="96">
        <v>0.09</v>
      </c>
      <c r="F383" s="29">
        <f t="shared" si="22"/>
        <v>-0.12695999999999999</v>
      </c>
      <c r="G383" s="30" t="str">
        <f t="shared" si="30"/>
        <v>ＡＡ</v>
      </c>
      <c r="H383" s="96">
        <v>0.15</v>
      </c>
      <c r="I383" s="29">
        <f t="shared" si="23"/>
        <v>0.18840000000000001</v>
      </c>
      <c r="J383" s="81" t="str">
        <f t="shared" si="31"/>
        <v>ＡＡ</v>
      </c>
      <c r="K383" s="133"/>
      <c r="L383" s="32"/>
      <c r="M383" s="32"/>
    </row>
    <row r="384" spans="1:13" ht="15" customHeight="1">
      <c r="B384" s="115">
        <v>62</v>
      </c>
      <c r="C384" s="114" t="s">
        <v>501</v>
      </c>
      <c r="D384" s="27" t="s">
        <v>33</v>
      </c>
      <c r="E384" s="96">
        <v>0.19</v>
      </c>
      <c r="F384" s="29">
        <f t="shared" si="22"/>
        <v>0.39864000000000005</v>
      </c>
      <c r="G384" s="30" t="str">
        <f t="shared" si="30"/>
        <v>Ａ</v>
      </c>
      <c r="H384" s="96">
        <v>0.19</v>
      </c>
      <c r="I384" s="29">
        <f t="shared" si="23"/>
        <v>0.39864000000000005</v>
      </c>
      <c r="J384" s="81" t="str">
        <f t="shared" si="31"/>
        <v>Ａ</v>
      </c>
      <c r="K384" s="133"/>
      <c r="L384" s="32"/>
      <c r="M384" s="32"/>
    </row>
    <row r="385" spans="1:13" ht="15" customHeight="1">
      <c r="B385" s="115">
        <v>62</v>
      </c>
      <c r="C385" s="114" t="s">
        <v>500</v>
      </c>
      <c r="D385" s="27" t="s">
        <v>33</v>
      </c>
      <c r="E385" s="96">
        <v>0.16</v>
      </c>
      <c r="F385" s="29">
        <f t="shared" si="22"/>
        <v>0.24096000000000006</v>
      </c>
      <c r="G385" s="30" t="str">
        <f t="shared" si="30"/>
        <v>Ａ</v>
      </c>
      <c r="H385" s="96">
        <v>0.13</v>
      </c>
      <c r="I385" s="29">
        <f t="shared" si="23"/>
        <v>8.3280000000000062E-2</v>
      </c>
      <c r="J385" s="81" t="str">
        <f t="shared" si="31"/>
        <v>ＡＡ</v>
      </c>
      <c r="K385" s="133"/>
      <c r="L385" s="32"/>
      <c r="M385" s="32"/>
    </row>
    <row r="386" spans="1:13" ht="15" customHeight="1">
      <c r="B386" s="115">
        <v>62</v>
      </c>
      <c r="C386" s="114" t="s">
        <v>510</v>
      </c>
      <c r="D386" s="27" t="s">
        <v>33</v>
      </c>
      <c r="E386" s="96">
        <v>0.1</v>
      </c>
      <c r="F386" s="29">
        <f t="shared" si="22"/>
        <v>-7.4399999999999938E-2</v>
      </c>
      <c r="G386" s="30" t="str">
        <f t="shared" si="30"/>
        <v>ＡＡ</v>
      </c>
      <c r="H386" s="96">
        <v>0.12</v>
      </c>
      <c r="I386" s="29">
        <f t="shared" si="23"/>
        <v>3.0720000000000011E-2</v>
      </c>
      <c r="J386" s="81" t="str">
        <f t="shared" si="31"/>
        <v>ＡＡ</v>
      </c>
      <c r="K386" s="133"/>
      <c r="L386" s="32"/>
      <c r="M386" s="32"/>
    </row>
    <row r="387" spans="1:13" ht="15" customHeight="1">
      <c r="B387" s="115">
        <v>62</v>
      </c>
      <c r="C387" s="114" t="s">
        <v>509</v>
      </c>
      <c r="D387" s="27" t="s">
        <v>33</v>
      </c>
      <c r="E387" s="96">
        <v>0.14000000000000001</v>
      </c>
      <c r="F387" s="29">
        <f t="shared" si="22"/>
        <v>0.1358400000000001</v>
      </c>
      <c r="G387" s="30" t="str">
        <f t="shared" si="30"/>
        <v>ＡＡ</v>
      </c>
      <c r="H387" s="96">
        <v>0.14000000000000001</v>
      </c>
      <c r="I387" s="29">
        <f t="shared" si="23"/>
        <v>0.1358400000000001</v>
      </c>
      <c r="J387" s="81" t="str">
        <f t="shared" si="31"/>
        <v>ＡＡ</v>
      </c>
      <c r="K387" s="133"/>
      <c r="L387" s="32"/>
      <c r="M387" s="32"/>
    </row>
    <row r="388" spans="1:13" ht="15" customHeight="1">
      <c r="B388" s="115">
        <v>62</v>
      </c>
      <c r="C388" s="114" t="s">
        <v>508</v>
      </c>
      <c r="D388" s="27" t="s">
        <v>33</v>
      </c>
      <c r="E388" s="96">
        <v>0.2</v>
      </c>
      <c r="F388" s="29">
        <f t="shared" si="22"/>
        <v>0.4512000000000001</v>
      </c>
      <c r="G388" s="30" t="str">
        <f t="shared" si="30"/>
        <v>Ａ</v>
      </c>
      <c r="H388" s="96">
        <v>0.16</v>
      </c>
      <c r="I388" s="29">
        <f t="shared" si="23"/>
        <v>0.24096000000000006</v>
      </c>
      <c r="J388" s="81" t="str">
        <f t="shared" si="31"/>
        <v>Ａ</v>
      </c>
      <c r="K388" s="133"/>
      <c r="L388" s="32"/>
      <c r="M388" s="32"/>
    </row>
    <row r="389" spans="1:13" ht="15" customHeight="1">
      <c r="B389" s="115">
        <v>62</v>
      </c>
      <c r="C389" s="114" t="s">
        <v>514</v>
      </c>
      <c r="D389" s="27" t="s">
        <v>33</v>
      </c>
      <c r="E389" s="96">
        <v>0.14000000000000001</v>
      </c>
      <c r="F389" s="29">
        <f t="shared" ref="F389:F407" si="32">(E389-1000/(365*24))*(8+0.4*16)*365/1000</f>
        <v>0.1358400000000001</v>
      </c>
      <c r="G389" s="30" t="str">
        <f t="shared" si="30"/>
        <v>ＡＡ</v>
      </c>
      <c r="H389" s="96">
        <v>0.14000000000000001</v>
      </c>
      <c r="I389" s="29">
        <f t="shared" ref="I389:I407" si="33">(H389-1000/(365*24))*(8+0.4*16)*365/1000</f>
        <v>0.1358400000000001</v>
      </c>
      <c r="J389" s="81" t="str">
        <f t="shared" si="31"/>
        <v>ＡＡ</v>
      </c>
      <c r="K389" s="133"/>
      <c r="L389" s="32"/>
      <c r="M389" s="32"/>
    </row>
    <row r="390" spans="1:13" ht="15" customHeight="1">
      <c r="B390" s="115">
        <v>63</v>
      </c>
      <c r="C390" s="114" t="s">
        <v>513</v>
      </c>
      <c r="D390" s="27" t="s">
        <v>33</v>
      </c>
      <c r="E390" s="31">
        <v>0.14000000000000001</v>
      </c>
      <c r="F390" s="29">
        <f t="shared" si="32"/>
        <v>0.1358400000000001</v>
      </c>
      <c r="G390" s="30" t="str">
        <f t="shared" si="30"/>
        <v>ＡＡ</v>
      </c>
      <c r="H390" s="31">
        <v>0.14000000000000001</v>
      </c>
      <c r="I390" s="29">
        <f t="shared" si="33"/>
        <v>0.1358400000000001</v>
      </c>
      <c r="J390" s="81" t="str">
        <f t="shared" si="31"/>
        <v>ＡＡ</v>
      </c>
      <c r="K390" s="133"/>
      <c r="L390" s="32"/>
      <c r="M390" s="32"/>
    </row>
    <row r="391" spans="1:13" ht="15" customHeight="1">
      <c r="A391" s="144" t="s">
        <v>511</v>
      </c>
      <c r="B391" s="115">
        <v>63</v>
      </c>
      <c r="C391" s="114" t="s">
        <v>512</v>
      </c>
      <c r="D391" s="27" t="s">
        <v>33</v>
      </c>
      <c r="E391" s="31">
        <v>0.2</v>
      </c>
      <c r="F391" s="29">
        <f t="shared" si="32"/>
        <v>0.4512000000000001</v>
      </c>
      <c r="G391" s="30" t="str">
        <f t="shared" si="30"/>
        <v>Ａ</v>
      </c>
      <c r="H391" s="31">
        <v>0.35</v>
      </c>
      <c r="I391" s="29">
        <f t="shared" si="33"/>
        <v>1.2395999999999998</v>
      </c>
      <c r="J391" s="81" t="str">
        <f t="shared" si="31"/>
        <v>Ｂ</v>
      </c>
      <c r="K391" s="133"/>
      <c r="L391" s="32"/>
      <c r="M391" s="32"/>
    </row>
    <row r="392" spans="1:13" ht="15" customHeight="1">
      <c r="B392" s="115">
        <v>63</v>
      </c>
      <c r="C392" s="114" t="s">
        <v>505</v>
      </c>
      <c r="D392" s="27" t="s">
        <v>33</v>
      </c>
      <c r="E392" s="96">
        <v>0.21</v>
      </c>
      <c r="F392" s="29">
        <f t="shared" si="32"/>
        <v>0.5037600000000001</v>
      </c>
      <c r="G392" s="30" t="str">
        <f t="shared" si="30"/>
        <v>Ａ</v>
      </c>
      <c r="H392" s="96">
        <v>0.23</v>
      </c>
      <c r="I392" s="29">
        <f t="shared" si="33"/>
        <v>0.60888000000000009</v>
      </c>
      <c r="J392" s="81" t="str">
        <f t="shared" si="31"/>
        <v>Ａ</v>
      </c>
      <c r="K392" s="133"/>
      <c r="L392" s="32"/>
      <c r="M392" s="32"/>
    </row>
    <row r="393" spans="1:13" ht="15" customHeight="1">
      <c r="B393" s="115">
        <v>63</v>
      </c>
      <c r="C393" s="114" t="s">
        <v>503</v>
      </c>
      <c r="D393" s="27" t="s">
        <v>33</v>
      </c>
      <c r="E393" s="96">
        <v>0.18</v>
      </c>
      <c r="F393" s="29">
        <f t="shared" si="32"/>
        <v>0.34608000000000005</v>
      </c>
      <c r="G393" s="30" t="str">
        <f>LOOKUP(F393,$Q$20:$Q$28,$R$20:$R$28)</f>
        <v>Ａ</v>
      </c>
      <c r="H393" s="96">
        <v>0.18</v>
      </c>
      <c r="I393" s="29">
        <f t="shared" si="33"/>
        <v>0.34608000000000005</v>
      </c>
      <c r="J393" s="81" t="str">
        <f>LOOKUP(I393,$Q$20:$Q$28,$R$20:$R$28)</f>
        <v>Ａ</v>
      </c>
      <c r="K393" s="133"/>
      <c r="L393" s="32"/>
      <c r="M393" s="32"/>
    </row>
    <row r="394" spans="1:13" ht="15" customHeight="1">
      <c r="A394" s="144" t="s">
        <v>511</v>
      </c>
      <c r="B394" s="115">
        <v>63</v>
      </c>
      <c r="C394" s="114" t="s">
        <v>502</v>
      </c>
      <c r="D394" s="27" t="s">
        <v>33</v>
      </c>
      <c r="E394" s="96">
        <v>0.13</v>
      </c>
      <c r="F394" s="29">
        <f t="shared" si="32"/>
        <v>8.3280000000000062E-2</v>
      </c>
      <c r="G394" s="30" t="str">
        <f>LOOKUP(F394,$Q$20:$Q$28,$R$20:$R$28)</f>
        <v>ＡＡ</v>
      </c>
      <c r="H394" s="96">
        <v>0.18</v>
      </c>
      <c r="I394" s="29">
        <f t="shared" si="33"/>
        <v>0.34608000000000005</v>
      </c>
      <c r="J394" s="81" t="str">
        <f>LOOKUP(I394,$Q$20:$Q$28,$R$20:$R$28)</f>
        <v>Ａ</v>
      </c>
      <c r="K394" s="133"/>
      <c r="L394" s="32"/>
      <c r="M394" s="32"/>
    </row>
    <row r="395" spans="1:13" ht="15" customHeight="1">
      <c r="B395" s="115">
        <v>63</v>
      </c>
      <c r="C395" s="114" t="s">
        <v>501</v>
      </c>
      <c r="D395" s="27" t="s">
        <v>33</v>
      </c>
      <c r="E395" s="31">
        <v>0.13</v>
      </c>
      <c r="F395" s="29">
        <f t="shared" si="32"/>
        <v>8.3280000000000062E-2</v>
      </c>
      <c r="G395" s="30" t="str">
        <f>LOOKUP(F395,$Q$20:$Q$28,$R$20:$R$28)</f>
        <v>ＡＡ</v>
      </c>
      <c r="H395" s="31">
        <v>0.14000000000000001</v>
      </c>
      <c r="I395" s="29">
        <f t="shared" si="33"/>
        <v>0.1358400000000001</v>
      </c>
      <c r="J395" s="81" t="str">
        <f>LOOKUP(I395,$Q$20:$Q$28,$R$20:$R$28)</f>
        <v>ＡＡ</v>
      </c>
      <c r="K395" s="133"/>
      <c r="L395" s="32"/>
      <c r="M395" s="32"/>
    </row>
    <row r="396" spans="1:13" ht="15" customHeight="1">
      <c r="B396" s="115">
        <v>63</v>
      </c>
      <c r="C396" s="114" t="s">
        <v>500</v>
      </c>
      <c r="D396" s="27" t="s">
        <v>33</v>
      </c>
      <c r="E396" s="31">
        <v>0.15</v>
      </c>
      <c r="F396" s="29">
        <f t="shared" si="32"/>
        <v>0.18840000000000001</v>
      </c>
      <c r="G396" s="30" t="str">
        <f>LOOKUP(F396,$Q$20:$Q$28,$R$20:$R$28)</f>
        <v>ＡＡ</v>
      </c>
      <c r="H396" s="31">
        <v>0.15</v>
      </c>
      <c r="I396" s="29">
        <f t="shared" si="33"/>
        <v>0.18840000000000001</v>
      </c>
      <c r="J396" s="81" t="str">
        <f>LOOKUP(I396,$Q$20:$Q$28,$R$20:$R$28)</f>
        <v>ＡＡ</v>
      </c>
      <c r="K396" s="133"/>
      <c r="L396" s="32"/>
      <c r="M396" s="32"/>
    </row>
    <row r="397" spans="1:13" ht="15" customHeight="1">
      <c r="A397" s="144" t="s">
        <v>511</v>
      </c>
      <c r="B397" s="115">
        <v>63</v>
      </c>
      <c r="C397" s="114" t="s">
        <v>510</v>
      </c>
      <c r="D397" s="27" t="s">
        <v>33</v>
      </c>
      <c r="E397" s="96">
        <v>0.12</v>
      </c>
      <c r="F397" s="29">
        <f t="shared" si="32"/>
        <v>3.0720000000000011E-2</v>
      </c>
      <c r="G397" s="30" t="str">
        <f>LOOKUP(F397,$Q$23:$Q$33,$R$23:$R$33)</f>
        <v>ＡＡ</v>
      </c>
      <c r="H397" s="96">
        <v>0.11</v>
      </c>
      <c r="I397" s="29">
        <f t="shared" si="33"/>
        <v>-2.1839999999999964E-2</v>
      </c>
      <c r="J397" s="81" t="str">
        <f>LOOKUP(I397,$Q$23:$Q$33,$R$23:$R$33)</f>
        <v>ＡＡ</v>
      </c>
      <c r="K397" s="133"/>
      <c r="L397" s="32"/>
      <c r="M397" s="32"/>
    </row>
    <row r="398" spans="1:13" ht="15" customHeight="1">
      <c r="B398" s="115">
        <v>63</v>
      </c>
      <c r="C398" s="114" t="s">
        <v>509</v>
      </c>
      <c r="D398" s="27" t="s">
        <v>33</v>
      </c>
      <c r="E398" s="96">
        <v>0.11</v>
      </c>
      <c r="F398" s="29">
        <f t="shared" si="32"/>
        <v>-2.1839999999999964E-2</v>
      </c>
      <c r="G398" s="30" t="str">
        <f>LOOKUP(F398,$Q$23:$Q$33,$R$23:$R$33)</f>
        <v>ＡＡ</v>
      </c>
      <c r="H398" s="96">
        <v>0.11</v>
      </c>
      <c r="I398" s="29">
        <f t="shared" si="33"/>
        <v>-2.1839999999999964E-2</v>
      </c>
      <c r="J398" s="81" t="str">
        <f>LOOKUP(I398,$Q$23:$Q$33,$R$23:$R$33)</f>
        <v>ＡＡ</v>
      </c>
      <c r="K398" s="133"/>
      <c r="L398" s="32"/>
      <c r="M398" s="32"/>
    </row>
    <row r="399" spans="1:13" ht="15" customHeight="1">
      <c r="B399" s="115">
        <v>63</v>
      </c>
      <c r="C399" s="114" t="s">
        <v>508</v>
      </c>
      <c r="D399" s="27" t="s">
        <v>33</v>
      </c>
      <c r="E399" s="96">
        <v>0.14000000000000001</v>
      </c>
      <c r="F399" s="29">
        <f t="shared" si="32"/>
        <v>0.1358400000000001</v>
      </c>
      <c r="G399" s="30" t="str">
        <f>LOOKUP(F399,$Q$23:$Q$33,$R$23:$R$33)</f>
        <v>ＡＡ</v>
      </c>
      <c r="H399" s="96">
        <v>0.14000000000000001</v>
      </c>
      <c r="I399" s="29">
        <f t="shared" si="33"/>
        <v>0.1358400000000001</v>
      </c>
      <c r="J399" s="81" t="str">
        <f>LOOKUP(I399,$Q$23:$Q$33,$R$23:$R$33)</f>
        <v>ＡＡ</v>
      </c>
      <c r="K399" s="133"/>
      <c r="L399" s="32"/>
      <c r="M399" s="32"/>
    </row>
    <row r="400" spans="1:13" ht="15" customHeight="1">
      <c r="A400" s="144" t="s">
        <v>507</v>
      </c>
      <c r="B400" s="115">
        <v>63</v>
      </c>
      <c r="C400" s="114" t="s">
        <v>506</v>
      </c>
      <c r="D400" s="27" t="s">
        <v>33</v>
      </c>
      <c r="E400" s="31">
        <v>0.13</v>
      </c>
      <c r="F400" s="29">
        <f t="shared" si="32"/>
        <v>8.3280000000000062E-2</v>
      </c>
      <c r="G400" s="30" t="str">
        <f>LOOKUP(F400,$Q$20:$Q$28,$R$20:$R$28)</f>
        <v>ＡＡ</v>
      </c>
      <c r="H400" s="31">
        <v>0.19</v>
      </c>
      <c r="I400" s="29">
        <f t="shared" si="33"/>
        <v>0.39864000000000005</v>
      </c>
      <c r="J400" s="81" t="str">
        <f>LOOKUP(I400,$Q$20:$Q$28,$R$20:$R$28)</f>
        <v>Ａ</v>
      </c>
      <c r="K400" s="133"/>
      <c r="L400" s="32"/>
      <c r="M400" s="32"/>
    </row>
    <row r="401" spans="2:13" ht="15" customHeight="1">
      <c r="B401" s="186">
        <v>64</v>
      </c>
      <c r="C401" s="185" t="s">
        <v>505</v>
      </c>
      <c r="D401" s="184" t="s">
        <v>33</v>
      </c>
      <c r="E401" s="182"/>
      <c r="F401" s="181">
        <f t="shared" si="32"/>
        <v>-0.6</v>
      </c>
      <c r="G401" s="183" t="e">
        <f>LOOKUP(F401,$Q$20:$Q$28,$R$20:$R$28)</f>
        <v>#N/A</v>
      </c>
      <c r="H401" s="182"/>
      <c r="I401" s="181">
        <f t="shared" si="33"/>
        <v>-0.6</v>
      </c>
      <c r="J401" s="180" t="e">
        <f>LOOKUP(I401,$Q$20:$Q$28,$R$20:$R$28)</f>
        <v>#N/A</v>
      </c>
      <c r="K401" s="133" t="s">
        <v>504</v>
      </c>
      <c r="L401" s="32"/>
      <c r="M401" s="32"/>
    </row>
    <row r="402" spans="2:13" ht="15" customHeight="1">
      <c r="B402" s="115">
        <v>64</v>
      </c>
      <c r="C402" s="114" t="s">
        <v>503</v>
      </c>
      <c r="D402" s="27" t="s">
        <v>33</v>
      </c>
      <c r="E402" s="31">
        <v>0.16</v>
      </c>
      <c r="F402" s="29">
        <f t="shared" si="32"/>
        <v>0.24096000000000006</v>
      </c>
      <c r="G402" s="30" t="str">
        <f>LOOKUP(F402,$Q$23:$Q$33,$R$23:$R$33)</f>
        <v>Ａ</v>
      </c>
      <c r="H402" s="31">
        <v>0.15</v>
      </c>
      <c r="I402" s="29">
        <f t="shared" si="33"/>
        <v>0.18840000000000001</v>
      </c>
      <c r="J402" s="81" t="str">
        <f>LOOKUP(I402,$Q$23:$Q$33,$R$23:$R$33)</f>
        <v>ＡＡ</v>
      </c>
      <c r="K402" s="133"/>
      <c r="L402" s="32"/>
      <c r="M402" s="32"/>
    </row>
    <row r="403" spans="2:13" ht="15" customHeight="1">
      <c r="B403" s="115">
        <v>64</v>
      </c>
      <c r="C403" s="114" t="s">
        <v>502</v>
      </c>
      <c r="D403" s="27" t="s">
        <v>33</v>
      </c>
      <c r="E403" s="31">
        <v>0.13</v>
      </c>
      <c r="F403" s="29">
        <f t="shared" si="32"/>
        <v>8.3280000000000062E-2</v>
      </c>
      <c r="G403" s="30" t="str">
        <f>LOOKUP(F403,$Q$23:$Q$33,$R$23:$R$33)</f>
        <v>ＡＡ</v>
      </c>
      <c r="H403" s="31">
        <v>0.17</v>
      </c>
      <c r="I403" s="29">
        <f t="shared" si="33"/>
        <v>0.29352000000000011</v>
      </c>
      <c r="J403" s="81" t="str">
        <f>LOOKUP(I403,$Q$23:$Q$33,$R$23:$R$33)</f>
        <v>Ａ</v>
      </c>
      <c r="K403" s="133"/>
      <c r="L403" s="32"/>
      <c r="M403" s="32"/>
    </row>
    <row r="404" spans="2:13" ht="15" customHeight="1">
      <c r="B404" s="115">
        <v>64</v>
      </c>
      <c r="C404" s="114" t="s">
        <v>501</v>
      </c>
      <c r="D404" s="27" t="s">
        <v>33</v>
      </c>
      <c r="E404" s="31">
        <v>0.14000000000000001</v>
      </c>
      <c r="F404" s="29">
        <f t="shared" si="32"/>
        <v>0.1358400000000001</v>
      </c>
      <c r="G404" s="30" t="str">
        <f>LOOKUP(F404,$Q$23:$Q$33,$R$23:$R$33)</f>
        <v>ＡＡ</v>
      </c>
      <c r="H404" s="31">
        <v>0.15</v>
      </c>
      <c r="I404" s="29">
        <f t="shared" si="33"/>
        <v>0.18840000000000001</v>
      </c>
      <c r="J404" s="81" t="str">
        <f>LOOKUP(I404,$Q$23:$Q$33,$R$23:$R$33)</f>
        <v>ＡＡ</v>
      </c>
      <c r="K404" s="133"/>
      <c r="L404" s="32"/>
      <c r="M404" s="32"/>
    </row>
    <row r="405" spans="2:13" ht="15" customHeight="1">
      <c r="B405" s="115">
        <v>64</v>
      </c>
      <c r="C405" s="114" t="s">
        <v>500</v>
      </c>
      <c r="D405" s="27" t="s">
        <v>33</v>
      </c>
      <c r="E405" s="31">
        <v>0.11</v>
      </c>
      <c r="F405" s="29">
        <f t="shared" si="32"/>
        <v>-2.1839999999999964E-2</v>
      </c>
      <c r="G405" s="30" t="str">
        <f>LOOKUP(F405,$Q$20:$Q$28,$R$20:$R$28)</f>
        <v>ＡＡ</v>
      </c>
      <c r="H405" s="31">
        <v>0.1</v>
      </c>
      <c r="I405" s="29">
        <f t="shared" si="33"/>
        <v>-7.4399999999999938E-2</v>
      </c>
      <c r="J405" s="81" t="str">
        <f>LOOKUP(I405,$Q$20:$Q$28,$R$20:$R$28)</f>
        <v>ＡＡ</v>
      </c>
      <c r="K405" s="133"/>
      <c r="L405" s="32"/>
      <c r="M405" s="32"/>
    </row>
    <row r="406" spans="2:13" ht="15" customHeight="1">
      <c r="B406" s="115">
        <v>64</v>
      </c>
      <c r="C406" s="114" t="s">
        <v>499</v>
      </c>
      <c r="D406" s="27" t="s">
        <v>33</v>
      </c>
      <c r="E406" s="31">
        <v>0.11</v>
      </c>
      <c r="F406" s="29">
        <f t="shared" si="32"/>
        <v>-2.1839999999999964E-2</v>
      </c>
      <c r="G406" s="30" t="str">
        <f>LOOKUP(F406,$Q$20:$Q$28,$R$20:$R$28)</f>
        <v>ＡＡ</v>
      </c>
      <c r="H406" s="31">
        <v>0.12</v>
      </c>
      <c r="I406" s="29">
        <f t="shared" si="33"/>
        <v>3.0720000000000011E-2</v>
      </c>
      <c r="J406" s="81" t="str">
        <f>LOOKUP(I406,$Q$20:$Q$28,$R$20:$R$28)</f>
        <v>ＡＡ</v>
      </c>
      <c r="K406" s="133"/>
      <c r="L406" s="32"/>
      <c r="M406" s="32"/>
    </row>
    <row r="407" spans="2:13" ht="15" customHeight="1">
      <c r="B407" s="115">
        <v>64</v>
      </c>
      <c r="C407" s="114" t="s">
        <v>132</v>
      </c>
      <c r="D407" s="27" t="s">
        <v>33</v>
      </c>
      <c r="E407" s="31">
        <v>0.09</v>
      </c>
      <c r="F407" s="29">
        <f t="shared" si="32"/>
        <v>-0.12695999999999999</v>
      </c>
      <c r="G407" s="30" t="str">
        <f>LOOKUP(F407,$Q$20:$Q$28,$R$20:$R$28)</f>
        <v>ＡＡ</v>
      </c>
      <c r="H407" s="31">
        <v>0.12</v>
      </c>
      <c r="I407" s="29">
        <f t="shared" si="33"/>
        <v>3.0720000000000011E-2</v>
      </c>
      <c r="J407" s="81" t="str">
        <f>LOOKUP(I407,$Q$20:$Q$28,$R$20:$R$28)</f>
        <v>ＡＡ</v>
      </c>
      <c r="K407" s="133"/>
      <c r="L407" s="32"/>
      <c r="M407" s="32"/>
    </row>
    <row r="408" spans="2:13" ht="15" customHeight="1">
      <c r="K408" s="133"/>
      <c r="L408" s="32"/>
      <c r="M408" s="32"/>
    </row>
    <row r="409" spans="2:13" ht="15" customHeight="1">
      <c r="B409" s="124"/>
      <c r="D409" s="105"/>
      <c r="E409" s="106"/>
      <c r="F409" s="106"/>
      <c r="G409" s="32"/>
      <c r="H409" s="106"/>
      <c r="I409" s="106"/>
      <c r="J409" s="32"/>
    </row>
    <row r="410" spans="2:13" ht="15" customHeight="1">
      <c r="B410" s="124"/>
      <c r="D410" s="105"/>
      <c r="E410" s="106"/>
      <c r="F410" s="106"/>
      <c r="G410" s="32"/>
      <c r="H410" s="106"/>
      <c r="I410" s="106"/>
      <c r="J410" s="32"/>
      <c r="K410" s="133"/>
      <c r="L410" s="32"/>
      <c r="M410" s="32"/>
    </row>
    <row r="411" spans="2:13" ht="15" customHeight="1">
      <c r="B411" s="124"/>
      <c r="D411" s="105"/>
      <c r="E411" s="106"/>
      <c r="F411" s="106"/>
      <c r="G411" s="32"/>
      <c r="H411" s="106"/>
      <c r="I411" s="106"/>
      <c r="J411" s="32"/>
      <c r="K411" s="133"/>
      <c r="L411" s="32"/>
      <c r="M411" s="32"/>
    </row>
    <row r="412" spans="2:13" ht="15" customHeight="1">
      <c r="B412" s="124"/>
      <c r="D412" s="105"/>
      <c r="E412" s="106"/>
      <c r="F412" s="106"/>
      <c r="G412" s="32"/>
      <c r="H412" s="106"/>
      <c r="I412" s="106"/>
      <c r="J412" s="32"/>
      <c r="K412" s="133"/>
      <c r="L412" s="32"/>
      <c r="M412" s="32"/>
    </row>
    <row r="413" spans="2:13" ht="15" customHeight="1">
      <c r="B413" s="124"/>
      <c r="D413" s="105"/>
      <c r="E413" s="106"/>
      <c r="F413" s="106"/>
      <c r="G413" s="32"/>
      <c r="H413" s="106"/>
      <c r="I413" s="106"/>
      <c r="J413" s="32"/>
      <c r="K413" s="133"/>
      <c r="L413" s="32"/>
      <c r="M413" s="32"/>
    </row>
    <row r="414" spans="2:13" ht="15" customHeight="1">
      <c r="B414" s="124"/>
      <c r="D414" s="105"/>
      <c r="E414" s="106"/>
      <c r="F414" s="106"/>
      <c r="G414" s="32"/>
      <c r="H414" s="106"/>
      <c r="I414" s="106"/>
      <c r="J414" s="32"/>
      <c r="K414" s="133"/>
      <c r="L414" s="32"/>
      <c r="M414" s="32"/>
    </row>
    <row r="415" spans="2:13" ht="15" customHeight="1">
      <c r="B415" s="124"/>
      <c r="D415" s="105"/>
      <c r="E415" s="106"/>
      <c r="F415" s="106"/>
      <c r="G415" s="32"/>
      <c r="H415" s="106"/>
      <c r="I415" s="106"/>
      <c r="J415" s="32"/>
      <c r="K415" s="133"/>
      <c r="L415" s="32"/>
      <c r="M415" s="32"/>
    </row>
    <row r="416" spans="2:13" ht="15" customHeight="1">
      <c r="B416" s="124"/>
      <c r="D416" s="105"/>
      <c r="E416" s="106"/>
      <c r="F416" s="106"/>
      <c r="G416" s="32"/>
      <c r="H416" s="106"/>
      <c r="I416" s="106"/>
      <c r="J416" s="32"/>
      <c r="K416" s="133"/>
      <c r="L416" s="32"/>
      <c r="M416" s="32"/>
    </row>
    <row r="417" spans="2:13" ht="15" customHeight="1">
      <c r="B417" s="124"/>
      <c r="D417" s="105"/>
      <c r="E417" s="106"/>
      <c r="F417" s="106"/>
      <c r="G417" s="32"/>
      <c r="H417" s="106"/>
      <c r="I417" s="106"/>
      <c r="J417" s="32"/>
      <c r="K417" s="133"/>
      <c r="L417" s="32"/>
      <c r="M417" s="32"/>
    </row>
    <row r="418" spans="2:13" ht="15" customHeight="1">
      <c r="B418" s="124"/>
      <c r="D418" s="105"/>
      <c r="E418" s="106"/>
      <c r="F418" s="106"/>
      <c r="G418" s="32"/>
      <c r="H418" s="106"/>
      <c r="I418" s="106"/>
      <c r="J418" s="32"/>
      <c r="K418" s="133"/>
      <c r="L418" s="32"/>
      <c r="M418" s="32"/>
    </row>
    <row r="419" spans="2:13" ht="15" customHeight="1">
      <c r="B419" s="124"/>
      <c r="D419" s="105"/>
      <c r="E419" s="106"/>
      <c r="F419" s="106"/>
      <c r="G419" s="32"/>
      <c r="H419" s="106"/>
      <c r="I419" s="106"/>
      <c r="J419" s="32"/>
      <c r="K419" s="133"/>
      <c r="L419" s="32"/>
      <c r="M419" s="32"/>
    </row>
    <row r="420" spans="2:13" ht="15" customHeight="1">
      <c r="B420" s="124"/>
      <c r="D420" s="105"/>
      <c r="E420" s="106"/>
      <c r="F420" s="106"/>
      <c r="G420" s="32"/>
      <c r="H420" s="106"/>
      <c r="I420" s="106"/>
      <c r="J420" s="32"/>
      <c r="K420" s="133"/>
      <c r="L420" s="32"/>
      <c r="M420" s="32"/>
    </row>
    <row r="421" spans="2:13" ht="15" customHeight="1">
      <c r="B421" s="124"/>
      <c r="D421" s="108"/>
      <c r="E421" s="106"/>
      <c r="F421" s="106"/>
      <c r="G421" s="32"/>
      <c r="H421" s="106"/>
      <c r="I421" s="106"/>
      <c r="J421" s="32"/>
      <c r="K421" s="133"/>
      <c r="L421" s="32"/>
      <c r="M421" s="32"/>
    </row>
    <row r="422" spans="2:13" ht="15" customHeight="1">
      <c r="B422" s="124"/>
      <c r="D422" s="105"/>
      <c r="E422" s="106"/>
      <c r="F422" s="106"/>
      <c r="G422" s="32"/>
      <c r="H422" s="106"/>
      <c r="I422" s="106"/>
      <c r="J422" s="32"/>
      <c r="K422" s="133"/>
      <c r="L422" s="32"/>
      <c r="M422" s="32"/>
    </row>
    <row r="423" spans="2:13" ht="15" customHeight="1">
      <c r="B423" s="124"/>
      <c r="D423" s="105"/>
      <c r="E423" s="106"/>
      <c r="F423" s="106"/>
      <c r="G423" s="32"/>
      <c r="H423" s="106"/>
      <c r="I423" s="106"/>
      <c r="J423" s="32"/>
      <c r="K423" s="133"/>
      <c r="L423" s="32"/>
      <c r="M423" s="32"/>
    </row>
    <row r="424" spans="2:13" ht="15" customHeight="1">
      <c r="B424" s="124"/>
      <c r="D424" s="105"/>
      <c r="E424" s="106"/>
      <c r="F424" s="106"/>
      <c r="G424" s="32"/>
      <c r="H424" s="106"/>
      <c r="I424" s="106"/>
      <c r="J424" s="32"/>
      <c r="K424" s="133"/>
      <c r="L424" s="32"/>
      <c r="M424" s="32"/>
    </row>
    <row r="425" spans="2:13" ht="15" customHeight="1">
      <c r="B425" s="124"/>
      <c r="D425" s="105"/>
      <c r="E425" s="106"/>
      <c r="F425" s="106"/>
      <c r="G425" s="32"/>
      <c r="H425" s="106"/>
      <c r="I425" s="106"/>
      <c r="J425" s="32"/>
      <c r="K425" s="133"/>
      <c r="L425" s="32"/>
      <c r="M425" s="32"/>
    </row>
    <row r="426" spans="2:13" ht="15" customHeight="1">
      <c r="B426" s="124"/>
      <c r="D426" s="105"/>
      <c r="E426" s="106"/>
      <c r="F426" s="106"/>
      <c r="G426" s="32"/>
      <c r="H426" s="106"/>
      <c r="I426" s="106"/>
      <c r="J426" s="32"/>
      <c r="K426" s="133"/>
      <c r="L426" s="32"/>
      <c r="M426" s="32"/>
    </row>
    <row r="427" spans="2:13" ht="15" customHeight="1">
      <c r="B427" s="124"/>
      <c r="D427" s="105"/>
      <c r="E427" s="106"/>
      <c r="F427" s="106"/>
      <c r="G427" s="32"/>
      <c r="H427" s="106"/>
      <c r="I427" s="106"/>
      <c r="J427" s="32"/>
      <c r="K427" s="133"/>
      <c r="L427" s="32"/>
      <c r="M427" s="32"/>
    </row>
    <row r="428" spans="2:13" ht="15" customHeight="1">
      <c r="B428" s="124"/>
      <c r="D428" s="105"/>
      <c r="E428" s="106"/>
      <c r="F428" s="106"/>
      <c r="G428" s="32"/>
      <c r="H428" s="106"/>
      <c r="I428" s="106"/>
      <c r="J428" s="32"/>
      <c r="K428" s="133"/>
      <c r="L428" s="32"/>
      <c r="M428" s="32"/>
    </row>
    <row r="429" spans="2:13" ht="15" customHeight="1">
      <c r="B429" s="124"/>
      <c r="D429" s="105"/>
      <c r="E429" s="106"/>
      <c r="F429" s="106"/>
      <c r="G429" s="32"/>
      <c r="H429" s="106"/>
      <c r="I429" s="106"/>
      <c r="J429" s="32"/>
      <c r="K429" s="133"/>
      <c r="L429" s="32"/>
      <c r="M429" s="32"/>
    </row>
    <row r="430" spans="2:13" ht="15" customHeight="1">
      <c r="B430" s="124"/>
      <c r="D430" s="105"/>
      <c r="E430" s="106"/>
      <c r="F430" s="106"/>
      <c r="G430" s="32"/>
      <c r="H430" s="106"/>
      <c r="I430" s="106"/>
      <c r="J430" s="32"/>
      <c r="K430" s="133"/>
      <c r="L430" s="32"/>
      <c r="M430" s="32"/>
    </row>
    <row r="431" spans="2:13" ht="15" customHeight="1">
      <c r="B431" s="124"/>
      <c r="D431" s="105"/>
      <c r="E431" s="106"/>
      <c r="F431" s="106"/>
      <c r="G431" s="32"/>
      <c r="H431" s="106"/>
      <c r="I431" s="106"/>
      <c r="J431" s="32"/>
      <c r="K431" s="133"/>
      <c r="L431" s="32"/>
      <c r="M431" s="32"/>
    </row>
    <row r="432" spans="2:13" ht="15" customHeight="1">
      <c r="B432" s="124"/>
      <c r="D432" s="105"/>
      <c r="E432" s="106"/>
      <c r="F432" s="106"/>
      <c r="G432" s="32"/>
      <c r="H432" s="106"/>
      <c r="I432" s="106"/>
      <c r="J432" s="32"/>
      <c r="K432" s="133"/>
      <c r="L432" s="32"/>
      <c r="M432" s="32"/>
    </row>
    <row r="433" spans="2:13" ht="15" customHeight="1">
      <c r="B433" s="124"/>
      <c r="D433" s="105"/>
      <c r="E433" s="106"/>
      <c r="F433" s="106"/>
      <c r="G433" s="32"/>
      <c r="H433" s="106"/>
      <c r="I433" s="106"/>
      <c r="J433" s="32"/>
      <c r="K433" s="133"/>
      <c r="L433" s="32"/>
      <c r="M433" s="32"/>
    </row>
    <row r="434" spans="2:13" ht="15" customHeight="1">
      <c r="B434" s="124"/>
      <c r="D434" s="105"/>
      <c r="E434" s="106"/>
      <c r="F434" s="106"/>
      <c r="G434" s="32"/>
      <c r="H434" s="106"/>
      <c r="I434" s="106"/>
      <c r="J434" s="32"/>
      <c r="K434" s="133"/>
      <c r="L434" s="32"/>
      <c r="M434" s="32"/>
    </row>
    <row r="435" spans="2:13" ht="15" customHeight="1">
      <c r="B435" s="124"/>
      <c r="D435" s="105"/>
      <c r="E435" s="106"/>
      <c r="F435" s="106"/>
      <c r="G435" s="32"/>
      <c r="H435" s="106"/>
      <c r="I435" s="106"/>
      <c r="J435" s="32"/>
      <c r="K435" s="133"/>
      <c r="L435" s="32"/>
      <c r="M435" s="32"/>
    </row>
    <row r="436" spans="2:13" ht="15" customHeight="1">
      <c r="B436" s="124"/>
      <c r="D436" s="105"/>
      <c r="E436" s="106"/>
      <c r="F436" s="106"/>
      <c r="G436" s="32"/>
      <c r="H436" s="106"/>
      <c r="I436" s="106"/>
      <c r="J436" s="32"/>
      <c r="K436" s="133"/>
      <c r="L436" s="32"/>
      <c r="M436" s="32"/>
    </row>
    <row r="437" spans="2:13" ht="15" customHeight="1">
      <c r="B437" s="124"/>
      <c r="D437" s="105"/>
      <c r="E437" s="106"/>
      <c r="F437" s="106"/>
      <c r="G437" s="32"/>
      <c r="H437" s="106"/>
      <c r="I437" s="106"/>
      <c r="J437" s="32"/>
      <c r="K437" s="133"/>
      <c r="L437" s="32"/>
      <c r="M437" s="32"/>
    </row>
    <row r="438" spans="2:13" ht="15" customHeight="1">
      <c r="B438" s="124"/>
      <c r="D438" s="105"/>
      <c r="E438" s="106"/>
      <c r="F438" s="106"/>
      <c r="G438" s="32"/>
      <c r="H438" s="106"/>
      <c r="I438" s="106"/>
      <c r="J438" s="32"/>
      <c r="K438" s="133"/>
      <c r="L438" s="32"/>
      <c r="M438" s="32"/>
    </row>
    <row r="439" spans="2:13" ht="15" customHeight="1">
      <c r="B439" s="124"/>
      <c r="D439" s="105"/>
      <c r="E439" s="106"/>
      <c r="F439" s="106"/>
      <c r="G439" s="32"/>
      <c r="H439" s="106"/>
      <c r="I439" s="106"/>
      <c r="J439" s="32"/>
      <c r="K439" s="133"/>
      <c r="L439" s="32"/>
      <c r="M439" s="32"/>
    </row>
    <row r="440" spans="2:13" ht="15" customHeight="1">
      <c r="B440" s="124"/>
      <c r="D440" s="105"/>
      <c r="E440" s="106"/>
      <c r="F440" s="106"/>
      <c r="G440" s="32"/>
      <c r="H440" s="106"/>
      <c r="I440" s="106"/>
      <c r="J440" s="32"/>
      <c r="K440" s="133"/>
      <c r="L440" s="32"/>
      <c r="M440" s="32"/>
    </row>
    <row r="441" spans="2:13" ht="15" customHeight="1">
      <c r="B441" s="124"/>
      <c r="D441" s="105"/>
      <c r="E441" s="106"/>
      <c r="F441" s="106"/>
      <c r="G441" s="32"/>
      <c r="H441" s="106"/>
      <c r="I441" s="106"/>
      <c r="J441" s="32"/>
      <c r="K441" s="133"/>
      <c r="L441" s="32"/>
      <c r="M441" s="32"/>
    </row>
    <row r="442" spans="2:13" ht="15" customHeight="1">
      <c r="B442" s="124"/>
      <c r="D442" s="105"/>
      <c r="E442" s="106"/>
      <c r="F442" s="106"/>
      <c r="G442" s="32"/>
      <c r="H442" s="106"/>
      <c r="I442" s="106"/>
      <c r="J442" s="32"/>
      <c r="K442" s="133"/>
      <c r="L442" s="32"/>
      <c r="M442" s="32"/>
    </row>
    <row r="443" spans="2:13" ht="15" customHeight="1">
      <c r="B443" s="124"/>
      <c r="D443" s="105"/>
      <c r="E443" s="106"/>
      <c r="F443" s="106"/>
      <c r="G443" s="32"/>
      <c r="H443" s="106"/>
      <c r="I443" s="106"/>
      <c r="J443" s="32"/>
      <c r="K443" s="133"/>
      <c r="L443" s="32"/>
      <c r="M443" s="32"/>
    </row>
    <row r="444" spans="2:13" ht="15" customHeight="1">
      <c r="B444" s="124"/>
      <c r="D444" s="105"/>
      <c r="E444" s="106"/>
      <c r="F444" s="106"/>
      <c r="G444" s="32"/>
      <c r="H444" s="106"/>
      <c r="I444" s="106"/>
      <c r="J444" s="32"/>
      <c r="K444" s="133"/>
      <c r="L444" s="32"/>
      <c r="M444" s="32"/>
    </row>
    <row r="445" spans="2:13" ht="15" customHeight="1">
      <c r="B445" s="124"/>
      <c r="D445" s="105"/>
      <c r="E445" s="106"/>
      <c r="F445" s="106"/>
      <c r="G445" s="32"/>
      <c r="H445" s="106"/>
      <c r="I445" s="106"/>
      <c r="J445" s="32"/>
      <c r="K445" s="133"/>
      <c r="L445" s="32"/>
      <c r="M445" s="32"/>
    </row>
    <row r="446" spans="2:13" ht="15" customHeight="1">
      <c r="B446" s="124"/>
      <c r="D446" s="105"/>
      <c r="E446" s="106"/>
      <c r="F446" s="106"/>
      <c r="G446" s="32"/>
      <c r="H446" s="106"/>
      <c r="I446" s="106"/>
      <c r="J446" s="32"/>
      <c r="K446" s="133"/>
      <c r="L446" s="32"/>
      <c r="M446" s="32"/>
    </row>
    <row r="447" spans="2:13" ht="15" customHeight="1">
      <c r="B447" s="124"/>
      <c r="D447" s="105"/>
      <c r="E447" s="106"/>
      <c r="F447" s="106"/>
      <c r="G447" s="32"/>
      <c r="H447" s="106"/>
      <c r="I447" s="106"/>
      <c r="J447" s="32"/>
      <c r="K447" s="133"/>
      <c r="L447" s="32"/>
      <c r="M447" s="32"/>
    </row>
    <row r="448" spans="2:13" ht="15" customHeight="1">
      <c r="B448" s="124"/>
      <c r="D448" s="105"/>
      <c r="E448" s="106"/>
      <c r="F448" s="106"/>
      <c r="G448" s="32"/>
      <c r="H448" s="106"/>
      <c r="I448" s="106"/>
      <c r="J448" s="32"/>
      <c r="K448" s="133"/>
      <c r="L448" s="32"/>
      <c r="M448" s="32"/>
    </row>
    <row r="449" spans="2:13" ht="15" customHeight="1">
      <c r="B449" s="124"/>
      <c r="D449" s="105"/>
      <c r="E449" s="106"/>
      <c r="F449" s="106"/>
      <c r="G449" s="32"/>
      <c r="H449" s="106"/>
      <c r="I449" s="106"/>
      <c r="J449" s="32"/>
      <c r="K449" s="133"/>
      <c r="L449" s="32"/>
      <c r="M449" s="32"/>
    </row>
    <row r="450" spans="2:13" ht="15" customHeight="1">
      <c r="B450" s="124"/>
      <c r="D450" s="105"/>
      <c r="E450" s="106"/>
      <c r="F450" s="106"/>
      <c r="G450" s="32"/>
      <c r="H450" s="106"/>
      <c r="I450" s="106"/>
      <c r="J450" s="32"/>
      <c r="K450" s="133"/>
      <c r="L450" s="32"/>
      <c r="M450" s="32"/>
    </row>
    <row r="451" spans="2:13" ht="15" customHeight="1">
      <c r="B451" s="124"/>
      <c r="D451" s="105"/>
      <c r="E451" s="106"/>
      <c r="F451" s="106"/>
      <c r="G451" s="32"/>
      <c r="H451" s="106"/>
      <c r="I451" s="106"/>
      <c r="J451" s="32"/>
      <c r="K451" s="133"/>
      <c r="L451" s="32"/>
      <c r="M451" s="32"/>
    </row>
    <row r="452" spans="2:13" ht="15" customHeight="1">
      <c r="B452" s="124"/>
      <c r="D452" s="105"/>
      <c r="E452" s="106"/>
      <c r="F452" s="106"/>
      <c r="G452" s="32"/>
      <c r="H452" s="106"/>
      <c r="I452" s="106"/>
      <c r="J452" s="32"/>
      <c r="K452" s="133"/>
      <c r="L452" s="32"/>
      <c r="M452" s="32"/>
    </row>
    <row r="453" spans="2:13" ht="15" customHeight="1">
      <c r="B453" s="124"/>
      <c r="D453" s="105"/>
      <c r="E453" s="106"/>
      <c r="F453" s="106"/>
      <c r="G453" s="32"/>
      <c r="H453" s="106"/>
      <c r="I453" s="106"/>
      <c r="J453" s="32"/>
      <c r="K453" s="133"/>
      <c r="L453" s="32"/>
      <c r="M453" s="32"/>
    </row>
    <row r="454" spans="2:13" ht="15" customHeight="1">
      <c r="B454" s="124"/>
      <c r="D454" s="105"/>
      <c r="E454" s="106"/>
      <c r="F454" s="106"/>
      <c r="G454" s="32"/>
      <c r="H454" s="106"/>
      <c r="I454" s="106"/>
      <c r="J454" s="32"/>
      <c r="K454" s="133"/>
      <c r="L454" s="32"/>
      <c r="M454" s="32"/>
    </row>
    <row r="455" spans="2:13" ht="15" customHeight="1">
      <c r="B455" s="124"/>
      <c r="D455" s="105"/>
      <c r="E455" s="106"/>
      <c r="F455" s="106"/>
      <c r="G455" s="32"/>
      <c r="H455" s="106"/>
      <c r="I455" s="106"/>
      <c r="J455" s="32"/>
      <c r="K455" s="133"/>
      <c r="L455" s="32"/>
      <c r="M455" s="32"/>
    </row>
    <row r="456" spans="2:13" ht="15" customHeight="1">
      <c r="B456" s="124"/>
      <c r="D456" s="105"/>
      <c r="E456" s="106"/>
      <c r="F456" s="106"/>
      <c r="G456" s="32"/>
      <c r="H456" s="106"/>
      <c r="I456" s="106"/>
      <c r="J456" s="32"/>
      <c r="K456" s="133"/>
      <c r="L456" s="32"/>
      <c r="M456" s="32"/>
    </row>
    <row r="457" spans="2:13" ht="15" customHeight="1">
      <c r="B457" s="124"/>
      <c r="D457" s="105"/>
      <c r="E457" s="106"/>
      <c r="F457" s="106"/>
      <c r="G457" s="32"/>
      <c r="H457" s="106"/>
      <c r="I457" s="106"/>
      <c r="J457" s="32"/>
      <c r="K457" s="133"/>
      <c r="L457" s="32"/>
      <c r="M457" s="32"/>
    </row>
    <row r="458" spans="2:13" ht="15" customHeight="1">
      <c r="B458" s="124"/>
      <c r="D458" s="105"/>
      <c r="E458" s="106"/>
      <c r="F458" s="106"/>
      <c r="G458" s="32"/>
      <c r="H458" s="106"/>
      <c r="I458" s="106"/>
      <c r="J458" s="32"/>
      <c r="K458" s="133"/>
      <c r="L458" s="32"/>
      <c r="M458" s="32"/>
    </row>
    <row r="459" spans="2:13" ht="15" customHeight="1">
      <c r="B459" s="124"/>
      <c r="D459" s="105"/>
      <c r="E459" s="106"/>
      <c r="F459" s="106"/>
      <c r="G459" s="32"/>
      <c r="H459" s="106"/>
      <c r="I459" s="106"/>
      <c r="J459" s="32"/>
      <c r="K459" s="133"/>
      <c r="L459" s="32"/>
      <c r="M459" s="32"/>
    </row>
    <row r="460" spans="2:13" ht="15" customHeight="1">
      <c r="B460" s="124"/>
      <c r="D460" s="105"/>
      <c r="E460" s="106"/>
      <c r="F460" s="106"/>
      <c r="G460" s="32"/>
      <c r="H460" s="106"/>
      <c r="I460" s="106"/>
      <c r="J460" s="32"/>
      <c r="K460" s="133"/>
      <c r="L460" s="32"/>
      <c r="M460" s="32"/>
    </row>
    <row r="461" spans="2:13" ht="15" customHeight="1">
      <c r="B461" s="124"/>
      <c r="D461" s="105"/>
      <c r="E461" s="106"/>
      <c r="F461" s="106"/>
      <c r="G461" s="32"/>
      <c r="H461" s="106"/>
      <c r="I461" s="106"/>
      <c r="J461" s="32"/>
      <c r="K461" s="133"/>
      <c r="L461" s="32"/>
      <c r="M461" s="32"/>
    </row>
    <row r="462" spans="2:13" ht="15" customHeight="1">
      <c r="B462" s="124"/>
      <c r="D462" s="105"/>
      <c r="E462" s="106"/>
      <c r="F462" s="106"/>
      <c r="G462" s="32"/>
      <c r="H462" s="106"/>
      <c r="I462" s="106"/>
      <c r="J462" s="32"/>
      <c r="K462" s="133"/>
      <c r="L462" s="32"/>
      <c r="M462" s="32"/>
    </row>
    <row r="463" spans="2:13" ht="15" customHeight="1">
      <c r="B463" s="124"/>
      <c r="D463" s="105"/>
      <c r="E463" s="106"/>
      <c r="F463" s="106"/>
      <c r="G463" s="32"/>
      <c r="H463" s="106"/>
      <c r="I463" s="106"/>
      <c r="J463" s="32"/>
      <c r="K463" s="133"/>
      <c r="L463" s="32"/>
      <c r="M463" s="32"/>
    </row>
    <row r="464" spans="2:13" ht="15" customHeight="1">
      <c r="B464" s="124"/>
      <c r="D464" s="105"/>
      <c r="E464" s="106"/>
      <c r="F464" s="106"/>
      <c r="G464" s="32"/>
      <c r="H464" s="106"/>
      <c r="I464" s="106"/>
      <c r="J464" s="32"/>
      <c r="K464" s="133"/>
      <c r="L464" s="32"/>
      <c r="M464" s="32"/>
    </row>
    <row r="465" spans="2:13" ht="15" customHeight="1">
      <c r="B465" s="124"/>
      <c r="D465" s="105"/>
      <c r="E465" s="106"/>
      <c r="F465" s="106"/>
      <c r="G465" s="32"/>
      <c r="H465" s="106"/>
      <c r="I465" s="106"/>
      <c r="J465" s="32"/>
      <c r="K465" s="133"/>
      <c r="L465" s="32"/>
      <c r="M465" s="32"/>
    </row>
    <row r="466" spans="2:13" ht="15" customHeight="1">
      <c r="B466" s="124"/>
      <c r="D466" s="105"/>
      <c r="E466" s="106"/>
      <c r="F466" s="106"/>
      <c r="G466" s="32"/>
      <c r="H466" s="106"/>
      <c r="I466" s="106"/>
      <c r="J466" s="32"/>
      <c r="K466" s="133"/>
      <c r="L466" s="32"/>
      <c r="M466" s="32"/>
    </row>
    <row r="467" spans="2:13" ht="15" customHeight="1">
      <c r="B467" s="124"/>
      <c r="D467" s="105"/>
      <c r="E467" s="106"/>
      <c r="F467" s="106"/>
      <c r="G467" s="32"/>
      <c r="H467" s="106"/>
      <c r="I467" s="106"/>
      <c r="J467" s="32"/>
      <c r="K467" s="133"/>
      <c r="L467" s="32"/>
      <c r="M467" s="32"/>
    </row>
    <row r="468" spans="2:13" ht="15" customHeight="1">
      <c r="B468" s="124"/>
      <c r="D468" s="105"/>
      <c r="E468" s="106"/>
      <c r="F468" s="106"/>
      <c r="G468" s="32"/>
      <c r="H468" s="106"/>
      <c r="I468" s="106"/>
      <c r="J468" s="32"/>
      <c r="K468" s="133"/>
      <c r="L468" s="32"/>
      <c r="M468" s="32"/>
    </row>
    <row r="469" spans="2:13" ht="15" customHeight="1">
      <c r="B469" s="124"/>
      <c r="D469" s="105"/>
      <c r="E469" s="106"/>
      <c r="F469" s="106"/>
      <c r="G469" s="32"/>
      <c r="H469" s="106"/>
      <c r="I469" s="106"/>
      <c r="J469" s="32"/>
      <c r="K469" s="133"/>
      <c r="L469" s="32"/>
      <c r="M469" s="32"/>
    </row>
    <row r="470" spans="2:13" ht="15" customHeight="1">
      <c r="B470" s="124"/>
      <c r="D470" s="105"/>
      <c r="E470" s="106"/>
      <c r="F470" s="106"/>
      <c r="G470" s="32"/>
      <c r="H470" s="106"/>
      <c r="I470" s="106"/>
      <c r="J470" s="32"/>
      <c r="K470" s="133"/>
      <c r="L470" s="32"/>
      <c r="M470" s="32"/>
    </row>
    <row r="471" spans="2:13" ht="15" customHeight="1">
      <c r="B471" s="124"/>
      <c r="D471" s="105"/>
      <c r="E471" s="106"/>
      <c r="F471" s="106"/>
      <c r="G471" s="32"/>
      <c r="H471" s="106"/>
      <c r="I471" s="106"/>
      <c r="J471" s="32"/>
      <c r="K471" s="133"/>
      <c r="L471" s="32"/>
      <c r="M471" s="32"/>
    </row>
    <row r="472" spans="2:13" ht="15" customHeight="1">
      <c r="B472" s="124"/>
      <c r="D472" s="105"/>
      <c r="E472" s="106"/>
      <c r="F472" s="106"/>
      <c r="G472" s="32"/>
      <c r="H472" s="106"/>
      <c r="I472" s="106"/>
      <c r="J472" s="32"/>
      <c r="K472" s="133"/>
      <c r="L472" s="32"/>
      <c r="M472" s="32"/>
    </row>
    <row r="473" spans="2:13" ht="15" customHeight="1">
      <c r="B473" s="124"/>
      <c r="D473" s="105"/>
      <c r="E473" s="106"/>
      <c r="F473" s="106"/>
      <c r="G473" s="32"/>
      <c r="H473" s="106"/>
      <c r="I473" s="106"/>
      <c r="J473" s="32"/>
      <c r="K473" s="133"/>
      <c r="L473" s="32"/>
      <c r="M473" s="32"/>
    </row>
    <row r="474" spans="2:13" ht="15" customHeight="1">
      <c r="B474" s="124"/>
      <c r="D474" s="105"/>
      <c r="E474" s="106"/>
      <c r="F474" s="106"/>
      <c r="G474" s="32"/>
      <c r="H474" s="106"/>
      <c r="I474" s="106"/>
      <c r="J474" s="32"/>
      <c r="K474" s="133"/>
      <c r="L474" s="32"/>
      <c r="M474" s="32"/>
    </row>
    <row r="475" spans="2:13" ht="15" customHeight="1">
      <c r="B475" s="124"/>
      <c r="D475" s="105"/>
      <c r="E475" s="106"/>
      <c r="F475" s="106"/>
      <c r="G475" s="32"/>
      <c r="H475" s="106"/>
      <c r="I475" s="106"/>
      <c r="J475" s="32"/>
      <c r="K475" s="133"/>
      <c r="L475" s="32"/>
      <c r="M475" s="32"/>
    </row>
    <row r="476" spans="2:13" ht="15" customHeight="1">
      <c r="B476" s="124"/>
      <c r="D476" s="105"/>
      <c r="E476" s="106"/>
      <c r="F476" s="106"/>
      <c r="G476" s="32"/>
      <c r="H476" s="106"/>
      <c r="I476" s="106"/>
      <c r="J476" s="32"/>
      <c r="K476" s="133"/>
      <c r="L476" s="32"/>
      <c r="M476" s="32"/>
    </row>
    <row r="477" spans="2:13" ht="15" customHeight="1">
      <c r="B477" s="124"/>
      <c r="D477" s="105"/>
      <c r="E477" s="106"/>
      <c r="F477" s="106"/>
      <c r="G477" s="32"/>
      <c r="H477" s="106"/>
      <c r="I477" s="106"/>
      <c r="J477" s="32"/>
      <c r="K477" s="133"/>
      <c r="L477" s="32"/>
      <c r="M477" s="32"/>
    </row>
    <row r="478" spans="2:13" ht="15" customHeight="1">
      <c r="B478" s="124"/>
      <c r="D478" s="105"/>
      <c r="E478" s="106"/>
      <c r="F478" s="106"/>
      <c r="G478" s="32"/>
      <c r="H478" s="106"/>
      <c r="I478" s="106"/>
      <c r="J478" s="32"/>
      <c r="K478" s="133"/>
      <c r="L478" s="32"/>
      <c r="M478" s="32"/>
    </row>
    <row r="479" spans="2:13" ht="15" customHeight="1">
      <c r="B479" s="124"/>
      <c r="D479" s="105"/>
      <c r="E479" s="106"/>
      <c r="F479" s="106"/>
      <c r="G479" s="32"/>
      <c r="H479" s="106"/>
      <c r="I479" s="106"/>
      <c r="J479" s="32"/>
      <c r="K479" s="133"/>
      <c r="L479" s="32"/>
      <c r="M479" s="32"/>
    </row>
    <row r="480" spans="2:13" ht="15" customHeight="1">
      <c r="B480" s="124"/>
      <c r="D480" s="105"/>
      <c r="E480" s="106"/>
      <c r="F480" s="106"/>
      <c r="G480" s="32"/>
      <c r="H480" s="106"/>
      <c r="I480" s="106"/>
      <c r="J480" s="32"/>
      <c r="K480" s="133"/>
      <c r="L480" s="32"/>
      <c r="M480" s="32"/>
    </row>
    <row r="481" spans="2:13" ht="15" customHeight="1">
      <c r="B481" s="124"/>
      <c r="D481" s="105"/>
      <c r="E481" s="106"/>
      <c r="F481" s="106"/>
      <c r="G481" s="32"/>
      <c r="H481" s="106"/>
      <c r="I481" s="106"/>
      <c r="J481" s="32"/>
      <c r="K481" s="133"/>
      <c r="L481" s="32"/>
      <c r="M481" s="32"/>
    </row>
    <row r="482" spans="2:13" ht="15" customHeight="1">
      <c r="B482" s="124"/>
      <c r="D482" s="105"/>
      <c r="E482" s="106"/>
      <c r="F482" s="106"/>
      <c r="G482" s="32"/>
      <c r="H482" s="106"/>
      <c r="I482" s="106"/>
      <c r="J482" s="32"/>
      <c r="K482" s="133"/>
      <c r="L482" s="32"/>
      <c r="M482" s="32"/>
    </row>
    <row r="483" spans="2:13" ht="15" customHeight="1">
      <c r="B483" s="124"/>
      <c r="D483" s="105"/>
      <c r="E483" s="106"/>
      <c r="F483" s="106"/>
      <c r="G483" s="32"/>
      <c r="H483" s="106"/>
      <c r="I483" s="106"/>
      <c r="J483" s="32"/>
      <c r="K483" s="133"/>
      <c r="L483" s="32"/>
      <c r="M483" s="32"/>
    </row>
    <row r="484" spans="2:13" ht="15" customHeight="1">
      <c r="B484" s="124"/>
      <c r="D484" s="105"/>
      <c r="E484" s="106"/>
      <c r="F484" s="106"/>
      <c r="G484" s="32"/>
      <c r="H484" s="106"/>
      <c r="I484" s="106"/>
      <c r="J484" s="32"/>
      <c r="K484" s="133"/>
      <c r="L484" s="32"/>
      <c r="M484" s="32"/>
    </row>
    <row r="485" spans="2:13" ht="15" customHeight="1">
      <c r="B485" s="124"/>
      <c r="D485" s="105"/>
      <c r="E485" s="106"/>
      <c r="F485" s="106"/>
      <c r="G485" s="32"/>
      <c r="H485" s="106"/>
      <c r="I485" s="106"/>
      <c r="J485" s="32"/>
      <c r="K485" s="133"/>
      <c r="L485" s="32"/>
      <c r="M485" s="32"/>
    </row>
    <row r="486" spans="2:13" ht="15" customHeight="1">
      <c r="B486" s="124"/>
      <c r="D486" s="105"/>
      <c r="E486" s="106"/>
      <c r="F486" s="106"/>
      <c r="G486" s="32"/>
      <c r="H486" s="106"/>
      <c r="I486" s="106"/>
      <c r="J486" s="32"/>
      <c r="K486" s="133"/>
      <c r="L486" s="32"/>
      <c r="M486" s="32"/>
    </row>
    <row r="487" spans="2:13" ht="15" customHeight="1">
      <c r="B487" s="124"/>
      <c r="D487" s="105"/>
      <c r="E487" s="106"/>
      <c r="F487" s="106"/>
      <c r="G487" s="32"/>
      <c r="H487" s="106"/>
      <c r="I487" s="106"/>
      <c r="J487" s="32"/>
      <c r="K487" s="133"/>
      <c r="L487" s="32"/>
      <c r="M487" s="32"/>
    </row>
    <row r="488" spans="2:13" ht="15" customHeight="1">
      <c r="B488" s="124"/>
      <c r="D488" s="105"/>
      <c r="E488" s="106"/>
      <c r="F488" s="106"/>
      <c r="G488" s="32"/>
      <c r="H488" s="106"/>
      <c r="I488" s="106"/>
      <c r="J488" s="32"/>
      <c r="K488" s="133"/>
      <c r="L488" s="32"/>
      <c r="M488" s="32"/>
    </row>
    <row r="489" spans="2:13" ht="15" customHeight="1">
      <c r="B489" s="124"/>
      <c r="D489" s="105"/>
      <c r="E489" s="106"/>
      <c r="F489" s="106"/>
      <c r="G489" s="32"/>
      <c r="H489" s="106"/>
      <c r="I489" s="106"/>
      <c r="J489" s="32"/>
      <c r="K489" s="133"/>
      <c r="L489" s="32"/>
      <c r="M489" s="32"/>
    </row>
    <row r="490" spans="2:13" ht="15" customHeight="1">
      <c r="B490" s="124"/>
      <c r="D490" s="105"/>
      <c r="E490" s="106"/>
      <c r="F490" s="106"/>
      <c r="G490" s="32"/>
      <c r="H490" s="106"/>
      <c r="I490" s="106"/>
      <c r="J490" s="32"/>
      <c r="K490" s="133"/>
      <c r="L490" s="32"/>
      <c r="M490" s="32"/>
    </row>
    <row r="491" spans="2:13" ht="15" customHeight="1">
      <c r="B491" s="124"/>
      <c r="D491" s="105"/>
      <c r="E491" s="106"/>
      <c r="F491" s="106"/>
      <c r="G491" s="32"/>
      <c r="H491" s="106"/>
      <c r="I491" s="106"/>
      <c r="J491" s="32"/>
      <c r="K491" s="133"/>
      <c r="L491" s="32"/>
      <c r="M491" s="32"/>
    </row>
    <row r="492" spans="2:13" ht="15" customHeight="1">
      <c r="B492" s="124"/>
      <c r="D492" s="105"/>
      <c r="E492" s="106"/>
      <c r="F492" s="106"/>
      <c r="G492" s="32"/>
      <c r="H492" s="106"/>
      <c r="I492" s="106"/>
      <c r="J492" s="32"/>
      <c r="K492" s="133"/>
      <c r="L492" s="32"/>
      <c r="M492" s="32"/>
    </row>
    <row r="493" spans="2:13" ht="15" customHeight="1">
      <c r="B493" s="124"/>
      <c r="D493" s="105"/>
      <c r="E493" s="106"/>
      <c r="F493" s="106"/>
      <c r="G493" s="32"/>
      <c r="H493" s="106"/>
      <c r="I493" s="106"/>
      <c r="J493" s="32"/>
      <c r="K493" s="133"/>
      <c r="L493" s="32"/>
      <c r="M493" s="32"/>
    </row>
    <row r="494" spans="2:13" ht="15" customHeight="1">
      <c r="B494" s="124"/>
      <c r="D494" s="105"/>
      <c r="E494" s="106"/>
      <c r="F494" s="106"/>
      <c r="G494" s="32"/>
      <c r="H494" s="106"/>
      <c r="I494" s="106"/>
      <c r="J494" s="32"/>
      <c r="K494" s="133"/>
      <c r="L494" s="32"/>
      <c r="M494" s="32"/>
    </row>
    <row r="495" spans="2:13" ht="15" customHeight="1">
      <c r="B495" s="124"/>
      <c r="D495" s="105"/>
      <c r="E495" s="106"/>
      <c r="F495" s="106"/>
      <c r="G495" s="32"/>
      <c r="H495" s="106"/>
      <c r="I495" s="106"/>
      <c r="J495" s="32"/>
      <c r="K495" s="133"/>
      <c r="L495" s="32"/>
      <c r="M495" s="32"/>
    </row>
    <row r="496" spans="2:13" ht="15" customHeight="1">
      <c r="B496" s="124"/>
      <c r="D496" s="105"/>
      <c r="E496" s="106"/>
      <c r="F496" s="106"/>
      <c r="G496" s="32"/>
      <c r="H496" s="106"/>
      <c r="I496" s="106"/>
      <c r="J496" s="32"/>
      <c r="K496" s="133"/>
      <c r="L496" s="32"/>
      <c r="M496" s="32"/>
    </row>
    <row r="497" spans="2:13" ht="15" customHeight="1">
      <c r="B497" s="124"/>
      <c r="D497" s="105"/>
      <c r="E497" s="106"/>
      <c r="F497" s="106"/>
      <c r="G497" s="32"/>
      <c r="H497" s="106"/>
      <c r="I497" s="106"/>
      <c r="J497" s="32"/>
      <c r="K497" s="133"/>
      <c r="L497" s="32"/>
      <c r="M497" s="32"/>
    </row>
    <row r="498" spans="2:13" ht="15" customHeight="1">
      <c r="B498" s="124"/>
      <c r="D498" s="105"/>
      <c r="E498" s="106"/>
      <c r="F498" s="106"/>
      <c r="G498" s="32"/>
      <c r="H498" s="106"/>
      <c r="I498" s="106"/>
      <c r="J498" s="32"/>
      <c r="K498" s="133"/>
      <c r="L498" s="32"/>
      <c r="M498" s="32"/>
    </row>
    <row r="499" spans="2:13" ht="15" customHeight="1">
      <c r="B499" s="124"/>
      <c r="D499" s="105"/>
      <c r="E499" s="106"/>
      <c r="F499" s="106"/>
      <c r="G499" s="32"/>
      <c r="H499" s="106"/>
      <c r="I499" s="106"/>
      <c r="J499" s="32"/>
      <c r="K499" s="133"/>
      <c r="L499" s="32"/>
      <c r="M499" s="32"/>
    </row>
    <row r="500" spans="2:13" ht="15" customHeight="1">
      <c r="B500" s="124"/>
      <c r="D500" s="105"/>
      <c r="E500" s="106"/>
      <c r="F500" s="106"/>
      <c r="G500" s="32"/>
      <c r="H500" s="106"/>
      <c r="I500" s="106"/>
      <c r="J500" s="32"/>
      <c r="K500" s="133"/>
      <c r="L500" s="32"/>
      <c r="M500" s="32"/>
    </row>
    <row r="501" spans="2:13" ht="15" customHeight="1">
      <c r="B501" s="124"/>
      <c r="D501" s="105"/>
      <c r="E501" s="106"/>
      <c r="F501" s="106"/>
      <c r="G501" s="32"/>
      <c r="H501" s="106"/>
      <c r="I501" s="106"/>
      <c r="J501" s="32"/>
      <c r="K501" s="133"/>
      <c r="L501" s="32"/>
      <c r="M501" s="32"/>
    </row>
    <row r="502" spans="2:13" ht="15" customHeight="1">
      <c r="B502" s="124"/>
      <c r="D502" s="105"/>
      <c r="E502" s="106"/>
      <c r="F502" s="106"/>
      <c r="G502" s="32"/>
      <c r="H502" s="106"/>
      <c r="I502" s="106"/>
      <c r="J502" s="32"/>
      <c r="K502" s="133"/>
      <c r="L502" s="32"/>
      <c r="M502" s="32"/>
    </row>
    <row r="503" spans="2:13" ht="15" customHeight="1">
      <c r="B503" s="124"/>
      <c r="D503" s="105"/>
      <c r="E503" s="106"/>
      <c r="F503" s="106"/>
      <c r="G503" s="32"/>
      <c r="H503" s="106"/>
      <c r="I503" s="106"/>
      <c r="J503" s="32"/>
      <c r="K503" s="133"/>
      <c r="L503" s="32"/>
      <c r="M503" s="32"/>
    </row>
    <row r="504" spans="2:13" ht="15" customHeight="1">
      <c r="B504" s="124"/>
      <c r="D504" s="105"/>
      <c r="E504" s="106"/>
      <c r="F504" s="106"/>
      <c r="G504" s="32"/>
      <c r="H504" s="106"/>
      <c r="I504" s="106"/>
      <c r="J504" s="32"/>
      <c r="K504" s="133"/>
      <c r="L504" s="32"/>
      <c r="M504" s="32"/>
    </row>
    <row r="505" spans="2:13" ht="15" customHeight="1">
      <c r="B505" s="124"/>
      <c r="D505" s="105"/>
      <c r="E505" s="106"/>
      <c r="F505" s="106"/>
      <c r="G505" s="32"/>
      <c r="H505" s="106"/>
      <c r="I505" s="106"/>
      <c r="J505" s="32"/>
      <c r="K505" s="133"/>
      <c r="L505" s="32"/>
      <c r="M505" s="32"/>
    </row>
    <row r="506" spans="2:13" ht="15" customHeight="1">
      <c r="B506" s="124"/>
      <c r="D506" s="105"/>
      <c r="E506" s="106"/>
      <c r="F506" s="106"/>
      <c r="G506" s="32"/>
      <c r="H506" s="106"/>
      <c r="I506" s="106"/>
      <c r="J506" s="32"/>
      <c r="K506" s="133"/>
      <c r="L506" s="32"/>
      <c r="M506" s="32"/>
    </row>
    <row r="507" spans="2:13" ht="15" customHeight="1">
      <c r="B507" s="124"/>
      <c r="D507" s="105"/>
      <c r="E507" s="106"/>
      <c r="F507" s="106"/>
      <c r="G507" s="32"/>
      <c r="H507" s="106"/>
      <c r="I507" s="106"/>
      <c r="J507" s="32"/>
      <c r="K507" s="133"/>
      <c r="L507" s="32"/>
      <c r="M507" s="32"/>
    </row>
    <row r="508" spans="2:13" ht="15" customHeight="1">
      <c r="B508" s="124"/>
      <c r="D508" s="105"/>
      <c r="E508" s="106"/>
      <c r="F508" s="106"/>
      <c r="G508" s="32"/>
      <c r="H508" s="106"/>
      <c r="I508" s="106"/>
      <c r="J508" s="32"/>
      <c r="K508" s="133"/>
      <c r="L508" s="32"/>
      <c r="M508" s="32"/>
    </row>
    <row r="509" spans="2:13" ht="15" customHeight="1">
      <c r="B509" s="124"/>
      <c r="D509" s="105"/>
      <c r="E509" s="106"/>
      <c r="F509" s="106"/>
      <c r="G509" s="32"/>
      <c r="H509" s="106"/>
      <c r="I509" s="106"/>
      <c r="J509" s="32"/>
      <c r="K509" s="133"/>
      <c r="L509" s="32"/>
      <c r="M509" s="32"/>
    </row>
    <row r="510" spans="2:13" ht="15" customHeight="1">
      <c r="B510" s="124"/>
      <c r="D510" s="105"/>
      <c r="E510" s="106"/>
      <c r="F510" s="106"/>
      <c r="G510" s="32"/>
      <c r="H510" s="106"/>
      <c r="I510" s="106"/>
      <c r="J510" s="32"/>
      <c r="K510" s="133"/>
      <c r="L510" s="32"/>
      <c r="M510" s="32"/>
    </row>
    <row r="511" spans="2:13" ht="15" customHeight="1">
      <c r="B511" s="124"/>
      <c r="D511" s="105"/>
      <c r="E511" s="106"/>
      <c r="F511" s="106"/>
      <c r="G511" s="32"/>
      <c r="H511" s="106"/>
      <c r="I511" s="106"/>
      <c r="J511" s="32"/>
      <c r="K511" s="133"/>
      <c r="L511" s="32"/>
      <c r="M511" s="32"/>
    </row>
    <row r="512" spans="2:13" ht="15" customHeight="1">
      <c r="B512" s="124"/>
      <c r="D512" s="105"/>
      <c r="E512" s="106"/>
      <c r="F512" s="106"/>
      <c r="G512" s="32"/>
      <c r="H512" s="106"/>
      <c r="I512" s="106"/>
      <c r="J512" s="32"/>
      <c r="K512" s="133"/>
      <c r="L512" s="32"/>
      <c r="M512" s="32"/>
    </row>
    <row r="513" spans="2:13" ht="15" customHeight="1">
      <c r="B513" s="124"/>
      <c r="D513" s="105"/>
      <c r="E513" s="106"/>
      <c r="F513" s="106"/>
      <c r="G513" s="32"/>
      <c r="H513" s="106"/>
      <c r="I513" s="106"/>
      <c r="J513" s="32"/>
      <c r="K513" s="133"/>
      <c r="L513" s="32"/>
      <c r="M513" s="32"/>
    </row>
    <row r="514" spans="2:13" ht="15" customHeight="1">
      <c r="B514" s="124"/>
      <c r="D514" s="105"/>
      <c r="E514" s="106"/>
      <c r="F514" s="106"/>
      <c r="G514" s="32"/>
      <c r="H514" s="106"/>
      <c r="I514" s="106"/>
      <c r="J514" s="32"/>
      <c r="K514" s="133"/>
      <c r="L514" s="32"/>
      <c r="M514" s="32"/>
    </row>
    <row r="515" spans="2:13" ht="15" customHeight="1">
      <c r="B515" s="124"/>
      <c r="D515" s="105"/>
      <c r="E515" s="106"/>
      <c r="F515" s="106"/>
      <c r="G515" s="32"/>
      <c r="H515" s="106"/>
      <c r="I515" s="106"/>
      <c r="J515" s="32"/>
      <c r="K515" s="133"/>
      <c r="L515" s="32"/>
      <c r="M515" s="32"/>
    </row>
    <row r="516" spans="2:13" ht="15" customHeight="1">
      <c r="B516" s="124"/>
      <c r="D516" s="105"/>
      <c r="E516" s="106"/>
      <c r="F516" s="106"/>
      <c r="G516" s="32"/>
      <c r="H516" s="106"/>
      <c r="I516" s="106"/>
      <c r="J516" s="32"/>
      <c r="K516" s="133"/>
      <c r="L516" s="32"/>
      <c r="M516" s="32"/>
    </row>
    <row r="517" spans="2:13" ht="15" customHeight="1">
      <c r="B517" s="124"/>
      <c r="D517" s="105"/>
      <c r="E517" s="106"/>
      <c r="F517" s="106"/>
      <c r="G517" s="32"/>
      <c r="H517" s="106"/>
      <c r="I517" s="106"/>
      <c r="J517" s="32"/>
      <c r="K517" s="133"/>
      <c r="L517" s="32"/>
      <c r="M517" s="32"/>
    </row>
    <row r="518" spans="2:13" ht="15" customHeight="1">
      <c r="B518" s="124"/>
      <c r="D518" s="105"/>
      <c r="E518" s="106"/>
      <c r="F518" s="106"/>
      <c r="G518" s="32"/>
      <c r="H518" s="106"/>
      <c r="I518" s="106"/>
      <c r="J518" s="32"/>
      <c r="K518" s="133"/>
      <c r="L518" s="32"/>
      <c r="M518" s="32"/>
    </row>
    <row r="519" spans="2:13" ht="15" customHeight="1">
      <c r="B519" s="124"/>
      <c r="D519" s="105"/>
      <c r="E519" s="106"/>
      <c r="F519" s="106"/>
      <c r="G519" s="32"/>
      <c r="H519" s="106"/>
      <c r="I519" s="106"/>
      <c r="J519" s="32"/>
      <c r="K519" s="133"/>
      <c r="L519" s="32"/>
      <c r="M519" s="32"/>
    </row>
    <row r="520" spans="2:13" ht="15" customHeight="1">
      <c r="B520" s="124"/>
      <c r="D520" s="105"/>
      <c r="E520" s="106"/>
      <c r="F520" s="106"/>
      <c r="G520" s="32"/>
      <c r="H520" s="106"/>
      <c r="I520" s="106"/>
      <c r="J520" s="32"/>
      <c r="K520" s="133"/>
      <c r="L520" s="32"/>
      <c r="M520" s="32"/>
    </row>
    <row r="521" spans="2:13" ht="15" customHeight="1">
      <c r="B521" s="124"/>
      <c r="D521" s="105"/>
      <c r="E521" s="106"/>
      <c r="F521" s="106"/>
      <c r="G521" s="32"/>
      <c r="H521" s="106"/>
      <c r="I521" s="106"/>
      <c r="J521" s="32"/>
      <c r="K521" s="133"/>
      <c r="L521" s="32"/>
      <c r="M521" s="32"/>
    </row>
    <row r="522" spans="2:13" ht="15" customHeight="1">
      <c r="B522" s="124"/>
      <c r="D522" s="105"/>
      <c r="E522" s="106"/>
      <c r="F522" s="106"/>
      <c r="G522" s="32"/>
      <c r="H522" s="106"/>
      <c r="I522" s="106"/>
      <c r="J522" s="32"/>
      <c r="K522" s="133"/>
      <c r="L522" s="32"/>
      <c r="M522" s="32"/>
    </row>
    <row r="523" spans="2:13" ht="15" customHeight="1">
      <c r="B523" s="124"/>
      <c r="D523" s="105"/>
      <c r="E523" s="106"/>
      <c r="F523" s="106"/>
      <c r="G523" s="32"/>
      <c r="H523" s="106"/>
      <c r="I523" s="106"/>
      <c r="J523" s="32"/>
      <c r="K523" s="133"/>
      <c r="L523" s="32"/>
      <c r="M523" s="32"/>
    </row>
    <row r="524" spans="2:13" ht="15" customHeight="1">
      <c r="B524" s="124"/>
      <c r="D524" s="105"/>
      <c r="E524" s="106"/>
      <c r="F524" s="106"/>
      <c r="G524" s="32"/>
      <c r="H524" s="106"/>
      <c r="I524" s="106"/>
      <c r="J524" s="32"/>
      <c r="K524" s="133"/>
      <c r="L524" s="32"/>
      <c r="M524" s="32"/>
    </row>
    <row r="525" spans="2:13" ht="15" customHeight="1">
      <c r="B525" s="124"/>
      <c r="D525" s="105"/>
      <c r="E525" s="106"/>
      <c r="F525" s="106"/>
      <c r="G525" s="32"/>
      <c r="H525" s="106"/>
      <c r="I525" s="106"/>
      <c r="J525" s="32"/>
      <c r="K525" s="133"/>
      <c r="L525" s="32"/>
      <c r="M525" s="32"/>
    </row>
    <row r="526" spans="2:13" ht="15" customHeight="1">
      <c r="B526" s="124"/>
      <c r="D526" s="105"/>
      <c r="E526" s="106"/>
      <c r="F526" s="106"/>
      <c r="G526" s="32"/>
      <c r="H526" s="106"/>
      <c r="I526" s="106"/>
      <c r="J526" s="32"/>
      <c r="K526" s="133"/>
      <c r="L526" s="32"/>
      <c r="M526" s="32"/>
    </row>
    <row r="527" spans="2:13" ht="15" customHeight="1">
      <c r="B527" s="124"/>
      <c r="D527" s="105"/>
      <c r="E527" s="106"/>
      <c r="F527" s="106"/>
      <c r="G527" s="32"/>
      <c r="H527" s="106"/>
      <c r="I527" s="106"/>
      <c r="J527" s="32"/>
      <c r="K527" s="133"/>
      <c r="L527" s="32"/>
      <c r="M527" s="32"/>
    </row>
    <row r="528" spans="2:13" ht="15" customHeight="1">
      <c r="B528" s="124"/>
      <c r="D528" s="105"/>
      <c r="E528" s="106"/>
      <c r="F528" s="106"/>
      <c r="G528" s="32"/>
      <c r="H528" s="106"/>
      <c r="I528" s="106"/>
      <c r="J528" s="32"/>
      <c r="K528" s="133"/>
      <c r="L528" s="32"/>
      <c r="M528" s="32"/>
    </row>
    <row r="529" spans="2:13" ht="15" customHeight="1">
      <c r="B529" s="124"/>
      <c r="D529" s="105"/>
      <c r="E529" s="106"/>
      <c r="F529" s="106"/>
      <c r="G529" s="32"/>
      <c r="H529" s="106"/>
      <c r="I529" s="106"/>
      <c r="J529" s="32"/>
      <c r="K529" s="133"/>
      <c r="L529" s="32"/>
      <c r="M529" s="32"/>
    </row>
    <row r="530" spans="2:13" ht="15" customHeight="1">
      <c r="B530" s="124"/>
      <c r="D530" s="105"/>
      <c r="E530" s="106"/>
      <c r="F530" s="106"/>
      <c r="G530" s="32"/>
      <c r="H530" s="106"/>
      <c r="I530" s="106"/>
      <c r="J530" s="32"/>
      <c r="K530" s="133"/>
      <c r="L530" s="32"/>
      <c r="M530" s="32"/>
    </row>
    <row r="531" spans="2:13" ht="15" customHeight="1">
      <c r="B531" s="124"/>
      <c r="D531" s="105"/>
      <c r="E531" s="106"/>
      <c r="F531" s="106"/>
      <c r="G531" s="32"/>
      <c r="H531" s="106"/>
      <c r="I531" s="106"/>
      <c r="J531" s="32"/>
      <c r="K531" s="133"/>
      <c r="L531" s="32"/>
      <c r="M531" s="32"/>
    </row>
    <row r="532" spans="2:13" ht="15" customHeight="1">
      <c r="B532" s="124"/>
      <c r="D532" s="105"/>
      <c r="E532" s="106"/>
      <c r="F532" s="106"/>
      <c r="G532" s="32"/>
      <c r="H532" s="106"/>
      <c r="I532" s="106"/>
      <c r="J532" s="32"/>
      <c r="K532" s="133"/>
      <c r="L532" s="32"/>
      <c r="M532" s="32"/>
    </row>
    <row r="533" spans="2:13" ht="15" customHeight="1">
      <c r="B533" s="124"/>
      <c r="D533" s="105"/>
      <c r="E533" s="106"/>
      <c r="F533" s="106"/>
      <c r="G533" s="32"/>
      <c r="H533" s="106"/>
      <c r="I533" s="106"/>
      <c r="J533" s="32"/>
      <c r="K533" s="133"/>
      <c r="L533" s="32"/>
      <c r="M533" s="32"/>
    </row>
    <row r="534" spans="2:13" ht="15" customHeight="1">
      <c r="B534" s="124"/>
      <c r="D534" s="105"/>
      <c r="E534" s="106"/>
      <c r="F534" s="106"/>
      <c r="G534" s="32"/>
      <c r="H534" s="106"/>
      <c r="I534" s="106"/>
      <c r="J534" s="32"/>
      <c r="K534" s="133"/>
      <c r="L534" s="32"/>
      <c r="M534" s="32"/>
    </row>
    <row r="535" spans="2:13" ht="15" customHeight="1">
      <c r="B535" s="124"/>
      <c r="D535" s="105"/>
      <c r="E535" s="106"/>
      <c r="F535" s="106"/>
      <c r="G535" s="32"/>
      <c r="H535" s="106"/>
      <c r="I535" s="106"/>
      <c r="J535" s="32"/>
      <c r="K535" s="133"/>
      <c r="L535" s="32"/>
      <c r="M535" s="32"/>
    </row>
    <row r="536" spans="2:13" ht="15" customHeight="1">
      <c r="B536" s="124"/>
      <c r="D536" s="105"/>
      <c r="E536" s="106"/>
      <c r="F536" s="106"/>
      <c r="G536" s="32"/>
      <c r="H536" s="106"/>
      <c r="I536" s="106"/>
      <c r="J536" s="32"/>
      <c r="K536" s="133"/>
      <c r="L536" s="32"/>
      <c r="M536" s="32"/>
    </row>
    <row r="537" spans="2:13" ht="15" customHeight="1">
      <c r="B537" s="124"/>
      <c r="D537" s="105"/>
      <c r="E537" s="106"/>
      <c r="F537" s="106"/>
      <c r="G537" s="32"/>
      <c r="H537" s="106"/>
      <c r="I537" s="106"/>
      <c r="J537" s="32"/>
      <c r="K537" s="133"/>
      <c r="L537" s="32"/>
      <c r="M537" s="32"/>
    </row>
    <row r="538" spans="2:13" ht="15" customHeight="1">
      <c r="B538" s="124"/>
      <c r="D538" s="105"/>
      <c r="E538" s="106"/>
      <c r="F538" s="106"/>
      <c r="G538" s="32"/>
      <c r="H538" s="106"/>
      <c r="I538" s="106"/>
      <c r="J538" s="32"/>
      <c r="K538" s="133"/>
      <c r="L538" s="32"/>
      <c r="M538" s="32"/>
    </row>
    <row r="539" spans="2:13" ht="15" customHeight="1">
      <c r="B539" s="124"/>
      <c r="D539" s="105"/>
      <c r="E539" s="106"/>
      <c r="F539" s="106"/>
      <c r="G539" s="32"/>
      <c r="H539" s="106"/>
      <c r="I539" s="106"/>
      <c r="J539" s="32"/>
      <c r="K539" s="133"/>
      <c r="L539" s="32"/>
      <c r="M539" s="32"/>
    </row>
    <row r="540" spans="2:13" ht="15" customHeight="1">
      <c r="B540" s="124"/>
      <c r="D540" s="105"/>
      <c r="E540" s="106"/>
      <c r="F540" s="106"/>
      <c r="G540" s="32"/>
      <c r="H540" s="106"/>
      <c r="I540" s="106"/>
      <c r="J540" s="32"/>
      <c r="K540" s="133"/>
      <c r="L540" s="32"/>
      <c r="M540" s="32"/>
    </row>
    <row r="541" spans="2:13" ht="15" customHeight="1">
      <c r="B541" s="124"/>
      <c r="D541" s="105"/>
      <c r="E541" s="106"/>
      <c r="F541" s="106"/>
      <c r="G541" s="32"/>
      <c r="H541" s="106"/>
      <c r="I541" s="106"/>
      <c r="J541" s="32"/>
      <c r="K541" s="133"/>
      <c r="L541" s="32"/>
      <c r="M541" s="32"/>
    </row>
    <row r="542" spans="2:13" ht="15" customHeight="1">
      <c r="B542" s="124"/>
      <c r="D542" s="105"/>
      <c r="E542" s="106"/>
      <c r="F542" s="106"/>
      <c r="G542" s="32"/>
      <c r="H542" s="106"/>
      <c r="I542" s="106"/>
      <c r="J542" s="32"/>
      <c r="K542" s="133"/>
      <c r="L542" s="32"/>
      <c r="M542" s="32"/>
    </row>
    <row r="543" spans="2:13" ht="15" customHeight="1">
      <c r="B543" s="124"/>
      <c r="D543" s="105"/>
      <c r="E543" s="106"/>
      <c r="F543" s="106"/>
      <c r="G543" s="32"/>
      <c r="H543" s="106"/>
      <c r="I543" s="106"/>
      <c r="J543" s="32"/>
      <c r="K543" s="133"/>
      <c r="L543" s="32"/>
      <c r="M543" s="32"/>
    </row>
    <row r="544" spans="2:13" ht="15" customHeight="1">
      <c r="B544" s="124"/>
      <c r="D544" s="105"/>
      <c r="E544" s="106"/>
      <c r="F544" s="106"/>
      <c r="G544" s="32"/>
      <c r="H544" s="106"/>
      <c r="I544" s="106"/>
      <c r="J544" s="32"/>
      <c r="K544" s="133"/>
      <c r="L544" s="32"/>
      <c r="M544" s="32"/>
    </row>
    <row r="545" spans="2:13" ht="15" customHeight="1">
      <c r="B545" s="124"/>
      <c r="D545" s="105"/>
      <c r="E545" s="106"/>
      <c r="F545" s="106"/>
      <c r="G545" s="32"/>
      <c r="H545" s="106"/>
      <c r="I545" s="106"/>
      <c r="J545" s="32"/>
      <c r="K545" s="133"/>
      <c r="L545" s="32"/>
      <c r="M545" s="32"/>
    </row>
    <row r="546" spans="2:13" ht="15" customHeight="1">
      <c r="B546" s="124"/>
      <c r="D546" s="105"/>
      <c r="E546" s="106"/>
      <c r="F546" s="106"/>
      <c r="G546" s="32"/>
      <c r="H546" s="106"/>
      <c r="I546" s="106"/>
      <c r="J546" s="32"/>
      <c r="K546" s="133"/>
      <c r="L546" s="32"/>
      <c r="M546" s="32"/>
    </row>
    <row r="547" spans="2:13" ht="15" customHeight="1">
      <c r="B547" s="124"/>
      <c r="D547" s="105"/>
      <c r="E547" s="106"/>
      <c r="F547" s="106"/>
      <c r="G547" s="32"/>
      <c r="H547" s="106"/>
      <c r="I547" s="106"/>
      <c r="J547" s="32"/>
      <c r="K547" s="133"/>
      <c r="L547" s="32"/>
      <c r="M547" s="32"/>
    </row>
    <row r="548" spans="2:13" ht="15" customHeight="1">
      <c r="B548" s="124"/>
      <c r="D548" s="105"/>
      <c r="E548" s="106"/>
      <c r="F548" s="106"/>
      <c r="G548" s="32"/>
      <c r="H548" s="106"/>
      <c r="I548" s="106"/>
      <c r="J548" s="32"/>
      <c r="K548" s="133"/>
      <c r="L548" s="32"/>
      <c r="M548" s="32"/>
    </row>
    <row r="549" spans="2:13" ht="15" customHeight="1">
      <c r="B549" s="124"/>
      <c r="D549" s="105"/>
      <c r="E549" s="106"/>
      <c r="F549" s="106"/>
      <c r="G549" s="32"/>
      <c r="H549" s="106"/>
      <c r="I549" s="106"/>
      <c r="J549" s="32"/>
      <c r="K549" s="133"/>
      <c r="L549" s="32"/>
      <c r="M549" s="32"/>
    </row>
    <row r="550" spans="2:13" ht="15" customHeight="1">
      <c r="B550" s="124"/>
      <c r="D550" s="105"/>
      <c r="E550" s="106"/>
      <c r="F550" s="106"/>
      <c r="G550" s="32"/>
      <c r="H550" s="106"/>
      <c r="I550" s="106"/>
      <c r="J550" s="32"/>
      <c r="K550" s="133"/>
      <c r="L550" s="32"/>
      <c r="M550" s="32"/>
    </row>
    <row r="551" spans="2:13" ht="15" customHeight="1">
      <c r="B551" s="124"/>
      <c r="D551" s="105"/>
      <c r="E551" s="106"/>
      <c r="F551" s="106"/>
      <c r="G551" s="32"/>
      <c r="H551" s="106"/>
      <c r="I551" s="106"/>
      <c r="J551" s="32"/>
      <c r="K551" s="133"/>
      <c r="L551" s="32"/>
      <c r="M551" s="32"/>
    </row>
    <row r="552" spans="2:13" ht="15" customHeight="1">
      <c r="B552" s="124"/>
      <c r="D552" s="105"/>
      <c r="E552" s="106"/>
      <c r="F552" s="106"/>
      <c r="G552" s="32"/>
      <c r="H552" s="106"/>
      <c r="I552" s="106"/>
      <c r="J552" s="32"/>
      <c r="K552" s="133"/>
      <c r="L552" s="32"/>
      <c r="M552" s="32"/>
    </row>
    <row r="553" spans="2:13" ht="15" customHeight="1">
      <c r="B553" s="124"/>
      <c r="D553" s="105"/>
      <c r="E553" s="106"/>
      <c r="F553" s="106"/>
      <c r="G553" s="32"/>
      <c r="H553" s="106"/>
      <c r="I553" s="106"/>
      <c r="J553" s="32"/>
      <c r="K553" s="133"/>
      <c r="L553" s="32"/>
      <c r="M553" s="32"/>
    </row>
    <row r="554" spans="2:13" ht="15" customHeight="1">
      <c r="B554" s="124"/>
      <c r="D554" s="105"/>
      <c r="E554" s="106"/>
      <c r="F554" s="106"/>
      <c r="G554" s="32"/>
      <c r="H554" s="106"/>
      <c r="I554" s="106"/>
      <c r="J554" s="32"/>
      <c r="K554" s="133"/>
      <c r="L554" s="32"/>
      <c r="M554" s="32"/>
    </row>
    <row r="555" spans="2:13" ht="15" customHeight="1">
      <c r="B555" s="124"/>
      <c r="D555" s="105"/>
      <c r="E555" s="106"/>
      <c r="F555" s="106"/>
      <c r="G555" s="32"/>
      <c r="H555" s="106"/>
      <c r="I555" s="106"/>
      <c r="J555" s="32"/>
      <c r="K555" s="133"/>
      <c r="L555" s="32"/>
      <c r="M555" s="32"/>
    </row>
    <row r="556" spans="2:13" ht="15" customHeight="1">
      <c r="B556" s="124"/>
      <c r="D556" s="105"/>
      <c r="E556" s="106"/>
      <c r="F556" s="106"/>
      <c r="G556" s="32"/>
      <c r="H556" s="106"/>
      <c r="I556" s="106"/>
      <c r="J556" s="32"/>
      <c r="K556" s="133"/>
      <c r="L556" s="32"/>
      <c r="M556" s="32"/>
    </row>
    <row r="557" spans="2:13" ht="15" customHeight="1">
      <c r="B557" s="124"/>
      <c r="D557" s="105"/>
      <c r="E557" s="106"/>
      <c r="F557" s="106"/>
      <c r="G557" s="32"/>
      <c r="H557" s="106"/>
      <c r="I557" s="106"/>
      <c r="J557" s="32"/>
      <c r="K557" s="133"/>
      <c r="L557" s="32"/>
      <c r="M557" s="32"/>
    </row>
    <row r="558" spans="2:13" ht="15" customHeight="1">
      <c r="B558" s="124"/>
      <c r="D558" s="105"/>
      <c r="E558" s="106"/>
      <c r="F558" s="106"/>
      <c r="G558" s="32"/>
      <c r="H558" s="106"/>
      <c r="I558" s="106"/>
      <c r="J558" s="32"/>
      <c r="K558" s="133"/>
      <c r="L558" s="32"/>
      <c r="M558" s="32"/>
    </row>
    <row r="559" spans="2:13" ht="15" customHeight="1">
      <c r="B559" s="124"/>
      <c r="D559" s="105"/>
      <c r="E559" s="106"/>
      <c r="F559" s="106"/>
      <c r="G559" s="32"/>
      <c r="H559" s="106"/>
      <c r="I559" s="106"/>
      <c r="J559" s="32"/>
      <c r="K559" s="133"/>
      <c r="L559" s="32"/>
      <c r="M559" s="32"/>
    </row>
    <row r="560" spans="2:13" ht="15" customHeight="1">
      <c r="B560" s="124"/>
      <c r="D560" s="105"/>
      <c r="E560" s="106"/>
      <c r="F560" s="106"/>
      <c r="G560" s="32"/>
      <c r="H560" s="106"/>
      <c r="I560" s="106"/>
      <c r="J560" s="32"/>
      <c r="K560" s="133"/>
      <c r="L560" s="32"/>
      <c r="M560" s="32"/>
    </row>
    <row r="561" spans="2:13" ht="15" customHeight="1">
      <c r="B561" s="124"/>
      <c r="D561" s="105"/>
      <c r="E561" s="106"/>
      <c r="F561" s="106"/>
      <c r="G561" s="32"/>
      <c r="H561" s="106"/>
      <c r="I561" s="106"/>
      <c r="J561" s="32"/>
      <c r="K561" s="133"/>
      <c r="L561" s="32"/>
      <c r="M561" s="32"/>
    </row>
    <row r="562" spans="2:13" ht="15" customHeight="1">
      <c r="B562" s="124"/>
      <c r="D562" s="105"/>
      <c r="E562" s="106"/>
      <c r="F562" s="106"/>
      <c r="G562" s="32"/>
      <c r="H562" s="106"/>
      <c r="I562" s="106"/>
      <c r="J562" s="32"/>
      <c r="K562" s="133"/>
      <c r="L562" s="32"/>
      <c r="M562" s="32"/>
    </row>
    <row r="563" spans="2:13" ht="15" customHeight="1">
      <c r="B563" s="124"/>
      <c r="D563" s="105"/>
      <c r="E563" s="106"/>
      <c r="F563" s="106"/>
      <c r="G563" s="32"/>
      <c r="H563" s="106"/>
      <c r="I563" s="106"/>
      <c r="J563" s="32"/>
      <c r="K563" s="133"/>
      <c r="L563" s="32"/>
      <c r="M563" s="32"/>
    </row>
    <row r="564" spans="2:13" ht="15" customHeight="1">
      <c r="B564" s="124"/>
      <c r="D564" s="105"/>
      <c r="E564" s="106"/>
      <c r="F564" s="106"/>
      <c r="G564" s="32"/>
      <c r="H564" s="106"/>
      <c r="I564" s="106"/>
      <c r="J564" s="32"/>
      <c r="K564" s="133"/>
      <c r="L564" s="32"/>
      <c r="M564" s="32"/>
    </row>
    <row r="565" spans="2:13" ht="15" customHeight="1">
      <c r="B565" s="124"/>
      <c r="D565" s="105"/>
      <c r="E565" s="106"/>
      <c r="F565" s="106"/>
      <c r="G565" s="32"/>
      <c r="H565" s="106"/>
      <c r="I565" s="106"/>
      <c r="J565" s="32"/>
      <c r="K565" s="133"/>
      <c r="L565" s="32"/>
      <c r="M565" s="32"/>
    </row>
    <row r="566" spans="2:13" ht="15" customHeight="1">
      <c r="B566" s="124"/>
      <c r="D566" s="105"/>
      <c r="E566" s="106"/>
      <c r="F566" s="106"/>
      <c r="G566" s="32"/>
      <c r="H566" s="106"/>
      <c r="I566" s="106"/>
      <c r="J566" s="32"/>
      <c r="K566" s="133"/>
      <c r="L566" s="32"/>
      <c r="M566" s="32"/>
    </row>
    <row r="567" spans="2:13" ht="15" customHeight="1">
      <c r="B567" s="124"/>
      <c r="D567" s="105"/>
      <c r="E567" s="106"/>
      <c r="F567" s="106"/>
      <c r="G567" s="32"/>
      <c r="H567" s="106"/>
      <c r="I567" s="106"/>
      <c r="J567" s="32"/>
      <c r="K567" s="133"/>
      <c r="L567" s="32"/>
      <c r="M567" s="32"/>
    </row>
    <row r="568" spans="2:13" ht="15" customHeight="1">
      <c r="B568" s="124"/>
      <c r="D568" s="105"/>
      <c r="E568" s="106"/>
      <c r="F568" s="106"/>
      <c r="G568" s="32"/>
      <c r="H568" s="106"/>
      <c r="I568" s="106"/>
      <c r="J568" s="32"/>
      <c r="K568" s="133"/>
      <c r="L568" s="32"/>
      <c r="M568" s="32"/>
    </row>
    <row r="569" spans="2:13" ht="15" customHeight="1">
      <c r="B569" s="124"/>
      <c r="D569" s="105"/>
      <c r="E569" s="106"/>
      <c r="F569" s="106"/>
      <c r="G569" s="32"/>
      <c r="H569" s="106"/>
      <c r="I569" s="106"/>
      <c r="J569" s="32"/>
      <c r="K569" s="133"/>
      <c r="L569" s="32"/>
      <c r="M569" s="32"/>
    </row>
    <row r="570" spans="2:13" ht="15" customHeight="1">
      <c r="B570" s="124"/>
      <c r="D570" s="105"/>
      <c r="E570" s="106"/>
      <c r="F570" s="106"/>
      <c r="G570" s="32"/>
      <c r="H570" s="106"/>
      <c r="I570" s="106"/>
      <c r="J570" s="32"/>
      <c r="K570" s="133"/>
      <c r="L570" s="32"/>
      <c r="M570" s="32"/>
    </row>
    <row r="571" spans="2:13" ht="15" customHeight="1">
      <c r="B571" s="124"/>
      <c r="D571" s="105"/>
      <c r="E571" s="106"/>
      <c r="F571" s="106"/>
      <c r="G571" s="32"/>
      <c r="H571" s="106"/>
      <c r="I571" s="106"/>
      <c r="J571" s="32"/>
      <c r="K571" s="133"/>
      <c r="L571" s="32"/>
      <c r="M571" s="32"/>
    </row>
    <row r="572" spans="2:13" ht="15" customHeight="1">
      <c r="B572" s="124"/>
      <c r="D572" s="105"/>
      <c r="E572" s="106"/>
      <c r="F572" s="106"/>
      <c r="G572" s="32"/>
      <c r="H572" s="106"/>
      <c r="I572" s="106"/>
      <c r="J572" s="32"/>
      <c r="K572" s="133"/>
      <c r="L572" s="32"/>
      <c r="M572" s="32"/>
    </row>
    <row r="573" spans="2:13" ht="15" customHeight="1">
      <c r="B573" s="124"/>
      <c r="D573" s="105"/>
      <c r="E573" s="106"/>
      <c r="F573" s="106"/>
      <c r="G573" s="32"/>
      <c r="H573" s="106"/>
      <c r="I573" s="106"/>
      <c r="J573" s="32"/>
      <c r="K573" s="133"/>
      <c r="L573" s="32"/>
      <c r="M573" s="32"/>
    </row>
    <row r="574" spans="2:13" ht="15" customHeight="1">
      <c r="B574" s="124"/>
      <c r="D574" s="105"/>
      <c r="E574" s="106"/>
      <c r="F574" s="106"/>
      <c r="G574" s="32"/>
      <c r="H574" s="106"/>
      <c r="I574" s="106"/>
      <c r="J574" s="32"/>
      <c r="K574" s="133"/>
      <c r="L574" s="32"/>
      <c r="M574" s="32"/>
    </row>
    <row r="575" spans="2:13" ht="15" customHeight="1">
      <c r="B575" s="124"/>
      <c r="D575" s="105"/>
      <c r="E575" s="106"/>
      <c r="F575" s="106"/>
      <c r="G575" s="32"/>
      <c r="H575" s="106"/>
      <c r="I575" s="106"/>
      <c r="J575" s="32"/>
      <c r="K575" s="133"/>
      <c r="L575" s="32"/>
      <c r="M575" s="32"/>
    </row>
    <row r="576" spans="2:13" ht="15" customHeight="1">
      <c r="B576" s="124"/>
      <c r="D576" s="105"/>
      <c r="E576" s="106"/>
      <c r="F576" s="106"/>
      <c r="G576" s="32"/>
      <c r="H576" s="106"/>
      <c r="I576" s="106"/>
      <c r="J576" s="32"/>
      <c r="K576" s="133"/>
      <c r="L576" s="32"/>
      <c r="M576" s="32"/>
    </row>
    <row r="577" spans="2:13" ht="15" customHeight="1">
      <c r="B577" s="124"/>
      <c r="D577" s="105"/>
      <c r="E577" s="106"/>
      <c r="F577" s="106"/>
      <c r="G577" s="32"/>
      <c r="H577" s="106"/>
      <c r="I577" s="106"/>
      <c r="J577" s="32"/>
      <c r="K577" s="133"/>
      <c r="L577" s="32"/>
      <c r="M577" s="32"/>
    </row>
    <row r="578" spans="2:13" ht="15" customHeight="1">
      <c r="B578" s="124"/>
      <c r="D578" s="105"/>
      <c r="E578" s="106"/>
      <c r="F578" s="106"/>
      <c r="G578" s="32"/>
      <c r="H578" s="106"/>
      <c r="I578" s="106"/>
      <c r="J578" s="32"/>
      <c r="K578" s="133"/>
      <c r="L578" s="32"/>
      <c r="M578" s="32"/>
    </row>
    <row r="579" spans="2:13" ht="15" customHeight="1">
      <c r="B579" s="124"/>
      <c r="D579" s="105"/>
      <c r="E579" s="106"/>
      <c r="F579" s="106"/>
      <c r="G579" s="32"/>
      <c r="H579" s="106"/>
      <c r="I579" s="106"/>
      <c r="J579" s="32"/>
      <c r="K579" s="133"/>
      <c r="L579" s="32"/>
      <c r="M579" s="32"/>
    </row>
    <row r="580" spans="2:13" ht="15" customHeight="1">
      <c r="B580" s="124"/>
      <c r="D580" s="105"/>
      <c r="E580" s="106"/>
      <c r="F580" s="106"/>
      <c r="G580" s="32"/>
      <c r="H580" s="106"/>
      <c r="I580" s="106"/>
      <c r="J580" s="32"/>
      <c r="K580" s="133"/>
      <c r="L580" s="32"/>
      <c r="M580" s="32"/>
    </row>
    <row r="581" spans="2:13" ht="15" customHeight="1">
      <c r="B581" s="124"/>
      <c r="D581" s="105"/>
      <c r="E581" s="106"/>
      <c r="F581" s="106"/>
      <c r="G581" s="32"/>
      <c r="H581" s="106"/>
      <c r="I581" s="106"/>
      <c r="J581" s="32"/>
      <c r="K581" s="133"/>
      <c r="L581" s="32"/>
      <c r="M581" s="32"/>
    </row>
    <row r="582" spans="2:13" ht="15" customHeight="1">
      <c r="B582" s="124"/>
      <c r="D582" s="105"/>
      <c r="E582" s="106"/>
      <c r="F582" s="106"/>
      <c r="G582" s="32"/>
      <c r="H582" s="106"/>
      <c r="I582" s="106"/>
      <c r="J582" s="32"/>
      <c r="K582" s="133"/>
      <c r="L582" s="32"/>
      <c r="M582" s="32"/>
    </row>
    <row r="583" spans="2:13" ht="15" customHeight="1">
      <c r="B583" s="124"/>
      <c r="D583" s="105"/>
      <c r="E583" s="106"/>
      <c r="F583" s="106"/>
      <c r="G583" s="32"/>
      <c r="H583" s="106"/>
      <c r="I583" s="106"/>
      <c r="J583" s="32"/>
      <c r="K583" s="133"/>
      <c r="L583" s="32"/>
      <c r="M583" s="32"/>
    </row>
    <row r="584" spans="2:13" ht="15" customHeight="1">
      <c r="B584" s="124"/>
      <c r="D584" s="105"/>
      <c r="E584" s="106"/>
      <c r="F584" s="106"/>
      <c r="G584" s="32"/>
      <c r="H584" s="106"/>
      <c r="I584" s="106"/>
      <c r="J584" s="32"/>
      <c r="K584" s="133"/>
      <c r="L584" s="32"/>
      <c r="M584" s="32"/>
    </row>
    <row r="585" spans="2:13" ht="15" customHeight="1">
      <c r="B585" s="124"/>
      <c r="D585" s="105"/>
      <c r="E585" s="106"/>
      <c r="F585" s="106"/>
      <c r="G585" s="32"/>
      <c r="H585" s="106"/>
      <c r="I585" s="106"/>
      <c r="J585" s="32"/>
      <c r="K585" s="133"/>
      <c r="L585" s="32"/>
      <c r="M585" s="32"/>
    </row>
    <row r="586" spans="2:13" ht="15" customHeight="1">
      <c r="B586" s="124"/>
      <c r="D586" s="105"/>
      <c r="E586" s="106"/>
      <c r="F586" s="106"/>
      <c r="G586" s="32"/>
      <c r="H586" s="106"/>
      <c r="I586" s="106"/>
      <c r="J586" s="32"/>
      <c r="K586" s="133"/>
      <c r="L586" s="32"/>
      <c r="M586" s="32"/>
    </row>
    <row r="587" spans="2:13" ht="15" customHeight="1">
      <c r="B587" s="124"/>
      <c r="D587" s="105"/>
      <c r="E587" s="106"/>
      <c r="F587" s="106"/>
      <c r="G587" s="32"/>
      <c r="H587" s="106"/>
      <c r="I587" s="106"/>
      <c r="J587" s="32"/>
      <c r="K587" s="133"/>
      <c r="L587" s="32"/>
      <c r="M587" s="32"/>
    </row>
    <row r="588" spans="2:13" ht="15" customHeight="1">
      <c r="B588" s="124"/>
      <c r="D588" s="105"/>
      <c r="E588" s="106"/>
      <c r="F588" s="106"/>
      <c r="G588" s="32"/>
      <c r="H588" s="106"/>
      <c r="I588" s="106"/>
      <c r="J588" s="32"/>
      <c r="K588" s="133"/>
      <c r="L588" s="32"/>
      <c r="M588" s="32"/>
    </row>
    <row r="589" spans="2:13" ht="15" customHeight="1">
      <c r="B589" s="124"/>
      <c r="D589" s="105"/>
      <c r="E589" s="106"/>
      <c r="F589" s="106"/>
      <c r="G589" s="32"/>
      <c r="H589" s="106"/>
      <c r="I589" s="106"/>
      <c r="J589" s="32"/>
      <c r="K589" s="133"/>
      <c r="L589" s="32"/>
      <c r="M589" s="32"/>
    </row>
    <row r="590" spans="2:13" ht="15" customHeight="1">
      <c r="B590" s="124"/>
      <c r="D590" s="105"/>
      <c r="E590" s="106"/>
      <c r="F590" s="106"/>
      <c r="G590" s="32"/>
      <c r="H590" s="106"/>
      <c r="I590" s="106"/>
      <c r="J590" s="32"/>
      <c r="K590" s="133"/>
      <c r="L590" s="32"/>
      <c r="M590" s="32"/>
    </row>
    <row r="591" spans="2:13" ht="15" customHeight="1">
      <c r="B591" s="124"/>
      <c r="D591" s="105"/>
      <c r="E591" s="106"/>
      <c r="F591" s="106"/>
      <c r="G591" s="32"/>
      <c r="H591" s="106"/>
      <c r="I591" s="106"/>
      <c r="J591" s="32"/>
      <c r="K591" s="133"/>
      <c r="L591" s="32"/>
      <c r="M591" s="32"/>
    </row>
    <row r="592" spans="2:13" ht="15" customHeight="1">
      <c r="B592" s="124"/>
      <c r="D592" s="105"/>
      <c r="E592" s="106"/>
      <c r="F592" s="106"/>
      <c r="G592" s="32"/>
      <c r="H592" s="106"/>
      <c r="I592" s="106"/>
      <c r="J592" s="32"/>
      <c r="K592" s="133"/>
      <c r="L592" s="32"/>
      <c r="M592" s="32"/>
    </row>
    <row r="593" spans="2:13" ht="15" customHeight="1">
      <c r="B593" s="124"/>
      <c r="D593" s="105"/>
      <c r="E593" s="106"/>
      <c r="F593" s="106"/>
      <c r="G593" s="32"/>
      <c r="H593" s="106"/>
      <c r="I593" s="106"/>
      <c r="J593" s="32"/>
      <c r="K593" s="133"/>
      <c r="L593" s="32"/>
      <c r="M593" s="32"/>
    </row>
    <row r="594" spans="2:13" ht="15" customHeight="1">
      <c r="B594" s="124"/>
      <c r="D594" s="105"/>
      <c r="E594" s="106"/>
      <c r="F594" s="106"/>
      <c r="G594" s="32"/>
      <c r="H594" s="106"/>
      <c r="I594" s="106"/>
      <c r="J594" s="32"/>
      <c r="K594" s="133"/>
      <c r="L594" s="32"/>
      <c r="M594" s="32"/>
    </row>
    <row r="595" spans="2:13" ht="15" customHeight="1">
      <c r="B595" s="124"/>
      <c r="D595" s="105"/>
      <c r="E595" s="106"/>
      <c r="F595" s="106"/>
      <c r="G595" s="32"/>
      <c r="H595" s="106"/>
      <c r="I595" s="106"/>
      <c r="J595" s="32"/>
      <c r="K595" s="133"/>
      <c r="L595" s="32"/>
      <c r="M595" s="32"/>
    </row>
    <row r="596" spans="2:13" ht="15" customHeight="1">
      <c r="B596" s="124"/>
      <c r="D596" s="105"/>
      <c r="E596" s="106"/>
      <c r="F596" s="106"/>
      <c r="G596" s="32"/>
      <c r="H596" s="106"/>
      <c r="I596" s="106"/>
      <c r="J596" s="32"/>
      <c r="K596" s="133"/>
      <c r="L596" s="32"/>
      <c r="M596" s="32"/>
    </row>
    <row r="597" spans="2:13" ht="15" customHeight="1">
      <c r="B597" s="124"/>
      <c r="D597" s="105"/>
      <c r="E597" s="106"/>
      <c r="F597" s="106"/>
      <c r="G597" s="32"/>
      <c r="H597" s="106"/>
      <c r="I597" s="106"/>
      <c r="J597" s="32"/>
      <c r="K597" s="133"/>
      <c r="L597" s="32"/>
      <c r="M597" s="32"/>
    </row>
    <row r="598" spans="2:13" ht="15" customHeight="1">
      <c r="B598" s="124"/>
      <c r="D598" s="105"/>
      <c r="E598" s="106"/>
      <c r="F598" s="106"/>
      <c r="G598" s="32"/>
      <c r="H598" s="106"/>
      <c r="I598" s="106"/>
      <c r="J598" s="32"/>
      <c r="K598" s="133"/>
      <c r="L598" s="32"/>
      <c r="M598" s="32"/>
    </row>
    <row r="599" spans="2:13" ht="15" customHeight="1">
      <c r="B599" s="124"/>
      <c r="D599" s="105"/>
      <c r="E599" s="106"/>
      <c r="F599" s="106"/>
      <c r="G599" s="32"/>
      <c r="H599" s="106"/>
      <c r="I599" s="106"/>
      <c r="J599" s="32"/>
      <c r="K599" s="133"/>
      <c r="L599" s="32"/>
      <c r="M599" s="32"/>
    </row>
    <row r="600" spans="2:13" ht="15" customHeight="1">
      <c r="B600" s="124"/>
      <c r="D600" s="105"/>
      <c r="E600" s="106"/>
      <c r="F600" s="106"/>
      <c r="G600" s="32"/>
      <c r="H600" s="106"/>
      <c r="I600" s="106"/>
      <c r="J600" s="32"/>
      <c r="K600" s="133"/>
      <c r="L600" s="32"/>
      <c r="M600" s="32"/>
    </row>
    <row r="601" spans="2:13" ht="15" customHeight="1">
      <c r="B601" s="124"/>
      <c r="D601" s="105"/>
      <c r="E601" s="106"/>
      <c r="F601" s="106"/>
      <c r="G601" s="32"/>
      <c r="H601" s="106"/>
      <c r="I601" s="106"/>
      <c r="J601" s="32"/>
      <c r="K601" s="133"/>
      <c r="L601" s="32"/>
      <c r="M601" s="32"/>
    </row>
    <row r="602" spans="2:13" ht="15" customHeight="1">
      <c r="B602" s="124"/>
      <c r="D602" s="105"/>
      <c r="E602" s="106"/>
      <c r="F602" s="106"/>
      <c r="G602" s="32"/>
      <c r="H602" s="106"/>
      <c r="I602" s="106"/>
      <c r="J602" s="32"/>
      <c r="K602" s="133"/>
      <c r="L602" s="32"/>
      <c r="M602" s="32"/>
    </row>
    <row r="603" spans="2:13" ht="15" customHeight="1">
      <c r="B603" s="124"/>
      <c r="D603" s="105"/>
      <c r="E603" s="106"/>
      <c r="F603" s="106"/>
      <c r="G603" s="32"/>
      <c r="H603" s="106"/>
      <c r="I603" s="106"/>
      <c r="J603" s="32"/>
      <c r="K603" s="133"/>
      <c r="L603" s="32"/>
      <c r="M603" s="32"/>
    </row>
    <row r="604" spans="2:13" ht="15" customHeight="1">
      <c r="B604" s="124"/>
      <c r="D604" s="105"/>
      <c r="E604" s="106"/>
      <c r="F604" s="106"/>
      <c r="G604" s="32"/>
      <c r="H604" s="106"/>
      <c r="I604" s="106"/>
      <c r="J604" s="32"/>
      <c r="K604" s="133"/>
      <c r="L604" s="32"/>
      <c r="M604" s="32"/>
    </row>
    <row r="605" spans="2:13" ht="15" customHeight="1">
      <c r="B605" s="124"/>
      <c r="D605" s="105"/>
      <c r="E605" s="106"/>
      <c r="F605" s="106"/>
      <c r="G605" s="32"/>
      <c r="H605" s="106"/>
      <c r="I605" s="106"/>
      <c r="J605" s="32"/>
      <c r="K605" s="133"/>
      <c r="L605" s="32"/>
      <c r="M605" s="32"/>
    </row>
    <row r="606" spans="2:13" ht="15" customHeight="1">
      <c r="B606" s="124"/>
      <c r="D606" s="105"/>
      <c r="E606" s="106"/>
      <c r="F606" s="106"/>
      <c r="G606" s="32"/>
      <c r="H606" s="106"/>
      <c r="I606" s="106"/>
      <c r="J606" s="32"/>
      <c r="K606" s="133"/>
      <c r="L606" s="32"/>
      <c r="M606" s="32"/>
    </row>
    <row r="607" spans="2:13" ht="15" customHeight="1">
      <c r="B607" s="124"/>
      <c r="D607" s="105"/>
      <c r="E607" s="106"/>
      <c r="F607" s="106"/>
      <c r="G607" s="32"/>
      <c r="H607" s="106"/>
      <c r="I607" s="106"/>
      <c r="J607" s="32"/>
      <c r="K607" s="133"/>
      <c r="L607" s="32"/>
      <c r="M607" s="32"/>
    </row>
    <row r="608" spans="2:13" ht="15" customHeight="1">
      <c r="B608" s="124"/>
      <c r="D608" s="105"/>
      <c r="E608" s="106"/>
      <c r="F608" s="106"/>
      <c r="G608" s="32"/>
      <c r="H608" s="106"/>
      <c r="I608" s="106"/>
      <c r="J608" s="32"/>
      <c r="K608" s="133"/>
      <c r="L608" s="32"/>
      <c r="M608" s="32"/>
    </row>
    <row r="609" spans="2:13" ht="15" customHeight="1">
      <c r="B609" s="124"/>
      <c r="D609" s="105"/>
      <c r="E609" s="106"/>
      <c r="F609" s="106"/>
      <c r="G609" s="32"/>
      <c r="H609" s="106"/>
      <c r="I609" s="106"/>
      <c r="J609" s="32"/>
      <c r="K609" s="133"/>
      <c r="L609" s="32"/>
      <c r="M609" s="32"/>
    </row>
    <row r="610" spans="2:13" ht="15" customHeight="1">
      <c r="B610" s="124"/>
      <c r="D610" s="105"/>
      <c r="E610" s="106"/>
      <c r="F610" s="106"/>
      <c r="G610" s="32"/>
      <c r="H610" s="106"/>
      <c r="I610" s="106"/>
      <c r="J610" s="32"/>
      <c r="K610" s="133"/>
      <c r="L610" s="32"/>
      <c r="M610" s="32"/>
    </row>
    <row r="611" spans="2:13" ht="15" customHeight="1">
      <c r="B611" s="124"/>
      <c r="D611" s="105"/>
      <c r="E611" s="106"/>
      <c r="F611" s="106"/>
      <c r="G611" s="32"/>
      <c r="H611" s="106"/>
      <c r="I611" s="106"/>
      <c r="J611" s="32"/>
      <c r="K611" s="133"/>
      <c r="L611" s="32"/>
      <c r="M611" s="32"/>
    </row>
    <row r="612" spans="2:13" ht="15" customHeight="1">
      <c r="B612" s="124"/>
      <c r="D612" s="105"/>
      <c r="E612" s="106"/>
      <c r="F612" s="106"/>
      <c r="G612" s="32"/>
      <c r="H612" s="106"/>
      <c r="I612" s="106"/>
      <c r="J612" s="32"/>
      <c r="K612" s="133"/>
      <c r="L612" s="32"/>
      <c r="M612" s="32"/>
    </row>
    <row r="613" spans="2:13" ht="15" customHeight="1">
      <c r="B613" s="124"/>
      <c r="D613" s="105"/>
      <c r="E613" s="106"/>
      <c r="F613" s="106"/>
      <c r="G613" s="32"/>
      <c r="H613" s="106"/>
      <c r="I613" s="106"/>
      <c r="J613" s="32"/>
      <c r="K613" s="133"/>
      <c r="L613" s="32"/>
      <c r="M613" s="32"/>
    </row>
    <row r="614" spans="2:13" ht="15" customHeight="1">
      <c r="B614" s="124"/>
      <c r="D614" s="105"/>
      <c r="E614" s="106"/>
      <c r="F614" s="106"/>
      <c r="G614" s="32"/>
      <c r="H614" s="106"/>
      <c r="I614" s="106"/>
      <c r="J614" s="32"/>
      <c r="K614" s="133"/>
      <c r="L614" s="32"/>
      <c r="M614" s="32"/>
    </row>
    <row r="615" spans="2:13" ht="15" customHeight="1">
      <c r="B615" s="124"/>
      <c r="D615" s="105"/>
      <c r="E615" s="106"/>
      <c r="F615" s="106"/>
      <c r="G615" s="32"/>
      <c r="H615" s="106"/>
      <c r="I615" s="106"/>
      <c r="J615" s="32"/>
      <c r="K615" s="133"/>
      <c r="L615" s="32"/>
      <c r="M615" s="32"/>
    </row>
    <row r="616" spans="2:13" ht="15" customHeight="1">
      <c r="B616" s="124"/>
      <c r="D616" s="105"/>
      <c r="E616" s="106"/>
      <c r="F616" s="106"/>
      <c r="G616" s="32"/>
      <c r="H616" s="106"/>
      <c r="I616" s="106"/>
      <c r="J616" s="32"/>
      <c r="K616" s="133"/>
      <c r="L616" s="32"/>
      <c r="M616" s="32"/>
    </row>
    <row r="617" spans="2:13" ht="15" customHeight="1">
      <c r="B617" s="124"/>
      <c r="D617" s="105"/>
      <c r="E617" s="106"/>
      <c r="F617" s="106"/>
      <c r="G617" s="32"/>
      <c r="H617" s="106"/>
      <c r="I617" s="106"/>
      <c r="J617" s="32"/>
      <c r="K617" s="133"/>
      <c r="L617" s="32"/>
      <c r="M617" s="32"/>
    </row>
    <row r="618" spans="2:13" ht="15" customHeight="1">
      <c r="B618" s="124"/>
      <c r="D618" s="105"/>
      <c r="E618" s="106"/>
      <c r="F618" s="106"/>
      <c r="G618" s="32"/>
      <c r="H618" s="106"/>
      <c r="I618" s="106"/>
      <c r="J618" s="32"/>
      <c r="K618" s="133"/>
      <c r="L618" s="32"/>
      <c r="M618" s="32"/>
    </row>
    <row r="619" spans="2:13" ht="15" customHeight="1">
      <c r="B619" s="124"/>
      <c r="D619" s="105"/>
      <c r="E619" s="106"/>
      <c r="F619" s="106"/>
      <c r="G619" s="32"/>
      <c r="H619" s="106"/>
      <c r="I619" s="106"/>
      <c r="J619" s="32"/>
      <c r="K619" s="133"/>
      <c r="L619" s="32"/>
      <c r="M619" s="32"/>
    </row>
    <row r="620" spans="2:13" ht="15" customHeight="1">
      <c r="B620" s="124"/>
      <c r="D620" s="105"/>
      <c r="E620" s="106"/>
      <c r="F620" s="106"/>
      <c r="G620" s="32"/>
      <c r="H620" s="106"/>
      <c r="I620" s="106"/>
      <c r="J620" s="32"/>
      <c r="K620" s="133"/>
      <c r="L620" s="32"/>
      <c r="M620" s="32"/>
    </row>
    <row r="621" spans="2:13" ht="15" customHeight="1">
      <c r="B621" s="124"/>
      <c r="D621" s="105"/>
      <c r="E621" s="106"/>
      <c r="F621" s="106"/>
      <c r="G621" s="32"/>
      <c r="H621" s="106"/>
      <c r="I621" s="106"/>
      <c r="J621" s="32"/>
      <c r="K621" s="133"/>
      <c r="L621" s="32"/>
      <c r="M621" s="32"/>
    </row>
    <row r="622" spans="2:13" ht="15" customHeight="1">
      <c r="B622" s="124"/>
      <c r="D622" s="105"/>
      <c r="E622" s="106"/>
      <c r="F622" s="106"/>
      <c r="G622" s="32"/>
      <c r="H622" s="106"/>
      <c r="I622" s="106"/>
      <c r="J622" s="32"/>
      <c r="K622" s="133"/>
      <c r="L622" s="32"/>
      <c r="M622" s="32"/>
    </row>
    <row r="623" spans="2:13" ht="15" customHeight="1">
      <c r="B623" s="124"/>
      <c r="D623" s="105"/>
      <c r="E623" s="106"/>
      <c r="F623" s="106"/>
      <c r="G623" s="32"/>
      <c r="H623" s="106"/>
      <c r="I623" s="106"/>
      <c r="J623" s="32"/>
      <c r="K623" s="133"/>
      <c r="L623" s="32"/>
      <c r="M623" s="32"/>
    </row>
    <row r="624" spans="2:13" ht="15" customHeight="1">
      <c r="B624" s="124"/>
      <c r="D624" s="105"/>
      <c r="E624" s="106"/>
      <c r="F624" s="106"/>
      <c r="G624" s="32"/>
      <c r="H624" s="106"/>
      <c r="I624" s="106"/>
      <c r="J624" s="32"/>
      <c r="K624" s="133"/>
      <c r="L624" s="32"/>
      <c r="M624" s="32"/>
    </row>
    <row r="625" spans="2:13" ht="15" customHeight="1">
      <c r="B625" s="124"/>
      <c r="D625" s="105"/>
      <c r="E625" s="106"/>
      <c r="F625" s="106"/>
      <c r="G625" s="32"/>
      <c r="H625" s="106"/>
      <c r="I625" s="106"/>
      <c r="J625" s="32"/>
      <c r="K625" s="133"/>
      <c r="L625" s="32"/>
      <c r="M625" s="32"/>
    </row>
    <row r="626" spans="2:13" ht="15" customHeight="1">
      <c r="B626" s="124"/>
      <c r="D626" s="105"/>
      <c r="E626" s="106"/>
      <c r="F626" s="106"/>
      <c r="G626" s="32"/>
      <c r="H626" s="106"/>
      <c r="I626" s="106"/>
      <c r="J626" s="32"/>
      <c r="K626" s="133"/>
      <c r="L626" s="32"/>
      <c r="M626" s="32"/>
    </row>
    <row r="627" spans="2:13" ht="15" customHeight="1">
      <c r="B627" s="124"/>
      <c r="D627" s="105"/>
      <c r="E627" s="106"/>
      <c r="F627" s="106"/>
      <c r="G627" s="32"/>
      <c r="H627" s="106"/>
      <c r="I627" s="106"/>
      <c r="J627" s="32"/>
      <c r="K627" s="133"/>
      <c r="L627" s="32"/>
      <c r="M627" s="32"/>
    </row>
    <row r="628" spans="2:13" ht="15" customHeight="1">
      <c r="B628" s="124"/>
      <c r="D628" s="105"/>
      <c r="E628" s="106"/>
      <c r="F628" s="106"/>
      <c r="G628" s="32"/>
      <c r="H628" s="106"/>
      <c r="I628" s="106"/>
      <c r="J628" s="32"/>
      <c r="K628" s="133"/>
      <c r="L628" s="32"/>
      <c r="M628" s="32"/>
    </row>
    <row r="629" spans="2:13" ht="15" customHeight="1">
      <c r="B629" s="124"/>
      <c r="D629" s="105"/>
      <c r="E629" s="106"/>
      <c r="F629" s="106"/>
      <c r="G629" s="32"/>
      <c r="H629" s="106"/>
      <c r="I629" s="106"/>
      <c r="J629" s="32"/>
      <c r="K629" s="133"/>
      <c r="L629" s="32"/>
      <c r="M629" s="32"/>
    </row>
    <row r="630" spans="2:13" ht="15" customHeight="1">
      <c r="B630" s="124"/>
      <c r="D630" s="105"/>
      <c r="E630" s="106"/>
      <c r="F630" s="106"/>
      <c r="G630" s="32"/>
      <c r="H630" s="106"/>
      <c r="I630" s="106"/>
      <c r="J630" s="32"/>
      <c r="K630" s="133"/>
      <c r="L630" s="32"/>
      <c r="M630" s="32"/>
    </row>
    <row r="631" spans="2:13" ht="15" customHeight="1">
      <c r="B631" s="124"/>
      <c r="D631" s="105"/>
      <c r="E631" s="106"/>
      <c r="F631" s="106"/>
      <c r="G631" s="32"/>
      <c r="H631" s="106"/>
      <c r="I631" s="106"/>
      <c r="J631" s="32"/>
      <c r="K631" s="133"/>
      <c r="L631" s="32"/>
      <c r="M631" s="32"/>
    </row>
    <row r="632" spans="2:13" ht="15" customHeight="1">
      <c r="B632" s="124"/>
      <c r="D632" s="105"/>
      <c r="E632" s="106"/>
      <c r="F632" s="106"/>
      <c r="G632" s="32"/>
      <c r="H632" s="106"/>
      <c r="I632" s="106"/>
      <c r="J632" s="32"/>
      <c r="K632" s="133"/>
      <c r="L632" s="32"/>
      <c r="M632" s="32"/>
    </row>
    <row r="633" spans="2:13" ht="15" customHeight="1">
      <c r="B633" s="124"/>
      <c r="D633" s="105"/>
      <c r="E633" s="106"/>
      <c r="F633" s="106"/>
      <c r="G633" s="32"/>
      <c r="H633" s="106"/>
      <c r="I633" s="106"/>
      <c r="J633" s="32"/>
      <c r="K633" s="133"/>
      <c r="L633" s="32"/>
      <c r="M633" s="32"/>
    </row>
    <row r="634" spans="2:13" ht="15" customHeight="1">
      <c r="B634" s="124"/>
      <c r="D634" s="105"/>
      <c r="E634" s="106"/>
      <c r="F634" s="106"/>
      <c r="G634" s="32"/>
      <c r="H634" s="106"/>
      <c r="I634" s="106"/>
      <c r="J634" s="32"/>
      <c r="K634" s="133"/>
      <c r="L634" s="32"/>
      <c r="M634" s="32"/>
    </row>
    <row r="635" spans="2:13" ht="15" customHeight="1">
      <c r="B635" s="124"/>
      <c r="D635" s="105"/>
      <c r="E635" s="106"/>
      <c r="F635" s="106"/>
      <c r="G635" s="32"/>
      <c r="H635" s="106"/>
      <c r="I635" s="106"/>
      <c r="J635" s="32"/>
      <c r="K635" s="133"/>
      <c r="L635" s="32"/>
      <c r="M635" s="32"/>
    </row>
    <row r="636" spans="2:13" ht="15" customHeight="1">
      <c r="B636" s="124"/>
      <c r="D636" s="105"/>
      <c r="E636" s="106"/>
      <c r="F636" s="106"/>
      <c r="G636" s="32"/>
      <c r="H636" s="106"/>
      <c r="I636" s="106"/>
      <c r="J636" s="32"/>
      <c r="K636" s="133"/>
      <c r="L636" s="32"/>
      <c r="M636" s="32"/>
    </row>
    <row r="637" spans="2:13" ht="15" customHeight="1">
      <c r="B637" s="124"/>
      <c r="D637" s="105"/>
      <c r="E637" s="106"/>
      <c r="F637" s="106"/>
      <c r="G637" s="32"/>
      <c r="H637" s="106"/>
      <c r="I637" s="106"/>
      <c r="J637" s="32"/>
      <c r="K637" s="133"/>
      <c r="L637" s="32"/>
      <c r="M637" s="32"/>
    </row>
    <row r="638" spans="2:13" ht="15" customHeight="1">
      <c r="B638" s="124"/>
      <c r="D638" s="105"/>
      <c r="E638" s="106"/>
      <c r="F638" s="106"/>
      <c r="G638" s="32"/>
      <c r="H638" s="106"/>
      <c r="I638" s="106"/>
      <c r="J638" s="32"/>
      <c r="K638" s="133"/>
      <c r="L638" s="32"/>
      <c r="M638" s="32"/>
    </row>
    <row r="639" spans="2:13" ht="15" customHeight="1">
      <c r="B639" s="124"/>
      <c r="D639" s="105"/>
      <c r="E639" s="106"/>
      <c r="F639" s="106"/>
      <c r="G639" s="32"/>
      <c r="H639" s="106"/>
      <c r="I639" s="106"/>
      <c r="J639" s="32"/>
      <c r="K639" s="133"/>
      <c r="L639" s="32"/>
      <c r="M639" s="32"/>
    </row>
    <row r="640" spans="2:13" ht="15" customHeight="1">
      <c r="B640" s="124"/>
      <c r="D640" s="105"/>
      <c r="E640" s="106"/>
      <c r="F640" s="106"/>
      <c r="G640" s="32"/>
      <c r="H640" s="106"/>
      <c r="I640" s="106"/>
      <c r="J640" s="32"/>
      <c r="K640" s="133"/>
      <c r="L640" s="32"/>
      <c r="M640" s="32"/>
    </row>
    <row r="641" spans="2:13" ht="15" customHeight="1">
      <c r="B641" s="124"/>
      <c r="D641" s="105"/>
      <c r="E641" s="106"/>
      <c r="F641" s="106"/>
      <c r="G641" s="32"/>
      <c r="H641" s="106"/>
      <c r="I641" s="106"/>
      <c r="J641" s="32"/>
      <c r="K641" s="133"/>
      <c r="L641" s="32"/>
      <c r="M641" s="32"/>
    </row>
    <row r="642" spans="2:13" ht="15" customHeight="1">
      <c r="B642" s="124"/>
      <c r="D642" s="105"/>
      <c r="E642" s="106"/>
      <c r="F642" s="106"/>
      <c r="G642" s="32"/>
      <c r="H642" s="106"/>
      <c r="I642" s="106"/>
      <c r="J642" s="32"/>
      <c r="K642" s="133"/>
      <c r="L642" s="32"/>
      <c r="M642" s="32"/>
    </row>
    <row r="643" spans="2:13" ht="15" customHeight="1">
      <c r="B643" s="124"/>
      <c r="D643" s="105"/>
      <c r="E643" s="106"/>
      <c r="F643" s="106"/>
      <c r="G643" s="32"/>
      <c r="H643" s="106"/>
      <c r="I643" s="106"/>
      <c r="J643" s="32"/>
      <c r="K643" s="133"/>
      <c r="L643" s="32"/>
      <c r="M643" s="32"/>
    </row>
    <row r="644" spans="2:13" ht="15" customHeight="1">
      <c r="B644" s="124"/>
      <c r="D644" s="105"/>
      <c r="E644" s="106"/>
      <c r="F644" s="106"/>
      <c r="G644" s="32"/>
      <c r="H644" s="106"/>
      <c r="I644" s="106"/>
      <c r="J644" s="32"/>
      <c r="K644" s="133"/>
      <c r="L644" s="32"/>
      <c r="M644" s="32"/>
    </row>
    <row r="645" spans="2:13" ht="15" customHeight="1">
      <c r="B645" s="124"/>
      <c r="D645" s="105"/>
      <c r="E645" s="106"/>
      <c r="F645" s="106"/>
      <c r="G645" s="32"/>
      <c r="H645" s="106"/>
      <c r="I645" s="106"/>
      <c r="J645" s="32"/>
      <c r="K645" s="133"/>
      <c r="L645" s="32"/>
      <c r="M645" s="32"/>
    </row>
    <row r="646" spans="2:13" ht="15" customHeight="1">
      <c r="B646" s="124"/>
      <c r="D646" s="105"/>
      <c r="E646" s="106"/>
      <c r="F646" s="106"/>
      <c r="G646" s="32"/>
      <c r="H646" s="106"/>
      <c r="I646" s="106"/>
      <c r="J646" s="32"/>
      <c r="K646" s="133"/>
      <c r="L646" s="32"/>
      <c r="M646" s="32"/>
    </row>
    <row r="647" spans="2:13" ht="15" customHeight="1">
      <c r="B647" s="124"/>
      <c r="D647" s="105"/>
      <c r="E647" s="106"/>
      <c r="F647" s="106"/>
      <c r="G647" s="32"/>
      <c r="H647" s="106"/>
      <c r="I647" s="106"/>
      <c r="J647" s="32"/>
      <c r="K647" s="133"/>
      <c r="L647" s="32"/>
      <c r="M647" s="32"/>
    </row>
    <row r="648" spans="2:13" ht="15" customHeight="1">
      <c r="B648" s="124"/>
      <c r="D648" s="105"/>
      <c r="E648" s="106"/>
      <c r="F648" s="106"/>
      <c r="G648" s="32"/>
      <c r="H648" s="106"/>
      <c r="I648" s="106"/>
      <c r="J648" s="32"/>
      <c r="K648" s="133"/>
      <c r="L648" s="32"/>
      <c r="M648" s="32"/>
    </row>
    <row r="649" spans="2:13" ht="15" customHeight="1">
      <c r="B649" s="124"/>
      <c r="D649" s="105"/>
      <c r="E649" s="106"/>
      <c r="F649" s="106"/>
      <c r="G649" s="32"/>
      <c r="H649" s="106"/>
      <c r="I649" s="106"/>
      <c r="J649" s="32"/>
      <c r="K649" s="133"/>
      <c r="L649" s="32"/>
      <c r="M649" s="32"/>
    </row>
    <row r="650" spans="2:13" ht="15" customHeight="1">
      <c r="B650" s="124"/>
      <c r="D650" s="105"/>
      <c r="E650" s="106"/>
      <c r="F650" s="106"/>
      <c r="G650" s="32"/>
      <c r="H650" s="106"/>
      <c r="I650" s="106"/>
      <c r="J650" s="32"/>
      <c r="K650" s="133"/>
      <c r="L650" s="32"/>
      <c r="M650" s="32"/>
    </row>
    <row r="651" spans="2:13" ht="15" customHeight="1">
      <c r="B651" s="124"/>
      <c r="D651" s="105"/>
      <c r="E651" s="106"/>
      <c r="F651" s="106"/>
      <c r="G651" s="32"/>
      <c r="H651" s="106"/>
      <c r="I651" s="106"/>
      <c r="J651" s="32"/>
      <c r="K651" s="133"/>
      <c r="L651" s="32"/>
      <c r="M651" s="32"/>
    </row>
    <row r="652" spans="2:13" ht="15" customHeight="1">
      <c r="B652" s="124"/>
      <c r="D652" s="105"/>
      <c r="E652" s="106"/>
      <c r="F652" s="106"/>
      <c r="G652" s="32"/>
      <c r="H652" s="106"/>
      <c r="I652" s="106"/>
      <c r="J652" s="32"/>
      <c r="K652" s="133"/>
      <c r="L652" s="32"/>
      <c r="M652" s="32"/>
    </row>
    <row r="653" spans="2:13" ht="15" customHeight="1">
      <c r="B653" s="124"/>
      <c r="D653" s="105"/>
      <c r="E653" s="106"/>
      <c r="F653" s="106"/>
      <c r="G653" s="32"/>
      <c r="H653" s="106"/>
      <c r="I653" s="106"/>
      <c r="J653" s="32"/>
      <c r="K653" s="133"/>
      <c r="L653" s="32"/>
      <c r="M653" s="32"/>
    </row>
    <row r="654" spans="2:13" ht="15" customHeight="1">
      <c r="B654" s="124"/>
      <c r="D654" s="105"/>
      <c r="E654" s="106"/>
      <c r="F654" s="106"/>
      <c r="G654" s="32"/>
      <c r="H654" s="106"/>
      <c r="I654" s="106"/>
      <c r="J654" s="32"/>
      <c r="K654" s="133"/>
      <c r="L654" s="32"/>
      <c r="M654" s="32"/>
    </row>
    <row r="655" spans="2:13" ht="15" customHeight="1">
      <c r="B655" s="124"/>
      <c r="D655" s="105"/>
      <c r="E655" s="106"/>
      <c r="F655" s="106"/>
      <c r="G655" s="32"/>
      <c r="H655" s="106"/>
      <c r="I655" s="106"/>
      <c r="J655" s="32"/>
      <c r="K655" s="133"/>
      <c r="L655" s="32"/>
      <c r="M655" s="32"/>
    </row>
    <row r="656" spans="2:13" ht="15" customHeight="1">
      <c r="B656" s="124"/>
      <c r="D656" s="105"/>
      <c r="E656" s="106"/>
      <c r="F656" s="106"/>
      <c r="G656" s="32"/>
      <c r="H656" s="106"/>
      <c r="I656" s="106"/>
      <c r="J656" s="32"/>
      <c r="K656" s="133"/>
      <c r="L656" s="32"/>
      <c r="M656" s="32"/>
    </row>
    <row r="657" spans="2:13" ht="15" customHeight="1">
      <c r="B657" s="124"/>
      <c r="D657" s="105"/>
      <c r="E657" s="106"/>
      <c r="F657" s="106"/>
      <c r="G657" s="32"/>
      <c r="H657" s="106"/>
      <c r="I657" s="106"/>
      <c r="J657" s="32"/>
      <c r="K657" s="133"/>
      <c r="L657" s="32"/>
      <c r="M657" s="32"/>
    </row>
    <row r="658" spans="2:13" ht="15" customHeight="1">
      <c r="B658" s="124"/>
      <c r="D658" s="105"/>
      <c r="E658" s="106"/>
      <c r="F658" s="106"/>
      <c r="G658" s="32"/>
      <c r="H658" s="106"/>
      <c r="I658" s="106"/>
      <c r="J658" s="32"/>
      <c r="K658" s="133"/>
      <c r="L658" s="32"/>
      <c r="M658" s="32"/>
    </row>
    <row r="659" spans="2:13" ht="15" customHeight="1">
      <c r="B659" s="124"/>
      <c r="D659" s="105"/>
      <c r="E659" s="106"/>
      <c r="F659" s="106"/>
      <c r="G659" s="32"/>
      <c r="H659" s="106"/>
      <c r="I659" s="106"/>
      <c r="J659" s="32"/>
      <c r="K659" s="133"/>
      <c r="L659" s="32"/>
      <c r="M659" s="32"/>
    </row>
    <row r="660" spans="2:13" ht="15" customHeight="1">
      <c r="B660" s="124"/>
      <c r="D660" s="105"/>
      <c r="E660" s="106"/>
      <c r="F660" s="106"/>
      <c r="G660" s="32"/>
      <c r="H660" s="106"/>
      <c r="I660" s="106"/>
      <c r="J660" s="32"/>
      <c r="K660" s="133"/>
      <c r="L660" s="32"/>
      <c r="M660" s="32"/>
    </row>
    <row r="661" spans="2:13" ht="15" customHeight="1">
      <c r="B661" s="124"/>
      <c r="D661" s="105"/>
      <c r="E661" s="106"/>
      <c r="F661" s="106"/>
      <c r="G661" s="32"/>
      <c r="H661" s="106"/>
      <c r="I661" s="106"/>
      <c r="J661" s="32"/>
      <c r="K661" s="133"/>
      <c r="L661" s="32"/>
      <c r="M661" s="32"/>
    </row>
    <row r="662" spans="2:13" ht="15" customHeight="1">
      <c r="B662" s="124"/>
      <c r="D662" s="105"/>
      <c r="E662" s="106"/>
      <c r="F662" s="106"/>
      <c r="G662" s="32"/>
      <c r="H662" s="106"/>
      <c r="I662" s="106"/>
      <c r="J662" s="32"/>
      <c r="K662" s="133"/>
      <c r="L662" s="32"/>
      <c r="M662" s="32"/>
    </row>
    <row r="663" spans="2:13" ht="15" customHeight="1">
      <c r="B663" s="124"/>
      <c r="D663" s="105"/>
      <c r="E663" s="106"/>
      <c r="F663" s="106"/>
      <c r="G663" s="32"/>
      <c r="H663" s="106"/>
      <c r="I663" s="106"/>
      <c r="J663" s="32"/>
      <c r="K663" s="133"/>
      <c r="L663" s="32"/>
      <c r="M663" s="32"/>
    </row>
    <row r="664" spans="2:13" ht="15" customHeight="1">
      <c r="B664" s="124"/>
      <c r="D664" s="105"/>
      <c r="E664" s="106"/>
      <c r="F664" s="106"/>
      <c r="G664" s="32"/>
      <c r="H664" s="106"/>
      <c r="I664" s="106"/>
      <c r="J664" s="32"/>
      <c r="K664" s="133"/>
      <c r="L664" s="32"/>
      <c r="M664" s="32"/>
    </row>
    <row r="665" spans="2:13" ht="15" customHeight="1">
      <c r="B665" s="124"/>
      <c r="D665" s="105"/>
      <c r="E665" s="106"/>
      <c r="F665" s="106"/>
      <c r="G665" s="32"/>
      <c r="H665" s="106"/>
      <c r="I665" s="106"/>
      <c r="J665" s="32"/>
      <c r="K665" s="133"/>
      <c r="L665" s="32"/>
      <c r="M665" s="32"/>
    </row>
    <row r="666" spans="2:13" ht="15" customHeight="1">
      <c r="B666" s="124"/>
      <c r="D666" s="105"/>
      <c r="E666" s="106"/>
      <c r="F666" s="106"/>
      <c r="G666" s="32"/>
      <c r="H666" s="106"/>
      <c r="I666" s="106"/>
      <c r="J666" s="32"/>
      <c r="K666" s="133"/>
      <c r="L666" s="32"/>
      <c r="M666" s="32"/>
    </row>
    <row r="667" spans="2:13" ht="15" customHeight="1">
      <c r="B667" s="124"/>
      <c r="D667" s="105"/>
      <c r="E667" s="106"/>
      <c r="F667" s="106"/>
      <c r="G667" s="32"/>
      <c r="H667" s="106"/>
      <c r="I667" s="106"/>
      <c r="J667" s="32"/>
      <c r="K667" s="133"/>
      <c r="L667" s="32"/>
      <c r="M667" s="32"/>
    </row>
    <row r="668" spans="2:13" ht="15" customHeight="1">
      <c r="B668" s="124"/>
      <c r="D668" s="105"/>
      <c r="E668" s="106"/>
      <c r="F668" s="106"/>
      <c r="G668" s="32"/>
      <c r="H668" s="106"/>
      <c r="I668" s="106"/>
      <c r="J668" s="32"/>
      <c r="K668" s="133"/>
      <c r="L668" s="32"/>
      <c r="M668" s="32"/>
    </row>
    <row r="669" spans="2:13" ht="15" customHeight="1">
      <c r="B669" s="124"/>
      <c r="D669" s="105"/>
      <c r="E669" s="106"/>
      <c r="F669" s="106"/>
      <c r="G669" s="32"/>
      <c r="H669" s="106"/>
      <c r="I669" s="106"/>
      <c r="J669" s="32"/>
      <c r="K669" s="133"/>
      <c r="L669" s="32"/>
      <c r="M669" s="32"/>
    </row>
    <row r="670" spans="2:13" ht="15" customHeight="1">
      <c r="B670" s="124"/>
      <c r="D670" s="105"/>
      <c r="E670" s="106"/>
      <c r="F670" s="106"/>
      <c r="G670" s="32"/>
      <c r="H670" s="106"/>
      <c r="I670" s="106"/>
      <c r="J670" s="32"/>
      <c r="K670" s="133"/>
      <c r="L670" s="32"/>
      <c r="M670" s="32"/>
    </row>
    <row r="671" spans="2:13" ht="15" customHeight="1">
      <c r="B671" s="124"/>
      <c r="D671" s="105"/>
      <c r="E671" s="106"/>
      <c r="F671" s="106"/>
      <c r="G671" s="32"/>
      <c r="H671" s="106"/>
      <c r="I671" s="106"/>
      <c r="J671" s="32"/>
      <c r="K671" s="133"/>
      <c r="L671" s="32"/>
      <c r="M671" s="32"/>
    </row>
    <row r="672" spans="2:13" ht="15" customHeight="1">
      <c r="B672" s="124"/>
      <c r="D672" s="105"/>
      <c r="E672" s="106"/>
      <c r="F672" s="106"/>
      <c r="G672" s="32"/>
      <c r="H672" s="106"/>
      <c r="I672" s="106"/>
      <c r="J672" s="32"/>
      <c r="K672" s="133"/>
      <c r="L672" s="32"/>
      <c r="M672" s="32"/>
    </row>
    <row r="673" spans="2:13" ht="15" customHeight="1">
      <c r="B673" s="124"/>
      <c r="D673" s="105"/>
      <c r="E673" s="106"/>
      <c r="F673" s="106"/>
      <c r="G673" s="32"/>
      <c r="H673" s="106"/>
      <c r="I673" s="106"/>
      <c r="J673" s="32"/>
      <c r="K673" s="133"/>
      <c r="L673" s="32"/>
      <c r="M673" s="32"/>
    </row>
    <row r="674" spans="2:13" ht="15" customHeight="1">
      <c r="B674" s="124"/>
      <c r="D674" s="105"/>
      <c r="E674" s="106"/>
      <c r="F674" s="106"/>
      <c r="G674" s="32"/>
      <c r="H674" s="106"/>
      <c r="I674" s="106"/>
      <c r="J674" s="32"/>
      <c r="K674" s="133"/>
      <c r="L674" s="32"/>
      <c r="M674" s="32"/>
    </row>
    <row r="675" spans="2:13" ht="15" customHeight="1">
      <c r="B675" s="124"/>
      <c r="D675" s="105"/>
      <c r="E675" s="106"/>
      <c r="F675" s="106"/>
      <c r="G675" s="32"/>
      <c r="H675" s="106"/>
      <c r="I675" s="106"/>
      <c r="J675" s="32"/>
      <c r="K675" s="133"/>
      <c r="L675" s="32"/>
      <c r="M675" s="32"/>
    </row>
    <row r="676" spans="2:13" ht="15" customHeight="1">
      <c r="B676" s="124"/>
      <c r="D676" s="105"/>
      <c r="E676" s="106"/>
      <c r="F676" s="106"/>
      <c r="G676" s="32"/>
      <c r="H676" s="106"/>
      <c r="I676" s="106"/>
      <c r="J676" s="32"/>
      <c r="K676" s="133"/>
      <c r="L676" s="32"/>
      <c r="M676" s="32"/>
    </row>
    <row r="677" spans="2:13" ht="15" customHeight="1">
      <c r="B677" s="124"/>
      <c r="D677" s="105"/>
      <c r="E677" s="106"/>
      <c r="F677" s="106"/>
      <c r="G677" s="32"/>
      <c r="H677" s="106"/>
      <c r="I677" s="106"/>
      <c r="J677" s="32"/>
      <c r="K677" s="133"/>
      <c r="L677" s="32"/>
      <c r="M677" s="32"/>
    </row>
    <row r="678" spans="2:13" ht="15" customHeight="1">
      <c r="B678" s="124"/>
      <c r="D678" s="105"/>
      <c r="E678" s="106"/>
      <c r="F678" s="106"/>
      <c r="G678" s="32"/>
      <c r="H678" s="106"/>
      <c r="I678" s="106"/>
      <c r="J678" s="32"/>
      <c r="K678" s="133"/>
      <c r="L678" s="32"/>
      <c r="M678" s="32"/>
    </row>
    <row r="679" spans="2:13" ht="15" customHeight="1">
      <c r="B679" s="124"/>
      <c r="D679" s="105"/>
      <c r="E679" s="106"/>
      <c r="F679" s="106"/>
      <c r="G679" s="32"/>
      <c r="H679" s="106"/>
      <c r="I679" s="106"/>
      <c r="J679" s="32"/>
      <c r="K679" s="133"/>
      <c r="L679" s="32"/>
      <c r="M679" s="32"/>
    </row>
    <row r="680" spans="2:13" ht="15" customHeight="1">
      <c r="B680" s="124"/>
      <c r="D680" s="105"/>
      <c r="E680" s="106"/>
      <c r="F680" s="106"/>
      <c r="G680" s="32"/>
      <c r="H680" s="106"/>
      <c r="I680" s="106"/>
      <c r="J680" s="32"/>
      <c r="K680" s="133"/>
      <c r="L680" s="32"/>
      <c r="M680" s="32"/>
    </row>
    <row r="681" spans="2:13" ht="15" customHeight="1">
      <c r="B681" s="124"/>
      <c r="D681" s="105"/>
      <c r="E681" s="106"/>
      <c r="F681" s="106"/>
      <c r="G681" s="32"/>
      <c r="H681" s="106"/>
      <c r="I681" s="106"/>
      <c r="J681" s="32"/>
      <c r="K681" s="133"/>
      <c r="L681" s="32"/>
      <c r="M681" s="32"/>
    </row>
    <row r="682" spans="2:13" ht="15" customHeight="1">
      <c r="B682" s="124"/>
      <c r="D682" s="105"/>
      <c r="E682" s="106"/>
      <c r="F682" s="106"/>
      <c r="G682" s="32"/>
      <c r="H682" s="106"/>
      <c r="I682" s="106"/>
      <c r="J682" s="32"/>
      <c r="K682" s="133"/>
      <c r="L682" s="32"/>
      <c r="M682" s="32"/>
    </row>
    <row r="683" spans="2:13" ht="15" customHeight="1">
      <c r="B683" s="124"/>
      <c r="D683" s="105"/>
      <c r="E683" s="106"/>
      <c r="F683" s="106"/>
      <c r="G683" s="32"/>
      <c r="H683" s="106"/>
      <c r="I683" s="106"/>
      <c r="J683" s="32"/>
      <c r="K683" s="133"/>
      <c r="L683" s="32"/>
      <c r="M683" s="32"/>
    </row>
    <row r="684" spans="2:13" ht="15" customHeight="1">
      <c r="B684" s="124"/>
      <c r="D684" s="105"/>
      <c r="E684" s="106"/>
      <c r="F684" s="106"/>
      <c r="G684" s="32"/>
      <c r="H684" s="106"/>
      <c r="I684" s="106"/>
      <c r="J684" s="32"/>
      <c r="K684" s="133"/>
      <c r="L684" s="32"/>
      <c r="M684" s="32"/>
    </row>
    <row r="685" spans="2:13" ht="15" customHeight="1">
      <c r="B685" s="124"/>
      <c r="D685" s="105"/>
      <c r="E685" s="106"/>
      <c r="F685" s="106"/>
      <c r="G685" s="32"/>
      <c r="H685" s="106"/>
      <c r="I685" s="106"/>
      <c r="J685" s="32"/>
      <c r="K685" s="133"/>
      <c r="L685" s="32"/>
      <c r="M685" s="32"/>
    </row>
    <row r="686" spans="2:13" ht="15" customHeight="1">
      <c r="B686" s="124"/>
      <c r="D686" s="105"/>
      <c r="E686" s="106"/>
      <c r="F686" s="106"/>
      <c r="G686" s="32"/>
      <c r="H686" s="106"/>
      <c r="I686" s="106"/>
      <c r="J686" s="32"/>
      <c r="K686" s="133"/>
      <c r="L686" s="32"/>
      <c r="M686" s="32"/>
    </row>
    <row r="687" spans="2:13" ht="15" customHeight="1">
      <c r="B687" s="124"/>
      <c r="D687" s="105"/>
      <c r="E687" s="106"/>
      <c r="F687" s="106"/>
      <c r="G687" s="32"/>
      <c r="H687" s="106"/>
      <c r="I687" s="106"/>
      <c r="J687" s="32"/>
      <c r="K687" s="133"/>
      <c r="L687" s="32"/>
      <c r="M687" s="32"/>
    </row>
    <row r="688" spans="2:13" ht="15" customHeight="1">
      <c r="B688" s="124"/>
      <c r="D688" s="105"/>
      <c r="E688" s="106"/>
      <c r="F688" s="106"/>
      <c r="G688" s="32"/>
      <c r="H688" s="106"/>
      <c r="I688" s="106"/>
      <c r="J688" s="32"/>
      <c r="K688" s="133"/>
      <c r="L688" s="32"/>
      <c r="M688" s="32"/>
    </row>
    <row r="689" spans="2:13" ht="15" customHeight="1">
      <c r="B689" s="124"/>
      <c r="D689" s="105"/>
      <c r="E689" s="106"/>
      <c r="F689" s="106"/>
      <c r="G689" s="32"/>
      <c r="H689" s="106"/>
      <c r="I689" s="106"/>
      <c r="J689" s="32"/>
      <c r="K689" s="133"/>
      <c r="L689" s="32"/>
      <c r="M689" s="32"/>
    </row>
    <row r="690" spans="2:13" ht="15" customHeight="1">
      <c r="B690" s="124"/>
      <c r="D690" s="105"/>
      <c r="E690" s="106"/>
      <c r="F690" s="106"/>
      <c r="G690" s="32"/>
      <c r="H690" s="106"/>
      <c r="I690" s="106"/>
      <c r="J690" s="32"/>
      <c r="K690" s="133"/>
      <c r="L690" s="32"/>
      <c r="M690" s="32"/>
    </row>
    <row r="691" spans="2:13" ht="15" customHeight="1">
      <c r="B691" s="124"/>
      <c r="D691" s="105"/>
      <c r="E691" s="106"/>
      <c r="F691" s="106"/>
      <c r="G691" s="32"/>
      <c r="H691" s="106"/>
      <c r="I691" s="106"/>
      <c r="J691" s="32"/>
      <c r="K691" s="133"/>
      <c r="L691" s="32"/>
      <c r="M691" s="32"/>
    </row>
    <row r="692" spans="2:13" ht="15" customHeight="1">
      <c r="B692" s="124"/>
      <c r="D692" s="105"/>
      <c r="E692" s="106"/>
      <c r="F692" s="106"/>
      <c r="G692" s="32"/>
      <c r="H692" s="106"/>
      <c r="I692" s="106"/>
      <c r="J692" s="32"/>
      <c r="K692" s="133"/>
      <c r="L692" s="32"/>
      <c r="M692" s="32"/>
    </row>
    <row r="693" spans="2:13" ht="15" customHeight="1">
      <c r="B693" s="124"/>
      <c r="D693" s="105"/>
      <c r="E693" s="106"/>
      <c r="F693" s="106"/>
      <c r="G693" s="32"/>
      <c r="H693" s="106"/>
      <c r="I693" s="106"/>
      <c r="J693" s="32"/>
      <c r="K693" s="133"/>
      <c r="L693" s="32"/>
      <c r="M693" s="32"/>
    </row>
    <row r="694" spans="2:13" ht="15" customHeight="1">
      <c r="B694" s="124"/>
      <c r="D694" s="105"/>
      <c r="E694" s="106"/>
      <c r="F694" s="106"/>
      <c r="G694" s="32"/>
      <c r="H694" s="106"/>
      <c r="I694" s="106"/>
      <c r="J694" s="32"/>
      <c r="K694" s="133"/>
      <c r="L694" s="32"/>
      <c r="M694" s="32"/>
    </row>
    <row r="695" spans="2:13" ht="15" customHeight="1">
      <c r="B695" s="124"/>
      <c r="D695" s="105"/>
      <c r="E695" s="106"/>
      <c r="F695" s="106"/>
      <c r="G695" s="32"/>
      <c r="H695" s="106"/>
      <c r="I695" s="106"/>
      <c r="J695" s="32"/>
      <c r="K695" s="133"/>
      <c r="L695" s="32"/>
      <c r="M695" s="32"/>
    </row>
    <row r="696" spans="2:13" ht="15" customHeight="1">
      <c r="B696" s="124"/>
      <c r="D696" s="105"/>
      <c r="E696" s="106"/>
      <c r="F696" s="106"/>
      <c r="G696" s="32"/>
      <c r="H696" s="106"/>
      <c r="I696" s="106"/>
      <c r="J696" s="32"/>
      <c r="K696" s="133"/>
      <c r="L696" s="32"/>
      <c r="M696" s="32"/>
    </row>
    <row r="697" spans="2:13" ht="15" customHeight="1">
      <c r="B697" s="124"/>
      <c r="D697" s="105"/>
      <c r="E697" s="106"/>
      <c r="F697" s="106"/>
      <c r="G697" s="32"/>
      <c r="H697" s="106"/>
      <c r="I697" s="106"/>
      <c r="J697" s="32"/>
      <c r="K697" s="133"/>
      <c r="L697" s="32"/>
      <c r="M697" s="32"/>
    </row>
    <row r="698" spans="2:13" ht="15" customHeight="1">
      <c r="B698" s="124"/>
      <c r="D698" s="105"/>
      <c r="E698" s="106"/>
      <c r="F698" s="106"/>
      <c r="G698" s="32"/>
      <c r="H698" s="106"/>
      <c r="I698" s="106"/>
      <c r="J698" s="32"/>
      <c r="K698" s="133"/>
      <c r="L698" s="32"/>
      <c r="M698" s="32"/>
    </row>
    <row r="699" spans="2:13" ht="15" customHeight="1">
      <c r="B699" s="124"/>
      <c r="D699" s="105"/>
      <c r="E699" s="106"/>
      <c r="F699" s="106"/>
      <c r="G699" s="32"/>
      <c r="H699" s="106"/>
      <c r="I699" s="106"/>
      <c r="J699" s="32"/>
      <c r="K699" s="133"/>
      <c r="L699" s="32"/>
      <c r="M699" s="32"/>
    </row>
    <row r="700" spans="2:13" ht="15" customHeight="1">
      <c r="B700" s="124"/>
      <c r="D700" s="105"/>
      <c r="E700" s="106"/>
      <c r="F700" s="106"/>
      <c r="G700" s="32"/>
      <c r="H700" s="106"/>
      <c r="I700" s="106"/>
      <c r="J700" s="32"/>
      <c r="K700" s="133"/>
      <c r="L700" s="32"/>
      <c r="M700" s="32"/>
    </row>
    <row r="701" spans="2:13" ht="15" customHeight="1">
      <c r="B701" s="124"/>
      <c r="D701" s="105"/>
      <c r="E701" s="106"/>
      <c r="F701" s="106"/>
      <c r="G701" s="32"/>
      <c r="H701" s="106"/>
      <c r="I701" s="106"/>
      <c r="J701" s="32"/>
      <c r="K701" s="133"/>
      <c r="L701" s="32"/>
      <c r="M701" s="32"/>
    </row>
    <row r="702" spans="2:13" ht="15" customHeight="1">
      <c r="B702" s="124"/>
      <c r="D702" s="105"/>
      <c r="E702" s="106"/>
      <c r="F702" s="106"/>
      <c r="G702" s="32"/>
      <c r="H702" s="106"/>
      <c r="I702" s="106"/>
      <c r="J702" s="32"/>
      <c r="K702" s="133"/>
      <c r="L702" s="32"/>
      <c r="M702" s="32"/>
    </row>
    <row r="703" spans="2:13" ht="15" customHeight="1">
      <c r="B703" s="124"/>
      <c r="D703" s="105"/>
      <c r="E703" s="106"/>
      <c r="F703" s="106"/>
      <c r="G703" s="32"/>
      <c r="H703" s="106"/>
      <c r="I703" s="106"/>
      <c r="J703" s="32"/>
      <c r="K703" s="133"/>
      <c r="L703" s="32"/>
      <c r="M703" s="32"/>
    </row>
    <row r="704" spans="2:13" ht="15" customHeight="1">
      <c r="B704" s="124"/>
      <c r="D704" s="105"/>
      <c r="E704" s="106"/>
      <c r="F704" s="106"/>
      <c r="G704" s="32"/>
      <c r="H704" s="106"/>
      <c r="I704" s="106"/>
      <c r="J704" s="32"/>
      <c r="K704" s="133"/>
      <c r="L704" s="32"/>
      <c r="M704" s="32"/>
    </row>
    <row r="705" spans="2:13" ht="15" customHeight="1">
      <c r="B705" s="124"/>
      <c r="D705" s="105"/>
      <c r="E705" s="106"/>
      <c r="F705" s="106"/>
      <c r="G705" s="32"/>
      <c r="H705" s="106"/>
      <c r="I705" s="106"/>
      <c r="J705" s="32"/>
      <c r="K705" s="133"/>
      <c r="L705" s="32"/>
      <c r="M705" s="32"/>
    </row>
    <row r="706" spans="2:13" ht="15" customHeight="1">
      <c r="B706" s="124"/>
      <c r="D706" s="105"/>
      <c r="E706" s="106"/>
      <c r="F706" s="106"/>
      <c r="G706" s="32"/>
      <c r="H706" s="106"/>
      <c r="I706" s="106"/>
      <c r="J706" s="32"/>
      <c r="K706" s="133"/>
      <c r="L706" s="32"/>
      <c r="M706" s="32"/>
    </row>
    <row r="707" spans="2:13" ht="15" customHeight="1">
      <c r="B707" s="124"/>
      <c r="D707" s="105"/>
      <c r="E707" s="106"/>
      <c r="F707" s="106"/>
      <c r="G707" s="32"/>
      <c r="H707" s="106"/>
      <c r="I707" s="106"/>
      <c r="J707" s="32"/>
      <c r="K707" s="133"/>
      <c r="L707" s="32"/>
      <c r="M707" s="32"/>
    </row>
    <row r="708" spans="2:13" ht="15" customHeight="1">
      <c r="B708" s="124"/>
      <c r="D708" s="105"/>
      <c r="E708" s="106"/>
      <c r="F708" s="106"/>
      <c r="G708" s="32"/>
      <c r="H708" s="106"/>
      <c r="I708" s="106"/>
      <c r="J708" s="32"/>
      <c r="K708" s="133"/>
      <c r="L708" s="32"/>
      <c r="M708" s="32"/>
    </row>
    <row r="709" spans="2:13" ht="15" customHeight="1">
      <c r="B709" s="124"/>
      <c r="D709" s="105"/>
      <c r="E709" s="106"/>
      <c r="F709" s="106"/>
      <c r="G709" s="32"/>
      <c r="H709" s="106"/>
      <c r="I709" s="106"/>
      <c r="J709" s="32"/>
      <c r="K709" s="133"/>
      <c r="L709" s="32"/>
      <c r="M709" s="32"/>
    </row>
    <row r="710" spans="2:13" ht="15" customHeight="1">
      <c r="B710" s="124"/>
      <c r="D710" s="105"/>
      <c r="E710" s="106"/>
      <c r="F710" s="106"/>
      <c r="G710" s="32"/>
      <c r="H710" s="106"/>
      <c r="I710" s="106"/>
      <c r="J710" s="32"/>
      <c r="K710" s="133"/>
      <c r="L710" s="32"/>
      <c r="M710" s="32"/>
    </row>
    <row r="711" spans="2:13" ht="15" customHeight="1">
      <c r="B711" s="124"/>
      <c r="D711" s="105"/>
      <c r="E711" s="106"/>
      <c r="F711" s="106"/>
      <c r="G711" s="32"/>
      <c r="H711" s="106"/>
      <c r="I711" s="106"/>
      <c r="J711" s="32"/>
      <c r="K711" s="133"/>
      <c r="L711" s="32"/>
      <c r="M711" s="32"/>
    </row>
    <row r="712" spans="2:13" ht="15" customHeight="1">
      <c r="B712" s="124"/>
      <c r="D712" s="105"/>
      <c r="E712" s="106"/>
      <c r="F712" s="106"/>
      <c r="G712" s="32"/>
      <c r="H712" s="106"/>
      <c r="I712" s="106"/>
      <c r="J712" s="32"/>
      <c r="K712" s="133"/>
      <c r="L712" s="32"/>
      <c r="M712" s="32"/>
    </row>
    <row r="713" spans="2:13" ht="15" customHeight="1">
      <c r="B713" s="124"/>
      <c r="D713" s="105"/>
      <c r="E713" s="106"/>
      <c r="F713" s="106"/>
      <c r="G713" s="32"/>
      <c r="H713" s="106"/>
      <c r="I713" s="106"/>
      <c r="J713" s="32"/>
      <c r="K713" s="133"/>
      <c r="L713" s="32"/>
      <c r="M713" s="32"/>
    </row>
    <row r="714" spans="2:13" ht="15" customHeight="1">
      <c r="B714" s="124"/>
      <c r="D714" s="105"/>
      <c r="E714" s="106"/>
      <c r="F714" s="106"/>
      <c r="G714" s="32"/>
      <c r="H714" s="106"/>
      <c r="I714" s="106"/>
      <c r="J714" s="32"/>
      <c r="K714" s="133"/>
      <c r="L714" s="32"/>
      <c r="M714" s="32"/>
    </row>
    <row r="715" spans="2:13" ht="15" customHeight="1">
      <c r="B715" s="124"/>
      <c r="D715" s="105"/>
      <c r="E715" s="106"/>
      <c r="F715" s="106"/>
      <c r="G715" s="32"/>
      <c r="H715" s="106"/>
      <c r="I715" s="106"/>
      <c r="J715" s="32"/>
      <c r="K715" s="133"/>
      <c r="L715" s="32"/>
      <c r="M715" s="32"/>
    </row>
    <row r="716" spans="2:13" ht="15" customHeight="1">
      <c r="B716" s="124"/>
      <c r="D716" s="105"/>
      <c r="E716" s="106"/>
      <c r="F716" s="106"/>
      <c r="G716" s="32"/>
      <c r="H716" s="106"/>
      <c r="I716" s="106"/>
      <c r="J716" s="32"/>
      <c r="K716" s="133"/>
      <c r="L716" s="32"/>
      <c r="M716" s="32"/>
    </row>
    <row r="717" spans="2:13" ht="15" customHeight="1">
      <c r="B717" s="124"/>
      <c r="D717" s="105"/>
      <c r="E717" s="106"/>
      <c r="F717" s="106"/>
      <c r="G717" s="32"/>
      <c r="H717" s="106"/>
      <c r="I717" s="106"/>
      <c r="J717" s="32"/>
      <c r="K717" s="133"/>
      <c r="L717" s="32"/>
      <c r="M717" s="32"/>
    </row>
    <row r="718" spans="2:13" ht="15" customHeight="1">
      <c r="B718" s="124"/>
      <c r="D718" s="105"/>
      <c r="E718" s="106"/>
      <c r="F718" s="106"/>
      <c r="G718" s="32"/>
      <c r="H718" s="106"/>
      <c r="I718" s="106"/>
      <c r="J718" s="32"/>
      <c r="K718" s="133"/>
      <c r="L718" s="32"/>
      <c r="M718" s="32"/>
    </row>
    <row r="719" spans="2:13" ht="15" customHeight="1">
      <c r="B719" s="124"/>
      <c r="D719" s="105"/>
      <c r="E719" s="106"/>
      <c r="F719" s="106"/>
      <c r="G719" s="32"/>
      <c r="H719" s="106"/>
      <c r="I719" s="106"/>
      <c r="J719" s="32"/>
      <c r="K719" s="133"/>
      <c r="L719" s="32"/>
      <c r="M719" s="32"/>
    </row>
    <row r="720" spans="2:13" ht="15" customHeight="1">
      <c r="B720" s="124"/>
      <c r="D720" s="105"/>
      <c r="E720" s="106"/>
      <c r="F720" s="106"/>
      <c r="G720" s="32"/>
      <c r="H720" s="106"/>
      <c r="I720" s="106"/>
      <c r="J720" s="32"/>
      <c r="K720" s="133"/>
      <c r="L720" s="32"/>
      <c r="M720" s="32"/>
    </row>
    <row r="721" spans="2:13" ht="15" customHeight="1">
      <c r="B721" s="124"/>
      <c r="D721" s="105"/>
      <c r="E721" s="106"/>
      <c r="F721" s="106"/>
      <c r="G721" s="32"/>
      <c r="H721" s="106"/>
      <c r="I721" s="106"/>
      <c r="J721" s="32"/>
      <c r="K721" s="133"/>
      <c r="L721" s="32"/>
      <c r="M721" s="32"/>
    </row>
    <row r="722" spans="2:13" ht="15" customHeight="1">
      <c r="B722" s="124"/>
      <c r="D722" s="105"/>
      <c r="E722" s="106"/>
      <c r="F722" s="106"/>
      <c r="G722" s="32"/>
      <c r="H722" s="106"/>
      <c r="I722" s="106"/>
      <c r="J722" s="32"/>
      <c r="K722" s="133"/>
      <c r="L722" s="32"/>
      <c r="M722" s="32"/>
    </row>
    <row r="723" spans="2:13" ht="15" customHeight="1">
      <c r="B723" s="124"/>
      <c r="D723" s="105"/>
      <c r="E723" s="106"/>
      <c r="F723" s="106"/>
      <c r="G723" s="32"/>
      <c r="H723" s="106"/>
      <c r="I723" s="106"/>
      <c r="J723" s="32"/>
      <c r="K723" s="133"/>
      <c r="L723" s="32"/>
      <c r="M723" s="32"/>
    </row>
    <row r="724" spans="2:13" ht="15" customHeight="1">
      <c r="B724" s="124"/>
      <c r="D724" s="105"/>
      <c r="E724" s="106"/>
      <c r="F724" s="106"/>
      <c r="G724" s="32"/>
      <c r="H724" s="106"/>
      <c r="I724" s="106"/>
      <c r="J724" s="32"/>
      <c r="K724" s="133"/>
      <c r="L724" s="32"/>
      <c r="M724" s="32"/>
    </row>
    <row r="725" spans="2:13" ht="15" customHeight="1">
      <c r="B725" s="124"/>
      <c r="D725" s="105"/>
      <c r="E725" s="106"/>
      <c r="F725" s="106"/>
      <c r="G725" s="32"/>
      <c r="H725" s="106"/>
      <c r="I725" s="106"/>
      <c r="J725" s="32"/>
      <c r="K725" s="133"/>
      <c r="L725" s="32"/>
      <c r="M725" s="32"/>
    </row>
    <row r="726" spans="2:13" ht="15" customHeight="1">
      <c r="B726" s="124"/>
      <c r="D726" s="105"/>
      <c r="E726" s="106"/>
      <c r="F726" s="106"/>
      <c r="G726" s="32"/>
      <c r="H726" s="106"/>
      <c r="I726" s="106"/>
      <c r="J726" s="32"/>
      <c r="K726" s="133"/>
      <c r="L726" s="32"/>
      <c r="M726" s="32"/>
    </row>
    <row r="727" spans="2:13" ht="15" customHeight="1">
      <c r="B727" s="124"/>
      <c r="D727" s="105"/>
      <c r="E727" s="106"/>
      <c r="F727" s="106"/>
      <c r="G727" s="32"/>
      <c r="H727" s="106"/>
      <c r="I727" s="106"/>
      <c r="J727" s="32"/>
      <c r="K727" s="133"/>
      <c r="L727" s="32"/>
      <c r="M727" s="32"/>
    </row>
    <row r="728" spans="2:13" ht="15" customHeight="1">
      <c r="B728" s="124"/>
      <c r="D728" s="105"/>
      <c r="E728" s="106"/>
      <c r="F728" s="106"/>
      <c r="G728" s="32"/>
      <c r="H728" s="106"/>
      <c r="I728" s="106"/>
      <c r="J728" s="32"/>
      <c r="K728" s="133"/>
      <c r="L728" s="32"/>
      <c r="M728" s="32"/>
    </row>
    <row r="729" spans="2:13" ht="15" customHeight="1">
      <c r="B729" s="124"/>
      <c r="D729" s="105"/>
      <c r="E729" s="106"/>
      <c r="F729" s="106"/>
      <c r="G729" s="32"/>
      <c r="H729" s="106"/>
      <c r="I729" s="106"/>
      <c r="J729" s="32"/>
      <c r="K729" s="133"/>
      <c r="L729" s="32"/>
      <c r="M729" s="32"/>
    </row>
    <row r="730" spans="2:13" ht="15" customHeight="1">
      <c r="B730" s="124"/>
      <c r="D730" s="105"/>
      <c r="E730" s="106"/>
      <c r="F730" s="106"/>
      <c r="G730" s="32"/>
      <c r="H730" s="106"/>
      <c r="I730" s="106"/>
      <c r="J730" s="32"/>
      <c r="K730" s="133"/>
      <c r="L730" s="32"/>
      <c r="M730" s="32"/>
    </row>
    <row r="731" spans="2:13" ht="15" customHeight="1">
      <c r="B731" s="124"/>
      <c r="D731" s="105"/>
      <c r="E731" s="106"/>
      <c r="F731" s="106"/>
      <c r="G731" s="32"/>
      <c r="H731" s="106"/>
      <c r="I731" s="106"/>
      <c r="J731" s="32"/>
      <c r="K731" s="133"/>
      <c r="L731" s="32"/>
      <c r="M731" s="32"/>
    </row>
    <row r="732" spans="2:13" ht="15" customHeight="1">
      <c r="B732" s="124"/>
      <c r="D732" s="105"/>
      <c r="E732" s="106"/>
      <c r="F732" s="106"/>
      <c r="G732" s="32"/>
      <c r="H732" s="106"/>
      <c r="I732" s="106"/>
      <c r="J732" s="32"/>
      <c r="K732" s="133"/>
      <c r="L732" s="32"/>
      <c r="M732" s="32"/>
    </row>
    <row r="733" spans="2:13" ht="15" customHeight="1">
      <c r="B733" s="124"/>
      <c r="D733" s="105"/>
      <c r="E733" s="106"/>
      <c r="F733" s="106"/>
      <c r="G733" s="32"/>
      <c r="H733" s="106"/>
      <c r="I733" s="106"/>
      <c r="J733" s="32"/>
      <c r="K733" s="133"/>
      <c r="L733" s="32"/>
      <c r="M733" s="32"/>
    </row>
    <row r="734" spans="2:13" ht="15" customHeight="1">
      <c r="B734" s="124"/>
      <c r="D734" s="105"/>
      <c r="E734" s="106"/>
      <c r="F734" s="106"/>
      <c r="G734" s="32"/>
      <c r="H734" s="106"/>
      <c r="I734" s="106"/>
      <c r="J734" s="32"/>
      <c r="K734" s="133"/>
      <c r="L734" s="32"/>
      <c r="M734" s="32"/>
    </row>
    <row r="735" spans="2:13" ht="15" customHeight="1">
      <c r="B735" s="124"/>
      <c r="D735" s="105"/>
      <c r="E735" s="106"/>
      <c r="F735" s="106"/>
      <c r="G735" s="32"/>
      <c r="H735" s="106"/>
      <c r="I735" s="106"/>
      <c r="J735" s="32"/>
      <c r="K735" s="133"/>
      <c r="L735" s="32"/>
      <c r="M735" s="32"/>
    </row>
    <row r="736" spans="2:13" ht="15" customHeight="1">
      <c r="B736" s="124"/>
      <c r="D736" s="105"/>
      <c r="E736" s="106"/>
      <c r="F736" s="106"/>
      <c r="G736" s="32"/>
      <c r="H736" s="106"/>
      <c r="I736" s="106"/>
      <c r="J736" s="32"/>
      <c r="K736" s="133"/>
      <c r="L736" s="32"/>
      <c r="M736" s="32"/>
    </row>
    <row r="737" spans="2:13" ht="15" customHeight="1">
      <c r="B737" s="124"/>
      <c r="D737" s="105"/>
      <c r="E737" s="106"/>
      <c r="F737" s="106"/>
      <c r="G737" s="32"/>
      <c r="H737" s="106"/>
      <c r="I737" s="106"/>
      <c r="J737" s="32"/>
      <c r="K737" s="133"/>
      <c r="L737" s="32"/>
      <c r="M737" s="32"/>
    </row>
    <row r="738" spans="2:13" ht="15" customHeight="1">
      <c r="B738" s="124"/>
      <c r="D738" s="105"/>
      <c r="E738" s="106"/>
      <c r="F738" s="106"/>
      <c r="G738" s="32"/>
      <c r="H738" s="106"/>
      <c r="I738" s="106"/>
      <c r="J738" s="32"/>
      <c r="K738" s="133"/>
      <c r="L738" s="32"/>
      <c r="M738" s="32"/>
    </row>
    <row r="739" spans="2:13" ht="15" customHeight="1">
      <c r="B739" s="124"/>
      <c r="D739" s="105"/>
      <c r="E739" s="106"/>
      <c r="F739" s="106"/>
      <c r="G739" s="32"/>
      <c r="H739" s="106"/>
      <c r="I739" s="106"/>
      <c r="J739" s="32"/>
      <c r="K739" s="133"/>
      <c r="L739" s="32"/>
      <c r="M739" s="32"/>
    </row>
    <row r="740" spans="2:13" ht="15" customHeight="1">
      <c r="B740" s="124"/>
      <c r="D740" s="105"/>
      <c r="E740" s="106"/>
      <c r="F740" s="106"/>
      <c r="G740" s="32"/>
      <c r="H740" s="106"/>
      <c r="I740" s="106"/>
      <c r="J740" s="32"/>
      <c r="K740" s="133"/>
      <c r="L740" s="32"/>
      <c r="M740" s="32"/>
    </row>
    <row r="741" spans="2:13" ht="15" customHeight="1">
      <c r="B741" s="124"/>
      <c r="D741" s="105"/>
      <c r="E741" s="106"/>
      <c r="F741" s="106"/>
      <c r="G741" s="32"/>
      <c r="H741" s="106"/>
      <c r="I741" s="106"/>
      <c r="J741" s="32"/>
      <c r="K741" s="133"/>
      <c r="L741" s="32"/>
      <c r="M741" s="32"/>
    </row>
    <row r="742" spans="2:13" ht="15" customHeight="1">
      <c r="B742" s="124"/>
      <c r="D742" s="105"/>
      <c r="E742" s="106"/>
      <c r="F742" s="106"/>
      <c r="G742" s="32"/>
      <c r="H742" s="106"/>
      <c r="I742" s="106"/>
      <c r="J742" s="32"/>
      <c r="K742" s="133"/>
      <c r="L742" s="32"/>
      <c r="M742" s="32"/>
    </row>
    <row r="743" spans="2:13" ht="15" customHeight="1">
      <c r="B743" s="124"/>
      <c r="D743" s="105"/>
      <c r="E743" s="106"/>
      <c r="F743" s="106"/>
      <c r="G743" s="32"/>
      <c r="H743" s="106"/>
      <c r="I743" s="106"/>
      <c r="J743" s="32"/>
      <c r="K743" s="133"/>
      <c r="L743" s="32"/>
      <c r="M743" s="32"/>
    </row>
    <row r="744" spans="2:13" ht="15" customHeight="1">
      <c r="B744" s="124"/>
      <c r="D744" s="105"/>
      <c r="E744" s="106"/>
      <c r="F744" s="106"/>
      <c r="G744" s="32"/>
      <c r="H744" s="106"/>
      <c r="I744" s="106"/>
      <c r="J744" s="32"/>
      <c r="K744" s="133"/>
      <c r="L744" s="32"/>
      <c r="M744" s="32"/>
    </row>
    <row r="745" spans="2:13" ht="15" customHeight="1">
      <c r="B745" s="124"/>
      <c r="D745" s="105"/>
      <c r="E745" s="106"/>
      <c r="F745" s="106"/>
      <c r="G745" s="32"/>
      <c r="H745" s="106"/>
      <c r="I745" s="106"/>
      <c r="J745" s="32"/>
      <c r="K745" s="133"/>
      <c r="L745" s="32"/>
      <c r="M745" s="32"/>
    </row>
    <row r="746" spans="2:13" ht="15" customHeight="1">
      <c r="B746" s="124"/>
      <c r="D746" s="105"/>
      <c r="E746" s="106"/>
      <c r="F746" s="106"/>
      <c r="G746" s="32"/>
      <c r="H746" s="106"/>
      <c r="I746" s="106"/>
      <c r="J746" s="32"/>
      <c r="K746" s="133"/>
      <c r="L746" s="32"/>
      <c r="M746" s="32"/>
    </row>
    <row r="747" spans="2:13" ht="15" customHeight="1">
      <c r="B747" s="124"/>
      <c r="D747" s="105"/>
      <c r="E747" s="106"/>
      <c r="F747" s="106"/>
      <c r="G747" s="32"/>
      <c r="H747" s="106"/>
      <c r="I747" s="106"/>
      <c r="J747" s="32"/>
      <c r="K747" s="133"/>
      <c r="L747" s="32"/>
      <c r="M747" s="32"/>
    </row>
    <row r="748" spans="2:13" ht="15" customHeight="1">
      <c r="B748" s="124"/>
      <c r="D748" s="105"/>
      <c r="E748" s="106"/>
      <c r="F748" s="106"/>
      <c r="G748" s="32"/>
      <c r="H748" s="106"/>
      <c r="I748" s="106"/>
      <c r="J748" s="32"/>
      <c r="K748" s="133"/>
      <c r="L748" s="32"/>
      <c r="M748" s="32"/>
    </row>
    <row r="749" spans="2:13" ht="15" customHeight="1">
      <c r="B749" s="124"/>
      <c r="D749" s="105"/>
      <c r="E749" s="106"/>
      <c r="F749" s="106"/>
      <c r="G749" s="32"/>
      <c r="H749" s="106"/>
      <c r="I749" s="106"/>
      <c r="J749" s="32"/>
      <c r="K749" s="133"/>
      <c r="L749" s="32"/>
      <c r="M749" s="32"/>
    </row>
    <row r="750" spans="2:13" ht="15" customHeight="1">
      <c r="B750" s="124"/>
      <c r="D750" s="105"/>
      <c r="E750" s="106"/>
      <c r="F750" s="106"/>
      <c r="G750" s="32"/>
      <c r="H750" s="106"/>
      <c r="I750" s="106"/>
      <c r="J750" s="32"/>
      <c r="K750" s="133"/>
      <c r="L750" s="32"/>
      <c r="M750" s="32"/>
    </row>
    <row r="751" spans="2:13" ht="15" customHeight="1">
      <c r="B751" s="124"/>
      <c r="D751" s="105"/>
      <c r="E751" s="106"/>
      <c r="F751" s="106"/>
      <c r="G751" s="32"/>
      <c r="H751" s="106"/>
      <c r="I751" s="106"/>
      <c r="J751" s="32"/>
      <c r="K751" s="133"/>
      <c r="L751" s="32"/>
      <c r="M751" s="32"/>
    </row>
    <row r="752" spans="2:13" ht="15" customHeight="1">
      <c r="B752" s="124"/>
      <c r="D752" s="105"/>
      <c r="E752" s="106"/>
      <c r="F752" s="106"/>
      <c r="G752" s="32"/>
      <c r="H752" s="106"/>
      <c r="I752" s="106"/>
      <c r="J752" s="32"/>
      <c r="K752" s="133"/>
      <c r="L752" s="32"/>
      <c r="M752" s="32"/>
    </row>
    <row r="753" spans="2:13" ht="15" customHeight="1">
      <c r="B753" s="124"/>
      <c r="D753" s="105"/>
      <c r="E753" s="106"/>
      <c r="F753" s="106"/>
      <c r="G753" s="32"/>
      <c r="H753" s="106"/>
      <c r="I753" s="106"/>
      <c r="J753" s="32"/>
      <c r="K753" s="133"/>
      <c r="L753" s="32"/>
      <c r="M753" s="32"/>
    </row>
    <row r="754" spans="2:13" ht="15" customHeight="1">
      <c r="B754" s="124"/>
      <c r="D754" s="105"/>
      <c r="E754" s="106"/>
      <c r="F754" s="106"/>
      <c r="G754" s="32"/>
      <c r="H754" s="106"/>
      <c r="I754" s="106"/>
      <c r="J754" s="32"/>
      <c r="K754" s="133"/>
      <c r="L754" s="32"/>
      <c r="M754" s="32"/>
    </row>
    <row r="755" spans="2:13" ht="15" customHeight="1">
      <c r="B755" s="124"/>
      <c r="D755" s="105"/>
      <c r="E755" s="106"/>
      <c r="F755" s="106"/>
      <c r="G755" s="32"/>
      <c r="H755" s="106"/>
      <c r="I755" s="106"/>
      <c r="J755" s="32"/>
      <c r="K755" s="133"/>
      <c r="L755" s="32"/>
      <c r="M755" s="32"/>
    </row>
    <row r="756" spans="2:13" ht="15" customHeight="1">
      <c r="B756" s="124"/>
      <c r="D756" s="105"/>
      <c r="E756" s="106"/>
      <c r="F756" s="106"/>
      <c r="G756" s="32"/>
      <c r="H756" s="106"/>
      <c r="I756" s="106"/>
      <c r="J756" s="32"/>
      <c r="K756" s="133"/>
      <c r="L756" s="32"/>
      <c r="M756" s="32"/>
    </row>
    <row r="757" spans="2:13" ht="15" customHeight="1">
      <c r="B757" s="124"/>
      <c r="D757" s="105"/>
      <c r="E757" s="106"/>
      <c r="F757" s="106"/>
      <c r="G757" s="32"/>
      <c r="H757" s="106"/>
      <c r="I757" s="106"/>
      <c r="J757" s="32"/>
      <c r="K757" s="133"/>
      <c r="L757" s="32"/>
      <c r="M757" s="32"/>
    </row>
    <row r="758" spans="2:13" ht="15" customHeight="1">
      <c r="B758" s="124"/>
      <c r="D758" s="105"/>
      <c r="E758" s="106"/>
      <c r="F758" s="106"/>
      <c r="G758" s="32"/>
      <c r="H758" s="106"/>
      <c r="I758" s="106"/>
      <c r="J758" s="32"/>
      <c r="K758" s="133"/>
      <c r="L758" s="32"/>
      <c r="M758" s="32"/>
    </row>
    <row r="759" spans="2:13" ht="15" customHeight="1">
      <c r="B759" s="124"/>
      <c r="D759" s="105"/>
      <c r="E759" s="106"/>
      <c r="F759" s="106"/>
      <c r="G759" s="32"/>
      <c r="H759" s="106"/>
      <c r="I759" s="106"/>
      <c r="J759" s="32"/>
      <c r="K759" s="133"/>
      <c r="L759" s="32"/>
      <c r="M759" s="32"/>
    </row>
    <row r="760" spans="2:13" ht="15" customHeight="1">
      <c r="B760" s="124"/>
      <c r="D760" s="105"/>
      <c r="E760" s="106"/>
      <c r="F760" s="106"/>
      <c r="G760" s="32"/>
      <c r="H760" s="106"/>
      <c r="I760" s="106"/>
      <c r="J760" s="32"/>
      <c r="K760" s="133"/>
      <c r="L760" s="32"/>
      <c r="M760" s="32"/>
    </row>
    <row r="761" spans="2:13" ht="15" customHeight="1">
      <c r="B761" s="124"/>
      <c r="D761" s="105"/>
      <c r="E761" s="106"/>
      <c r="F761" s="106"/>
      <c r="G761" s="32"/>
      <c r="H761" s="106"/>
      <c r="I761" s="106"/>
      <c r="J761" s="32"/>
      <c r="K761" s="133"/>
      <c r="L761" s="32"/>
      <c r="M761" s="32"/>
    </row>
    <row r="762" spans="2:13" ht="15" customHeight="1">
      <c r="B762" s="124"/>
      <c r="D762" s="105"/>
      <c r="E762" s="106"/>
      <c r="F762" s="106"/>
      <c r="G762" s="32"/>
      <c r="H762" s="106"/>
      <c r="I762" s="106"/>
      <c r="J762" s="32"/>
      <c r="K762" s="133"/>
      <c r="L762" s="32"/>
      <c r="M762" s="32"/>
    </row>
    <row r="763" spans="2:13" ht="15" customHeight="1">
      <c r="B763" s="124"/>
      <c r="D763" s="105"/>
      <c r="E763" s="106"/>
      <c r="F763" s="106"/>
      <c r="G763" s="32"/>
      <c r="H763" s="106"/>
      <c r="I763" s="106"/>
      <c r="J763" s="32"/>
      <c r="K763" s="133"/>
      <c r="L763" s="32"/>
      <c r="M763" s="32"/>
    </row>
    <row r="764" spans="2:13" ht="15" customHeight="1">
      <c r="B764" s="124"/>
      <c r="D764" s="105"/>
      <c r="E764" s="106"/>
      <c r="F764" s="106"/>
      <c r="G764" s="32"/>
      <c r="H764" s="106"/>
      <c r="I764" s="106"/>
      <c r="J764" s="32"/>
      <c r="K764" s="133"/>
      <c r="L764" s="32"/>
      <c r="M764" s="32"/>
    </row>
    <row r="765" spans="2:13" ht="15" customHeight="1">
      <c r="B765" s="124"/>
      <c r="D765" s="105"/>
      <c r="E765" s="106"/>
      <c r="F765" s="106"/>
      <c r="G765" s="32"/>
      <c r="H765" s="106"/>
      <c r="I765" s="106"/>
      <c r="J765" s="32"/>
      <c r="K765" s="133"/>
      <c r="L765" s="32"/>
      <c r="M765" s="32"/>
    </row>
    <row r="766" spans="2:13" ht="15" customHeight="1">
      <c r="B766" s="124"/>
      <c r="D766" s="105"/>
      <c r="E766" s="106"/>
      <c r="F766" s="106"/>
      <c r="G766" s="32"/>
      <c r="H766" s="106"/>
      <c r="I766" s="106"/>
      <c r="J766" s="32"/>
      <c r="K766" s="133"/>
      <c r="L766" s="32"/>
      <c r="M766" s="32"/>
    </row>
    <row r="767" spans="2:13" ht="15" customHeight="1">
      <c r="B767" s="124"/>
      <c r="D767" s="105"/>
      <c r="E767" s="106"/>
      <c r="F767" s="106"/>
      <c r="G767" s="32"/>
      <c r="H767" s="106"/>
      <c r="I767" s="106"/>
      <c r="J767" s="32"/>
      <c r="K767" s="133"/>
      <c r="L767" s="32"/>
      <c r="M767" s="32"/>
    </row>
    <row r="768" spans="2:13" ht="15" customHeight="1">
      <c r="B768" s="124"/>
      <c r="D768" s="105"/>
      <c r="E768" s="106"/>
      <c r="F768" s="106"/>
      <c r="G768" s="32"/>
      <c r="H768" s="106"/>
      <c r="I768" s="106"/>
      <c r="J768" s="32"/>
      <c r="K768" s="133"/>
      <c r="L768" s="32"/>
      <c r="M768" s="32"/>
    </row>
    <row r="769" spans="2:13" ht="15" customHeight="1">
      <c r="B769" s="124"/>
      <c r="D769" s="105"/>
      <c r="E769" s="106"/>
      <c r="F769" s="106"/>
      <c r="G769" s="32"/>
      <c r="H769" s="106"/>
      <c r="I769" s="106"/>
      <c r="J769" s="32"/>
      <c r="K769" s="133"/>
      <c r="L769" s="32"/>
      <c r="M769" s="32"/>
    </row>
    <row r="770" spans="2:13" ht="15" customHeight="1">
      <c r="B770" s="124"/>
      <c r="D770" s="105"/>
      <c r="E770" s="106"/>
      <c r="F770" s="106"/>
      <c r="G770" s="32"/>
      <c r="H770" s="106"/>
      <c r="I770" s="106"/>
      <c r="J770" s="32"/>
      <c r="K770" s="133"/>
      <c r="L770" s="32"/>
      <c r="M770" s="32"/>
    </row>
    <row r="771" spans="2:13" ht="15" customHeight="1">
      <c r="B771" s="124"/>
      <c r="D771" s="105"/>
      <c r="E771" s="106"/>
      <c r="F771" s="106"/>
      <c r="G771" s="32"/>
      <c r="H771" s="106"/>
      <c r="I771" s="106"/>
      <c r="J771" s="32"/>
      <c r="K771" s="133"/>
      <c r="L771" s="32"/>
      <c r="M771" s="32"/>
    </row>
    <row r="772" spans="2:13" ht="15" customHeight="1">
      <c r="B772" s="124"/>
      <c r="D772" s="105"/>
      <c r="E772" s="106"/>
      <c r="F772" s="106"/>
      <c r="G772" s="32"/>
      <c r="H772" s="106"/>
      <c r="I772" s="106"/>
      <c r="J772" s="32"/>
      <c r="K772" s="133"/>
      <c r="L772" s="32"/>
      <c r="M772" s="32"/>
    </row>
    <row r="773" spans="2:13" ht="15" customHeight="1">
      <c r="B773" s="124"/>
      <c r="D773" s="105"/>
      <c r="E773" s="106"/>
      <c r="F773" s="106"/>
      <c r="G773" s="32"/>
      <c r="H773" s="106"/>
      <c r="I773" s="106"/>
      <c r="J773" s="32"/>
      <c r="K773" s="133"/>
      <c r="L773" s="32"/>
      <c r="M773" s="32"/>
    </row>
    <row r="774" spans="2:13" ht="15" customHeight="1">
      <c r="B774" s="124"/>
      <c r="D774" s="105"/>
      <c r="E774" s="106"/>
      <c r="F774" s="106"/>
      <c r="G774" s="32"/>
      <c r="H774" s="106"/>
      <c r="I774" s="106"/>
      <c r="J774" s="32"/>
      <c r="K774" s="133"/>
      <c r="L774" s="32"/>
      <c r="M774" s="32"/>
    </row>
    <row r="775" spans="2:13" ht="15" customHeight="1">
      <c r="B775" s="124"/>
      <c r="D775" s="105"/>
      <c r="E775" s="106"/>
      <c r="F775" s="106"/>
      <c r="G775" s="32"/>
      <c r="H775" s="106"/>
      <c r="I775" s="106"/>
      <c r="J775" s="32"/>
      <c r="K775" s="133"/>
      <c r="L775" s="32"/>
      <c r="M775" s="32"/>
    </row>
    <row r="776" spans="2:13" ht="15" customHeight="1">
      <c r="B776" s="124"/>
      <c r="D776" s="105"/>
      <c r="E776" s="106"/>
      <c r="F776" s="106"/>
      <c r="G776" s="32"/>
      <c r="H776" s="106"/>
      <c r="I776" s="106"/>
      <c r="J776" s="32"/>
      <c r="K776" s="133"/>
      <c r="L776" s="32"/>
      <c r="M776" s="32"/>
    </row>
    <row r="777" spans="2:13" ht="15" customHeight="1">
      <c r="B777" s="124"/>
      <c r="D777" s="105"/>
      <c r="E777" s="106"/>
      <c r="F777" s="106"/>
      <c r="G777" s="32"/>
      <c r="H777" s="106"/>
      <c r="I777" s="106"/>
      <c r="J777" s="32"/>
      <c r="K777" s="133"/>
      <c r="L777" s="32"/>
      <c r="M777" s="32"/>
    </row>
    <row r="778" spans="2:13" ht="15" customHeight="1">
      <c r="B778" s="124"/>
      <c r="D778" s="105"/>
      <c r="E778" s="106"/>
      <c r="F778" s="106"/>
      <c r="G778" s="32"/>
      <c r="H778" s="106"/>
      <c r="I778" s="106"/>
      <c r="J778" s="32"/>
      <c r="K778" s="133"/>
      <c r="L778" s="32"/>
      <c r="M778" s="32"/>
    </row>
    <row r="779" spans="2:13" ht="15" customHeight="1">
      <c r="B779" s="124"/>
      <c r="D779" s="105"/>
      <c r="E779" s="106"/>
      <c r="F779" s="106"/>
      <c r="G779" s="32"/>
      <c r="H779" s="106"/>
      <c r="I779" s="106"/>
      <c r="J779" s="32"/>
      <c r="K779" s="133"/>
      <c r="L779" s="32"/>
      <c r="M779" s="32"/>
    </row>
    <row r="780" spans="2:13" ht="15" customHeight="1">
      <c r="B780" s="124"/>
      <c r="D780" s="105"/>
      <c r="E780" s="106"/>
      <c r="F780" s="106"/>
      <c r="G780" s="32"/>
      <c r="H780" s="106"/>
      <c r="I780" s="106"/>
      <c r="J780" s="32"/>
      <c r="K780" s="133"/>
      <c r="L780" s="32"/>
      <c r="M780" s="32"/>
    </row>
    <row r="781" spans="2:13" ht="15" customHeight="1">
      <c r="B781" s="124"/>
      <c r="D781" s="105"/>
      <c r="E781" s="106"/>
      <c r="F781" s="106"/>
      <c r="G781" s="32"/>
      <c r="H781" s="106"/>
      <c r="I781" s="106"/>
      <c r="J781" s="32"/>
      <c r="K781" s="133"/>
      <c r="L781" s="32"/>
      <c r="M781" s="32"/>
    </row>
    <row r="782" spans="2:13" ht="15" customHeight="1">
      <c r="B782" s="124"/>
      <c r="D782" s="105"/>
      <c r="E782" s="106"/>
      <c r="F782" s="106"/>
      <c r="G782" s="32"/>
      <c r="H782" s="106"/>
      <c r="I782" s="106"/>
      <c r="J782" s="32"/>
      <c r="K782" s="133"/>
      <c r="L782" s="32"/>
      <c r="M782" s="32"/>
    </row>
    <row r="783" spans="2:13" ht="15" customHeight="1">
      <c r="B783" s="124"/>
      <c r="D783" s="105"/>
      <c r="E783" s="106"/>
      <c r="F783" s="106"/>
      <c r="G783" s="32"/>
      <c r="H783" s="106"/>
      <c r="I783" s="106"/>
      <c r="J783" s="32"/>
      <c r="K783" s="133"/>
      <c r="L783" s="32"/>
      <c r="M783" s="32"/>
    </row>
    <row r="784" spans="2:13" ht="15" customHeight="1">
      <c r="B784" s="124"/>
      <c r="D784" s="105"/>
      <c r="E784" s="106"/>
      <c r="F784" s="106"/>
      <c r="G784" s="32"/>
      <c r="H784" s="106"/>
      <c r="I784" s="106"/>
      <c r="J784" s="32"/>
      <c r="K784" s="133"/>
      <c r="L784" s="32"/>
      <c r="M784" s="32"/>
    </row>
    <row r="785" spans="2:13" ht="15" customHeight="1">
      <c r="B785" s="124"/>
      <c r="D785" s="105"/>
      <c r="E785" s="106"/>
      <c r="F785" s="106"/>
      <c r="G785" s="32"/>
      <c r="H785" s="106"/>
      <c r="I785" s="106"/>
      <c r="J785" s="32"/>
      <c r="K785" s="133"/>
      <c r="L785" s="32"/>
      <c r="M785" s="32"/>
    </row>
    <row r="786" spans="2:13" ht="15" customHeight="1">
      <c r="B786" s="124"/>
      <c r="D786" s="105"/>
      <c r="E786" s="106"/>
      <c r="F786" s="106"/>
      <c r="G786" s="32"/>
      <c r="H786" s="106"/>
      <c r="I786" s="106"/>
      <c r="J786" s="32"/>
      <c r="K786" s="133"/>
      <c r="L786" s="32"/>
      <c r="M786" s="32"/>
    </row>
    <row r="787" spans="2:13" ht="15" customHeight="1">
      <c r="B787" s="124"/>
      <c r="D787" s="105"/>
      <c r="E787" s="106"/>
      <c r="F787" s="106"/>
      <c r="G787" s="32"/>
      <c r="H787" s="106"/>
      <c r="I787" s="106"/>
      <c r="J787" s="32"/>
      <c r="K787" s="133"/>
      <c r="L787" s="32"/>
      <c r="M787" s="32"/>
    </row>
    <row r="788" spans="2:13" ht="15" customHeight="1">
      <c r="B788" s="124"/>
      <c r="D788" s="105"/>
      <c r="E788" s="106"/>
      <c r="F788" s="106"/>
      <c r="G788" s="32"/>
      <c r="H788" s="106"/>
      <c r="I788" s="106"/>
      <c r="J788" s="32"/>
      <c r="K788" s="133"/>
      <c r="L788" s="32"/>
      <c r="M788" s="32"/>
    </row>
    <row r="789" spans="2:13" ht="15" customHeight="1">
      <c r="B789" s="124"/>
      <c r="D789" s="105"/>
      <c r="E789" s="106"/>
      <c r="F789" s="106"/>
      <c r="G789" s="32"/>
      <c r="H789" s="106"/>
      <c r="I789" s="106"/>
      <c r="J789" s="32"/>
      <c r="K789" s="133"/>
      <c r="L789" s="32"/>
      <c r="M789" s="32"/>
    </row>
    <row r="790" spans="2:13" ht="15" customHeight="1">
      <c r="B790" s="124"/>
      <c r="D790" s="105"/>
      <c r="E790" s="106"/>
      <c r="F790" s="106"/>
      <c r="G790" s="32"/>
      <c r="H790" s="106"/>
      <c r="I790" s="106"/>
      <c r="J790" s="32"/>
      <c r="K790" s="133"/>
      <c r="L790" s="32"/>
      <c r="M790" s="32"/>
    </row>
    <row r="791" spans="2:13" ht="15" customHeight="1">
      <c r="B791" s="124"/>
      <c r="D791" s="105"/>
      <c r="E791" s="106"/>
      <c r="F791" s="106"/>
      <c r="G791" s="32"/>
      <c r="H791" s="106"/>
      <c r="I791" s="106"/>
      <c r="J791" s="32"/>
      <c r="K791" s="133"/>
      <c r="L791" s="32"/>
      <c r="M791" s="32"/>
    </row>
    <row r="792" spans="2:13" ht="15" customHeight="1">
      <c r="B792" s="124"/>
      <c r="D792" s="105"/>
      <c r="E792" s="106"/>
      <c r="F792" s="106"/>
      <c r="G792" s="32"/>
      <c r="H792" s="106"/>
      <c r="I792" s="106"/>
      <c r="J792" s="32"/>
      <c r="K792" s="133"/>
      <c r="L792" s="32"/>
      <c r="M792" s="32"/>
    </row>
    <row r="793" spans="2:13" ht="15" customHeight="1">
      <c r="B793" s="124"/>
      <c r="D793" s="105"/>
      <c r="E793" s="106"/>
      <c r="F793" s="106"/>
      <c r="G793" s="32"/>
      <c r="H793" s="106"/>
      <c r="I793" s="106"/>
      <c r="J793" s="32"/>
      <c r="K793" s="133"/>
      <c r="L793" s="32"/>
      <c r="M793" s="32"/>
    </row>
    <row r="794" spans="2:13" ht="15" customHeight="1">
      <c r="B794" s="124"/>
      <c r="D794" s="105"/>
      <c r="E794" s="106"/>
      <c r="F794" s="106"/>
      <c r="G794" s="32"/>
      <c r="H794" s="106"/>
      <c r="I794" s="106"/>
      <c r="J794" s="32"/>
      <c r="K794" s="133"/>
      <c r="L794" s="32"/>
      <c r="M794" s="32"/>
    </row>
    <row r="795" spans="2:13" ht="15" customHeight="1">
      <c r="B795" s="124"/>
      <c r="D795" s="105"/>
      <c r="E795" s="106"/>
      <c r="F795" s="106"/>
      <c r="G795" s="32"/>
      <c r="H795" s="106"/>
      <c r="I795" s="106"/>
      <c r="J795" s="32"/>
      <c r="K795" s="133"/>
      <c r="L795" s="32"/>
      <c r="M795" s="32"/>
    </row>
    <row r="796" spans="2:13" ht="15" customHeight="1">
      <c r="B796" s="124"/>
      <c r="D796" s="105"/>
      <c r="E796" s="106"/>
      <c r="F796" s="106"/>
      <c r="G796" s="32"/>
      <c r="H796" s="106"/>
      <c r="I796" s="106"/>
      <c r="J796" s="32"/>
      <c r="K796" s="133"/>
      <c r="L796" s="32"/>
      <c r="M796" s="32"/>
    </row>
    <row r="797" spans="2:13" ht="15" customHeight="1">
      <c r="B797" s="124"/>
      <c r="D797" s="105"/>
      <c r="E797" s="106"/>
      <c r="F797" s="106"/>
      <c r="G797" s="32"/>
      <c r="H797" s="106"/>
      <c r="I797" s="106"/>
      <c r="J797" s="32"/>
      <c r="K797" s="133"/>
      <c r="L797" s="32"/>
      <c r="M797" s="32"/>
    </row>
    <row r="798" spans="2:13" ht="15" customHeight="1">
      <c r="B798" s="124"/>
      <c r="D798" s="105"/>
      <c r="E798" s="106"/>
      <c r="F798" s="106"/>
      <c r="G798" s="32"/>
      <c r="H798" s="106"/>
      <c r="I798" s="106"/>
      <c r="J798" s="32"/>
      <c r="K798" s="133"/>
      <c r="L798" s="32"/>
      <c r="M798" s="32"/>
    </row>
    <row r="799" spans="2:13" ht="15" customHeight="1">
      <c r="B799" s="124"/>
      <c r="D799" s="105"/>
      <c r="E799" s="106"/>
      <c r="F799" s="106"/>
      <c r="G799" s="32"/>
      <c r="H799" s="106"/>
      <c r="I799" s="106"/>
      <c r="J799" s="32"/>
      <c r="K799" s="133"/>
      <c r="L799" s="32"/>
      <c r="M799" s="32"/>
    </row>
    <row r="800" spans="2:13" ht="15" customHeight="1">
      <c r="B800" s="124"/>
      <c r="D800" s="105"/>
      <c r="E800" s="106"/>
      <c r="F800" s="106"/>
      <c r="G800" s="32"/>
      <c r="H800" s="106"/>
      <c r="I800" s="106"/>
      <c r="J800" s="32"/>
      <c r="K800" s="133"/>
      <c r="L800" s="32"/>
      <c r="M800" s="32"/>
    </row>
    <row r="801" spans="2:13" ht="15" customHeight="1">
      <c r="B801" s="124"/>
      <c r="D801" s="105"/>
      <c r="E801" s="106"/>
      <c r="F801" s="106"/>
      <c r="G801" s="32"/>
      <c r="H801" s="106"/>
      <c r="I801" s="106"/>
      <c r="J801" s="32"/>
      <c r="K801" s="133"/>
      <c r="L801" s="32"/>
      <c r="M801" s="32"/>
    </row>
    <row r="802" spans="2:13" ht="15" customHeight="1">
      <c r="B802" s="124"/>
      <c r="D802" s="105"/>
      <c r="E802" s="106"/>
      <c r="F802" s="106"/>
      <c r="G802" s="32"/>
      <c r="H802" s="106"/>
      <c r="I802" s="106"/>
      <c r="J802" s="32"/>
      <c r="K802" s="133"/>
      <c r="L802" s="32"/>
      <c r="M802" s="32"/>
    </row>
    <row r="803" spans="2:13" ht="15" customHeight="1">
      <c r="B803" s="124"/>
      <c r="D803" s="105"/>
      <c r="E803" s="106"/>
      <c r="F803" s="106"/>
      <c r="G803" s="32"/>
      <c r="H803" s="106"/>
      <c r="I803" s="106"/>
      <c r="J803" s="32"/>
      <c r="K803" s="133"/>
      <c r="L803" s="32"/>
      <c r="M803" s="32"/>
    </row>
    <row r="804" spans="2:13" ht="15" customHeight="1">
      <c r="B804" s="124"/>
      <c r="D804" s="105"/>
      <c r="E804" s="106"/>
      <c r="F804" s="106"/>
      <c r="G804" s="32"/>
      <c r="H804" s="106"/>
      <c r="I804" s="106"/>
      <c r="J804" s="32"/>
      <c r="K804" s="133"/>
      <c r="L804" s="32"/>
      <c r="M804" s="32"/>
    </row>
    <row r="805" spans="2:13" ht="15" customHeight="1">
      <c r="B805" s="124"/>
      <c r="D805" s="105"/>
      <c r="E805" s="106"/>
      <c r="F805" s="106"/>
      <c r="G805" s="32"/>
      <c r="H805" s="106"/>
      <c r="I805" s="106"/>
      <c r="J805" s="32"/>
      <c r="K805" s="133"/>
      <c r="L805" s="32"/>
      <c r="M805" s="32"/>
    </row>
    <row r="806" spans="2:13" ht="15" customHeight="1">
      <c r="B806" s="124"/>
      <c r="D806" s="105"/>
      <c r="E806" s="106"/>
      <c r="F806" s="106"/>
      <c r="G806" s="32"/>
      <c r="H806" s="106"/>
      <c r="I806" s="106"/>
      <c r="J806" s="32"/>
      <c r="K806" s="133"/>
      <c r="L806" s="32"/>
      <c r="M806" s="32"/>
    </row>
    <row r="807" spans="2:13" ht="15" customHeight="1">
      <c r="B807" s="124"/>
      <c r="D807" s="105"/>
      <c r="E807" s="106"/>
      <c r="F807" s="106"/>
      <c r="G807" s="32"/>
      <c r="H807" s="106"/>
      <c r="I807" s="106"/>
      <c r="J807" s="32"/>
      <c r="K807" s="133"/>
      <c r="L807" s="32"/>
      <c r="M807" s="32"/>
    </row>
    <row r="808" spans="2:13" ht="15" customHeight="1">
      <c r="B808" s="124"/>
      <c r="D808" s="105"/>
      <c r="E808" s="106"/>
      <c r="F808" s="106"/>
      <c r="G808" s="32"/>
      <c r="H808" s="106"/>
      <c r="I808" s="106"/>
      <c r="J808" s="32"/>
      <c r="K808" s="133"/>
      <c r="L808" s="32"/>
      <c r="M808" s="32"/>
    </row>
    <row r="809" spans="2:13" ht="15" customHeight="1">
      <c r="B809" s="124"/>
      <c r="D809" s="105"/>
      <c r="E809" s="106"/>
      <c r="F809" s="106"/>
      <c r="G809" s="32"/>
      <c r="H809" s="106"/>
      <c r="I809" s="106"/>
      <c r="J809" s="32"/>
      <c r="K809" s="133"/>
      <c r="L809" s="32"/>
      <c r="M809" s="32"/>
    </row>
    <row r="810" spans="2:13" ht="15" customHeight="1">
      <c r="B810" s="124"/>
      <c r="D810" s="105"/>
      <c r="E810" s="106"/>
      <c r="F810" s="106"/>
      <c r="G810" s="32"/>
      <c r="H810" s="106"/>
      <c r="I810" s="106"/>
      <c r="J810" s="32"/>
      <c r="K810" s="133"/>
      <c r="L810" s="32"/>
      <c r="M810" s="32"/>
    </row>
    <row r="811" spans="2:13" ht="15" customHeight="1">
      <c r="B811" s="124"/>
      <c r="D811" s="105"/>
      <c r="E811" s="106"/>
      <c r="F811" s="106"/>
      <c r="G811" s="32"/>
      <c r="H811" s="106"/>
      <c r="I811" s="106"/>
      <c r="J811" s="32"/>
      <c r="K811" s="133"/>
      <c r="L811" s="32"/>
      <c r="M811" s="32"/>
    </row>
    <row r="812" spans="2:13" ht="15" customHeight="1">
      <c r="B812" s="124"/>
      <c r="D812" s="105"/>
      <c r="E812" s="106"/>
      <c r="F812" s="106"/>
      <c r="G812" s="32"/>
      <c r="H812" s="106"/>
      <c r="I812" s="106"/>
      <c r="J812" s="32"/>
      <c r="K812" s="133"/>
      <c r="L812" s="32"/>
      <c r="M812" s="32"/>
    </row>
    <row r="813" spans="2:13" ht="15" customHeight="1">
      <c r="B813" s="124"/>
      <c r="D813" s="105"/>
      <c r="E813" s="106"/>
      <c r="F813" s="106"/>
      <c r="G813" s="32"/>
      <c r="H813" s="106"/>
      <c r="I813" s="106"/>
      <c r="J813" s="32"/>
      <c r="K813" s="133"/>
      <c r="L813" s="32"/>
      <c r="M813" s="32"/>
    </row>
    <row r="814" spans="2:13" ht="15" customHeight="1">
      <c r="B814" s="124"/>
      <c r="D814" s="105"/>
      <c r="E814" s="106"/>
      <c r="F814" s="106"/>
      <c r="G814" s="32"/>
      <c r="H814" s="106"/>
      <c r="I814" s="106"/>
      <c r="J814" s="32"/>
      <c r="K814" s="133"/>
      <c r="L814" s="32"/>
      <c r="M814" s="32"/>
    </row>
    <row r="815" spans="2:13" ht="15" customHeight="1">
      <c r="B815" s="124"/>
      <c r="D815" s="105"/>
      <c r="E815" s="106"/>
      <c r="F815" s="106"/>
      <c r="G815" s="32"/>
      <c r="H815" s="106"/>
      <c r="I815" s="106"/>
      <c r="J815" s="32"/>
      <c r="K815" s="133"/>
      <c r="L815" s="32"/>
      <c r="M815" s="32"/>
    </row>
    <row r="816" spans="2:13" ht="15" customHeight="1">
      <c r="B816" s="124"/>
      <c r="D816" s="105"/>
      <c r="E816" s="106"/>
      <c r="F816" s="106"/>
      <c r="G816" s="32"/>
      <c r="H816" s="106"/>
      <c r="I816" s="106"/>
      <c r="J816" s="32"/>
      <c r="K816" s="133"/>
      <c r="L816" s="32"/>
      <c r="M816" s="32"/>
    </row>
    <row r="817" spans="2:13" ht="15" customHeight="1">
      <c r="B817" s="124"/>
      <c r="D817" s="105"/>
      <c r="E817" s="106"/>
      <c r="F817" s="106"/>
      <c r="G817" s="32"/>
      <c r="H817" s="106"/>
      <c r="I817" s="106"/>
      <c r="J817" s="32"/>
      <c r="K817" s="133"/>
      <c r="L817" s="32"/>
      <c r="M817" s="32"/>
    </row>
    <row r="818" spans="2:13" ht="15" customHeight="1">
      <c r="B818" s="124"/>
      <c r="D818" s="105"/>
      <c r="E818" s="106"/>
      <c r="F818" s="106"/>
      <c r="G818" s="32"/>
      <c r="H818" s="106"/>
      <c r="I818" s="106"/>
      <c r="J818" s="32"/>
      <c r="K818" s="133"/>
      <c r="L818" s="32"/>
      <c r="M818" s="32"/>
    </row>
    <row r="819" spans="2:13" ht="15" customHeight="1">
      <c r="B819" s="124"/>
      <c r="D819" s="105"/>
      <c r="E819" s="106"/>
      <c r="F819" s="106"/>
      <c r="G819" s="32"/>
      <c r="H819" s="106"/>
      <c r="I819" s="106"/>
      <c r="J819" s="32"/>
      <c r="K819" s="133"/>
      <c r="L819" s="32"/>
      <c r="M819" s="32"/>
    </row>
    <row r="820" spans="2:13" ht="15" customHeight="1">
      <c r="B820" s="124"/>
      <c r="D820" s="105"/>
      <c r="E820" s="106"/>
      <c r="F820" s="106"/>
      <c r="G820" s="32"/>
      <c r="H820" s="106"/>
      <c r="I820" s="106"/>
      <c r="J820" s="32"/>
      <c r="K820" s="133"/>
      <c r="L820" s="32"/>
      <c r="M820" s="32"/>
    </row>
    <row r="821" spans="2:13" ht="15" customHeight="1">
      <c r="B821" s="124"/>
      <c r="D821" s="105"/>
      <c r="E821" s="106"/>
      <c r="F821" s="106"/>
      <c r="G821" s="32"/>
      <c r="H821" s="106"/>
      <c r="I821" s="106"/>
      <c r="J821" s="32"/>
      <c r="K821" s="133"/>
      <c r="L821" s="32"/>
      <c r="M821" s="32"/>
    </row>
    <row r="822" spans="2:13" ht="15" customHeight="1">
      <c r="B822" s="124"/>
      <c r="D822" s="105"/>
      <c r="E822" s="106"/>
      <c r="F822" s="106"/>
      <c r="G822" s="32"/>
      <c r="H822" s="106"/>
      <c r="I822" s="106"/>
      <c r="J822" s="32"/>
      <c r="K822" s="133"/>
      <c r="L822" s="32"/>
      <c r="M822" s="32"/>
    </row>
    <row r="823" spans="2:13" ht="15" customHeight="1">
      <c r="B823" s="124"/>
      <c r="D823" s="105"/>
      <c r="E823" s="106"/>
      <c r="F823" s="106"/>
      <c r="G823" s="32"/>
      <c r="H823" s="106"/>
      <c r="I823" s="106"/>
      <c r="J823" s="32"/>
      <c r="K823" s="133"/>
      <c r="L823" s="32"/>
      <c r="M823" s="32"/>
    </row>
    <row r="824" spans="2:13" ht="15" customHeight="1">
      <c r="B824" s="124"/>
      <c r="D824" s="105"/>
      <c r="E824" s="106"/>
      <c r="F824" s="106"/>
      <c r="G824" s="32"/>
      <c r="H824" s="106"/>
      <c r="I824" s="106"/>
      <c r="J824" s="32"/>
      <c r="K824" s="133"/>
      <c r="L824" s="32"/>
      <c r="M824" s="32"/>
    </row>
    <row r="825" spans="2:13" ht="15" customHeight="1">
      <c r="B825" s="124"/>
      <c r="D825" s="105"/>
      <c r="E825" s="106"/>
      <c r="F825" s="106"/>
      <c r="G825" s="32"/>
      <c r="H825" s="106"/>
      <c r="I825" s="106"/>
      <c r="J825" s="32"/>
      <c r="K825" s="133"/>
      <c r="L825" s="32"/>
      <c r="M825" s="32"/>
    </row>
    <row r="826" spans="2:13" ht="15" customHeight="1">
      <c r="B826" s="124"/>
      <c r="D826" s="105"/>
      <c r="E826" s="106"/>
      <c r="F826" s="106"/>
      <c r="G826" s="32"/>
      <c r="H826" s="106"/>
      <c r="I826" s="106"/>
      <c r="J826" s="32"/>
      <c r="K826" s="133"/>
      <c r="L826" s="32"/>
      <c r="M826" s="32"/>
    </row>
    <row r="827" spans="2:13" ht="15" customHeight="1">
      <c r="B827" s="124"/>
      <c r="D827" s="105"/>
      <c r="E827" s="106"/>
      <c r="F827" s="106"/>
      <c r="G827" s="32"/>
      <c r="H827" s="106"/>
      <c r="I827" s="106"/>
      <c r="J827" s="32"/>
      <c r="K827" s="133"/>
      <c r="L827" s="32"/>
      <c r="M827" s="32"/>
    </row>
    <row r="828" spans="2:13" ht="15" customHeight="1">
      <c r="B828" s="124"/>
      <c r="D828" s="105"/>
      <c r="E828" s="106"/>
      <c r="F828" s="106"/>
      <c r="G828" s="32"/>
      <c r="H828" s="106"/>
      <c r="I828" s="106"/>
      <c r="J828" s="32"/>
      <c r="K828" s="133"/>
      <c r="L828" s="32"/>
      <c r="M828" s="32"/>
    </row>
    <row r="829" spans="2:13" ht="15" customHeight="1">
      <c r="B829" s="124"/>
      <c r="D829" s="105"/>
      <c r="E829" s="106"/>
      <c r="F829" s="106"/>
      <c r="G829" s="32"/>
      <c r="H829" s="106"/>
      <c r="I829" s="106"/>
      <c r="J829" s="32"/>
      <c r="K829" s="133"/>
      <c r="L829" s="32"/>
      <c r="M829" s="32"/>
    </row>
    <row r="830" spans="2:13" ht="15" customHeight="1">
      <c r="B830" s="124"/>
      <c r="D830" s="105"/>
      <c r="E830" s="106"/>
      <c r="F830" s="106"/>
      <c r="G830" s="32"/>
      <c r="H830" s="106"/>
      <c r="I830" s="106"/>
      <c r="J830" s="32"/>
      <c r="K830" s="133"/>
      <c r="L830" s="32"/>
      <c r="M830" s="32"/>
    </row>
    <row r="831" spans="2:13" ht="15" customHeight="1">
      <c r="B831" s="124"/>
      <c r="D831" s="105"/>
      <c r="E831" s="106"/>
      <c r="F831" s="106"/>
      <c r="G831" s="32"/>
      <c r="H831" s="106"/>
      <c r="I831" s="106"/>
      <c r="J831" s="32"/>
      <c r="K831" s="133"/>
      <c r="L831" s="32"/>
      <c r="M831" s="32"/>
    </row>
    <row r="832" spans="2:13" ht="15" customHeight="1">
      <c r="B832" s="124"/>
      <c r="D832" s="105"/>
      <c r="E832" s="106"/>
      <c r="F832" s="106"/>
      <c r="G832" s="32"/>
      <c r="H832" s="106"/>
      <c r="I832" s="106"/>
      <c r="J832" s="32"/>
      <c r="K832" s="133"/>
      <c r="L832" s="32"/>
      <c r="M832" s="32"/>
    </row>
    <row r="833" spans="2:13" ht="15" customHeight="1">
      <c r="B833" s="124"/>
      <c r="D833" s="105"/>
      <c r="E833" s="106"/>
      <c r="F833" s="106"/>
      <c r="G833" s="32"/>
      <c r="H833" s="106"/>
      <c r="I833" s="106"/>
      <c r="J833" s="32"/>
      <c r="K833" s="133"/>
      <c r="L833" s="32"/>
      <c r="M833" s="32"/>
    </row>
    <row r="834" spans="2:13" ht="15" customHeight="1">
      <c r="B834" s="124"/>
      <c r="D834" s="105"/>
      <c r="E834" s="106"/>
      <c r="F834" s="106"/>
      <c r="G834" s="32"/>
      <c r="H834" s="106"/>
      <c r="I834" s="106"/>
      <c r="J834" s="32"/>
      <c r="K834" s="133"/>
      <c r="L834" s="32"/>
      <c r="M834" s="32"/>
    </row>
    <row r="835" spans="2:13" ht="15" customHeight="1">
      <c r="B835" s="124"/>
      <c r="D835" s="105"/>
      <c r="E835" s="106"/>
      <c r="F835" s="106"/>
      <c r="G835" s="32"/>
      <c r="H835" s="106"/>
      <c r="I835" s="106"/>
      <c r="J835" s="32"/>
      <c r="K835" s="133"/>
      <c r="L835" s="32"/>
      <c r="M835" s="32"/>
    </row>
    <row r="836" spans="2:13" ht="15" customHeight="1">
      <c r="B836" s="124"/>
      <c r="D836" s="105"/>
      <c r="E836" s="106"/>
      <c r="F836" s="106"/>
      <c r="G836" s="32"/>
      <c r="H836" s="106"/>
      <c r="I836" s="106"/>
      <c r="J836" s="32"/>
      <c r="K836" s="133"/>
      <c r="L836" s="32"/>
      <c r="M836" s="32"/>
    </row>
    <row r="837" spans="2:13" ht="15" customHeight="1">
      <c r="B837" s="124"/>
      <c r="D837" s="105"/>
      <c r="E837" s="106"/>
      <c r="F837" s="106"/>
      <c r="G837" s="32"/>
      <c r="H837" s="106"/>
      <c r="I837" s="106"/>
      <c r="J837" s="32"/>
      <c r="K837" s="133"/>
      <c r="L837" s="32"/>
      <c r="M837" s="32"/>
    </row>
    <row r="838" spans="2:13" ht="15" customHeight="1">
      <c r="B838" s="124"/>
      <c r="D838" s="105"/>
      <c r="E838" s="106"/>
      <c r="F838" s="106"/>
      <c r="G838" s="32"/>
      <c r="H838" s="106"/>
      <c r="I838" s="106"/>
      <c r="J838" s="32"/>
      <c r="K838" s="133"/>
      <c r="L838" s="32"/>
      <c r="M838" s="32"/>
    </row>
    <row r="839" spans="2:13" ht="15" customHeight="1">
      <c r="B839" s="124"/>
      <c r="D839" s="105"/>
      <c r="E839" s="106"/>
      <c r="F839" s="106"/>
      <c r="G839" s="32"/>
      <c r="H839" s="106"/>
      <c r="I839" s="106"/>
      <c r="J839" s="32"/>
      <c r="K839" s="133"/>
      <c r="L839" s="32"/>
      <c r="M839" s="32"/>
    </row>
    <row r="840" spans="2:13" ht="15" customHeight="1">
      <c r="B840" s="124"/>
      <c r="D840" s="105"/>
      <c r="E840" s="106"/>
      <c r="F840" s="106"/>
      <c r="G840" s="32"/>
      <c r="H840" s="106"/>
      <c r="I840" s="106"/>
      <c r="J840" s="32"/>
      <c r="K840" s="133"/>
      <c r="L840" s="32"/>
      <c r="M840" s="32"/>
    </row>
    <row r="841" spans="2:13" ht="15" customHeight="1">
      <c r="B841" s="124"/>
      <c r="D841" s="105"/>
      <c r="E841" s="106"/>
      <c r="F841" s="106"/>
      <c r="G841" s="32"/>
      <c r="H841" s="106"/>
      <c r="I841" s="106"/>
      <c r="J841" s="32"/>
      <c r="K841" s="133"/>
      <c r="L841" s="32"/>
      <c r="M841" s="32"/>
    </row>
    <row r="842" spans="2:13" ht="15" customHeight="1">
      <c r="B842" s="124"/>
      <c r="D842" s="105"/>
      <c r="E842" s="106"/>
      <c r="F842" s="106"/>
      <c r="G842" s="32"/>
      <c r="H842" s="106"/>
      <c r="I842" s="106"/>
      <c r="J842" s="32"/>
      <c r="K842" s="133"/>
      <c r="L842" s="32"/>
      <c r="M842" s="32"/>
    </row>
    <row r="843" spans="2:13" ht="15" customHeight="1">
      <c r="B843" s="124"/>
      <c r="D843" s="105"/>
      <c r="E843" s="106"/>
      <c r="F843" s="106"/>
      <c r="G843" s="32"/>
      <c r="H843" s="106"/>
      <c r="I843" s="106"/>
      <c r="J843" s="32"/>
      <c r="K843" s="133"/>
      <c r="L843" s="32"/>
      <c r="M843" s="32"/>
    </row>
    <row r="844" spans="2:13" ht="15" customHeight="1">
      <c r="B844" s="124"/>
      <c r="D844" s="105"/>
      <c r="E844" s="106"/>
      <c r="F844" s="106"/>
      <c r="G844" s="32"/>
      <c r="H844" s="106"/>
      <c r="I844" s="106"/>
      <c r="J844" s="32"/>
      <c r="K844" s="133"/>
      <c r="L844" s="32"/>
      <c r="M844" s="32"/>
    </row>
    <row r="845" spans="2:13" ht="15" customHeight="1">
      <c r="B845" s="124"/>
      <c r="D845" s="105"/>
      <c r="E845" s="106"/>
      <c r="F845" s="106"/>
      <c r="G845" s="32"/>
      <c r="H845" s="106"/>
      <c r="I845" s="106"/>
      <c r="J845" s="32"/>
      <c r="K845" s="133"/>
      <c r="L845" s="32"/>
      <c r="M845" s="32"/>
    </row>
    <row r="846" spans="2:13" ht="15" customHeight="1">
      <c r="B846" s="124"/>
      <c r="D846" s="105"/>
      <c r="E846" s="106"/>
      <c r="F846" s="106"/>
      <c r="G846" s="32"/>
      <c r="H846" s="106"/>
      <c r="I846" s="106"/>
      <c r="J846" s="32"/>
      <c r="K846" s="133"/>
      <c r="L846" s="32"/>
      <c r="M846" s="32"/>
    </row>
    <row r="847" spans="2:13" ht="15" customHeight="1">
      <c r="B847" s="124"/>
      <c r="D847" s="105"/>
      <c r="E847" s="106"/>
      <c r="F847" s="106"/>
      <c r="G847" s="32"/>
      <c r="H847" s="106"/>
      <c r="I847" s="106"/>
      <c r="J847" s="32"/>
      <c r="K847" s="133"/>
      <c r="L847" s="32"/>
      <c r="M847" s="32"/>
    </row>
    <row r="848" spans="2:13" ht="15" customHeight="1">
      <c r="B848" s="124"/>
      <c r="D848" s="105"/>
      <c r="E848" s="106"/>
      <c r="F848" s="106"/>
      <c r="G848" s="32"/>
      <c r="H848" s="106"/>
      <c r="I848" s="106"/>
      <c r="J848" s="32"/>
      <c r="K848" s="133"/>
      <c r="L848" s="32"/>
      <c r="M848" s="32"/>
    </row>
    <row r="849" spans="2:13" ht="15" customHeight="1">
      <c r="B849" s="124"/>
      <c r="D849" s="105"/>
      <c r="E849" s="106"/>
      <c r="F849" s="106"/>
      <c r="G849" s="32"/>
      <c r="H849" s="106"/>
      <c r="I849" s="106"/>
      <c r="J849" s="32"/>
      <c r="K849" s="133"/>
      <c r="L849" s="32"/>
      <c r="M849" s="32"/>
    </row>
    <row r="850" spans="2:13" ht="15" customHeight="1">
      <c r="B850" s="124"/>
      <c r="D850" s="105"/>
      <c r="E850" s="106"/>
      <c r="F850" s="106"/>
      <c r="G850" s="32"/>
      <c r="H850" s="106"/>
      <c r="I850" s="106"/>
      <c r="J850" s="32"/>
      <c r="K850" s="133"/>
      <c r="L850" s="32"/>
      <c r="M850" s="32"/>
    </row>
    <row r="851" spans="2:13" ht="15" customHeight="1">
      <c r="B851" s="124"/>
      <c r="D851" s="105"/>
      <c r="E851" s="106"/>
      <c r="F851" s="106"/>
      <c r="G851" s="32"/>
      <c r="H851" s="106"/>
      <c r="I851" s="106"/>
      <c r="J851" s="32"/>
      <c r="K851" s="133"/>
      <c r="L851" s="32"/>
      <c r="M851" s="32"/>
    </row>
    <row r="852" spans="2:13" ht="15" customHeight="1">
      <c r="B852" s="124"/>
      <c r="D852" s="105"/>
      <c r="E852" s="106"/>
      <c r="F852" s="106"/>
      <c r="G852" s="32"/>
      <c r="H852" s="106"/>
      <c r="I852" s="106"/>
      <c r="J852" s="32"/>
      <c r="K852" s="133"/>
      <c r="L852" s="32"/>
      <c r="M852" s="32"/>
    </row>
    <row r="853" spans="2:13" ht="15" customHeight="1">
      <c r="B853" s="124"/>
      <c r="D853" s="105"/>
      <c r="E853" s="106"/>
      <c r="F853" s="106"/>
      <c r="G853" s="32"/>
      <c r="H853" s="106"/>
      <c r="I853" s="106"/>
      <c r="J853" s="32"/>
      <c r="K853" s="133"/>
      <c r="L853" s="32"/>
      <c r="M853" s="32"/>
    </row>
    <row r="854" spans="2:13" ht="15" customHeight="1">
      <c r="B854" s="124"/>
      <c r="D854" s="105"/>
      <c r="E854" s="106"/>
      <c r="F854" s="106"/>
      <c r="G854" s="32"/>
      <c r="H854" s="106"/>
      <c r="I854" s="106"/>
      <c r="J854" s="32"/>
      <c r="K854" s="133"/>
      <c r="L854" s="32"/>
      <c r="M854" s="32"/>
    </row>
    <row r="855" spans="2:13" ht="15" customHeight="1">
      <c r="B855" s="124"/>
      <c r="D855" s="105"/>
      <c r="E855" s="106"/>
      <c r="F855" s="106"/>
      <c r="G855" s="32"/>
      <c r="H855" s="106"/>
      <c r="I855" s="106"/>
      <c r="J855" s="32"/>
      <c r="K855" s="133"/>
      <c r="L855" s="32"/>
      <c r="M855" s="32"/>
    </row>
    <row r="856" spans="2:13" ht="15" customHeight="1">
      <c r="B856" s="124"/>
      <c r="D856" s="105"/>
      <c r="E856" s="106"/>
      <c r="F856" s="106"/>
      <c r="G856" s="32"/>
      <c r="H856" s="106"/>
      <c r="I856" s="106"/>
      <c r="J856" s="32"/>
      <c r="K856" s="133"/>
      <c r="L856" s="32"/>
      <c r="M856" s="32"/>
    </row>
    <row r="857" spans="2:13" ht="15" customHeight="1">
      <c r="B857" s="124"/>
      <c r="D857" s="105"/>
      <c r="E857" s="106"/>
      <c r="F857" s="106"/>
      <c r="G857" s="32"/>
      <c r="H857" s="106"/>
      <c r="I857" s="106"/>
      <c r="J857" s="32"/>
      <c r="K857" s="133"/>
      <c r="L857" s="32"/>
      <c r="M857" s="32"/>
    </row>
    <row r="858" spans="2:13" ht="15" customHeight="1">
      <c r="B858" s="124"/>
      <c r="D858" s="105"/>
      <c r="E858" s="106"/>
      <c r="F858" s="106"/>
      <c r="G858" s="32"/>
      <c r="H858" s="106"/>
      <c r="I858" s="106"/>
      <c r="J858" s="32"/>
      <c r="K858" s="133"/>
      <c r="L858" s="32"/>
      <c r="M858" s="32"/>
    </row>
    <row r="859" spans="2:13" ht="15" customHeight="1">
      <c r="B859" s="124"/>
      <c r="D859" s="105"/>
      <c r="E859" s="106"/>
      <c r="F859" s="106"/>
      <c r="G859" s="32"/>
      <c r="H859" s="106"/>
      <c r="I859" s="106"/>
      <c r="J859" s="32"/>
      <c r="K859" s="133"/>
      <c r="L859" s="32"/>
      <c r="M859" s="32"/>
    </row>
    <row r="860" spans="2:13" ht="15" customHeight="1">
      <c r="B860" s="124"/>
      <c r="D860" s="105"/>
      <c r="E860" s="106"/>
      <c r="F860" s="106"/>
      <c r="G860" s="32"/>
      <c r="H860" s="106"/>
      <c r="I860" s="106"/>
      <c r="J860" s="32"/>
      <c r="K860" s="133"/>
      <c r="L860" s="32"/>
      <c r="M860" s="32"/>
    </row>
    <row r="861" spans="2:13" ht="15" customHeight="1">
      <c r="B861" s="124"/>
      <c r="D861" s="105"/>
      <c r="E861" s="106"/>
      <c r="F861" s="106"/>
      <c r="G861" s="32"/>
      <c r="H861" s="106"/>
      <c r="I861" s="106"/>
      <c r="J861" s="32"/>
      <c r="K861" s="133"/>
      <c r="L861" s="32"/>
      <c r="M861" s="32"/>
    </row>
    <row r="862" spans="2:13" ht="15" customHeight="1">
      <c r="B862" s="124"/>
      <c r="D862" s="105"/>
      <c r="E862" s="106"/>
      <c r="F862" s="106"/>
      <c r="G862" s="32"/>
      <c r="H862" s="106"/>
      <c r="I862" s="106"/>
      <c r="J862" s="32"/>
      <c r="K862" s="133"/>
      <c r="L862" s="32"/>
      <c r="M862" s="32"/>
    </row>
    <row r="863" spans="2:13" ht="15" customHeight="1">
      <c r="B863" s="124"/>
      <c r="D863" s="105"/>
      <c r="E863" s="106"/>
      <c r="F863" s="106"/>
      <c r="G863" s="32"/>
      <c r="H863" s="106"/>
      <c r="I863" s="106"/>
      <c r="J863" s="32"/>
      <c r="K863" s="133"/>
      <c r="L863" s="32"/>
      <c r="M863" s="32"/>
    </row>
    <row r="864" spans="2:13" ht="15" customHeight="1">
      <c r="B864" s="124"/>
      <c r="D864" s="105"/>
      <c r="E864" s="106"/>
      <c r="F864" s="106"/>
      <c r="G864" s="32"/>
      <c r="H864" s="106"/>
      <c r="I864" s="106"/>
      <c r="J864" s="32"/>
      <c r="K864" s="133"/>
      <c r="L864" s="32"/>
      <c r="M864" s="32"/>
    </row>
    <row r="865" spans="2:13" ht="15" customHeight="1">
      <c r="B865" s="124"/>
      <c r="D865" s="105"/>
      <c r="E865" s="106"/>
      <c r="F865" s="106"/>
      <c r="G865" s="32"/>
      <c r="H865" s="106"/>
      <c r="I865" s="106"/>
      <c r="J865" s="32"/>
      <c r="K865" s="133"/>
      <c r="L865" s="32"/>
      <c r="M865" s="32"/>
    </row>
    <row r="866" spans="2:13" ht="15" customHeight="1">
      <c r="B866" s="124"/>
      <c r="D866" s="105"/>
      <c r="E866" s="106"/>
      <c r="F866" s="106"/>
      <c r="G866" s="32"/>
      <c r="H866" s="106"/>
      <c r="I866" s="106"/>
      <c r="J866" s="32"/>
      <c r="K866" s="133"/>
      <c r="L866" s="32"/>
      <c r="M866" s="32"/>
    </row>
    <row r="867" spans="2:13" ht="15" customHeight="1">
      <c r="B867" s="124"/>
      <c r="D867" s="105"/>
      <c r="E867" s="106"/>
      <c r="F867" s="106"/>
      <c r="G867" s="32"/>
      <c r="H867" s="106"/>
      <c r="I867" s="106"/>
      <c r="J867" s="32"/>
      <c r="K867" s="133"/>
      <c r="L867" s="32"/>
      <c r="M867" s="32"/>
    </row>
    <row r="868" spans="2:13" ht="15" customHeight="1">
      <c r="B868" s="124"/>
      <c r="D868" s="105"/>
      <c r="E868" s="106"/>
      <c r="F868" s="106"/>
      <c r="G868" s="32"/>
      <c r="H868" s="106"/>
      <c r="I868" s="106"/>
      <c r="J868" s="32"/>
      <c r="K868" s="133"/>
      <c r="L868" s="32"/>
      <c r="M868" s="32"/>
    </row>
    <row r="869" spans="2:13" ht="15" customHeight="1">
      <c r="B869" s="124"/>
      <c r="D869" s="105"/>
      <c r="E869" s="106"/>
      <c r="F869" s="106"/>
      <c r="G869" s="32"/>
      <c r="H869" s="106"/>
      <c r="I869" s="106"/>
      <c r="J869" s="32"/>
      <c r="K869" s="133"/>
      <c r="L869" s="32"/>
      <c r="M869" s="32"/>
    </row>
    <row r="870" spans="2:13" ht="15" customHeight="1">
      <c r="B870" s="124"/>
      <c r="D870" s="105"/>
      <c r="E870" s="106"/>
      <c r="F870" s="106"/>
      <c r="G870" s="32"/>
      <c r="H870" s="106"/>
      <c r="I870" s="106"/>
      <c r="J870" s="32"/>
      <c r="K870" s="133"/>
      <c r="L870" s="32"/>
      <c r="M870" s="32"/>
    </row>
    <row r="871" spans="2:13" ht="15" customHeight="1">
      <c r="B871" s="124"/>
      <c r="D871" s="105"/>
      <c r="E871" s="106"/>
      <c r="F871" s="106"/>
      <c r="G871" s="32"/>
      <c r="H871" s="106"/>
      <c r="I871" s="106"/>
      <c r="J871" s="32"/>
      <c r="K871" s="133"/>
      <c r="L871" s="32"/>
      <c r="M871" s="32"/>
    </row>
    <row r="872" spans="2:13" ht="15" customHeight="1">
      <c r="B872" s="124"/>
      <c r="D872" s="105"/>
      <c r="E872" s="106"/>
      <c r="F872" s="106"/>
      <c r="G872" s="32"/>
      <c r="H872" s="106"/>
      <c r="I872" s="106"/>
      <c r="J872" s="32"/>
      <c r="K872" s="133"/>
      <c r="L872" s="32"/>
      <c r="M872" s="32"/>
    </row>
    <row r="873" spans="2:13" ht="15" customHeight="1">
      <c r="B873" s="124"/>
      <c r="D873" s="105"/>
      <c r="E873" s="106"/>
      <c r="F873" s="106"/>
      <c r="G873" s="32"/>
      <c r="H873" s="106"/>
      <c r="I873" s="106"/>
      <c r="J873" s="32"/>
      <c r="K873" s="133"/>
      <c r="L873" s="32"/>
      <c r="M873" s="32"/>
    </row>
    <row r="874" spans="2:13" ht="15" customHeight="1">
      <c r="B874" s="124"/>
      <c r="D874" s="105"/>
      <c r="E874" s="106"/>
      <c r="F874" s="106"/>
      <c r="G874" s="32"/>
      <c r="H874" s="106"/>
      <c r="I874" s="106"/>
      <c r="J874" s="32"/>
      <c r="K874" s="133"/>
      <c r="L874" s="32"/>
      <c r="M874" s="32"/>
    </row>
    <row r="875" spans="2:13" ht="15" customHeight="1">
      <c r="B875" s="124"/>
      <c r="D875" s="105"/>
      <c r="E875" s="106"/>
      <c r="F875" s="106"/>
      <c r="G875" s="32"/>
      <c r="H875" s="106"/>
      <c r="I875" s="106"/>
      <c r="J875" s="32"/>
      <c r="K875" s="133"/>
      <c r="L875" s="32"/>
      <c r="M875" s="32"/>
    </row>
    <row r="876" spans="2:13" ht="15" customHeight="1">
      <c r="B876" s="124"/>
      <c r="D876" s="105"/>
      <c r="E876" s="106"/>
      <c r="F876" s="106"/>
      <c r="G876" s="32"/>
      <c r="H876" s="106"/>
      <c r="I876" s="106"/>
      <c r="J876" s="32"/>
      <c r="K876" s="133"/>
      <c r="L876" s="32"/>
      <c r="M876" s="32"/>
    </row>
    <row r="877" spans="2:13" ht="15" customHeight="1">
      <c r="B877" s="124"/>
      <c r="D877" s="105"/>
      <c r="E877" s="106"/>
      <c r="F877" s="106"/>
      <c r="G877" s="32"/>
      <c r="H877" s="106"/>
      <c r="I877" s="106"/>
      <c r="J877" s="32"/>
      <c r="K877" s="133"/>
      <c r="L877" s="32"/>
      <c r="M877" s="32"/>
    </row>
    <row r="878" spans="2:13" ht="15" customHeight="1">
      <c r="B878" s="124"/>
      <c r="D878" s="105"/>
      <c r="E878" s="106"/>
      <c r="F878" s="106"/>
      <c r="G878" s="32"/>
      <c r="H878" s="106"/>
      <c r="I878" s="106"/>
      <c r="J878" s="32"/>
      <c r="K878" s="133"/>
      <c r="L878" s="32"/>
      <c r="M878" s="32"/>
    </row>
    <row r="879" spans="2:13" ht="15" customHeight="1">
      <c r="B879" s="124"/>
      <c r="D879" s="105"/>
      <c r="E879" s="106"/>
      <c r="F879" s="106"/>
      <c r="G879" s="32"/>
      <c r="H879" s="106"/>
      <c r="I879" s="106"/>
      <c r="J879" s="32"/>
      <c r="K879" s="133"/>
      <c r="L879" s="32"/>
      <c r="M879" s="32"/>
    </row>
    <row r="880" spans="2:13" ht="15" customHeight="1">
      <c r="B880" s="124"/>
      <c r="D880" s="105"/>
      <c r="E880" s="106"/>
      <c r="F880" s="106"/>
      <c r="G880" s="32"/>
      <c r="H880" s="106"/>
      <c r="I880" s="106"/>
      <c r="J880" s="32"/>
      <c r="K880" s="133"/>
      <c r="L880" s="32"/>
      <c r="M880" s="32"/>
    </row>
    <row r="881" spans="2:13" ht="15" customHeight="1">
      <c r="B881" s="124"/>
      <c r="D881" s="105"/>
      <c r="E881" s="106"/>
      <c r="F881" s="106"/>
      <c r="G881" s="32"/>
      <c r="H881" s="106"/>
      <c r="I881" s="106"/>
      <c r="J881" s="32"/>
      <c r="K881" s="133"/>
      <c r="L881" s="32"/>
      <c r="M881" s="32"/>
    </row>
    <row r="882" spans="2:13" ht="15" customHeight="1">
      <c r="B882" s="124"/>
      <c r="D882" s="105"/>
      <c r="E882" s="106"/>
      <c r="F882" s="106"/>
      <c r="G882" s="32"/>
      <c r="H882" s="106"/>
      <c r="I882" s="106"/>
      <c r="J882" s="32"/>
      <c r="K882" s="133"/>
      <c r="L882" s="32"/>
      <c r="M882" s="32"/>
    </row>
    <row r="883" spans="2:13" ht="15" customHeight="1">
      <c r="B883" s="124"/>
      <c r="D883" s="105"/>
      <c r="E883" s="106"/>
      <c r="F883" s="106"/>
      <c r="G883" s="32"/>
      <c r="H883" s="106"/>
      <c r="I883" s="106"/>
      <c r="J883" s="32"/>
      <c r="K883" s="133"/>
      <c r="L883" s="32"/>
      <c r="M883" s="32"/>
    </row>
    <row r="884" spans="2:13" ht="15" customHeight="1">
      <c r="B884" s="124"/>
      <c r="D884" s="105"/>
      <c r="E884" s="106"/>
      <c r="F884" s="106"/>
      <c r="G884" s="32"/>
      <c r="H884" s="106"/>
      <c r="I884" s="106"/>
      <c r="J884" s="32"/>
      <c r="K884" s="133"/>
      <c r="L884" s="32"/>
      <c r="M884" s="32"/>
    </row>
    <row r="885" spans="2:13" ht="15" customHeight="1">
      <c r="B885" s="124"/>
      <c r="D885" s="105"/>
      <c r="E885" s="106"/>
      <c r="F885" s="106"/>
      <c r="G885" s="32"/>
      <c r="H885" s="106"/>
      <c r="I885" s="106"/>
      <c r="J885" s="32"/>
      <c r="K885" s="133"/>
      <c r="L885" s="32"/>
      <c r="M885" s="32"/>
    </row>
    <row r="886" spans="2:13" ht="15" customHeight="1">
      <c r="B886" s="124"/>
      <c r="D886" s="105"/>
      <c r="E886" s="106"/>
      <c r="F886" s="106"/>
      <c r="G886" s="32"/>
      <c r="H886" s="106"/>
      <c r="I886" s="106"/>
      <c r="J886" s="32"/>
      <c r="K886" s="133"/>
      <c r="L886" s="32"/>
      <c r="M886" s="32"/>
    </row>
    <row r="887" spans="2:13" ht="15" customHeight="1">
      <c r="B887" s="124"/>
      <c r="D887" s="105"/>
      <c r="E887" s="106"/>
      <c r="F887" s="106"/>
      <c r="G887" s="32"/>
      <c r="H887" s="106"/>
      <c r="I887" s="106"/>
      <c r="J887" s="32"/>
      <c r="K887" s="133"/>
      <c r="L887" s="32"/>
      <c r="M887" s="32"/>
    </row>
    <row r="888" spans="2:13" ht="15" customHeight="1">
      <c r="B888" s="124"/>
      <c r="D888" s="105"/>
      <c r="E888" s="106"/>
      <c r="F888" s="106"/>
      <c r="G888" s="32"/>
      <c r="H888" s="106"/>
      <c r="I888" s="106"/>
      <c r="J888" s="32"/>
      <c r="K888" s="133"/>
      <c r="L888" s="32"/>
      <c r="M888" s="32"/>
    </row>
    <row r="889" spans="2:13" ht="15" customHeight="1">
      <c r="B889" s="124"/>
      <c r="D889" s="105"/>
      <c r="E889" s="106"/>
      <c r="F889" s="106"/>
      <c r="G889" s="32"/>
      <c r="H889" s="106"/>
      <c r="I889" s="106"/>
      <c r="J889" s="32"/>
      <c r="K889" s="133"/>
      <c r="L889" s="32"/>
      <c r="M889" s="32"/>
    </row>
    <row r="890" spans="2:13" ht="15" customHeight="1">
      <c r="B890" s="124"/>
      <c r="D890" s="105"/>
      <c r="E890" s="106"/>
      <c r="F890" s="106"/>
      <c r="G890" s="32"/>
      <c r="H890" s="106"/>
      <c r="I890" s="106"/>
      <c r="J890" s="32"/>
      <c r="K890" s="133"/>
      <c r="L890" s="32"/>
      <c r="M890" s="32"/>
    </row>
    <row r="891" spans="2:13" ht="15" customHeight="1">
      <c r="B891" s="124"/>
      <c r="D891" s="105"/>
      <c r="E891" s="106"/>
      <c r="F891" s="106"/>
      <c r="G891" s="32"/>
      <c r="H891" s="106"/>
      <c r="I891" s="106"/>
      <c r="J891" s="32"/>
      <c r="K891" s="133"/>
      <c r="L891" s="32"/>
      <c r="M891" s="32"/>
    </row>
    <row r="892" spans="2:13" ht="15" customHeight="1">
      <c r="B892" s="124"/>
      <c r="D892" s="105"/>
      <c r="E892" s="106"/>
      <c r="F892" s="106"/>
      <c r="G892" s="32"/>
      <c r="H892" s="106"/>
      <c r="I892" s="106"/>
      <c r="J892" s="32"/>
      <c r="K892" s="133"/>
      <c r="L892" s="32"/>
      <c r="M892" s="32"/>
    </row>
    <row r="893" spans="2:13" ht="15" customHeight="1">
      <c r="B893" s="124"/>
      <c r="D893" s="105"/>
      <c r="E893" s="106"/>
      <c r="F893" s="106"/>
      <c r="G893" s="32"/>
      <c r="H893" s="106"/>
      <c r="I893" s="106"/>
      <c r="J893" s="32"/>
      <c r="K893" s="133"/>
      <c r="L893" s="32"/>
      <c r="M893" s="32"/>
    </row>
    <row r="894" spans="2:13" ht="15" customHeight="1">
      <c r="B894" s="124"/>
      <c r="D894" s="105"/>
      <c r="E894" s="106"/>
      <c r="F894" s="106"/>
      <c r="G894" s="32"/>
      <c r="H894" s="106"/>
      <c r="I894" s="106"/>
      <c r="J894" s="32"/>
      <c r="K894" s="133"/>
      <c r="L894" s="32"/>
      <c r="M894" s="32"/>
    </row>
    <row r="895" spans="2:13" ht="15" customHeight="1">
      <c r="B895" s="124"/>
      <c r="D895" s="105"/>
      <c r="E895" s="106"/>
      <c r="F895" s="106"/>
      <c r="G895" s="32"/>
      <c r="H895" s="106"/>
      <c r="I895" s="106"/>
      <c r="J895" s="32"/>
      <c r="K895" s="133"/>
      <c r="L895" s="32"/>
      <c r="M895" s="32"/>
    </row>
    <row r="896" spans="2:13" ht="15" customHeight="1">
      <c r="B896" s="124"/>
      <c r="D896" s="105"/>
      <c r="E896" s="106"/>
      <c r="F896" s="106"/>
      <c r="G896" s="32"/>
      <c r="H896" s="106"/>
      <c r="I896" s="106"/>
      <c r="J896" s="32"/>
      <c r="K896" s="133"/>
      <c r="L896" s="32"/>
      <c r="M896" s="32"/>
    </row>
    <row r="897" spans="2:13" ht="15" customHeight="1">
      <c r="B897" s="124"/>
      <c r="D897" s="105"/>
      <c r="E897" s="106"/>
      <c r="F897" s="106"/>
      <c r="G897" s="32"/>
      <c r="H897" s="106"/>
      <c r="I897" s="106"/>
      <c r="J897" s="32"/>
      <c r="K897" s="133"/>
      <c r="L897" s="32"/>
      <c r="M897" s="32"/>
    </row>
    <row r="898" spans="2:13" ht="15" customHeight="1">
      <c r="B898" s="124"/>
      <c r="D898" s="105"/>
      <c r="E898" s="106"/>
      <c r="F898" s="106"/>
      <c r="G898" s="32"/>
      <c r="H898" s="106"/>
      <c r="I898" s="106"/>
      <c r="J898" s="32"/>
      <c r="K898" s="133"/>
      <c r="L898" s="32"/>
      <c r="M898" s="32"/>
    </row>
    <row r="899" spans="2:13" ht="15" customHeight="1">
      <c r="B899" s="124"/>
      <c r="D899" s="105"/>
      <c r="E899" s="106"/>
      <c r="F899" s="106"/>
      <c r="G899" s="32"/>
      <c r="H899" s="106"/>
      <c r="I899" s="106"/>
      <c r="J899" s="32"/>
      <c r="K899" s="133"/>
      <c r="L899" s="32"/>
      <c r="M899" s="32"/>
    </row>
    <row r="900" spans="2:13" ht="15" customHeight="1">
      <c r="B900" s="124"/>
      <c r="D900" s="105"/>
      <c r="E900" s="106"/>
      <c r="F900" s="106"/>
      <c r="G900" s="32"/>
      <c r="H900" s="106"/>
      <c r="I900" s="106"/>
      <c r="J900" s="32"/>
      <c r="K900" s="133"/>
      <c r="L900" s="32"/>
      <c r="M900" s="32"/>
    </row>
    <row r="901" spans="2:13" ht="15" customHeight="1">
      <c r="B901" s="124"/>
      <c r="D901" s="105"/>
      <c r="E901" s="106"/>
      <c r="F901" s="106"/>
      <c r="G901" s="32"/>
      <c r="H901" s="106"/>
      <c r="I901" s="106"/>
      <c r="J901" s="32"/>
      <c r="K901" s="133"/>
      <c r="L901" s="32"/>
      <c r="M901" s="32"/>
    </row>
    <row r="902" spans="2:13" ht="15" customHeight="1">
      <c r="B902" s="124"/>
      <c r="D902" s="105"/>
      <c r="E902" s="106"/>
      <c r="F902" s="106"/>
      <c r="G902" s="32"/>
      <c r="H902" s="106"/>
      <c r="I902" s="106"/>
      <c r="J902" s="32"/>
      <c r="K902" s="133"/>
      <c r="L902" s="32"/>
      <c r="M902" s="32"/>
    </row>
    <row r="903" spans="2:13" ht="15" customHeight="1">
      <c r="B903" s="124"/>
      <c r="D903" s="105"/>
      <c r="E903" s="106"/>
      <c r="F903" s="106"/>
      <c r="G903" s="32"/>
      <c r="H903" s="106"/>
      <c r="I903" s="106"/>
      <c r="J903" s="32"/>
      <c r="K903" s="133"/>
      <c r="L903" s="32"/>
      <c r="M903" s="32"/>
    </row>
    <row r="904" spans="2:13" ht="15" customHeight="1">
      <c r="B904" s="124"/>
      <c r="D904" s="105"/>
      <c r="E904" s="106"/>
      <c r="F904" s="106"/>
      <c r="G904" s="32"/>
      <c r="H904" s="106"/>
      <c r="I904" s="106"/>
      <c r="J904" s="32"/>
      <c r="K904" s="133"/>
      <c r="L904" s="32"/>
      <c r="M904" s="32"/>
    </row>
    <row r="905" spans="2:13" ht="15" customHeight="1">
      <c r="B905" s="124"/>
      <c r="D905" s="105"/>
      <c r="E905" s="106"/>
      <c r="F905" s="106"/>
      <c r="G905" s="32"/>
      <c r="H905" s="106"/>
      <c r="I905" s="106"/>
      <c r="J905" s="32"/>
      <c r="K905" s="133"/>
      <c r="L905" s="32"/>
      <c r="M905" s="32"/>
    </row>
    <row r="906" spans="2:13" ht="15" customHeight="1">
      <c r="B906" s="124"/>
      <c r="D906" s="105"/>
      <c r="E906" s="106"/>
      <c r="F906" s="106"/>
      <c r="G906" s="32"/>
      <c r="H906" s="106"/>
      <c r="I906" s="106"/>
      <c r="J906" s="32"/>
      <c r="K906" s="133"/>
      <c r="L906" s="32"/>
      <c r="M906" s="32"/>
    </row>
    <row r="907" spans="2:13" ht="15" customHeight="1">
      <c r="B907" s="124"/>
      <c r="D907" s="105"/>
      <c r="E907" s="106"/>
      <c r="F907" s="106"/>
      <c r="G907" s="32"/>
      <c r="H907" s="106"/>
      <c r="I907" s="106"/>
      <c r="J907" s="32"/>
      <c r="K907" s="133"/>
      <c r="L907" s="32"/>
      <c r="M907" s="32"/>
    </row>
    <row r="908" spans="2:13" ht="15" customHeight="1">
      <c r="B908" s="124"/>
      <c r="D908" s="105"/>
      <c r="E908" s="106"/>
      <c r="F908" s="106"/>
      <c r="G908" s="32"/>
      <c r="H908" s="106"/>
      <c r="I908" s="106"/>
      <c r="J908" s="32"/>
      <c r="K908" s="133"/>
      <c r="L908" s="32"/>
      <c r="M908" s="32"/>
    </row>
    <row r="909" spans="2:13" ht="15" customHeight="1">
      <c r="B909" s="124"/>
      <c r="D909" s="105"/>
      <c r="E909" s="106"/>
      <c r="F909" s="106"/>
      <c r="G909" s="32"/>
      <c r="H909" s="106"/>
      <c r="I909" s="106"/>
      <c r="J909" s="32"/>
      <c r="K909" s="133"/>
      <c r="L909" s="32"/>
      <c r="M909" s="32"/>
    </row>
    <row r="910" spans="2:13" ht="15" customHeight="1">
      <c r="B910" s="124"/>
      <c r="D910" s="105"/>
      <c r="E910" s="106"/>
      <c r="F910" s="106"/>
      <c r="G910" s="32"/>
      <c r="H910" s="106"/>
      <c r="I910" s="106"/>
      <c r="J910" s="32"/>
      <c r="K910" s="133"/>
      <c r="L910" s="32"/>
      <c r="M910" s="32"/>
    </row>
    <row r="911" spans="2:13" ht="15" customHeight="1">
      <c r="B911" s="124"/>
      <c r="D911" s="105"/>
      <c r="E911" s="106"/>
      <c r="F911" s="106"/>
      <c r="G911" s="32"/>
      <c r="H911" s="106"/>
      <c r="I911" s="106"/>
      <c r="J911" s="32"/>
      <c r="K911" s="133"/>
      <c r="L911" s="32"/>
      <c r="M911" s="32"/>
    </row>
    <row r="912" spans="2:13" ht="15" customHeight="1">
      <c r="B912" s="124"/>
      <c r="D912" s="105"/>
      <c r="E912" s="106"/>
      <c r="F912" s="106"/>
      <c r="G912" s="32"/>
      <c r="H912" s="106"/>
      <c r="I912" s="106"/>
      <c r="J912" s="32"/>
      <c r="K912" s="133"/>
      <c r="L912" s="32"/>
      <c r="M912" s="32"/>
    </row>
    <row r="913" spans="2:13" ht="15" customHeight="1">
      <c r="B913" s="124"/>
      <c r="D913" s="105"/>
      <c r="E913" s="106"/>
      <c r="F913" s="106"/>
      <c r="G913" s="32"/>
      <c r="H913" s="106"/>
      <c r="I913" s="106"/>
      <c r="J913" s="32"/>
      <c r="K913" s="133"/>
      <c r="L913" s="32"/>
      <c r="M913" s="32"/>
    </row>
    <row r="914" spans="2:13" ht="15" customHeight="1">
      <c r="B914" s="124"/>
      <c r="D914" s="105"/>
      <c r="E914" s="106"/>
      <c r="F914" s="106"/>
      <c r="G914" s="32"/>
      <c r="H914" s="106"/>
      <c r="I914" s="106"/>
      <c r="J914" s="32"/>
      <c r="K914" s="133"/>
      <c r="L914" s="32"/>
      <c r="M914" s="32"/>
    </row>
    <row r="915" spans="2:13" ht="15" customHeight="1">
      <c r="B915" s="124"/>
      <c r="D915" s="105"/>
      <c r="E915" s="106"/>
      <c r="F915" s="106"/>
      <c r="G915" s="32"/>
      <c r="H915" s="106"/>
      <c r="I915" s="106"/>
      <c r="J915" s="32"/>
      <c r="K915" s="133"/>
      <c r="L915" s="32"/>
      <c r="M915" s="32"/>
    </row>
    <row r="916" spans="2:13" ht="15" customHeight="1">
      <c r="B916" s="124"/>
      <c r="D916" s="105"/>
      <c r="E916" s="106"/>
      <c r="F916" s="106"/>
      <c r="G916" s="32"/>
      <c r="H916" s="106"/>
      <c r="I916" s="106"/>
      <c r="J916" s="32"/>
      <c r="K916" s="133"/>
      <c r="L916" s="32"/>
      <c r="M916" s="32"/>
    </row>
    <row r="917" spans="2:13" ht="15" customHeight="1">
      <c r="B917" s="124"/>
      <c r="D917" s="105"/>
      <c r="E917" s="106"/>
      <c r="F917" s="106"/>
      <c r="G917" s="32"/>
      <c r="H917" s="106"/>
      <c r="I917" s="106"/>
      <c r="J917" s="32"/>
      <c r="K917" s="133"/>
      <c r="L917" s="32"/>
      <c r="M917" s="32"/>
    </row>
    <row r="918" spans="2:13" ht="15" customHeight="1">
      <c r="B918" s="124"/>
      <c r="D918" s="105"/>
      <c r="E918" s="106"/>
      <c r="F918" s="106"/>
      <c r="G918" s="32"/>
      <c r="H918" s="106"/>
      <c r="I918" s="106"/>
      <c r="J918" s="32"/>
      <c r="K918" s="133"/>
      <c r="L918" s="32"/>
      <c r="M918" s="32"/>
    </row>
    <row r="919" spans="2:13" ht="15" customHeight="1">
      <c r="B919" s="124"/>
      <c r="D919" s="105"/>
      <c r="E919" s="106"/>
      <c r="F919" s="106"/>
      <c r="G919" s="32"/>
      <c r="H919" s="106"/>
      <c r="I919" s="106"/>
      <c r="J919" s="32"/>
      <c r="K919" s="133"/>
      <c r="L919" s="32"/>
      <c r="M919" s="32"/>
    </row>
    <row r="920" spans="2:13" ht="15" customHeight="1">
      <c r="B920" s="124"/>
      <c r="D920" s="105"/>
      <c r="E920" s="106"/>
      <c r="F920" s="106"/>
      <c r="G920" s="32"/>
      <c r="H920" s="106"/>
      <c r="I920" s="106"/>
      <c r="J920" s="32"/>
      <c r="K920" s="133"/>
      <c r="L920" s="32"/>
      <c r="M920" s="32"/>
    </row>
    <row r="921" spans="2:13" ht="15" customHeight="1">
      <c r="B921" s="124"/>
      <c r="D921" s="105"/>
      <c r="E921" s="106"/>
      <c r="F921" s="106"/>
      <c r="G921" s="32"/>
      <c r="H921" s="106"/>
      <c r="I921" s="106"/>
      <c r="J921" s="32"/>
      <c r="K921" s="133"/>
      <c r="L921" s="32"/>
      <c r="M921" s="32"/>
    </row>
    <row r="922" spans="2:13" ht="15" customHeight="1">
      <c r="B922" s="124"/>
      <c r="D922" s="105"/>
      <c r="E922" s="106"/>
      <c r="F922" s="106"/>
      <c r="G922" s="32"/>
      <c r="H922" s="106"/>
      <c r="I922" s="106"/>
      <c r="J922" s="32"/>
      <c r="K922" s="133"/>
      <c r="L922" s="32"/>
      <c r="M922" s="32"/>
    </row>
    <row r="923" spans="2:13" ht="15" customHeight="1">
      <c r="B923" s="124"/>
      <c r="D923" s="105"/>
      <c r="E923" s="106"/>
      <c r="F923" s="106"/>
      <c r="G923" s="32"/>
      <c r="H923" s="106"/>
      <c r="I923" s="106"/>
      <c r="J923" s="32"/>
      <c r="K923" s="133"/>
      <c r="L923" s="32"/>
      <c r="M923" s="32"/>
    </row>
    <row r="924" spans="2:13" ht="15" customHeight="1">
      <c r="B924" s="124"/>
      <c r="D924" s="105"/>
      <c r="E924" s="106"/>
      <c r="F924" s="106"/>
      <c r="G924" s="32"/>
      <c r="H924" s="106"/>
      <c r="I924" s="106"/>
      <c r="J924" s="32"/>
      <c r="K924" s="133"/>
      <c r="L924" s="32"/>
      <c r="M924" s="32"/>
    </row>
    <row r="925" spans="2:13" ht="15" customHeight="1">
      <c r="B925" s="124"/>
      <c r="D925" s="105"/>
      <c r="E925" s="106"/>
      <c r="F925" s="106"/>
      <c r="G925" s="32"/>
      <c r="H925" s="106"/>
      <c r="I925" s="106"/>
      <c r="J925" s="32"/>
      <c r="K925" s="133"/>
      <c r="L925" s="32"/>
      <c r="M925" s="32"/>
    </row>
    <row r="926" spans="2:13" ht="15" customHeight="1">
      <c r="B926" s="124"/>
      <c r="D926" s="105"/>
      <c r="E926" s="106"/>
      <c r="F926" s="106"/>
      <c r="G926" s="32"/>
      <c r="H926" s="106"/>
      <c r="I926" s="106"/>
      <c r="J926" s="32"/>
      <c r="K926" s="133"/>
      <c r="L926" s="32"/>
      <c r="M926" s="32"/>
    </row>
    <row r="927" spans="2:13" ht="15" customHeight="1">
      <c r="B927" s="124"/>
      <c r="D927" s="105"/>
      <c r="E927" s="106"/>
      <c r="F927" s="106"/>
      <c r="G927" s="32"/>
      <c r="H927" s="106"/>
      <c r="I927" s="106"/>
      <c r="J927" s="32"/>
      <c r="K927" s="133"/>
      <c r="L927" s="32"/>
      <c r="M927" s="32"/>
    </row>
    <row r="928" spans="2:13" ht="15" customHeight="1">
      <c r="B928" s="124"/>
      <c r="D928" s="105"/>
      <c r="E928" s="106"/>
      <c r="F928" s="106"/>
      <c r="G928" s="32"/>
      <c r="H928" s="106"/>
      <c r="I928" s="106"/>
      <c r="J928" s="32"/>
      <c r="K928" s="133"/>
      <c r="L928" s="32"/>
      <c r="M928" s="32"/>
    </row>
    <row r="929" spans="2:13" ht="15" customHeight="1">
      <c r="B929" s="124"/>
      <c r="D929" s="105"/>
      <c r="E929" s="106"/>
      <c r="F929" s="106"/>
      <c r="G929" s="32"/>
      <c r="H929" s="106"/>
      <c r="I929" s="106"/>
      <c r="J929" s="32"/>
      <c r="K929" s="133"/>
      <c r="L929" s="32"/>
      <c r="M929" s="32"/>
    </row>
    <row r="930" spans="2:13" ht="15" customHeight="1">
      <c r="B930" s="124"/>
      <c r="D930" s="105"/>
      <c r="E930" s="106"/>
      <c r="F930" s="106"/>
      <c r="G930" s="32"/>
      <c r="H930" s="106"/>
      <c r="I930" s="106"/>
      <c r="J930" s="32"/>
      <c r="K930" s="133"/>
      <c r="L930" s="32"/>
      <c r="M930" s="32"/>
    </row>
    <row r="931" spans="2:13" ht="15" customHeight="1">
      <c r="B931" s="124"/>
      <c r="D931" s="105"/>
      <c r="E931" s="106"/>
      <c r="F931" s="106"/>
      <c r="G931" s="32"/>
      <c r="H931" s="106"/>
      <c r="I931" s="106"/>
      <c r="J931" s="32"/>
      <c r="K931" s="133"/>
      <c r="L931" s="32"/>
      <c r="M931" s="32"/>
    </row>
    <row r="932" spans="2:13" ht="15" customHeight="1">
      <c r="B932" s="124"/>
      <c r="D932" s="105"/>
      <c r="E932" s="106"/>
      <c r="F932" s="106"/>
      <c r="G932" s="32"/>
      <c r="H932" s="106"/>
      <c r="I932" s="106"/>
      <c r="J932" s="32"/>
      <c r="K932" s="133"/>
      <c r="L932" s="32"/>
      <c r="M932" s="32"/>
    </row>
    <row r="933" spans="2:13" ht="15" customHeight="1">
      <c r="B933" s="124"/>
      <c r="D933" s="105"/>
      <c r="E933" s="106"/>
      <c r="F933" s="106"/>
      <c r="G933" s="32"/>
      <c r="H933" s="106"/>
      <c r="I933" s="106"/>
      <c r="J933" s="32"/>
      <c r="K933" s="133"/>
      <c r="L933" s="32"/>
      <c r="M933" s="32"/>
    </row>
    <row r="934" spans="2:13" ht="15" customHeight="1">
      <c r="B934" s="124"/>
      <c r="D934" s="105"/>
      <c r="E934" s="106"/>
      <c r="F934" s="106"/>
      <c r="G934" s="32"/>
      <c r="H934" s="106"/>
      <c r="I934" s="106"/>
      <c r="J934" s="32"/>
      <c r="K934" s="133"/>
      <c r="L934" s="32"/>
      <c r="M934" s="32"/>
    </row>
    <row r="935" spans="2:13" ht="15" customHeight="1">
      <c r="B935" s="124"/>
      <c r="D935" s="105"/>
      <c r="E935" s="106"/>
      <c r="F935" s="106"/>
      <c r="G935" s="32"/>
      <c r="H935" s="106"/>
      <c r="I935" s="106"/>
      <c r="J935" s="32"/>
      <c r="K935" s="133"/>
      <c r="L935" s="32"/>
      <c r="M935" s="32"/>
    </row>
    <row r="936" spans="2:13" ht="15" customHeight="1">
      <c r="B936" s="124"/>
      <c r="D936" s="105"/>
      <c r="E936" s="106"/>
      <c r="F936" s="106"/>
      <c r="G936" s="32"/>
      <c r="H936" s="106"/>
      <c r="I936" s="106"/>
      <c r="J936" s="32"/>
      <c r="K936" s="133"/>
      <c r="L936" s="32"/>
      <c r="M936" s="32"/>
    </row>
    <row r="937" spans="2:13" ht="15" customHeight="1">
      <c r="B937" s="124"/>
      <c r="D937" s="105"/>
      <c r="E937" s="106"/>
      <c r="F937" s="106"/>
      <c r="G937" s="32"/>
      <c r="H937" s="106"/>
      <c r="I937" s="106"/>
      <c r="J937" s="32"/>
      <c r="K937" s="133"/>
      <c r="L937" s="32"/>
      <c r="M937" s="32"/>
    </row>
    <row r="938" spans="2:13" ht="15" customHeight="1">
      <c r="B938" s="124"/>
      <c r="D938" s="105"/>
      <c r="E938" s="106"/>
      <c r="F938" s="106"/>
      <c r="G938" s="32"/>
      <c r="H938" s="106"/>
      <c r="I938" s="106"/>
      <c r="J938" s="32"/>
      <c r="K938" s="133"/>
      <c r="L938" s="32"/>
      <c r="M938" s="32"/>
    </row>
    <row r="939" spans="2:13" ht="15" customHeight="1">
      <c r="B939" s="124"/>
      <c r="D939" s="105"/>
      <c r="E939" s="106"/>
      <c r="F939" s="106"/>
      <c r="G939" s="32"/>
      <c r="H939" s="106"/>
      <c r="I939" s="106"/>
      <c r="J939" s="32"/>
      <c r="K939" s="133"/>
      <c r="L939" s="32"/>
      <c r="M939" s="32"/>
    </row>
    <row r="940" spans="2:13" ht="15" customHeight="1">
      <c r="B940" s="124"/>
      <c r="D940" s="105"/>
      <c r="E940" s="106"/>
      <c r="F940" s="106"/>
      <c r="G940" s="32"/>
      <c r="H940" s="106"/>
      <c r="I940" s="106"/>
      <c r="J940" s="32"/>
      <c r="K940" s="133"/>
      <c r="L940" s="32"/>
      <c r="M940" s="32"/>
    </row>
    <row r="941" spans="2:13" ht="15" customHeight="1">
      <c r="B941" s="124"/>
      <c r="D941" s="105"/>
      <c r="E941" s="106"/>
      <c r="F941" s="106"/>
      <c r="G941" s="32"/>
      <c r="H941" s="106"/>
      <c r="I941" s="106"/>
      <c r="J941" s="32"/>
      <c r="K941" s="133"/>
      <c r="L941" s="32"/>
      <c r="M941" s="32"/>
    </row>
    <row r="942" spans="2:13" ht="15" customHeight="1">
      <c r="B942" s="124"/>
      <c r="D942" s="105"/>
      <c r="E942" s="106"/>
      <c r="F942" s="106"/>
      <c r="G942" s="32"/>
      <c r="H942" s="106"/>
      <c r="I942" s="106"/>
      <c r="J942" s="32"/>
      <c r="K942" s="133"/>
      <c r="L942" s="32"/>
      <c r="M942" s="32"/>
    </row>
    <row r="943" spans="2:13" ht="15" customHeight="1">
      <c r="B943" s="124"/>
      <c r="D943" s="105"/>
      <c r="E943" s="106"/>
      <c r="F943" s="106"/>
      <c r="G943" s="32"/>
      <c r="H943" s="106"/>
      <c r="I943" s="106"/>
      <c r="J943" s="32"/>
      <c r="K943" s="133"/>
      <c r="L943" s="32"/>
      <c r="M943" s="32"/>
    </row>
    <row r="944" spans="2:13" ht="15" customHeight="1">
      <c r="B944" s="124"/>
      <c r="D944" s="105"/>
      <c r="E944" s="106"/>
      <c r="F944" s="106"/>
      <c r="G944" s="32"/>
      <c r="H944" s="106"/>
      <c r="I944" s="106"/>
      <c r="J944" s="32"/>
      <c r="K944" s="133"/>
      <c r="L944" s="32"/>
      <c r="M944" s="32"/>
    </row>
    <row r="945" spans="2:13" ht="15" customHeight="1">
      <c r="B945" s="124"/>
      <c r="D945" s="105"/>
      <c r="E945" s="106"/>
      <c r="F945" s="106"/>
      <c r="G945" s="32"/>
      <c r="H945" s="106"/>
      <c r="I945" s="106"/>
      <c r="J945" s="32"/>
      <c r="K945" s="133"/>
      <c r="L945" s="32"/>
      <c r="M945" s="32"/>
    </row>
    <row r="946" spans="2:13" ht="15" customHeight="1">
      <c r="B946" s="124"/>
      <c r="D946" s="105"/>
      <c r="E946" s="106"/>
      <c r="F946" s="106"/>
      <c r="G946" s="32"/>
      <c r="H946" s="106"/>
      <c r="I946" s="106"/>
      <c r="J946" s="32"/>
      <c r="K946" s="133"/>
      <c r="L946" s="32"/>
      <c r="M946" s="32"/>
    </row>
    <row r="947" spans="2:13" ht="15" customHeight="1">
      <c r="B947" s="124"/>
      <c r="D947" s="105"/>
      <c r="E947" s="106"/>
      <c r="F947" s="106"/>
      <c r="G947" s="32"/>
      <c r="H947" s="106"/>
      <c r="I947" s="106"/>
      <c r="J947" s="32"/>
      <c r="K947" s="133"/>
      <c r="L947" s="32"/>
      <c r="M947" s="32"/>
    </row>
    <row r="948" spans="2:13" ht="15" customHeight="1">
      <c r="B948" s="124"/>
      <c r="D948" s="105"/>
      <c r="E948" s="106"/>
      <c r="F948" s="106"/>
      <c r="G948" s="32"/>
      <c r="H948" s="106"/>
      <c r="I948" s="106"/>
      <c r="J948" s="32"/>
      <c r="K948" s="133"/>
      <c r="L948" s="32"/>
      <c r="M948" s="32"/>
    </row>
    <row r="949" spans="2:13" ht="15" customHeight="1">
      <c r="B949" s="124"/>
      <c r="D949" s="105"/>
      <c r="E949" s="106"/>
      <c r="F949" s="106"/>
      <c r="G949" s="32"/>
      <c r="H949" s="106"/>
      <c r="I949" s="106"/>
      <c r="J949" s="32"/>
      <c r="K949" s="133"/>
      <c r="L949" s="32"/>
      <c r="M949" s="32"/>
    </row>
    <row r="950" spans="2:13" ht="15" customHeight="1">
      <c r="B950" s="124"/>
      <c r="D950" s="105"/>
      <c r="E950" s="106"/>
      <c r="F950" s="106"/>
      <c r="G950" s="32"/>
      <c r="H950" s="106"/>
      <c r="I950" s="106"/>
      <c r="J950" s="32"/>
      <c r="K950" s="133"/>
      <c r="L950" s="32"/>
      <c r="M950" s="32"/>
    </row>
    <row r="951" spans="2:13" ht="15" customHeight="1">
      <c r="B951" s="124"/>
      <c r="D951" s="105"/>
      <c r="E951" s="106"/>
      <c r="F951" s="106"/>
      <c r="G951" s="32"/>
      <c r="H951" s="106"/>
      <c r="I951" s="106"/>
      <c r="J951" s="32"/>
      <c r="K951" s="133"/>
      <c r="L951" s="32"/>
      <c r="M951" s="32"/>
    </row>
    <row r="952" spans="2:13" ht="15" customHeight="1">
      <c r="B952" s="124"/>
      <c r="D952" s="105"/>
      <c r="E952" s="106"/>
      <c r="F952" s="106"/>
      <c r="G952" s="32"/>
      <c r="H952" s="106"/>
      <c r="I952" s="106"/>
      <c r="J952" s="32"/>
      <c r="K952" s="133"/>
      <c r="L952" s="32"/>
      <c r="M952" s="32"/>
    </row>
    <row r="953" spans="2:13" ht="15" customHeight="1">
      <c r="B953" s="124"/>
      <c r="D953" s="105"/>
      <c r="E953" s="106"/>
      <c r="F953" s="106"/>
      <c r="G953" s="32"/>
      <c r="H953" s="106"/>
      <c r="I953" s="106"/>
      <c r="J953" s="32"/>
      <c r="K953" s="133"/>
      <c r="L953" s="32"/>
      <c r="M953" s="32"/>
    </row>
    <row r="954" spans="2:13" ht="15" customHeight="1">
      <c r="B954" s="124"/>
      <c r="D954" s="105"/>
      <c r="E954" s="106"/>
      <c r="F954" s="106"/>
      <c r="G954" s="32"/>
      <c r="H954" s="106"/>
      <c r="I954" s="106"/>
      <c r="J954" s="32"/>
      <c r="K954" s="133"/>
      <c r="L954" s="32"/>
      <c r="M954" s="32"/>
    </row>
    <row r="955" spans="2:13" ht="15" customHeight="1">
      <c r="B955" s="124"/>
      <c r="D955" s="105"/>
      <c r="E955" s="106"/>
      <c r="F955" s="106"/>
      <c r="G955" s="32"/>
      <c r="H955" s="106"/>
      <c r="I955" s="106"/>
      <c r="J955" s="32"/>
      <c r="K955" s="133"/>
      <c r="L955" s="32"/>
      <c r="M955" s="32"/>
    </row>
    <row r="956" spans="2:13" ht="15" customHeight="1">
      <c r="B956" s="124"/>
      <c r="D956" s="105"/>
      <c r="E956" s="106"/>
      <c r="F956" s="106"/>
      <c r="G956" s="32"/>
      <c r="H956" s="106"/>
      <c r="I956" s="106"/>
      <c r="J956" s="32"/>
      <c r="K956" s="133"/>
      <c r="L956" s="32"/>
      <c r="M956" s="32"/>
    </row>
    <row r="957" spans="2:13" ht="15" customHeight="1">
      <c r="B957" s="124"/>
      <c r="D957" s="105"/>
      <c r="E957" s="106"/>
      <c r="F957" s="106"/>
      <c r="G957" s="32"/>
      <c r="H957" s="106"/>
      <c r="I957" s="106"/>
      <c r="J957" s="32"/>
      <c r="K957" s="133"/>
      <c r="L957" s="32"/>
      <c r="M957" s="32"/>
    </row>
    <row r="958" spans="2:13" ht="15" customHeight="1">
      <c r="B958" s="124"/>
      <c r="D958" s="105"/>
      <c r="E958" s="106"/>
      <c r="F958" s="106"/>
      <c r="G958" s="32"/>
      <c r="H958" s="106"/>
      <c r="I958" s="106"/>
      <c r="J958" s="32"/>
      <c r="K958" s="133"/>
      <c r="L958" s="32"/>
      <c r="M958" s="32"/>
    </row>
    <row r="959" spans="2:13" ht="15" customHeight="1">
      <c r="B959" s="124"/>
      <c r="D959" s="105"/>
      <c r="E959" s="106"/>
      <c r="F959" s="106"/>
      <c r="G959" s="32"/>
      <c r="H959" s="106"/>
      <c r="I959" s="106"/>
      <c r="J959" s="32"/>
      <c r="K959" s="133"/>
      <c r="L959" s="32"/>
      <c r="M959" s="32"/>
    </row>
    <row r="960" spans="2:13" ht="15" customHeight="1">
      <c r="B960" s="124"/>
      <c r="D960" s="105"/>
      <c r="E960" s="106"/>
      <c r="F960" s="106"/>
      <c r="G960" s="32"/>
      <c r="H960" s="106"/>
      <c r="I960" s="106"/>
      <c r="J960" s="32"/>
      <c r="K960" s="133"/>
      <c r="L960" s="32"/>
      <c r="M960" s="32"/>
    </row>
    <row r="961" spans="2:13" ht="15" customHeight="1">
      <c r="B961" s="124"/>
      <c r="D961" s="105"/>
      <c r="E961" s="106"/>
      <c r="F961" s="106"/>
      <c r="G961" s="32"/>
      <c r="H961" s="106"/>
      <c r="I961" s="106"/>
      <c r="J961" s="32"/>
      <c r="K961" s="133"/>
      <c r="L961" s="32"/>
      <c r="M961" s="32"/>
    </row>
    <row r="962" spans="2:13" ht="15" customHeight="1">
      <c r="B962" s="124"/>
      <c r="D962" s="105"/>
      <c r="E962" s="106"/>
      <c r="F962" s="106"/>
      <c r="G962" s="32"/>
      <c r="H962" s="106"/>
      <c r="I962" s="106"/>
      <c r="J962" s="32"/>
      <c r="K962" s="133"/>
      <c r="L962" s="32"/>
      <c r="M962" s="32"/>
    </row>
    <row r="963" spans="2:13" ht="15" customHeight="1">
      <c r="B963" s="124"/>
      <c r="D963" s="105"/>
      <c r="E963" s="106"/>
      <c r="F963" s="106"/>
      <c r="G963" s="32"/>
      <c r="H963" s="106"/>
      <c r="I963" s="106"/>
      <c r="J963" s="32"/>
      <c r="K963" s="133"/>
      <c r="L963" s="32"/>
      <c r="M963" s="32"/>
    </row>
    <row r="964" spans="2:13" ht="15" customHeight="1">
      <c r="B964" s="124"/>
      <c r="D964" s="105"/>
      <c r="E964" s="106"/>
      <c r="F964" s="106"/>
      <c r="G964" s="32"/>
      <c r="H964" s="106"/>
      <c r="I964" s="106"/>
      <c r="J964" s="32"/>
      <c r="K964" s="133"/>
      <c r="L964" s="32"/>
      <c r="M964" s="32"/>
    </row>
    <row r="965" spans="2:13" ht="15" customHeight="1">
      <c r="B965" s="124"/>
      <c r="D965" s="105"/>
      <c r="E965" s="106"/>
      <c r="F965" s="106"/>
      <c r="G965" s="32"/>
      <c r="H965" s="106"/>
      <c r="I965" s="106"/>
      <c r="J965" s="32"/>
      <c r="K965" s="133"/>
      <c r="L965" s="32"/>
      <c r="M965" s="32"/>
    </row>
    <row r="966" spans="2:13" ht="15" customHeight="1">
      <c r="B966" s="124"/>
      <c r="D966" s="105"/>
      <c r="E966" s="106"/>
      <c r="F966" s="106"/>
      <c r="G966" s="32"/>
      <c r="H966" s="106"/>
      <c r="I966" s="106"/>
      <c r="J966" s="32"/>
      <c r="K966" s="133"/>
      <c r="L966" s="32"/>
      <c r="M966" s="32"/>
    </row>
    <row r="967" spans="2:13" ht="15" customHeight="1">
      <c r="B967" s="124"/>
      <c r="D967" s="105"/>
      <c r="E967" s="106"/>
      <c r="F967" s="106"/>
      <c r="G967" s="32"/>
      <c r="H967" s="106"/>
      <c r="I967" s="106"/>
      <c r="J967" s="32"/>
      <c r="K967" s="133"/>
      <c r="L967" s="32"/>
      <c r="M967" s="32"/>
    </row>
    <row r="968" spans="2:13" ht="15" customHeight="1">
      <c r="B968" s="124"/>
      <c r="D968" s="105"/>
      <c r="E968" s="106"/>
      <c r="F968" s="106"/>
      <c r="G968" s="32"/>
      <c r="H968" s="106"/>
      <c r="I968" s="106"/>
      <c r="J968" s="32"/>
      <c r="K968" s="133"/>
      <c r="L968" s="32"/>
      <c r="M968" s="32"/>
    </row>
    <row r="969" spans="2:13" ht="15" customHeight="1">
      <c r="B969" s="124"/>
      <c r="D969" s="105"/>
      <c r="E969" s="106"/>
      <c r="F969" s="106"/>
      <c r="G969" s="32"/>
      <c r="H969" s="106"/>
      <c r="I969" s="106"/>
      <c r="J969" s="32"/>
      <c r="K969" s="133"/>
      <c r="L969" s="32"/>
      <c r="M969" s="32"/>
    </row>
    <row r="970" spans="2:13" ht="15" customHeight="1">
      <c r="B970" s="124"/>
      <c r="D970" s="105"/>
      <c r="E970" s="106"/>
      <c r="F970" s="106"/>
      <c r="G970" s="32"/>
      <c r="H970" s="106"/>
      <c r="I970" s="106"/>
      <c r="J970" s="32"/>
      <c r="K970" s="133"/>
      <c r="L970" s="32"/>
      <c r="M970" s="32"/>
    </row>
    <row r="971" spans="2:13" ht="15" customHeight="1">
      <c r="B971" s="124"/>
      <c r="D971" s="105"/>
      <c r="E971" s="106"/>
      <c r="F971" s="106"/>
      <c r="G971" s="32"/>
      <c r="H971" s="106"/>
      <c r="I971" s="106"/>
      <c r="J971" s="32"/>
      <c r="K971" s="133"/>
      <c r="L971" s="32"/>
      <c r="M971" s="32"/>
    </row>
    <row r="972" spans="2:13" ht="15" customHeight="1">
      <c r="B972" s="124"/>
      <c r="D972" s="105"/>
      <c r="E972" s="106"/>
      <c r="F972" s="106"/>
      <c r="G972" s="32"/>
      <c r="H972" s="106"/>
      <c r="I972" s="106"/>
      <c r="J972" s="32"/>
      <c r="K972" s="133"/>
      <c r="L972" s="32"/>
      <c r="M972" s="32"/>
    </row>
    <row r="973" spans="2:13" ht="15" customHeight="1">
      <c r="B973" s="124"/>
      <c r="D973" s="105"/>
      <c r="E973" s="106"/>
      <c r="F973" s="106"/>
      <c r="G973" s="32"/>
      <c r="H973" s="106"/>
      <c r="I973" s="106"/>
      <c r="J973" s="32"/>
      <c r="K973" s="133"/>
      <c r="L973" s="32"/>
      <c r="M973" s="32"/>
    </row>
    <row r="974" spans="2:13" ht="15" customHeight="1">
      <c r="B974" s="124"/>
      <c r="D974" s="105"/>
      <c r="E974" s="106"/>
      <c r="F974" s="106"/>
      <c r="G974" s="32"/>
      <c r="H974" s="106"/>
      <c r="I974" s="106"/>
      <c r="J974" s="32"/>
      <c r="K974" s="133"/>
      <c r="L974" s="32"/>
      <c r="M974" s="32"/>
    </row>
    <row r="975" spans="2:13" ht="15" customHeight="1">
      <c r="B975" s="124"/>
      <c r="D975" s="105"/>
      <c r="E975" s="106"/>
      <c r="F975" s="106"/>
      <c r="G975" s="32"/>
      <c r="H975" s="106"/>
      <c r="I975" s="106"/>
      <c r="J975" s="32"/>
      <c r="K975" s="133"/>
      <c r="L975" s="32"/>
      <c r="M975" s="32"/>
    </row>
    <row r="976" spans="2:13" ht="15" customHeight="1">
      <c r="B976" s="124"/>
      <c r="D976" s="105"/>
      <c r="E976" s="106"/>
      <c r="F976" s="106"/>
      <c r="G976" s="32"/>
      <c r="H976" s="106"/>
      <c r="I976" s="106"/>
      <c r="J976" s="32"/>
      <c r="K976" s="133"/>
      <c r="L976" s="32"/>
      <c r="M976" s="32"/>
    </row>
    <row r="977" spans="2:13" ht="15" customHeight="1">
      <c r="B977" s="124"/>
      <c r="D977" s="105"/>
      <c r="E977" s="106"/>
      <c r="F977" s="106"/>
      <c r="G977" s="32"/>
      <c r="H977" s="106"/>
      <c r="I977" s="106"/>
      <c r="J977" s="32"/>
      <c r="K977" s="133"/>
      <c r="L977" s="32"/>
      <c r="M977" s="32"/>
    </row>
    <row r="978" spans="2:13" ht="15" customHeight="1">
      <c r="B978" s="124"/>
      <c r="D978" s="105"/>
      <c r="E978" s="106"/>
      <c r="F978" s="106"/>
      <c r="G978" s="32"/>
      <c r="H978" s="106"/>
      <c r="I978" s="106"/>
      <c r="J978" s="32"/>
      <c r="K978" s="133"/>
      <c r="L978" s="32"/>
      <c r="M978" s="32"/>
    </row>
    <row r="979" spans="2:13" ht="15" customHeight="1">
      <c r="B979" s="124"/>
      <c r="D979" s="105"/>
      <c r="E979" s="106"/>
      <c r="F979" s="106"/>
      <c r="G979" s="32"/>
      <c r="H979" s="106"/>
      <c r="I979" s="106"/>
      <c r="J979" s="32"/>
      <c r="K979" s="133"/>
      <c r="L979" s="32"/>
      <c r="M979" s="32"/>
    </row>
    <row r="980" spans="2:13" ht="15" customHeight="1">
      <c r="B980" s="124"/>
      <c r="D980" s="105"/>
      <c r="E980" s="106"/>
      <c r="F980" s="106"/>
      <c r="G980" s="32"/>
      <c r="H980" s="106"/>
      <c r="I980" s="106"/>
      <c r="J980" s="32"/>
      <c r="K980" s="133"/>
      <c r="L980" s="32"/>
      <c r="M980" s="32"/>
    </row>
    <row r="981" spans="2:13" ht="15" customHeight="1">
      <c r="B981" s="124"/>
      <c r="D981" s="105"/>
      <c r="E981" s="106"/>
      <c r="F981" s="106"/>
      <c r="G981" s="32"/>
      <c r="H981" s="106"/>
      <c r="I981" s="106"/>
      <c r="J981" s="32"/>
      <c r="K981" s="133"/>
      <c r="L981" s="32"/>
      <c r="M981" s="32"/>
    </row>
    <row r="982" spans="2:13" ht="15" customHeight="1">
      <c r="B982" s="124"/>
      <c r="D982" s="105"/>
      <c r="E982" s="106"/>
      <c r="F982" s="106"/>
      <c r="G982" s="32"/>
      <c r="H982" s="106"/>
      <c r="I982" s="106"/>
      <c r="J982" s="32"/>
      <c r="K982" s="133"/>
      <c r="L982" s="32"/>
      <c r="M982" s="32"/>
    </row>
    <row r="983" spans="2:13" ht="15" customHeight="1">
      <c r="B983" s="124"/>
      <c r="D983" s="105"/>
      <c r="E983" s="106"/>
      <c r="F983" s="106"/>
      <c r="G983" s="32"/>
      <c r="H983" s="106"/>
      <c r="I983" s="106"/>
      <c r="J983" s="32"/>
      <c r="K983" s="133"/>
      <c r="L983" s="32"/>
      <c r="M983" s="32"/>
    </row>
    <row r="984" spans="2:13" ht="15" customHeight="1">
      <c r="B984" s="124"/>
      <c r="D984" s="105"/>
      <c r="E984" s="106"/>
      <c r="F984" s="106"/>
      <c r="G984" s="32"/>
      <c r="H984" s="106"/>
      <c r="I984" s="106"/>
      <c r="J984" s="32"/>
      <c r="K984" s="133"/>
      <c r="L984" s="32"/>
      <c r="M984" s="32"/>
    </row>
    <row r="985" spans="2:13" ht="15" customHeight="1">
      <c r="B985" s="124"/>
      <c r="D985" s="105"/>
      <c r="E985" s="106"/>
      <c r="F985" s="106"/>
      <c r="G985" s="32"/>
      <c r="H985" s="106"/>
      <c r="I985" s="106"/>
      <c r="J985" s="32"/>
      <c r="K985" s="133"/>
      <c r="L985" s="32"/>
      <c r="M985" s="32"/>
    </row>
    <row r="986" spans="2:13" ht="15" customHeight="1">
      <c r="B986" s="124"/>
      <c r="D986" s="105"/>
      <c r="E986" s="106"/>
      <c r="F986" s="106"/>
      <c r="G986" s="32"/>
      <c r="H986" s="106"/>
      <c r="I986" s="106"/>
      <c r="J986" s="32"/>
      <c r="K986" s="133"/>
      <c r="L986" s="32"/>
      <c r="M986" s="32"/>
    </row>
    <row r="987" spans="2:13" ht="15" customHeight="1">
      <c r="B987" s="124"/>
      <c r="D987" s="105"/>
      <c r="E987" s="106"/>
      <c r="F987" s="106"/>
      <c r="G987" s="32"/>
      <c r="H987" s="106"/>
      <c r="I987" s="106"/>
      <c r="J987" s="32"/>
      <c r="K987" s="133"/>
      <c r="L987" s="32"/>
      <c r="M987" s="32"/>
    </row>
    <row r="988" spans="2:13" ht="15" customHeight="1">
      <c r="B988" s="124"/>
      <c r="D988" s="105"/>
      <c r="E988" s="106"/>
      <c r="F988" s="106"/>
      <c r="G988" s="32"/>
      <c r="H988" s="106"/>
      <c r="I988" s="106"/>
      <c r="J988" s="32"/>
      <c r="K988" s="133"/>
      <c r="L988" s="32"/>
      <c r="M988" s="32"/>
    </row>
    <row r="989" spans="2:13" ht="15" customHeight="1">
      <c r="B989" s="124"/>
      <c r="D989" s="105"/>
      <c r="E989" s="106"/>
      <c r="F989" s="106"/>
      <c r="G989" s="32"/>
      <c r="H989" s="106"/>
      <c r="I989" s="106"/>
      <c r="J989" s="32"/>
      <c r="K989" s="133"/>
      <c r="L989" s="32"/>
      <c r="M989" s="32"/>
    </row>
    <row r="990" spans="2:13" ht="15" customHeight="1">
      <c r="B990" s="124"/>
      <c r="D990" s="105"/>
      <c r="E990" s="106"/>
      <c r="F990" s="106"/>
      <c r="G990" s="32"/>
      <c r="H990" s="106"/>
      <c r="I990" s="106"/>
      <c r="J990" s="32"/>
      <c r="K990" s="133"/>
      <c r="L990" s="32"/>
      <c r="M990" s="32"/>
    </row>
    <row r="991" spans="2:13" ht="15" customHeight="1">
      <c r="B991" s="124"/>
      <c r="D991" s="105"/>
      <c r="E991" s="106"/>
      <c r="F991" s="106"/>
      <c r="G991" s="32"/>
      <c r="H991" s="106"/>
      <c r="I991" s="106"/>
      <c r="J991" s="32"/>
      <c r="K991" s="133"/>
      <c r="L991" s="32"/>
      <c r="M991" s="32"/>
    </row>
    <row r="992" spans="2:13" ht="15" customHeight="1">
      <c r="B992" s="124"/>
      <c r="D992" s="105"/>
      <c r="E992" s="106"/>
      <c r="F992" s="106"/>
      <c r="G992" s="32"/>
      <c r="H992" s="106"/>
      <c r="I992" s="106"/>
      <c r="J992" s="32"/>
      <c r="K992" s="133"/>
      <c r="L992" s="32"/>
      <c r="M992" s="32"/>
    </row>
    <row r="993" spans="2:13" ht="15" customHeight="1">
      <c r="B993" s="124"/>
      <c r="D993" s="105"/>
      <c r="E993" s="106"/>
      <c r="F993" s="106"/>
      <c r="G993" s="32"/>
      <c r="H993" s="106"/>
      <c r="I993" s="106"/>
      <c r="J993" s="32"/>
      <c r="K993" s="133"/>
      <c r="L993" s="32"/>
      <c r="M993" s="32"/>
    </row>
    <row r="994" spans="2:13" ht="15" customHeight="1">
      <c r="B994" s="124"/>
      <c r="D994" s="105"/>
      <c r="E994" s="106"/>
      <c r="F994" s="106"/>
      <c r="G994" s="32"/>
      <c r="H994" s="106"/>
      <c r="I994" s="106"/>
      <c r="J994" s="32"/>
      <c r="K994" s="133"/>
      <c r="L994" s="32"/>
      <c r="M994" s="32"/>
    </row>
    <row r="995" spans="2:13" ht="15" customHeight="1">
      <c r="B995" s="124"/>
      <c r="D995" s="105"/>
      <c r="E995" s="106"/>
      <c r="F995" s="106"/>
      <c r="G995" s="32"/>
      <c r="H995" s="106"/>
      <c r="I995" s="106"/>
      <c r="J995" s="32"/>
      <c r="K995" s="133"/>
      <c r="L995" s="32"/>
      <c r="M995" s="32"/>
    </row>
    <row r="996" spans="2:13" ht="15" customHeight="1">
      <c r="B996" s="124"/>
      <c r="D996" s="105"/>
      <c r="E996" s="106"/>
      <c r="F996" s="106"/>
      <c r="G996" s="32"/>
      <c r="H996" s="106"/>
      <c r="I996" s="106"/>
      <c r="J996" s="32"/>
      <c r="K996" s="133"/>
      <c r="L996" s="32"/>
      <c r="M996" s="32"/>
    </row>
    <row r="997" spans="2:13" ht="15" customHeight="1">
      <c r="B997" s="124"/>
      <c r="D997" s="105"/>
      <c r="E997" s="106"/>
      <c r="F997" s="106"/>
      <c r="G997" s="32"/>
      <c r="H997" s="106"/>
      <c r="I997" s="106"/>
      <c r="J997" s="32"/>
      <c r="K997" s="133"/>
      <c r="L997" s="32"/>
      <c r="M997" s="32"/>
    </row>
    <row r="998" spans="2:13" ht="15" customHeight="1">
      <c r="B998" s="124"/>
      <c r="D998" s="105"/>
      <c r="E998" s="106"/>
      <c r="F998" s="106"/>
      <c r="G998" s="32"/>
      <c r="H998" s="106"/>
      <c r="I998" s="106"/>
      <c r="J998" s="32"/>
      <c r="K998" s="133"/>
      <c r="L998" s="32"/>
      <c r="M998" s="32"/>
    </row>
    <row r="999" spans="2:13" ht="15" customHeight="1">
      <c r="B999" s="124"/>
      <c r="D999" s="105"/>
      <c r="E999" s="106"/>
      <c r="F999" s="106"/>
      <c r="G999" s="32"/>
      <c r="H999" s="106"/>
      <c r="I999" s="106"/>
      <c r="J999" s="32"/>
      <c r="K999" s="133"/>
      <c r="L999" s="32"/>
      <c r="M999" s="32"/>
    </row>
    <row r="1000" spans="2:13" ht="15" customHeight="1">
      <c r="B1000" s="124"/>
      <c r="D1000" s="105"/>
      <c r="E1000" s="106"/>
      <c r="F1000" s="106"/>
      <c r="G1000" s="32"/>
      <c r="H1000" s="106"/>
      <c r="I1000" s="106"/>
      <c r="J1000" s="32"/>
      <c r="K1000" s="133"/>
      <c r="L1000" s="32"/>
      <c r="M1000" s="32"/>
    </row>
    <row r="1001" spans="2:13" ht="15" customHeight="1">
      <c r="B1001" s="124"/>
      <c r="D1001" s="105"/>
      <c r="E1001" s="106"/>
      <c r="F1001" s="106"/>
      <c r="G1001" s="32"/>
      <c r="H1001" s="106"/>
      <c r="I1001" s="106"/>
      <c r="J1001" s="32"/>
      <c r="K1001" s="133"/>
      <c r="L1001" s="32"/>
      <c r="M1001" s="32"/>
    </row>
    <row r="1002" spans="2:13" ht="15" customHeight="1">
      <c r="B1002" s="124"/>
      <c r="D1002" s="105"/>
      <c r="E1002" s="106"/>
      <c r="F1002" s="106"/>
      <c r="G1002" s="32"/>
      <c r="H1002" s="106"/>
      <c r="I1002" s="106"/>
      <c r="J1002" s="32"/>
      <c r="K1002" s="133"/>
      <c r="L1002" s="32"/>
      <c r="M1002" s="32"/>
    </row>
    <row r="1003" spans="2:13" ht="15" customHeight="1">
      <c r="B1003" s="124"/>
      <c r="D1003" s="105"/>
      <c r="E1003" s="106"/>
      <c r="F1003" s="106"/>
      <c r="G1003" s="32"/>
      <c r="H1003" s="106"/>
      <c r="I1003" s="106"/>
      <c r="J1003" s="32"/>
      <c r="K1003" s="133"/>
      <c r="L1003" s="32"/>
      <c r="M1003" s="32"/>
    </row>
    <row r="1004" spans="2:13" ht="15" customHeight="1">
      <c r="B1004" s="124"/>
      <c r="D1004" s="105"/>
      <c r="E1004" s="106"/>
      <c r="F1004" s="106"/>
      <c r="G1004" s="32"/>
      <c r="H1004" s="106"/>
      <c r="I1004" s="106"/>
      <c r="J1004" s="32"/>
      <c r="K1004" s="133"/>
      <c r="L1004" s="32"/>
      <c r="M1004" s="32"/>
    </row>
    <row r="1005" spans="2:13" ht="15" customHeight="1">
      <c r="B1005" s="124"/>
      <c r="D1005" s="105"/>
      <c r="E1005" s="106"/>
      <c r="F1005" s="106"/>
      <c r="G1005" s="32"/>
      <c r="H1005" s="106"/>
      <c r="I1005" s="106"/>
      <c r="J1005" s="32"/>
      <c r="K1005" s="133"/>
      <c r="L1005" s="32"/>
      <c r="M1005" s="32"/>
    </row>
    <row r="1006" spans="2:13" ht="15" customHeight="1">
      <c r="B1006" s="124"/>
      <c r="D1006" s="105"/>
      <c r="E1006" s="106"/>
      <c r="F1006" s="106"/>
      <c r="G1006" s="32"/>
      <c r="H1006" s="106"/>
      <c r="I1006" s="106"/>
      <c r="J1006" s="32"/>
      <c r="K1006" s="133"/>
      <c r="L1006" s="32"/>
      <c r="M1006" s="32"/>
    </row>
    <row r="1007" spans="2:13" ht="15" customHeight="1">
      <c r="B1007" s="124"/>
      <c r="D1007" s="105"/>
      <c r="E1007" s="106"/>
      <c r="F1007" s="106"/>
      <c r="G1007" s="32"/>
      <c r="H1007" s="106"/>
      <c r="I1007" s="106"/>
      <c r="J1007" s="32"/>
      <c r="K1007" s="133"/>
      <c r="L1007" s="32"/>
      <c r="M1007" s="32"/>
    </row>
    <row r="1008" spans="2:13" ht="15" customHeight="1">
      <c r="B1008" s="124"/>
      <c r="D1008" s="105"/>
      <c r="E1008" s="106"/>
      <c r="F1008" s="106"/>
      <c r="G1008" s="32"/>
      <c r="H1008" s="106"/>
      <c r="I1008" s="106"/>
      <c r="J1008" s="32"/>
      <c r="K1008" s="133"/>
      <c r="L1008" s="32"/>
      <c r="M1008" s="32"/>
    </row>
    <row r="1009" spans="2:13" ht="15" customHeight="1">
      <c r="B1009" s="124"/>
      <c r="D1009" s="105"/>
      <c r="E1009" s="106"/>
      <c r="F1009" s="106"/>
      <c r="G1009" s="32"/>
      <c r="H1009" s="106"/>
      <c r="I1009" s="106"/>
      <c r="J1009" s="32"/>
      <c r="K1009" s="133"/>
      <c r="L1009" s="32"/>
      <c r="M1009" s="32"/>
    </row>
    <row r="1010" spans="2:13" ht="15" customHeight="1">
      <c r="B1010" s="124"/>
      <c r="D1010" s="105"/>
      <c r="E1010" s="106"/>
      <c r="F1010" s="106"/>
      <c r="G1010" s="32"/>
      <c r="H1010" s="106"/>
      <c r="I1010" s="106"/>
      <c r="J1010" s="32"/>
      <c r="K1010" s="133"/>
      <c r="L1010" s="32"/>
      <c r="M1010" s="32"/>
    </row>
    <row r="1011" spans="2:13" ht="15" customHeight="1">
      <c r="B1011" s="124"/>
      <c r="D1011" s="105"/>
      <c r="E1011" s="106"/>
      <c r="F1011" s="106"/>
      <c r="G1011" s="32"/>
      <c r="H1011" s="106"/>
      <c r="I1011" s="106"/>
      <c r="J1011" s="32"/>
      <c r="K1011" s="133"/>
      <c r="L1011" s="32"/>
      <c r="M1011" s="32"/>
    </row>
    <row r="1012" spans="2:13" ht="15" customHeight="1">
      <c r="B1012" s="124"/>
      <c r="D1012" s="105"/>
      <c r="E1012" s="106"/>
      <c r="F1012" s="106"/>
      <c r="G1012" s="32"/>
      <c r="H1012" s="106"/>
      <c r="I1012" s="106"/>
      <c r="J1012" s="32"/>
      <c r="K1012" s="133"/>
      <c r="L1012" s="32"/>
      <c r="M1012" s="32"/>
    </row>
    <row r="1013" spans="2:13" ht="15" customHeight="1">
      <c r="B1013" s="124"/>
      <c r="D1013" s="105"/>
      <c r="E1013" s="106"/>
      <c r="F1013" s="106"/>
      <c r="G1013" s="32"/>
      <c r="H1013" s="106"/>
      <c r="I1013" s="106"/>
      <c r="J1013" s="32"/>
      <c r="K1013" s="133"/>
      <c r="L1013" s="32"/>
      <c r="M1013" s="32"/>
    </row>
    <row r="1014" spans="2:13" ht="15" customHeight="1">
      <c r="B1014" s="124"/>
      <c r="D1014" s="105"/>
      <c r="E1014" s="106"/>
      <c r="F1014" s="106"/>
      <c r="G1014" s="32"/>
      <c r="H1014" s="106"/>
      <c r="I1014" s="106"/>
      <c r="J1014" s="32"/>
      <c r="K1014" s="133"/>
      <c r="L1014" s="32"/>
      <c r="M1014" s="32"/>
    </row>
    <row r="1015" spans="2:13" ht="15" customHeight="1">
      <c r="B1015" s="124"/>
      <c r="D1015" s="105"/>
      <c r="E1015" s="106"/>
      <c r="F1015" s="106"/>
      <c r="G1015" s="32"/>
      <c r="H1015" s="106"/>
      <c r="I1015" s="106"/>
      <c r="J1015" s="32"/>
      <c r="K1015" s="133"/>
      <c r="L1015" s="32"/>
      <c r="M1015" s="32"/>
    </row>
    <row r="1016" spans="2:13" ht="15" customHeight="1">
      <c r="B1016" s="124"/>
      <c r="D1016" s="105"/>
      <c r="E1016" s="106"/>
      <c r="F1016" s="106"/>
      <c r="G1016" s="32"/>
      <c r="H1016" s="106"/>
      <c r="I1016" s="106"/>
      <c r="J1016" s="32"/>
      <c r="K1016" s="133"/>
      <c r="L1016" s="32"/>
      <c r="M1016" s="32"/>
    </row>
    <row r="1017" spans="2:13" ht="15" customHeight="1">
      <c r="B1017" s="124"/>
      <c r="D1017" s="105"/>
      <c r="E1017" s="106"/>
      <c r="F1017" s="106"/>
      <c r="G1017" s="32"/>
      <c r="H1017" s="106"/>
      <c r="I1017" s="106"/>
      <c r="J1017" s="32"/>
      <c r="K1017" s="133"/>
      <c r="L1017" s="32"/>
      <c r="M1017" s="32"/>
    </row>
    <row r="1018" spans="2:13" ht="15" customHeight="1">
      <c r="B1018" s="124"/>
      <c r="D1018" s="105"/>
      <c r="E1018" s="106"/>
      <c r="F1018" s="106"/>
      <c r="G1018" s="32"/>
      <c r="H1018" s="106"/>
      <c r="I1018" s="106"/>
      <c r="J1018" s="32"/>
      <c r="K1018" s="133"/>
      <c r="L1018" s="32"/>
      <c r="M1018" s="32"/>
    </row>
    <row r="1019" spans="2:13" ht="15" customHeight="1">
      <c r="B1019" s="124"/>
      <c r="D1019" s="105"/>
      <c r="E1019" s="106"/>
      <c r="F1019" s="106"/>
      <c r="G1019" s="32"/>
      <c r="H1019" s="106"/>
      <c r="I1019" s="106"/>
      <c r="J1019" s="32"/>
      <c r="K1019" s="133"/>
      <c r="L1019" s="32"/>
      <c r="M1019" s="32"/>
    </row>
    <row r="1020" spans="2:13" ht="15" customHeight="1">
      <c r="B1020" s="124"/>
      <c r="D1020" s="105"/>
      <c r="E1020" s="106"/>
      <c r="F1020" s="106"/>
      <c r="G1020" s="32"/>
      <c r="H1020" s="106"/>
      <c r="I1020" s="106"/>
      <c r="J1020" s="32"/>
      <c r="K1020" s="133"/>
      <c r="L1020" s="32"/>
      <c r="M1020" s="32"/>
    </row>
    <row r="1021" spans="2:13" ht="15" customHeight="1">
      <c r="B1021" s="124"/>
      <c r="D1021" s="105"/>
      <c r="E1021" s="106"/>
      <c r="F1021" s="106"/>
      <c r="G1021" s="32"/>
      <c r="H1021" s="106"/>
      <c r="I1021" s="106"/>
      <c r="J1021" s="32"/>
      <c r="K1021" s="133"/>
      <c r="L1021" s="32"/>
      <c r="M1021" s="32"/>
    </row>
    <row r="1022" spans="2:13" ht="15" customHeight="1">
      <c r="B1022" s="124"/>
      <c r="D1022" s="105"/>
      <c r="E1022" s="106"/>
      <c r="F1022" s="106"/>
      <c r="G1022" s="32"/>
      <c r="H1022" s="106"/>
      <c r="I1022" s="106"/>
      <c r="J1022" s="32"/>
      <c r="K1022" s="133"/>
      <c r="L1022" s="32"/>
      <c r="M1022" s="32"/>
    </row>
    <row r="1023" spans="2:13" ht="15" customHeight="1">
      <c r="B1023" s="124"/>
      <c r="D1023" s="105"/>
      <c r="E1023" s="106"/>
      <c r="F1023" s="106"/>
      <c r="G1023" s="32"/>
      <c r="H1023" s="106"/>
      <c r="I1023" s="106"/>
      <c r="J1023" s="32"/>
      <c r="K1023" s="133"/>
      <c r="L1023" s="32"/>
      <c r="M1023" s="32"/>
    </row>
    <row r="1024" spans="2:13" ht="15" customHeight="1">
      <c r="B1024" s="124"/>
      <c r="D1024" s="105"/>
      <c r="E1024" s="106"/>
      <c r="F1024" s="106"/>
      <c r="G1024" s="32"/>
      <c r="H1024" s="106"/>
      <c r="I1024" s="106"/>
      <c r="J1024" s="32"/>
      <c r="K1024" s="133"/>
      <c r="L1024" s="32"/>
      <c r="M1024" s="32"/>
    </row>
    <row r="1025" spans="2:13" ht="15" customHeight="1">
      <c r="B1025" s="124"/>
      <c r="D1025" s="105"/>
      <c r="E1025" s="106"/>
      <c r="F1025" s="106"/>
      <c r="G1025" s="32"/>
      <c r="H1025" s="106"/>
      <c r="I1025" s="106"/>
      <c r="J1025" s="32"/>
      <c r="K1025" s="133"/>
      <c r="L1025" s="32"/>
      <c r="M1025" s="32"/>
    </row>
    <row r="1026" spans="2:13" ht="15" customHeight="1">
      <c r="B1026" s="124"/>
      <c r="D1026" s="105"/>
      <c r="E1026" s="106"/>
      <c r="F1026" s="106"/>
      <c r="G1026" s="32"/>
      <c r="H1026" s="106"/>
      <c r="I1026" s="106"/>
      <c r="J1026" s="32"/>
      <c r="K1026" s="133"/>
      <c r="L1026" s="32"/>
      <c r="M1026" s="32"/>
    </row>
    <row r="1027" spans="2:13" ht="15" customHeight="1">
      <c r="B1027" s="124"/>
      <c r="D1027" s="105"/>
      <c r="E1027" s="106"/>
      <c r="F1027" s="106"/>
      <c r="G1027" s="32"/>
      <c r="H1027" s="106"/>
      <c r="I1027" s="106"/>
      <c r="J1027" s="32"/>
      <c r="K1027" s="133"/>
      <c r="L1027" s="32"/>
      <c r="M1027" s="32"/>
    </row>
    <row r="1028" spans="2:13" ht="15" customHeight="1">
      <c r="B1028" s="124"/>
      <c r="D1028" s="105"/>
      <c r="E1028" s="106"/>
      <c r="F1028" s="106"/>
      <c r="G1028" s="32"/>
      <c r="H1028" s="106"/>
      <c r="I1028" s="106"/>
      <c r="J1028" s="32"/>
      <c r="K1028" s="133"/>
      <c r="L1028" s="32"/>
      <c r="M1028" s="32"/>
    </row>
    <row r="1029" spans="2:13" ht="15" customHeight="1">
      <c r="B1029" s="124"/>
      <c r="D1029" s="105"/>
      <c r="E1029" s="106"/>
      <c r="F1029" s="106"/>
      <c r="G1029" s="32"/>
      <c r="H1029" s="106"/>
      <c r="I1029" s="106"/>
      <c r="J1029" s="32"/>
      <c r="K1029" s="133"/>
      <c r="L1029" s="32"/>
      <c r="M1029" s="32"/>
    </row>
    <row r="1030" spans="2:13" ht="15" customHeight="1">
      <c r="B1030" s="124"/>
      <c r="D1030" s="105"/>
      <c r="E1030" s="106"/>
      <c r="F1030" s="106"/>
      <c r="G1030" s="32"/>
      <c r="H1030" s="106"/>
      <c r="I1030" s="106"/>
      <c r="J1030" s="32"/>
      <c r="K1030" s="133"/>
      <c r="L1030" s="32"/>
      <c r="M1030" s="32"/>
    </row>
    <row r="1031" spans="2:13" ht="15" customHeight="1">
      <c r="B1031" s="124"/>
      <c r="D1031" s="105"/>
      <c r="E1031" s="106"/>
      <c r="F1031" s="106"/>
      <c r="G1031" s="32"/>
      <c r="H1031" s="106"/>
      <c r="I1031" s="106"/>
      <c r="J1031" s="32"/>
      <c r="K1031" s="133"/>
      <c r="L1031" s="32"/>
      <c r="M1031" s="32"/>
    </row>
    <row r="1032" spans="2:13" ht="15" customHeight="1">
      <c r="B1032" s="124"/>
      <c r="D1032" s="105"/>
      <c r="E1032" s="106"/>
      <c r="F1032" s="106"/>
      <c r="G1032" s="32"/>
      <c r="H1032" s="106"/>
      <c r="I1032" s="106"/>
      <c r="J1032" s="32"/>
      <c r="K1032" s="133"/>
      <c r="L1032" s="32"/>
      <c r="M1032" s="32"/>
    </row>
    <row r="1033" spans="2:13" ht="15" customHeight="1">
      <c r="B1033" s="124"/>
      <c r="D1033" s="105"/>
      <c r="E1033" s="106"/>
      <c r="F1033" s="106"/>
      <c r="G1033" s="32"/>
      <c r="H1033" s="106"/>
      <c r="I1033" s="106"/>
      <c r="J1033" s="32"/>
      <c r="K1033" s="133"/>
      <c r="L1033" s="32"/>
      <c r="M1033" s="32"/>
    </row>
    <row r="1034" spans="2:13" ht="15" customHeight="1">
      <c r="B1034" s="124"/>
      <c r="D1034" s="105"/>
      <c r="E1034" s="106"/>
      <c r="F1034" s="106"/>
      <c r="G1034" s="32"/>
      <c r="H1034" s="106"/>
      <c r="I1034" s="106"/>
      <c r="J1034" s="32"/>
      <c r="K1034" s="133"/>
      <c r="L1034" s="32"/>
      <c r="M1034" s="32"/>
    </row>
    <row r="1035" spans="2:13" ht="15" customHeight="1">
      <c r="B1035" s="124"/>
      <c r="D1035" s="105"/>
      <c r="E1035" s="106"/>
      <c r="F1035" s="106"/>
      <c r="G1035" s="32"/>
      <c r="H1035" s="106"/>
      <c r="I1035" s="106"/>
      <c r="J1035" s="32"/>
      <c r="K1035" s="133"/>
      <c r="L1035" s="32"/>
      <c r="M1035" s="32"/>
    </row>
    <row r="1036" spans="2:13" ht="15" customHeight="1">
      <c r="B1036" s="124"/>
      <c r="D1036" s="105"/>
      <c r="E1036" s="106"/>
      <c r="F1036" s="106"/>
      <c r="G1036" s="32"/>
      <c r="H1036" s="106"/>
      <c r="I1036" s="106"/>
      <c r="J1036" s="32"/>
      <c r="K1036" s="133"/>
      <c r="L1036" s="32"/>
      <c r="M1036" s="32"/>
    </row>
    <row r="1037" spans="2:13" ht="15" customHeight="1">
      <c r="B1037" s="124"/>
      <c r="D1037" s="105"/>
      <c r="E1037" s="106"/>
      <c r="F1037" s="106"/>
      <c r="G1037" s="32"/>
      <c r="H1037" s="106"/>
      <c r="I1037" s="106"/>
      <c r="J1037" s="32"/>
      <c r="K1037" s="133"/>
      <c r="L1037" s="32"/>
      <c r="M1037" s="32"/>
    </row>
    <row r="1038" spans="2:13" ht="15" customHeight="1">
      <c r="B1038" s="124"/>
      <c r="D1038" s="105"/>
      <c r="E1038" s="106"/>
      <c r="F1038" s="106"/>
      <c r="G1038" s="32"/>
      <c r="H1038" s="106"/>
      <c r="I1038" s="106"/>
      <c r="J1038" s="32"/>
      <c r="K1038" s="133"/>
      <c r="L1038" s="32"/>
      <c r="M1038" s="32"/>
    </row>
    <row r="1039" spans="2:13" ht="15" customHeight="1">
      <c r="B1039" s="124"/>
      <c r="D1039" s="105"/>
      <c r="E1039" s="106"/>
      <c r="F1039" s="106"/>
      <c r="G1039" s="32"/>
      <c r="H1039" s="106"/>
      <c r="I1039" s="106"/>
      <c r="J1039" s="32"/>
      <c r="K1039" s="133"/>
      <c r="L1039" s="32"/>
      <c r="M1039" s="32"/>
    </row>
    <row r="1040" spans="2:13" ht="15" customHeight="1">
      <c r="B1040" s="124"/>
      <c r="D1040" s="105"/>
      <c r="E1040" s="106"/>
      <c r="F1040" s="106"/>
      <c r="G1040" s="32"/>
      <c r="H1040" s="106"/>
      <c r="I1040" s="106"/>
      <c r="J1040" s="32"/>
      <c r="K1040" s="133"/>
      <c r="L1040" s="32"/>
      <c r="M1040" s="32"/>
    </row>
    <row r="1041" spans="2:13" ht="15" customHeight="1">
      <c r="B1041" s="124"/>
      <c r="D1041" s="105"/>
      <c r="E1041" s="106"/>
      <c r="F1041" s="106"/>
      <c r="G1041" s="32"/>
      <c r="H1041" s="106"/>
      <c r="I1041" s="106"/>
      <c r="J1041" s="32"/>
      <c r="K1041" s="133"/>
      <c r="L1041" s="32"/>
      <c r="M1041" s="32"/>
    </row>
    <row r="1042" spans="2:13" ht="15" customHeight="1">
      <c r="B1042" s="124"/>
      <c r="D1042" s="105"/>
      <c r="E1042" s="106"/>
      <c r="F1042" s="106"/>
      <c r="G1042" s="32"/>
      <c r="H1042" s="106"/>
      <c r="I1042" s="106"/>
      <c r="J1042" s="32"/>
      <c r="K1042" s="133"/>
      <c r="L1042" s="32"/>
      <c r="M1042" s="32"/>
    </row>
    <row r="1043" spans="2:13" ht="15" customHeight="1">
      <c r="B1043" s="124"/>
      <c r="D1043" s="105"/>
      <c r="E1043" s="106"/>
      <c r="F1043" s="106"/>
      <c r="G1043" s="32"/>
      <c r="H1043" s="106"/>
      <c r="I1043" s="106"/>
      <c r="J1043" s="32"/>
      <c r="K1043" s="133"/>
      <c r="L1043" s="32"/>
      <c r="M1043" s="32"/>
    </row>
    <row r="1044" spans="2:13" ht="15" customHeight="1">
      <c r="B1044" s="124"/>
      <c r="D1044" s="105"/>
      <c r="E1044" s="106"/>
      <c r="F1044" s="106"/>
      <c r="G1044" s="32"/>
      <c r="H1044" s="106"/>
      <c r="I1044" s="106"/>
      <c r="J1044" s="32"/>
      <c r="K1044" s="133"/>
      <c r="L1044" s="32"/>
      <c r="M1044" s="32"/>
    </row>
    <row r="1045" spans="2:13" ht="15" customHeight="1">
      <c r="B1045" s="124"/>
      <c r="D1045" s="105"/>
      <c r="E1045" s="106"/>
      <c r="F1045" s="106"/>
      <c r="G1045" s="32"/>
      <c r="H1045" s="106"/>
      <c r="I1045" s="106"/>
      <c r="J1045" s="32"/>
      <c r="K1045" s="133"/>
      <c r="L1045" s="32"/>
      <c r="M1045" s="32"/>
    </row>
    <row r="1046" spans="2:13" ht="15" customHeight="1">
      <c r="B1046" s="124"/>
      <c r="D1046" s="105"/>
      <c r="E1046" s="106"/>
      <c r="F1046" s="106"/>
      <c r="G1046" s="32"/>
      <c r="H1046" s="106"/>
      <c r="I1046" s="106"/>
      <c r="J1046" s="32"/>
      <c r="K1046" s="133"/>
      <c r="L1046" s="32"/>
      <c r="M1046" s="32"/>
    </row>
    <row r="1047" spans="2:13" ht="15" customHeight="1">
      <c r="B1047" s="124"/>
      <c r="D1047" s="105"/>
      <c r="E1047" s="106"/>
      <c r="F1047" s="106"/>
      <c r="G1047" s="32"/>
      <c r="H1047" s="106"/>
      <c r="I1047" s="106"/>
      <c r="J1047" s="32"/>
      <c r="K1047" s="133"/>
      <c r="L1047" s="32"/>
      <c r="M1047" s="32"/>
    </row>
    <row r="1048" spans="2:13" ht="15" customHeight="1">
      <c r="B1048" s="124"/>
      <c r="D1048" s="105"/>
      <c r="E1048" s="106"/>
      <c r="F1048" s="106"/>
      <c r="G1048" s="32"/>
      <c r="H1048" s="106"/>
      <c r="I1048" s="106"/>
      <c r="J1048" s="32"/>
      <c r="K1048" s="133"/>
      <c r="L1048" s="32"/>
      <c r="M1048" s="32"/>
    </row>
    <row r="1049" spans="2:13" ht="15" customHeight="1">
      <c r="B1049" s="124"/>
      <c r="D1049" s="105"/>
      <c r="E1049" s="106"/>
      <c r="F1049" s="106"/>
      <c r="G1049" s="32"/>
      <c r="H1049" s="106"/>
      <c r="I1049" s="106"/>
      <c r="J1049" s="32"/>
      <c r="K1049" s="133"/>
      <c r="L1049" s="32"/>
      <c r="M1049" s="32"/>
    </row>
    <row r="1050" spans="2:13" ht="15" customHeight="1">
      <c r="B1050" s="124"/>
      <c r="D1050" s="105"/>
      <c r="E1050" s="106"/>
      <c r="F1050" s="106"/>
      <c r="G1050" s="32"/>
      <c r="H1050" s="106"/>
      <c r="I1050" s="106"/>
      <c r="J1050" s="32"/>
      <c r="K1050" s="133"/>
      <c r="L1050" s="32"/>
      <c r="M1050" s="32"/>
    </row>
    <row r="1051" spans="2:13" ht="15" customHeight="1">
      <c r="B1051" s="124"/>
      <c r="D1051" s="105"/>
      <c r="E1051" s="106"/>
      <c r="F1051" s="106"/>
      <c r="G1051" s="32"/>
      <c r="H1051" s="106"/>
      <c r="I1051" s="106"/>
      <c r="J1051" s="32"/>
      <c r="K1051" s="133"/>
      <c r="L1051" s="32"/>
      <c r="M1051" s="32"/>
    </row>
    <row r="1052" spans="2:13" ht="15" customHeight="1">
      <c r="B1052" s="124"/>
      <c r="D1052" s="105"/>
      <c r="E1052" s="106"/>
      <c r="F1052" s="106"/>
      <c r="G1052" s="32"/>
      <c r="H1052" s="106"/>
      <c r="I1052" s="106"/>
      <c r="J1052" s="32"/>
      <c r="K1052" s="133"/>
      <c r="L1052" s="32"/>
      <c r="M1052" s="32"/>
    </row>
    <row r="1053" spans="2:13" ht="15" customHeight="1">
      <c r="B1053" s="124"/>
      <c r="D1053" s="105"/>
      <c r="E1053" s="106"/>
      <c r="F1053" s="106"/>
      <c r="G1053" s="32"/>
      <c r="H1053" s="106"/>
      <c r="I1053" s="106"/>
      <c r="J1053" s="32"/>
      <c r="K1053" s="133"/>
      <c r="L1053" s="32"/>
      <c r="M1053" s="32"/>
    </row>
    <row r="1054" spans="2:13" ht="15" customHeight="1">
      <c r="B1054" s="124"/>
      <c r="D1054" s="105"/>
      <c r="E1054" s="106"/>
      <c r="F1054" s="106"/>
      <c r="G1054" s="32"/>
      <c r="H1054" s="106"/>
      <c r="I1054" s="106"/>
      <c r="J1054" s="32"/>
      <c r="K1054" s="133"/>
      <c r="L1054" s="32"/>
      <c r="M1054" s="32"/>
    </row>
    <row r="1055" spans="2:13" ht="15" customHeight="1">
      <c r="B1055" s="124"/>
      <c r="D1055" s="105"/>
      <c r="E1055" s="106"/>
      <c r="F1055" s="106"/>
      <c r="G1055" s="32"/>
      <c r="H1055" s="106"/>
      <c r="I1055" s="106"/>
      <c r="J1055" s="32"/>
      <c r="K1055" s="133"/>
      <c r="L1055" s="32"/>
      <c r="M1055" s="32"/>
    </row>
    <row r="1056" spans="2:13" ht="15" customHeight="1">
      <c r="B1056" s="124"/>
      <c r="D1056" s="105"/>
      <c r="E1056" s="106"/>
      <c r="F1056" s="106"/>
      <c r="G1056" s="32"/>
      <c r="H1056" s="106"/>
      <c r="I1056" s="106"/>
      <c r="J1056" s="32"/>
      <c r="K1056" s="133"/>
      <c r="L1056" s="32"/>
      <c r="M1056" s="32"/>
    </row>
    <row r="1057" spans="2:13" ht="15" customHeight="1">
      <c r="B1057" s="124"/>
      <c r="D1057" s="105"/>
      <c r="E1057" s="106"/>
      <c r="F1057" s="106"/>
      <c r="G1057" s="32"/>
      <c r="H1057" s="106"/>
      <c r="I1057" s="106"/>
      <c r="J1057" s="32"/>
      <c r="K1057" s="133"/>
      <c r="L1057" s="32"/>
      <c r="M1057" s="32"/>
    </row>
    <row r="1058" spans="2:13" ht="15" customHeight="1">
      <c r="B1058" s="124"/>
      <c r="D1058" s="105"/>
      <c r="E1058" s="106"/>
      <c r="F1058" s="106"/>
      <c r="G1058" s="32"/>
      <c r="H1058" s="106"/>
      <c r="I1058" s="106"/>
      <c r="J1058" s="32"/>
      <c r="K1058" s="133"/>
      <c r="L1058" s="32"/>
      <c r="M1058" s="32"/>
    </row>
    <row r="1059" spans="2:13" ht="15" customHeight="1">
      <c r="B1059" s="124"/>
      <c r="D1059" s="105"/>
      <c r="E1059" s="106"/>
      <c r="F1059" s="106"/>
      <c r="G1059" s="32"/>
      <c r="H1059" s="106"/>
      <c r="I1059" s="106"/>
      <c r="J1059" s="32"/>
      <c r="K1059" s="133"/>
      <c r="L1059" s="32"/>
      <c r="M1059" s="32"/>
    </row>
    <row r="1060" spans="2:13" ht="15" customHeight="1">
      <c r="B1060" s="124"/>
      <c r="D1060" s="105"/>
      <c r="E1060" s="106"/>
      <c r="F1060" s="106"/>
      <c r="G1060" s="32"/>
      <c r="H1060" s="106"/>
      <c r="I1060" s="106"/>
      <c r="J1060" s="32"/>
      <c r="K1060" s="133"/>
      <c r="L1060" s="32"/>
      <c r="M1060" s="32"/>
    </row>
    <row r="1061" spans="2:13" ht="15" customHeight="1">
      <c r="B1061" s="124"/>
      <c r="D1061" s="105"/>
      <c r="E1061" s="106"/>
      <c r="F1061" s="106"/>
      <c r="G1061" s="32"/>
      <c r="H1061" s="106"/>
      <c r="I1061" s="106"/>
      <c r="J1061" s="32"/>
      <c r="K1061" s="133"/>
      <c r="L1061" s="32"/>
      <c r="M1061" s="32"/>
    </row>
    <row r="1062" spans="2:13" ht="15" customHeight="1">
      <c r="B1062" s="124"/>
      <c r="D1062" s="105"/>
      <c r="E1062" s="106"/>
      <c r="F1062" s="106"/>
      <c r="G1062" s="32"/>
      <c r="H1062" s="106"/>
      <c r="I1062" s="106"/>
      <c r="J1062" s="32"/>
      <c r="K1062" s="133"/>
      <c r="L1062" s="32"/>
      <c r="M1062" s="32"/>
    </row>
    <row r="1063" spans="2:13" ht="15" customHeight="1">
      <c r="B1063" s="124"/>
      <c r="D1063" s="105"/>
      <c r="E1063" s="106"/>
      <c r="F1063" s="106"/>
      <c r="G1063" s="32"/>
      <c r="H1063" s="106"/>
      <c r="I1063" s="106"/>
      <c r="J1063" s="32"/>
      <c r="K1063" s="133"/>
      <c r="L1063" s="32"/>
      <c r="M1063" s="32"/>
    </row>
    <row r="1064" spans="2:13" ht="15" customHeight="1">
      <c r="B1064" s="124"/>
      <c r="D1064" s="105"/>
      <c r="E1064" s="106"/>
      <c r="F1064" s="106"/>
      <c r="G1064" s="32"/>
      <c r="H1064" s="106"/>
      <c r="I1064" s="106"/>
      <c r="J1064" s="32"/>
      <c r="K1064" s="133"/>
      <c r="L1064" s="32"/>
      <c r="M1064" s="32"/>
    </row>
    <row r="1065" spans="2:13" ht="15" customHeight="1">
      <c r="B1065" s="124"/>
      <c r="D1065" s="105"/>
      <c r="E1065" s="106"/>
      <c r="F1065" s="106"/>
      <c r="G1065" s="32"/>
      <c r="H1065" s="106"/>
      <c r="I1065" s="106"/>
      <c r="J1065" s="32"/>
      <c r="K1065" s="133"/>
      <c r="L1065" s="32"/>
      <c r="M1065" s="32"/>
    </row>
    <row r="1066" spans="2:13" ht="15" customHeight="1">
      <c r="B1066" s="124"/>
      <c r="D1066" s="105"/>
      <c r="E1066" s="106"/>
      <c r="F1066" s="106"/>
      <c r="G1066" s="32"/>
      <c r="H1066" s="106"/>
      <c r="I1066" s="106"/>
      <c r="J1066" s="32"/>
      <c r="K1066" s="133"/>
      <c r="L1066" s="32"/>
      <c r="M1066" s="32"/>
    </row>
    <row r="1067" spans="2:13" ht="15" customHeight="1">
      <c r="B1067" s="124"/>
      <c r="D1067" s="105"/>
      <c r="E1067" s="106"/>
      <c r="F1067" s="106"/>
      <c r="G1067" s="32"/>
      <c r="H1067" s="106"/>
      <c r="I1067" s="106"/>
      <c r="J1067" s="32"/>
      <c r="K1067" s="133"/>
      <c r="L1067" s="32"/>
      <c r="M1067" s="32"/>
    </row>
    <row r="1068" spans="2:13" ht="15" customHeight="1">
      <c r="B1068" s="124"/>
      <c r="D1068" s="105"/>
      <c r="E1068" s="106"/>
      <c r="F1068" s="106"/>
      <c r="G1068" s="32"/>
      <c r="H1068" s="106"/>
      <c r="I1068" s="106"/>
      <c r="J1068" s="32"/>
      <c r="K1068" s="133"/>
      <c r="L1068" s="32"/>
      <c r="M1068" s="32"/>
    </row>
    <row r="1069" spans="2:13" ht="15" customHeight="1">
      <c r="B1069" s="124"/>
      <c r="D1069" s="105"/>
      <c r="E1069" s="106"/>
      <c r="F1069" s="106"/>
      <c r="G1069" s="32"/>
      <c r="H1069" s="106"/>
      <c r="I1069" s="106"/>
      <c r="J1069" s="32"/>
      <c r="K1069" s="133"/>
      <c r="L1069" s="32"/>
      <c r="M1069" s="32"/>
    </row>
    <row r="1070" spans="2:13" ht="15" customHeight="1">
      <c r="B1070" s="124"/>
      <c r="D1070" s="105"/>
      <c r="E1070" s="106"/>
      <c r="F1070" s="106"/>
      <c r="G1070" s="32"/>
      <c r="H1070" s="106"/>
      <c r="I1070" s="106"/>
      <c r="J1070" s="32"/>
      <c r="K1070" s="133"/>
      <c r="L1070" s="32"/>
      <c r="M1070" s="32"/>
    </row>
    <row r="1071" spans="2:13" ht="15" customHeight="1">
      <c r="B1071" s="124"/>
      <c r="D1071" s="105"/>
      <c r="E1071" s="106"/>
      <c r="F1071" s="106"/>
      <c r="G1071" s="32"/>
      <c r="H1071" s="106"/>
      <c r="I1071" s="106"/>
      <c r="J1071" s="32"/>
      <c r="K1071" s="133"/>
      <c r="L1071" s="32"/>
      <c r="M1071" s="32"/>
    </row>
    <row r="1072" spans="2:13" ht="15" customHeight="1">
      <c r="B1072" s="124"/>
      <c r="D1072" s="105"/>
      <c r="E1072" s="106"/>
      <c r="F1072" s="106"/>
      <c r="G1072" s="32"/>
      <c r="H1072" s="106"/>
      <c r="I1072" s="106"/>
      <c r="J1072" s="32"/>
      <c r="K1072" s="133"/>
      <c r="L1072" s="32"/>
      <c r="M1072" s="32"/>
    </row>
    <row r="1073" spans="2:13" ht="15" customHeight="1">
      <c r="B1073" s="124"/>
      <c r="D1073" s="105"/>
      <c r="E1073" s="106"/>
      <c r="F1073" s="106"/>
      <c r="G1073" s="32"/>
      <c r="H1073" s="106"/>
      <c r="I1073" s="106"/>
      <c r="J1073" s="32"/>
      <c r="K1073" s="133"/>
      <c r="L1073" s="32"/>
      <c r="M1073" s="32"/>
    </row>
    <row r="1074" spans="2:13" ht="15" customHeight="1">
      <c r="B1074" s="124"/>
      <c r="D1074" s="105"/>
      <c r="E1074" s="106"/>
      <c r="F1074" s="106"/>
      <c r="G1074" s="32"/>
      <c r="H1074" s="106"/>
      <c r="I1074" s="106"/>
      <c r="J1074" s="32"/>
      <c r="K1074" s="133"/>
      <c r="L1074" s="32"/>
      <c r="M1074" s="32"/>
    </row>
    <row r="1075" spans="2:13" ht="15" customHeight="1">
      <c r="B1075" s="124"/>
      <c r="D1075" s="105"/>
      <c r="E1075" s="106"/>
      <c r="F1075" s="106"/>
      <c r="G1075" s="32"/>
      <c r="H1075" s="106"/>
      <c r="I1075" s="106"/>
      <c r="J1075" s="32"/>
      <c r="K1075" s="133"/>
      <c r="L1075" s="32"/>
      <c r="M1075" s="32"/>
    </row>
    <row r="1076" spans="2:13" ht="15" customHeight="1">
      <c r="B1076" s="124"/>
      <c r="D1076" s="105"/>
      <c r="E1076" s="106"/>
      <c r="F1076" s="106"/>
      <c r="G1076" s="32"/>
      <c r="H1076" s="106"/>
      <c r="I1076" s="106"/>
      <c r="J1076" s="32"/>
      <c r="K1076" s="133"/>
      <c r="L1076" s="32"/>
      <c r="M1076" s="32"/>
    </row>
    <row r="1077" spans="2:13" ht="15" customHeight="1">
      <c r="B1077" s="124"/>
      <c r="D1077" s="105"/>
      <c r="E1077" s="106"/>
      <c r="F1077" s="106"/>
      <c r="G1077" s="32"/>
      <c r="H1077" s="106"/>
      <c r="I1077" s="106"/>
      <c r="J1077" s="32"/>
      <c r="K1077" s="133"/>
      <c r="L1077" s="32"/>
      <c r="M1077" s="32"/>
    </row>
    <row r="1078" spans="2:13" ht="15" customHeight="1">
      <c r="B1078" s="124"/>
      <c r="D1078" s="105"/>
      <c r="E1078" s="106"/>
      <c r="F1078" s="106"/>
      <c r="G1078" s="32"/>
      <c r="H1078" s="106"/>
      <c r="I1078" s="106"/>
      <c r="J1078" s="32"/>
      <c r="K1078" s="133"/>
      <c r="L1078" s="32"/>
      <c r="M1078" s="32"/>
    </row>
    <row r="1079" spans="2:13" ht="15" customHeight="1">
      <c r="B1079" s="124"/>
      <c r="D1079" s="105"/>
      <c r="E1079" s="106"/>
      <c r="F1079" s="106"/>
      <c r="G1079" s="32"/>
      <c r="H1079" s="106"/>
      <c r="I1079" s="106"/>
      <c r="J1079" s="32"/>
      <c r="K1079" s="133"/>
      <c r="L1079" s="32"/>
      <c r="M1079" s="32"/>
    </row>
    <row r="1080" spans="2:13" ht="15" customHeight="1">
      <c r="B1080" s="124"/>
      <c r="D1080" s="105"/>
      <c r="E1080" s="106"/>
      <c r="F1080" s="106"/>
      <c r="G1080" s="32"/>
      <c r="H1080" s="106"/>
      <c r="I1080" s="106"/>
      <c r="J1080" s="32"/>
      <c r="K1080" s="133"/>
      <c r="L1080" s="32"/>
      <c r="M1080" s="32"/>
    </row>
    <row r="1081" spans="2:13" ht="15" customHeight="1">
      <c r="B1081" s="124"/>
      <c r="D1081" s="105"/>
      <c r="E1081" s="106"/>
      <c r="F1081" s="106"/>
      <c r="G1081" s="32"/>
      <c r="H1081" s="106"/>
      <c r="I1081" s="106"/>
      <c r="J1081" s="32"/>
      <c r="K1081" s="133"/>
      <c r="L1081" s="32"/>
      <c r="M1081" s="32"/>
    </row>
    <row r="1082" spans="2:13" ht="15" customHeight="1">
      <c r="B1082" s="124"/>
      <c r="D1082" s="105"/>
      <c r="E1082" s="106"/>
      <c r="F1082" s="106"/>
      <c r="G1082" s="32"/>
      <c r="H1082" s="106"/>
      <c r="I1082" s="106"/>
      <c r="J1082" s="32"/>
      <c r="K1082" s="133"/>
      <c r="L1082" s="32"/>
      <c r="M1082" s="32"/>
    </row>
    <row r="1083" spans="2:13" ht="15" customHeight="1">
      <c r="B1083" s="124"/>
      <c r="D1083" s="105"/>
      <c r="E1083" s="106"/>
      <c r="F1083" s="106"/>
      <c r="G1083" s="32"/>
      <c r="H1083" s="106"/>
      <c r="I1083" s="106"/>
      <c r="J1083" s="32"/>
      <c r="K1083" s="133"/>
      <c r="L1083" s="32"/>
      <c r="M1083" s="32"/>
    </row>
    <row r="1084" spans="2:13" ht="15" customHeight="1">
      <c r="B1084" s="124"/>
      <c r="D1084" s="105"/>
      <c r="E1084" s="106"/>
      <c r="F1084" s="106"/>
      <c r="G1084" s="32"/>
      <c r="H1084" s="106"/>
      <c r="I1084" s="106"/>
      <c r="J1084" s="32"/>
      <c r="K1084" s="133"/>
      <c r="L1084" s="32"/>
      <c r="M1084" s="32"/>
    </row>
    <row r="1085" spans="2:13" ht="15" customHeight="1">
      <c r="B1085" s="124"/>
      <c r="D1085" s="105"/>
      <c r="E1085" s="106"/>
      <c r="F1085" s="106"/>
      <c r="G1085" s="32"/>
      <c r="H1085" s="106"/>
      <c r="I1085" s="106"/>
      <c r="J1085" s="32"/>
      <c r="K1085" s="133"/>
      <c r="L1085" s="32"/>
      <c r="M1085" s="32"/>
    </row>
    <row r="1086" spans="2:13" ht="15" customHeight="1">
      <c r="B1086" s="124"/>
      <c r="D1086" s="105"/>
      <c r="E1086" s="106"/>
      <c r="F1086" s="106"/>
      <c r="G1086" s="32"/>
      <c r="H1086" s="106"/>
      <c r="I1086" s="106"/>
      <c r="J1086" s="32"/>
      <c r="K1086" s="133"/>
      <c r="L1086" s="32"/>
      <c r="M1086" s="32"/>
    </row>
    <row r="1087" spans="2:13" ht="15" customHeight="1">
      <c r="B1087" s="124"/>
      <c r="D1087" s="105"/>
      <c r="E1087" s="106"/>
      <c r="F1087" s="106"/>
      <c r="G1087" s="32"/>
      <c r="H1087" s="106"/>
      <c r="I1087" s="106"/>
      <c r="J1087" s="32"/>
      <c r="K1087" s="133"/>
      <c r="L1087" s="32"/>
      <c r="M1087" s="32"/>
    </row>
    <row r="1088" spans="2:13" ht="15" customHeight="1">
      <c r="B1088" s="124"/>
      <c r="D1088" s="105"/>
      <c r="E1088" s="106"/>
      <c r="F1088" s="106"/>
      <c r="G1088" s="32"/>
      <c r="H1088" s="106"/>
      <c r="I1088" s="106"/>
      <c r="J1088" s="32"/>
      <c r="K1088" s="133"/>
      <c r="L1088" s="32"/>
      <c r="M1088" s="32"/>
    </row>
    <row r="1089" spans="2:13" ht="15" customHeight="1">
      <c r="B1089" s="124"/>
      <c r="D1089" s="105"/>
      <c r="E1089" s="106"/>
      <c r="F1089" s="106"/>
      <c r="G1089" s="32"/>
      <c r="H1089" s="106"/>
      <c r="I1089" s="106"/>
      <c r="J1089" s="32"/>
      <c r="K1089" s="133"/>
      <c r="L1089" s="32"/>
      <c r="M1089" s="32"/>
    </row>
    <row r="1090" spans="2:13" ht="15" customHeight="1">
      <c r="B1090" s="124"/>
      <c r="D1090" s="105"/>
      <c r="E1090" s="106"/>
      <c r="F1090" s="106"/>
      <c r="G1090" s="32"/>
      <c r="H1090" s="106"/>
      <c r="I1090" s="106"/>
      <c r="J1090" s="32"/>
      <c r="K1090" s="133"/>
      <c r="L1090" s="32"/>
      <c r="M1090" s="32"/>
    </row>
    <row r="1091" spans="2:13" ht="15" customHeight="1">
      <c r="B1091" s="124"/>
      <c r="D1091" s="105"/>
      <c r="E1091" s="106"/>
      <c r="F1091" s="106"/>
      <c r="G1091" s="32"/>
      <c r="H1091" s="106"/>
      <c r="I1091" s="106"/>
      <c r="J1091" s="32"/>
      <c r="K1091" s="133"/>
      <c r="L1091" s="32"/>
      <c r="M1091" s="32"/>
    </row>
    <row r="1092" spans="2:13" ht="15" customHeight="1">
      <c r="B1092" s="124"/>
      <c r="D1092" s="105"/>
      <c r="E1092" s="106"/>
      <c r="F1092" s="106"/>
      <c r="G1092" s="32"/>
      <c r="H1092" s="106"/>
      <c r="I1092" s="106"/>
      <c r="J1092" s="32"/>
      <c r="K1092" s="133"/>
      <c r="L1092" s="32"/>
      <c r="M1092" s="32"/>
    </row>
    <row r="1093" spans="2:13" ht="15" customHeight="1">
      <c r="B1093" s="124"/>
      <c r="D1093" s="105"/>
      <c r="E1093" s="106"/>
      <c r="F1093" s="106"/>
      <c r="G1093" s="32"/>
      <c r="H1093" s="106"/>
      <c r="I1093" s="106"/>
      <c r="J1093" s="32"/>
      <c r="K1093" s="133"/>
      <c r="L1093" s="32"/>
      <c r="M1093" s="32"/>
    </row>
    <row r="1094" spans="2:13" ht="15" customHeight="1">
      <c r="B1094" s="124"/>
      <c r="D1094" s="105"/>
      <c r="E1094" s="106"/>
      <c r="F1094" s="106"/>
      <c r="G1094" s="32"/>
      <c r="H1094" s="106"/>
      <c r="I1094" s="106"/>
      <c r="J1094" s="32"/>
      <c r="K1094" s="133"/>
      <c r="L1094" s="32"/>
      <c r="M1094" s="32"/>
    </row>
    <row r="1095" spans="2:13" ht="15" customHeight="1">
      <c r="B1095" s="124"/>
      <c r="D1095" s="105"/>
      <c r="E1095" s="106"/>
      <c r="F1095" s="106"/>
      <c r="G1095" s="32"/>
      <c r="H1095" s="106"/>
      <c r="I1095" s="106"/>
      <c r="J1095" s="32"/>
      <c r="K1095" s="133"/>
      <c r="L1095" s="32"/>
      <c r="M1095" s="32"/>
    </row>
    <row r="1096" spans="2:13" ht="15" customHeight="1">
      <c r="B1096" s="124"/>
      <c r="D1096" s="105"/>
      <c r="E1096" s="106"/>
      <c r="F1096" s="106"/>
      <c r="G1096" s="32"/>
      <c r="H1096" s="106"/>
      <c r="I1096" s="106"/>
      <c r="J1096" s="32"/>
      <c r="K1096" s="133"/>
      <c r="L1096" s="32"/>
      <c r="M1096" s="32"/>
    </row>
    <row r="1097" spans="2:13" ht="15" customHeight="1">
      <c r="B1097" s="124"/>
      <c r="D1097" s="105"/>
      <c r="E1097" s="106"/>
      <c r="F1097" s="106"/>
      <c r="G1097" s="32"/>
      <c r="H1097" s="106"/>
      <c r="I1097" s="106"/>
      <c r="J1097" s="32"/>
      <c r="K1097" s="133"/>
      <c r="L1097" s="32"/>
      <c r="M1097" s="32"/>
    </row>
    <row r="1098" spans="2:13" ht="15" customHeight="1">
      <c r="B1098" s="124"/>
      <c r="D1098" s="105"/>
      <c r="E1098" s="106"/>
      <c r="F1098" s="106"/>
      <c r="G1098" s="32"/>
      <c r="H1098" s="106"/>
      <c r="I1098" s="106"/>
      <c r="J1098" s="32"/>
      <c r="K1098" s="133"/>
      <c r="L1098" s="32"/>
      <c r="M1098" s="32"/>
    </row>
    <row r="1099" spans="2:13" ht="15" customHeight="1">
      <c r="B1099" s="124"/>
      <c r="D1099" s="105"/>
      <c r="E1099" s="106"/>
      <c r="F1099" s="106"/>
      <c r="G1099" s="32"/>
      <c r="H1099" s="106"/>
      <c r="I1099" s="106"/>
      <c r="J1099" s="32"/>
      <c r="K1099" s="133"/>
      <c r="L1099" s="32"/>
      <c r="M1099" s="32"/>
    </row>
    <row r="1100" spans="2:13" ht="15" customHeight="1">
      <c r="B1100" s="124"/>
      <c r="D1100" s="105"/>
      <c r="E1100" s="106"/>
      <c r="F1100" s="106"/>
      <c r="G1100" s="32"/>
      <c r="H1100" s="106"/>
      <c r="I1100" s="106"/>
      <c r="J1100" s="32"/>
      <c r="K1100" s="133"/>
      <c r="L1100" s="32"/>
      <c r="M1100" s="32"/>
    </row>
    <row r="1101" spans="2:13" ht="15" customHeight="1">
      <c r="B1101" s="124"/>
      <c r="D1101" s="105"/>
      <c r="E1101" s="106"/>
      <c r="F1101" s="106"/>
      <c r="G1101" s="32"/>
      <c r="H1101" s="106"/>
      <c r="I1101" s="106"/>
      <c r="J1101" s="32"/>
      <c r="K1101" s="133"/>
      <c r="L1101" s="32"/>
      <c r="M1101" s="32"/>
    </row>
    <row r="1102" spans="2:13" ht="15" customHeight="1">
      <c r="B1102" s="124"/>
      <c r="D1102" s="105"/>
      <c r="E1102" s="106"/>
      <c r="F1102" s="106"/>
      <c r="G1102" s="32"/>
      <c r="H1102" s="106"/>
      <c r="I1102" s="106"/>
      <c r="J1102" s="32"/>
      <c r="K1102" s="133"/>
      <c r="L1102" s="32"/>
      <c r="M1102" s="32"/>
    </row>
    <row r="1103" spans="2:13" ht="15" customHeight="1">
      <c r="B1103" s="124"/>
      <c r="D1103" s="105"/>
      <c r="E1103" s="106"/>
      <c r="F1103" s="106"/>
      <c r="G1103" s="32"/>
      <c r="H1103" s="106"/>
      <c r="I1103" s="106"/>
      <c r="J1103" s="32"/>
      <c r="K1103" s="133"/>
      <c r="L1103" s="32"/>
      <c r="M1103" s="32"/>
    </row>
    <row r="1104" spans="2:13" ht="15" customHeight="1">
      <c r="B1104" s="124"/>
      <c r="D1104" s="105"/>
      <c r="E1104" s="106"/>
      <c r="F1104" s="106"/>
      <c r="G1104" s="32"/>
      <c r="H1104" s="106"/>
      <c r="I1104" s="106"/>
      <c r="J1104" s="32"/>
      <c r="K1104" s="133"/>
      <c r="L1104" s="32"/>
      <c r="M1104" s="32"/>
    </row>
    <row r="1105" spans="2:13" ht="15" customHeight="1">
      <c r="B1105" s="124"/>
      <c r="D1105" s="105"/>
      <c r="E1105" s="106"/>
      <c r="F1105" s="106"/>
      <c r="G1105" s="32"/>
      <c r="H1105" s="106"/>
      <c r="I1105" s="106"/>
      <c r="J1105" s="32"/>
      <c r="K1105" s="133"/>
      <c r="L1105" s="32"/>
      <c r="M1105" s="32"/>
    </row>
    <row r="1106" spans="2:13" ht="15" customHeight="1">
      <c r="B1106" s="124"/>
      <c r="D1106" s="105"/>
      <c r="E1106" s="106"/>
      <c r="F1106" s="106"/>
      <c r="G1106" s="32"/>
      <c r="H1106" s="106"/>
      <c r="I1106" s="106"/>
      <c r="J1106" s="32"/>
      <c r="K1106" s="133"/>
      <c r="L1106" s="32"/>
      <c r="M1106" s="32"/>
    </row>
    <row r="1107" spans="2:13" ht="15" customHeight="1">
      <c r="B1107" s="124"/>
      <c r="D1107" s="105"/>
      <c r="E1107" s="106"/>
      <c r="F1107" s="106"/>
      <c r="G1107" s="32"/>
      <c r="H1107" s="106"/>
      <c r="I1107" s="106"/>
      <c r="J1107" s="32"/>
      <c r="K1107" s="133"/>
      <c r="L1107" s="32"/>
      <c r="M1107" s="32"/>
    </row>
    <row r="1108" spans="2:13" ht="15" customHeight="1">
      <c r="B1108" s="124"/>
      <c r="D1108" s="105"/>
      <c r="E1108" s="106"/>
      <c r="F1108" s="106"/>
      <c r="G1108" s="32"/>
      <c r="H1108" s="106"/>
      <c r="I1108" s="106"/>
      <c r="J1108" s="32"/>
      <c r="K1108" s="133"/>
      <c r="L1108" s="32"/>
      <c r="M1108" s="32"/>
    </row>
    <row r="1109" spans="2:13" ht="15" customHeight="1">
      <c r="B1109" s="124"/>
      <c r="D1109" s="105"/>
      <c r="E1109" s="106"/>
      <c r="F1109" s="106"/>
      <c r="G1109" s="32"/>
      <c r="H1109" s="106"/>
      <c r="I1109" s="106"/>
      <c r="J1109" s="32"/>
      <c r="K1109" s="133"/>
      <c r="L1109" s="32"/>
      <c r="M1109" s="32"/>
    </row>
    <row r="1110" spans="2:13" ht="15" customHeight="1">
      <c r="B1110" s="124"/>
      <c r="D1110" s="105"/>
      <c r="E1110" s="106"/>
      <c r="F1110" s="106"/>
      <c r="G1110" s="32"/>
      <c r="H1110" s="106"/>
      <c r="I1110" s="106"/>
      <c r="J1110" s="32"/>
      <c r="K1110" s="133"/>
      <c r="L1110" s="32"/>
      <c r="M1110" s="32"/>
    </row>
    <row r="1111" spans="2:13" ht="15" customHeight="1">
      <c r="B1111" s="124"/>
      <c r="D1111" s="105"/>
      <c r="E1111" s="106"/>
      <c r="F1111" s="106"/>
      <c r="G1111" s="32"/>
      <c r="H1111" s="106"/>
      <c r="I1111" s="106"/>
      <c r="J1111" s="32"/>
      <c r="K1111" s="133"/>
      <c r="L1111" s="32"/>
      <c r="M1111" s="32"/>
    </row>
    <row r="1112" spans="2:13" ht="15" customHeight="1">
      <c r="B1112" s="124"/>
      <c r="D1112" s="105"/>
      <c r="E1112" s="106"/>
      <c r="F1112" s="106"/>
      <c r="G1112" s="32"/>
      <c r="H1112" s="106"/>
      <c r="I1112" s="106"/>
      <c r="J1112" s="32"/>
      <c r="K1112" s="133"/>
      <c r="L1112" s="32"/>
      <c r="M1112" s="32"/>
    </row>
    <row r="1113" spans="2:13" ht="15" customHeight="1">
      <c r="B1113" s="124"/>
      <c r="D1113" s="105"/>
      <c r="E1113" s="106"/>
      <c r="F1113" s="106"/>
      <c r="G1113" s="32"/>
      <c r="H1113" s="106"/>
      <c r="I1113" s="106"/>
      <c r="J1113" s="32"/>
      <c r="K1113" s="133"/>
      <c r="L1113" s="32"/>
      <c r="M1113" s="32"/>
    </row>
    <row r="1114" spans="2:13" ht="15" customHeight="1">
      <c r="B1114" s="124"/>
      <c r="D1114" s="105"/>
      <c r="E1114" s="106"/>
      <c r="F1114" s="106"/>
      <c r="G1114" s="32"/>
      <c r="H1114" s="106"/>
      <c r="I1114" s="106"/>
      <c r="J1114" s="32"/>
      <c r="K1114" s="133"/>
      <c r="L1114" s="32"/>
      <c r="M1114" s="32"/>
    </row>
    <row r="1115" spans="2:13" ht="15" customHeight="1">
      <c r="B1115" s="124"/>
      <c r="D1115" s="105"/>
      <c r="E1115" s="106"/>
      <c r="F1115" s="106"/>
      <c r="G1115" s="32"/>
      <c r="H1115" s="106"/>
      <c r="I1115" s="106"/>
      <c r="J1115" s="32"/>
      <c r="K1115" s="133"/>
      <c r="L1115" s="32"/>
      <c r="M1115" s="32"/>
    </row>
    <row r="1116" spans="2:13" ht="15" customHeight="1">
      <c r="B1116" s="124"/>
      <c r="D1116" s="105"/>
      <c r="E1116" s="106"/>
      <c r="F1116" s="106"/>
      <c r="G1116" s="32"/>
      <c r="H1116" s="106"/>
      <c r="I1116" s="106"/>
      <c r="J1116" s="32"/>
      <c r="K1116" s="133"/>
      <c r="L1116" s="32"/>
      <c r="M1116" s="32"/>
    </row>
    <row r="1117" spans="2:13" ht="15" customHeight="1">
      <c r="B1117" s="124"/>
      <c r="D1117" s="105"/>
      <c r="E1117" s="106"/>
      <c r="F1117" s="106"/>
      <c r="G1117" s="32"/>
      <c r="H1117" s="106"/>
      <c r="I1117" s="106"/>
      <c r="J1117" s="32"/>
      <c r="K1117" s="133"/>
      <c r="L1117" s="32"/>
      <c r="M1117" s="32"/>
    </row>
    <row r="1118" spans="2:13" ht="15" customHeight="1">
      <c r="B1118" s="124"/>
      <c r="D1118" s="105"/>
      <c r="E1118" s="106"/>
      <c r="F1118" s="106"/>
      <c r="G1118" s="32"/>
      <c r="H1118" s="106"/>
      <c r="I1118" s="106"/>
      <c r="J1118" s="32"/>
      <c r="K1118" s="133"/>
      <c r="L1118" s="32"/>
      <c r="M1118" s="32"/>
    </row>
    <row r="1119" spans="2:13" ht="15" customHeight="1">
      <c r="B1119" s="124"/>
      <c r="D1119" s="105"/>
      <c r="E1119" s="106"/>
      <c r="F1119" s="106"/>
      <c r="G1119" s="32"/>
      <c r="H1119" s="106"/>
      <c r="I1119" s="106"/>
      <c r="J1119" s="32"/>
      <c r="K1119" s="133"/>
      <c r="L1119" s="32"/>
      <c r="M1119" s="32"/>
    </row>
    <row r="1120" spans="2:13" ht="15" customHeight="1">
      <c r="B1120" s="124"/>
      <c r="D1120" s="105"/>
      <c r="E1120" s="106"/>
      <c r="F1120" s="106"/>
      <c r="G1120" s="32"/>
      <c r="H1120" s="106"/>
      <c r="I1120" s="106"/>
      <c r="J1120" s="32"/>
      <c r="K1120" s="133"/>
      <c r="L1120" s="32"/>
      <c r="M1120" s="32"/>
    </row>
    <row r="1121" spans="2:13" ht="15" customHeight="1">
      <c r="B1121" s="124"/>
      <c r="D1121" s="105"/>
      <c r="E1121" s="106"/>
      <c r="F1121" s="106"/>
      <c r="G1121" s="32"/>
      <c r="H1121" s="106"/>
      <c r="I1121" s="106"/>
      <c r="J1121" s="32"/>
      <c r="K1121" s="133"/>
      <c r="L1121" s="32"/>
      <c r="M1121" s="32"/>
    </row>
    <row r="1122" spans="2:13" ht="15" customHeight="1">
      <c r="B1122" s="124"/>
      <c r="D1122" s="105"/>
      <c r="E1122" s="106"/>
      <c r="F1122" s="106"/>
      <c r="G1122" s="32"/>
      <c r="H1122" s="106"/>
      <c r="I1122" s="106"/>
      <c r="J1122" s="32"/>
      <c r="K1122" s="133"/>
      <c r="L1122" s="32"/>
      <c r="M1122" s="32"/>
    </row>
    <row r="1123" spans="2:13" ht="15" customHeight="1">
      <c r="B1123" s="124"/>
      <c r="D1123" s="105"/>
      <c r="E1123" s="106"/>
      <c r="F1123" s="106"/>
      <c r="G1123" s="32"/>
      <c r="H1123" s="106"/>
      <c r="I1123" s="106"/>
      <c r="J1123" s="32"/>
      <c r="K1123" s="133"/>
      <c r="L1123" s="32"/>
      <c r="M1123" s="32"/>
    </row>
    <row r="1124" spans="2:13" ht="15" customHeight="1">
      <c r="B1124" s="124"/>
      <c r="D1124" s="105"/>
      <c r="E1124" s="106"/>
      <c r="F1124" s="106"/>
      <c r="G1124" s="32"/>
      <c r="H1124" s="106"/>
      <c r="I1124" s="106"/>
      <c r="J1124" s="32"/>
      <c r="K1124" s="133"/>
      <c r="L1124" s="32"/>
      <c r="M1124" s="32"/>
    </row>
    <row r="1125" spans="2:13" ht="15" customHeight="1">
      <c r="B1125" s="124"/>
      <c r="D1125" s="105"/>
      <c r="E1125" s="106"/>
      <c r="F1125" s="106"/>
      <c r="G1125" s="32"/>
      <c r="H1125" s="106"/>
      <c r="I1125" s="106"/>
      <c r="J1125" s="32"/>
      <c r="K1125" s="133"/>
      <c r="L1125" s="32"/>
      <c r="M1125" s="32"/>
    </row>
    <row r="1126" spans="2:13" ht="15" customHeight="1">
      <c r="B1126" s="124"/>
      <c r="D1126" s="105"/>
      <c r="E1126" s="106"/>
      <c r="F1126" s="106"/>
      <c r="G1126" s="32"/>
      <c r="H1126" s="106"/>
      <c r="I1126" s="106"/>
      <c r="J1126" s="32"/>
      <c r="K1126" s="133"/>
      <c r="L1126" s="32"/>
      <c r="M1126" s="32"/>
    </row>
    <row r="1127" spans="2:13" ht="15" customHeight="1">
      <c r="B1127" s="124"/>
      <c r="D1127" s="105"/>
      <c r="E1127" s="106"/>
      <c r="F1127" s="106"/>
      <c r="G1127" s="32"/>
      <c r="H1127" s="106"/>
      <c r="I1127" s="106"/>
      <c r="J1127" s="32"/>
      <c r="K1127" s="133"/>
      <c r="L1127" s="32"/>
      <c r="M1127" s="32"/>
    </row>
    <row r="1128" spans="2:13" ht="15" customHeight="1">
      <c r="B1128" s="124"/>
      <c r="D1128" s="105"/>
      <c r="E1128" s="106"/>
      <c r="F1128" s="106"/>
      <c r="G1128" s="32"/>
      <c r="H1128" s="106"/>
      <c r="I1128" s="106"/>
      <c r="J1128" s="32"/>
      <c r="K1128" s="133"/>
      <c r="L1128" s="32"/>
      <c r="M1128" s="32"/>
    </row>
    <row r="1129" spans="2:13" ht="15" customHeight="1">
      <c r="B1129" s="124"/>
      <c r="D1129" s="105"/>
      <c r="E1129" s="106"/>
      <c r="F1129" s="106"/>
      <c r="G1129" s="32"/>
      <c r="H1129" s="106"/>
      <c r="I1129" s="106"/>
      <c r="J1129" s="32"/>
      <c r="K1129" s="133"/>
      <c r="L1129" s="32"/>
      <c r="M1129" s="32"/>
    </row>
    <row r="1130" spans="2:13" ht="15" customHeight="1">
      <c r="B1130" s="124"/>
      <c r="D1130" s="105"/>
      <c r="E1130" s="106"/>
      <c r="F1130" s="106"/>
      <c r="G1130" s="32"/>
      <c r="H1130" s="106"/>
      <c r="I1130" s="106"/>
      <c r="J1130" s="32"/>
      <c r="K1130" s="133"/>
      <c r="L1130" s="32"/>
      <c r="M1130" s="32"/>
    </row>
    <row r="1131" spans="2:13" ht="15" customHeight="1">
      <c r="B1131" s="124"/>
      <c r="D1131" s="105"/>
      <c r="E1131" s="106"/>
      <c r="F1131" s="106"/>
      <c r="G1131" s="32"/>
      <c r="H1131" s="106"/>
      <c r="I1131" s="106"/>
      <c r="J1131" s="32"/>
      <c r="K1131" s="133"/>
      <c r="L1131" s="32"/>
      <c r="M1131" s="32"/>
    </row>
    <row r="1132" spans="2:13" ht="15" customHeight="1">
      <c r="B1132" s="124"/>
      <c r="D1132" s="105"/>
      <c r="E1132" s="106"/>
      <c r="F1132" s="106"/>
      <c r="G1132" s="32"/>
      <c r="H1132" s="106"/>
      <c r="I1132" s="106"/>
      <c r="J1132" s="32"/>
      <c r="K1132" s="133"/>
      <c r="L1132" s="32"/>
      <c r="M1132" s="32"/>
    </row>
    <row r="1133" spans="2:13" ht="15" customHeight="1">
      <c r="B1133" s="124"/>
      <c r="D1133" s="105"/>
      <c r="E1133" s="106"/>
      <c r="F1133" s="106"/>
      <c r="G1133" s="32"/>
      <c r="H1133" s="106"/>
      <c r="I1133" s="106"/>
      <c r="J1133" s="32"/>
      <c r="K1133" s="133"/>
      <c r="L1133" s="32"/>
      <c r="M1133" s="32"/>
    </row>
    <row r="1134" spans="2:13" ht="15" customHeight="1">
      <c r="B1134" s="124"/>
      <c r="D1134" s="105"/>
      <c r="E1134" s="106"/>
      <c r="F1134" s="106"/>
      <c r="G1134" s="32"/>
      <c r="H1134" s="106"/>
      <c r="I1134" s="106"/>
      <c r="J1134" s="32"/>
      <c r="K1134" s="133"/>
      <c r="L1134" s="32"/>
      <c r="M1134" s="32"/>
    </row>
    <row r="1135" spans="2:13" ht="15" customHeight="1">
      <c r="B1135" s="124"/>
      <c r="D1135" s="105"/>
      <c r="E1135" s="106"/>
      <c r="F1135" s="106"/>
      <c r="G1135" s="32"/>
      <c r="H1135" s="106"/>
      <c r="I1135" s="106"/>
      <c r="J1135" s="32"/>
      <c r="K1135" s="133"/>
      <c r="L1135" s="32"/>
      <c r="M1135" s="32"/>
    </row>
    <row r="1136" spans="2:13" ht="15" customHeight="1">
      <c r="B1136" s="124"/>
      <c r="D1136" s="105"/>
      <c r="E1136" s="106"/>
      <c r="F1136" s="106"/>
      <c r="G1136" s="32"/>
      <c r="H1136" s="106"/>
      <c r="I1136" s="106"/>
      <c r="J1136" s="32"/>
      <c r="K1136" s="133"/>
      <c r="L1136" s="32"/>
      <c r="M1136" s="32"/>
    </row>
    <row r="1137" spans="2:13" ht="15" customHeight="1">
      <c r="B1137" s="124"/>
      <c r="D1137" s="105"/>
      <c r="E1137" s="106"/>
      <c r="F1137" s="106"/>
      <c r="G1137" s="32"/>
      <c r="H1137" s="106"/>
      <c r="I1137" s="106"/>
      <c r="J1137" s="32"/>
      <c r="K1137" s="133"/>
      <c r="L1137" s="32"/>
      <c r="M1137" s="32"/>
    </row>
    <row r="1138" spans="2:13" ht="15" customHeight="1">
      <c r="B1138" s="124"/>
      <c r="D1138" s="105"/>
      <c r="E1138" s="106"/>
      <c r="F1138" s="106"/>
      <c r="G1138" s="32"/>
      <c r="H1138" s="106"/>
      <c r="I1138" s="106"/>
      <c r="J1138" s="32"/>
      <c r="K1138" s="133"/>
      <c r="L1138" s="32"/>
      <c r="M1138" s="32"/>
    </row>
    <row r="1139" spans="2:13" ht="15" customHeight="1">
      <c r="B1139" s="124"/>
      <c r="D1139" s="105"/>
      <c r="E1139" s="106"/>
      <c r="F1139" s="106"/>
      <c r="G1139" s="32"/>
      <c r="H1139" s="106"/>
      <c r="I1139" s="106"/>
      <c r="J1139" s="32"/>
      <c r="K1139" s="133"/>
      <c r="L1139" s="32"/>
      <c r="M1139" s="32"/>
    </row>
    <row r="1140" spans="2:13" ht="15" customHeight="1">
      <c r="B1140" s="124"/>
      <c r="D1140" s="105"/>
      <c r="E1140" s="106"/>
      <c r="F1140" s="106"/>
      <c r="G1140" s="32"/>
      <c r="H1140" s="106"/>
      <c r="I1140" s="106"/>
      <c r="J1140" s="32"/>
      <c r="K1140" s="133"/>
      <c r="L1140" s="32"/>
      <c r="M1140" s="32"/>
    </row>
    <row r="1141" spans="2:13" ht="15" customHeight="1">
      <c r="B1141" s="124"/>
      <c r="D1141" s="105"/>
      <c r="E1141" s="106"/>
      <c r="F1141" s="106"/>
      <c r="G1141" s="32"/>
      <c r="H1141" s="106"/>
      <c r="I1141" s="106"/>
      <c r="J1141" s="32"/>
      <c r="K1141" s="133"/>
      <c r="L1141" s="32"/>
      <c r="M1141" s="32"/>
    </row>
    <row r="1142" spans="2:13" ht="15" customHeight="1">
      <c r="B1142" s="124"/>
      <c r="D1142" s="105"/>
      <c r="E1142" s="106"/>
      <c r="F1142" s="106"/>
      <c r="G1142" s="32"/>
      <c r="H1142" s="106"/>
      <c r="I1142" s="106"/>
      <c r="J1142" s="32"/>
      <c r="K1142" s="133"/>
      <c r="L1142" s="32"/>
      <c r="M1142" s="32"/>
    </row>
    <row r="1143" spans="2:13" ht="15" customHeight="1">
      <c r="B1143" s="124"/>
      <c r="D1143" s="105"/>
      <c r="E1143" s="106"/>
      <c r="F1143" s="106"/>
      <c r="G1143" s="32"/>
      <c r="H1143" s="106"/>
      <c r="I1143" s="106"/>
      <c r="J1143" s="32"/>
      <c r="K1143" s="133"/>
      <c r="L1143" s="32"/>
      <c r="M1143" s="32"/>
    </row>
    <row r="1144" spans="2:13" ht="15" customHeight="1">
      <c r="B1144" s="124"/>
      <c r="D1144" s="105"/>
      <c r="E1144" s="106"/>
      <c r="F1144" s="106"/>
      <c r="G1144" s="32"/>
      <c r="H1144" s="106"/>
      <c r="I1144" s="106"/>
      <c r="J1144" s="32"/>
      <c r="K1144" s="133"/>
      <c r="L1144" s="32"/>
      <c r="M1144" s="32"/>
    </row>
    <row r="1145" spans="2:13" ht="15" customHeight="1">
      <c r="B1145" s="124"/>
      <c r="D1145" s="105"/>
      <c r="E1145" s="106"/>
      <c r="F1145" s="106"/>
      <c r="G1145" s="32"/>
      <c r="H1145" s="106"/>
      <c r="I1145" s="106"/>
      <c r="J1145" s="32"/>
      <c r="K1145" s="133"/>
      <c r="L1145" s="32"/>
      <c r="M1145" s="32"/>
    </row>
    <row r="1146" spans="2:13" ht="15" customHeight="1">
      <c r="B1146" s="124"/>
      <c r="D1146" s="105"/>
      <c r="E1146" s="106"/>
      <c r="F1146" s="106"/>
      <c r="G1146" s="32"/>
      <c r="H1146" s="106"/>
      <c r="I1146" s="106"/>
      <c r="J1146" s="32"/>
      <c r="K1146" s="133"/>
      <c r="L1146" s="32"/>
      <c r="M1146" s="32"/>
    </row>
    <row r="1147" spans="2:13" ht="15" customHeight="1">
      <c r="B1147" s="124"/>
      <c r="D1147" s="105"/>
      <c r="E1147" s="106"/>
      <c r="F1147" s="106"/>
      <c r="G1147" s="32"/>
      <c r="H1147" s="106"/>
      <c r="I1147" s="106"/>
      <c r="J1147" s="32"/>
      <c r="K1147" s="133"/>
      <c r="L1147" s="32"/>
      <c r="M1147" s="32"/>
    </row>
    <row r="1148" spans="2:13" ht="15" customHeight="1">
      <c r="B1148" s="124"/>
      <c r="D1148" s="105"/>
      <c r="E1148" s="106"/>
      <c r="F1148" s="106"/>
      <c r="G1148" s="32"/>
      <c r="H1148" s="106"/>
      <c r="I1148" s="106"/>
      <c r="J1148" s="32"/>
      <c r="K1148" s="133"/>
      <c r="L1148" s="32"/>
      <c r="M1148" s="32"/>
    </row>
    <row r="1149" spans="2:13" ht="15" customHeight="1">
      <c r="B1149" s="124"/>
      <c r="D1149" s="105"/>
      <c r="E1149" s="106"/>
      <c r="F1149" s="106"/>
      <c r="G1149" s="32"/>
      <c r="H1149" s="106"/>
      <c r="I1149" s="106"/>
      <c r="J1149" s="32"/>
      <c r="K1149" s="133"/>
      <c r="L1149" s="32"/>
      <c r="M1149" s="32"/>
    </row>
    <row r="1150" spans="2:13" ht="15" customHeight="1">
      <c r="B1150" s="124"/>
      <c r="D1150" s="105"/>
      <c r="E1150" s="106"/>
      <c r="F1150" s="106"/>
      <c r="G1150" s="32"/>
      <c r="H1150" s="106"/>
      <c r="I1150" s="106"/>
      <c r="J1150" s="32"/>
      <c r="K1150" s="133"/>
      <c r="L1150" s="32"/>
      <c r="M1150" s="32"/>
    </row>
    <row r="1151" spans="2:13" ht="15" customHeight="1">
      <c r="B1151" s="124"/>
      <c r="D1151" s="105"/>
      <c r="E1151" s="106"/>
      <c r="F1151" s="106"/>
      <c r="G1151" s="32"/>
      <c r="H1151" s="106"/>
      <c r="I1151" s="106"/>
      <c r="J1151" s="32"/>
      <c r="K1151" s="133"/>
      <c r="L1151" s="32"/>
      <c r="M1151" s="32"/>
    </row>
    <row r="1152" spans="2:13" ht="15" customHeight="1">
      <c r="B1152" s="124"/>
      <c r="D1152" s="105"/>
      <c r="E1152" s="106"/>
      <c r="F1152" s="106"/>
      <c r="G1152" s="32"/>
      <c r="H1152" s="106"/>
      <c r="I1152" s="106"/>
      <c r="J1152" s="32"/>
      <c r="K1152" s="133"/>
      <c r="L1152" s="32"/>
      <c r="M1152" s="32"/>
    </row>
    <row r="1153" spans="2:13" ht="15" customHeight="1">
      <c r="B1153" s="124"/>
      <c r="D1153" s="105"/>
      <c r="E1153" s="106"/>
      <c r="F1153" s="106"/>
      <c r="G1153" s="32"/>
      <c r="H1153" s="106"/>
      <c r="I1153" s="106"/>
      <c r="J1153" s="32"/>
      <c r="K1153" s="133"/>
      <c r="L1153" s="32"/>
      <c r="M1153" s="32"/>
    </row>
    <row r="1154" spans="2:13" ht="15" customHeight="1">
      <c r="B1154" s="124"/>
      <c r="D1154" s="105"/>
      <c r="E1154" s="106"/>
      <c r="F1154" s="106"/>
      <c r="G1154" s="32"/>
      <c r="H1154" s="106"/>
      <c r="I1154" s="106"/>
      <c r="J1154" s="32"/>
      <c r="K1154" s="133"/>
      <c r="L1154" s="32"/>
      <c r="M1154" s="32"/>
    </row>
    <row r="1155" spans="2:13" ht="15" customHeight="1">
      <c r="B1155" s="124"/>
      <c r="D1155" s="105"/>
      <c r="E1155" s="106"/>
      <c r="F1155" s="106"/>
      <c r="G1155" s="32"/>
      <c r="H1155" s="106"/>
      <c r="I1155" s="106"/>
      <c r="J1155" s="32"/>
      <c r="K1155" s="133"/>
      <c r="L1155" s="32"/>
      <c r="M1155" s="32"/>
    </row>
    <row r="1156" spans="2:13" ht="15" customHeight="1">
      <c r="B1156" s="124"/>
      <c r="D1156" s="105"/>
      <c r="E1156" s="106"/>
      <c r="F1156" s="106"/>
      <c r="G1156" s="32"/>
      <c r="H1156" s="106"/>
      <c r="I1156" s="106"/>
      <c r="J1156" s="32"/>
      <c r="K1156" s="133"/>
      <c r="L1156" s="32"/>
      <c r="M1156" s="32"/>
    </row>
    <row r="1157" spans="2:13" ht="15" customHeight="1">
      <c r="B1157" s="124"/>
      <c r="D1157" s="105"/>
      <c r="E1157" s="106"/>
      <c r="F1157" s="106"/>
      <c r="G1157" s="32"/>
      <c r="H1157" s="106"/>
      <c r="I1157" s="106"/>
      <c r="J1157" s="32"/>
      <c r="K1157" s="133"/>
      <c r="L1157" s="32"/>
      <c r="M1157" s="32"/>
    </row>
    <row r="1158" spans="2:13" ht="15" customHeight="1">
      <c r="B1158" s="124"/>
      <c r="D1158" s="105"/>
      <c r="E1158" s="106"/>
      <c r="F1158" s="106"/>
      <c r="G1158" s="32"/>
      <c r="H1158" s="106"/>
      <c r="I1158" s="106"/>
      <c r="J1158" s="32"/>
      <c r="K1158" s="133"/>
      <c r="L1158" s="32"/>
      <c r="M1158" s="32"/>
    </row>
    <row r="1159" spans="2:13" ht="15" customHeight="1">
      <c r="B1159" s="124"/>
      <c r="D1159" s="105"/>
      <c r="E1159" s="106"/>
      <c r="F1159" s="106"/>
      <c r="G1159" s="32"/>
      <c r="H1159" s="106"/>
      <c r="I1159" s="106"/>
      <c r="J1159" s="32"/>
      <c r="K1159" s="133"/>
      <c r="L1159" s="32"/>
      <c r="M1159" s="32"/>
    </row>
    <row r="1160" spans="2:13" ht="15" customHeight="1">
      <c r="B1160" s="124"/>
      <c r="D1160" s="105"/>
      <c r="E1160" s="106"/>
      <c r="F1160" s="106"/>
      <c r="G1160" s="32"/>
      <c r="H1160" s="106"/>
      <c r="I1160" s="106"/>
      <c r="J1160" s="32"/>
      <c r="K1160" s="133"/>
      <c r="L1160" s="32"/>
      <c r="M1160" s="32"/>
    </row>
    <row r="1161" spans="2:13" ht="15" customHeight="1">
      <c r="B1161" s="124"/>
      <c r="D1161" s="105"/>
      <c r="E1161" s="106"/>
      <c r="F1161" s="106"/>
      <c r="G1161" s="32"/>
      <c r="H1161" s="106"/>
      <c r="I1161" s="106"/>
      <c r="J1161" s="32"/>
      <c r="K1161" s="133"/>
      <c r="L1161" s="32"/>
      <c r="M1161" s="32"/>
    </row>
    <row r="1162" spans="2:13" ht="15" customHeight="1">
      <c r="B1162" s="124"/>
      <c r="D1162" s="105"/>
      <c r="E1162" s="106"/>
      <c r="F1162" s="106"/>
      <c r="G1162" s="32"/>
      <c r="H1162" s="106"/>
      <c r="I1162" s="106"/>
      <c r="J1162" s="32"/>
      <c r="K1162" s="133"/>
      <c r="L1162" s="32"/>
      <c r="M1162" s="32"/>
    </row>
    <row r="1163" spans="2:13" ht="15" customHeight="1">
      <c r="B1163" s="124"/>
      <c r="D1163" s="105"/>
      <c r="E1163" s="106"/>
      <c r="F1163" s="106"/>
      <c r="G1163" s="32"/>
      <c r="H1163" s="106"/>
      <c r="I1163" s="106"/>
      <c r="J1163" s="32"/>
      <c r="K1163" s="133"/>
      <c r="L1163" s="32"/>
      <c r="M1163" s="32"/>
    </row>
    <row r="1164" spans="2:13" ht="15" customHeight="1">
      <c r="B1164" s="124"/>
      <c r="D1164" s="105"/>
      <c r="E1164" s="106"/>
      <c r="F1164" s="106"/>
      <c r="G1164" s="32"/>
      <c r="H1164" s="106"/>
      <c r="I1164" s="106"/>
      <c r="J1164" s="32"/>
      <c r="K1164" s="133"/>
      <c r="L1164" s="32"/>
      <c r="M1164" s="32"/>
    </row>
    <row r="1165" spans="2:13" ht="15" customHeight="1">
      <c r="B1165" s="124"/>
      <c r="D1165" s="105"/>
      <c r="E1165" s="106"/>
      <c r="F1165" s="106"/>
      <c r="G1165" s="32"/>
      <c r="H1165" s="106"/>
      <c r="I1165" s="106"/>
      <c r="J1165" s="32"/>
      <c r="K1165" s="133"/>
      <c r="L1165" s="32"/>
      <c r="M1165" s="32"/>
    </row>
    <row r="1166" spans="2:13" ht="15" customHeight="1">
      <c r="B1166" s="124"/>
      <c r="D1166" s="105"/>
      <c r="E1166" s="106"/>
      <c r="F1166" s="106"/>
      <c r="G1166" s="32"/>
      <c r="H1166" s="106"/>
      <c r="I1166" s="106"/>
      <c r="J1166" s="32"/>
      <c r="K1166" s="133"/>
      <c r="L1166" s="32"/>
      <c r="M1166" s="32"/>
    </row>
    <row r="1167" spans="2:13" ht="15" customHeight="1">
      <c r="B1167" s="124"/>
      <c r="D1167" s="105"/>
      <c r="E1167" s="106"/>
      <c r="F1167" s="106"/>
      <c r="G1167" s="32"/>
      <c r="H1167" s="106"/>
      <c r="I1167" s="106"/>
      <c r="J1167" s="32"/>
      <c r="K1167" s="133"/>
      <c r="L1167" s="32"/>
      <c r="M1167" s="32"/>
    </row>
    <row r="1168" spans="2:13" ht="15" customHeight="1">
      <c r="B1168" s="124"/>
      <c r="D1168" s="105"/>
      <c r="E1168" s="106"/>
      <c r="F1168" s="106"/>
      <c r="G1168" s="32"/>
      <c r="H1168" s="106"/>
      <c r="I1168" s="106"/>
      <c r="J1168" s="32"/>
      <c r="K1168" s="133"/>
      <c r="L1168" s="32"/>
      <c r="M1168" s="32"/>
    </row>
    <row r="1169" spans="2:13" ht="15" customHeight="1">
      <c r="B1169" s="124"/>
      <c r="D1169" s="105"/>
      <c r="E1169" s="106"/>
      <c r="F1169" s="106"/>
      <c r="G1169" s="32"/>
      <c r="H1169" s="106"/>
      <c r="I1169" s="106"/>
      <c r="J1169" s="32"/>
      <c r="K1169" s="133"/>
      <c r="L1169" s="32"/>
      <c r="M1169" s="32"/>
    </row>
    <row r="1170" spans="2:13" ht="15" customHeight="1">
      <c r="B1170" s="124"/>
      <c r="D1170" s="105"/>
      <c r="E1170" s="106"/>
      <c r="F1170" s="106"/>
      <c r="G1170" s="32"/>
      <c r="H1170" s="106"/>
      <c r="I1170" s="106"/>
      <c r="J1170" s="32"/>
      <c r="K1170" s="133"/>
      <c r="L1170" s="32"/>
      <c r="M1170" s="32"/>
    </row>
    <row r="1171" spans="2:13" ht="15" customHeight="1">
      <c r="B1171" s="124"/>
      <c r="D1171" s="105"/>
      <c r="E1171" s="106"/>
      <c r="F1171" s="106"/>
      <c r="G1171" s="32"/>
      <c r="H1171" s="106"/>
      <c r="I1171" s="106"/>
      <c r="J1171" s="32"/>
      <c r="K1171" s="133"/>
      <c r="L1171" s="32"/>
      <c r="M1171" s="32"/>
    </row>
    <row r="1172" spans="2:13" ht="15" customHeight="1">
      <c r="B1172" s="124"/>
      <c r="D1172" s="105"/>
      <c r="E1172" s="106"/>
      <c r="F1172" s="106"/>
      <c r="G1172" s="32"/>
      <c r="H1172" s="106"/>
      <c r="I1172" s="106"/>
      <c r="J1172" s="32"/>
      <c r="K1172" s="133"/>
      <c r="L1172" s="32"/>
      <c r="M1172" s="32"/>
    </row>
    <row r="1173" spans="2:13" ht="15" customHeight="1">
      <c r="B1173" s="124"/>
      <c r="D1173" s="105"/>
      <c r="E1173" s="106"/>
      <c r="F1173" s="106"/>
      <c r="G1173" s="32"/>
      <c r="H1173" s="106"/>
      <c r="I1173" s="106"/>
      <c r="J1173" s="32"/>
      <c r="K1173" s="133"/>
      <c r="L1173" s="32"/>
      <c r="M1173" s="32"/>
    </row>
    <row r="1174" spans="2:13" ht="15" customHeight="1">
      <c r="B1174" s="124"/>
      <c r="D1174" s="105"/>
      <c r="E1174" s="106"/>
      <c r="F1174" s="106"/>
      <c r="G1174" s="32"/>
      <c r="H1174" s="106"/>
      <c r="I1174" s="106"/>
      <c r="J1174" s="32"/>
      <c r="K1174" s="133"/>
      <c r="L1174" s="32"/>
      <c r="M1174" s="32"/>
    </row>
    <row r="1175" spans="2:13" ht="15" customHeight="1">
      <c r="B1175" s="124"/>
      <c r="D1175" s="105"/>
      <c r="E1175" s="106"/>
      <c r="F1175" s="106"/>
      <c r="G1175" s="32"/>
      <c r="H1175" s="106"/>
      <c r="I1175" s="106"/>
      <c r="J1175" s="32"/>
      <c r="K1175" s="133"/>
      <c r="L1175" s="32"/>
      <c r="M1175" s="32"/>
    </row>
    <row r="1176" spans="2:13" ht="15" customHeight="1">
      <c r="B1176" s="124"/>
      <c r="D1176" s="105"/>
      <c r="E1176" s="106"/>
      <c r="F1176" s="106"/>
      <c r="G1176" s="32"/>
      <c r="H1176" s="106"/>
      <c r="I1176" s="106"/>
      <c r="J1176" s="32"/>
      <c r="K1176" s="133"/>
      <c r="L1176" s="32"/>
      <c r="M1176" s="32"/>
    </row>
    <row r="1177" spans="2:13" ht="15" customHeight="1">
      <c r="B1177" s="124"/>
      <c r="D1177" s="105"/>
      <c r="E1177" s="106"/>
      <c r="F1177" s="106"/>
      <c r="G1177" s="32"/>
      <c r="H1177" s="106"/>
      <c r="I1177" s="106"/>
      <c r="J1177" s="32"/>
      <c r="K1177" s="133"/>
      <c r="L1177" s="32"/>
      <c r="M1177" s="32"/>
    </row>
    <row r="1178" spans="2:13" ht="15" customHeight="1">
      <c r="B1178" s="124"/>
      <c r="D1178" s="105"/>
      <c r="E1178" s="106"/>
      <c r="F1178" s="106"/>
      <c r="G1178" s="32"/>
      <c r="H1178" s="106"/>
      <c r="I1178" s="106"/>
      <c r="J1178" s="32"/>
      <c r="K1178" s="133"/>
      <c r="L1178" s="32"/>
      <c r="M1178" s="32"/>
    </row>
    <row r="1179" spans="2:13" ht="15" customHeight="1">
      <c r="B1179" s="124"/>
      <c r="D1179" s="105"/>
      <c r="E1179" s="106"/>
      <c r="F1179" s="106"/>
      <c r="G1179" s="32"/>
      <c r="H1179" s="106"/>
      <c r="I1179" s="106"/>
      <c r="J1179" s="32"/>
      <c r="K1179" s="133"/>
      <c r="L1179" s="32"/>
      <c r="M1179" s="32"/>
    </row>
    <row r="1180" spans="2:13" ht="15" customHeight="1">
      <c r="B1180" s="124"/>
      <c r="D1180" s="105"/>
      <c r="E1180" s="106"/>
      <c r="F1180" s="106"/>
      <c r="G1180" s="32"/>
      <c r="H1180" s="106"/>
      <c r="I1180" s="106"/>
      <c r="J1180" s="32"/>
      <c r="K1180" s="133"/>
      <c r="L1180" s="32"/>
      <c r="M1180" s="32"/>
    </row>
    <row r="1181" spans="2:13" ht="15" customHeight="1">
      <c r="B1181" s="124"/>
      <c r="D1181" s="105"/>
      <c r="E1181" s="106"/>
      <c r="F1181" s="106"/>
      <c r="G1181" s="32"/>
      <c r="H1181" s="106"/>
      <c r="I1181" s="106"/>
      <c r="J1181" s="32"/>
      <c r="K1181" s="133"/>
      <c r="L1181" s="32"/>
      <c r="M1181" s="32"/>
    </row>
    <row r="1182" spans="2:13" ht="15" customHeight="1">
      <c r="B1182" s="124"/>
      <c r="D1182" s="105"/>
      <c r="E1182" s="106"/>
      <c r="F1182" s="106"/>
      <c r="G1182" s="32"/>
      <c r="H1182" s="106"/>
      <c r="I1182" s="106"/>
      <c r="J1182" s="32"/>
      <c r="K1182" s="133"/>
      <c r="L1182" s="32"/>
      <c r="M1182" s="32"/>
    </row>
    <row r="1183" spans="2:13" ht="15" customHeight="1">
      <c r="B1183" s="124"/>
      <c r="D1183" s="105"/>
      <c r="E1183" s="106"/>
      <c r="F1183" s="106"/>
      <c r="G1183" s="32"/>
      <c r="H1183" s="106"/>
      <c r="I1183" s="106"/>
      <c r="J1183" s="32"/>
      <c r="K1183" s="133"/>
      <c r="L1183" s="32"/>
      <c r="M1183" s="32"/>
    </row>
    <row r="1184" spans="2:13" ht="15" customHeight="1">
      <c r="B1184" s="124"/>
      <c r="D1184" s="105"/>
      <c r="E1184" s="106"/>
      <c r="F1184" s="106"/>
      <c r="G1184" s="32"/>
      <c r="H1184" s="106"/>
      <c r="I1184" s="106"/>
      <c r="J1184" s="32"/>
      <c r="K1184" s="133"/>
      <c r="L1184" s="32"/>
      <c r="M1184" s="32"/>
    </row>
    <row r="1185" spans="2:13" ht="15" customHeight="1">
      <c r="B1185" s="124"/>
      <c r="D1185" s="105"/>
      <c r="E1185" s="106"/>
      <c r="F1185" s="106"/>
      <c r="G1185" s="32"/>
      <c r="H1185" s="106"/>
      <c r="I1185" s="106"/>
      <c r="J1185" s="32"/>
      <c r="K1185" s="133"/>
      <c r="L1185" s="32"/>
      <c r="M1185" s="32"/>
    </row>
    <row r="1186" spans="2:13" ht="15" customHeight="1">
      <c r="B1186" s="124"/>
      <c r="D1186" s="105"/>
      <c r="E1186" s="106"/>
      <c r="F1186" s="106"/>
      <c r="G1186" s="32"/>
      <c r="H1186" s="106"/>
      <c r="I1186" s="106"/>
      <c r="J1186" s="32"/>
      <c r="K1186" s="133"/>
      <c r="L1186" s="32"/>
      <c r="M1186" s="32"/>
    </row>
    <row r="1187" spans="2:13" ht="15" customHeight="1">
      <c r="B1187" s="124"/>
      <c r="D1187" s="105"/>
      <c r="E1187" s="106"/>
      <c r="F1187" s="106"/>
      <c r="G1187" s="32"/>
      <c r="H1187" s="106"/>
      <c r="I1187" s="106"/>
      <c r="J1187" s="32"/>
      <c r="K1187" s="133"/>
      <c r="L1187" s="32"/>
      <c r="M1187" s="32"/>
    </row>
    <row r="1188" spans="2:13" ht="15" customHeight="1">
      <c r="B1188" s="124"/>
      <c r="D1188" s="105"/>
      <c r="E1188" s="106"/>
      <c r="F1188" s="106"/>
      <c r="G1188" s="32"/>
      <c r="H1188" s="106"/>
      <c r="I1188" s="106"/>
      <c r="J1188" s="32"/>
      <c r="K1188" s="133"/>
      <c r="L1188" s="32"/>
      <c r="M1188" s="32"/>
    </row>
    <row r="1189" spans="2:13" ht="15" customHeight="1">
      <c r="B1189" s="124"/>
      <c r="D1189" s="105"/>
      <c r="E1189" s="106"/>
      <c r="F1189" s="106"/>
      <c r="G1189" s="32"/>
      <c r="H1189" s="106"/>
      <c r="I1189" s="106"/>
      <c r="J1189" s="32"/>
      <c r="K1189" s="133"/>
      <c r="L1189" s="32"/>
      <c r="M1189" s="32"/>
    </row>
    <row r="1190" spans="2:13" ht="15" customHeight="1">
      <c r="B1190" s="124"/>
      <c r="D1190" s="105"/>
      <c r="E1190" s="106"/>
      <c r="F1190" s="106"/>
      <c r="G1190" s="32"/>
      <c r="H1190" s="106"/>
      <c r="I1190" s="106"/>
      <c r="J1190" s="32"/>
      <c r="K1190" s="133"/>
      <c r="L1190" s="32"/>
      <c r="M1190" s="32"/>
    </row>
    <row r="1191" spans="2:13" ht="15" customHeight="1">
      <c r="B1191" s="124"/>
      <c r="D1191" s="105"/>
      <c r="E1191" s="106"/>
      <c r="F1191" s="106"/>
      <c r="G1191" s="32"/>
      <c r="H1191" s="106"/>
      <c r="I1191" s="106"/>
      <c r="J1191" s="32"/>
      <c r="K1191" s="133"/>
      <c r="L1191" s="32"/>
      <c r="M1191" s="32"/>
    </row>
    <row r="1192" spans="2:13" ht="15" customHeight="1">
      <c r="B1192" s="124"/>
      <c r="D1192" s="105"/>
      <c r="E1192" s="106"/>
      <c r="F1192" s="106"/>
      <c r="G1192" s="32"/>
      <c r="H1192" s="106"/>
      <c r="I1192" s="106"/>
      <c r="J1192" s="32"/>
      <c r="K1192" s="133"/>
      <c r="L1192" s="32"/>
      <c r="M1192" s="32"/>
    </row>
    <row r="1193" spans="2:13" ht="15" customHeight="1">
      <c r="B1193" s="124"/>
      <c r="D1193" s="105"/>
      <c r="E1193" s="106"/>
      <c r="F1193" s="106"/>
      <c r="G1193" s="32"/>
      <c r="H1193" s="106"/>
      <c r="I1193" s="106"/>
      <c r="J1193" s="32"/>
      <c r="K1193" s="133"/>
      <c r="L1193" s="32"/>
      <c r="M1193" s="32"/>
    </row>
    <row r="1194" spans="2:13" ht="15" customHeight="1">
      <c r="B1194" s="124"/>
      <c r="D1194" s="105"/>
      <c r="E1194" s="106"/>
      <c r="F1194" s="106"/>
      <c r="G1194" s="32"/>
      <c r="H1194" s="106"/>
      <c r="I1194" s="106"/>
      <c r="J1194" s="32"/>
      <c r="K1194" s="133"/>
      <c r="L1194" s="32"/>
      <c r="M1194" s="32"/>
    </row>
    <row r="1195" spans="2:13" ht="15" customHeight="1">
      <c r="B1195" s="124"/>
      <c r="D1195" s="105"/>
      <c r="E1195" s="106"/>
      <c r="F1195" s="106"/>
      <c r="G1195" s="32"/>
      <c r="H1195" s="106"/>
      <c r="I1195" s="106"/>
      <c r="J1195" s="32"/>
      <c r="K1195" s="133"/>
      <c r="L1195" s="32"/>
      <c r="M1195" s="32"/>
    </row>
    <row r="1196" spans="2:13" ht="15" customHeight="1">
      <c r="B1196" s="124"/>
      <c r="D1196" s="105"/>
      <c r="E1196" s="106"/>
      <c r="F1196" s="106"/>
      <c r="G1196" s="32"/>
      <c r="H1196" s="106"/>
      <c r="I1196" s="106"/>
      <c r="J1196" s="32"/>
      <c r="K1196" s="133"/>
      <c r="L1196" s="32"/>
      <c r="M1196" s="32"/>
    </row>
    <row r="1197" spans="2:13" ht="15" customHeight="1">
      <c r="B1197" s="124"/>
      <c r="D1197" s="105"/>
      <c r="E1197" s="106"/>
      <c r="F1197" s="106"/>
      <c r="G1197" s="32"/>
      <c r="H1197" s="109"/>
      <c r="I1197" s="106"/>
      <c r="J1197" s="32"/>
      <c r="K1197" s="133"/>
      <c r="L1197" s="32"/>
      <c r="M1197" s="32"/>
    </row>
    <row r="1198" spans="2:13" ht="15" customHeight="1">
      <c r="B1198" s="124"/>
      <c r="D1198" s="105"/>
      <c r="E1198" s="106"/>
      <c r="F1198" s="106"/>
      <c r="G1198" s="32"/>
      <c r="H1198" s="106"/>
      <c r="I1198" s="106"/>
      <c r="J1198" s="32"/>
      <c r="K1198" s="133"/>
      <c r="L1198" s="32"/>
      <c r="M1198" s="32"/>
    </row>
    <row r="1199" spans="2:13" ht="15" customHeight="1">
      <c r="B1199" s="124"/>
      <c r="D1199" s="105"/>
      <c r="E1199" s="106"/>
      <c r="F1199" s="106"/>
      <c r="G1199" s="32"/>
      <c r="H1199" s="106"/>
      <c r="I1199" s="106"/>
      <c r="J1199" s="32"/>
      <c r="K1199" s="133"/>
      <c r="L1199" s="32"/>
      <c r="M1199" s="32"/>
    </row>
    <row r="1200" spans="2:13" ht="15" customHeight="1">
      <c r="B1200" s="124"/>
      <c r="D1200" s="105"/>
      <c r="E1200" s="106"/>
      <c r="F1200" s="106"/>
      <c r="G1200" s="32"/>
      <c r="H1200" s="106"/>
      <c r="I1200" s="106"/>
      <c r="J1200" s="32"/>
      <c r="K1200" s="133"/>
      <c r="L1200" s="32"/>
      <c r="M1200" s="32"/>
    </row>
    <row r="1201" spans="2:13" ht="15" customHeight="1">
      <c r="B1201" s="124"/>
      <c r="D1201" s="105"/>
      <c r="E1201" s="106"/>
      <c r="F1201" s="106"/>
      <c r="G1201" s="32"/>
      <c r="H1201" s="106"/>
      <c r="I1201" s="106"/>
      <c r="J1201" s="32"/>
      <c r="K1201" s="133"/>
      <c r="L1201" s="32"/>
      <c r="M1201" s="32"/>
    </row>
    <row r="1202" spans="2:13" ht="15" customHeight="1">
      <c r="B1202" s="124"/>
      <c r="D1202" s="105"/>
      <c r="E1202" s="106"/>
      <c r="F1202" s="106"/>
      <c r="G1202" s="32"/>
      <c r="H1202" s="106"/>
      <c r="I1202" s="106"/>
      <c r="J1202" s="32"/>
      <c r="K1202" s="133"/>
      <c r="L1202" s="32"/>
      <c r="M1202" s="32"/>
    </row>
    <row r="1203" spans="2:13" ht="15" customHeight="1">
      <c r="B1203" s="124"/>
      <c r="D1203" s="105"/>
      <c r="E1203" s="106"/>
      <c r="F1203" s="106"/>
      <c r="G1203" s="32"/>
      <c r="H1203" s="106"/>
      <c r="I1203" s="106"/>
      <c r="J1203" s="32"/>
      <c r="K1203" s="133"/>
      <c r="L1203" s="32"/>
      <c r="M1203" s="32"/>
    </row>
    <row r="1204" spans="2:13" ht="15" customHeight="1">
      <c r="B1204" s="124"/>
      <c r="D1204" s="105"/>
      <c r="E1204" s="106"/>
      <c r="F1204" s="106"/>
      <c r="G1204" s="32"/>
      <c r="H1204" s="106"/>
      <c r="I1204" s="106"/>
      <c r="J1204" s="32"/>
      <c r="K1204" s="133"/>
      <c r="L1204" s="32"/>
      <c r="M1204" s="32"/>
    </row>
    <row r="1205" spans="2:13" ht="15" customHeight="1">
      <c r="B1205" s="124"/>
      <c r="D1205" s="105"/>
      <c r="E1205" s="106"/>
      <c r="F1205" s="106"/>
      <c r="G1205" s="32"/>
      <c r="H1205" s="106"/>
      <c r="I1205" s="106"/>
      <c r="J1205" s="32"/>
      <c r="K1205" s="133"/>
      <c r="L1205" s="32"/>
      <c r="M1205" s="32"/>
    </row>
    <row r="1206" spans="2:13" ht="15" customHeight="1">
      <c r="B1206" s="124"/>
      <c r="D1206" s="105"/>
      <c r="E1206" s="106"/>
      <c r="F1206" s="106"/>
      <c r="G1206" s="32"/>
      <c r="H1206" s="106"/>
      <c r="I1206" s="106"/>
      <c r="J1206" s="32"/>
      <c r="K1206" s="133"/>
      <c r="L1206" s="32"/>
      <c r="M1206" s="32"/>
    </row>
    <row r="1207" spans="2:13" ht="15" customHeight="1">
      <c r="B1207" s="124"/>
      <c r="D1207" s="105"/>
      <c r="E1207" s="106"/>
      <c r="F1207" s="106"/>
      <c r="G1207" s="32"/>
      <c r="H1207" s="106"/>
      <c r="I1207" s="106"/>
      <c r="J1207" s="32"/>
      <c r="K1207" s="133"/>
      <c r="L1207" s="32"/>
      <c r="M1207" s="32"/>
    </row>
    <row r="1208" spans="2:13" ht="15" customHeight="1">
      <c r="B1208" s="124"/>
      <c r="D1208" s="105"/>
      <c r="E1208" s="106"/>
      <c r="F1208" s="106"/>
      <c r="G1208" s="32"/>
      <c r="H1208" s="106"/>
      <c r="I1208" s="106"/>
      <c r="J1208" s="32"/>
      <c r="K1208" s="133"/>
      <c r="L1208" s="32"/>
      <c r="M1208" s="32"/>
    </row>
    <row r="1209" spans="2:13" ht="15" customHeight="1">
      <c r="B1209" s="124"/>
      <c r="D1209" s="105"/>
      <c r="E1209" s="106"/>
      <c r="F1209" s="106"/>
      <c r="G1209" s="32"/>
      <c r="H1209" s="106"/>
      <c r="I1209" s="106"/>
      <c r="J1209" s="32"/>
      <c r="K1209" s="133"/>
      <c r="L1209" s="32"/>
      <c r="M1209" s="32"/>
    </row>
    <row r="1210" spans="2:13" ht="15" customHeight="1">
      <c r="B1210" s="124"/>
      <c r="D1210" s="105"/>
      <c r="E1210" s="106"/>
      <c r="F1210" s="106"/>
      <c r="G1210" s="32"/>
      <c r="H1210" s="106"/>
      <c r="I1210" s="106"/>
      <c r="J1210" s="32"/>
      <c r="K1210" s="133"/>
      <c r="L1210" s="32"/>
      <c r="M1210" s="32"/>
    </row>
    <row r="1211" spans="2:13" ht="15" customHeight="1">
      <c r="B1211" s="124"/>
      <c r="D1211" s="105"/>
      <c r="E1211" s="106"/>
      <c r="F1211" s="106"/>
      <c r="G1211" s="32"/>
      <c r="H1211" s="106"/>
      <c r="I1211" s="106"/>
      <c r="J1211" s="32"/>
      <c r="K1211" s="133"/>
      <c r="L1211" s="32"/>
      <c r="M1211" s="32"/>
    </row>
    <row r="1212" spans="2:13" ht="15" customHeight="1">
      <c r="B1212" s="124"/>
      <c r="D1212" s="105"/>
      <c r="E1212" s="106"/>
      <c r="F1212" s="106"/>
      <c r="G1212" s="32"/>
      <c r="H1212" s="106"/>
      <c r="I1212" s="106"/>
      <c r="J1212" s="32"/>
      <c r="K1212" s="133"/>
      <c r="L1212" s="32"/>
      <c r="M1212" s="32"/>
    </row>
    <row r="1213" spans="2:13" ht="15" customHeight="1">
      <c r="B1213" s="124"/>
      <c r="D1213" s="105"/>
      <c r="E1213" s="106"/>
      <c r="F1213" s="106"/>
      <c r="G1213" s="32"/>
      <c r="H1213" s="106"/>
      <c r="I1213" s="106"/>
      <c r="J1213" s="32"/>
      <c r="K1213" s="133"/>
      <c r="L1213" s="32"/>
      <c r="M1213" s="32"/>
    </row>
    <row r="1214" spans="2:13" ht="15" customHeight="1">
      <c r="B1214" s="124"/>
      <c r="D1214" s="105"/>
      <c r="E1214" s="106"/>
      <c r="F1214" s="106"/>
      <c r="G1214" s="32"/>
      <c r="H1214" s="106"/>
      <c r="I1214" s="106"/>
      <c r="J1214" s="32"/>
      <c r="K1214" s="133"/>
      <c r="L1214" s="32"/>
      <c r="M1214" s="32"/>
    </row>
    <row r="1215" spans="2:13" ht="15" customHeight="1">
      <c r="B1215" s="124"/>
      <c r="D1215" s="105"/>
      <c r="E1215" s="106"/>
      <c r="F1215" s="106"/>
      <c r="G1215" s="32"/>
      <c r="H1215" s="106"/>
      <c r="I1215" s="106"/>
      <c r="J1215" s="32"/>
      <c r="K1215" s="133"/>
      <c r="L1215" s="32"/>
      <c r="M1215" s="32"/>
    </row>
    <row r="1216" spans="2:13" ht="15" customHeight="1">
      <c r="B1216" s="124"/>
      <c r="D1216" s="105"/>
      <c r="E1216" s="106"/>
      <c r="F1216" s="106"/>
      <c r="G1216" s="32"/>
      <c r="H1216" s="106"/>
      <c r="I1216" s="106"/>
      <c r="J1216" s="32"/>
      <c r="K1216" s="133"/>
      <c r="L1216" s="32"/>
      <c r="M1216" s="32"/>
    </row>
    <row r="1217" spans="2:13" ht="15" customHeight="1">
      <c r="B1217" s="124"/>
      <c r="D1217" s="105"/>
      <c r="E1217" s="106"/>
      <c r="F1217" s="106"/>
      <c r="G1217" s="32"/>
      <c r="H1217" s="106"/>
      <c r="I1217" s="106"/>
      <c r="J1217" s="32"/>
      <c r="K1217" s="133"/>
      <c r="L1217" s="32"/>
      <c r="M1217" s="32"/>
    </row>
    <row r="1218" spans="2:13" ht="15" customHeight="1">
      <c r="B1218" s="124"/>
      <c r="D1218" s="105"/>
      <c r="E1218" s="106"/>
      <c r="F1218" s="106"/>
      <c r="G1218" s="32"/>
      <c r="H1218" s="106"/>
      <c r="I1218" s="106"/>
      <c r="J1218" s="32"/>
      <c r="K1218" s="133"/>
      <c r="L1218" s="32"/>
      <c r="M1218" s="32"/>
    </row>
    <row r="1219" spans="2:13" ht="15" customHeight="1">
      <c r="B1219" s="124"/>
      <c r="D1219" s="105"/>
      <c r="E1219" s="106"/>
      <c r="F1219" s="106"/>
      <c r="G1219" s="32"/>
      <c r="H1219" s="106"/>
      <c r="I1219" s="106"/>
      <c r="J1219" s="32"/>
      <c r="K1219" s="133"/>
      <c r="L1219" s="32"/>
      <c r="M1219" s="32"/>
    </row>
    <row r="1220" spans="2:13" ht="15" customHeight="1">
      <c r="B1220" s="124"/>
      <c r="D1220" s="105"/>
      <c r="E1220" s="106"/>
      <c r="F1220" s="106"/>
      <c r="G1220" s="32"/>
      <c r="H1220" s="106"/>
      <c r="I1220" s="106"/>
      <c r="J1220" s="32"/>
      <c r="K1220" s="133"/>
      <c r="L1220" s="32"/>
      <c r="M1220" s="32"/>
    </row>
    <row r="1221" spans="2:13" ht="15" customHeight="1">
      <c r="B1221" s="124"/>
      <c r="D1221" s="105"/>
      <c r="E1221" s="106"/>
      <c r="F1221" s="106"/>
      <c r="G1221" s="32"/>
      <c r="H1221" s="106"/>
      <c r="I1221" s="106"/>
      <c r="J1221" s="32"/>
      <c r="K1221" s="133"/>
      <c r="L1221" s="32"/>
      <c r="M1221" s="32"/>
    </row>
    <row r="1222" spans="2:13" ht="15" customHeight="1">
      <c r="B1222" s="124"/>
      <c r="D1222" s="105"/>
      <c r="E1222" s="106"/>
      <c r="F1222" s="106"/>
      <c r="G1222" s="32"/>
      <c r="H1222" s="106"/>
      <c r="I1222" s="106"/>
      <c r="J1222" s="32"/>
      <c r="K1222" s="133"/>
      <c r="L1222" s="32"/>
      <c r="M1222" s="32"/>
    </row>
    <row r="1223" spans="2:13" ht="15" customHeight="1">
      <c r="B1223" s="124"/>
      <c r="D1223" s="105"/>
      <c r="E1223" s="106"/>
      <c r="F1223" s="106"/>
      <c r="G1223" s="32"/>
      <c r="H1223" s="106"/>
      <c r="I1223" s="106"/>
      <c r="J1223" s="32"/>
      <c r="K1223" s="133"/>
      <c r="L1223" s="32"/>
      <c r="M1223" s="32"/>
    </row>
    <row r="1224" spans="2:13" ht="15" customHeight="1">
      <c r="B1224" s="124"/>
      <c r="D1224" s="105"/>
      <c r="E1224" s="106"/>
      <c r="F1224" s="106"/>
      <c r="G1224" s="32"/>
      <c r="H1224" s="106"/>
      <c r="I1224" s="106"/>
      <c r="J1224" s="32"/>
      <c r="K1224" s="133"/>
      <c r="L1224" s="32"/>
      <c r="M1224" s="32"/>
    </row>
    <row r="1225" spans="2:13" ht="15" customHeight="1">
      <c r="B1225" s="124"/>
      <c r="D1225" s="105"/>
      <c r="E1225" s="106"/>
      <c r="F1225" s="106"/>
      <c r="G1225" s="32"/>
      <c r="H1225" s="106"/>
      <c r="I1225" s="106"/>
      <c r="J1225" s="32"/>
      <c r="K1225" s="133"/>
      <c r="L1225" s="32"/>
      <c r="M1225" s="32"/>
    </row>
    <row r="1226" spans="2:13" ht="15" customHeight="1">
      <c r="B1226" s="124"/>
      <c r="D1226" s="105"/>
      <c r="E1226" s="106"/>
      <c r="F1226" s="106"/>
      <c r="G1226" s="32"/>
      <c r="H1226" s="106"/>
      <c r="I1226" s="106"/>
      <c r="J1226" s="32"/>
      <c r="K1226" s="133"/>
      <c r="L1226" s="32"/>
      <c r="M1226" s="32"/>
    </row>
    <row r="1227" spans="2:13" ht="15" customHeight="1">
      <c r="B1227" s="124"/>
      <c r="D1227" s="105"/>
      <c r="E1227" s="106"/>
      <c r="F1227" s="106"/>
      <c r="G1227" s="32"/>
      <c r="H1227" s="106"/>
      <c r="I1227" s="106"/>
      <c r="J1227" s="32"/>
      <c r="K1227" s="133"/>
      <c r="L1227" s="32"/>
      <c r="M1227" s="32"/>
    </row>
    <row r="1228" spans="2:13" ht="15" customHeight="1">
      <c r="B1228" s="124"/>
      <c r="D1228" s="105"/>
      <c r="E1228" s="106"/>
      <c r="F1228" s="106"/>
      <c r="G1228" s="32"/>
      <c r="H1228" s="106"/>
      <c r="I1228" s="106"/>
      <c r="J1228" s="32"/>
      <c r="K1228" s="133"/>
      <c r="L1228" s="32"/>
      <c r="M1228" s="32"/>
    </row>
    <row r="1229" spans="2:13" ht="15" customHeight="1">
      <c r="B1229" s="124"/>
      <c r="D1229" s="105"/>
      <c r="E1229" s="106"/>
      <c r="F1229" s="106"/>
      <c r="G1229" s="32"/>
      <c r="H1229" s="106"/>
      <c r="I1229" s="106"/>
      <c r="J1229" s="32"/>
      <c r="K1229" s="133"/>
      <c r="L1229" s="32"/>
      <c r="M1229" s="32"/>
    </row>
    <row r="1230" spans="2:13" ht="15" customHeight="1">
      <c r="B1230" s="124"/>
      <c r="D1230" s="105"/>
      <c r="E1230" s="106"/>
      <c r="F1230" s="106"/>
      <c r="G1230" s="32"/>
      <c r="H1230" s="106"/>
      <c r="I1230" s="106"/>
      <c r="J1230" s="32"/>
      <c r="K1230" s="133"/>
      <c r="L1230" s="32"/>
      <c r="M1230" s="32"/>
    </row>
    <row r="1231" spans="2:13" ht="15" customHeight="1">
      <c r="B1231" s="124"/>
      <c r="D1231" s="105"/>
      <c r="E1231" s="106"/>
      <c r="F1231" s="106"/>
      <c r="G1231" s="32"/>
      <c r="H1231" s="106"/>
      <c r="I1231" s="106"/>
      <c r="J1231" s="32"/>
      <c r="K1231" s="133"/>
      <c r="L1231" s="32"/>
      <c r="M1231" s="32"/>
    </row>
    <row r="1232" spans="2:13" ht="15" customHeight="1">
      <c r="B1232" s="124"/>
      <c r="D1232" s="105"/>
      <c r="E1232" s="106"/>
      <c r="F1232" s="106"/>
      <c r="G1232" s="32"/>
      <c r="H1232" s="106"/>
      <c r="I1232" s="106"/>
      <c r="J1232" s="32"/>
      <c r="K1232" s="133"/>
      <c r="L1232" s="32"/>
      <c r="M1232" s="32"/>
    </row>
    <row r="1233" spans="2:13" ht="15" customHeight="1">
      <c r="B1233" s="124"/>
      <c r="D1233" s="105"/>
      <c r="E1233" s="106"/>
      <c r="F1233" s="106"/>
      <c r="G1233" s="32"/>
      <c r="H1233" s="106"/>
      <c r="I1233" s="106"/>
      <c r="J1233" s="32"/>
      <c r="K1233" s="133"/>
      <c r="L1233" s="32"/>
      <c r="M1233" s="32"/>
    </row>
    <row r="1234" spans="2:13" ht="15" customHeight="1">
      <c r="B1234" s="124"/>
      <c r="D1234" s="105"/>
      <c r="E1234" s="106"/>
      <c r="F1234" s="106"/>
      <c r="G1234" s="32"/>
      <c r="H1234" s="106"/>
      <c r="I1234" s="106"/>
      <c r="J1234" s="32"/>
      <c r="K1234" s="133"/>
      <c r="L1234" s="32"/>
      <c r="M1234" s="32"/>
    </row>
    <row r="1235" spans="2:13" ht="15" customHeight="1">
      <c r="B1235" s="124"/>
      <c r="D1235" s="105"/>
      <c r="E1235" s="106"/>
      <c r="F1235" s="106"/>
      <c r="G1235" s="32"/>
      <c r="H1235" s="106"/>
      <c r="I1235" s="106"/>
      <c r="J1235" s="32"/>
      <c r="K1235" s="133"/>
      <c r="L1235" s="32"/>
      <c r="M1235" s="32"/>
    </row>
    <row r="1236" spans="2:13" ht="15" customHeight="1">
      <c r="B1236" s="124"/>
      <c r="D1236" s="105"/>
      <c r="E1236" s="106"/>
      <c r="F1236" s="106"/>
      <c r="G1236" s="32"/>
      <c r="H1236" s="106"/>
      <c r="I1236" s="106"/>
      <c r="J1236" s="32"/>
      <c r="K1236" s="133"/>
      <c r="L1236" s="32"/>
      <c r="M1236" s="32"/>
    </row>
    <row r="1237" spans="2:13" ht="15" customHeight="1">
      <c r="B1237" s="124"/>
      <c r="D1237" s="105"/>
      <c r="E1237" s="106"/>
      <c r="F1237" s="106"/>
      <c r="G1237" s="32"/>
      <c r="H1237" s="106"/>
      <c r="I1237" s="106"/>
      <c r="J1237" s="32"/>
      <c r="K1237" s="133"/>
      <c r="L1237" s="32"/>
      <c r="M1237" s="32"/>
    </row>
    <row r="1238" spans="2:13" ht="15" customHeight="1">
      <c r="B1238" s="124"/>
      <c r="D1238" s="105"/>
      <c r="E1238" s="106"/>
      <c r="F1238" s="106"/>
      <c r="G1238" s="32"/>
      <c r="H1238" s="106"/>
      <c r="I1238" s="106"/>
      <c r="J1238" s="32"/>
      <c r="K1238" s="133"/>
      <c r="L1238" s="32"/>
      <c r="M1238" s="32"/>
    </row>
    <row r="1239" spans="2:13" ht="15" customHeight="1">
      <c r="B1239" s="124"/>
      <c r="D1239" s="105"/>
      <c r="E1239" s="106"/>
      <c r="F1239" s="106"/>
      <c r="G1239" s="32"/>
      <c r="H1239" s="106"/>
      <c r="I1239" s="106"/>
      <c r="J1239" s="32"/>
      <c r="K1239" s="133"/>
      <c r="L1239" s="32"/>
      <c r="M1239" s="32"/>
    </row>
    <row r="1240" spans="2:13" ht="15" customHeight="1">
      <c r="B1240" s="124"/>
      <c r="D1240" s="105"/>
      <c r="E1240" s="106"/>
      <c r="F1240" s="106"/>
      <c r="G1240" s="32"/>
      <c r="H1240" s="106"/>
      <c r="I1240" s="106"/>
      <c r="J1240" s="32"/>
      <c r="K1240" s="133"/>
      <c r="L1240" s="32"/>
      <c r="M1240" s="32"/>
    </row>
    <row r="1241" spans="2:13" ht="15" customHeight="1">
      <c r="B1241" s="124"/>
      <c r="D1241" s="105"/>
      <c r="E1241" s="106"/>
      <c r="F1241" s="106"/>
      <c r="G1241" s="32"/>
      <c r="H1241" s="106"/>
      <c r="I1241" s="106"/>
      <c r="J1241" s="32"/>
      <c r="K1241" s="133"/>
      <c r="L1241" s="32"/>
      <c r="M1241" s="32"/>
    </row>
    <row r="1242" spans="2:13" ht="15" customHeight="1">
      <c r="B1242" s="124"/>
      <c r="D1242" s="105"/>
      <c r="E1242" s="106"/>
      <c r="F1242" s="106"/>
      <c r="G1242" s="32"/>
      <c r="H1242" s="106"/>
      <c r="I1242" s="106"/>
      <c r="J1242" s="32"/>
      <c r="K1242" s="133"/>
      <c r="L1242" s="32"/>
      <c r="M1242" s="32"/>
    </row>
    <row r="1243" spans="2:13" ht="15" customHeight="1">
      <c r="B1243" s="124"/>
      <c r="D1243" s="105"/>
      <c r="E1243" s="106"/>
      <c r="F1243" s="106"/>
      <c r="G1243" s="32"/>
      <c r="H1243" s="106"/>
      <c r="I1243" s="106"/>
      <c r="J1243" s="32"/>
      <c r="K1243" s="133"/>
      <c r="L1243" s="32"/>
      <c r="M1243" s="32"/>
    </row>
    <row r="1244" spans="2:13" ht="15" customHeight="1">
      <c r="B1244" s="124"/>
      <c r="D1244" s="105"/>
      <c r="E1244" s="106"/>
      <c r="F1244" s="106"/>
      <c r="G1244" s="32"/>
      <c r="H1244" s="106"/>
      <c r="I1244" s="106"/>
      <c r="J1244" s="32"/>
      <c r="K1244" s="133"/>
      <c r="L1244" s="32"/>
      <c r="M1244" s="32"/>
    </row>
    <row r="1245" spans="2:13" ht="15" customHeight="1">
      <c r="B1245" s="124"/>
      <c r="D1245" s="105"/>
      <c r="E1245" s="106"/>
      <c r="F1245" s="106"/>
      <c r="G1245" s="32"/>
      <c r="H1245" s="106"/>
      <c r="I1245" s="106"/>
      <c r="J1245" s="32"/>
      <c r="K1245" s="133"/>
      <c r="L1245" s="32"/>
      <c r="M1245" s="32"/>
    </row>
    <row r="1246" spans="2:13" ht="15" customHeight="1">
      <c r="B1246" s="124"/>
      <c r="D1246" s="105"/>
      <c r="E1246" s="106"/>
      <c r="F1246" s="106"/>
      <c r="G1246" s="32"/>
      <c r="H1246" s="106"/>
      <c r="I1246" s="106"/>
      <c r="J1246" s="32"/>
      <c r="K1246" s="133"/>
      <c r="L1246" s="32"/>
      <c r="M1246" s="32"/>
    </row>
    <row r="1247" spans="2:13" ht="15" customHeight="1">
      <c r="B1247" s="124"/>
      <c r="D1247" s="105"/>
      <c r="E1247" s="106"/>
      <c r="F1247" s="106"/>
      <c r="G1247" s="32"/>
      <c r="H1247" s="106"/>
      <c r="I1247" s="106"/>
      <c r="J1247" s="32"/>
      <c r="K1247" s="133"/>
      <c r="L1247" s="32"/>
      <c r="M1247" s="32"/>
    </row>
    <row r="1248" spans="2:13" ht="15" customHeight="1">
      <c r="B1248" s="124"/>
      <c r="D1248" s="105"/>
      <c r="E1248" s="106"/>
      <c r="F1248" s="106"/>
      <c r="G1248" s="32"/>
      <c r="H1248" s="106"/>
      <c r="I1248" s="106"/>
      <c r="J1248" s="32"/>
      <c r="K1248" s="133"/>
      <c r="L1248" s="32"/>
      <c r="M1248" s="32"/>
    </row>
    <row r="1249" spans="2:13" ht="15" customHeight="1">
      <c r="B1249" s="124"/>
      <c r="D1249" s="105"/>
      <c r="E1249" s="106"/>
      <c r="F1249" s="106"/>
      <c r="G1249" s="32"/>
      <c r="H1249" s="106"/>
      <c r="I1249" s="106"/>
      <c r="J1249" s="32"/>
      <c r="K1249" s="133"/>
      <c r="L1249" s="32"/>
      <c r="M1249" s="32"/>
    </row>
    <row r="1250" spans="2:13" ht="15" customHeight="1">
      <c r="B1250" s="124"/>
      <c r="D1250" s="105"/>
      <c r="E1250" s="106"/>
      <c r="F1250" s="106"/>
      <c r="G1250" s="32"/>
      <c r="H1250" s="106"/>
      <c r="I1250" s="106"/>
      <c r="J1250" s="32"/>
      <c r="K1250" s="133"/>
      <c r="L1250" s="32"/>
      <c r="M1250" s="32"/>
    </row>
    <row r="1251" spans="2:13" ht="15" customHeight="1">
      <c r="B1251" s="124"/>
      <c r="D1251" s="105"/>
      <c r="E1251" s="106"/>
      <c r="F1251" s="106"/>
      <c r="G1251" s="32"/>
      <c r="H1251" s="106"/>
      <c r="I1251" s="106"/>
      <c r="J1251" s="32"/>
      <c r="K1251" s="133"/>
      <c r="L1251" s="32"/>
      <c r="M1251" s="32"/>
    </row>
    <row r="1252" spans="2:13" ht="15" customHeight="1">
      <c r="B1252" s="124"/>
      <c r="D1252" s="105"/>
      <c r="E1252" s="106"/>
      <c r="F1252" s="106"/>
      <c r="G1252" s="32"/>
      <c r="H1252" s="106"/>
      <c r="I1252" s="106"/>
      <c r="J1252" s="32"/>
      <c r="K1252" s="133"/>
      <c r="L1252" s="32"/>
      <c r="M1252" s="32"/>
    </row>
    <row r="1253" spans="2:13" ht="15" customHeight="1">
      <c r="B1253" s="124"/>
      <c r="D1253" s="105"/>
      <c r="E1253" s="106"/>
      <c r="F1253" s="106"/>
      <c r="G1253" s="32"/>
      <c r="H1253" s="106"/>
      <c r="I1253" s="106"/>
      <c r="J1253" s="32"/>
      <c r="K1253" s="133"/>
      <c r="L1253" s="32"/>
      <c r="M1253" s="32"/>
    </row>
    <row r="1254" spans="2:13" ht="15" customHeight="1">
      <c r="B1254" s="124"/>
      <c r="D1254" s="105"/>
      <c r="E1254" s="106"/>
      <c r="F1254" s="106"/>
      <c r="G1254" s="32"/>
      <c r="H1254" s="106"/>
      <c r="I1254" s="106"/>
      <c r="J1254" s="32"/>
      <c r="K1254" s="133"/>
      <c r="L1254" s="32"/>
      <c r="M1254" s="32"/>
    </row>
    <row r="1255" spans="2:13" ht="15" customHeight="1">
      <c r="B1255" s="124"/>
      <c r="D1255" s="105"/>
      <c r="E1255" s="106"/>
      <c r="F1255" s="106"/>
      <c r="G1255" s="32"/>
      <c r="H1255" s="106"/>
      <c r="I1255" s="106"/>
      <c r="J1255" s="32"/>
      <c r="K1255" s="133"/>
      <c r="L1255" s="32"/>
      <c r="M1255" s="32"/>
    </row>
    <row r="1256" spans="2:13" ht="15" customHeight="1">
      <c r="B1256" s="124"/>
      <c r="D1256" s="105"/>
      <c r="E1256" s="106"/>
      <c r="F1256" s="106"/>
      <c r="G1256" s="32"/>
      <c r="H1256" s="106"/>
      <c r="I1256" s="106"/>
      <c r="J1256" s="32"/>
      <c r="K1256" s="133"/>
      <c r="L1256" s="32"/>
      <c r="M1256" s="32"/>
    </row>
    <row r="1257" spans="2:13" ht="15" customHeight="1">
      <c r="B1257" s="124"/>
      <c r="D1257" s="105"/>
      <c r="E1257" s="106"/>
      <c r="F1257" s="106"/>
      <c r="G1257" s="32"/>
      <c r="H1257" s="106"/>
      <c r="I1257" s="106"/>
      <c r="J1257" s="32"/>
      <c r="K1257" s="133"/>
      <c r="L1257" s="32"/>
      <c r="M1257" s="32"/>
    </row>
    <row r="1258" spans="2:13" ht="15" customHeight="1">
      <c r="B1258" s="124"/>
      <c r="D1258" s="105"/>
      <c r="E1258" s="106"/>
      <c r="F1258" s="106"/>
      <c r="G1258" s="32"/>
      <c r="H1258" s="106"/>
      <c r="I1258" s="106"/>
      <c r="J1258" s="32"/>
      <c r="K1258" s="133"/>
      <c r="L1258" s="32"/>
      <c r="M1258" s="32"/>
    </row>
    <row r="1259" spans="2:13" ht="15" customHeight="1">
      <c r="B1259" s="124"/>
      <c r="D1259" s="105"/>
      <c r="E1259" s="106"/>
      <c r="F1259" s="106"/>
      <c r="G1259" s="32"/>
      <c r="H1259" s="106"/>
      <c r="I1259" s="106"/>
      <c r="J1259" s="32"/>
      <c r="K1259" s="133"/>
      <c r="L1259" s="32"/>
      <c r="M1259" s="32"/>
    </row>
    <row r="1260" spans="2:13" ht="15" customHeight="1">
      <c r="B1260" s="124"/>
      <c r="D1260" s="105"/>
      <c r="E1260" s="106"/>
      <c r="F1260" s="106"/>
      <c r="G1260" s="32"/>
      <c r="H1260" s="106"/>
      <c r="I1260" s="106"/>
      <c r="J1260" s="32"/>
      <c r="K1260" s="133"/>
      <c r="L1260" s="32"/>
      <c r="M1260" s="32"/>
    </row>
    <row r="1261" spans="2:13" ht="15" customHeight="1">
      <c r="B1261" s="124"/>
      <c r="D1261" s="105"/>
      <c r="E1261" s="106"/>
      <c r="F1261" s="106"/>
      <c r="G1261" s="32"/>
      <c r="H1261" s="106"/>
      <c r="I1261" s="106"/>
      <c r="J1261" s="32"/>
      <c r="K1261" s="133"/>
      <c r="L1261" s="32"/>
      <c r="M1261" s="32"/>
    </row>
    <row r="1262" spans="2:13" ht="15" customHeight="1">
      <c r="B1262" s="124"/>
      <c r="D1262" s="105"/>
      <c r="E1262" s="106"/>
      <c r="F1262" s="106"/>
      <c r="G1262" s="32"/>
      <c r="H1262" s="106"/>
      <c r="I1262" s="106"/>
      <c r="J1262" s="32"/>
      <c r="K1262" s="133"/>
      <c r="L1262" s="32"/>
      <c r="M1262" s="32"/>
    </row>
    <row r="1263" spans="2:13" ht="15" customHeight="1">
      <c r="B1263" s="124"/>
      <c r="D1263" s="105"/>
      <c r="E1263" s="106"/>
      <c r="F1263" s="106"/>
      <c r="G1263" s="32"/>
      <c r="H1263" s="106"/>
      <c r="I1263" s="106"/>
      <c r="J1263" s="32"/>
      <c r="K1263" s="133"/>
      <c r="L1263" s="32"/>
      <c r="M1263" s="32"/>
    </row>
    <row r="1264" spans="2:13" ht="15" customHeight="1">
      <c r="B1264" s="124"/>
      <c r="D1264" s="105"/>
      <c r="E1264" s="106"/>
      <c r="F1264" s="106"/>
      <c r="G1264" s="32"/>
      <c r="H1264" s="106"/>
      <c r="I1264" s="106"/>
      <c r="J1264" s="32"/>
      <c r="K1264" s="133"/>
      <c r="L1264" s="32"/>
      <c r="M1264" s="32"/>
    </row>
    <row r="1265" spans="2:13" ht="15" customHeight="1">
      <c r="B1265" s="124"/>
      <c r="D1265" s="105"/>
      <c r="E1265" s="106"/>
      <c r="F1265" s="106"/>
      <c r="G1265" s="32"/>
      <c r="H1265" s="106"/>
      <c r="I1265" s="106"/>
      <c r="J1265" s="32"/>
      <c r="K1265" s="133"/>
      <c r="L1265" s="32"/>
      <c r="M1265" s="32"/>
    </row>
    <row r="1266" spans="2:13" ht="15" customHeight="1">
      <c r="B1266" s="124"/>
      <c r="D1266" s="105"/>
      <c r="E1266" s="106"/>
      <c r="F1266" s="106"/>
      <c r="G1266" s="32"/>
      <c r="H1266" s="106"/>
      <c r="I1266" s="106"/>
      <c r="J1266" s="32"/>
      <c r="K1266" s="133"/>
      <c r="L1266" s="32"/>
      <c r="M1266" s="32"/>
    </row>
    <row r="1267" spans="2:13" ht="15" customHeight="1">
      <c r="B1267" s="124"/>
      <c r="D1267" s="105"/>
      <c r="E1267" s="106"/>
      <c r="F1267" s="106"/>
      <c r="G1267" s="32"/>
      <c r="H1267" s="106"/>
      <c r="I1267" s="106"/>
      <c r="J1267" s="32"/>
      <c r="K1267" s="133"/>
      <c r="L1267" s="32"/>
      <c r="M1267" s="32"/>
    </row>
    <row r="1268" spans="2:13" ht="15" customHeight="1">
      <c r="B1268" s="124"/>
      <c r="D1268" s="105"/>
      <c r="E1268" s="106"/>
      <c r="F1268" s="106"/>
      <c r="G1268" s="32"/>
      <c r="H1268" s="106"/>
      <c r="I1268" s="106"/>
      <c r="J1268" s="32"/>
      <c r="K1268" s="133"/>
      <c r="L1268" s="32"/>
      <c r="M1268" s="32"/>
    </row>
    <row r="1269" spans="2:13" ht="15" customHeight="1">
      <c r="B1269" s="124"/>
      <c r="D1269" s="105"/>
      <c r="E1269" s="106"/>
      <c r="F1269" s="106"/>
      <c r="G1269" s="32"/>
      <c r="H1269" s="106"/>
      <c r="I1269" s="106"/>
      <c r="J1269" s="32"/>
      <c r="K1269" s="133"/>
      <c r="L1269" s="32"/>
      <c r="M1269" s="32"/>
    </row>
    <row r="1270" spans="2:13" ht="15" customHeight="1">
      <c r="B1270" s="124"/>
      <c r="D1270" s="105"/>
      <c r="E1270" s="106"/>
      <c r="F1270" s="106"/>
      <c r="G1270" s="32"/>
      <c r="H1270" s="106"/>
      <c r="I1270" s="106"/>
      <c r="J1270" s="32"/>
      <c r="K1270" s="133"/>
      <c r="L1270" s="32"/>
      <c r="M1270" s="32"/>
    </row>
    <row r="1271" spans="2:13" ht="15" customHeight="1">
      <c r="B1271" s="124"/>
      <c r="D1271" s="105"/>
      <c r="E1271" s="106"/>
      <c r="F1271" s="106"/>
      <c r="G1271" s="32"/>
      <c r="H1271" s="106"/>
      <c r="I1271" s="106"/>
      <c r="J1271" s="32"/>
      <c r="K1271" s="133"/>
      <c r="L1271" s="32"/>
      <c r="M1271" s="32"/>
    </row>
    <row r="1272" spans="2:13" ht="15" customHeight="1">
      <c r="B1272" s="124"/>
      <c r="D1272" s="105"/>
      <c r="E1272" s="106"/>
      <c r="F1272" s="106"/>
      <c r="G1272" s="32"/>
      <c r="H1272" s="106"/>
      <c r="I1272" s="106"/>
      <c r="J1272" s="32"/>
      <c r="K1272" s="133"/>
      <c r="L1272" s="32"/>
      <c r="M1272" s="32"/>
    </row>
    <row r="1273" spans="2:13" ht="15" customHeight="1">
      <c r="B1273" s="124"/>
      <c r="D1273" s="105"/>
      <c r="E1273" s="106"/>
      <c r="F1273" s="106"/>
      <c r="G1273" s="32"/>
      <c r="H1273" s="106"/>
      <c r="I1273" s="106"/>
      <c r="J1273" s="32"/>
      <c r="K1273" s="133"/>
      <c r="L1273" s="32"/>
      <c r="M1273" s="32"/>
    </row>
    <row r="1274" spans="2:13" ht="15" customHeight="1">
      <c r="B1274" s="124"/>
      <c r="D1274" s="105"/>
      <c r="E1274" s="106"/>
      <c r="F1274" s="106"/>
      <c r="G1274" s="32"/>
      <c r="H1274" s="106"/>
      <c r="I1274" s="106"/>
      <c r="J1274" s="32"/>
      <c r="K1274" s="133"/>
      <c r="L1274" s="32"/>
      <c r="M1274" s="32"/>
    </row>
    <row r="1275" spans="2:13" ht="15" customHeight="1">
      <c r="B1275" s="124"/>
      <c r="D1275" s="105"/>
      <c r="E1275" s="106"/>
      <c r="F1275" s="106"/>
      <c r="G1275" s="32"/>
      <c r="H1275" s="106"/>
      <c r="I1275" s="106"/>
      <c r="J1275" s="32"/>
      <c r="K1275" s="133"/>
      <c r="L1275" s="32"/>
      <c r="M1275" s="32"/>
    </row>
    <row r="1276" spans="2:13" ht="15" customHeight="1">
      <c r="B1276" s="124"/>
      <c r="D1276" s="105"/>
      <c r="E1276" s="106"/>
      <c r="F1276" s="106"/>
      <c r="G1276" s="32"/>
      <c r="H1276" s="106"/>
      <c r="I1276" s="106"/>
      <c r="J1276" s="32"/>
      <c r="K1276" s="133"/>
      <c r="L1276" s="32"/>
      <c r="M1276" s="32"/>
    </row>
    <row r="1277" spans="2:13" ht="15" customHeight="1">
      <c r="B1277" s="124"/>
      <c r="D1277" s="105"/>
      <c r="E1277" s="106"/>
      <c r="F1277" s="106"/>
      <c r="G1277" s="32"/>
      <c r="H1277" s="106"/>
      <c r="I1277" s="106"/>
      <c r="J1277" s="32"/>
      <c r="K1277" s="133"/>
      <c r="L1277" s="32"/>
      <c r="M1277" s="32"/>
    </row>
    <row r="1278" spans="2:13" ht="15" customHeight="1">
      <c r="B1278" s="124"/>
      <c r="D1278" s="105"/>
      <c r="E1278" s="106"/>
      <c r="F1278" s="106"/>
      <c r="G1278" s="32"/>
      <c r="H1278" s="106"/>
      <c r="I1278" s="106"/>
      <c r="J1278" s="32"/>
      <c r="K1278" s="133"/>
      <c r="L1278" s="32"/>
      <c r="M1278" s="32"/>
    </row>
    <row r="1279" spans="2:13" ht="15" customHeight="1">
      <c r="B1279" s="124"/>
      <c r="D1279" s="105"/>
      <c r="E1279" s="106"/>
      <c r="F1279" s="106"/>
      <c r="G1279" s="32"/>
      <c r="H1279" s="106"/>
      <c r="I1279" s="106"/>
      <c r="J1279" s="32"/>
      <c r="K1279" s="133"/>
      <c r="L1279" s="32"/>
      <c r="M1279" s="32"/>
    </row>
    <row r="1280" spans="2:13" ht="15" customHeight="1">
      <c r="B1280" s="124"/>
      <c r="D1280" s="105"/>
      <c r="E1280" s="106"/>
      <c r="F1280" s="106"/>
      <c r="G1280" s="32"/>
      <c r="H1280" s="106"/>
      <c r="I1280" s="106"/>
      <c r="J1280" s="32"/>
      <c r="K1280" s="133"/>
      <c r="L1280" s="32"/>
      <c r="M1280" s="32"/>
    </row>
    <row r="1281" spans="2:13" ht="15" customHeight="1">
      <c r="B1281" s="124"/>
      <c r="D1281" s="105"/>
      <c r="E1281" s="106"/>
      <c r="F1281" s="106"/>
      <c r="G1281" s="32"/>
      <c r="H1281" s="106"/>
      <c r="I1281" s="106"/>
      <c r="J1281" s="32"/>
      <c r="K1281" s="133"/>
      <c r="L1281" s="32"/>
      <c r="M1281" s="32"/>
    </row>
    <row r="1282" spans="2:13" ht="15" customHeight="1">
      <c r="B1282" s="124"/>
      <c r="D1282" s="105"/>
      <c r="E1282" s="106"/>
      <c r="F1282" s="106"/>
      <c r="G1282" s="32"/>
      <c r="H1282" s="106"/>
      <c r="I1282" s="106"/>
      <c r="J1282" s="32"/>
      <c r="K1282" s="133"/>
      <c r="L1282" s="32"/>
      <c r="M1282" s="32"/>
    </row>
    <row r="1283" spans="2:13" ht="15" customHeight="1">
      <c r="B1283" s="124"/>
      <c r="D1283" s="105"/>
      <c r="E1283" s="106"/>
      <c r="F1283" s="106"/>
      <c r="G1283" s="32"/>
      <c r="H1283" s="106"/>
      <c r="I1283" s="106"/>
      <c r="J1283" s="32"/>
      <c r="K1283" s="133"/>
      <c r="L1283" s="32"/>
      <c r="M1283" s="32"/>
    </row>
    <row r="1284" spans="2:13" ht="15" customHeight="1">
      <c r="B1284" s="124"/>
      <c r="D1284" s="105"/>
      <c r="E1284" s="106"/>
      <c r="F1284" s="106"/>
      <c r="G1284" s="32"/>
      <c r="H1284" s="106"/>
      <c r="I1284" s="106"/>
      <c r="J1284" s="32"/>
      <c r="K1284" s="133"/>
      <c r="L1284" s="32"/>
      <c r="M1284" s="32"/>
    </row>
    <row r="1285" spans="2:13" ht="15" customHeight="1">
      <c r="B1285" s="124"/>
      <c r="D1285" s="105"/>
      <c r="E1285" s="106"/>
      <c r="F1285" s="106"/>
      <c r="G1285" s="32"/>
      <c r="H1285" s="106"/>
      <c r="I1285" s="106"/>
      <c r="J1285" s="32"/>
      <c r="K1285" s="133"/>
      <c r="L1285" s="32"/>
      <c r="M1285" s="32"/>
    </row>
    <row r="1286" spans="2:13" ht="15" customHeight="1">
      <c r="B1286" s="124"/>
      <c r="D1286" s="105"/>
      <c r="E1286" s="106"/>
      <c r="F1286" s="106"/>
      <c r="G1286" s="32"/>
      <c r="H1286" s="106"/>
      <c r="I1286" s="106"/>
      <c r="J1286" s="32"/>
      <c r="K1286" s="133"/>
      <c r="L1286" s="32"/>
      <c r="M1286" s="32"/>
    </row>
    <row r="1287" spans="2:13" ht="15" customHeight="1">
      <c r="B1287" s="124"/>
      <c r="D1287" s="105"/>
      <c r="E1287" s="106"/>
      <c r="F1287" s="106"/>
      <c r="G1287" s="32"/>
      <c r="H1287" s="106"/>
      <c r="I1287" s="106"/>
      <c r="J1287" s="32"/>
      <c r="K1287" s="133"/>
      <c r="L1287" s="32"/>
      <c r="M1287" s="32"/>
    </row>
    <row r="1288" spans="2:13" ht="15" customHeight="1">
      <c r="B1288" s="124"/>
      <c r="D1288" s="105"/>
      <c r="E1288" s="106"/>
      <c r="F1288" s="106"/>
      <c r="G1288" s="32"/>
      <c r="H1288" s="106"/>
      <c r="I1288" s="106"/>
      <c r="J1288" s="32"/>
      <c r="K1288" s="133"/>
      <c r="L1288" s="32"/>
      <c r="M1288" s="32"/>
    </row>
    <row r="1289" spans="2:13" ht="15" customHeight="1">
      <c r="B1289" s="124"/>
      <c r="D1289" s="105"/>
      <c r="E1289" s="106"/>
      <c r="F1289" s="106"/>
      <c r="G1289" s="32"/>
      <c r="H1289" s="106"/>
      <c r="I1289" s="106"/>
      <c r="J1289" s="32"/>
      <c r="K1289" s="133"/>
      <c r="L1289" s="32"/>
      <c r="M1289" s="32"/>
    </row>
    <row r="1290" spans="2:13" ht="15" customHeight="1">
      <c r="B1290" s="124"/>
      <c r="D1290" s="105"/>
      <c r="E1290" s="106"/>
      <c r="F1290" s="106"/>
      <c r="G1290" s="32"/>
      <c r="H1290" s="106"/>
      <c r="I1290" s="106"/>
      <c r="J1290" s="32"/>
      <c r="K1290" s="133"/>
      <c r="L1290" s="32"/>
      <c r="M1290" s="32"/>
    </row>
    <row r="1291" spans="2:13" ht="15" customHeight="1">
      <c r="B1291" s="124"/>
      <c r="D1291" s="105"/>
      <c r="E1291" s="106"/>
      <c r="F1291" s="106"/>
      <c r="G1291" s="32"/>
      <c r="H1291" s="106"/>
      <c r="I1291" s="106"/>
      <c r="J1291" s="32"/>
      <c r="K1291" s="133"/>
      <c r="L1291" s="32"/>
      <c r="M1291" s="32"/>
    </row>
    <row r="1292" spans="2:13" ht="15" customHeight="1">
      <c r="B1292" s="124"/>
      <c r="D1292" s="105"/>
      <c r="E1292" s="106"/>
      <c r="F1292" s="106"/>
      <c r="G1292" s="32"/>
      <c r="H1292" s="106"/>
      <c r="I1292" s="106"/>
      <c r="J1292" s="32"/>
      <c r="K1292" s="133"/>
      <c r="L1292" s="32"/>
      <c r="M1292" s="32"/>
    </row>
    <row r="1293" spans="2:13" ht="15" customHeight="1">
      <c r="B1293" s="124"/>
      <c r="D1293" s="105"/>
      <c r="E1293" s="106"/>
      <c r="F1293" s="106"/>
      <c r="G1293" s="32"/>
      <c r="H1293" s="106"/>
      <c r="I1293" s="106"/>
      <c r="J1293" s="32"/>
      <c r="K1293" s="133"/>
      <c r="L1293" s="32"/>
      <c r="M1293" s="32"/>
    </row>
    <row r="1294" spans="2:13" ht="15" customHeight="1">
      <c r="B1294" s="124"/>
      <c r="D1294" s="105"/>
      <c r="E1294" s="106"/>
      <c r="F1294" s="106"/>
      <c r="G1294" s="32"/>
      <c r="H1294" s="106"/>
      <c r="I1294" s="106"/>
      <c r="J1294" s="32"/>
      <c r="K1294" s="133"/>
      <c r="L1294" s="32"/>
      <c r="M1294" s="32"/>
    </row>
    <row r="1295" spans="2:13" ht="15" customHeight="1">
      <c r="B1295" s="124"/>
      <c r="D1295" s="105"/>
      <c r="E1295" s="106"/>
      <c r="F1295" s="106"/>
      <c r="G1295" s="32"/>
      <c r="H1295" s="106"/>
      <c r="I1295" s="106"/>
      <c r="J1295" s="32"/>
      <c r="K1295" s="133"/>
      <c r="L1295" s="32"/>
      <c r="M1295" s="32"/>
    </row>
    <row r="1296" spans="2:13" ht="15" customHeight="1">
      <c r="B1296" s="124"/>
      <c r="D1296" s="105"/>
      <c r="E1296" s="106"/>
      <c r="F1296" s="106"/>
      <c r="G1296" s="32"/>
      <c r="H1296" s="106"/>
      <c r="I1296" s="106"/>
      <c r="J1296" s="32"/>
      <c r="K1296" s="133"/>
      <c r="L1296" s="32"/>
      <c r="M1296" s="32"/>
    </row>
    <row r="1297" spans="2:13" ht="15" customHeight="1">
      <c r="B1297" s="124"/>
      <c r="D1297" s="105"/>
      <c r="E1297" s="106"/>
      <c r="F1297" s="106"/>
      <c r="G1297" s="32"/>
      <c r="H1297" s="106"/>
      <c r="I1297" s="106"/>
      <c r="J1297" s="32"/>
      <c r="K1297" s="133"/>
      <c r="L1297" s="32"/>
      <c r="M1297" s="32"/>
    </row>
    <row r="1298" spans="2:13" ht="15" customHeight="1">
      <c r="B1298" s="124"/>
      <c r="D1298" s="105"/>
      <c r="E1298" s="106"/>
      <c r="F1298" s="106"/>
      <c r="G1298" s="32"/>
      <c r="H1298" s="106"/>
      <c r="I1298" s="106"/>
      <c r="J1298" s="32"/>
      <c r="K1298" s="133"/>
      <c r="L1298" s="32"/>
      <c r="M1298" s="32"/>
    </row>
    <row r="1299" spans="2:13" ht="15" customHeight="1">
      <c r="B1299" s="124"/>
      <c r="D1299" s="105"/>
      <c r="E1299" s="106"/>
      <c r="F1299" s="106"/>
      <c r="G1299" s="32"/>
      <c r="H1299" s="106"/>
      <c r="I1299" s="106"/>
      <c r="J1299" s="32"/>
      <c r="K1299" s="133"/>
      <c r="L1299" s="32"/>
      <c r="M1299" s="32"/>
    </row>
    <row r="1300" spans="2:13" ht="15" customHeight="1">
      <c r="B1300" s="124"/>
      <c r="D1300" s="105"/>
      <c r="E1300" s="106"/>
      <c r="F1300" s="106"/>
      <c r="G1300" s="32"/>
      <c r="H1300" s="106"/>
      <c r="I1300" s="106"/>
      <c r="J1300" s="32"/>
      <c r="K1300" s="133"/>
      <c r="L1300" s="32"/>
      <c r="M1300" s="32"/>
    </row>
    <row r="1301" spans="2:13" ht="15" customHeight="1">
      <c r="B1301" s="124"/>
      <c r="D1301" s="105"/>
      <c r="E1301" s="106"/>
      <c r="F1301" s="106"/>
      <c r="G1301" s="32"/>
      <c r="H1301" s="106"/>
      <c r="I1301" s="106"/>
      <c r="J1301" s="32"/>
      <c r="K1301" s="133"/>
      <c r="L1301" s="32"/>
      <c r="M1301" s="32"/>
    </row>
    <row r="1302" spans="2:13" ht="15" customHeight="1">
      <c r="B1302" s="124"/>
      <c r="D1302" s="105"/>
      <c r="E1302" s="106"/>
      <c r="F1302" s="106"/>
      <c r="G1302" s="32"/>
      <c r="H1302" s="106"/>
      <c r="I1302" s="106"/>
      <c r="J1302" s="32"/>
      <c r="K1302" s="133"/>
      <c r="L1302" s="32"/>
      <c r="M1302" s="32"/>
    </row>
    <row r="1303" spans="2:13" ht="15" customHeight="1">
      <c r="B1303" s="124"/>
      <c r="D1303" s="105"/>
      <c r="E1303" s="106"/>
      <c r="F1303" s="106"/>
      <c r="G1303" s="32"/>
      <c r="H1303" s="106"/>
      <c r="I1303" s="106"/>
      <c r="J1303" s="32"/>
      <c r="K1303" s="133"/>
      <c r="L1303" s="32"/>
      <c r="M1303" s="32"/>
    </row>
    <row r="1304" spans="2:13" ht="15" customHeight="1">
      <c r="B1304" s="124"/>
      <c r="D1304" s="105"/>
      <c r="E1304" s="106"/>
      <c r="F1304" s="106"/>
      <c r="G1304" s="32"/>
      <c r="H1304" s="106"/>
      <c r="I1304" s="106"/>
      <c r="J1304" s="32"/>
      <c r="K1304" s="133"/>
      <c r="L1304" s="32"/>
      <c r="M1304" s="32"/>
    </row>
    <row r="1305" spans="2:13" ht="15" customHeight="1">
      <c r="B1305" s="124"/>
      <c r="D1305" s="105"/>
      <c r="E1305" s="106"/>
      <c r="F1305" s="106"/>
      <c r="G1305" s="32"/>
      <c r="H1305" s="106"/>
      <c r="I1305" s="106"/>
      <c r="J1305" s="32"/>
      <c r="K1305" s="133"/>
      <c r="L1305" s="32"/>
      <c r="M1305" s="32"/>
    </row>
    <row r="1306" spans="2:13" ht="15" customHeight="1">
      <c r="B1306" s="124"/>
      <c r="D1306" s="105"/>
      <c r="E1306" s="106"/>
      <c r="F1306" s="106"/>
      <c r="G1306" s="32"/>
      <c r="H1306" s="106"/>
      <c r="I1306" s="106"/>
      <c r="J1306" s="32"/>
      <c r="K1306" s="133"/>
      <c r="L1306" s="32"/>
      <c r="M1306" s="32"/>
    </row>
    <row r="1307" spans="2:13" ht="15" customHeight="1">
      <c r="B1307" s="124"/>
      <c r="D1307" s="105"/>
      <c r="E1307" s="106"/>
      <c r="F1307" s="106"/>
      <c r="G1307" s="32"/>
      <c r="H1307" s="106"/>
      <c r="I1307" s="106"/>
      <c r="J1307" s="32"/>
      <c r="K1307" s="133"/>
      <c r="L1307" s="32"/>
      <c r="M1307" s="32"/>
    </row>
    <row r="1308" spans="2:13" ht="15" customHeight="1">
      <c r="B1308" s="124"/>
      <c r="D1308" s="105"/>
      <c r="E1308" s="106"/>
      <c r="F1308" s="106"/>
      <c r="G1308" s="32"/>
      <c r="H1308" s="106"/>
      <c r="I1308" s="106"/>
      <c r="J1308" s="32"/>
      <c r="K1308" s="133"/>
      <c r="L1308" s="32"/>
      <c r="M1308" s="32"/>
    </row>
    <row r="1309" spans="2:13" ht="15" customHeight="1">
      <c r="B1309" s="124"/>
      <c r="D1309" s="105"/>
      <c r="E1309" s="106"/>
      <c r="F1309" s="106"/>
      <c r="G1309" s="32"/>
      <c r="H1309" s="106"/>
      <c r="I1309" s="106"/>
      <c r="J1309" s="32"/>
      <c r="K1309" s="133"/>
      <c r="L1309" s="32"/>
      <c r="M1309" s="32"/>
    </row>
    <row r="1310" spans="2:13" ht="15" customHeight="1">
      <c r="B1310" s="124"/>
      <c r="D1310" s="105"/>
      <c r="E1310" s="106"/>
      <c r="F1310" s="106"/>
      <c r="G1310" s="32"/>
      <c r="H1310" s="106"/>
      <c r="I1310" s="106"/>
      <c r="J1310" s="32"/>
      <c r="K1310" s="133"/>
      <c r="L1310" s="32"/>
      <c r="M1310" s="32"/>
    </row>
    <row r="1311" spans="2:13" ht="15" customHeight="1">
      <c r="B1311" s="124"/>
      <c r="D1311" s="105"/>
      <c r="E1311" s="106"/>
      <c r="F1311" s="106"/>
      <c r="G1311" s="32"/>
      <c r="H1311" s="106"/>
      <c r="I1311" s="106"/>
      <c r="J1311" s="32"/>
      <c r="K1311" s="133"/>
      <c r="L1311" s="32"/>
      <c r="M1311" s="32"/>
    </row>
    <row r="1312" spans="2:13" ht="15" customHeight="1">
      <c r="B1312" s="124"/>
      <c r="D1312" s="105"/>
      <c r="E1312" s="106"/>
      <c r="F1312" s="106"/>
      <c r="G1312" s="32"/>
      <c r="H1312" s="106"/>
      <c r="I1312" s="106"/>
      <c r="J1312" s="32"/>
      <c r="K1312" s="133"/>
      <c r="L1312" s="32"/>
      <c r="M1312" s="32"/>
    </row>
    <row r="1313" spans="2:13" ht="15" customHeight="1">
      <c r="B1313" s="124"/>
      <c r="D1313" s="105"/>
      <c r="E1313" s="106"/>
      <c r="F1313" s="106"/>
      <c r="G1313" s="32"/>
      <c r="H1313" s="106"/>
      <c r="I1313" s="106"/>
      <c r="J1313" s="32"/>
      <c r="K1313" s="133"/>
      <c r="L1313" s="32"/>
      <c r="M1313" s="32"/>
    </row>
    <row r="1314" spans="2:13" ht="15" customHeight="1">
      <c r="B1314" s="124"/>
      <c r="D1314" s="105"/>
      <c r="E1314" s="106"/>
      <c r="F1314" s="106"/>
      <c r="G1314" s="32"/>
      <c r="H1314" s="106"/>
      <c r="I1314" s="106"/>
      <c r="J1314" s="32"/>
      <c r="K1314" s="133"/>
      <c r="L1314" s="32"/>
      <c r="M1314" s="32"/>
    </row>
    <row r="1315" spans="2:13" ht="15" customHeight="1">
      <c r="B1315" s="124"/>
      <c r="D1315" s="105"/>
      <c r="E1315" s="106"/>
      <c r="F1315" s="106"/>
      <c r="G1315" s="32"/>
      <c r="H1315" s="106"/>
      <c r="I1315" s="106"/>
      <c r="J1315" s="32"/>
      <c r="K1315" s="133"/>
      <c r="L1315" s="32"/>
      <c r="M1315" s="32"/>
    </row>
    <row r="1316" spans="2:13" ht="15" customHeight="1">
      <c r="B1316" s="124"/>
      <c r="D1316" s="105"/>
      <c r="E1316" s="106"/>
      <c r="F1316" s="106"/>
      <c r="G1316" s="32"/>
      <c r="H1316" s="106"/>
      <c r="I1316" s="106"/>
      <c r="J1316" s="32"/>
      <c r="K1316" s="133"/>
      <c r="L1316" s="32"/>
      <c r="M1316" s="32"/>
    </row>
    <row r="1317" spans="2:13" ht="15" customHeight="1">
      <c r="B1317" s="124"/>
      <c r="D1317" s="105"/>
      <c r="E1317" s="106"/>
      <c r="F1317" s="106"/>
      <c r="G1317" s="32"/>
      <c r="H1317" s="106"/>
      <c r="I1317" s="106"/>
      <c r="J1317" s="32"/>
      <c r="K1317" s="133"/>
      <c r="L1317" s="32"/>
      <c r="M1317" s="32"/>
    </row>
    <row r="1318" spans="2:13" ht="15" customHeight="1">
      <c r="B1318" s="124"/>
      <c r="D1318" s="105"/>
      <c r="E1318" s="106"/>
      <c r="F1318" s="106"/>
      <c r="G1318" s="32"/>
      <c r="H1318" s="106"/>
      <c r="I1318" s="106"/>
      <c r="J1318" s="32"/>
      <c r="K1318" s="133"/>
      <c r="L1318" s="32"/>
      <c r="M1318" s="32"/>
    </row>
    <row r="1319" spans="2:13" ht="15" customHeight="1">
      <c r="B1319" s="124"/>
      <c r="D1319" s="105"/>
      <c r="E1319" s="106"/>
      <c r="F1319" s="106"/>
      <c r="G1319" s="32"/>
      <c r="H1319" s="106"/>
      <c r="I1319" s="106"/>
      <c r="J1319" s="32"/>
      <c r="K1319" s="133"/>
      <c r="L1319" s="32"/>
      <c r="M1319" s="32"/>
    </row>
    <row r="1320" spans="2:13" ht="15" customHeight="1">
      <c r="B1320" s="124"/>
      <c r="D1320" s="105"/>
      <c r="E1320" s="106"/>
      <c r="F1320" s="106"/>
      <c r="G1320" s="32"/>
      <c r="H1320" s="106"/>
      <c r="I1320" s="106"/>
      <c r="J1320" s="32"/>
      <c r="K1320" s="133"/>
      <c r="L1320" s="32"/>
      <c r="M1320" s="32"/>
    </row>
    <row r="1321" spans="2:13" ht="15" customHeight="1">
      <c r="B1321" s="124"/>
      <c r="D1321" s="105"/>
      <c r="E1321" s="106"/>
      <c r="F1321" s="106"/>
      <c r="G1321" s="32"/>
      <c r="H1321" s="106"/>
      <c r="I1321" s="106"/>
      <c r="J1321" s="32"/>
      <c r="K1321" s="133"/>
      <c r="L1321" s="32"/>
      <c r="M1321" s="32"/>
    </row>
    <row r="1322" spans="2:13" ht="15" customHeight="1">
      <c r="B1322" s="124"/>
      <c r="D1322" s="105"/>
      <c r="E1322" s="106"/>
      <c r="F1322" s="106"/>
      <c r="G1322" s="32"/>
      <c r="H1322" s="106"/>
      <c r="I1322" s="106"/>
      <c r="J1322" s="32"/>
      <c r="K1322" s="133"/>
      <c r="L1322" s="32"/>
      <c r="M1322" s="32"/>
    </row>
    <row r="1323" spans="2:13" ht="15" customHeight="1">
      <c r="B1323" s="124"/>
      <c r="D1323" s="105"/>
      <c r="E1323" s="106"/>
      <c r="F1323" s="106"/>
      <c r="G1323" s="32"/>
      <c r="H1323" s="106"/>
      <c r="I1323" s="106"/>
      <c r="J1323" s="32"/>
      <c r="K1323" s="133"/>
      <c r="L1323" s="32"/>
      <c r="M1323" s="32"/>
    </row>
    <row r="1324" spans="2:13" ht="15" customHeight="1">
      <c r="B1324" s="124"/>
      <c r="D1324" s="105"/>
      <c r="E1324" s="106"/>
      <c r="F1324" s="106"/>
      <c r="G1324" s="32"/>
      <c r="H1324" s="106"/>
      <c r="I1324" s="106"/>
      <c r="J1324" s="32"/>
      <c r="K1324" s="133"/>
      <c r="L1324" s="32"/>
      <c r="M1324" s="32"/>
    </row>
    <row r="1325" spans="2:13" ht="15" customHeight="1">
      <c r="B1325" s="124"/>
      <c r="D1325" s="105"/>
      <c r="E1325" s="106"/>
      <c r="F1325" s="106"/>
      <c r="G1325" s="32"/>
      <c r="H1325" s="106"/>
      <c r="I1325" s="106"/>
      <c r="J1325" s="32"/>
      <c r="K1325" s="133"/>
      <c r="L1325" s="32"/>
      <c r="M1325" s="32"/>
    </row>
    <row r="1326" spans="2:13" ht="15" customHeight="1">
      <c r="B1326" s="124"/>
      <c r="D1326" s="105"/>
      <c r="E1326" s="106"/>
      <c r="F1326" s="106"/>
      <c r="G1326" s="32"/>
      <c r="H1326" s="106"/>
      <c r="I1326" s="106"/>
      <c r="J1326" s="32"/>
      <c r="K1326" s="133"/>
      <c r="L1326" s="32"/>
      <c r="M1326" s="32"/>
    </row>
    <row r="1327" spans="2:13" ht="15" customHeight="1">
      <c r="B1327" s="124"/>
      <c r="D1327" s="105"/>
      <c r="E1327" s="106"/>
      <c r="F1327" s="106"/>
      <c r="G1327" s="32"/>
      <c r="H1327" s="106"/>
      <c r="I1327" s="106"/>
      <c r="J1327" s="32"/>
      <c r="K1327" s="133"/>
      <c r="L1327" s="32"/>
      <c r="M1327" s="32"/>
    </row>
    <row r="1328" spans="2:13" ht="15" customHeight="1">
      <c r="B1328" s="124"/>
      <c r="D1328" s="105"/>
      <c r="E1328" s="106"/>
      <c r="F1328" s="106"/>
      <c r="G1328" s="32"/>
      <c r="H1328" s="106"/>
      <c r="I1328" s="106"/>
      <c r="J1328" s="32"/>
      <c r="K1328" s="133"/>
      <c r="L1328" s="32"/>
      <c r="M1328" s="32"/>
    </row>
    <row r="1329" spans="2:13" ht="15" customHeight="1">
      <c r="B1329" s="124"/>
      <c r="D1329" s="105"/>
      <c r="E1329" s="106"/>
      <c r="F1329" s="106"/>
      <c r="G1329" s="32"/>
      <c r="H1329" s="106"/>
      <c r="I1329" s="106"/>
      <c r="J1329" s="32"/>
      <c r="K1329" s="133"/>
      <c r="L1329" s="32"/>
      <c r="M1329" s="32"/>
    </row>
    <row r="1330" spans="2:13" ht="15" customHeight="1">
      <c r="B1330" s="124"/>
      <c r="D1330" s="105"/>
      <c r="E1330" s="106"/>
      <c r="F1330" s="106"/>
      <c r="G1330" s="32"/>
      <c r="H1330" s="106"/>
      <c r="I1330" s="106"/>
      <c r="J1330" s="32"/>
      <c r="K1330" s="133"/>
      <c r="L1330" s="32"/>
      <c r="M1330" s="32"/>
    </row>
    <row r="1331" spans="2:13" ht="15" customHeight="1">
      <c r="B1331" s="124"/>
      <c r="D1331" s="105"/>
      <c r="E1331" s="106"/>
      <c r="F1331" s="106"/>
      <c r="G1331" s="32"/>
      <c r="H1331" s="106"/>
      <c r="I1331" s="106"/>
      <c r="J1331" s="32"/>
      <c r="K1331" s="133"/>
      <c r="L1331" s="32"/>
      <c r="M1331" s="32"/>
    </row>
    <row r="1332" spans="2:13" ht="15" customHeight="1">
      <c r="B1332" s="124"/>
      <c r="D1332" s="105"/>
      <c r="E1332" s="106"/>
      <c r="F1332" s="106"/>
      <c r="G1332" s="32"/>
      <c r="H1332" s="106"/>
      <c r="I1332" s="106"/>
      <c r="J1332" s="32"/>
      <c r="K1332" s="133"/>
      <c r="L1332" s="32"/>
      <c r="M1332" s="32"/>
    </row>
    <row r="1333" spans="2:13" ht="15" customHeight="1">
      <c r="B1333" s="124"/>
      <c r="D1333" s="105"/>
      <c r="E1333" s="106"/>
      <c r="F1333" s="106"/>
      <c r="G1333" s="32"/>
      <c r="H1333" s="106"/>
      <c r="I1333" s="106"/>
      <c r="J1333" s="32"/>
      <c r="K1333" s="133"/>
      <c r="L1333" s="32"/>
      <c r="M1333" s="32"/>
    </row>
    <row r="1334" spans="2:13" ht="15" customHeight="1">
      <c r="B1334" s="124"/>
      <c r="D1334" s="105"/>
      <c r="E1334" s="106"/>
      <c r="F1334" s="106"/>
      <c r="G1334" s="32"/>
      <c r="H1334" s="106"/>
      <c r="I1334" s="106"/>
      <c r="J1334" s="32"/>
      <c r="K1334" s="133"/>
      <c r="L1334" s="32"/>
      <c r="M1334" s="32"/>
    </row>
    <row r="1335" spans="2:13" ht="15" customHeight="1">
      <c r="B1335" s="124"/>
      <c r="D1335" s="105"/>
      <c r="E1335" s="106"/>
      <c r="F1335" s="106"/>
      <c r="G1335" s="32"/>
      <c r="H1335" s="106"/>
      <c r="I1335" s="106"/>
      <c r="J1335" s="32"/>
      <c r="K1335" s="133"/>
      <c r="L1335" s="32"/>
      <c r="M1335" s="32"/>
    </row>
    <row r="1336" spans="2:13" ht="15" customHeight="1">
      <c r="B1336" s="124"/>
      <c r="D1336" s="105"/>
      <c r="E1336" s="106"/>
      <c r="F1336" s="106"/>
      <c r="G1336" s="32"/>
      <c r="H1336" s="106"/>
      <c r="I1336" s="106"/>
      <c r="J1336" s="32"/>
      <c r="K1336" s="133"/>
      <c r="L1336" s="32"/>
      <c r="M1336" s="32"/>
    </row>
    <row r="1337" spans="2:13" ht="15" customHeight="1">
      <c r="B1337" s="124"/>
      <c r="D1337" s="105"/>
      <c r="E1337" s="106"/>
      <c r="F1337" s="106"/>
      <c r="G1337" s="32"/>
      <c r="H1337" s="106"/>
      <c r="I1337" s="106"/>
      <c r="J1337" s="32"/>
      <c r="K1337" s="133"/>
      <c r="L1337" s="32"/>
      <c r="M1337" s="32"/>
    </row>
    <row r="1338" spans="2:13" ht="15" customHeight="1">
      <c r="B1338" s="124"/>
      <c r="D1338" s="105"/>
      <c r="E1338" s="106"/>
      <c r="F1338" s="106"/>
      <c r="G1338" s="32"/>
      <c r="H1338" s="106"/>
      <c r="I1338" s="106"/>
      <c r="J1338" s="32"/>
      <c r="K1338" s="133"/>
      <c r="L1338" s="32"/>
      <c r="M1338" s="32"/>
    </row>
    <row r="1339" spans="2:13" ht="15" customHeight="1">
      <c r="B1339" s="124"/>
      <c r="D1339" s="105"/>
      <c r="E1339" s="106"/>
      <c r="F1339" s="106"/>
      <c r="G1339" s="32"/>
      <c r="H1339" s="106"/>
      <c r="I1339" s="106"/>
      <c r="J1339" s="32"/>
      <c r="K1339" s="133"/>
      <c r="L1339" s="32"/>
      <c r="M1339" s="32"/>
    </row>
    <row r="1340" spans="2:13" ht="15" customHeight="1">
      <c r="B1340" s="124"/>
      <c r="D1340" s="105"/>
      <c r="E1340" s="106"/>
      <c r="F1340" s="106"/>
      <c r="G1340" s="32"/>
      <c r="H1340" s="106"/>
      <c r="I1340" s="106"/>
      <c r="J1340" s="32"/>
      <c r="K1340" s="133"/>
      <c r="L1340" s="32"/>
      <c r="M1340" s="32"/>
    </row>
    <row r="1341" spans="2:13" ht="15" customHeight="1">
      <c r="B1341" s="124"/>
      <c r="D1341" s="105"/>
      <c r="E1341" s="106"/>
      <c r="F1341" s="106"/>
      <c r="G1341" s="32"/>
      <c r="H1341" s="106"/>
      <c r="I1341" s="106"/>
      <c r="J1341" s="32"/>
      <c r="K1341" s="133"/>
      <c r="L1341" s="32"/>
      <c r="M1341" s="32"/>
    </row>
    <row r="1342" spans="2:13" ht="15" customHeight="1">
      <c r="B1342" s="124"/>
      <c r="D1342" s="105"/>
      <c r="E1342" s="106"/>
      <c r="F1342" s="106"/>
      <c r="G1342" s="32"/>
      <c r="H1342" s="106"/>
      <c r="I1342" s="106"/>
      <c r="J1342" s="32"/>
      <c r="K1342" s="133"/>
      <c r="L1342" s="32"/>
      <c r="M1342" s="32"/>
    </row>
    <row r="1343" spans="2:13" ht="15" customHeight="1">
      <c r="B1343" s="124"/>
      <c r="D1343" s="105"/>
      <c r="E1343" s="106"/>
      <c r="F1343" s="106"/>
      <c r="G1343" s="32"/>
      <c r="H1343" s="106"/>
      <c r="I1343" s="106"/>
      <c r="J1343" s="32"/>
      <c r="K1343" s="133"/>
      <c r="L1343" s="32"/>
      <c r="M1343" s="32"/>
    </row>
    <row r="1344" spans="2:13" ht="15" customHeight="1">
      <c r="B1344" s="124"/>
      <c r="D1344" s="105"/>
      <c r="E1344" s="106"/>
      <c r="F1344" s="106"/>
      <c r="G1344" s="32"/>
      <c r="H1344" s="106"/>
      <c r="I1344" s="106"/>
      <c r="J1344" s="32"/>
      <c r="K1344" s="133"/>
      <c r="L1344" s="32"/>
      <c r="M1344" s="32"/>
    </row>
    <row r="1345" spans="2:13" ht="15" customHeight="1">
      <c r="B1345" s="124"/>
      <c r="D1345" s="105"/>
      <c r="E1345" s="106"/>
      <c r="F1345" s="106"/>
      <c r="G1345" s="32"/>
      <c r="H1345" s="106"/>
      <c r="I1345" s="106"/>
      <c r="J1345" s="32"/>
      <c r="K1345" s="133"/>
      <c r="L1345" s="32"/>
      <c r="M1345" s="32"/>
    </row>
    <row r="1346" spans="2:13" ht="15" customHeight="1">
      <c r="B1346" s="124"/>
      <c r="D1346" s="105"/>
      <c r="E1346" s="106"/>
      <c r="F1346" s="106"/>
      <c r="G1346" s="32"/>
      <c r="H1346" s="106"/>
      <c r="I1346" s="106"/>
      <c r="J1346" s="32"/>
      <c r="K1346" s="133"/>
      <c r="L1346" s="32"/>
      <c r="M1346" s="32"/>
    </row>
    <row r="1347" spans="2:13" ht="15" customHeight="1">
      <c r="B1347" s="124"/>
      <c r="D1347" s="105"/>
      <c r="E1347" s="106"/>
      <c r="F1347" s="106"/>
      <c r="G1347" s="32"/>
      <c r="H1347" s="106"/>
      <c r="I1347" s="106"/>
      <c r="J1347" s="32"/>
      <c r="K1347" s="133"/>
      <c r="L1347" s="32"/>
      <c r="M1347" s="32"/>
    </row>
    <row r="1348" spans="2:13" ht="15" customHeight="1">
      <c r="B1348" s="124"/>
      <c r="D1348" s="105"/>
      <c r="E1348" s="106"/>
      <c r="F1348" s="106"/>
      <c r="G1348" s="32"/>
      <c r="H1348" s="106"/>
      <c r="I1348" s="106"/>
      <c r="J1348" s="32"/>
      <c r="K1348" s="133"/>
      <c r="L1348" s="32"/>
      <c r="M1348" s="32"/>
    </row>
    <row r="1349" spans="2:13" ht="15" customHeight="1">
      <c r="B1349" s="124"/>
      <c r="D1349" s="105"/>
      <c r="E1349" s="106"/>
      <c r="F1349" s="106"/>
      <c r="G1349" s="32"/>
      <c r="H1349" s="106"/>
      <c r="I1349" s="106"/>
      <c r="J1349" s="32"/>
      <c r="K1349" s="133"/>
      <c r="L1349" s="32"/>
      <c r="M1349" s="32"/>
    </row>
    <row r="1350" spans="2:13" ht="15" customHeight="1">
      <c r="B1350" s="124"/>
      <c r="D1350" s="105"/>
      <c r="E1350" s="106"/>
      <c r="F1350" s="106"/>
      <c r="G1350" s="32"/>
      <c r="H1350" s="106"/>
      <c r="I1350" s="106"/>
      <c r="J1350" s="32"/>
      <c r="K1350" s="133"/>
      <c r="L1350" s="32"/>
      <c r="M1350" s="32"/>
    </row>
    <row r="1351" spans="2:13" ht="15" customHeight="1">
      <c r="B1351" s="124"/>
      <c r="D1351" s="105"/>
      <c r="E1351" s="106"/>
      <c r="F1351" s="106"/>
      <c r="G1351" s="32"/>
      <c r="H1351" s="106"/>
      <c r="I1351" s="106"/>
      <c r="J1351" s="32"/>
      <c r="K1351" s="133"/>
      <c r="L1351" s="32"/>
      <c r="M1351" s="32"/>
    </row>
    <row r="1352" spans="2:13" ht="15" customHeight="1">
      <c r="B1352" s="124"/>
      <c r="D1352" s="105"/>
      <c r="E1352" s="106"/>
      <c r="F1352" s="106"/>
      <c r="G1352" s="32"/>
      <c r="H1352" s="106"/>
      <c r="I1352" s="106"/>
      <c r="J1352" s="32"/>
      <c r="K1352" s="133"/>
      <c r="L1352" s="32"/>
      <c r="M1352" s="32"/>
    </row>
    <row r="1353" spans="2:13" ht="15" customHeight="1">
      <c r="B1353" s="124"/>
      <c r="D1353" s="105"/>
      <c r="E1353" s="106"/>
      <c r="F1353" s="106"/>
      <c r="G1353" s="32"/>
      <c r="H1353" s="106"/>
      <c r="I1353" s="106"/>
      <c r="J1353" s="32"/>
      <c r="K1353" s="133"/>
      <c r="L1353" s="32"/>
      <c r="M1353" s="32"/>
    </row>
    <row r="1354" spans="2:13" ht="15" customHeight="1">
      <c r="B1354" s="124"/>
      <c r="D1354" s="105"/>
      <c r="E1354" s="106"/>
      <c r="F1354" s="106"/>
      <c r="G1354" s="32"/>
      <c r="H1354" s="106"/>
      <c r="I1354" s="106"/>
      <c r="J1354" s="32"/>
      <c r="K1354" s="133"/>
      <c r="L1354" s="32"/>
      <c r="M1354" s="32"/>
    </row>
    <row r="1355" spans="2:13" ht="15" customHeight="1">
      <c r="B1355" s="124"/>
      <c r="D1355" s="105"/>
      <c r="E1355" s="106"/>
      <c r="F1355" s="106"/>
      <c r="G1355" s="32"/>
      <c r="H1355" s="106"/>
      <c r="I1355" s="106"/>
      <c r="J1355" s="32"/>
      <c r="K1355" s="133"/>
      <c r="L1355" s="32"/>
      <c r="M1355" s="32"/>
    </row>
    <row r="1356" spans="2:13" ht="15" customHeight="1">
      <c r="B1356" s="124"/>
      <c r="D1356" s="105"/>
      <c r="E1356" s="106"/>
      <c r="F1356" s="106"/>
      <c r="G1356" s="32"/>
      <c r="H1356" s="106"/>
      <c r="I1356" s="106"/>
      <c r="J1356" s="32"/>
      <c r="K1356" s="133"/>
      <c r="L1356" s="32"/>
      <c r="M1356" s="32"/>
    </row>
    <row r="1357" spans="2:13" ht="15" customHeight="1">
      <c r="B1357" s="124"/>
      <c r="D1357" s="105"/>
      <c r="E1357" s="106"/>
      <c r="F1357" s="106"/>
      <c r="G1357" s="32"/>
      <c r="H1357" s="106"/>
      <c r="I1357" s="106"/>
      <c r="J1357" s="32"/>
      <c r="K1357" s="133"/>
      <c r="L1357" s="32"/>
      <c r="M1357" s="32"/>
    </row>
    <row r="1358" spans="2:13" ht="15" customHeight="1">
      <c r="B1358" s="124"/>
      <c r="D1358" s="105"/>
      <c r="E1358" s="106"/>
      <c r="F1358" s="106"/>
      <c r="G1358" s="32"/>
      <c r="H1358" s="106"/>
      <c r="I1358" s="106"/>
      <c r="J1358" s="32"/>
      <c r="K1358" s="133"/>
      <c r="L1358" s="32"/>
      <c r="M1358" s="32"/>
    </row>
    <row r="1359" spans="2:13" ht="15" customHeight="1">
      <c r="B1359" s="124"/>
      <c r="D1359" s="105"/>
      <c r="E1359" s="106"/>
      <c r="F1359" s="106"/>
      <c r="G1359" s="32"/>
      <c r="H1359" s="106"/>
      <c r="I1359" s="106"/>
      <c r="J1359" s="32"/>
      <c r="K1359" s="133"/>
      <c r="L1359" s="32"/>
      <c r="M1359" s="32"/>
    </row>
    <row r="1360" spans="2:13" ht="15" customHeight="1">
      <c r="B1360" s="124"/>
      <c r="D1360" s="105"/>
      <c r="E1360" s="106"/>
      <c r="F1360" s="106"/>
      <c r="G1360" s="32"/>
      <c r="H1360" s="106"/>
      <c r="I1360" s="106"/>
      <c r="J1360" s="32"/>
      <c r="K1360" s="133"/>
      <c r="L1360" s="32"/>
      <c r="M1360" s="32"/>
    </row>
    <row r="1361" spans="2:13" ht="15" customHeight="1">
      <c r="B1361" s="124"/>
      <c r="D1361" s="105"/>
      <c r="E1361" s="106"/>
      <c r="F1361" s="106"/>
      <c r="G1361" s="32"/>
      <c r="H1361" s="106"/>
      <c r="I1361" s="106"/>
      <c r="J1361" s="32"/>
      <c r="K1361" s="133"/>
      <c r="L1361" s="32"/>
      <c r="M1361" s="32"/>
    </row>
    <row r="1362" spans="2:13" ht="15" customHeight="1">
      <c r="B1362" s="124"/>
      <c r="D1362" s="105"/>
      <c r="E1362" s="106"/>
      <c r="F1362" s="106"/>
      <c r="G1362" s="32"/>
      <c r="H1362" s="106"/>
      <c r="I1362" s="106"/>
      <c r="J1362" s="32"/>
      <c r="K1362" s="133"/>
      <c r="L1362" s="32"/>
      <c r="M1362" s="32"/>
    </row>
    <row r="1363" spans="2:13" ht="15" customHeight="1">
      <c r="B1363" s="124"/>
      <c r="D1363" s="105"/>
      <c r="E1363" s="106"/>
      <c r="F1363" s="106"/>
      <c r="G1363" s="32"/>
      <c r="H1363" s="106"/>
      <c r="I1363" s="106"/>
      <c r="J1363" s="32"/>
      <c r="K1363" s="133"/>
      <c r="L1363" s="32"/>
      <c r="M1363" s="32"/>
    </row>
    <row r="1364" spans="2:13" ht="15" customHeight="1">
      <c r="B1364" s="124"/>
      <c r="D1364" s="105"/>
      <c r="E1364" s="106"/>
      <c r="F1364" s="106"/>
      <c r="G1364" s="32"/>
      <c r="H1364" s="106"/>
      <c r="I1364" s="106"/>
      <c r="J1364" s="32"/>
      <c r="K1364" s="133"/>
      <c r="L1364" s="32"/>
      <c r="M1364" s="32"/>
    </row>
    <row r="1365" spans="2:13" ht="15" customHeight="1">
      <c r="B1365" s="124"/>
      <c r="D1365" s="105"/>
      <c r="E1365" s="106"/>
      <c r="F1365" s="106"/>
      <c r="G1365" s="32"/>
      <c r="H1365" s="106"/>
      <c r="I1365" s="106"/>
      <c r="J1365" s="32"/>
      <c r="K1365" s="133"/>
      <c r="L1365" s="32"/>
      <c r="M1365" s="32"/>
    </row>
    <row r="1366" spans="2:13" ht="15" customHeight="1">
      <c r="B1366" s="124"/>
      <c r="D1366" s="105"/>
      <c r="E1366" s="106"/>
      <c r="F1366" s="106"/>
      <c r="G1366" s="32"/>
      <c r="H1366" s="106"/>
      <c r="I1366" s="106"/>
      <c r="J1366" s="32"/>
      <c r="K1366" s="133"/>
      <c r="L1366" s="32"/>
      <c r="M1366" s="32"/>
    </row>
    <row r="1367" spans="2:13" ht="15" customHeight="1">
      <c r="B1367" s="124"/>
      <c r="D1367" s="105"/>
      <c r="E1367" s="106"/>
      <c r="F1367" s="106"/>
      <c r="G1367" s="32"/>
      <c r="H1367" s="106"/>
      <c r="I1367" s="106"/>
      <c r="J1367" s="32"/>
      <c r="K1367" s="133"/>
      <c r="L1367" s="32"/>
      <c r="M1367" s="32"/>
    </row>
    <row r="1368" spans="2:13" ht="15" customHeight="1">
      <c r="B1368" s="124"/>
      <c r="D1368" s="105"/>
      <c r="E1368" s="106"/>
      <c r="F1368" s="106"/>
      <c r="G1368" s="32"/>
      <c r="H1368" s="106"/>
      <c r="I1368" s="106"/>
      <c r="J1368" s="32"/>
      <c r="K1368" s="133"/>
      <c r="L1368" s="32"/>
      <c r="M1368" s="32"/>
    </row>
    <row r="1369" spans="2:13" ht="15" customHeight="1">
      <c r="B1369" s="124"/>
      <c r="D1369" s="105"/>
      <c r="E1369" s="106"/>
      <c r="F1369" s="106"/>
      <c r="G1369" s="32"/>
      <c r="H1369" s="106"/>
      <c r="I1369" s="106"/>
      <c r="J1369" s="32"/>
      <c r="K1369" s="133"/>
      <c r="L1369" s="32"/>
      <c r="M1369" s="32"/>
    </row>
    <row r="1370" spans="2:13" ht="15" customHeight="1">
      <c r="B1370" s="124"/>
      <c r="D1370" s="105"/>
      <c r="E1370" s="106"/>
      <c r="F1370" s="106"/>
      <c r="G1370" s="32"/>
      <c r="H1370" s="106"/>
      <c r="I1370" s="106"/>
      <c r="J1370" s="32"/>
      <c r="K1370" s="133"/>
      <c r="L1370" s="32"/>
      <c r="M1370" s="32"/>
    </row>
    <row r="1371" spans="2:13" ht="15" customHeight="1">
      <c r="B1371" s="124"/>
      <c r="D1371" s="105"/>
      <c r="E1371" s="106"/>
      <c r="F1371" s="106"/>
      <c r="G1371" s="32"/>
      <c r="H1371" s="106"/>
      <c r="I1371" s="106"/>
      <c r="J1371" s="32"/>
      <c r="K1371" s="133"/>
      <c r="L1371" s="32"/>
      <c r="M1371" s="32"/>
    </row>
    <row r="1372" spans="2:13" ht="15" customHeight="1">
      <c r="B1372" s="124"/>
      <c r="D1372" s="105"/>
      <c r="E1372" s="106"/>
      <c r="F1372" s="106"/>
      <c r="G1372" s="32"/>
      <c r="H1372" s="106"/>
      <c r="I1372" s="106"/>
      <c r="J1372" s="32"/>
      <c r="K1372" s="133"/>
      <c r="L1372" s="32"/>
      <c r="M1372" s="32"/>
    </row>
    <row r="1373" spans="2:13" ht="15" customHeight="1">
      <c r="B1373" s="124"/>
      <c r="D1373" s="105"/>
      <c r="E1373" s="106"/>
      <c r="F1373" s="106"/>
      <c r="G1373" s="32"/>
      <c r="H1373" s="106"/>
      <c r="I1373" s="106"/>
      <c r="J1373" s="32"/>
      <c r="K1373" s="133"/>
      <c r="L1373" s="32"/>
      <c r="M1373" s="32"/>
    </row>
    <row r="1374" spans="2:13" ht="15" customHeight="1">
      <c r="B1374" s="124"/>
      <c r="D1374" s="105"/>
      <c r="E1374" s="106"/>
      <c r="F1374" s="106"/>
      <c r="G1374" s="32"/>
      <c r="H1374" s="106"/>
      <c r="I1374" s="106"/>
      <c r="J1374" s="32"/>
      <c r="K1374" s="133"/>
      <c r="L1374" s="32"/>
      <c r="M1374" s="32"/>
    </row>
    <row r="1375" spans="2:13" ht="15" customHeight="1">
      <c r="B1375" s="124"/>
      <c r="D1375" s="105"/>
      <c r="E1375" s="106"/>
      <c r="F1375" s="106"/>
      <c r="G1375" s="32"/>
      <c r="H1375" s="106"/>
      <c r="I1375" s="106"/>
      <c r="J1375" s="32"/>
      <c r="K1375" s="133"/>
      <c r="L1375" s="32"/>
      <c r="M1375" s="32"/>
    </row>
    <row r="1376" spans="2:13" ht="15" customHeight="1">
      <c r="B1376" s="124"/>
      <c r="D1376" s="105"/>
      <c r="E1376" s="106"/>
      <c r="F1376" s="106"/>
      <c r="G1376" s="32"/>
      <c r="H1376" s="106"/>
      <c r="I1376" s="106"/>
      <c r="J1376" s="32"/>
      <c r="K1376" s="133"/>
      <c r="L1376" s="32"/>
      <c r="M1376" s="32"/>
    </row>
    <row r="1377" spans="2:13" ht="15" customHeight="1">
      <c r="B1377" s="124"/>
      <c r="D1377" s="105"/>
      <c r="E1377" s="106"/>
      <c r="F1377" s="106"/>
      <c r="G1377" s="32"/>
      <c r="H1377" s="106"/>
      <c r="I1377" s="106"/>
      <c r="J1377" s="32"/>
      <c r="K1377" s="133"/>
      <c r="L1377" s="32"/>
      <c r="M1377" s="32"/>
    </row>
    <row r="1378" spans="2:13" ht="15" customHeight="1">
      <c r="B1378" s="124"/>
      <c r="D1378" s="105"/>
      <c r="E1378" s="106"/>
      <c r="F1378" s="106"/>
      <c r="G1378" s="32"/>
      <c r="H1378" s="106"/>
      <c r="I1378" s="106"/>
      <c r="J1378" s="32"/>
      <c r="K1378" s="133"/>
      <c r="L1378" s="32"/>
      <c r="M1378" s="32"/>
    </row>
    <row r="1379" spans="2:13" ht="15" customHeight="1">
      <c r="B1379" s="124"/>
      <c r="D1379" s="105"/>
      <c r="E1379" s="106"/>
      <c r="F1379" s="106"/>
      <c r="G1379" s="32"/>
      <c r="H1379" s="106"/>
      <c r="I1379" s="106"/>
      <c r="J1379" s="32"/>
      <c r="K1379" s="133"/>
      <c r="L1379" s="32"/>
      <c r="M1379" s="32"/>
    </row>
    <row r="1380" spans="2:13" ht="15" customHeight="1">
      <c r="B1380" s="124"/>
      <c r="D1380" s="105"/>
      <c r="E1380" s="106"/>
      <c r="F1380" s="106"/>
      <c r="G1380" s="32"/>
      <c r="H1380" s="106"/>
      <c r="I1380" s="106"/>
      <c r="J1380" s="32"/>
      <c r="K1380" s="133"/>
      <c r="L1380" s="32"/>
      <c r="M1380" s="32"/>
    </row>
    <row r="1381" spans="2:13" ht="15" customHeight="1">
      <c r="B1381" s="124"/>
      <c r="D1381" s="105"/>
      <c r="E1381" s="106"/>
      <c r="F1381" s="106"/>
      <c r="G1381" s="32"/>
      <c r="H1381" s="106"/>
      <c r="I1381" s="106"/>
      <c r="J1381" s="32"/>
      <c r="K1381" s="133"/>
      <c r="L1381" s="32"/>
      <c r="M1381" s="32"/>
    </row>
    <row r="1382" spans="2:13" ht="15" customHeight="1">
      <c r="B1382" s="124"/>
      <c r="D1382" s="105"/>
      <c r="E1382" s="106"/>
      <c r="F1382" s="106"/>
      <c r="G1382" s="32"/>
      <c r="H1382" s="106"/>
      <c r="I1382" s="106"/>
      <c r="J1382" s="32"/>
      <c r="K1382" s="133"/>
      <c r="L1382" s="32"/>
      <c r="M1382" s="32"/>
    </row>
    <row r="1383" spans="2:13" ht="15" customHeight="1">
      <c r="B1383" s="124"/>
      <c r="D1383" s="105"/>
      <c r="E1383" s="106"/>
      <c r="F1383" s="106"/>
      <c r="G1383" s="32"/>
      <c r="H1383" s="106"/>
      <c r="I1383" s="106"/>
      <c r="J1383" s="32"/>
      <c r="K1383" s="133"/>
      <c r="L1383" s="32"/>
      <c r="M1383" s="32"/>
    </row>
    <row r="1384" spans="2:13" ht="15" customHeight="1">
      <c r="B1384" s="124"/>
      <c r="D1384" s="105"/>
      <c r="E1384" s="106"/>
      <c r="F1384" s="106"/>
      <c r="G1384" s="32"/>
      <c r="H1384" s="106"/>
      <c r="I1384" s="106"/>
      <c r="J1384" s="32"/>
      <c r="K1384" s="133"/>
      <c r="L1384" s="32"/>
      <c r="M1384" s="32"/>
    </row>
    <row r="1385" spans="2:13" ht="15" customHeight="1">
      <c r="B1385" s="124"/>
      <c r="D1385" s="105"/>
      <c r="E1385" s="106"/>
      <c r="F1385" s="106"/>
      <c r="G1385" s="32"/>
      <c r="H1385" s="106"/>
      <c r="I1385" s="106"/>
      <c r="J1385" s="32"/>
      <c r="K1385" s="133"/>
      <c r="L1385" s="32"/>
      <c r="M1385" s="32"/>
    </row>
    <row r="1386" spans="2:13" ht="15" customHeight="1">
      <c r="B1386" s="124"/>
      <c r="D1386" s="105"/>
      <c r="E1386" s="106"/>
      <c r="F1386" s="106"/>
      <c r="G1386" s="32"/>
      <c r="H1386" s="106"/>
      <c r="I1386" s="106"/>
      <c r="J1386" s="32"/>
      <c r="K1386" s="133"/>
      <c r="L1386" s="32"/>
      <c r="M1386" s="32"/>
    </row>
    <row r="1387" spans="2:13" ht="15" customHeight="1">
      <c r="B1387" s="124"/>
      <c r="D1387" s="105"/>
      <c r="E1387" s="106"/>
      <c r="F1387" s="106"/>
      <c r="G1387" s="32"/>
      <c r="H1387" s="106"/>
      <c r="I1387" s="106"/>
      <c r="J1387" s="32"/>
      <c r="K1387" s="133"/>
      <c r="L1387" s="32"/>
      <c r="M1387" s="32"/>
    </row>
    <row r="1388" spans="2:13" ht="15" customHeight="1">
      <c r="B1388" s="124"/>
      <c r="D1388" s="105"/>
      <c r="E1388" s="106"/>
      <c r="F1388" s="106"/>
      <c r="G1388" s="32"/>
      <c r="H1388" s="106"/>
      <c r="I1388" s="106"/>
      <c r="J1388" s="32"/>
      <c r="K1388" s="133"/>
      <c r="L1388" s="32"/>
      <c r="M1388" s="32"/>
    </row>
    <row r="1389" spans="2:13" ht="15" customHeight="1">
      <c r="B1389" s="124"/>
      <c r="D1389" s="105"/>
      <c r="E1389" s="106"/>
      <c r="F1389" s="106"/>
      <c r="G1389" s="32"/>
      <c r="H1389" s="106"/>
      <c r="I1389" s="106"/>
      <c r="J1389" s="32"/>
      <c r="K1389" s="133"/>
      <c r="L1389" s="32"/>
      <c r="M1389" s="32"/>
    </row>
    <row r="1390" spans="2:13" ht="15" customHeight="1">
      <c r="B1390" s="124"/>
      <c r="D1390" s="105"/>
      <c r="E1390" s="106"/>
      <c r="F1390" s="106"/>
      <c r="G1390" s="32"/>
      <c r="H1390" s="106"/>
      <c r="I1390" s="106"/>
      <c r="J1390" s="32"/>
      <c r="K1390" s="133"/>
      <c r="L1390" s="32"/>
      <c r="M1390" s="32"/>
    </row>
    <row r="1391" spans="2:13" ht="15" customHeight="1">
      <c r="B1391" s="124"/>
      <c r="D1391" s="105"/>
      <c r="E1391" s="106"/>
      <c r="F1391" s="106"/>
      <c r="G1391" s="32"/>
      <c r="H1391" s="106"/>
      <c r="I1391" s="106"/>
      <c r="J1391" s="32"/>
      <c r="K1391" s="133"/>
      <c r="L1391" s="32"/>
      <c r="M1391" s="32"/>
    </row>
    <row r="1392" spans="2:13" ht="15" customHeight="1">
      <c r="B1392" s="124"/>
      <c r="D1392" s="105"/>
      <c r="E1392" s="106"/>
      <c r="F1392" s="106"/>
      <c r="G1392" s="32"/>
      <c r="H1392" s="106"/>
      <c r="I1392" s="106"/>
      <c r="J1392" s="32"/>
      <c r="K1392" s="133"/>
      <c r="L1392" s="32"/>
      <c r="M1392" s="32"/>
    </row>
    <row r="1393" spans="2:13" ht="15" customHeight="1">
      <c r="B1393" s="124"/>
      <c r="D1393" s="105"/>
      <c r="E1393" s="106"/>
      <c r="F1393" s="106"/>
      <c r="G1393" s="32"/>
      <c r="H1393" s="106"/>
      <c r="I1393" s="106"/>
      <c r="J1393" s="32"/>
      <c r="K1393" s="133"/>
      <c r="L1393" s="32"/>
      <c r="M1393" s="32"/>
    </row>
    <row r="1394" spans="2:13" ht="15" customHeight="1">
      <c r="B1394" s="124"/>
      <c r="D1394" s="105"/>
      <c r="E1394" s="106"/>
      <c r="F1394" s="106"/>
      <c r="G1394" s="32"/>
      <c r="H1394" s="106"/>
      <c r="I1394" s="106"/>
      <c r="J1394" s="32"/>
      <c r="K1394" s="133"/>
      <c r="L1394" s="32"/>
      <c r="M1394" s="32"/>
    </row>
    <row r="1395" spans="2:13" ht="15" customHeight="1">
      <c r="B1395" s="124"/>
      <c r="D1395" s="105"/>
      <c r="E1395" s="106"/>
      <c r="F1395" s="106"/>
      <c r="G1395" s="32"/>
      <c r="H1395" s="106"/>
      <c r="I1395" s="106"/>
      <c r="J1395" s="32"/>
      <c r="K1395" s="133"/>
      <c r="L1395" s="32"/>
      <c r="M1395" s="32"/>
    </row>
    <row r="1396" spans="2:13" ht="15" customHeight="1">
      <c r="B1396" s="124"/>
      <c r="D1396" s="105"/>
      <c r="E1396" s="106"/>
      <c r="F1396" s="106"/>
      <c r="G1396" s="32"/>
      <c r="H1396" s="106"/>
      <c r="I1396" s="106"/>
      <c r="J1396" s="32"/>
      <c r="K1396" s="133"/>
      <c r="L1396" s="32"/>
      <c r="M1396" s="32"/>
    </row>
    <row r="1397" spans="2:13" ht="15" customHeight="1">
      <c r="B1397" s="124"/>
      <c r="D1397" s="105"/>
      <c r="E1397" s="106"/>
      <c r="F1397" s="106"/>
      <c r="G1397" s="32"/>
      <c r="H1397" s="106"/>
      <c r="I1397" s="106"/>
      <c r="J1397" s="32"/>
      <c r="K1397" s="133"/>
      <c r="L1397" s="32"/>
      <c r="M1397" s="32"/>
    </row>
    <row r="1398" spans="2:13" ht="15" customHeight="1">
      <c r="B1398" s="124"/>
      <c r="D1398" s="105"/>
      <c r="E1398" s="106"/>
      <c r="F1398" s="106"/>
      <c r="G1398" s="32"/>
      <c r="H1398" s="106"/>
      <c r="I1398" s="106"/>
      <c r="J1398" s="32"/>
      <c r="K1398" s="133"/>
      <c r="L1398" s="32"/>
      <c r="M1398" s="32"/>
    </row>
    <row r="1399" spans="2:13" ht="15" customHeight="1">
      <c r="B1399" s="124"/>
      <c r="D1399" s="105"/>
      <c r="E1399" s="106"/>
      <c r="F1399" s="106"/>
      <c r="G1399" s="32"/>
      <c r="H1399" s="106"/>
      <c r="I1399" s="106"/>
      <c r="J1399" s="32"/>
      <c r="K1399" s="133"/>
      <c r="L1399" s="32"/>
      <c r="M1399" s="32"/>
    </row>
    <row r="1400" spans="2:13" ht="15" customHeight="1">
      <c r="B1400" s="124"/>
      <c r="D1400" s="105"/>
      <c r="E1400" s="106"/>
      <c r="F1400" s="106"/>
      <c r="G1400" s="32"/>
      <c r="H1400" s="106"/>
      <c r="I1400" s="106"/>
      <c r="J1400" s="32"/>
      <c r="K1400" s="133"/>
      <c r="L1400" s="32"/>
      <c r="M1400" s="32"/>
    </row>
    <row r="1401" spans="2:13" ht="15" customHeight="1">
      <c r="B1401" s="124"/>
      <c r="D1401" s="105"/>
      <c r="E1401" s="106"/>
      <c r="F1401" s="106"/>
      <c r="G1401" s="32"/>
      <c r="H1401" s="106"/>
      <c r="I1401" s="106"/>
      <c r="J1401" s="32"/>
      <c r="K1401" s="133"/>
      <c r="L1401" s="32"/>
      <c r="M1401" s="32"/>
    </row>
    <row r="1402" spans="2:13" ht="15" customHeight="1">
      <c r="B1402" s="124"/>
      <c r="D1402" s="105"/>
      <c r="E1402" s="106"/>
      <c r="F1402" s="106"/>
      <c r="G1402" s="32"/>
      <c r="H1402" s="106"/>
      <c r="I1402" s="106"/>
      <c r="J1402" s="32"/>
      <c r="K1402" s="133"/>
      <c r="L1402" s="32"/>
      <c r="M1402" s="32"/>
    </row>
    <row r="1403" spans="2:13" ht="15" customHeight="1">
      <c r="B1403" s="124"/>
      <c r="D1403" s="105"/>
      <c r="E1403" s="106"/>
      <c r="F1403" s="106"/>
      <c r="G1403" s="32"/>
      <c r="H1403" s="106"/>
      <c r="I1403" s="106"/>
      <c r="J1403" s="32"/>
      <c r="K1403" s="133"/>
      <c r="L1403" s="32"/>
      <c r="M1403" s="32"/>
    </row>
    <row r="1404" spans="2:13" ht="15" customHeight="1">
      <c r="B1404" s="124"/>
      <c r="D1404" s="105"/>
      <c r="E1404" s="106"/>
      <c r="F1404" s="106"/>
      <c r="G1404" s="32"/>
      <c r="H1404" s="106"/>
      <c r="I1404" s="106"/>
      <c r="J1404" s="32"/>
      <c r="K1404" s="133"/>
      <c r="L1404" s="32"/>
      <c r="M1404" s="32"/>
    </row>
    <row r="1405" spans="2:13" ht="15" customHeight="1">
      <c r="B1405" s="124"/>
      <c r="D1405" s="105"/>
      <c r="E1405" s="106"/>
      <c r="F1405" s="106"/>
      <c r="G1405" s="32"/>
      <c r="H1405" s="106"/>
      <c r="I1405" s="106"/>
      <c r="J1405" s="32"/>
      <c r="K1405" s="133"/>
      <c r="L1405" s="32"/>
      <c r="M1405" s="32"/>
    </row>
    <row r="1406" spans="2:13" ht="15" customHeight="1">
      <c r="B1406" s="124"/>
      <c r="D1406" s="105"/>
      <c r="E1406" s="106"/>
      <c r="F1406" s="106"/>
      <c r="G1406" s="32"/>
      <c r="H1406" s="106"/>
      <c r="I1406" s="106"/>
      <c r="J1406" s="32"/>
      <c r="K1406" s="133"/>
      <c r="L1406" s="32"/>
      <c r="M1406" s="32"/>
    </row>
    <row r="1407" spans="2:13" ht="15" customHeight="1">
      <c r="B1407" s="124"/>
      <c r="D1407" s="105"/>
      <c r="E1407" s="106"/>
      <c r="F1407" s="106"/>
      <c r="G1407" s="32"/>
      <c r="H1407" s="106"/>
      <c r="I1407" s="106"/>
      <c r="J1407" s="32"/>
      <c r="K1407" s="133"/>
      <c r="L1407" s="32"/>
      <c r="M1407" s="32"/>
    </row>
    <row r="1408" spans="2:13" ht="15" customHeight="1">
      <c r="B1408" s="124"/>
      <c r="D1408" s="105"/>
      <c r="E1408" s="106"/>
      <c r="F1408" s="106"/>
      <c r="G1408" s="32"/>
      <c r="H1408" s="106"/>
      <c r="I1408" s="106"/>
      <c r="J1408" s="32"/>
      <c r="K1408" s="133"/>
      <c r="L1408" s="32"/>
      <c r="M1408" s="32"/>
    </row>
    <row r="1409" spans="2:13" ht="15" customHeight="1">
      <c r="B1409" s="124"/>
      <c r="D1409" s="105"/>
      <c r="E1409" s="106"/>
      <c r="F1409" s="106"/>
      <c r="G1409" s="32"/>
      <c r="H1409" s="106"/>
      <c r="I1409" s="106"/>
      <c r="J1409" s="32"/>
      <c r="K1409" s="133"/>
      <c r="L1409" s="32"/>
      <c r="M1409" s="32"/>
    </row>
    <row r="1410" spans="2:13" ht="15" customHeight="1">
      <c r="B1410" s="124"/>
      <c r="D1410" s="105"/>
      <c r="E1410" s="106"/>
      <c r="F1410" s="106"/>
      <c r="G1410" s="32"/>
      <c r="H1410" s="106"/>
      <c r="I1410" s="106"/>
      <c r="J1410" s="32"/>
      <c r="K1410" s="133"/>
      <c r="L1410" s="32"/>
      <c r="M1410" s="32"/>
    </row>
    <row r="1411" spans="2:13" ht="15" customHeight="1">
      <c r="B1411" s="124"/>
      <c r="D1411" s="105"/>
      <c r="E1411" s="106"/>
      <c r="F1411" s="106"/>
      <c r="G1411" s="32"/>
      <c r="H1411" s="106"/>
      <c r="I1411" s="106"/>
      <c r="J1411" s="32"/>
      <c r="K1411" s="133"/>
      <c r="L1411" s="32"/>
      <c r="M1411" s="32"/>
    </row>
    <row r="1412" spans="2:13" ht="15" customHeight="1">
      <c r="B1412" s="124"/>
      <c r="D1412" s="105"/>
      <c r="E1412" s="106"/>
      <c r="F1412" s="106"/>
      <c r="G1412" s="32"/>
      <c r="H1412" s="106"/>
      <c r="I1412" s="106"/>
      <c r="J1412" s="32"/>
      <c r="K1412" s="133"/>
      <c r="L1412" s="32"/>
      <c r="M1412" s="32"/>
    </row>
    <row r="1413" spans="2:13" ht="15" customHeight="1">
      <c r="B1413" s="124"/>
      <c r="D1413" s="105"/>
      <c r="E1413" s="106"/>
      <c r="F1413" s="106"/>
      <c r="G1413" s="32"/>
      <c r="H1413" s="106"/>
      <c r="I1413" s="106"/>
      <c r="J1413" s="32"/>
      <c r="K1413" s="133"/>
      <c r="L1413" s="32"/>
      <c r="M1413" s="32"/>
    </row>
    <row r="1414" spans="2:13" ht="15" customHeight="1">
      <c r="B1414" s="124"/>
      <c r="D1414" s="105"/>
      <c r="E1414" s="106"/>
      <c r="F1414" s="106"/>
      <c r="G1414" s="32"/>
      <c r="H1414" s="106"/>
      <c r="I1414" s="106"/>
      <c r="J1414" s="32"/>
      <c r="K1414" s="133"/>
      <c r="L1414" s="32"/>
      <c r="M1414" s="32"/>
    </row>
    <row r="1415" spans="2:13" ht="15" customHeight="1">
      <c r="B1415" s="124"/>
      <c r="D1415" s="105"/>
      <c r="E1415" s="106"/>
      <c r="F1415" s="106"/>
      <c r="G1415" s="32"/>
      <c r="H1415" s="106"/>
      <c r="I1415" s="106"/>
      <c r="J1415" s="32"/>
      <c r="K1415" s="133"/>
      <c r="L1415" s="32"/>
      <c r="M1415" s="32"/>
    </row>
    <row r="1416" spans="2:13" ht="15" customHeight="1">
      <c r="B1416" s="124"/>
      <c r="D1416" s="105"/>
      <c r="E1416" s="106"/>
      <c r="F1416" s="106"/>
      <c r="G1416" s="32"/>
      <c r="H1416" s="106"/>
      <c r="I1416" s="106"/>
      <c r="J1416" s="32"/>
      <c r="K1416" s="133"/>
      <c r="L1416" s="32"/>
      <c r="M1416" s="32"/>
    </row>
    <row r="1417" spans="2:13" ht="15" customHeight="1">
      <c r="B1417" s="124"/>
      <c r="D1417" s="105"/>
      <c r="E1417" s="106"/>
      <c r="F1417" s="106"/>
      <c r="G1417" s="32"/>
      <c r="H1417" s="106"/>
      <c r="I1417" s="106"/>
      <c r="J1417" s="32"/>
      <c r="K1417" s="133"/>
      <c r="L1417" s="32"/>
      <c r="M1417" s="32"/>
    </row>
    <row r="1418" spans="2:13" ht="15" customHeight="1">
      <c r="B1418" s="124"/>
      <c r="D1418" s="105"/>
      <c r="E1418" s="106"/>
      <c r="F1418" s="106"/>
      <c r="G1418" s="32"/>
      <c r="H1418" s="106"/>
      <c r="I1418" s="106"/>
      <c r="J1418" s="32"/>
      <c r="K1418" s="133"/>
      <c r="L1418" s="32"/>
      <c r="M1418" s="32"/>
    </row>
    <row r="1419" spans="2:13" ht="15" customHeight="1">
      <c r="B1419" s="124"/>
      <c r="D1419" s="105"/>
      <c r="E1419" s="106"/>
      <c r="F1419" s="106"/>
      <c r="G1419" s="32"/>
      <c r="H1419" s="106"/>
      <c r="I1419" s="106"/>
      <c r="J1419" s="32"/>
      <c r="K1419" s="133"/>
      <c r="L1419" s="32"/>
      <c r="M1419" s="32"/>
    </row>
    <row r="1420" spans="2:13" ht="15" customHeight="1">
      <c r="B1420" s="124"/>
      <c r="D1420" s="105"/>
      <c r="E1420" s="106"/>
      <c r="F1420" s="106"/>
      <c r="G1420" s="32"/>
      <c r="H1420" s="106"/>
      <c r="I1420" s="106"/>
      <c r="J1420" s="32"/>
      <c r="K1420" s="133"/>
      <c r="L1420" s="32"/>
      <c r="M1420" s="32"/>
    </row>
    <row r="1421" spans="2:13" ht="15" customHeight="1">
      <c r="B1421" s="124"/>
      <c r="D1421" s="105"/>
      <c r="E1421" s="106"/>
      <c r="F1421" s="106"/>
      <c r="G1421" s="32"/>
      <c r="H1421" s="106"/>
      <c r="I1421" s="106"/>
      <c r="J1421" s="32"/>
      <c r="K1421" s="133"/>
      <c r="L1421" s="32"/>
      <c r="M1421" s="32"/>
    </row>
    <row r="1422" spans="2:13" ht="15" customHeight="1">
      <c r="B1422" s="124"/>
      <c r="D1422" s="105"/>
      <c r="E1422" s="106"/>
      <c r="F1422" s="106"/>
      <c r="G1422" s="32"/>
      <c r="H1422" s="106"/>
      <c r="I1422" s="106"/>
      <c r="J1422" s="32"/>
      <c r="K1422" s="133"/>
      <c r="L1422" s="32"/>
      <c r="M1422" s="32"/>
    </row>
    <row r="1423" spans="2:13" ht="15" customHeight="1">
      <c r="B1423" s="124"/>
      <c r="D1423" s="105"/>
      <c r="E1423" s="106"/>
      <c r="F1423" s="106"/>
      <c r="G1423" s="32"/>
      <c r="H1423" s="106"/>
      <c r="I1423" s="106"/>
      <c r="J1423" s="32"/>
      <c r="K1423" s="133"/>
      <c r="L1423" s="32"/>
      <c r="M1423" s="32"/>
    </row>
    <row r="1424" spans="2:13" ht="15" customHeight="1">
      <c r="B1424" s="124"/>
      <c r="D1424" s="105"/>
      <c r="E1424" s="106"/>
      <c r="F1424" s="106"/>
      <c r="G1424" s="32"/>
      <c r="H1424" s="106"/>
      <c r="I1424" s="106"/>
      <c r="J1424" s="32"/>
      <c r="K1424" s="133"/>
      <c r="L1424" s="32"/>
      <c r="M1424" s="32"/>
    </row>
    <row r="1425" spans="2:13" ht="15" customHeight="1">
      <c r="B1425" s="124"/>
      <c r="D1425" s="105"/>
      <c r="E1425" s="106"/>
      <c r="F1425" s="106"/>
      <c r="G1425" s="32"/>
      <c r="H1425" s="106"/>
      <c r="I1425" s="106"/>
      <c r="J1425" s="32"/>
      <c r="K1425" s="133"/>
      <c r="L1425" s="32"/>
      <c r="M1425" s="32"/>
    </row>
    <row r="1426" spans="2:13" ht="15" customHeight="1">
      <c r="B1426" s="124"/>
      <c r="D1426" s="105"/>
      <c r="E1426" s="106"/>
      <c r="F1426" s="106"/>
      <c r="G1426" s="32"/>
      <c r="H1426" s="106"/>
      <c r="I1426" s="106"/>
      <c r="J1426" s="32"/>
      <c r="K1426" s="133"/>
      <c r="L1426" s="32"/>
      <c r="M1426" s="32"/>
    </row>
    <row r="1427" spans="2:13" ht="15" customHeight="1">
      <c r="B1427" s="124"/>
      <c r="D1427" s="105"/>
      <c r="E1427" s="106"/>
      <c r="F1427" s="106"/>
      <c r="G1427" s="32"/>
      <c r="H1427" s="106"/>
      <c r="I1427" s="106"/>
      <c r="J1427" s="32"/>
      <c r="K1427" s="133"/>
      <c r="L1427" s="32"/>
      <c r="M1427" s="32"/>
    </row>
    <row r="1428" spans="2:13" ht="15" customHeight="1">
      <c r="B1428" s="124"/>
      <c r="D1428" s="105"/>
      <c r="E1428" s="106"/>
      <c r="F1428" s="106"/>
      <c r="G1428" s="32"/>
      <c r="H1428" s="106"/>
      <c r="I1428" s="106"/>
      <c r="J1428" s="32"/>
      <c r="K1428" s="133"/>
      <c r="L1428" s="32"/>
      <c r="M1428" s="32"/>
    </row>
    <row r="1429" spans="2:13" ht="15" customHeight="1">
      <c r="B1429" s="124"/>
      <c r="D1429" s="105"/>
      <c r="E1429" s="106"/>
      <c r="F1429" s="106"/>
      <c r="G1429" s="32"/>
      <c r="H1429" s="106"/>
      <c r="I1429" s="106"/>
      <c r="J1429" s="32"/>
      <c r="K1429" s="133"/>
      <c r="L1429" s="32"/>
      <c r="M1429" s="32"/>
    </row>
    <row r="1430" spans="2:13" ht="15" customHeight="1">
      <c r="B1430" s="124"/>
      <c r="D1430" s="105"/>
      <c r="E1430" s="106"/>
      <c r="F1430" s="106"/>
      <c r="G1430" s="32"/>
      <c r="H1430" s="106"/>
      <c r="I1430" s="106"/>
      <c r="J1430" s="32"/>
      <c r="K1430" s="133"/>
      <c r="L1430" s="32"/>
      <c r="M1430" s="32"/>
    </row>
    <row r="1431" spans="2:13" ht="15" customHeight="1">
      <c r="B1431" s="124"/>
      <c r="D1431" s="105"/>
      <c r="E1431" s="106"/>
      <c r="F1431" s="106"/>
      <c r="G1431" s="32"/>
      <c r="H1431" s="106"/>
      <c r="I1431" s="106"/>
      <c r="J1431" s="32"/>
      <c r="K1431" s="133"/>
      <c r="L1431" s="32"/>
      <c r="M1431" s="32"/>
    </row>
    <row r="1432" spans="2:13" ht="15" customHeight="1">
      <c r="B1432" s="124"/>
      <c r="D1432" s="105"/>
      <c r="E1432" s="106"/>
      <c r="F1432" s="106"/>
      <c r="G1432" s="32"/>
      <c r="H1432" s="106"/>
      <c r="I1432" s="106"/>
      <c r="J1432" s="32"/>
      <c r="K1432" s="133"/>
      <c r="L1432" s="32"/>
      <c r="M1432" s="32"/>
    </row>
    <row r="1433" spans="2:13" ht="15" customHeight="1">
      <c r="B1433" s="124"/>
      <c r="D1433" s="105"/>
      <c r="E1433" s="106"/>
      <c r="F1433" s="106"/>
      <c r="G1433" s="32"/>
      <c r="H1433" s="106"/>
      <c r="I1433" s="106"/>
      <c r="J1433" s="32"/>
      <c r="K1433" s="133"/>
      <c r="L1433" s="32"/>
      <c r="M1433" s="32"/>
    </row>
    <row r="1434" spans="2:13" ht="15" customHeight="1">
      <c r="B1434" s="124"/>
      <c r="D1434" s="105"/>
      <c r="E1434" s="106"/>
      <c r="F1434" s="106"/>
      <c r="G1434" s="32"/>
      <c r="H1434" s="106"/>
      <c r="I1434" s="106"/>
      <c r="J1434" s="32"/>
      <c r="K1434" s="133"/>
      <c r="L1434" s="32"/>
      <c r="M1434" s="32"/>
    </row>
    <row r="1435" spans="2:13" ht="15" customHeight="1">
      <c r="B1435" s="124"/>
      <c r="D1435" s="105"/>
      <c r="E1435" s="106"/>
      <c r="F1435" s="106"/>
      <c r="G1435" s="32"/>
      <c r="H1435" s="106"/>
      <c r="I1435" s="106"/>
      <c r="J1435" s="32"/>
      <c r="K1435" s="133"/>
      <c r="L1435" s="32"/>
      <c r="M1435" s="32"/>
    </row>
    <row r="1436" spans="2:13" ht="15" customHeight="1">
      <c r="B1436" s="124"/>
      <c r="D1436" s="105"/>
      <c r="E1436" s="106"/>
      <c r="F1436" s="106"/>
      <c r="G1436" s="32"/>
      <c r="H1436" s="106"/>
      <c r="I1436" s="106"/>
      <c r="J1436" s="32"/>
      <c r="K1436" s="133"/>
      <c r="L1436" s="32"/>
      <c r="M1436" s="32"/>
    </row>
    <row r="1437" spans="2:13" ht="15" customHeight="1">
      <c r="B1437" s="124"/>
      <c r="D1437" s="105"/>
      <c r="E1437" s="106"/>
      <c r="F1437" s="106"/>
      <c r="G1437" s="32"/>
      <c r="H1437" s="106"/>
      <c r="I1437" s="106"/>
      <c r="J1437" s="32"/>
      <c r="K1437" s="133"/>
      <c r="L1437" s="32"/>
      <c r="M1437" s="32"/>
    </row>
    <row r="1438" spans="2:13" ht="15" customHeight="1">
      <c r="B1438" s="124"/>
      <c r="D1438" s="105"/>
      <c r="E1438" s="106"/>
      <c r="F1438" s="106"/>
      <c r="G1438" s="32"/>
      <c r="H1438" s="106"/>
      <c r="I1438" s="106"/>
      <c r="J1438" s="32"/>
      <c r="K1438" s="133"/>
      <c r="L1438" s="32"/>
      <c r="M1438" s="32"/>
    </row>
    <row r="1439" spans="2:13" ht="15" customHeight="1">
      <c r="B1439" s="124"/>
      <c r="D1439" s="105"/>
      <c r="E1439" s="106"/>
      <c r="F1439" s="106"/>
      <c r="G1439" s="32"/>
      <c r="H1439" s="106"/>
      <c r="I1439" s="106"/>
      <c r="J1439" s="32"/>
      <c r="K1439" s="133"/>
      <c r="L1439" s="32"/>
      <c r="M1439" s="32"/>
    </row>
    <row r="1440" spans="2:13" ht="15" customHeight="1">
      <c r="B1440" s="124"/>
      <c r="D1440" s="105"/>
      <c r="E1440" s="106"/>
      <c r="F1440" s="106"/>
      <c r="G1440" s="32"/>
      <c r="H1440" s="106"/>
      <c r="I1440" s="106"/>
      <c r="J1440" s="32"/>
      <c r="K1440" s="133"/>
      <c r="L1440" s="32"/>
      <c r="M1440" s="32"/>
    </row>
    <row r="1441" spans="2:13" ht="15" customHeight="1">
      <c r="B1441" s="124"/>
      <c r="D1441" s="105"/>
      <c r="E1441" s="106"/>
      <c r="F1441" s="106"/>
      <c r="G1441" s="32"/>
      <c r="H1441" s="106"/>
      <c r="I1441" s="106"/>
      <c r="J1441" s="32"/>
      <c r="K1441" s="133"/>
      <c r="L1441" s="32"/>
      <c r="M1441" s="32"/>
    </row>
    <row r="1442" spans="2:13" ht="15" customHeight="1">
      <c r="B1442" s="124"/>
      <c r="D1442" s="105"/>
      <c r="E1442" s="106"/>
      <c r="F1442" s="106"/>
      <c r="G1442" s="32"/>
      <c r="H1442" s="106"/>
      <c r="I1442" s="106"/>
      <c r="J1442" s="32"/>
      <c r="K1442" s="133"/>
      <c r="L1442" s="32"/>
      <c r="M1442" s="32"/>
    </row>
    <row r="1443" spans="2:13" ht="15" customHeight="1">
      <c r="B1443" s="124"/>
      <c r="D1443" s="105"/>
      <c r="E1443" s="106"/>
      <c r="F1443" s="106"/>
      <c r="G1443" s="32"/>
      <c r="H1443" s="106"/>
      <c r="I1443" s="106"/>
      <c r="J1443" s="32"/>
      <c r="K1443" s="133"/>
      <c r="L1443" s="32"/>
      <c r="M1443" s="32"/>
    </row>
    <row r="1444" spans="2:13" ht="15" customHeight="1">
      <c r="B1444" s="124"/>
      <c r="D1444" s="105"/>
      <c r="E1444" s="106"/>
      <c r="F1444" s="106"/>
      <c r="G1444" s="32"/>
      <c r="H1444" s="106"/>
      <c r="I1444" s="106"/>
      <c r="J1444" s="32"/>
      <c r="K1444" s="133"/>
      <c r="L1444" s="32"/>
      <c r="M1444" s="32"/>
    </row>
    <row r="1445" spans="2:13" ht="15" customHeight="1">
      <c r="B1445" s="124"/>
      <c r="D1445" s="105"/>
      <c r="E1445" s="106"/>
      <c r="F1445" s="106"/>
      <c r="G1445" s="32"/>
      <c r="H1445" s="106"/>
      <c r="I1445" s="106"/>
      <c r="J1445" s="32"/>
      <c r="K1445" s="133"/>
      <c r="L1445" s="32"/>
      <c r="M1445" s="32"/>
    </row>
    <row r="1446" spans="2:13" ht="15" customHeight="1">
      <c r="B1446" s="124"/>
      <c r="D1446" s="105"/>
      <c r="E1446" s="106"/>
      <c r="F1446" s="106"/>
      <c r="G1446" s="32"/>
      <c r="H1446" s="106"/>
      <c r="I1446" s="106"/>
      <c r="J1446" s="32"/>
      <c r="K1446" s="133"/>
      <c r="L1446" s="32"/>
      <c r="M1446" s="32"/>
    </row>
    <row r="1447" spans="2:13" ht="15" customHeight="1">
      <c r="B1447" s="124"/>
      <c r="D1447" s="105"/>
      <c r="E1447" s="106"/>
      <c r="F1447" s="106"/>
      <c r="G1447" s="32"/>
      <c r="H1447" s="106"/>
      <c r="I1447" s="106"/>
      <c r="J1447" s="32"/>
      <c r="K1447" s="133"/>
      <c r="L1447" s="32"/>
      <c r="M1447" s="32"/>
    </row>
    <row r="1448" spans="2:13" ht="15" customHeight="1">
      <c r="B1448" s="124"/>
      <c r="D1448" s="105"/>
      <c r="E1448" s="106"/>
      <c r="F1448" s="106"/>
      <c r="G1448" s="32"/>
      <c r="H1448" s="106"/>
      <c r="I1448" s="106"/>
      <c r="J1448" s="32"/>
      <c r="K1448" s="133"/>
      <c r="L1448" s="32"/>
      <c r="M1448" s="32"/>
    </row>
    <row r="1449" spans="2:13" ht="15" customHeight="1">
      <c r="B1449" s="124"/>
      <c r="D1449" s="105"/>
      <c r="E1449" s="106"/>
      <c r="F1449" s="106"/>
      <c r="G1449" s="32"/>
      <c r="H1449" s="106"/>
      <c r="I1449" s="106"/>
      <c r="J1449" s="32"/>
      <c r="K1449" s="133"/>
      <c r="L1449" s="32"/>
      <c r="M1449" s="32"/>
    </row>
    <row r="1450" spans="2:13" ht="15" customHeight="1">
      <c r="B1450" s="124"/>
      <c r="D1450" s="105"/>
      <c r="E1450" s="106"/>
      <c r="F1450" s="106"/>
      <c r="G1450" s="32"/>
      <c r="H1450" s="106"/>
      <c r="I1450" s="106"/>
      <c r="J1450" s="32"/>
      <c r="K1450" s="133"/>
      <c r="L1450" s="32"/>
      <c r="M1450" s="32"/>
    </row>
    <row r="1451" spans="2:13" ht="15" customHeight="1">
      <c r="B1451" s="124"/>
      <c r="D1451" s="105"/>
      <c r="E1451" s="106"/>
      <c r="F1451" s="106"/>
      <c r="G1451" s="32"/>
      <c r="H1451" s="106"/>
      <c r="I1451" s="106"/>
      <c r="J1451" s="32"/>
      <c r="K1451" s="133"/>
      <c r="L1451" s="32"/>
      <c r="M1451" s="32"/>
    </row>
    <row r="1452" spans="2:13" ht="15" customHeight="1">
      <c r="B1452" s="124"/>
      <c r="D1452" s="105"/>
      <c r="E1452" s="106"/>
      <c r="F1452" s="106"/>
      <c r="G1452" s="32"/>
      <c r="H1452" s="106"/>
      <c r="I1452" s="106"/>
      <c r="J1452" s="32"/>
      <c r="K1452" s="133"/>
      <c r="L1452" s="32"/>
      <c r="M1452" s="32"/>
    </row>
    <row r="1453" spans="2:13" ht="15" customHeight="1">
      <c r="B1453" s="124"/>
      <c r="D1453" s="105"/>
      <c r="E1453" s="106"/>
      <c r="F1453" s="106"/>
      <c r="G1453" s="32"/>
      <c r="H1453" s="106"/>
      <c r="I1453" s="106"/>
      <c r="J1453" s="32"/>
      <c r="K1453" s="133"/>
      <c r="L1453" s="32"/>
      <c r="M1453" s="32"/>
    </row>
    <row r="1454" spans="2:13" ht="15" customHeight="1">
      <c r="B1454" s="124"/>
      <c r="D1454" s="105"/>
      <c r="E1454" s="106"/>
      <c r="F1454" s="106"/>
      <c r="G1454" s="32"/>
      <c r="H1454" s="106"/>
      <c r="I1454" s="106"/>
      <c r="J1454" s="32"/>
      <c r="K1454" s="133"/>
      <c r="L1454" s="32"/>
      <c r="M1454" s="32"/>
    </row>
    <row r="1455" spans="2:13" ht="15" customHeight="1">
      <c r="B1455" s="124"/>
      <c r="D1455" s="105"/>
      <c r="E1455" s="106"/>
      <c r="F1455" s="106"/>
      <c r="G1455" s="32"/>
      <c r="H1455" s="106"/>
      <c r="I1455" s="106"/>
      <c r="J1455" s="32"/>
      <c r="K1455" s="133"/>
      <c r="L1455" s="32"/>
      <c r="M1455" s="32"/>
    </row>
    <row r="1456" spans="2:13" ht="15" customHeight="1">
      <c r="B1456" s="124"/>
      <c r="D1456" s="105"/>
      <c r="E1456" s="106"/>
      <c r="F1456" s="106"/>
      <c r="G1456" s="32"/>
      <c r="H1456" s="106"/>
      <c r="I1456" s="106"/>
      <c r="J1456" s="32"/>
      <c r="K1456" s="133"/>
      <c r="L1456" s="32"/>
      <c r="M1456" s="32"/>
    </row>
    <row r="1457" spans="2:13" ht="15" customHeight="1">
      <c r="B1457" s="124"/>
      <c r="D1457" s="105"/>
      <c r="E1457" s="106"/>
      <c r="F1457" s="106"/>
      <c r="G1457" s="32"/>
      <c r="H1457" s="106"/>
      <c r="I1457" s="106"/>
      <c r="J1457" s="32"/>
      <c r="K1457" s="133"/>
      <c r="L1457" s="32"/>
      <c r="M1457" s="32"/>
    </row>
    <row r="1458" spans="2:13" ht="15" customHeight="1">
      <c r="B1458" s="124"/>
      <c r="D1458" s="105"/>
      <c r="E1458" s="106"/>
      <c r="F1458" s="106"/>
      <c r="G1458" s="32"/>
      <c r="H1458" s="106"/>
      <c r="I1458" s="106"/>
      <c r="J1458" s="32"/>
      <c r="K1458" s="133"/>
      <c r="L1458" s="32"/>
      <c r="M1458" s="32"/>
    </row>
    <row r="1459" spans="2:13" ht="15" customHeight="1">
      <c r="B1459" s="124"/>
      <c r="D1459" s="105"/>
      <c r="E1459" s="106"/>
      <c r="F1459" s="106"/>
      <c r="G1459" s="32"/>
      <c r="H1459" s="106"/>
      <c r="I1459" s="106"/>
      <c r="J1459" s="32"/>
      <c r="K1459" s="133"/>
      <c r="L1459" s="32"/>
      <c r="M1459" s="32"/>
    </row>
    <row r="1460" spans="2:13" ht="15" customHeight="1">
      <c r="B1460" s="124"/>
      <c r="D1460" s="105"/>
      <c r="E1460" s="106"/>
      <c r="F1460" s="106"/>
      <c r="G1460" s="32"/>
      <c r="H1460" s="106"/>
      <c r="I1460" s="106"/>
      <c r="J1460" s="32"/>
      <c r="K1460" s="133"/>
      <c r="L1460" s="32"/>
      <c r="M1460" s="32"/>
    </row>
    <row r="1461" spans="2:13" ht="15" customHeight="1">
      <c r="B1461" s="124"/>
      <c r="D1461" s="105"/>
      <c r="E1461" s="106"/>
      <c r="F1461" s="106"/>
      <c r="G1461" s="32"/>
      <c r="H1461" s="106"/>
      <c r="I1461" s="106"/>
      <c r="J1461" s="32"/>
      <c r="K1461" s="133"/>
      <c r="L1461" s="32"/>
      <c r="M1461" s="32"/>
    </row>
    <row r="1462" spans="2:13" ht="15" customHeight="1">
      <c r="B1462" s="124"/>
      <c r="D1462" s="105"/>
      <c r="E1462" s="106"/>
      <c r="F1462" s="106"/>
      <c r="G1462" s="32"/>
      <c r="H1462" s="106"/>
      <c r="I1462" s="106"/>
      <c r="J1462" s="32"/>
      <c r="K1462" s="133"/>
      <c r="L1462" s="32"/>
      <c r="M1462" s="32"/>
    </row>
    <row r="1463" spans="2:13" ht="15" customHeight="1">
      <c r="B1463" s="124"/>
      <c r="D1463" s="105"/>
      <c r="E1463" s="106"/>
      <c r="F1463" s="106"/>
      <c r="G1463" s="32"/>
      <c r="H1463" s="106"/>
      <c r="I1463" s="106"/>
      <c r="J1463" s="32"/>
      <c r="K1463" s="133"/>
      <c r="L1463" s="32"/>
      <c r="M1463" s="32"/>
    </row>
    <row r="1464" spans="2:13" ht="15" customHeight="1">
      <c r="B1464" s="124"/>
      <c r="D1464" s="105"/>
      <c r="E1464" s="106"/>
      <c r="F1464" s="106"/>
      <c r="G1464" s="32"/>
      <c r="H1464" s="106"/>
      <c r="I1464" s="106"/>
      <c r="J1464" s="32"/>
      <c r="K1464" s="133"/>
      <c r="L1464" s="32"/>
      <c r="M1464" s="32"/>
    </row>
    <row r="1465" spans="2:13" ht="15" customHeight="1">
      <c r="B1465" s="124"/>
      <c r="D1465" s="105"/>
      <c r="E1465" s="106"/>
      <c r="F1465" s="106"/>
      <c r="G1465" s="32"/>
      <c r="H1465" s="106"/>
      <c r="I1465" s="106"/>
      <c r="J1465" s="32"/>
      <c r="K1465" s="133"/>
      <c r="L1465" s="32"/>
      <c r="M1465" s="32"/>
    </row>
    <row r="1466" spans="2:13" ht="15" customHeight="1">
      <c r="B1466" s="124"/>
      <c r="D1466" s="105"/>
      <c r="E1466" s="106"/>
      <c r="F1466" s="106"/>
      <c r="G1466" s="32"/>
      <c r="H1466" s="106"/>
      <c r="I1466" s="106"/>
      <c r="J1466" s="32"/>
      <c r="K1466" s="133"/>
      <c r="L1466" s="32"/>
      <c r="M1466" s="32"/>
    </row>
    <row r="1467" spans="2:13" ht="15" customHeight="1">
      <c r="B1467" s="124"/>
      <c r="D1467" s="105"/>
      <c r="E1467" s="106"/>
      <c r="F1467" s="106"/>
      <c r="G1467" s="32"/>
      <c r="H1467" s="106"/>
      <c r="I1467" s="106"/>
      <c r="J1467" s="32"/>
      <c r="K1467" s="133"/>
      <c r="L1467" s="32"/>
      <c r="M1467" s="32"/>
    </row>
    <row r="1468" spans="2:13" ht="15" customHeight="1">
      <c r="B1468" s="124"/>
      <c r="D1468" s="105"/>
      <c r="E1468" s="106"/>
      <c r="F1468" s="106"/>
      <c r="G1468" s="32"/>
      <c r="H1468" s="106"/>
      <c r="I1468" s="106"/>
      <c r="J1468" s="32"/>
      <c r="K1468" s="133"/>
      <c r="L1468" s="32"/>
      <c r="M1468" s="32"/>
    </row>
    <row r="1469" spans="2:13" ht="15" customHeight="1">
      <c r="B1469" s="124"/>
      <c r="D1469" s="105"/>
      <c r="E1469" s="106"/>
      <c r="F1469" s="106"/>
      <c r="G1469" s="32"/>
      <c r="H1469" s="106"/>
      <c r="I1469" s="106"/>
      <c r="J1469" s="32"/>
      <c r="K1469" s="133"/>
      <c r="L1469" s="32"/>
      <c r="M1469" s="32"/>
    </row>
    <row r="1470" spans="2:13" ht="15" customHeight="1">
      <c r="B1470" s="124"/>
      <c r="D1470" s="105"/>
      <c r="E1470" s="106"/>
      <c r="F1470" s="106"/>
      <c r="G1470" s="32"/>
      <c r="H1470" s="106"/>
      <c r="I1470" s="106"/>
      <c r="J1470" s="32"/>
      <c r="K1470" s="133"/>
      <c r="L1470" s="32"/>
      <c r="M1470" s="32"/>
    </row>
    <row r="1471" spans="2:13" ht="15" customHeight="1">
      <c r="B1471" s="124"/>
      <c r="D1471" s="105"/>
      <c r="E1471" s="106"/>
      <c r="F1471" s="106"/>
      <c r="G1471" s="32"/>
      <c r="H1471" s="106"/>
      <c r="I1471" s="106"/>
      <c r="J1471" s="32"/>
      <c r="K1471" s="133"/>
      <c r="L1471" s="32"/>
      <c r="M1471" s="32"/>
    </row>
    <row r="1472" spans="2:13" ht="15" customHeight="1">
      <c r="B1472" s="124"/>
      <c r="D1472" s="105"/>
      <c r="E1472" s="106"/>
      <c r="F1472" s="106"/>
      <c r="G1472" s="32"/>
      <c r="H1472" s="106"/>
      <c r="I1472" s="106"/>
      <c r="J1472" s="32"/>
      <c r="K1472" s="133"/>
      <c r="L1472" s="32"/>
      <c r="M1472" s="32"/>
    </row>
    <row r="1473" spans="2:13" ht="15" customHeight="1">
      <c r="B1473" s="124"/>
      <c r="D1473" s="105"/>
      <c r="E1473" s="106"/>
      <c r="F1473" s="106"/>
      <c r="G1473" s="32"/>
      <c r="H1473" s="106"/>
      <c r="I1473" s="106"/>
      <c r="J1473" s="32"/>
      <c r="K1473" s="133"/>
      <c r="L1473" s="32"/>
      <c r="M1473" s="32"/>
    </row>
    <row r="1474" spans="2:13" ht="15" customHeight="1">
      <c r="B1474" s="124"/>
      <c r="D1474" s="105"/>
      <c r="E1474" s="106"/>
      <c r="F1474" s="106"/>
      <c r="G1474" s="32"/>
      <c r="H1474" s="106"/>
      <c r="I1474" s="106"/>
      <c r="J1474" s="32"/>
      <c r="K1474" s="133"/>
      <c r="L1474" s="32"/>
      <c r="M1474" s="32"/>
    </row>
    <row r="1475" spans="2:13" ht="15" customHeight="1">
      <c r="B1475" s="124"/>
      <c r="D1475" s="105"/>
      <c r="E1475" s="106"/>
      <c r="F1475" s="106"/>
      <c r="G1475" s="32"/>
      <c r="H1475" s="106"/>
      <c r="I1475" s="106"/>
      <c r="J1475" s="32"/>
      <c r="K1475" s="133"/>
      <c r="L1475" s="32"/>
      <c r="M1475" s="32"/>
    </row>
    <row r="1476" spans="2:13" ht="15" customHeight="1">
      <c r="B1476" s="124"/>
      <c r="D1476" s="105"/>
      <c r="E1476" s="106"/>
      <c r="F1476" s="106"/>
      <c r="G1476" s="32"/>
      <c r="H1476" s="106"/>
      <c r="I1476" s="106"/>
      <c r="J1476" s="32"/>
      <c r="K1476" s="133"/>
      <c r="L1476" s="32"/>
      <c r="M1476" s="32"/>
    </row>
    <row r="1477" spans="2:13" ht="15" customHeight="1">
      <c r="B1477" s="124"/>
      <c r="D1477" s="105"/>
      <c r="E1477" s="106"/>
      <c r="F1477" s="106"/>
      <c r="G1477" s="32"/>
      <c r="H1477" s="106"/>
      <c r="I1477" s="106"/>
      <c r="J1477" s="32"/>
      <c r="K1477" s="133"/>
      <c r="L1477" s="32"/>
      <c r="M1477" s="32"/>
    </row>
    <row r="1478" spans="2:13" ht="15" customHeight="1">
      <c r="B1478" s="124"/>
      <c r="D1478" s="105"/>
      <c r="E1478" s="106"/>
      <c r="F1478" s="106"/>
      <c r="G1478" s="32"/>
      <c r="H1478" s="106"/>
      <c r="I1478" s="106"/>
      <c r="J1478" s="32"/>
      <c r="K1478" s="133"/>
      <c r="L1478" s="32"/>
      <c r="M1478" s="32"/>
    </row>
    <row r="1479" spans="2:13" ht="15" customHeight="1">
      <c r="B1479" s="124"/>
      <c r="D1479" s="105"/>
      <c r="E1479" s="106"/>
      <c r="F1479" s="106"/>
      <c r="G1479" s="32"/>
      <c r="H1479" s="106"/>
      <c r="I1479" s="106"/>
      <c r="J1479" s="32"/>
      <c r="K1479" s="133"/>
      <c r="L1479" s="32"/>
      <c r="M1479" s="32"/>
    </row>
    <row r="1480" spans="2:13" ht="15" customHeight="1">
      <c r="B1480" s="124"/>
      <c r="D1480" s="105"/>
      <c r="E1480" s="106"/>
      <c r="F1480" s="106"/>
      <c r="G1480" s="32"/>
      <c r="H1480" s="106"/>
      <c r="I1480" s="106"/>
      <c r="J1480" s="32"/>
      <c r="K1480" s="133"/>
      <c r="L1480" s="32"/>
      <c r="M1480" s="32"/>
    </row>
    <row r="1481" spans="2:13" ht="15" customHeight="1">
      <c r="B1481" s="124"/>
      <c r="D1481" s="105"/>
      <c r="E1481" s="106"/>
      <c r="F1481" s="106"/>
      <c r="G1481" s="32"/>
      <c r="H1481" s="106"/>
      <c r="I1481" s="106"/>
      <c r="J1481" s="32"/>
      <c r="K1481" s="133"/>
      <c r="L1481" s="32"/>
      <c r="M1481" s="32"/>
    </row>
    <row r="1482" spans="2:13" ht="15" customHeight="1">
      <c r="B1482" s="124"/>
      <c r="D1482" s="105"/>
      <c r="E1482" s="106"/>
      <c r="F1482" s="106"/>
      <c r="G1482" s="32"/>
      <c r="H1482" s="106"/>
      <c r="I1482" s="106"/>
      <c r="J1482" s="32"/>
      <c r="K1482" s="133"/>
      <c r="L1482" s="32"/>
      <c r="M1482" s="32"/>
    </row>
    <row r="1483" spans="2:13" ht="15" customHeight="1">
      <c r="B1483" s="124"/>
      <c r="D1483" s="105"/>
      <c r="E1483" s="106"/>
      <c r="F1483" s="106"/>
      <c r="G1483" s="32"/>
      <c r="H1483" s="106"/>
      <c r="I1483" s="106"/>
      <c r="J1483" s="32"/>
      <c r="K1483" s="133"/>
      <c r="L1483" s="32"/>
      <c r="M1483" s="32"/>
    </row>
    <row r="1484" spans="2:13" ht="15" customHeight="1">
      <c r="B1484" s="124"/>
      <c r="D1484" s="105"/>
      <c r="E1484" s="106"/>
      <c r="F1484" s="106"/>
      <c r="G1484" s="32"/>
      <c r="H1484" s="106"/>
      <c r="I1484" s="106"/>
      <c r="J1484" s="32"/>
      <c r="K1484" s="133"/>
      <c r="L1484" s="32"/>
      <c r="M1484" s="32"/>
    </row>
    <row r="1485" spans="2:13" ht="15" customHeight="1">
      <c r="B1485" s="124"/>
      <c r="D1485" s="105"/>
      <c r="E1485" s="106"/>
      <c r="F1485" s="106"/>
      <c r="G1485" s="32"/>
      <c r="H1485" s="106"/>
      <c r="I1485" s="106"/>
      <c r="J1485" s="32"/>
      <c r="K1485" s="133"/>
      <c r="L1485" s="32"/>
      <c r="M1485" s="32"/>
    </row>
    <row r="1486" spans="2:13" ht="15" customHeight="1">
      <c r="B1486" s="124"/>
      <c r="D1486" s="105"/>
      <c r="E1486" s="106"/>
      <c r="F1486" s="106"/>
      <c r="G1486" s="32"/>
      <c r="H1486" s="106"/>
      <c r="I1486" s="106"/>
      <c r="J1486" s="32"/>
      <c r="K1486" s="133"/>
      <c r="L1486" s="32"/>
      <c r="M1486" s="32"/>
    </row>
    <row r="1487" spans="2:13" ht="15" customHeight="1">
      <c r="B1487" s="124"/>
      <c r="D1487" s="105"/>
      <c r="E1487" s="106"/>
      <c r="F1487" s="106"/>
      <c r="G1487" s="32"/>
      <c r="H1487" s="106"/>
      <c r="I1487" s="106"/>
      <c r="J1487" s="32"/>
      <c r="K1487" s="133"/>
      <c r="L1487" s="32"/>
      <c r="M1487" s="32"/>
    </row>
    <row r="1488" spans="2:13" ht="15" customHeight="1">
      <c r="B1488" s="124"/>
      <c r="D1488" s="105"/>
      <c r="E1488" s="106"/>
      <c r="F1488" s="106"/>
      <c r="G1488" s="32"/>
      <c r="H1488" s="106"/>
      <c r="I1488" s="106"/>
      <c r="J1488" s="32"/>
      <c r="K1488" s="133"/>
      <c r="L1488" s="32"/>
      <c r="M1488" s="32"/>
    </row>
    <row r="1489" spans="2:13" ht="15" customHeight="1">
      <c r="B1489" s="124"/>
      <c r="D1489" s="105"/>
      <c r="E1489" s="106"/>
      <c r="F1489" s="106"/>
      <c r="G1489" s="32"/>
      <c r="H1489" s="106"/>
      <c r="I1489" s="106"/>
      <c r="J1489" s="32"/>
      <c r="K1489" s="133"/>
      <c r="L1489" s="32"/>
      <c r="M1489" s="32"/>
    </row>
    <row r="1490" spans="2:13" ht="15" customHeight="1">
      <c r="B1490" s="124"/>
      <c r="D1490" s="105"/>
      <c r="E1490" s="106"/>
      <c r="F1490" s="106"/>
      <c r="G1490" s="32"/>
      <c r="H1490" s="106"/>
      <c r="I1490" s="106"/>
      <c r="J1490" s="32"/>
      <c r="K1490" s="133"/>
      <c r="L1490" s="32"/>
      <c r="M1490" s="32"/>
    </row>
    <row r="1491" spans="2:13" ht="15" customHeight="1">
      <c r="B1491" s="124"/>
      <c r="D1491" s="105"/>
      <c r="E1491" s="106"/>
      <c r="F1491" s="106"/>
      <c r="G1491" s="32"/>
      <c r="H1491" s="106"/>
      <c r="I1491" s="106"/>
      <c r="J1491" s="32"/>
      <c r="K1491" s="133"/>
      <c r="L1491" s="32"/>
      <c r="M1491" s="32"/>
    </row>
    <row r="1492" spans="2:13" ht="15" customHeight="1">
      <c r="B1492" s="124"/>
      <c r="D1492" s="105"/>
      <c r="E1492" s="106"/>
      <c r="F1492" s="106"/>
      <c r="G1492" s="32"/>
      <c r="H1492" s="106"/>
      <c r="I1492" s="106"/>
      <c r="J1492" s="32"/>
      <c r="K1492" s="133"/>
      <c r="L1492" s="32"/>
      <c r="M1492" s="32"/>
    </row>
    <row r="1493" spans="2:13" ht="15" customHeight="1">
      <c r="B1493" s="124"/>
      <c r="D1493" s="105"/>
      <c r="E1493" s="106"/>
      <c r="F1493" s="106"/>
      <c r="G1493" s="32"/>
      <c r="H1493" s="106"/>
      <c r="I1493" s="106"/>
      <c r="J1493" s="32"/>
      <c r="K1493" s="133"/>
      <c r="L1493" s="32"/>
      <c r="M1493" s="32"/>
    </row>
    <row r="1494" spans="2:13" ht="15" customHeight="1">
      <c r="B1494" s="124"/>
      <c r="D1494" s="105"/>
      <c r="E1494" s="106"/>
      <c r="F1494" s="106"/>
      <c r="G1494" s="32"/>
      <c r="H1494" s="106"/>
      <c r="I1494" s="106"/>
      <c r="J1494" s="32"/>
      <c r="K1494" s="133"/>
      <c r="L1494" s="32"/>
      <c r="M1494" s="32"/>
    </row>
    <row r="1495" spans="2:13" ht="15" customHeight="1">
      <c r="B1495" s="124"/>
      <c r="D1495" s="105"/>
      <c r="E1495" s="106"/>
      <c r="F1495" s="106"/>
      <c r="G1495" s="32"/>
      <c r="H1495" s="106"/>
      <c r="I1495" s="106"/>
      <c r="J1495" s="32"/>
      <c r="K1495" s="133"/>
      <c r="L1495" s="32"/>
      <c r="M1495" s="32"/>
    </row>
    <row r="1496" spans="2:13" ht="15" customHeight="1">
      <c r="B1496" s="124"/>
      <c r="D1496" s="105"/>
      <c r="E1496" s="106"/>
      <c r="F1496" s="106"/>
      <c r="G1496" s="32"/>
      <c r="H1496" s="106"/>
      <c r="I1496" s="106"/>
      <c r="J1496" s="32"/>
      <c r="K1496" s="133"/>
      <c r="L1496" s="32"/>
      <c r="M1496" s="32"/>
    </row>
    <row r="1497" spans="2:13" ht="15" customHeight="1">
      <c r="B1497" s="124"/>
      <c r="D1497" s="105"/>
      <c r="E1497" s="106"/>
      <c r="F1497" s="106"/>
      <c r="G1497" s="32"/>
      <c r="H1497" s="106"/>
      <c r="I1497" s="106"/>
      <c r="J1497" s="32"/>
      <c r="K1497" s="133"/>
      <c r="L1497" s="32"/>
      <c r="M1497" s="32"/>
    </row>
    <row r="1498" spans="2:13" ht="15" customHeight="1">
      <c r="B1498" s="124"/>
      <c r="D1498" s="105"/>
      <c r="E1498" s="106"/>
      <c r="F1498" s="106"/>
      <c r="G1498" s="32"/>
      <c r="H1498" s="106"/>
      <c r="I1498" s="106"/>
      <c r="J1498" s="32"/>
      <c r="K1498" s="133"/>
      <c r="L1498" s="32"/>
      <c r="M1498" s="32"/>
    </row>
    <row r="1499" spans="2:13" ht="15" customHeight="1">
      <c r="B1499" s="124"/>
      <c r="D1499" s="105"/>
      <c r="E1499" s="106"/>
      <c r="F1499" s="106"/>
      <c r="G1499" s="32"/>
      <c r="H1499" s="106"/>
      <c r="I1499" s="106"/>
      <c r="J1499" s="32"/>
      <c r="K1499" s="133"/>
      <c r="L1499" s="32"/>
      <c r="M1499" s="32"/>
    </row>
    <row r="1500" spans="2:13" ht="15" customHeight="1">
      <c r="B1500" s="124"/>
      <c r="D1500" s="105"/>
      <c r="E1500" s="106"/>
      <c r="F1500" s="106"/>
      <c r="G1500" s="32"/>
      <c r="H1500" s="106"/>
      <c r="I1500" s="106"/>
      <c r="J1500" s="32"/>
      <c r="K1500" s="133"/>
      <c r="L1500" s="32"/>
      <c r="M1500" s="32"/>
    </row>
    <row r="1501" spans="2:13" ht="15" customHeight="1">
      <c r="B1501" s="124"/>
      <c r="D1501" s="105"/>
      <c r="E1501" s="106"/>
      <c r="F1501" s="106"/>
      <c r="G1501" s="32"/>
      <c r="H1501" s="106"/>
      <c r="I1501" s="106"/>
      <c r="J1501" s="32"/>
      <c r="K1501" s="133"/>
      <c r="L1501" s="32"/>
      <c r="M1501" s="32"/>
    </row>
    <row r="1502" spans="2:13" ht="15" customHeight="1">
      <c r="B1502" s="124"/>
      <c r="D1502" s="105"/>
      <c r="E1502" s="106"/>
      <c r="F1502" s="106"/>
      <c r="G1502" s="32"/>
      <c r="H1502" s="106"/>
      <c r="I1502" s="106"/>
      <c r="J1502" s="32"/>
      <c r="K1502" s="133"/>
      <c r="L1502" s="32"/>
      <c r="M1502" s="32"/>
    </row>
    <row r="1503" spans="2:13" ht="15" customHeight="1">
      <c r="B1503" s="124"/>
      <c r="D1503" s="105"/>
      <c r="E1503" s="106"/>
      <c r="F1503" s="106"/>
      <c r="G1503" s="32"/>
      <c r="H1503" s="106"/>
      <c r="I1503" s="106"/>
      <c r="J1503" s="32"/>
      <c r="K1503" s="133"/>
      <c r="L1503" s="32"/>
      <c r="M1503" s="32"/>
    </row>
    <row r="1504" spans="2:13" ht="15" customHeight="1">
      <c r="B1504" s="124"/>
      <c r="D1504" s="105"/>
      <c r="E1504" s="106"/>
      <c r="F1504" s="106"/>
      <c r="G1504" s="32"/>
      <c r="H1504" s="106"/>
      <c r="I1504" s="106"/>
      <c r="J1504" s="32"/>
      <c r="K1504" s="133"/>
      <c r="L1504" s="32"/>
      <c r="M1504" s="32"/>
    </row>
    <row r="1505" spans="2:13" ht="15" customHeight="1">
      <c r="B1505" s="124"/>
      <c r="D1505" s="105"/>
      <c r="E1505" s="106"/>
      <c r="F1505" s="106"/>
      <c r="G1505" s="32"/>
      <c r="H1505" s="106"/>
      <c r="I1505" s="106"/>
      <c r="J1505" s="32"/>
      <c r="K1505" s="133"/>
      <c r="L1505" s="32"/>
      <c r="M1505" s="32"/>
    </row>
    <row r="1506" spans="2:13" ht="15" customHeight="1">
      <c r="B1506" s="124"/>
      <c r="D1506" s="105"/>
      <c r="E1506" s="106"/>
      <c r="F1506" s="106"/>
      <c r="G1506" s="32"/>
      <c r="H1506" s="106"/>
      <c r="I1506" s="106"/>
      <c r="J1506" s="32"/>
      <c r="K1506" s="133"/>
      <c r="L1506" s="32"/>
      <c r="M1506" s="32"/>
    </row>
    <row r="1507" spans="2:13" ht="15" customHeight="1">
      <c r="B1507" s="124"/>
      <c r="D1507" s="105"/>
      <c r="E1507" s="106"/>
      <c r="F1507" s="106"/>
      <c r="G1507" s="32"/>
      <c r="H1507" s="106"/>
      <c r="I1507" s="106"/>
      <c r="J1507" s="32"/>
      <c r="K1507" s="133"/>
      <c r="L1507" s="32"/>
      <c r="M1507" s="32"/>
    </row>
    <row r="1508" spans="2:13" ht="15" customHeight="1">
      <c r="B1508" s="124"/>
      <c r="D1508" s="105"/>
      <c r="E1508" s="106"/>
      <c r="F1508" s="106"/>
      <c r="G1508" s="32"/>
      <c r="H1508" s="106"/>
      <c r="I1508" s="106"/>
      <c r="J1508" s="32"/>
      <c r="K1508" s="133"/>
      <c r="L1508" s="32"/>
      <c r="M1508" s="32"/>
    </row>
    <row r="1509" spans="2:13" ht="15" customHeight="1">
      <c r="B1509" s="124"/>
      <c r="D1509" s="105"/>
      <c r="E1509" s="106"/>
      <c r="F1509" s="106"/>
      <c r="G1509" s="32"/>
      <c r="H1509" s="106"/>
      <c r="I1509" s="106"/>
      <c r="J1509" s="32"/>
      <c r="K1509" s="133"/>
      <c r="L1509" s="32"/>
      <c r="M1509" s="32"/>
    </row>
    <row r="1510" spans="2:13" ht="15" customHeight="1">
      <c r="B1510" s="124"/>
      <c r="D1510" s="105"/>
      <c r="E1510" s="106"/>
      <c r="F1510" s="106"/>
      <c r="G1510" s="32"/>
      <c r="H1510" s="106"/>
      <c r="I1510" s="106"/>
      <c r="J1510" s="32"/>
      <c r="K1510" s="133"/>
      <c r="L1510" s="32"/>
      <c r="M1510" s="32"/>
    </row>
    <row r="1511" spans="2:13" ht="15" customHeight="1">
      <c r="B1511" s="124"/>
      <c r="D1511" s="105"/>
      <c r="E1511" s="106"/>
      <c r="F1511" s="106"/>
      <c r="G1511" s="32"/>
      <c r="H1511" s="106"/>
      <c r="I1511" s="106"/>
      <c r="J1511" s="32"/>
      <c r="K1511" s="133"/>
      <c r="L1511" s="32"/>
      <c r="M1511" s="32"/>
    </row>
    <row r="1512" spans="2:13" ht="15" customHeight="1">
      <c r="B1512" s="124"/>
      <c r="D1512" s="105"/>
      <c r="E1512" s="106"/>
      <c r="F1512" s="106"/>
      <c r="G1512" s="32"/>
      <c r="H1512" s="106"/>
      <c r="I1512" s="106"/>
      <c r="J1512" s="32"/>
      <c r="K1512" s="133"/>
      <c r="L1512" s="32"/>
      <c r="M1512" s="32"/>
    </row>
    <row r="1513" spans="2:13" ht="15" customHeight="1">
      <c r="B1513" s="124"/>
      <c r="D1513" s="105"/>
      <c r="E1513" s="106"/>
      <c r="F1513" s="106"/>
      <c r="G1513" s="32"/>
      <c r="H1513" s="106"/>
      <c r="I1513" s="106"/>
      <c r="J1513" s="32"/>
      <c r="K1513" s="133"/>
      <c r="L1513" s="32"/>
      <c r="M1513" s="32"/>
    </row>
    <row r="1514" spans="2:13" ht="15" customHeight="1">
      <c r="B1514" s="124"/>
      <c r="D1514" s="105"/>
      <c r="E1514" s="106"/>
      <c r="F1514" s="106"/>
      <c r="G1514" s="32"/>
      <c r="H1514" s="106"/>
      <c r="I1514" s="106"/>
      <c r="J1514" s="32"/>
      <c r="K1514" s="133"/>
      <c r="L1514" s="32"/>
      <c r="M1514" s="32"/>
    </row>
    <row r="1515" spans="2:13" ht="15" customHeight="1">
      <c r="B1515" s="124"/>
      <c r="D1515" s="105"/>
      <c r="E1515" s="106"/>
      <c r="F1515" s="106"/>
      <c r="G1515" s="32"/>
      <c r="H1515" s="106"/>
      <c r="I1515" s="106"/>
      <c r="J1515" s="32"/>
      <c r="K1515" s="133"/>
      <c r="L1515" s="32"/>
      <c r="M1515" s="32"/>
    </row>
    <row r="1516" spans="2:13" ht="15" customHeight="1">
      <c r="B1516" s="124"/>
      <c r="D1516" s="105"/>
      <c r="E1516" s="106"/>
      <c r="F1516" s="106"/>
      <c r="G1516" s="32"/>
      <c r="H1516" s="106"/>
      <c r="I1516" s="106"/>
      <c r="J1516" s="32"/>
      <c r="K1516" s="133"/>
      <c r="L1516" s="32"/>
      <c r="M1516" s="32"/>
    </row>
    <row r="1517" spans="2:13" ht="15" customHeight="1">
      <c r="B1517" s="124"/>
      <c r="D1517" s="105"/>
      <c r="E1517" s="106"/>
      <c r="F1517" s="106"/>
      <c r="G1517" s="32"/>
      <c r="H1517" s="106"/>
      <c r="I1517" s="106"/>
      <c r="J1517" s="32"/>
      <c r="K1517" s="133"/>
      <c r="L1517" s="32"/>
      <c r="M1517" s="32"/>
    </row>
    <row r="1518" spans="2:13" ht="15" customHeight="1">
      <c r="B1518" s="124"/>
      <c r="D1518" s="105"/>
      <c r="E1518" s="106"/>
      <c r="F1518" s="106"/>
      <c r="G1518" s="32"/>
      <c r="H1518" s="106"/>
      <c r="I1518" s="106"/>
      <c r="J1518" s="32"/>
      <c r="K1518" s="133"/>
      <c r="L1518" s="32"/>
      <c r="M1518" s="32"/>
    </row>
    <row r="1519" spans="2:13" ht="15" customHeight="1">
      <c r="B1519" s="124"/>
      <c r="D1519" s="105"/>
      <c r="E1519" s="106"/>
      <c r="F1519" s="106"/>
      <c r="G1519" s="32"/>
      <c r="H1519" s="106"/>
      <c r="I1519" s="106"/>
      <c r="J1519" s="32"/>
      <c r="K1519" s="133"/>
      <c r="L1519" s="32"/>
      <c r="M1519" s="32"/>
    </row>
    <row r="1520" spans="2:13" ht="15" customHeight="1">
      <c r="B1520" s="124"/>
      <c r="D1520" s="105"/>
      <c r="E1520" s="106"/>
      <c r="F1520" s="106"/>
      <c r="G1520" s="32"/>
      <c r="H1520" s="106"/>
      <c r="I1520" s="106"/>
      <c r="J1520" s="32"/>
      <c r="K1520" s="133"/>
      <c r="L1520" s="32"/>
      <c r="M1520" s="32"/>
    </row>
    <row r="1521" spans="2:13" ht="15" customHeight="1">
      <c r="B1521" s="124"/>
      <c r="D1521" s="105"/>
      <c r="E1521" s="106"/>
      <c r="F1521" s="106"/>
      <c r="G1521" s="32"/>
      <c r="H1521" s="106"/>
      <c r="I1521" s="106"/>
      <c r="J1521" s="32"/>
      <c r="K1521" s="133"/>
      <c r="L1521" s="32"/>
      <c r="M1521" s="32"/>
    </row>
    <row r="1522" spans="2:13" ht="15" customHeight="1">
      <c r="B1522" s="124"/>
      <c r="D1522" s="105"/>
      <c r="E1522" s="106"/>
      <c r="F1522" s="106"/>
      <c r="G1522" s="32"/>
      <c r="H1522" s="106"/>
      <c r="I1522" s="106"/>
      <c r="J1522" s="32"/>
      <c r="K1522" s="133"/>
      <c r="L1522" s="32"/>
      <c r="M1522" s="32"/>
    </row>
    <row r="1523" spans="2:13" ht="15" customHeight="1">
      <c r="B1523" s="124"/>
      <c r="D1523" s="105"/>
      <c r="E1523" s="106"/>
      <c r="F1523" s="106"/>
      <c r="G1523" s="32"/>
      <c r="H1523" s="106"/>
      <c r="I1523" s="106"/>
      <c r="J1523" s="32"/>
      <c r="K1523" s="133"/>
      <c r="L1523" s="32"/>
      <c r="M1523" s="32"/>
    </row>
    <row r="1524" spans="2:13" ht="15" customHeight="1">
      <c r="B1524" s="124"/>
      <c r="D1524" s="105"/>
      <c r="E1524" s="106"/>
      <c r="F1524" s="106"/>
      <c r="G1524" s="32"/>
      <c r="H1524" s="106"/>
      <c r="I1524" s="106"/>
      <c r="J1524" s="32"/>
      <c r="K1524" s="133"/>
      <c r="L1524" s="32"/>
      <c r="M1524" s="32"/>
    </row>
    <row r="1525" spans="2:13" ht="15" customHeight="1">
      <c r="B1525" s="124"/>
      <c r="D1525" s="105"/>
      <c r="E1525" s="106"/>
      <c r="F1525" s="106"/>
      <c r="G1525" s="32"/>
      <c r="H1525" s="106"/>
      <c r="I1525" s="106"/>
      <c r="J1525" s="32"/>
      <c r="K1525" s="133"/>
      <c r="L1525" s="32"/>
      <c r="M1525" s="32"/>
    </row>
    <row r="1526" spans="2:13" ht="15" customHeight="1">
      <c r="B1526" s="124"/>
      <c r="D1526" s="105"/>
      <c r="E1526" s="106"/>
      <c r="F1526" s="106"/>
      <c r="G1526" s="32"/>
      <c r="H1526" s="106"/>
      <c r="I1526" s="106"/>
      <c r="J1526" s="32"/>
      <c r="K1526" s="133"/>
      <c r="L1526" s="32"/>
      <c r="M1526" s="32"/>
    </row>
    <row r="1527" spans="2:13" ht="15" customHeight="1">
      <c r="B1527" s="124"/>
      <c r="D1527" s="105"/>
      <c r="E1527" s="106"/>
      <c r="F1527" s="106"/>
      <c r="G1527" s="32"/>
      <c r="H1527" s="106"/>
      <c r="I1527" s="106"/>
      <c r="J1527" s="32"/>
      <c r="K1527" s="133"/>
      <c r="L1527" s="32"/>
      <c r="M1527" s="32"/>
    </row>
    <row r="1528" spans="2:13" ht="15" customHeight="1">
      <c r="B1528" s="124"/>
      <c r="D1528" s="105"/>
      <c r="E1528" s="106"/>
      <c r="F1528" s="106"/>
      <c r="G1528" s="32"/>
      <c r="H1528" s="106"/>
      <c r="I1528" s="106"/>
      <c r="J1528" s="32"/>
      <c r="K1528" s="133"/>
      <c r="L1528" s="32"/>
      <c r="M1528" s="32"/>
    </row>
    <row r="1529" spans="2:13" ht="15" customHeight="1">
      <c r="B1529" s="124"/>
      <c r="D1529" s="105"/>
      <c r="E1529" s="106"/>
      <c r="F1529" s="106"/>
      <c r="G1529" s="32"/>
      <c r="H1529" s="106"/>
      <c r="I1529" s="106"/>
      <c r="J1529" s="32"/>
      <c r="K1529" s="133"/>
      <c r="L1529" s="32"/>
      <c r="M1529" s="32"/>
    </row>
    <row r="1530" spans="2:13" ht="15" customHeight="1">
      <c r="B1530" s="124"/>
      <c r="D1530" s="105"/>
      <c r="E1530" s="106"/>
      <c r="F1530" s="106"/>
      <c r="G1530" s="32"/>
      <c r="H1530" s="106"/>
      <c r="I1530" s="106"/>
      <c r="J1530" s="32"/>
      <c r="K1530" s="133"/>
      <c r="L1530" s="32"/>
      <c r="M1530" s="32"/>
    </row>
    <row r="1531" spans="2:13" ht="15" customHeight="1">
      <c r="B1531" s="124"/>
      <c r="D1531" s="105"/>
      <c r="E1531" s="106"/>
      <c r="F1531" s="106"/>
      <c r="G1531" s="32"/>
      <c r="H1531" s="106"/>
      <c r="I1531" s="106"/>
      <c r="J1531" s="32"/>
      <c r="K1531" s="133"/>
      <c r="L1531" s="32"/>
      <c r="M1531" s="32"/>
    </row>
    <row r="1532" spans="2:13" ht="15" customHeight="1">
      <c r="B1532" s="124"/>
      <c r="D1532" s="105"/>
      <c r="E1532" s="106"/>
      <c r="F1532" s="106"/>
      <c r="G1532" s="32"/>
      <c r="H1532" s="106"/>
      <c r="I1532" s="106"/>
      <c r="J1532" s="32"/>
      <c r="K1532" s="133"/>
      <c r="L1532" s="32"/>
      <c r="M1532" s="32"/>
    </row>
    <row r="1533" spans="2:13" ht="15" customHeight="1">
      <c r="B1533" s="124"/>
      <c r="D1533" s="105"/>
      <c r="E1533" s="106"/>
      <c r="F1533" s="106"/>
      <c r="G1533" s="32"/>
      <c r="H1533" s="106"/>
      <c r="I1533" s="106"/>
      <c r="J1533" s="32"/>
      <c r="K1533" s="133"/>
      <c r="L1533" s="32"/>
      <c r="M1533" s="32"/>
    </row>
    <row r="1534" spans="2:13" ht="15" customHeight="1">
      <c r="B1534" s="124"/>
      <c r="D1534" s="105"/>
      <c r="E1534" s="106"/>
      <c r="F1534" s="106"/>
      <c r="G1534" s="32"/>
      <c r="H1534" s="106"/>
      <c r="I1534" s="106"/>
      <c r="J1534" s="32"/>
      <c r="K1534" s="133"/>
      <c r="L1534" s="32"/>
      <c r="M1534" s="32"/>
    </row>
    <row r="1535" spans="2:13" ht="15" customHeight="1">
      <c r="B1535" s="124"/>
      <c r="D1535" s="105"/>
      <c r="E1535" s="106"/>
      <c r="F1535" s="106"/>
      <c r="G1535" s="32"/>
      <c r="H1535" s="106"/>
      <c r="I1535" s="106"/>
      <c r="J1535" s="32"/>
      <c r="K1535" s="133"/>
      <c r="L1535" s="32"/>
      <c r="M1535" s="32"/>
    </row>
    <row r="1536" spans="2:13" ht="15" customHeight="1">
      <c r="B1536" s="124"/>
      <c r="D1536" s="105"/>
      <c r="E1536" s="106"/>
      <c r="F1536" s="106"/>
      <c r="G1536" s="32"/>
      <c r="H1536" s="106"/>
      <c r="I1536" s="106"/>
      <c r="J1536" s="32"/>
      <c r="K1536" s="133"/>
      <c r="L1536" s="32"/>
      <c r="M1536" s="32"/>
    </row>
    <row r="1537" spans="2:13" ht="15" customHeight="1">
      <c r="B1537" s="124"/>
      <c r="D1537" s="105"/>
      <c r="E1537" s="106"/>
      <c r="F1537" s="106"/>
      <c r="G1537" s="32"/>
      <c r="H1537" s="106"/>
      <c r="I1537" s="106"/>
      <c r="J1537" s="32"/>
      <c r="K1537" s="133"/>
      <c r="L1537" s="32"/>
      <c r="M1537" s="32"/>
    </row>
    <row r="1538" spans="2:13" ht="15" customHeight="1">
      <c r="B1538" s="124"/>
      <c r="D1538" s="105"/>
      <c r="E1538" s="106"/>
      <c r="F1538" s="106"/>
      <c r="G1538" s="32"/>
      <c r="H1538" s="106"/>
      <c r="I1538" s="106"/>
      <c r="J1538" s="32"/>
      <c r="K1538" s="133"/>
      <c r="L1538" s="32"/>
      <c r="M1538" s="32"/>
    </row>
    <row r="1539" spans="2:13" ht="15" customHeight="1">
      <c r="B1539" s="124"/>
      <c r="D1539" s="105"/>
      <c r="E1539" s="106"/>
      <c r="F1539" s="106"/>
      <c r="G1539" s="32"/>
      <c r="H1539" s="106"/>
      <c r="I1539" s="106"/>
      <c r="J1539" s="32"/>
      <c r="K1539" s="133"/>
      <c r="L1539" s="32"/>
      <c r="M1539" s="32"/>
    </row>
    <row r="1540" spans="2:13" ht="15" customHeight="1">
      <c r="B1540" s="124"/>
      <c r="D1540" s="105"/>
      <c r="E1540" s="106"/>
      <c r="F1540" s="106"/>
      <c r="G1540" s="32"/>
      <c r="H1540" s="106"/>
      <c r="I1540" s="106"/>
      <c r="J1540" s="32"/>
      <c r="K1540" s="133"/>
      <c r="L1540" s="32"/>
      <c r="M1540" s="32"/>
    </row>
    <row r="1541" spans="2:13" ht="15" customHeight="1">
      <c r="B1541" s="124"/>
      <c r="D1541" s="105"/>
      <c r="E1541" s="106"/>
      <c r="F1541" s="106"/>
      <c r="G1541" s="32"/>
      <c r="H1541" s="106"/>
      <c r="I1541" s="106"/>
      <c r="J1541" s="32"/>
      <c r="K1541" s="133"/>
      <c r="L1541" s="32"/>
      <c r="M1541" s="32"/>
    </row>
    <row r="1542" spans="2:13" ht="15" customHeight="1">
      <c r="B1542" s="124"/>
      <c r="D1542" s="105"/>
      <c r="E1542" s="106"/>
      <c r="F1542" s="106"/>
      <c r="G1542" s="32"/>
      <c r="H1542" s="106"/>
      <c r="I1542" s="106"/>
      <c r="J1542" s="32"/>
      <c r="K1542" s="133"/>
      <c r="L1542" s="32"/>
      <c r="M1542" s="32"/>
    </row>
    <row r="1543" spans="2:13" ht="15" customHeight="1">
      <c r="B1543" s="124"/>
      <c r="D1543" s="105"/>
      <c r="E1543" s="106"/>
      <c r="F1543" s="106"/>
      <c r="G1543" s="32"/>
      <c r="H1543" s="106"/>
      <c r="I1543" s="106"/>
      <c r="J1543" s="32"/>
      <c r="K1543" s="133"/>
      <c r="L1543" s="32"/>
      <c r="M1543" s="32"/>
    </row>
    <row r="1544" spans="2:13" ht="15" customHeight="1">
      <c r="B1544" s="124"/>
      <c r="D1544" s="105"/>
      <c r="E1544" s="106"/>
      <c r="F1544" s="106"/>
      <c r="G1544" s="32"/>
      <c r="H1544" s="106"/>
      <c r="I1544" s="106"/>
      <c r="J1544" s="32"/>
      <c r="K1544" s="133"/>
      <c r="L1544" s="32"/>
      <c r="M1544" s="32"/>
    </row>
    <row r="1545" spans="2:13" ht="15" customHeight="1">
      <c r="B1545" s="124"/>
      <c r="D1545" s="105"/>
      <c r="E1545" s="106"/>
      <c r="F1545" s="106"/>
      <c r="G1545" s="32"/>
      <c r="H1545" s="106"/>
      <c r="I1545" s="106"/>
      <c r="J1545" s="32"/>
      <c r="K1545" s="133"/>
      <c r="L1545" s="32"/>
      <c r="M1545" s="32"/>
    </row>
    <row r="1546" spans="2:13" ht="15" customHeight="1">
      <c r="B1546" s="124"/>
      <c r="D1546" s="105"/>
      <c r="E1546" s="106"/>
      <c r="F1546" s="106"/>
      <c r="G1546" s="32"/>
      <c r="H1546" s="106"/>
      <c r="I1546" s="106"/>
      <c r="J1546" s="32"/>
      <c r="K1546" s="133"/>
      <c r="L1546" s="32"/>
      <c r="M1546" s="32"/>
    </row>
    <row r="1547" spans="2:13" ht="15" customHeight="1">
      <c r="B1547" s="124"/>
      <c r="D1547" s="105"/>
      <c r="E1547" s="106"/>
      <c r="F1547" s="106"/>
      <c r="G1547" s="32"/>
      <c r="H1547" s="106"/>
      <c r="I1547" s="106"/>
      <c r="J1547" s="32"/>
      <c r="K1547" s="133"/>
      <c r="L1547" s="32"/>
      <c r="M1547" s="32"/>
    </row>
    <row r="1548" spans="2:13" ht="15" customHeight="1">
      <c r="B1548" s="124"/>
      <c r="D1548" s="105"/>
      <c r="E1548" s="106"/>
      <c r="F1548" s="106"/>
      <c r="G1548" s="32"/>
      <c r="H1548" s="106"/>
      <c r="I1548" s="106"/>
      <c r="J1548" s="32"/>
      <c r="K1548" s="133"/>
      <c r="L1548" s="32"/>
      <c r="M1548" s="32"/>
    </row>
    <row r="1549" spans="2:13" ht="15" customHeight="1">
      <c r="B1549" s="124"/>
      <c r="D1549" s="105"/>
      <c r="E1549" s="106"/>
      <c r="F1549" s="106"/>
      <c r="G1549" s="32"/>
      <c r="H1549" s="106"/>
      <c r="I1549" s="106"/>
      <c r="J1549" s="32"/>
      <c r="K1549" s="133"/>
      <c r="L1549" s="32"/>
      <c r="M1549" s="32"/>
    </row>
    <row r="1550" spans="2:13" ht="15" customHeight="1">
      <c r="B1550" s="124"/>
      <c r="D1550" s="105"/>
      <c r="E1550" s="106"/>
      <c r="F1550" s="106"/>
      <c r="G1550" s="32"/>
      <c r="H1550" s="106"/>
      <c r="I1550" s="106"/>
      <c r="J1550" s="32"/>
      <c r="K1550" s="133"/>
      <c r="L1550" s="32"/>
      <c r="M1550" s="32"/>
    </row>
    <row r="1551" spans="2:13" ht="15" customHeight="1">
      <c r="B1551" s="124"/>
      <c r="D1551" s="105"/>
      <c r="E1551" s="106"/>
      <c r="F1551" s="106"/>
      <c r="G1551" s="32"/>
      <c r="H1551" s="106"/>
      <c r="I1551" s="106"/>
      <c r="J1551" s="32"/>
      <c r="K1551" s="133"/>
      <c r="L1551" s="32"/>
      <c r="M1551" s="32"/>
    </row>
    <row r="1552" spans="2:13" ht="15" customHeight="1">
      <c r="B1552" s="124"/>
      <c r="D1552" s="105"/>
      <c r="E1552" s="106"/>
      <c r="F1552" s="106"/>
      <c r="G1552" s="32"/>
      <c r="H1552" s="106"/>
      <c r="I1552" s="106"/>
      <c r="J1552" s="32"/>
      <c r="K1552" s="133"/>
      <c r="L1552" s="32"/>
      <c r="M1552" s="32"/>
    </row>
    <row r="1553" spans="2:13" ht="15" customHeight="1">
      <c r="B1553" s="124"/>
      <c r="D1553" s="105"/>
      <c r="E1553" s="106"/>
      <c r="F1553" s="106"/>
      <c r="G1553" s="32"/>
      <c r="H1553" s="106"/>
      <c r="I1553" s="106"/>
      <c r="J1553" s="32"/>
      <c r="K1553" s="133"/>
      <c r="L1553" s="32"/>
      <c r="M1553" s="32"/>
    </row>
    <row r="1554" spans="2:13" ht="15" customHeight="1">
      <c r="B1554" s="124"/>
      <c r="D1554" s="105"/>
      <c r="E1554" s="106"/>
      <c r="F1554" s="106"/>
      <c r="G1554" s="32"/>
      <c r="H1554" s="106"/>
      <c r="I1554" s="106"/>
      <c r="J1554" s="32"/>
      <c r="K1554" s="133"/>
      <c r="L1554" s="32"/>
      <c r="M1554" s="32"/>
    </row>
    <row r="1555" spans="2:13" ht="15" customHeight="1">
      <c r="B1555" s="124"/>
      <c r="D1555" s="105"/>
      <c r="E1555" s="106"/>
      <c r="F1555" s="106"/>
      <c r="G1555" s="32"/>
      <c r="H1555" s="106"/>
      <c r="I1555" s="106"/>
      <c r="J1555" s="32"/>
      <c r="K1555" s="133"/>
      <c r="L1555" s="32"/>
      <c r="M1555" s="32"/>
    </row>
    <row r="1556" spans="2:13" ht="15" customHeight="1">
      <c r="B1556" s="124"/>
      <c r="D1556" s="105"/>
      <c r="E1556" s="106"/>
      <c r="F1556" s="106"/>
      <c r="G1556" s="32"/>
      <c r="H1556" s="106"/>
      <c r="I1556" s="106"/>
      <c r="J1556" s="32"/>
      <c r="K1556" s="133"/>
      <c r="L1556" s="32"/>
      <c r="M1556" s="32"/>
    </row>
    <row r="1557" spans="2:13" ht="15" customHeight="1">
      <c r="B1557" s="124"/>
      <c r="D1557" s="105"/>
      <c r="E1557" s="106"/>
      <c r="F1557" s="106"/>
      <c r="G1557" s="32"/>
      <c r="H1557" s="106"/>
      <c r="I1557" s="106"/>
      <c r="J1557" s="32"/>
      <c r="K1557" s="133"/>
      <c r="L1557" s="32"/>
      <c r="M1557" s="32"/>
    </row>
    <row r="1558" spans="2:13" ht="15" customHeight="1">
      <c r="B1558" s="124"/>
      <c r="D1558" s="105"/>
      <c r="E1558" s="106"/>
      <c r="F1558" s="106"/>
      <c r="G1558" s="32"/>
      <c r="H1558" s="106"/>
      <c r="I1558" s="106"/>
      <c r="J1558" s="32"/>
      <c r="K1558" s="133"/>
      <c r="L1558" s="32"/>
      <c r="M1558" s="32"/>
    </row>
    <row r="1559" spans="2:13" ht="15" customHeight="1">
      <c r="B1559" s="124"/>
      <c r="D1559" s="105"/>
      <c r="E1559" s="106"/>
      <c r="F1559" s="106"/>
      <c r="G1559" s="32"/>
      <c r="H1559" s="106"/>
      <c r="I1559" s="106"/>
      <c r="J1559" s="32"/>
      <c r="K1559" s="133"/>
      <c r="L1559" s="32"/>
      <c r="M1559" s="32"/>
    </row>
    <row r="1560" spans="2:13" ht="15" customHeight="1">
      <c r="B1560" s="124"/>
      <c r="D1560" s="105"/>
      <c r="E1560" s="106"/>
      <c r="F1560" s="106"/>
      <c r="G1560" s="32"/>
      <c r="H1560" s="106"/>
      <c r="I1560" s="106"/>
      <c r="J1560" s="32"/>
      <c r="K1560" s="133"/>
      <c r="L1560" s="32"/>
      <c r="M1560" s="32"/>
    </row>
    <row r="1561" spans="2:13" ht="15" customHeight="1">
      <c r="B1561" s="124"/>
      <c r="D1561" s="105"/>
      <c r="E1561" s="106"/>
      <c r="F1561" s="106"/>
      <c r="G1561" s="32"/>
      <c r="H1561" s="106"/>
      <c r="I1561" s="106"/>
      <c r="J1561" s="32"/>
      <c r="K1561" s="133"/>
      <c r="L1561" s="32"/>
      <c r="M1561" s="32"/>
    </row>
    <row r="1562" spans="2:13" ht="15" customHeight="1">
      <c r="B1562" s="124"/>
      <c r="D1562" s="105"/>
      <c r="E1562" s="106"/>
      <c r="F1562" s="106"/>
      <c r="G1562" s="32"/>
      <c r="H1562" s="106"/>
      <c r="I1562" s="106"/>
      <c r="J1562" s="32"/>
      <c r="K1562" s="133"/>
      <c r="L1562" s="32"/>
      <c r="M1562" s="32"/>
    </row>
    <row r="1563" spans="2:13" ht="15" customHeight="1">
      <c r="B1563" s="124"/>
      <c r="D1563" s="105"/>
      <c r="E1563" s="106"/>
      <c r="F1563" s="106"/>
      <c r="G1563" s="32"/>
      <c r="H1563" s="106"/>
      <c r="I1563" s="106"/>
      <c r="J1563" s="32"/>
      <c r="K1563" s="133"/>
      <c r="L1563" s="32"/>
      <c r="M1563" s="32"/>
    </row>
    <row r="1564" spans="2:13" ht="15" customHeight="1">
      <c r="B1564" s="124"/>
      <c r="D1564" s="105"/>
      <c r="E1564" s="106"/>
      <c r="F1564" s="106"/>
      <c r="G1564" s="32"/>
      <c r="H1564" s="106"/>
      <c r="I1564" s="106"/>
      <c r="J1564" s="32"/>
      <c r="K1564" s="133"/>
      <c r="L1564" s="32"/>
      <c r="M1564" s="32"/>
    </row>
    <row r="1565" spans="2:13" ht="15" customHeight="1">
      <c r="B1565" s="124"/>
      <c r="D1565" s="105"/>
      <c r="E1565" s="106"/>
      <c r="F1565" s="106"/>
      <c r="G1565" s="32"/>
      <c r="H1565" s="106"/>
      <c r="I1565" s="106"/>
      <c r="J1565" s="32"/>
      <c r="K1565" s="133"/>
      <c r="L1565" s="32"/>
      <c r="M1565" s="32"/>
    </row>
    <row r="1566" spans="2:13" ht="15" customHeight="1">
      <c r="B1566" s="124"/>
      <c r="D1566" s="105"/>
      <c r="E1566" s="106"/>
      <c r="F1566" s="106"/>
      <c r="G1566" s="32"/>
      <c r="H1566" s="106"/>
      <c r="I1566" s="106"/>
      <c r="J1566" s="32"/>
      <c r="K1566" s="133"/>
      <c r="L1566" s="32"/>
      <c r="M1566" s="32"/>
    </row>
    <row r="1567" spans="2:13" ht="15" customHeight="1">
      <c r="B1567" s="124"/>
      <c r="D1567" s="105"/>
      <c r="E1567" s="106"/>
      <c r="F1567" s="106"/>
      <c r="G1567" s="32"/>
      <c r="H1567" s="106"/>
      <c r="I1567" s="106"/>
      <c r="J1567" s="32"/>
      <c r="K1567" s="133"/>
      <c r="L1567" s="32"/>
      <c r="M1567" s="32"/>
    </row>
    <row r="1568" spans="2:13" ht="15" customHeight="1">
      <c r="B1568" s="124"/>
      <c r="D1568" s="105"/>
      <c r="E1568" s="106"/>
      <c r="F1568" s="106"/>
      <c r="G1568" s="32"/>
      <c r="H1568" s="106"/>
      <c r="I1568" s="106"/>
      <c r="J1568" s="32"/>
      <c r="K1568" s="133"/>
      <c r="L1568" s="32"/>
      <c r="M1568" s="32"/>
    </row>
    <row r="1569" spans="2:13" ht="15" customHeight="1">
      <c r="B1569" s="124"/>
      <c r="D1569" s="105"/>
      <c r="E1569" s="106"/>
      <c r="F1569" s="106"/>
      <c r="G1569" s="32"/>
      <c r="H1569" s="106"/>
      <c r="I1569" s="106"/>
      <c r="J1569" s="32"/>
      <c r="K1569" s="133"/>
      <c r="L1569" s="32"/>
      <c r="M1569" s="32"/>
    </row>
    <row r="1570" spans="2:13" ht="15" customHeight="1">
      <c r="B1570" s="124"/>
      <c r="D1570" s="105"/>
      <c r="E1570" s="106"/>
      <c r="F1570" s="106"/>
      <c r="G1570" s="32"/>
      <c r="H1570" s="106"/>
      <c r="I1570" s="106"/>
      <c r="J1570" s="32"/>
      <c r="K1570" s="133"/>
      <c r="L1570" s="32"/>
      <c r="M1570" s="32"/>
    </row>
    <row r="1571" spans="2:13" ht="15" customHeight="1">
      <c r="B1571" s="124"/>
      <c r="D1571" s="105"/>
      <c r="E1571" s="106"/>
      <c r="F1571" s="106"/>
      <c r="G1571" s="32"/>
      <c r="H1571" s="106"/>
      <c r="I1571" s="106"/>
      <c r="J1571" s="32"/>
      <c r="K1571" s="133"/>
      <c r="L1571" s="32"/>
      <c r="M1571" s="32"/>
    </row>
    <row r="1572" spans="2:13" ht="15" customHeight="1">
      <c r="B1572" s="124"/>
      <c r="D1572" s="105"/>
      <c r="E1572" s="106"/>
      <c r="F1572" s="106"/>
      <c r="G1572" s="32"/>
      <c r="H1572" s="106"/>
      <c r="I1572" s="106"/>
      <c r="J1572" s="32"/>
      <c r="K1572" s="133"/>
      <c r="L1572" s="32"/>
      <c r="M1572" s="32"/>
    </row>
    <row r="1573" spans="2:13" ht="15" customHeight="1">
      <c r="B1573" s="124"/>
      <c r="D1573" s="105"/>
      <c r="E1573" s="106"/>
      <c r="F1573" s="106"/>
      <c r="G1573" s="32"/>
      <c r="H1573" s="106"/>
      <c r="I1573" s="106"/>
      <c r="J1573" s="32"/>
      <c r="K1573" s="133"/>
      <c r="L1573" s="32"/>
      <c r="M1573" s="32"/>
    </row>
    <row r="1574" spans="2:13" ht="15" customHeight="1">
      <c r="B1574" s="124"/>
      <c r="D1574" s="105"/>
      <c r="E1574" s="106"/>
      <c r="F1574" s="106"/>
      <c r="G1574" s="32"/>
      <c r="H1574" s="106"/>
      <c r="I1574" s="106"/>
      <c r="J1574" s="32"/>
      <c r="K1574" s="133"/>
      <c r="L1574" s="32"/>
      <c r="M1574" s="32"/>
    </row>
    <row r="1575" spans="2:13" ht="15" customHeight="1">
      <c r="B1575" s="124"/>
      <c r="D1575" s="105"/>
      <c r="E1575" s="106"/>
      <c r="F1575" s="106"/>
      <c r="G1575" s="32"/>
      <c r="H1575" s="106"/>
      <c r="I1575" s="106"/>
      <c r="J1575" s="32"/>
      <c r="K1575" s="133"/>
      <c r="L1575" s="32"/>
      <c r="M1575" s="32"/>
    </row>
    <row r="1576" spans="2:13" ht="15" customHeight="1">
      <c r="B1576" s="124"/>
      <c r="D1576" s="105"/>
      <c r="E1576" s="106"/>
      <c r="F1576" s="106"/>
      <c r="G1576" s="32"/>
      <c r="H1576" s="106"/>
      <c r="I1576" s="106"/>
      <c r="J1576" s="32"/>
      <c r="K1576" s="133"/>
      <c r="L1576" s="32"/>
      <c r="M1576" s="32"/>
    </row>
    <row r="1577" spans="2:13" ht="15" customHeight="1">
      <c r="B1577" s="124"/>
      <c r="D1577" s="105"/>
      <c r="E1577" s="106"/>
      <c r="F1577" s="106"/>
      <c r="G1577" s="32"/>
      <c r="H1577" s="106"/>
      <c r="I1577" s="106"/>
      <c r="J1577" s="32"/>
      <c r="K1577" s="133"/>
      <c r="L1577" s="32"/>
      <c r="M1577" s="32"/>
    </row>
    <row r="1578" spans="2:13" ht="15" customHeight="1">
      <c r="B1578" s="124"/>
      <c r="D1578" s="105"/>
      <c r="E1578" s="106"/>
      <c r="F1578" s="106"/>
      <c r="G1578" s="32"/>
      <c r="H1578" s="106"/>
      <c r="I1578" s="106"/>
      <c r="J1578" s="32"/>
      <c r="K1578" s="133"/>
      <c r="L1578" s="32"/>
      <c r="M1578" s="32"/>
    </row>
    <row r="1579" spans="2:13" ht="15" customHeight="1">
      <c r="B1579" s="124"/>
      <c r="D1579" s="105"/>
      <c r="E1579" s="106"/>
      <c r="F1579" s="106"/>
      <c r="G1579" s="32"/>
      <c r="H1579" s="106"/>
      <c r="I1579" s="106"/>
      <c r="J1579" s="32"/>
      <c r="K1579" s="133"/>
      <c r="L1579" s="32"/>
      <c r="M1579" s="32"/>
    </row>
    <row r="1580" spans="2:13" ht="15" customHeight="1">
      <c r="B1580" s="124"/>
      <c r="D1580" s="105"/>
      <c r="E1580" s="106"/>
      <c r="F1580" s="106"/>
      <c r="G1580" s="32"/>
      <c r="H1580" s="106"/>
      <c r="I1580" s="106"/>
      <c r="J1580" s="32"/>
      <c r="K1580" s="133"/>
      <c r="L1580" s="32"/>
      <c r="M1580" s="32"/>
    </row>
    <row r="1581" spans="2:13" ht="15" customHeight="1">
      <c r="B1581" s="124"/>
      <c r="D1581" s="105"/>
      <c r="E1581" s="106"/>
      <c r="F1581" s="106"/>
      <c r="G1581" s="32"/>
      <c r="H1581" s="106"/>
      <c r="I1581" s="106"/>
      <c r="J1581" s="32"/>
      <c r="K1581" s="133"/>
      <c r="L1581" s="32"/>
      <c r="M1581" s="32"/>
    </row>
    <row r="1582" spans="2:13" ht="15" customHeight="1">
      <c r="B1582" s="124"/>
      <c r="D1582" s="105"/>
      <c r="E1582" s="106"/>
      <c r="F1582" s="106"/>
      <c r="G1582" s="32"/>
      <c r="H1582" s="106"/>
      <c r="I1582" s="106"/>
      <c r="J1582" s="32"/>
      <c r="K1582" s="133"/>
      <c r="L1582" s="32"/>
      <c r="M1582" s="32"/>
    </row>
    <row r="1583" spans="2:13" ht="15" customHeight="1">
      <c r="B1583" s="124"/>
      <c r="D1583" s="105"/>
      <c r="E1583" s="106"/>
      <c r="F1583" s="106"/>
      <c r="G1583" s="32"/>
      <c r="H1583" s="106"/>
      <c r="I1583" s="106"/>
      <c r="J1583" s="32"/>
      <c r="K1583" s="133"/>
      <c r="L1583" s="32"/>
      <c r="M1583" s="32"/>
    </row>
    <row r="1584" spans="2:13" ht="15" customHeight="1">
      <c r="B1584" s="124"/>
      <c r="D1584" s="105"/>
      <c r="E1584" s="106"/>
      <c r="F1584" s="106"/>
      <c r="G1584" s="32"/>
      <c r="H1584" s="106"/>
      <c r="I1584" s="106"/>
      <c r="J1584" s="32"/>
      <c r="K1584" s="133"/>
      <c r="L1584" s="32"/>
      <c r="M1584" s="32"/>
    </row>
    <row r="1585" spans="2:13" ht="15" customHeight="1">
      <c r="B1585" s="124"/>
      <c r="D1585" s="105"/>
      <c r="E1585" s="106"/>
      <c r="F1585" s="106"/>
      <c r="G1585" s="32"/>
      <c r="H1585" s="106"/>
      <c r="I1585" s="106"/>
      <c r="J1585" s="32"/>
      <c r="K1585" s="133"/>
      <c r="L1585" s="32"/>
      <c r="M1585" s="32"/>
    </row>
    <row r="1586" spans="2:13" ht="15" customHeight="1">
      <c r="B1586" s="124"/>
      <c r="D1586" s="105"/>
      <c r="E1586" s="106"/>
      <c r="F1586" s="106"/>
      <c r="G1586" s="32"/>
      <c r="H1586" s="106"/>
      <c r="I1586" s="106"/>
      <c r="J1586" s="32"/>
      <c r="K1586" s="133"/>
      <c r="L1586" s="32"/>
      <c r="M1586" s="32"/>
    </row>
    <row r="1587" spans="2:13" ht="15" customHeight="1">
      <c r="B1587" s="124"/>
      <c r="D1587" s="105"/>
      <c r="E1587" s="106"/>
      <c r="F1587" s="106"/>
      <c r="G1587" s="32"/>
      <c r="H1587" s="106"/>
      <c r="I1587" s="106"/>
      <c r="J1587" s="32"/>
      <c r="K1587" s="133"/>
      <c r="L1587" s="32"/>
      <c r="M1587" s="32"/>
    </row>
    <row r="1588" spans="2:13" ht="15" customHeight="1">
      <c r="B1588" s="124"/>
      <c r="D1588" s="105"/>
      <c r="E1588" s="106"/>
      <c r="F1588" s="106"/>
      <c r="G1588" s="32"/>
      <c r="H1588" s="106"/>
      <c r="I1588" s="106"/>
      <c r="J1588" s="32"/>
      <c r="K1588" s="133"/>
      <c r="L1588" s="32"/>
      <c r="M1588" s="32"/>
    </row>
    <row r="1589" spans="2:13" ht="15" customHeight="1">
      <c r="B1589" s="124"/>
      <c r="D1589" s="105"/>
      <c r="E1589" s="106"/>
      <c r="F1589" s="106"/>
      <c r="G1589" s="32"/>
      <c r="H1589" s="106"/>
      <c r="I1589" s="106"/>
      <c r="J1589" s="32"/>
      <c r="K1589" s="133"/>
      <c r="L1589" s="32"/>
      <c r="M1589" s="32"/>
    </row>
    <row r="1590" spans="2:13" ht="15" customHeight="1">
      <c r="B1590" s="124"/>
      <c r="D1590" s="105"/>
      <c r="E1590" s="106"/>
      <c r="F1590" s="106"/>
      <c r="G1590" s="32"/>
      <c r="H1590" s="106"/>
      <c r="I1590" s="106"/>
      <c r="J1590" s="32"/>
      <c r="K1590" s="133"/>
      <c r="L1590" s="32"/>
      <c r="M1590" s="32"/>
    </row>
    <row r="1591" spans="2:13" ht="15" customHeight="1">
      <c r="B1591" s="124"/>
      <c r="D1591" s="105"/>
      <c r="E1591" s="106"/>
      <c r="F1591" s="106"/>
      <c r="G1591" s="32"/>
      <c r="H1591" s="106"/>
      <c r="I1591" s="106"/>
      <c r="J1591" s="32"/>
      <c r="K1591" s="133"/>
      <c r="L1591" s="32"/>
      <c r="M1591" s="32"/>
    </row>
    <row r="1592" spans="2:13" ht="15" customHeight="1">
      <c r="B1592" s="124"/>
      <c r="D1592" s="105"/>
      <c r="E1592" s="106"/>
      <c r="F1592" s="106"/>
      <c r="G1592" s="32"/>
      <c r="H1592" s="106"/>
      <c r="I1592" s="106"/>
      <c r="J1592" s="32"/>
      <c r="K1592" s="133"/>
      <c r="L1592" s="32"/>
      <c r="M1592" s="32"/>
    </row>
    <row r="1593" spans="2:13" ht="15" customHeight="1">
      <c r="B1593" s="124"/>
      <c r="D1593" s="105"/>
      <c r="E1593" s="106"/>
      <c r="F1593" s="106"/>
      <c r="G1593" s="32"/>
      <c r="H1593" s="106"/>
      <c r="I1593" s="106"/>
      <c r="J1593" s="32"/>
      <c r="K1593" s="133"/>
      <c r="L1593" s="32"/>
      <c r="M1593" s="32"/>
    </row>
    <row r="1594" spans="2:13" ht="15" customHeight="1">
      <c r="B1594" s="124"/>
      <c r="D1594" s="105"/>
      <c r="E1594" s="106"/>
      <c r="F1594" s="106"/>
      <c r="G1594" s="32"/>
      <c r="H1594" s="106"/>
      <c r="I1594" s="106"/>
      <c r="J1594" s="32"/>
      <c r="K1594" s="133"/>
      <c r="L1594" s="32"/>
      <c r="M1594" s="32"/>
    </row>
    <row r="1595" spans="2:13" ht="15" customHeight="1">
      <c r="B1595" s="124"/>
      <c r="D1595" s="105"/>
      <c r="E1595" s="106"/>
      <c r="F1595" s="106"/>
      <c r="G1595" s="32"/>
      <c r="H1595" s="106"/>
      <c r="I1595" s="106"/>
      <c r="J1595" s="32"/>
      <c r="K1595" s="133"/>
      <c r="L1595" s="32"/>
      <c r="M1595" s="32"/>
    </row>
    <row r="1596" spans="2:13" ht="15" customHeight="1">
      <c r="B1596" s="124"/>
      <c r="D1596" s="105"/>
      <c r="E1596" s="106"/>
      <c r="F1596" s="106"/>
      <c r="G1596" s="32"/>
      <c r="H1596" s="106"/>
      <c r="I1596" s="106"/>
      <c r="J1596" s="32"/>
      <c r="K1596" s="133"/>
      <c r="L1596" s="32"/>
      <c r="M1596" s="32"/>
    </row>
    <row r="1597" spans="2:13" ht="15" customHeight="1">
      <c r="B1597" s="124"/>
      <c r="D1597" s="105"/>
      <c r="E1597" s="106"/>
      <c r="F1597" s="106"/>
      <c r="G1597" s="32"/>
      <c r="H1597" s="106"/>
      <c r="I1597" s="106"/>
      <c r="J1597" s="32"/>
      <c r="K1597" s="133"/>
      <c r="L1597" s="32"/>
      <c r="M1597" s="32"/>
    </row>
    <row r="1598" spans="2:13" ht="15" customHeight="1">
      <c r="B1598" s="124"/>
      <c r="D1598" s="105"/>
      <c r="E1598" s="106"/>
      <c r="F1598" s="106"/>
      <c r="G1598" s="32"/>
      <c r="H1598" s="106"/>
      <c r="I1598" s="106"/>
      <c r="J1598" s="32"/>
      <c r="K1598" s="133"/>
      <c r="L1598" s="32"/>
      <c r="M1598" s="32"/>
    </row>
    <row r="1599" spans="2:13" ht="15" customHeight="1">
      <c r="B1599" s="124"/>
      <c r="D1599" s="105"/>
      <c r="E1599" s="106"/>
      <c r="F1599" s="106"/>
      <c r="G1599" s="32"/>
      <c r="H1599" s="106"/>
      <c r="I1599" s="106"/>
      <c r="J1599" s="32"/>
      <c r="K1599" s="133"/>
      <c r="L1599" s="32"/>
      <c r="M1599" s="32"/>
    </row>
    <row r="1600" spans="2:13" ht="15" customHeight="1">
      <c r="B1600" s="124"/>
      <c r="D1600" s="105"/>
      <c r="E1600" s="106"/>
      <c r="F1600" s="106"/>
      <c r="G1600" s="32"/>
      <c r="H1600" s="106"/>
      <c r="I1600" s="106"/>
      <c r="J1600" s="32"/>
      <c r="K1600" s="133"/>
      <c r="L1600" s="32"/>
      <c r="M1600" s="32"/>
    </row>
    <row r="1601" spans="2:13" ht="15" customHeight="1">
      <c r="B1601" s="124"/>
      <c r="D1601" s="105"/>
      <c r="E1601" s="106"/>
      <c r="F1601" s="106"/>
      <c r="G1601" s="32"/>
      <c r="H1601" s="106"/>
      <c r="I1601" s="106"/>
      <c r="J1601" s="32"/>
      <c r="K1601" s="133"/>
      <c r="L1601" s="32"/>
      <c r="M1601" s="32"/>
    </row>
    <row r="1602" spans="2:13" ht="15" customHeight="1">
      <c r="B1602" s="124"/>
      <c r="D1602" s="105"/>
      <c r="E1602" s="106"/>
      <c r="F1602" s="106"/>
      <c r="G1602" s="32"/>
      <c r="H1602" s="106"/>
      <c r="I1602" s="106"/>
      <c r="J1602" s="32"/>
      <c r="K1602" s="133"/>
      <c r="L1602" s="32"/>
      <c r="M1602" s="32"/>
    </row>
    <row r="1603" spans="2:13" ht="15" customHeight="1">
      <c r="B1603" s="124"/>
      <c r="D1603" s="105"/>
      <c r="E1603" s="106"/>
      <c r="F1603" s="106"/>
      <c r="G1603" s="32"/>
      <c r="H1603" s="106"/>
      <c r="I1603" s="106"/>
      <c r="J1603" s="32"/>
      <c r="K1603" s="133"/>
      <c r="L1603" s="32"/>
      <c r="M1603" s="32"/>
    </row>
    <row r="1604" spans="2:13" ht="15" customHeight="1">
      <c r="B1604" s="124"/>
      <c r="D1604" s="105"/>
      <c r="E1604" s="106"/>
      <c r="F1604" s="106"/>
      <c r="G1604" s="32"/>
      <c r="H1604" s="106"/>
      <c r="I1604" s="106"/>
      <c r="J1604" s="32"/>
      <c r="K1604" s="133"/>
      <c r="L1604" s="32"/>
      <c r="M1604" s="32"/>
    </row>
    <row r="1605" spans="2:13" ht="15" customHeight="1">
      <c r="B1605" s="124"/>
      <c r="D1605" s="105"/>
      <c r="E1605" s="106"/>
      <c r="F1605" s="106"/>
      <c r="G1605" s="32"/>
      <c r="H1605" s="106"/>
      <c r="I1605" s="106"/>
      <c r="J1605" s="32"/>
      <c r="K1605" s="133"/>
      <c r="L1605" s="32"/>
      <c r="M1605" s="32"/>
    </row>
    <row r="1606" spans="2:13" ht="15" customHeight="1">
      <c r="B1606" s="124"/>
      <c r="D1606" s="105"/>
      <c r="E1606" s="106"/>
      <c r="F1606" s="106"/>
      <c r="G1606" s="32"/>
      <c r="H1606" s="106"/>
      <c r="I1606" s="106"/>
      <c r="J1606" s="32"/>
      <c r="K1606" s="133"/>
      <c r="L1606" s="32"/>
      <c r="M1606" s="32"/>
    </row>
    <row r="1607" spans="2:13" ht="15" customHeight="1">
      <c r="B1607" s="124"/>
      <c r="D1607" s="105"/>
      <c r="E1607" s="106"/>
      <c r="F1607" s="106"/>
      <c r="G1607" s="32"/>
      <c r="H1607" s="106"/>
      <c r="I1607" s="106"/>
      <c r="J1607" s="32"/>
      <c r="K1607" s="133"/>
      <c r="L1607" s="32"/>
      <c r="M1607" s="32"/>
    </row>
    <row r="1608" spans="2:13" ht="15" customHeight="1">
      <c r="B1608" s="124"/>
      <c r="D1608" s="105"/>
      <c r="E1608" s="106"/>
      <c r="F1608" s="106"/>
      <c r="G1608" s="32"/>
      <c r="H1608" s="106"/>
      <c r="I1608" s="106"/>
      <c r="J1608" s="32"/>
      <c r="K1608" s="133"/>
      <c r="L1608" s="32"/>
      <c r="M1608" s="32"/>
    </row>
    <row r="1609" spans="2:13" ht="15" customHeight="1">
      <c r="B1609" s="124"/>
      <c r="D1609" s="105"/>
      <c r="E1609" s="106"/>
      <c r="F1609" s="106"/>
      <c r="G1609" s="32"/>
      <c r="H1609" s="106"/>
      <c r="I1609" s="106"/>
      <c r="J1609" s="32"/>
      <c r="K1609" s="133"/>
      <c r="L1609" s="32"/>
      <c r="M1609" s="32"/>
    </row>
    <row r="1610" spans="2:13" ht="15" customHeight="1">
      <c r="B1610" s="124"/>
      <c r="D1610" s="105"/>
      <c r="E1610" s="106"/>
      <c r="F1610" s="106"/>
      <c r="G1610" s="32"/>
      <c r="H1610" s="106"/>
      <c r="I1610" s="106"/>
      <c r="J1610" s="32"/>
      <c r="K1610" s="133"/>
      <c r="L1610" s="32"/>
      <c r="M1610" s="32"/>
    </row>
    <row r="1611" spans="2:13" ht="15" customHeight="1">
      <c r="B1611" s="124"/>
      <c r="D1611" s="105"/>
      <c r="E1611" s="106"/>
      <c r="F1611" s="106"/>
      <c r="G1611" s="32"/>
      <c r="H1611" s="106"/>
      <c r="I1611" s="106"/>
      <c r="J1611" s="32"/>
      <c r="K1611" s="133"/>
      <c r="L1611" s="32"/>
      <c r="M1611" s="32"/>
    </row>
    <row r="1612" spans="2:13" ht="15" customHeight="1">
      <c r="B1612" s="124"/>
      <c r="D1612" s="105"/>
      <c r="E1612" s="106"/>
      <c r="F1612" s="106"/>
      <c r="G1612" s="32"/>
      <c r="H1612" s="106"/>
      <c r="I1612" s="106"/>
      <c r="J1612" s="32"/>
      <c r="K1612" s="133"/>
      <c r="L1612" s="32"/>
      <c r="M1612" s="32"/>
    </row>
    <row r="1613" spans="2:13" ht="15" customHeight="1">
      <c r="B1613" s="124"/>
      <c r="D1613" s="105"/>
      <c r="E1613" s="106"/>
      <c r="F1613" s="106"/>
      <c r="G1613" s="32"/>
      <c r="H1613" s="106"/>
      <c r="I1613" s="106"/>
      <c r="J1613" s="32"/>
      <c r="K1613" s="133"/>
      <c r="L1613" s="32"/>
      <c r="M1613" s="32"/>
    </row>
    <row r="1614" spans="2:13" ht="15" customHeight="1">
      <c r="B1614" s="124"/>
      <c r="D1614" s="105"/>
      <c r="E1614" s="106"/>
      <c r="F1614" s="106"/>
      <c r="G1614" s="32"/>
      <c r="H1614" s="106"/>
      <c r="I1614" s="106"/>
      <c r="J1614" s="32"/>
      <c r="K1614" s="133"/>
      <c r="L1614" s="32"/>
      <c r="M1614" s="32"/>
    </row>
    <row r="1615" spans="2:13" ht="15" customHeight="1">
      <c r="B1615" s="124"/>
      <c r="D1615" s="105"/>
      <c r="E1615" s="106"/>
      <c r="F1615" s="106"/>
      <c r="G1615" s="32"/>
      <c r="H1615" s="106"/>
      <c r="I1615" s="106"/>
      <c r="J1615" s="32"/>
      <c r="K1615" s="133"/>
      <c r="L1615" s="32"/>
      <c r="M1615" s="32"/>
    </row>
    <row r="1616" spans="2:13" ht="15" customHeight="1">
      <c r="B1616" s="124"/>
      <c r="D1616" s="105"/>
      <c r="E1616" s="106"/>
      <c r="F1616" s="106"/>
      <c r="G1616" s="32"/>
      <c r="H1616" s="106"/>
      <c r="I1616" s="106"/>
      <c r="J1616" s="32"/>
      <c r="K1616" s="133"/>
      <c r="L1616" s="32"/>
      <c r="M1616" s="32"/>
    </row>
    <row r="1617" spans="2:13" ht="15" customHeight="1">
      <c r="B1617" s="124"/>
      <c r="D1617" s="105"/>
      <c r="E1617" s="106"/>
      <c r="F1617" s="106"/>
      <c r="G1617" s="32"/>
      <c r="H1617" s="106"/>
      <c r="I1617" s="106"/>
      <c r="J1617" s="32"/>
      <c r="K1617" s="133"/>
      <c r="L1617" s="32"/>
      <c r="M1617" s="32"/>
    </row>
    <row r="1618" spans="2:13" ht="15" customHeight="1">
      <c r="B1618" s="124"/>
      <c r="D1618" s="105"/>
      <c r="E1618" s="106"/>
      <c r="F1618" s="106"/>
      <c r="G1618" s="32"/>
      <c r="H1618" s="106"/>
      <c r="I1618" s="106"/>
      <c r="J1618" s="32"/>
      <c r="K1618" s="133"/>
      <c r="L1618" s="32"/>
      <c r="M1618" s="32"/>
    </row>
    <row r="1619" spans="2:13" ht="15" customHeight="1">
      <c r="B1619" s="124"/>
      <c r="D1619" s="105"/>
      <c r="E1619" s="106"/>
      <c r="F1619" s="106"/>
      <c r="G1619" s="32"/>
      <c r="H1619" s="106"/>
      <c r="I1619" s="106"/>
      <c r="J1619" s="32"/>
      <c r="K1619" s="133"/>
      <c r="L1619" s="32"/>
      <c r="M1619" s="32"/>
    </row>
    <row r="1620" spans="2:13" ht="15" customHeight="1">
      <c r="B1620" s="124"/>
      <c r="D1620" s="105"/>
      <c r="E1620" s="106"/>
      <c r="F1620" s="106"/>
      <c r="G1620" s="32"/>
      <c r="H1620" s="106"/>
      <c r="I1620" s="106"/>
      <c r="J1620" s="32"/>
      <c r="K1620" s="133"/>
      <c r="L1620" s="32"/>
      <c r="M1620" s="32"/>
    </row>
    <row r="1621" spans="2:13" ht="15" customHeight="1">
      <c r="B1621" s="124"/>
      <c r="D1621" s="105"/>
      <c r="E1621" s="106"/>
      <c r="F1621" s="106"/>
      <c r="G1621" s="32"/>
      <c r="H1621" s="106"/>
      <c r="I1621" s="106"/>
      <c r="J1621" s="32"/>
      <c r="K1621" s="133"/>
      <c r="L1621" s="32"/>
      <c r="M1621" s="32"/>
    </row>
    <row r="1622" spans="2:13" ht="15" customHeight="1">
      <c r="B1622" s="124"/>
      <c r="D1622" s="105"/>
      <c r="E1622" s="106"/>
      <c r="F1622" s="106"/>
      <c r="G1622" s="32"/>
      <c r="H1622" s="106"/>
      <c r="I1622" s="106"/>
      <c r="J1622" s="32"/>
      <c r="K1622" s="133"/>
      <c r="L1622" s="32"/>
      <c r="M1622" s="32"/>
    </row>
    <row r="1623" spans="2:13" ht="15" customHeight="1">
      <c r="B1623" s="124"/>
      <c r="D1623" s="105"/>
      <c r="E1623" s="106"/>
      <c r="F1623" s="106"/>
      <c r="G1623" s="32"/>
      <c r="H1623" s="106"/>
      <c r="I1623" s="106"/>
      <c r="J1623" s="32"/>
      <c r="K1623" s="133"/>
      <c r="L1623" s="32"/>
      <c r="M1623" s="32"/>
    </row>
    <row r="1624" spans="2:13" ht="15" customHeight="1">
      <c r="B1624" s="124"/>
      <c r="D1624" s="105"/>
      <c r="E1624" s="106"/>
      <c r="F1624" s="106"/>
      <c r="G1624" s="32"/>
      <c r="H1624" s="106"/>
      <c r="I1624" s="106"/>
      <c r="J1624" s="32"/>
      <c r="K1624" s="133"/>
      <c r="L1624" s="32"/>
      <c r="M1624" s="32"/>
    </row>
    <row r="1625" spans="2:13" ht="15" customHeight="1">
      <c r="B1625" s="124"/>
      <c r="D1625" s="105"/>
      <c r="E1625" s="106"/>
      <c r="F1625" s="106"/>
      <c r="G1625" s="32"/>
      <c r="H1625" s="106"/>
      <c r="I1625" s="106"/>
      <c r="J1625" s="32"/>
      <c r="K1625" s="133"/>
      <c r="L1625" s="32"/>
      <c r="M1625" s="32"/>
    </row>
    <row r="1626" spans="2:13" ht="15" customHeight="1">
      <c r="B1626" s="124"/>
      <c r="D1626" s="105"/>
      <c r="E1626" s="106"/>
      <c r="F1626" s="106"/>
      <c r="G1626" s="32"/>
      <c r="H1626" s="106"/>
      <c r="I1626" s="106"/>
      <c r="J1626" s="32"/>
      <c r="K1626" s="133"/>
      <c r="L1626" s="32"/>
      <c r="M1626" s="32"/>
    </row>
    <row r="1627" spans="2:13" ht="15" customHeight="1">
      <c r="B1627" s="124"/>
      <c r="D1627" s="105"/>
      <c r="E1627" s="106"/>
      <c r="F1627" s="106"/>
      <c r="G1627" s="32"/>
      <c r="H1627" s="106"/>
      <c r="I1627" s="106"/>
      <c r="J1627" s="32"/>
      <c r="K1627" s="133"/>
      <c r="L1627" s="32"/>
      <c r="M1627" s="32"/>
    </row>
    <row r="1628" spans="2:13" ht="15" customHeight="1">
      <c r="B1628" s="124"/>
      <c r="D1628" s="105"/>
      <c r="E1628" s="106"/>
      <c r="F1628" s="106"/>
      <c r="G1628" s="32"/>
      <c r="H1628" s="106"/>
      <c r="I1628" s="106"/>
      <c r="J1628" s="32"/>
      <c r="K1628" s="133"/>
      <c r="L1628" s="32"/>
      <c r="M1628" s="32"/>
    </row>
    <row r="1629" spans="2:13" ht="15" customHeight="1">
      <c r="B1629" s="124"/>
      <c r="D1629" s="105"/>
      <c r="E1629" s="106"/>
      <c r="F1629" s="106"/>
      <c r="G1629" s="32"/>
      <c r="H1629" s="106"/>
      <c r="I1629" s="106"/>
      <c r="J1629" s="32"/>
      <c r="K1629" s="133"/>
      <c r="L1629" s="32"/>
      <c r="M1629" s="32"/>
    </row>
    <row r="1630" spans="2:13" ht="15" customHeight="1">
      <c r="B1630" s="124"/>
      <c r="D1630" s="105"/>
      <c r="E1630" s="106"/>
      <c r="F1630" s="106"/>
      <c r="G1630" s="32"/>
      <c r="H1630" s="106"/>
      <c r="I1630" s="106"/>
      <c r="J1630" s="32"/>
      <c r="K1630" s="133"/>
      <c r="L1630" s="32"/>
      <c r="M1630" s="32"/>
    </row>
    <row r="1631" spans="2:13" ht="15" customHeight="1">
      <c r="B1631" s="124"/>
      <c r="D1631" s="105"/>
      <c r="E1631" s="106"/>
      <c r="F1631" s="106"/>
      <c r="G1631" s="32"/>
      <c r="H1631" s="106"/>
      <c r="I1631" s="106"/>
      <c r="J1631" s="32"/>
      <c r="K1631" s="133"/>
      <c r="L1631" s="32"/>
      <c r="M1631" s="32"/>
    </row>
    <row r="1632" spans="2:13" ht="15" customHeight="1">
      <c r="B1632" s="124"/>
      <c r="D1632" s="105"/>
      <c r="E1632" s="106"/>
      <c r="F1632" s="106"/>
      <c r="G1632" s="32"/>
      <c r="H1632" s="106"/>
      <c r="I1632" s="106"/>
      <c r="J1632" s="32"/>
      <c r="K1632" s="133"/>
      <c r="L1632" s="32"/>
      <c r="M1632" s="32"/>
    </row>
    <row r="1633" spans="2:13" ht="15" customHeight="1">
      <c r="B1633" s="124"/>
      <c r="D1633" s="105"/>
      <c r="E1633" s="106"/>
      <c r="F1633" s="106"/>
      <c r="G1633" s="32"/>
      <c r="H1633" s="106"/>
      <c r="I1633" s="106"/>
      <c r="J1633" s="32"/>
      <c r="K1633" s="133"/>
      <c r="L1633" s="32"/>
      <c r="M1633" s="32"/>
    </row>
    <row r="1634" spans="2:13" ht="15" customHeight="1">
      <c r="B1634" s="124"/>
      <c r="D1634" s="105"/>
      <c r="E1634" s="106"/>
      <c r="F1634" s="106"/>
      <c r="G1634" s="32"/>
      <c r="H1634" s="106"/>
      <c r="I1634" s="106"/>
      <c r="J1634" s="32"/>
      <c r="K1634" s="133"/>
      <c r="L1634" s="32"/>
      <c r="M1634" s="32"/>
    </row>
    <row r="1635" spans="2:13" ht="15" customHeight="1">
      <c r="B1635" s="124"/>
      <c r="D1635" s="105"/>
      <c r="E1635" s="106"/>
      <c r="F1635" s="106"/>
      <c r="G1635" s="32"/>
      <c r="H1635" s="106"/>
      <c r="I1635" s="106"/>
      <c r="J1635" s="32"/>
      <c r="K1635" s="133"/>
      <c r="L1635" s="32"/>
      <c r="M1635" s="32"/>
    </row>
    <row r="1636" spans="2:13" ht="15" customHeight="1">
      <c r="B1636" s="124"/>
      <c r="D1636" s="105"/>
      <c r="E1636" s="106"/>
      <c r="F1636" s="106"/>
      <c r="G1636" s="32"/>
      <c r="H1636" s="106"/>
      <c r="I1636" s="106"/>
      <c r="J1636" s="32"/>
      <c r="K1636" s="133"/>
      <c r="L1636" s="32"/>
      <c r="M1636" s="32"/>
    </row>
    <row r="1637" spans="2:13" ht="15" customHeight="1">
      <c r="B1637" s="124"/>
      <c r="D1637" s="105"/>
      <c r="E1637" s="106"/>
      <c r="F1637" s="106"/>
      <c r="G1637" s="32"/>
      <c r="H1637" s="106"/>
      <c r="I1637" s="106"/>
      <c r="J1637" s="32"/>
      <c r="K1637" s="133"/>
      <c r="L1637" s="32"/>
      <c r="M1637" s="32"/>
    </row>
    <row r="1638" spans="2:13" ht="15" customHeight="1">
      <c r="B1638" s="124"/>
      <c r="D1638" s="105"/>
      <c r="E1638" s="106"/>
      <c r="F1638" s="106"/>
      <c r="G1638" s="32"/>
      <c r="H1638" s="106"/>
      <c r="I1638" s="106"/>
      <c r="J1638" s="32"/>
      <c r="K1638" s="133"/>
      <c r="L1638" s="32"/>
      <c r="M1638" s="32"/>
    </row>
    <row r="1639" spans="2:13" ht="15" customHeight="1">
      <c r="B1639" s="124"/>
      <c r="D1639" s="105"/>
      <c r="E1639" s="106"/>
      <c r="F1639" s="106"/>
      <c r="G1639" s="32"/>
      <c r="H1639" s="106"/>
      <c r="I1639" s="106"/>
      <c r="J1639" s="32"/>
      <c r="K1639" s="133"/>
      <c r="L1639" s="32"/>
      <c r="M1639" s="32"/>
    </row>
    <row r="1640" spans="2:13" ht="15" customHeight="1">
      <c r="B1640" s="124"/>
      <c r="D1640" s="105"/>
      <c r="E1640" s="106"/>
      <c r="F1640" s="106"/>
      <c r="G1640" s="32"/>
      <c r="H1640" s="106"/>
      <c r="I1640" s="106"/>
      <c r="J1640" s="32"/>
      <c r="K1640" s="133"/>
      <c r="L1640" s="32"/>
      <c r="M1640" s="32"/>
    </row>
    <row r="1641" spans="2:13" ht="15" customHeight="1">
      <c r="B1641" s="124"/>
      <c r="D1641" s="105"/>
      <c r="E1641" s="106"/>
      <c r="F1641" s="106"/>
      <c r="G1641" s="32"/>
      <c r="H1641" s="106"/>
      <c r="I1641" s="106"/>
      <c r="J1641" s="32"/>
      <c r="K1641" s="133"/>
      <c r="L1641" s="32"/>
      <c r="M1641" s="32"/>
    </row>
    <row r="1642" spans="2:13" ht="15" customHeight="1">
      <c r="B1642" s="124"/>
      <c r="D1642" s="105"/>
      <c r="E1642" s="106"/>
      <c r="F1642" s="106"/>
      <c r="G1642" s="32"/>
      <c r="H1642" s="106"/>
      <c r="I1642" s="106"/>
      <c r="J1642" s="32"/>
      <c r="K1642" s="133"/>
      <c r="L1642" s="32"/>
      <c r="M1642" s="32"/>
    </row>
    <row r="1643" spans="2:13" ht="15" customHeight="1">
      <c r="B1643" s="124"/>
      <c r="D1643" s="105"/>
      <c r="E1643" s="106"/>
      <c r="F1643" s="106"/>
      <c r="G1643" s="32"/>
      <c r="H1643" s="106"/>
      <c r="I1643" s="106"/>
      <c r="J1643" s="32"/>
      <c r="K1643" s="133"/>
      <c r="L1643" s="32"/>
      <c r="M1643" s="32"/>
    </row>
    <row r="1644" spans="2:13" ht="15" customHeight="1">
      <c r="B1644" s="124"/>
      <c r="D1644" s="105"/>
      <c r="E1644" s="106"/>
      <c r="F1644" s="106"/>
      <c r="G1644" s="32"/>
      <c r="H1644" s="106"/>
      <c r="I1644" s="106"/>
      <c r="J1644" s="32"/>
      <c r="K1644" s="133"/>
      <c r="L1644" s="32"/>
      <c r="M1644" s="32"/>
    </row>
    <row r="1645" spans="2:13" ht="15" customHeight="1">
      <c r="B1645" s="124"/>
      <c r="D1645" s="105"/>
      <c r="E1645" s="106"/>
      <c r="F1645" s="106"/>
      <c r="G1645" s="32"/>
      <c r="H1645" s="106"/>
      <c r="I1645" s="106"/>
      <c r="J1645" s="32"/>
      <c r="K1645" s="133"/>
      <c r="L1645" s="32"/>
      <c r="M1645" s="32"/>
    </row>
    <row r="1646" spans="2:13" ht="15" customHeight="1">
      <c r="B1646" s="124"/>
      <c r="D1646" s="105"/>
      <c r="E1646" s="106"/>
      <c r="F1646" s="106"/>
      <c r="G1646" s="32"/>
      <c r="H1646" s="106"/>
      <c r="I1646" s="106"/>
      <c r="J1646" s="32"/>
      <c r="K1646" s="133"/>
      <c r="L1646" s="32"/>
      <c r="M1646" s="32"/>
    </row>
    <row r="1647" spans="2:13" ht="15" customHeight="1">
      <c r="B1647" s="124"/>
      <c r="D1647" s="105"/>
      <c r="E1647" s="106"/>
      <c r="F1647" s="106"/>
      <c r="G1647" s="32"/>
      <c r="H1647" s="106"/>
      <c r="I1647" s="106"/>
      <c r="J1647" s="32"/>
      <c r="K1647" s="133"/>
      <c r="L1647" s="32"/>
      <c r="M1647" s="32"/>
    </row>
    <row r="1648" spans="2:13" ht="15" customHeight="1">
      <c r="B1648" s="124"/>
      <c r="D1648" s="105"/>
      <c r="E1648" s="106"/>
      <c r="F1648" s="106"/>
      <c r="G1648" s="32"/>
      <c r="H1648" s="106"/>
      <c r="I1648" s="106"/>
      <c r="J1648" s="32"/>
      <c r="K1648" s="133"/>
      <c r="L1648" s="32"/>
      <c r="M1648" s="32"/>
    </row>
    <row r="1649" spans="2:13" ht="15" customHeight="1">
      <c r="B1649" s="124"/>
      <c r="D1649" s="105"/>
      <c r="E1649" s="106"/>
      <c r="F1649" s="106"/>
      <c r="G1649" s="32"/>
      <c r="H1649" s="106"/>
      <c r="I1649" s="106"/>
      <c r="J1649" s="32"/>
      <c r="K1649" s="133"/>
      <c r="L1649" s="32"/>
      <c r="M1649" s="32"/>
    </row>
    <row r="1650" spans="2:13" ht="15" customHeight="1">
      <c r="B1650" s="124"/>
      <c r="D1650" s="105"/>
      <c r="E1650" s="106"/>
      <c r="F1650" s="106"/>
      <c r="G1650" s="32"/>
      <c r="H1650" s="106"/>
      <c r="I1650" s="106"/>
      <c r="J1650" s="32"/>
      <c r="K1650" s="133"/>
      <c r="L1650" s="32"/>
      <c r="M1650" s="32"/>
    </row>
    <row r="1651" spans="2:13" ht="15" customHeight="1">
      <c r="B1651" s="124"/>
      <c r="D1651" s="105"/>
      <c r="E1651" s="106"/>
      <c r="F1651" s="106"/>
      <c r="G1651" s="32"/>
      <c r="H1651" s="106"/>
      <c r="I1651" s="106"/>
      <c r="J1651" s="32"/>
      <c r="K1651" s="133"/>
      <c r="L1651" s="32"/>
      <c r="M1651" s="32"/>
    </row>
    <row r="1652" spans="2:13" ht="15" customHeight="1">
      <c r="B1652" s="124"/>
      <c r="D1652" s="105"/>
      <c r="E1652" s="106"/>
      <c r="F1652" s="106"/>
      <c r="G1652" s="32"/>
      <c r="H1652" s="106"/>
      <c r="I1652" s="106"/>
      <c r="J1652" s="32"/>
      <c r="K1652" s="133"/>
      <c r="L1652" s="32"/>
      <c r="M1652" s="32"/>
    </row>
    <row r="1653" spans="2:13" ht="15" customHeight="1">
      <c r="K1653" s="133"/>
      <c r="L1653" s="32"/>
      <c r="M1653" s="32"/>
    </row>
    <row r="1654" spans="2:13" ht="15" customHeight="1">
      <c r="K1654" s="133"/>
      <c r="L1654" s="32"/>
      <c r="M1654" s="32"/>
    </row>
    <row r="1655" spans="2:13" ht="15" customHeight="1">
      <c r="K1655" s="133"/>
      <c r="L1655" s="32"/>
      <c r="M1655" s="32"/>
    </row>
    <row r="1656" spans="2:13" ht="15" customHeight="1">
      <c r="K1656" s="133"/>
      <c r="L1656" s="32"/>
      <c r="M1656" s="32"/>
    </row>
    <row r="1657" spans="2:13" ht="15" customHeight="1">
      <c r="K1657" s="133"/>
      <c r="L1657" s="32"/>
      <c r="M1657" s="32"/>
    </row>
    <row r="1658" spans="2:13" ht="15" customHeight="1">
      <c r="K1658" s="133"/>
      <c r="L1658" s="32"/>
      <c r="M1658" s="32"/>
    </row>
    <row r="1659" spans="2:13" ht="15" customHeight="1">
      <c r="K1659" s="133"/>
      <c r="L1659" s="32"/>
      <c r="M1659" s="32"/>
    </row>
    <row r="1660" spans="2:13" ht="15" customHeight="1">
      <c r="K1660" s="133"/>
      <c r="L1660" s="32"/>
      <c r="M1660" s="32"/>
    </row>
    <row r="1661" spans="2:13" ht="15" customHeight="1">
      <c r="K1661" s="133"/>
      <c r="L1661" s="32"/>
      <c r="M1661" s="32"/>
    </row>
    <row r="1662" spans="2:13" ht="15" customHeight="1">
      <c r="K1662" s="133"/>
      <c r="L1662" s="32"/>
      <c r="M1662" s="32"/>
    </row>
    <row r="1663" spans="2:13" ht="15" customHeight="1">
      <c r="K1663" s="133"/>
      <c r="L1663" s="32"/>
      <c r="M1663" s="32"/>
    </row>
    <row r="1664" spans="2:13" ht="15" customHeight="1">
      <c r="K1664" s="133"/>
      <c r="L1664" s="32"/>
      <c r="M1664" s="32"/>
    </row>
    <row r="1665" spans="11:13" ht="15" customHeight="1">
      <c r="K1665" s="133"/>
      <c r="L1665" s="32"/>
      <c r="M1665" s="32"/>
    </row>
    <row r="1666" spans="11:13" ht="15" customHeight="1">
      <c r="K1666" s="133"/>
      <c r="L1666" s="32"/>
      <c r="M1666" s="32"/>
    </row>
    <row r="1667" spans="11:13" ht="15" customHeight="1">
      <c r="K1667" s="133"/>
      <c r="L1667" s="32"/>
      <c r="M1667" s="32"/>
    </row>
    <row r="1668" spans="11:13" ht="15" customHeight="1">
      <c r="K1668" s="133"/>
      <c r="L1668" s="32"/>
      <c r="M1668" s="32"/>
    </row>
    <row r="1669" spans="11:13" ht="15" customHeight="1">
      <c r="K1669" s="133"/>
      <c r="L1669" s="32"/>
      <c r="M1669" s="32"/>
    </row>
    <row r="1670" spans="11:13" ht="15" customHeight="1">
      <c r="K1670" s="133"/>
      <c r="L1670" s="32"/>
      <c r="M1670" s="32"/>
    </row>
  </sheetData>
  <mergeCells count="34">
    <mergeCell ref="L1:N2"/>
    <mergeCell ref="B3:C3"/>
    <mergeCell ref="E2:G2"/>
    <mergeCell ref="H2:J2"/>
    <mergeCell ref="L4:M4"/>
    <mergeCell ref="L3:N3"/>
    <mergeCell ref="N4:N5"/>
    <mergeCell ref="B1:G1"/>
    <mergeCell ref="A3:A4"/>
    <mergeCell ref="D3:D4"/>
    <mergeCell ref="S7:T7"/>
    <mergeCell ref="P8:Q8"/>
    <mergeCell ref="S8:T8"/>
    <mergeCell ref="S3:T3"/>
    <mergeCell ref="P4:Q4"/>
    <mergeCell ref="S4:T4"/>
    <mergeCell ref="P6:Q6"/>
    <mergeCell ref="S6:T6"/>
    <mergeCell ref="P3:Q3"/>
    <mergeCell ref="P7:Q7"/>
    <mergeCell ref="P15:Q15"/>
    <mergeCell ref="S15:T15"/>
    <mergeCell ref="P10:Q10"/>
    <mergeCell ref="S10:T10"/>
    <mergeCell ref="P11:Q11"/>
    <mergeCell ref="S11:T11"/>
    <mergeCell ref="P14:Q14"/>
    <mergeCell ref="S14:T14"/>
    <mergeCell ref="P9:Q9"/>
    <mergeCell ref="S9:T9"/>
    <mergeCell ref="P12:Q12"/>
    <mergeCell ref="S12:T12"/>
    <mergeCell ref="S13:T13"/>
    <mergeCell ref="P13:Q13"/>
  </mergeCells>
  <phoneticPr fontId="3"/>
  <pageMargins left="0.39370078740157483" right="0.39370078740157483" top="0.59055118110236227" bottom="0.39370078740157483" header="0.31496062992125984" footer="0.31496062992125984"/>
  <pageSetup paperSize="9" scale="95" orientation="portrait" r:id="rId1"/>
  <colBreaks count="1" manualBreakCount="1">
    <brk id="11" max="1048575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F3B68-05BB-3C44-B520-B8C369E7FC48}">
  <dimension ref="A1:I404"/>
  <sheetViews>
    <sheetView workbookViewId="0">
      <selection activeCell="E4" sqref="E4"/>
    </sheetView>
  </sheetViews>
  <sheetFormatPr baseColWidth="10" defaultRowHeight="15"/>
  <sheetData>
    <row r="1" spans="1:9">
      <c r="A1" t="s">
        <v>666</v>
      </c>
      <c r="B1" t="s">
        <v>314</v>
      </c>
      <c r="C1" t="s">
        <v>315</v>
      </c>
      <c r="D1" t="s">
        <v>642</v>
      </c>
      <c r="E1" t="s">
        <v>3</v>
      </c>
      <c r="F1" t="s">
        <v>643</v>
      </c>
      <c r="G1" t="s">
        <v>644</v>
      </c>
      <c r="H1" t="s">
        <v>645</v>
      </c>
      <c r="I1" t="s">
        <v>664</v>
      </c>
    </row>
    <row r="2" spans="1:9" ht="19">
      <c r="A2" t="s">
        <v>1199</v>
      </c>
      <c r="B2" s="314" t="s">
        <v>855</v>
      </c>
      <c r="C2" s="314" t="s">
        <v>668</v>
      </c>
      <c r="D2" t="s">
        <v>607</v>
      </c>
      <c r="E2">
        <v>0.2</v>
      </c>
      <c r="F2">
        <v>0.4512000000000001</v>
      </c>
      <c r="G2">
        <v>0.28000000000000003</v>
      </c>
      <c r="H2">
        <v>0.87168000000000023</v>
      </c>
      <c r="I2" t="s">
        <v>1592</v>
      </c>
    </row>
    <row r="3" spans="1:9" ht="19">
      <c r="A3" t="s">
        <v>1200</v>
      </c>
      <c r="B3" s="314" t="s">
        <v>855</v>
      </c>
      <c r="C3" s="314" t="s">
        <v>670</v>
      </c>
      <c r="D3" t="s">
        <v>607</v>
      </c>
      <c r="E3">
        <v>0.38</v>
      </c>
      <c r="F3">
        <v>1.3972800000000001</v>
      </c>
      <c r="G3">
        <v>0.25</v>
      </c>
      <c r="H3">
        <v>0.71400000000000008</v>
      </c>
      <c r="I3" t="s">
        <v>1592</v>
      </c>
    </row>
    <row r="4" spans="1:9" ht="19">
      <c r="A4" t="s">
        <v>1201</v>
      </c>
      <c r="B4" s="314" t="s">
        <v>855</v>
      </c>
      <c r="C4" s="314" t="s">
        <v>672</v>
      </c>
      <c r="D4" t="s">
        <v>607</v>
      </c>
      <c r="F4">
        <v>-0.6</v>
      </c>
      <c r="H4">
        <v>-0.6</v>
      </c>
      <c r="I4" t="s">
        <v>1592</v>
      </c>
    </row>
    <row r="5" spans="1:9" ht="19">
      <c r="A5" t="s">
        <v>1202</v>
      </c>
      <c r="B5" s="314" t="s">
        <v>853</v>
      </c>
      <c r="C5" s="314" t="s">
        <v>674</v>
      </c>
      <c r="D5" t="s">
        <v>607</v>
      </c>
      <c r="E5">
        <v>0.23</v>
      </c>
      <c r="F5">
        <v>0.60888000000000009</v>
      </c>
      <c r="G5">
        <v>0.34</v>
      </c>
      <c r="H5">
        <v>1.1870400000000001</v>
      </c>
      <c r="I5" t="s">
        <v>1592</v>
      </c>
    </row>
    <row r="6" spans="1:9" ht="19">
      <c r="A6" t="s">
        <v>1203</v>
      </c>
      <c r="B6" s="314" t="s">
        <v>853</v>
      </c>
      <c r="C6" s="314" t="s">
        <v>670</v>
      </c>
      <c r="D6" t="s">
        <v>607</v>
      </c>
      <c r="E6">
        <v>0.3</v>
      </c>
      <c r="F6">
        <v>0.9768</v>
      </c>
      <c r="G6">
        <v>0.28000000000000003</v>
      </c>
      <c r="H6">
        <v>0.87168000000000023</v>
      </c>
      <c r="I6" t="s">
        <v>1592</v>
      </c>
    </row>
    <row r="7" spans="1:9" ht="19">
      <c r="A7" t="s">
        <v>1204</v>
      </c>
      <c r="B7" s="314" t="s">
        <v>853</v>
      </c>
      <c r="C7" s="314" t="s">
        <v>672</v>
      </c>
      <c r="D7" t="s">
        <v>607</v>
      </c>
      <c r="E7">
        <v>0.37</v>
      </c>
      <c r="F7">
        <v>1.3447200000000001</v>
      </c>
      <c r="G7">
        <v>0.42</v>
      </c>
      <c r="H7">
        <v>1.6075200000000001</v>
      </c>
      <c r="I7" t="s">
        <v>1592</v>
      </c>
    </row>
    <row r="8" spans="1:9" ht="19">
      <c r="A8" t="s">
        <v>1205</v>
      </c>
      <c r="B8" s="314" t="s">
        <v>851</v>
      </c>
      <c r="C8" s="314" t="s">
        <v>672</v>
      </c>
      <c r="D8" t="s">
        <v>607</v>
      </c>
      <c r="E8">
        <v>0.3</v>
      </c>
      <c r="F8">
        <v>0.9768</v>
      </c>
      <c r="G8">
        <v>0.37</v>
      </c>
      <c r="H8">
        <v>1.3447200000000001</v>
      </c>
      <c r="I8" t="s">
        <v>1592</v>
      </c>
    </row>
    <row r="9" spans="1:9" ht="19">
      <c r="A9" t="s">
        <v>1206</v>
      </c>
      <c r="B9" s="314" t="s">
        <v>849</v>
      </c>
      <c r="C9" s="314" t="s">
        <v>679</v>
      </c>
      <c r="D9" t="s">
        <v>607</v>
      </c>
      <c r="E9">
        <v>0.25</v>
      </c>
      <c r="F9">
        <v>0.71400000000000008</v>
      </c>
      <c r="G9">
        <v>0.35</v>
      </c>
      <c r="H9">
        <v>1.2395999999999998</v>
      </c>
      <c r="I9" t="s">
        <v>1592</v>
      </c>
    </row>
    <row r="10" spans="1:9" ht="19">
      <c r="A10" t="s">
        <v>1207</v>
      </c>
      <c r="B10" s="314" t="s">
        <v>849</v>
      </c>
      <c r="C10" s="314" t="s">
        <v>681</v>
      </c>
      <c r="D10" t="s">
        <v>607</v>
      </c>
      <c r="E10">
        <v>0.33</v>
      </c>
      <c r="F10">
        <v>1.1344799999999999</v>
      </c>
      <c r="G10">
        <v>0.31</v>
      </c>
      <c r="H10">
        <v>1.0293600000000001</v>
      </c>
      <c r="I10" t="s">
        <v>1592</v>
      </c>
    </row>
    <row r="11" spans="1:9" ht="19">
      <c r="A11" t="s">
        <v>1208</v>
      </c>
      <c r="B11" s="314" t="s">
        <v>847</v>
      </c>
      <c r="C11" s="314" t="s">
        <v>683</v>
      </c>
      <c r="D11" t="s">
        <v>607</v>
      </c>
      <c r="E11">
        <v>0.66</v>
      </c>
      <c r="F11">
        <v>2.86896</v>
      </c>
      <c r="G11">
        <v>0.96</v>
      </c>
      <c r="H11">
        <v>4.4457599999999999</v>
      </c>
      <c r="I11" t="s">
        <v>1592</v>
      </c>
    </row>
    <row r="12" spans="1:9" ht="19">
      <c r="A12" t="s">
        <v>1209</v>
      </c>
      <c r="B12" s="314" t="s">
        <v>847</v>
      </c>
      <c r="C12" s="314" t="s">
        <v>685</v>
      </c>
      <c r="D12" t="s">
        <v>607</v>
      </c>
      <c r="E12">
        <v>1.18</v>
      </c>
      <c r="F12">
        <v>5.6020799999999999</v>
      </c>
      <c r="G12">
        <v>0.86</v>
      </c>
      <c r="H12">
        <v>3.9201599999999996</v>
      </c>
      <c r="I12" t="s">
        <v>1592</v>
      </c>
    </row>
    <row r="13" spans="1:9" ht="19">
      <c r="A13" t="s">
        <v>1210</v>
      </c>
      <c r="B13" s="314" t="s">
        <v>847</v>
      </c>
      <c r="C13" s="314" t="s">
        <v>679</v>
      </c>
      <c r="D13" t="s">
        <v>607</v>
      </c>
      <c r="E13">
        <v>0.28999999999999998</v>
      </c>
      <c r="F13">
        <v>0.92423999999999995</v>
      </c>
      <c r="G13">
        <v>0.25</v>
      </c>
      <c r="H13">
        <v>0.71400000000000008</v>
      </c>
      <c r="I13" t="s">
        <v>1592</v>
      </c>
    </row>
    <row r="14" spans="1:9" ht="19">
      <c r="A14" t="s">
        <v>1211</v>
      </c>
      <c r="B14" s="314" t="s">
        <v>847</v>
      </c>
      <c r="C14" s="314" t="s">
        <v>681</v>
      </c>
      <c r="D14" t="s">
        <v>607</v>
      </c>
      <c r="E14">
        <v>0.38</v>
      </c>
      <c r="F14">
        <v>1.3972800000000001</v>
      </c>
      <c r="G14">
        <v>0.55000000000000004</v>
      </c>
      <c r="H14">
        <v>2.2908000000000004</v>
      </c>
      <c r="I14" t="s">
        <v>1592</v>
      </c>
    </row>
    <row r="15" spans="1:9" ht="19">
      <c r="A15" t="s">
        <v>1212</v>
      </c>
      <c r="B15" s="314" t="s">
        <v>845</v>
      </c>
      <c r="C15" s="314" t="s">
        <v>685</v>
      </c>
      <c r="D15" t="s">
        <v>607</v>
      </c>
      <c r="E15">
        <v>1.1299999999999999</v>
      </c>
      <c r="F15">
        <v>5.3392799999999996</v>
      </c>
      <c r="G15">
        <v>1.18</v>
      </c>
      <c r="H15">
        <v>5.6020799999999999</v>
      </c>
      <c r="I15" t="s">
        <v>1592</v>
      </c>
    </row>
    <row r="16" spans="1:9" ht="19">
      <c r="A16" t="s">
        <v>1213</v>
      </c>
      <c r="B16" s="314" t="s">
        <v>845</v>
      </c>
      <c r="C16" s="314" t="s">
        <v>674</v>
      </c>
      <c r="D16" t="s">
        <v>607</v>
      </c>
      <c r="E16">
        <v>0.95</v>
      </c>
      <c r="F16">
        <v>4.3932000000000002</v>
      </c>
      <c r="G16">
        <v>0.96</v>
      </c>
      <c r="H16">
        <v>4.4457599999999999</v>
      </c>
      <c r="I16" t="s">
        <v>1592</v>
      </c>
    </row>
    <row r="17" spans="1:9" ht="19">
      <c r="A17" t="s">
        <v>1214</v>
      </c>
      <c r="B17" s="314" t="s">
        <v>845</v>
      </c>
      <c r="C17" s="314" t="s">
        <v>679</v>
      </c>
      <c r="D17" t="s">
        <v>607</v>
      </c>
      <c r="E17">
        <v>0.36</v>
      </c>
      <c r="F17">
        <v>1.2921599999999998</v>
      </c>
      <c r="G17">
        <v>0.28000000000000003</v>
      </c>
      <c r="H17">
        <v>0.87168000000000023</v>
      </c>
      <c r="I17" t="s">
        <v>1592</v>
      </c>
    </row>
    <row r="18" spans="1:9" ht="19">
      <c r="A18" t="s">
        <v>1215</v>
      </c>
      <c r="B18" s="314" t="s">
        <v>845</v>
      </c>
      <c r="C18" s="314" t="s">
        <v>681</v>
      </c>
      <c r="D18" t="s">
        <v>607</v>
      </c>
      <c r="E18">
        <v>0.49</v>
      </c>
      <c r="F18">
        <v>1.9754399999999999</v>
      </c>
      <c r="G18">
        <v>0.64</v>
      </c>
      <c r="H18">
        <v>2.7638400000000001</v>
      </c>
      <c r="I18" t="s">
        <v>1592</v>
      </c>
    </row>
    <row r="19" spans="1:9" ht="19">
      <c r="A19" t="s">
        <v>1216</v>
      </c>
      <c r="B19" s="314" t="s">
        <v>843</v>
      </c>
      <c r="C19" s="314" t="s">
        <v>693</v>
      </c>
      <c r="D19" t="s">
        <v>607</v>
      </c>
      <c r="E19">
        <v>1.73</v>
      </c>
      <c r="F19">
        <v>8.4928799999999995</v>
      </c>
      <c r="G19">
        <v>1.8</v>
      </c>
      <c r="H19">
        <v>8.8608000000000011</v>
      </c>
      <c r="I19" t="s">
        <v>1592</v>
      </c>
    </row>
    <row r="20" spans="1:9" ht="19">
      <c r="A20" t="s">
        <v>1217</v>
      </c>
      <c r="B20" s="314" t="s">
        <v>843</v>
      </c>
      <c r="C20" s="314" t="s">
        <v>695</v>
      </c>
      <c r="D20" t="s">
        <v>607</v>
      </c>
      <c r="E20">
        <v>1.46</v>
      </c>
      <c r="F20">
        <v>7.07376</v>
      </c>
      <c r="G20">
        <v>1.31</v>
      </c>
      <c r="H20">
        <v>6.2853600000000007</v>
      </c>
      <c r="I20" t="s">
        <v>1592</v>
      </c>
    </row>
    <row r="21" spans="1:9" ht="19">
      <c r="A21" t="s">
        <v>1218</v>
      </c>
      <c r="B21" s="314" t="s">
        <v>843</v>
      </c>
      <c r="C21" s="314" t="s">
        <v>674</v>
      </c>
      <c r="D21" t="s">
        <v>607</v>
      </c>
      <c r="E21">
        <v>1.83</v>
      </c>
      <c r="F21">
        <v>9.0184800000000003</v>
      </c>
      <c r="G21">
        <v>2.62</v>
      </c>
      <c r="H21">
        <v>13.170719999999999</v>
      </c>
      <c r="I21" t="s">
        <v>1592</v>
      </c>
    </row>
    <row r="22" spans="1:9" ht="19">
      <c r="A22" t="s">
        <v>1219</v>
      </c>
      <c r="B22" s="314" t="s">
        <v>843</v>
      </c>
      <c r="C22" s="314" t="s">
        <v>668</v>
      </c>
      <c r="D22" t="s">
        <v>607</v>
      </c>
      <c r="E22">
        <v>1.05</v>
      </c>
      <c r="F22">
        <v>4.9188000000000001</v>
      </c>
      <c r="G22">
        <v>0.98</v>
      </c>
      <c r="H22">
        <v>4.5508800000000003</v>
      </c>
      <c r="I22" t="s">
        <v>1592</v>
      </c>
    </row>
    <row r="23" spans="1:9" ht="19">
      <c r="A23" t="s">
        <v>1220</v>
      </c>
      <c r="B23" s="314" t="s">
        <v>843</v>
      </c>
      <c r="C23" s="314" t="s">
        <v>679</v>
      </c>
      <c r="D23" t="s">
        <v>607</v>
      </c>
      <c r="E23">
        <v>0.39</v>
      </c>
      <c r="F23">
        <v>1.4498400000000002</v>
      </c>
      <c r="G23">
        <v>0.38</v>
      </c>
      <c r="H23">
        <v>1.3972800000000001</v>
      </c>
      <c r="I23" t="s">
        <v>1592</v>
      </c>
    </row>
    <row r="24" spans="1:9" ht="19">
      <c r="A24" t="s">
        <v>1221</v>
      </c>
      <c r="B24" s="314" t="s">
        <v>843</v>
      </c>
      <c r="C24" s="314" t="s">
        <v>681</v>
      </c>
      <c r="D24" t="s">
        <v>607</v>
      </c>
      <c r="E24">
        <v>0.41</v>
      </c>
      <c r="F24">
        <v>1.5549599999999999</v>
      </c>
      <c r="G24">
        <v>0.52</v>
      </c>
      <c r="H24">
        <v>2.1331199999999999</v>
      </c>
      <c r="I24" t="s">
        <v>1592</v>
      </c>
    </row>
    <row r="25" spans="1:9" ht="19">
      <c r="A25" t="s">
        <v>1222</v>
      </c>
      <c r="B25" s="314" t="s">
        <v>843</v>
      </c>
      <c r="C25" s="314" t="s">
        <v>701</v>
      </c>
      <c r="D25" t="s">
        <v>607</v>
      </c>
      <c r="E25">
        <v>0.27</v>
      </c>
      <c r="F25">
        <v>0.81912000000000007</v>
      </c>
      <c r="G25">
        <v>0.39</v>
      </c>
      <c r="H25">
        <v>1.4498400000000002</v>
      </c>
      <c r="I25" t="s">
        <v>1592</v>
      </c>
    </row>
    <row r="26" spans="1:9" ht="19">
      <c r="A26" t="s">
        <v>1223</v>
      </c>
      <c r="B26" s="314" t="s">
        <v>843</v>
      </c>
      <c r="C26" s="314" t="s">
        <v>703</v>
      </c>
      <c r="D26" t="s">
        <v>607</v>
      </c>
      <c r="E26">
        <v>0.4</v>
      </c>
      <c r="F26">
        <v>1.5024000000000002</v>
      </c>
      <c r="G26">
        <v>0.5</v>
      </c>
      <c r="H26">
        <v>2.028</v>
      </c>
      <c r="I26" t="s">
        <v>1592</v>
      </c>
    </row>
    <row r="27" spans="1:9" ht="19">
      <c r="A27" t="s">
        <v>1224</v>
      </c>
      <c r="B27" s="314" t="s">
        <v>841</v>
      </c>
      <c r="C27" s="314" t="s">
        <v>693</v>
      </c>
      <c r="D27" t="s">
        <v>607</v>
      </c>
      <c r="E27">
        <v>2.78</v>
      </c>
      <c r="F27">
        <v>14.011679999999998</v>
      </c>
      <c r="G27">
        <v>1.96</v>
      </c>
      <c r="H27">
        <v>9.7017600000000002</v>
      </c>
      <c r="I27" t="s">
        <v>1592</v>
      </c>
    </row>
    <row r="28" spans="1:9" ht="19">
      <c r="A28" t="s">
        <v>1225</v>
      </c>
      <c r="B28" s="314" t="s">
        <v>841</v>
      </c>
      <c r="C28" s="314" t="s">
        <v>706</v>
      </c>
      <c r="D28" t="s">
        <v>607</v>
      </c>
      <c r="E28">
        <v>1.86</v>
      </c>
      <c r="F28">
        <v>9.1761600000000012</v>
      </c>
      <c r="G28">
        <v>1.38</v>
      </c>
      <c r="H28">
        <v>6.6532799999999996</v>
      </c>
      <c r="I28" t="s">
        <v>1592</v>
      </c>
    </row>
    <row r="29" spans="1:9" ht="19">
      <c r="A29" t="s">
        <v>1226</v>
      </c>
      <c r="B29" s="314" t="s">
        <v>841</v>
      </c>
      <c r="C29" s="314" t="s">
        <v>668</v>
      </c>
      <c r="D29" t="s">
        <v>607</v>
      </c>
      <c r="E29">
        <v>0.63</v>
      </c>
      <c r="F29">
        <v>2.7112799999999999</v>
      </c>
      <c r="G29">
        <v>0.8</v>
      </c>
      <c r="H29">
        <v>3.6048000000000004</v>
      </c>
      <c r="I29" t="s">
        <v>1592</v>
      </c>
    </row>
    <row r="30" spans="1:9" ht="19">
      <c r="A30" t="s">
        <v>1227</v>
      </c>
      <c r="B30" s="314" t="s">
        <v>841</v>
      </c>
      <c r="C30" s="314" t="s">
        <v>670</v>
      </c>
      <c r="D30" t="s">
        <v>607</v>
      </c>
      <c r="E30">
        <v>0.72</v>
      </c>
      <c r="F30">
        <v>3.18432</v>
      </c>
      <c r="G30">
        <v>0.93</v>
      </c>
      <c r="H30">
        <v>4.2880799999999999</v>
      </c>
      <c r="I30" t="s">
        <v>1592</v>
      </c>
    </row>
    <row r="31" spans="1:9" ht="19">
      <c r="A31" t="s">
        <v>1228</v>
      </c>
      <c r="B31" s="314" t="s">
        <v>841</v>
      </c>
      <c r="C31" s="314" t="s">
        <v>672</v>
      </c>
      <c r="D31" t="s">
        <v>607</v>
      </c>
      <c r="E31">
        <v>0.85</v>
      </c>
      <c r="F31">
        <v>3.8675999999999995</v>
      </c>
      <c r="G31">
        <v>0.82</v>
      </c>
      <c r="H31">
        <v>3.7099199999999994</v>
      </c>
      <c r="I31" t="s">
        <v>1592</v>
      </c>
    </row>
    <row r="32" spans="1:9" ht="19">
      <c r="A32" t="s">
        <v>1229</v>
      </c>
      <c r="B32" s="314" t="s">
        <v>841</v>
      </c>
      <c r="C32" s="314" t="s">
        <v>679</v>
      </c>
      <c r="D32" t="s">
        <v>607</v>
      </c>
      <c r="E32">
        <v>0.7</v>
      </c>
      <c r="F32">
        <v>3.0792000000000002</v>
      </c>
      <c r="G32">
        <v>0.51</v>
      </c>
      <c r="H32">
        <v>2.0805599999999997</v>
      </c>
      <c r="I32" t="s">
        <v>1592</v>
      </c>
    </row>
    <row r="33" spans="1:9" ht="19">
      <c r="A33" t="s">
        <v>1230</v>
      </c>
      <c r="B33" s="314" t="s">
        <v>841</v>
      </c>
      <c r="C33" s="314" t="s">
        <v>701</v>
      </c>
      <c r="D33" t="s">
        <v>607</v>
      </c>
      <c r="E33">
        <v>0.46</v>
      </c>
      <c r="F33">
        <v>1.81776</v>
      </c>
      <c r="G33">
        <v>0.36</v>
      </c>
      <c r="H33">
        <v>1.2921599999999998</v>
      </c>
      <c r="I33" t="s">
        <v>1592</v>
      </c>
    </row>
    <row r="34" spans="1:9" ht="19">
      <c r="A34" t="s">
        <v>1231</v>
      </c>
      <c r="B34" s="314" t="s">
        <v>841</v>
      </c>
      <c r="C34" s="314" t="s">
        <v>703</v>
      </c>
      <c r="D34" t="s">
        <v>607</v>
      </c>
      <c r="E34">
        <v>0.31</v>
      </c>
      <c r="F34">
        <v>1.0293600000000001</v>
      </c>
      <c r="G34">
        <v>0.28999999999999998</v>
      </c>
      <c r="H34">
        <v>0.92423999999999995</v>
      </c>
      <c r="I34" t="s">
        <v>1592</v>
      </c>
    </row>
    <row r="35" spans="1:9" ht="19">
      <c r="A35" t="s">
        <v>1232</v>
      </c>
      <c r="B35" s="314" t="s">
        <v>841</v>
      </c>
      <c r="C35" s="314" t="s">
        <v>714</v>
      </c>
      <c r="D35" t="s">
        <v>607</v>
      </c>
      <c r="E35">
        <v>0.28000000000000003</v>
      </c>
      <c r="F35">
        <v>0.87168000000000023</v>
      </c>
      <c r="G35">
        <v>0.27</v>
      </c>
      <c r="H35">
        <v>0.81912000000000007</v>
      </c>
      <c r="I35" t="s">
        <v>1592</v>
      </c>
    </row>
    <row r="36" spans="1:9" ht="19">
      <c r="A36" t="s">
        <v>1233</v>
      </c>
      <c r="B36" s="314" t="s">
        <v>866</v>
      </c>
      <c r="C36" s="314" t="s">
        <v>693</v>
      </c>
      <c r="D36" t="s">
        <v>607</v>
      </c>
      <c r="E36">
        <v>3.4</v>
      </c>
      <c r="F36">
        <v>17.270399999999999</v>
      </c>
      <c r="G36">
        <v>4.8899999999999997</v>
      </c>
      <c r="H36">
        <v>25.101839999999999</v>
      </c>
      <c r="I36" t="s">
        <v>1592</v>
      </c>
    </row>
    <row r="37" spans="1:9" ht="19">
      <c r="A37" t="s">
        <v>1234</v>
      </c>
      <c r="B37" s="314" t="s">
        <v>866</v>
      </c>
      <c r="C37" s="314" t="s">
        <v>706</v>
      </c>
      <c r="D37" t="s">
        <v>607</v>
      </c>
      <c r="E37">
        <v>3.17</v>
      </c>
      <c r="F37">
        <v>16.061520000000002</v>
      </c>
      <c r="G37">
        <v>2.21</v>
      </c>
      <c r="H37">
        <v>11.01576</v>
      </c>
      <c r="I37" t="s">
        <v>1592</v>
      </c>
    </row>
    <row r="38" spans="1:9" ht="19">
      <c r="A38" t="s">
        <v>1235</v>
      </c>
      <c r="B38" s="314" t="s">
        <v>866</v>
      </c>
      <c r="C38" s="314" t="s">
        <v>695</v>
      </c>
      <c r="D38" t="s">
        <v>607</v>
      </c>
      <c r="E38">
        <v>2.42</v>
      </c>
      <c r="F38">
        <v>12.119519999999998</v>
      </c>
      <c r="G38">
        <v>2.2200000000000002</v>
      </c>
      <c r="H38">
        <v>11.06832</v>
      </c>
      <c r="I38" t="s">
        <v>1592</v>
      </c>
    </row>
    <row r="39" spans="1:9" ht="19">
      <c r="A39" t="s">
        <v>1236</v>
      </c>
      <c r="B39" s="314" t="s">
        <v>866</v>
      </c>
      <c r="C39" s="314" t="s">
        <v>719</v>
      </c>
      <c r="D39" t="s">
        <v>607</v>
      </c>
      <c r="E39">
        <v>2.83</v>
      </c>
      <c r="F39">
        <v>14.274479999999999</v>
      </c>
      <c r="G39">
        <v>1.75</v>
      </c>
      <c r="H39">
        <v>8.5980000000000008</v>
      </c>
      <c r="I39" t="s">
        <v>1592</v>
      </c>
    </row>
    <row r="40" spans="1:9" ht="19">
      <c r="A40" t="s">
        <v>1237</v>
      </c>
      <c r="B40" s="314" t="s">
        <v>866</v>
      </c>
      <c r="C40" s="314" t="s">
        <v>683</v>
      </c>
      <c r="D40" t="s">
        <v>607</v>
      </c>
      <c r="E40">
        <v>2.94</v>
      </c>
      <c r="F40">
        <v>14.852639999999997</v>
      </c>
      <c r="G40">
        <v>2.08</v>
      </c>
      <c r="H40">
        <v>10.332480000000002</v>
      </c>
      <c r="I40" t="s">
        <v>1592</v>
      </c>
    </row>
    <row r="41" spans="1:9" ht="19">
      <c r="A41" t="s">
        <v>1238</v>
      </c>
      <c r="B41" s="314" t="s">
        <v>866</v>
      </c>
      <c r="C41" s="314" t="s">
        <v>668</v>
      </c>
      <c r="D41" t="s">
        <v>607</v>
      </c>
      <c r="E41">
        <v>1.44</v>
      </c>
      <c r="F41">
        <v>6.9686400000000006</v>
      </c>
      <c r="G41">
        <v>1.1000000000000001</v>
      </c>
      <c r="H41">
        <v>5.1816000000000004</v>
      </c>
      <c r="I41" t="s">
        <v>1592</v>
      </c>
    </row>
    <row r="42" spans="1:9" ht="19">
      <c r="A42" t="s">
        <v>1239</v>
      </c>
      <c r="B42" s="314" t="s">
        <v>866</v>
      </c>
      <c r="C42" s="314" t="s">
        <v>670</v>
      </c>
      <c r="D42" t="s">
        <v>607</v>
      </c>
      <c r="E42">
        <v>1.5</v>
      </c>
      <c r="F42">
        <v>7.2840000000000007</v>
      </c>
      <c r="G42">
        <v>1.22</v>
      </c>
      <c r="H42">
        <v>5.8123199999999997</v>
      </c>
      <c r="I42" t="s">
        <v>1592</v>
      </c>
    </row>
    <row r="43" spans="1:9" ht="19">
      <c r="A43" t="s">
        <v>1240</v>
      </c>
      <c r="B43" s="314" t="s">
        <v>866</v>
      </c>
      <c r="C43" s="314" t="s">
        <v>672</v>
      </c>
      <c r="D43" t="s">
        <v>607</v>
      </c>
      <c r="E43">
        <v>0.88</v>
      </c>
      <c r="F43">
        <v>4.0252799999999995</v>
      </c>
      <c r="G43">
        <v>0.98</v>
      </c>
      <c r="H43">
        <v>4.5508800000000003</v>
      </c>
      <c r="I43" t="s">
        <v>1592</v>
      </c>
    </row>
    <row r="44" spans="1:9" ht="19">
      <c r="A44" t="s">
        <v>1241</v>
      </c>
      <c r="B44" s="314" t="s">
        <v>866</v>
      </c>
      <c r="C44" s="314" t="s">
        <v>714</v>
      </c>
      <c r="D44" t="s">
        <v>607</v>
      </c>
      <c r="E44">
        <v>0.36</v>
      </c>
      <c r="F44">
        <v>1.2921599999999998</v>
      </c>
      <c r="G44">
        <v>0.24</v>
      </c>
      <c r="H44">
        <v>0.66144000000000003</v>
      </c>
      <c r="I44" t="s">
        <v>1592</v>
      </c>
    </row>
    <row r="45" spans="1:9" ht="19">
      <c r="A45" t="s">
        <v>1242</v>
      </c>
      <c r="B45" s="314" t="s">
        <v>874</v>
      </c>
      <c r="C45" s="314" t="s">
        <v>693</v>
      </c>
      <c r="D45" t="s">
        <v>607</v>
      </c>
      <c r="E45">
        <v>1.95</v>
      </c>
      <c r="F45">
        <v>9.6492000000000004</v>
      </c>
      <c r="G45">
        <v>1.52</v>
      </c>
      <c r="H45">
        <v>7.389120000000001</v>
      </c>
      <c r="I45" t="s">
        <v>1592</v>
      </c>
    </row>
    <row r="46" spans="1:9" ht="19">
      <c r="A46" t="s">
        <v>1243</v>
      </c>
      <c r="B46" s="314" t="s">
        <v>874</v>
      </c>
      <c r="C46" s="314" t="s">
        <v>706</v>
      </c>
      <c r="D46" t="s">
        <v>607</v>
      </c>
      <c r="E46">
        <v>2.94</v>
      </c>
      <c r="F46">
        <v>14.852639999999997</v>
      </c>
      <c r="G46">
        <v>2.33</v>
      </c>
      <c r="H46">
        <v>11.64648</v>
      </c>
      <c r="I46" t="s">
        <v>1592</v>
      </c>
    </row>
    <row r="47" spans="1:9" ht="19">
      <c r="A47" t="s">
        <v>1244</v>
      </c>
      <c r="B47" s="314" t="s">
        <v>874</v>
      </c>
      <c r="C47" s="314" t="s">
        <v>695</v>
      </c>
      <c r="D47" t="s">
        <v>607</v>
      </c>
      <c r="E47">
        <v>2.2400000000000002</v>
      </c>
      <c r="F47">
        <v>11.173440000000001</v>
      </c>
      <c r="G47">
        <v>2.0699999999999998</v>
      </c>
      <c r="H47">
        <v>10.279920000000001</v>
      </c>
      <c r="I47" t="s">
        <v>1592</v>
      </c>
    </row>
    <row r="48" spans="1:9" ht="19">
      <c r="A48" t="s">
        <v>1245</v>
      </c>
      <c r="B48" s="314" t="s">
        <v>874</v>
      </c>
      <c r="C48" s="314" t="s">
        <v>683</v>
      </c>
      <c r="D48" t="s">
        <v>607</v>
      </c>
      <c r="E48">
        <v>3.67</v>
      </c>
      <c r="F48">
        <v>18.689519999999998</v>
      </c>
      <c r="G48">
        <v>2.74</v>
      </c>
      <c r="H48">
        <v>13.801440000000001</v>
      </c>
      <c r="I48" t="s">
        <v>1592</v>
      </c>
    </row>
    <row r="49" spans="1:9" ht="19">
      <c r="A49" t="s">
        <v>1246</v>
      </c>
      <c r="B49" s="314" t="s">
        <v>874</v>
      </c>
      <c r="C49" s="314" t="s">
        <v>685</v>
      </c>
      <c r="D49" t="s">
        <v>607</v>
      </c>
      <c r="E49">
        <v>2.42</v>
      </c>
      <c r="F49">
        <v>12.119519999999998</v>
      </c>
      <c r="G49">
        <v>1.92</v>
      </c>
      <c r="H49">
        <v>9.4915200000000013</v>
      </c>
      <c r="I49" t="s">
        <v>1592</v>
      </c>
    </row>
    <row r="50" spans="1:9" ht="19">
      <c r="A50" t="s">
        <v>1247</v>
      </c>
      <c r="B50" s="314" t="s">
        <v>874</v>
      </c>
      <c r="C50" s="314" t="s">
        <v>674</v>
      </c>
      <c r="D50" t="s">
        <v>607</v>
      </c>
      <c r="E50">
        <v>1.84</v>
      </c>
      <c r="F50">
        <v>9.07104</v>
      </c>
      <c r="G50">
        <v>1.87</v>
      </c>
      <c r="H50">
        <v>9.2287200000000009</v>
      </c>
      <c r="I50" t="s">
        <v>1592</v>
      </c>
    </row>
    <row r="51" spans="1:9" ht="19">
      <c r="A51" t="s">
        <v>1248</v>
      </c>
      <c r="B51" s="314" t="s">
        <v>874</v>
      </c>
      <c r="C51" s="314" t="s">
        <v>668</v>
      </c>
      <c r="D51" t="s">
        <v>607</v>
      </c>
      <c r="E51">
        <v>2.19</v>
      </c>
      <c r="F51">
        <v>10.910639999999999</v>
      </c>
      <c r="G51">
        <v>1.87</v>
      </c>
      <c r="H51">
        <v>9.2287200000000009</v>
      </c>
      <c r="I51" t="s">
        <v>1592</v>
      </c>
    </row>
    <row r="52" spans="1:9" ht="19">
      <c r="A52" t="s">
        <v>1249</v>
      </c>
      <c r="B52" s="314" t="s">
        <v>874</v>
      </c>
      <c r="C52" s="314" t="s">
        <v>672</v>
      </c>
      <c r="D52" t="s">
        <v>607</v>
      </c>
      <c r="E52">
        <v>0.78</v>
      </c>
      <c r="F52">
        <v>3.4996800000000006</v>
      </c>
      <c r="G52">
        <v>0.97</v>
      </c>
      <c r="H52">
        <v>4.4983200000000005</v>
      </c>
      <c r="I52" t="s">
        <v>1592</v>
      </c>
    </row>
    <row r="53" spans="1:9" ht="19">
      <c r="A53" t="s">
        <v>1250</v>
      </c>
      <c r="B53" s="314" t="s">
        <v>874</v>
      </c>
      <c r="C53" s="314" t="s">
        <v>679</v>
      </c>
      <c r="D53" t="s">
        <v>607</v>
      </c>
      <c r="E53">
        <v>1.65</v>
      </c>
      <c r="F53">
        <v>8.0724</v>
      </c>
      <c r="G53">
        <v>1.58</v>
      </c>
      <c r="H53">
        <v>7.7044800000000011</v>
      </c>
      <c r="I53" t="s">
        <v>1592</v>
      </c>
    </row>
    <row r="54" spans="1:9" ht="19">
      <c r="A54" t="s">
        <v>1251</v>
      </c>
      <c r="B54" s="314" t="s">
        <v>874</v>
      </c>
      <c r="C54" s="314" t="s">
        <v>681</v>
      </c>
      <c r="D54" t="s">
        <v>607</v>
      </c>
      <c r="F54">
        <v>-0.6</v>
      </c>
      <c r="H54">
        <v>-0.6</v>
      </c>
      <c r="I54" t="s">
        <v>1592</v>
      </c>
    </row>
    <row r="55" spans="1:9" ht="19">
      <c r="A55" t="s">
        <v>1252</v>
      </c>
      <c r="B55" s="314" t="s">
        <v>880</v>
      </c>
      <c r="C55" s="314" t="s">
        <v>706</v>
      </c>
      <c r="D55" t="s">
        <v>607</v>
      </c>
      <c r="E55">
        <v>3.35</v>
      </c>
      <c r="F55">
        <v>17.0076</v>
      </c>
      <c r="G55">
        <v>3.02</v>
      </c>
      <c r="H55">
        <v>15.273119999999999</v>
      </c>
      <c r="I55" t="s">
        <v>1592</v>
      </c>
    </row>
    <row r="56" spans="1:9" ht="19">
      <c r="A56" t="s">
        <v>1253</v>
      </c>
      <c r="B56" s="314" t="s">
        <v>880</v>
      </c>
      <c r="C56" s="314" t="s">
        <v>695</v>
      </c>
      <c r="D56" t="s">
        <v>607</v>
      </c>
      <c r="E56">
        <v>2.5</v>
      </c>
      <c r="F56">
        <v>12.539999999999997</v>
      </c>
      <c r="G56">
        <v>3.72</v>
      </c>
      <c r="H56">
        <v>18.95232</v>
      </c>
      <c r="I56" t="s">
        <v>1592</v>
      </c>
    </row>
    <row r="57" spans="1:9" ht="19">
      <c r="A57" t="s">
        <v>1254</v>
      </c>
      <c r="B57" s="314" t="s">
        <v>880</v>
      </c>
      <c r="C57" s="314" t="s">
        <v>719</v>
      </c>
      <c r="D57" t="s">
        <v>607</v>
      </c>
      <c r="E57">
        <v>4.47</v>
      </c>
      <c r="F57">
        <v>22.89432</v>
      </c>
      <c r="G57">
        <v>3.2</v>
      </c>
      <c r="H57">
        <v>16.219200000000001</v>
      </c>
      <c r="I57" t="s">
        <v>1592</v>
      </c>
    </row>
    <row r="58" spans="1:9" ht="19">
      <c r="A58" t="s">
        <v>1255</v>
      </c>
      <c r="B58" s="314" t="s">
        <v>880</v>
      </c>
      <c r="C58" s="314" t="s">
        <v>683</v>
      </c>
      <c r="D58" t="s">
        <v>607</v>
      </c>
      <c r="E58">
        <v>2.91</v>
      </c>
      <c r="F58">
        <v>14.694960000000002</v>
      </c>
      <c r="G58">
        <v>2.5099999999999998</v>
      </c>
      <c r="H58">
        <v>12.592559999999997</v>
      </c>
      <c r="I58" t="s">
        <v>1592</v>
      </c>
    </row>
    <row r="59" spans="1:9" ht="19">
      <c r="A59" t="s">
        <v>1256</v>
      </c>
      <c r="B59" s="314" t="s">
        <v>880</v>
      </c>
      <c r="C59" s="314" t="s">
        <v>685</v>
      </c>
      <c r="D59" t="s">
        <v>607</v>
      </c>
      <c r="E59">
        <v>1.18</v>
      </c>
      <c r="F59">
        <v>5.6020799999999999</v>
      </c>
      <c r="G59">
        <v>1.27</v>
      </c>
      <c r="H59">
        <v>6.0751200000000001</v>
      </c>
      <c r="I59" t="s">
        <v>1592</v>
      </c>
    </row>
    <row r="60" spans="1:9" ht="19">
      <c r="A60" t="s">
        <v>1257</v>
      </c>
      <c r="B60" s="314" t="s">
        <v>880</v>
      </c>
      <c r="C60" s="314" t="s">
        <v>672</v>
      </c>
      <c r="D60" t="s">
        <v>607</v>
      </c>
      <c r="E60">
        <v>0.81</v>
      </c>
      <c r="F60">
        <v>3.6573600000000006</v>
      </c>
      <c r="G60">
        <v>1</v>
      </c>
      <c r="H60">
        <v>4.6559999999999997</v>
      </c>
      <c r="I60" t="s">
        <v>1592</v>
      </c>
    </row>
    <row r="61" spans="1:9" ht="19">
      <c r="A61" t="s">
        <v>1258</v>
      </c>
      <c r="B61" s="314" t="s">
        <v>880</v>
      </c>
      <c r="C61" s="314" t="s">
        <v>679</v>
      </c>
      <c r="D61" t="s">
        <v>607</v>
      </c>
      <c r="E61">
        <v>1.55</v>
      </c>
      <c r="F61">
        <v>7.5468000000000002</v>
      </c>
      <c r="G61">
        <v>1.82</v>
      </c>
      <c r="H61">
        <v>8.9659200000000006</v>
      </c>
      <c r="I61" t="s">
        <v>1592</v>
      </c>
    </row>
    <row r="62" spans="1:9" ht="19">
      <c r="A62" t="s">
        <v>1259</v>
      </c>
      <c r="B62" s="314" t="s">
        <v>880</v>
      </c>
      <c r="C62" s="314" t="s">
        <v>681</v>
      </c>
      <c r="D62" t="s">
        <v>607</v>
      </c>
      <c r="E62">
        <v>0.7</v>
      </c>
      <c r="F62">
        <v>3.0792000000000002</v>
      </c>
      <c r="G62">
        <v>0.86</v>
      </c>
      <c r="H62">
        <v>3.9201599999999996</v>
      </c>
      <c r="I62" t="s">
        <v>1592</v>
      </c>
    </row>
    <row r="63" spans="1:9" ht="19">
      <c r="A63" t="s">
        <v>1260</v>
      </c>
      <c r="B63" s="314" t="s">
        <v>902</v>
      </c>
      <c r="C63" s="314" t="s">
        <v>706</v>
      </c>
      <c r="D63" t="s">
        <v>607</v>
      </c>
      <c r="E63">
        <v>2.2999999999999998</v>
      </c>
      <c r="F63">
        <v>11.488799999999998</v>
      </c>
      <c r="G63">
        <v>2.4300000000000002</v>
      </c>
      <c r="H63">
        <v>12.172079999999999</v>
      </c>
      <c r="I63" t="s">
        <v>1592</v>
      </c>
    </row>
    <row r="64" spans="1:9" ht="19">
      <c r="A64" t="s">
        <v>1261</v>
      </c>
      <c r="B64" s="314" t="s">
        <v>902</v>
      </c>
      <c r="C64" s="314" t="s">
        <v>695</v>
      </c>
      <c r="D64" t="s">
        <v>607</v>
      </c>
      <c r="E64">
        <v>2.0499999999999998</v>
      </c>
      <c r="F64">
        <v>10.174799999999999</v>
      </c>
      <c r="G64">
        <v>2.58</v>
      </c>
      <c r="H64">
        <v>12.96048</v>
      </c>
      <c r="I64" t="s">
        <v>1592</v>
      </c>
    </row>
    <row r="65" spans="1:9" ht="19">
      <c r="A65" t="s">
        <v>1262</v>
      </c>
      <c r="B65" s="314" t="s">
        <v>902</v>
      </c>
      <c r="C65" s="314" t="s">
        <v>683</v>
      </c>
      <c r="D65" t="s">
        <v>607</v>
      </c>
      <c r="E65">
        <v>1.35</v>
      </c>
      <c r="F65">
        <v>6.4956000000000005</v>
      </c>
      <c r="G65">
        <v>1.52</v>
      </c>
      <c r="H65">
        <v>7.389120000000001</v>
      </c>
      <c r="I65" t="s">
        <v>1592</v>
      </c>
    </row>
    <row r="66" spans="1:9" ht="19">
      <c r="A66" t="s">
        <v>1263</v>
      </c>
      <c r="B66" s="314" t="s">
        <v>902</v>
      </c>
      <c r="C66" s="314" t="s">
        <v>674</v>
      </c>
      <c r="D66" t="s">
        <v>607</v>
      </c>
      <c r="E66">
        <v>2.2599999999999998</v>
      </c>
      <c r="F66">
        <v>11.278559999999997</v>
      </c>
      <c r="G66">
        <v>2.7</v>
      </c>
      <c r="H66">
        <v>13.591200000000001</v>
      </c>
      <c r="I66" t="s">
        <v>1592</v>
      </c>
    </row>
    <row r="67" spans="1:9" ht="19">
      <c r="A67" t="s">
        <v>1264</v>
      </c>
      <c r="B67" s="314" t="s">
        <v>902</v>
      </c>
      <c r="C67" s="314" t="s">
        <v>668</v>
      </c>
      <c r="D67" t="s">
        <v>607</v>
      </c>
      <c r="E67">
        <v>2.54</v>
      </c>
      <c r="F67">
        <v>12.75024</v>
      </c>
      <c r="G67">
        <v>1.62</v>
      </c>
      <c r="H67">
        <v>7.9147200000000009</v>
      </c>
      <c r="I67" t="s">
        <v>1592</v>
      </c>
    </row>
    <row r="68" spans="1:9" ht="19">
      <c r="A68" t="s">
        <v>1265</v>
      </c>
      <c r="B68" s="314" t="s">
        <v>902</v>
      </c>
      <c r="C68" s="314" t="s">
        <v>672</v>
      </c>
      <c r="D68" t="s">
        <v>607</v>
      </c>
      <c r="E68">
        <v>1.1200000000000001</v>
      </c>
      <c r="F68">
        <v>5.2867200000000008</v>
      </c>
      <c r="G68">
        <v>1.1200000000000001</v>
      </c>
      <c r="H68">
        <v>5.2867200000000008</v>
      </c>
      <c r="I68" t="s">
        <v>1592</v>
      </c>
    </row>
    <row r="69" spans="1:9" ht="19">
      <c r="A69" t="s">
        <v>1266</v>
      </c>
      <c r="B69" s="314" t="s">
        <v>878</v>
      </c>
      <c r="C69" s="314" t="s">
        <v>706</v>
      </c>
      <c r="D69" t="s">
        <v>607</v>
      </c>
      <c r="E69">
        <v>2.71</v>
      </c>
      <c r="F69">
        <v>13.643759999999999</v>
      </c>
      <c r="G69">
        <v>2.57</v>
      </c>
      <c r="H69">
        <v>12.907920000000001</v>
      </c>
      <c r="I69" t="s">
        <v>1592</v>
      </c>
    </row>
    <row r="70" spans="1:9" ht="19">
      <c r="A70" t="s">
        <v>1267</v>
      </c>
      <c r="B70" s="314" t="s">
        <v>878</v>
      </c>
      <c r="C70" s="314" t="s">
        <v>719</v>
      </c>
      <c r="D70" t="s">
        <v>607</v>
      </c>
      <c r="E70">
        <v>4.78</v>
      </c>
      <c r="F70">
        <v>24.523680000000002</v>
      </c>
      <c r="G70">
        <v>4.95</v>
      </c>
      <c r="H70">
        <v>25.417200000000001</v>
      </c>
      <c r="I70" t="s">
        <v>1592</v>
      </c>
    </row>
    <row r="71" spans="1:9" ht="19">
      <c r="A71" t="s">
        <v>1268</v>
      </c>
      <c r="B71" s="314" t="s">
        <v>878</v>
      </c>
      <c r="C71" s="314" t="s">
        <v>683</v>
      </c>
      <c r="D71" t="s">
        <v>607</v>
      </c>
      <c r="E71">
        <v>4.04</v>
      </c>
      <c r="F71">
        <v>20.634239999999998</v>
      </c>
      <c r="G71">
        <v>3.67</v>
      </c>
      <c r="H71">
        <v>18.689519999999998</v>
      </c>
      <c r="I71" t="s">
        <v>1592</v>
      </c>
    </row>
    <row r="72" spans="1:9" ht="19">
      <c r="A72" t="s">
        <v>1269</v>
      </c>
      <c r="B72" s="314" t="s">
        <v>878</v>
      </c>
      <c r="C72" s="314" t="s">
        <v>674</v>
      </c>
      <c r="D72" t="s">
        <v>607</v>
      </c>
      <c r="E72">
        <v>2.15</v>
      </c>
      <c r="F72">
        <v>10.7004</v>
      </c>
      <c r="G72">
        <v>2.69</v>
      </c>
      <c r="H72">
        <v>13.538640000000001</v>
      </c>
      <c r="I72" t="s">
        <v>1592</v>
      </c>
    </row>
    <row r="73" spans="1:9" ht="19">
      <c r="A73" t="s">
        <v>1270</v>
      </c>
      <c r="B73" s="314" t="s">
        <v>878</v>
      </c>
      <c r="C73" s="314" t="s">
        <v>668</v>
      </c>
      <c r="D73" t="s">
        <v>607</v>
      </c>
      <c r="E73">
        <v>2.2599999999999998</v>
      </c>
      <c r="F73">
        <v>11.278559999999997</v>
      </c>
      <c r="G73">
        <v>3.17</v>
      </c>
      <c r="H73">
        <v>16.061520000000002</v>
      </c>
      <c r="I73" t="s">
        <v>1592</v>
      </c>
    </row>
    <row r="74" spans="1:9" ht="19">
      <c r="A74" t="s">
        <v>1271</v>
      </c>
      <c r="B74" s="314" t="s">
        <v>878</v>
      </c>
      <c r="C74" s="314" t="s">
        <v>670</v>
      </c>
      <c r="D74" t="s">
        <v>607</v>
      </c>
      <c r="E74">
        <v>1.69</v>
      </c>
      <c r="F74">
        <v>8.2826399999999989</v>
      </c>
      <c r="G74">
        <v>1.87</v>
      </c>
      <c r="H74">
        <v>9.2287200000000009</v>
      </c>
      <c r="I74" t="s">
        <v>1592</v>
      </c>
    </row>
    <row r="75" spans="1:9" ht="19">
      <c r="A75" t="s">
        <v>1265</v>
      </c>
      <c r="B75" s="314" t="s">
        <v>902</v>
      </c>
      <c r="C75" s="314" t="s">
        <v>672</v>
      </c>
      <c r="D75" t="s">
        <v>607</v>
      </c>
      <c r="E75">
        <v>1.55</v>
      </c>
      <c r="F75">
        <v>7.5468000000000002</v>
      </c>
      <c r="G75">
        <v>1.43</v>
      </c>
      <c r="H75">
        <v>6.91608</v>
      </c>
      <c r="I75" t="s">
        <v>1592</v>
      </c>
    </row>
    <row r="76" spans="1:9" ht="19">
      <c r="A76" t="s">
        <v>1272</v>
      </c>
      <c r="B76" s="314" t="s">
        <v>839</v>
      </c>
      <c r="C76" s="314" t="s">
        <v>706</v>
      </c>
      <c r="D76" t="s">
        <v>607</v>
      </c>
      <c r="E76">
        <v>2.66</v>
      </c>
      <c r="F76">
        <v>13.38096</v>
      </c>
      <c r="G76">
        <v>2.72</v>
      </c>
      <c r="H76">
        <v>13.696320000000002</v>
      </c>
      <c r="I76" t="s">
        <v>1592</v>
      </c>
    </row>
    <row r="77" spans="1:9" ht="19">
      <c r="A77" t="s">
        <v>1273</v>
      </c>
      <c r="B77" s="314" t="s">
        <v>839</v>
      </c>
      <c r="C77" s="314" t="s">
        <v>695</v>
      </c>
      <c r="D77" t="s">
        <v>607</v>
      </c>
      <c r="E77">
        <v>2.66</v>
      </c>
      <c r="F77">
        <v>13.38096</v>
      </c>
      <c r="G77">
        <v>2.73</v>
      </c>
      <c r="H77">
        <v>13.748880000000002</v>
      </c>
      <c r="I77" t="s">
        <v>1592</v>
      </c>
    </row>
    <row r="78" spans="1:9" ht="19">
      <c r="A78" t="s">
        <v>1274</v>
      </c>
      <c r="B78" s="314" t="s">
        <v>839</v>
      </c>
      <c r="C78" s="314" t="s">
        <v>685</v>
      </c>
      <c r="D78" t="s">
        <v>607</v>
      </c>
      <c r="E78">
        <v>4.25</v>
      </c>
      <c r="F78">
        <v>21.738000000000003</v>
      </c>
      <c r="G78">
        <v>3.71</v>
      </c>
      <c r="H78">
        <v>18.899759999999997</v>
      </c>
      <c r="I78" t="s">
        <v>1592</v>
      </c>
    </row>
    <row r="79" spans="1:9" ht="19">
      <c r="A79" t="s">
        <v>1275</v>
      </c>
      <c r="B79" s="314" t="s">
        <v>839</v>
      </c>
      <c r="C79" s="314" t="s">
        <v>674</v>
      </c>
      <c r="D79" t="s">
        <v>607</v>
      </c>
      <c r="E79">
        <v>3.08</v>
      </c>
      <c r="F79">
        <v>15.588479999999999</v>
      </c>
      <c r="G79">
        <v>2.2799999999999998</v>
      </c>
      <c r="H79">
        <v>11.383679999999998</v>
      </c>
      <c r="I79" t="s">
        <v>1592</v>
      </c>
    </row>
    <row r="80" spans="1:9" ht="19">
      <c r="A80" t="s">
        <v>1276</v>
      </c>
      <c r="B80" s="314" t="s">
        <v>839</v>
      </c>
      <c r="C80" s="314" t="s">
        <v>668</v>
      </c>
      <c r="D80" t="s">
        <v>607</v>
      </c>
      <c r="E80">
        <v>3.46</v>
      </c>
      <c r="F80">
        <v>17.585759999999997</v>
      </c>
      <c r="G80">
        <v>3.04</v>
      </c>
      <c r="H80">
        <v>15.37824</v>
      </c>
      <c r="I80" t="s">
        <v>1592</v>
      </c>
    </row>
    <row r="81" spans="1:9" ht="19">
      <c r="A81" t="s">
        <v>1277</v>
      </c>
      <c r="B81" s="314" t="s">
        <v>839</v>
      </c>
      <c r="C81" s="314" t="s">
        <v>672</v>
      </c>
      <c r="D81" t="s">
        <v>607</v>
      </c>
      <c r="E81">
        <v>1.23</v>
      </c>
      <c r="F81">
        <v>5.8648800000000003</v>
      </c>
      <c r="G81">
        <v>1.4</v>
      </c>
      <c r="H81">
        <v>6.7584000000000009</v>
      </c>
      <c r="I81" t="s">
        <v>1592</v>
      </c>
    </row>
    <row r="82" spans="1:9" ht="19">
      <c r="A82" t="s">
        <v>1278</v>
      </c>
      <c r="B82" s="314" t="s">
        <v>839</v>
      </c>
      <c r="C82" s="314" t="s">
        <v>679</v>
      </c>
      <c r="D82" t="s">
        <v>607</v>
      </c>
      <c r="E82">
        <v>2.19</v>
      </c>
      <c r="F82">
        <v>10.910639999999999</v>
      </c>
      <c r="G82">
        <v>2.61</v>
      </c>
      <c r="H82">
        <v>13.11816</v>
      </c>
      <c r="I82" t="s">
        <v>1592</v>
      </c>
    </row>
    <row r="83" spans="1:9" ht="19">
      <c r="A83" t="s">
        <v>1279</v>
      </c>
      <c r="B83" s="314" t="s">
        <v>839</v>
      </c>
      <c r="C83" s="314" t="s">
        <v>703</v>
      </c>
      <c r="D83" t="s">
        <v>607</v>
      </c>
      <c r="E83">
        <v>0.8</v>
      </c>
      <c r="F83">
        <v>3.6048000000000004</v>
      </c>
      <c r="G83">
        <v>0.65</v>
      </c>
      <c r="H83">
        <v>2.8164000000000002</v>
      </c>
      <c r="I83" t="s">
        <v>1592</v>
      </c>
    </row>
    <row r="84" spans="1:9" ht="19">
      <c r="A84" t="s">
        <v>1280</v>
      </c>
      <c r="B84" s="314" t="s">
        <v>863</v>
      </c>
      <c r="C84" s="314" t="s">
        <v>706</v>
      </c>
      <c r="D84" t="s">
        <v>607</v>
      </c>
      <c r="E84">
        <v>2.5499999999999998</v>
      </c>
      <c r="F84">
        <v>12.8028</v>
      </c>
      <c r="G84">
        <v>3.28</v>
      </c>
      <c r="H84">
        <v>16.639680000000002</v>
      </c>
      <c r="I84" t="s">
        <v>1592</v>
      </c>
    </row>
    <row r="85" spans="1:9" ht="19">
      <c r="A85" t="s">
        <v>1281</v>
      </c>
      <c r="B85" s="314" t="s">
        <v>863</v>
      </c>
      <c r="C85" s="314" t="s">
        <v>685</v>
      </c>
      <c r="D85" t="s">
        <v>607</v>
      </c>
      <c r="E85">
        <v>3.36</v>
      </c>
      <c r="F85">
        <v>17.06016</v>
      </c>
      <c r="G85">
        <v>2.79</v>
      </c>
      <c r="H85">
        <v>14.06424</v>
      </c>
      <c r="I85" t="s">
        <v>1592</v>
      </c>
    </row>
    <row r="86" spans="1:9" ht="19">
      <c r="A86" t="s">
        <v>1282</v>
      </c>
      <c r="B86" s="314" t="s">
        <v>863</v>
      </c>
      <c r="C86" s="314" t="s">
        <v>668</v>
      </c>
      <c r="D86" t="s">
        <v>607</v>
      </c>
      <c r="E86">
        <v>1.57</v>
      </c>
      <c r="F86">
        <v>7.6519200000000005</v>
      </c>
      <c r="G86">
        <v>2.48</v>
      </c>
      <c r="H86">
        <v>12.43488</v>
      </c>
      <c r="I86" t="s">
        <v>1592</v>
      </c>
    </row>
    <row r="87" spans="1:9" ht="19">
      <c r="A87" t="s">
        <v>1283</v>
      </c>
      <c r="B87" s="314" t="s">
        <v>863</v>
      </c>
      <c r="C87" s="314" t="s">
        <v>679</v>
      </c>
      <c r="D87" t="s">
        <v>607</v>
      </c>
      <c r="E87">
        <v>2.02</v>
      </c>
      <c r="F87">
        <v>10.01712</v>
      </c>
      <c r="G87">
        <v>2.16</v>
      </c>
      <c r="H87">
        <v>10.75296</v>
      </c>
      <c r="I87" t="s">
        <v>1592</v>
      </c>
    </row>
    <row r="88" spans="1:9" ht="19">
      <c r="A88" t="s">
        <v>1284</v>
      </c>
      <c r="B88" s="314" t="s">
        <v>863</v>
      </c>
      <c r="C88" s="314" t="s">
        <v>703</v>
      </c>
      <c r="D88" t="s">
        <v>607</v>
      </c>
      <c r="E88">
        <v>0.9</v>
      </c>
      <c r="F88">
        <v>4.1303999999999998</v>
      </c>
      <c r="G88">
        <v>0.2</v>
      </c>
      <c r="H88">
        <v>0.4512000000000001</v>
      </c>
      <c r="I88" t="s">
        <v>1592</v>
      </c>
    </row>
    <row r="89" spans="1:9" ht="19">
      <c r="A89" t="s">
        <v>1285</v>
      </c>
      <c r="B89" s="314" t="s">
        <v>714</v>
      </c>
      <c r="C89" s="314" t="s">
        <v>706</v>
      </c>
      <c r="D89" t="s">
        <v>607</v>
      </c>
      <c r="E89">
        <v>2.1800000000000002</v>
      </c>
      <c r="F89">
        <v>10.858079999999999</v>
      </c>
      <c r="G89">
        <v>2.67</v>
      </c>
      <c r="H89">
        <v>13.433519999999998</v>
      </c>
      <c r="I89" t="s">
        <v>1592</v>
      </c>
    </row>
    <row r="90" spans="1:9" ht="19">
      <c r="A90" t="s">
        <v>1286</v>
      </c>
      <c r="B90" s="314" t="s">
        <v>714</v>
      </c>
      <c r="C90" s="314" t="s">
        <v>695</v>
      </c>
      <c r="D90" t="s">
        <v>607</v>
      </c>
      <c r="E90">
        <v>1.03</v>
      </c>
      <c r="F90">
        <v>4.8136800000000006</v>
      </c>
      <c r="G90">
        <v>1.21</v>
      </c>
      <c r="H90">
        <v>5.75976</v>
      </c>
      <c r="I90" t="s">
        <v>1592</v>
      </c>
    </row>
    <row r="91" spans="1:9" ht="19">
      <c r="A91" t="s">
        <v>1287</v>
      </c>
      <c r="B91" s="314" t="s">
        <v>714</v>
      </c>
      <c r="C91" s="314" t="s">
        <v>674</v>
      </c>
      <c r="D91" t="s">
        <v>607</v>
      </c>
      <c r="E91">
        <v>2.57</v>
      </c>
      <c r="F91">
        <v>12.907920000000001</v>
      </c>
      <c r="G91">
        <v>1.88</v>
      </c>
      <c r="H91">
        <v>9.2812800000000006</v>
      </c>
      <c r="I91" t="s">
        <v>1592</v>
      </c>
    </row>
    <row r="92" spans="1:9" ht="19">
      <c r="A92" t="s">
        <v>1288</v>
      </c>
      <c r="B92" s="314" t="s">
        <v>714</v>
      </c>
      <c r="C92" s="314" t="s">
        <v>670</v>
      </c>
      <c r="D92" t="s">
        <v>607</v>
      </c>
      <c r="E92">
        <v>2.79</v>
      </c>
      <c r="F92">
        <v>14.06424</v>
      </c>
      <c r="G92">
        <v>3.04</v>
      </c>
      <c r="H92">
        <v>15.37824</v>
      </c>
      <c r="I92" t="s">
        <v>1592</v>
      </c>
    </row>
    <row r="93" spans="1:9" ht="19">
      <c r="A93" t="s">
        <v>1289</v>
      </c>
      <c r="B93" s="314" t="s">
        <v>714</v>
      </c>
      <c r="C93" s="314" t="s">
        <v>672</v>
      </c>
      <c r="D93" t="s">
        <v>607</v>
      </c>
      <c r="E93">
        <v>1.1299999999999999</v>
      </c>
      <c r="F93">
        <v>5.3392799999999996</v>
      </c>
      <c r="G93">
        <v>1.76</v>
      </c>
      <c r="H93">
        <v>8.6505600000000005</v>
      </c>
      <c r="I93" t="s">
        <v>1592</v>
      </c>
    </row>
    <row r="94" spans="1:9" ht="19">
      <c r="A94" t="s">
        <v>1290</v>
      </c>
      <c r="B94" s="314" t="s">
        <v>714</v>
      </c>
      <c r="C94" s="314" t="s">
        <v>679</v>
      </c>
      <c r="D94" t="s">
        <v>607</v>
      </c>
      <c r="E94">
        <v>1.54</v>
      </c>
      <c r="F94">
        <v>7.4942400000000005</v>
      </c>
      <c r="G94">
        <v>1.33</v>
      </c>
      <c r="H94">
        <v>6.3904800000000002</v>
      </c>
      <c r="I94" t="s">
        <v>1592</v>
      </c>
    </row>
    <row r="95" spans="1:9" ht="19">
      <c r="A95" t="s">
        <v>1291</v>
      </c>
      <c r="B95" s="314" t="s">
        <v>714</v>
      </c>
      <c r="C95" s="314" t="s">
        <v>703</v>
      </c>
      <c r="D95" t="s">
        <v>607</v>
      </c>
      <c r="E95">
        <v>1.3</v>
      </c>
      <c r="F95">
        <v>6.232800000000001</v>
      </c>
      <c r="G95">
        <v>1.58</v>
      </c>
      <c r="H95">
        <v>7.7044800000000011</v>
      </c>
      <c r="I95" t="s">
        <v>1592</v>
      </c>
    </row>
    <row r="96" spans="1:9" ht="19">
      <c r="A96" t="s">
        <v>1292</v>
      </c>
      <c r="B96" s="314" t="s">
        <v>714</v>
      </c>
      <c r="C96" s="314" t="s">
        <v>714</v>
      </c>
      <c r="D96" t="s">
        <v>607</v>
      </c>
      <c r="E96">
        <v>1.33</v>
      </c>
      <c r="F96">
        <v>6.3904800000000002</v>
      </c>
      <c r="G96">
        <v>2.7</v>
      </c>
      <c r="H96">
        <v>13.591200000000001</v>
      </c>
      <c r="I96" t="s">
        <v>1592</v>
      </c>
    </row>
    <row r="97" spans="1:9" ht="19">
      <c r="A97" t="s">
        <v>1293</v>
      </c>
      <c r="B97" s="314" t="s">
        <v>703</v>
      </c>
      <c r="C97" s="314" t="s">
        <v>719</v>
      </c>
      <c r="D97" t="s">
        <v>607</v>
      </c>
      <c r="E97">
        <v>1.0900000000000001</v>
      </c>
      <c r="F97">
        <v>5.1290400000000007</v>
      </c>
      <c r="G97">
        <v>1.27</v>
      </c>
      <c r="H97">
        <v>6.0751200000000001</v>
      </c>
      <c r="I97" t="s">
        <v>1592</v>
      </c>
    </row>
    <row r="98" spans="1:9" ht="19">
      <c r="A98" t="s">
        <v>1294</v>
      </c>
      <c r="B98" s="314" t="s">
        <v>703</v>
      </c>
      <c r="C98" s="314" t="s">
        <v>683</v>
      </c>
      <c r="D98" t="s">
        <v>607</v>
      </c>
      <c r="E98">
        <v>1.21</v>
      </c>
      <c r="F98">
        <v>5.75976</v>
      </c>
      <c r="G98">
        <v>1.41</v>
      </c>
      <c r="H98">
        <v>6.8109599999999997</v>
      </c>
      <c r="I98" t="s">
        <v>1592</v>
      </c>
    </row>
    <row r="99" spans="1:9" ht="19">
      <c r="A99" t="s">
        <v>1295</v>
      </c>
      <c r="B99" s="314" t="s">
        <v>703</v>
      </c>
      <c r="C99" s="314" t="s">
        <v>674</v>
      </c>
      <c r="D99" t="s">
        <v>607</v>
      </c>
      <c r="E99">
        <v>1.62</v>
      </c>
      <c r="F99">
        <v>7.9147200000000009</v>
      </c>
      <c r="G99">
        <v>1.81</v>
      </c>
      <c r="H99">
        <v>8.9133600000000008</v>
      </c>
      <c r="I99" t="s">
        <v>1592</v>
      </c>
    </row>
    <row r="100" spans="1:9" ht="19">
      <c r="A100" t="s">
        <v>1296</v>
      </c>
      <c r="B100" s="314" t="s">
        <v>703</v>
      </c>
      <c r="C100" s="314" t="s">
        <v>670</v>
      </c>
      <c r="D100" t="s">
        <v>607</v>
      </c>
      <c r="E100">
        <v>3.2</v>
      </c>
      <c r="F100">
        <v>16.219200000000001</v>
      </c>
      <c r="G100">
        <v>2.06</v>
      </c>
      <c r="H100">
        <v>10.227360000000001</v>
      </c>
      <c r="I100" t="s">
        <v>1592</v>
      </c>
    </row>
    <row r="101" spans="1:9" ht="19">
      <c r="A101" t="s">
        <v>1297</v>
      </c>
      <c r="B101" s="314" t="s">
        <v>703</v>
      </c>
      <c r="C101" s="314" t="s">
        <v>672</v>
      </c>
      <c r="D101" t="s">
        <v>607</v>
      </c>
      <c r="E101">
        <v>2.76</v>
      </c>
      <c r="F101">
        <v>13.906559999999999</v>
      </c>
      <c r="G101">
        <v>2.98</v>
      </c>
      <c r="H101">
        <v>15.06288</v>
      </c>
      <c r="I101" t="s">
        <v>1592</v>
      </c>
    </row>
    <row r="102" spans="1:9" ht="19">
      <c r="A102" t="s">
        <v>1298</v>
      </c>
      <c r="B102" s="314" t="s">
        <v>703</v>
      </c>
      <c r="C102" s="314" t="s">
        <v>679</v>
      </c>
      <c r="D102" t="s">
        <v>607</v>
      </c>
      <c r="E102">
        <v>1.8</v>
      </c>
      <c r="F102">
        <v>8.8608000000000011</v>
      </c>
      <c r="G102">
        <v>1.67</v>
      </c>
      <c r="H102">
        <v>8.1775199999999995</v>
      </c>
      <c r="I102" t="s">
        <v>1592</v>
      </c>
    </row>
    <row r="103" spans="1:9" ht="19">
      <c r="A103" t="s">
        <v>1299</v>
      </c>
      <c r="B103" s="314" t="s">
        <v>703</v>
      </c>
      <c r="C103" s="314" t="s">
        <v>681</v>
      </c>
      <c r="D103" t="s">
        <v>607</v>
      </c>
      <c r="E103">
        <v>1.61</v>
      </c>
      <c r="F103">
        <v>7.8621600000000011</v>
      </c>
      <c r="G103">
        <v>2.38</v>
      </c>
      <c r="H103">
        <v>11.909279999999999</v>
      </c>
      <c r="I103" t="s">
        <v>1592</v>
      </c>
    </row>
    <row r="104" spans="1:9" ht="19">
      <c r="A104" t="s">
        <v>1300</v>
      </c>
      <c r="B104" s="314" t="s">
        <v>703</v>
      </c>
      <c r="C104" s="314" t="s">
        <v>703</v>
      </c>
      <c r="D104" t="s">
        <v>607</v>
      </c>
      <c r="E104">
        <v>1.44</v>
      </c>
      <c r="F104">
        <v>6.9686400000000006</v>
      </c>
      <c r="G104">
        <v>1.29</v>
      </c>
      <c r="H104">
        <v>6.1802400000000004</v>
      </c>
      <c r="I104" t="s">
        <v>1592</v>
      </c>
    </row>
    <row r="105" spans="1:9" ht="19">
      <c r="A105" t="s">
        <v>1301</v>
      </c>
      <c r="B105" s="314" t="s">
        <v>703</v>
      </c>
      <c r="C105" s="314" t="s">
        <v>714</v>
      </c>
      <c r="D105" t="s">
        <v>607</v>
      </c>
      <c r="E105">
        <v>1.56</v>
      </c>
      <c r="F105">
        <v>7.5993600000000008</v>
      </c>
      <c r="G105">
        <v>2.09</v>
      </c>
      <c r="H105">
        <v>10.38504</v>
      </c>
      <c r="I105" t="s">
        <v>1592</v>
      </c>
    </row>
    <row r="106" spans="1:9" ht="19">
      <c r="A106" t="s">
        <v>1302</v>
      </c>
      <c r="B106" s="314" t="s">
        <v>701</v>
      </c>
      <c r="C106" s="314" t="s">
        <v>683</v>
      </c>
      <c r="D106" t="s">
        <v>607</v>
      </c>
      <c r="E106">
        <v>1.32</v>
      </c>
      <c r="F106">
        <v>6.3379200000000013</v>
      </c>
      <c r="G106">
        <v>1.7</v>
      </c>
      <c r="H106">
        <v>8.3352000000000004</v>
      </c>
      <c r="I106" t="s">
        <v>1592</v>
      </c>
    </row>
    <row r="107" spans="1:9" ht="19">
      <c r="A107" t="s">
        <v>1303</v>
      </c>
      <c r="B107" s="314" t="s">
        <v>701</v>
      </c>
      <c r="C107" s="314" t="s">
        <v>685</v>
      </c>
      <c r="D107" t="s">
        <v>607</v>
      </c>
      <c r="E107">
        <v>3.24</v>
      </c>
      <c r="F107">
        <v>16.429440000000003</v>
      </c>
      <c r="G107">
        <v>1.8</v>
      </c>
      <c r="H107">
        <v>8.8608000000000011</v>
      </c>
      <c r="I107" t="s">
        <v>1592</v>
      </c>
    </row>
    <row r="108" spans="1:9" ht="19">
      <c r="A108" t="s">
        <v>1304</v>
      </c>
      <c r="B108" s="314" t="s">
        <v>701</v>
      </c>
      <c r="C108" s="314" t="s">
        <v>674</v>
      </c>
      <c r="D108" t="s">
        <v>607</v>
      </c>
      <c r="E108">
        <v>1.63</v>
      </c>
      <c r="F108">
        <v>7.9672799999999997</v>
      </c>
      <c r="G108">
        <v>1.53</v>
      </c>
      <c r="H108">
        <v>7.4416799999999999</v>
      </c>
      <c r="I108" t="s">
        <v>1592</v>
      </c>
    </row>
    <row r="109" spans="1:9" ht="19">
      <c r="A109" t="s">
        <v>1305</v>
      </c>
      <c r="B109" s="314" t="s">
        <v>701</v>
      </c>
      <c r="C109" s="314" t="s">
        <v>668</v>
      </c>
      <c r="D109" t="s">
        <v>607</v>
      </c>
      <c r="E109">
        <v>1.29</v>
      </c>
      <c r="F109">
        <v>6.1802400000000004</v>
      </c>
      <c r="G109">
        <v>2.52</v>
      </c>
      <c r="H109">
        <v>12.64512</v>
      </c>
      <c r="I109" t="s">
        <v>1592</v>
      </c>
    </row>
    <row r="110" spans="1:9" ht="19">
      <c r="A110" t="s">
        <v>1306</v>
      </c>
      <c r="B110" s="314" t="s">
        <v>701</v>
      </c>
      <c r="C110" s="314" t="s">
        <v>670</v>
      </c>
      <c r="D110" t="s">
        <v>607</v>
      </c>
      <c r="E110">
        <v>2.06</v>
      </c>
      <c r="F110">
        <v>10.227360000000001</v>
      </c>
      <c r="G110">
        <v>3.13</v>
      </c>
      <c r="H110">
        <v>15.851280000000001</v>
      </c>
      <c r="I110" t="s">
        <v>1592</v>
      </c>
    </row>
    <row r="111" spans="1:9" ht="19">
      <c r="A111" t="s">
        <v>1307</v>
      </c>
      <c r="B111" s="314" t="s">
        <v>701</v>
      </c>
      <c r="C111" s="314" t="s">
        <v>679</v>
      </c>
      <c r="D111" t="s">
        <v>607</v>
      </c>
      <c r="E111">
        <v>1.51</v>
      </c>
      <c r="F111">
        <v>7.3365600000000004</v>
      </c>
      <c r="G111">
        <v>1.66</v>
      </c>
      <c r="H111">
        <v>8.1249599999999997</v>
      </c>
      <c r="I111" t="s">
        <v>1592</v>
      </c>
    </row>
    <row r="112" spans="1:9" ht="19">
      <c r="A112" t="s">
        <v>1308</v>
      </c>
      <c r="B112" s="314" t="s">
        <v>701</v>
      </c>
      <c r="C112" s="314" t="s">
        <v>681</v>
      </c>
      <c r="D112" t="s">
        <v>607</v>
      </c>
      <c r="E112">
        <v>1.58</v>
      </c>
      <c r="F112">
        <v>7.7044800000000011</v>
      </c>
      <c r="G112">
        <v>1.79</v>
      </c>
      <c r="H112">
        <v>8.8082399999999996</v>
      </c>
      <c r="I112" t="s">
        <v>1592</v>
      </c>
    </row>
    <row r="113" spans="1:9" ht="19">
      <c r="A113" t="s">
        <v>1309</v>
      </c>
      <c r="B113" s="314" t="s">
        <v>701</v>
      </c>
      <c r="C113" s="314" t="s">
        <v>701</v>
      </c>
      <c r="D113" t="s">
        <v>607</v>
      </c>
      <c r="E113">
        <v>2.2400000000000002</v>
      </c>
      <c r="F113">
        <v>11.173440000000001</v>
      </c>
      <c r="G113">
        <v>2.13</v>
      </c>
      <c r="H113">
        <v>10.595279999999999</v>
      </c>
      <c r="I113" t="s">
        <v>1592</v>
      </c>
    </row>
    <row r="114" spans="1:9" ht="19">
      <c r="A114" t="s">
        <v>1310</v>
      </c>
      <c r="B114" s="314" t="s">
        <v>681</v>
      </c>
      <c r="C114" s="314" t="s">
        <v>719</v>
      </c>
      <c r="D114" t="s">
        <v>607</v>
      </c>
      <c r="E114">
        <v>0.97</v>
      </c>
      <c r="F114">
        <v>4.4983200000000005</v>
      </c>
      <c r="G114">
        <v>1.1299999999999999</v>
      </c>
      <c r="H114">
        <v>5.3392799999999996</v>
      </c>
      <c r="I114" t="s">
        <v>1592</v>
      </c>
    </row>
    <row r="115" spans="1:9" ht="19">
      <c r="A115" t="s">
        <v>1311</v>
      </c>
      <c r="B115" s="314" t="s">
        <v>681</v>
      </c>
      <c r="C115" s="314" t="s">
        <v>668</v>
      </c>
      <c r="D115" t="s">
        <v>607</v>
      </c>
      <c r="E115">
        <v>1.79</v>
      </c>
      <c r="F115">
        <v>8.8082399999999996</v>
      </c>
      <c r="G115">
        <v>1.01</v>
      </c>
      <c r="H115">
        <v>4.7085600000000003</v>
      </c>
      <c r="I115" t="s">
        <v>1592</v>
      </c>
    </row>
    <row r="116" spans="1:9" ht="19">
      <c r="A116" t="s">
        <v>1312</v>
      </c>
      <c r="B116" s="314" t="s">
        <v>681</v>
      </c>
      <c r="C116" s="314" t="s">
        <v>670</v>
      </c>
      <c r="D116" t="s">
        <v>607</v>
      </c>
      <c r="E116">
        <v>1.95</v>
      </c>
      <c r="F116">
        <v>9.6492000000000004</v>
      </c>
      <c r="G116">
        <v>2.39</v>
      </c>
      <c r="H116">
        <v>11.96184</v>
      </c>
      <c r="I116" t="s">
        <v>1592</v>
      </c>
    </row>
    <row r="117" spans="1:9" ht="19">
      <c r="A117" t="s">
        <v>1313</v>
      </c>
      <c r="B117" s="314" t="s">
        <v>681</v>
      </c>
      <c r="C117" s="314" t="s">
        <v>701</v>
      </c>
      <c r="D117" t="s">
        <v>607</v>
      </c>
      <c r="E117">
        <v>1.87</v>
      </c>
      <c r="F117">
        <v>9.2287200000000009</v>
      </c>
      <c r="G117">
        <v>2.16</v>
      </c>
      <c r="H117">
        <v>10.75296</v>
      </c>
      <c r="I117" t="s">
        <v>1592</v>
      </c>
    </row>
    <row r="118" spans="1:9" ht="19">
      <c r="A118" t="s">
        <v>1314</v>
      </c>
      <c r="B118" s="314" t="s">
        <v>681</v>
      </c>
      <c r="C118" s="314" t="s">
        <v>703</v>
      </c>
      <c r="D118" t="s">
        <v>607</v>
      </c>
      <c r="E118">
        <v>1.54</v>
      </c>
      <c r="F118">
        <v>7.4942400000000005</v>
      </c>
      <c r="G118">
        <v>1.62</v>
      </c>
      <c r="H118">
        <v>7.9147200000000009</v>
      </c>
      <c r="I118" t="s">
        <v>1592</v>
      </c>
    </row>
    <row r="119" spans="1:9" ht="19">
      <c r="A119" t="s">
        <v>1315</v>
      </c>
      <c r="B119" s="314" t="s">
        <v>679</v>
      </c>
      <c r="C119" s="314" t="s">
        <v>670</v>
      </c>
      <c r="D119" t="s">
        <v>607</v>
      </c>
      <c r="E119">
        <v>2.2799999999999998</v>
      </c>
      <c r="F119">
        <v>11.383679999999998</v>
      </c>
      <c r="G119">
        <v>2.06</v>
      </c>
      <c r="H119">
        <v>10.227360000000001</v>
      </c>
      <c r="I119" t="s">
        <v>1592</v>
      </c>
    </row>
    <row r="120" spans="1:9" ht="19">
      <c r="A120" t="s">
        <v>1316</v>
      </c>
      <c r="B120" s="314" t="s">
        <v>679</v>
      </c>
      <c r="C120" s="314" t="s">
        <v>701</v>
      </c>
      <c r="D120" t="s">
        <v>607</v>
      </c>
      <c r="E120">
        <v>2.1</v>
      </c>
      <c r="F120">
        <v>10.4376</v>
      </c>
      <c r="G120">
        <v>2.59</v>
      </c>
      <c r="H120">
        <v>13.013039999999998</v>
      </c>
      <c r="I120" t="s">
        <v>1592</v>
      </c>
    </row>
    <row r="121" spans="1:9" ht="19">
      <c r="A121" t="s">
        <v>1317</v>
      </c>
      <c r="B121" s="314" t="s">
        <v>679</v>
      </c>
      <c r="C121" s="314" t="s">
        <v>714</v>
      </c>
      <c r="D121" t="s">
        <v>607</v>
      </c>
      <c r="E121">
        <v>3.1</v>
      </c>
      <c r="F121">
        <v>15.693599999999998</v>
      </c>
      <c r="G121">
        <v>1.57</v>
      </c>
      <c r="H121">
        <v>7.6519200000000005</v>
      </c>
      <c r="I121" t="s">
        <v>1592</v>
      </c>
    </row>
    <row r="122" spans="1:9" ht="19">
      <c r="A122" t="s">
        <v>1318</v>
      </c>
      <c r="B122" s="314" t="s">
        <v>672</v>
      </c>
      <c r="C122" s="314" t="s">
        <v>670</v>
      </c>
      <c r="D122" t="s">
        <v>607</v>
      </c>
      <c r="E122">
        <v>3.5</v>
      </c>
      <c r="F122">
        <v>17.795999999999999</v>
      </c>
      <c r="G122">
        <v>3.46</v>
      </c>
      <c r="H122">
        <v>17.585759999999997</v>
      </c>
      <c r="I122" t="s">
        <v>1592</v>
      </c>
    </row>
    <row r="123" spans="1:9" ht="19">
      <c r="A123" t="s">
        <v>1319</v>
      </c>
      <c r="B123" s="314" t="s">
        <v>672</v>
      </c>
      <c r="C123" s="314" t="s">
        <v>701</v>
      </c>
      <c r="D123" t="s">
        <v>607</v>
      </c>
      <c r="E123">
        <v>2.7</v>
      </c>
      <c r="F123">
        <v>13.591200000000001</v>
      </c>
      <c r="G123">
        <v>3.22</v>
      </c>
      <c r="H123">
        <v>16.32432</v>
      </c>
      <c r="I123" t="s">
        <v>1592</v>
      </c>
    </row>
    <row r="124" spans="1:9" ht="19">
      <c r="A124" t="s">
        <v>1320</v>
      </c>
      <c r="B124" s="314" t="s">
        <v>672</v>
      </c>
      <c r="C124" s="314" t="s">
        <v>703</v>
      </c>
      <c r="D124" t="s">
        <v>607</v>
      </c>
      <c r="E124">
        <v>1.01</v>
      </c>
      <c r="F124">
        <v>4.7085600000000003</v>
      </c>
      <c r="G124">
        <v>1.93</v>
      </c>
      <c r="H124">
        <v>9.5440799999999992</v>
      </c>
      <c r="I124" t="s">
        <v>1592</v>
      </c>
    </row>
    <row r="125" spans="1:9" ht="19">
      <c r="A125" t="s">
        <v>1321</v>
      </c>
      <c r="B125" s="314" t="s">
        <v>672</v>
      </c>
      <c r="C125" s="314" t="s">
        <v>714</v>
      </c>
      <c r="D125" t="s">
        <v>607</v>
      </c>
      <c r="F125">
        <v>-0.6</v>
      </c>
      <c r="H125">
        <v>-0.6</v>
      </c>
      <c r="I125" t="s">
        <v>1592</v>
      </c>
    </row>
    <row r="126" spans="1:9" ht="19">
      <c r="A126" t="s">
        <v>1322</v>
      </c>
      <c r="B126" s="314" t="s">
        <v>670</v>
      </c>
      <c r="C126" s="314" t="s">
        <v>672</v>
      </c>
      <c r="D126" t="s">
        <v>607</v>
      </c>
      <c r="E126">
        <v>3.27</v>
      </c>
      <c r="F126">
        <v>16.587119999999999</v>
      </c>
      <c r="G126">
        <v>5.14</v>
      </c>
      <c r="H126">
        <v>26.415839999999996</v>
      </c>
      <c r="I126" t="s">
        <v>1592</v>
      </c>
    </row>
    <row r="127" spans="1:9" ht="19">
      <c r="A127" t="s">
        <v>1323</v>
      </c>
      <c r="B127" s="314" t="s">
        <v>668</v>
      </c>
      <c r="C127" s="314" t="s">
        <v>672</v>
      </c>
      <c r="D127" t="s">
        <v>607</v>
      </c>
      <c r="E127">
        <v>3.01</v>
      </c>
      <c r="F127">
        <v>15.220559999999999</v>
      </c>
      <c r="G127">
        <v>5.03</v>
      </c>
      <c r="H127">
        <v>25.837680000000002</v>
      </c>
      <c r="I127" t="s">
        <v>1592</v>
      </c>
    </row>
    <row r="128" spans="1:9" ht="19">
      <c r="A128" t="s">
        <v>1324</v>
      </c>
      <c r="B128" s="314" t="s">
        <v>668</v>
      </c>
      <c r="C128" s="314" t="s">
        <v>681</v>
      </c>
      <c r="D128" t="s">
        <v>607</v>
      </c>
      <c r="E128">
        <v>4.51</v>
      </c>
      <c r="F128">
        <v>23.104560000000003</v>
      </c>
      <c r="G128">
        <v>3.84</v>
      </c>
      <c r="H128">
        <v>19.583039999999997</v>
      </c>
      <c r="I128" t="s">
        <v>1592</v>
      </c>
    </row>
    <row r="129" spans="1:9" ht="19">
      <c r="A129" t="s">
        <v>1325</v>
      </c>
      <c r="B129" s="314" t="s">
        <v>674</v>
      </c>
      <c r="C129" s="314" t="s">
        <v>672</v>
      </c>
      <c r="D129" t="s">
        <v>607</v>
      </c>
      <c r="E129">
        <v>2.15</v>
      </c>
      <c r="F129">
        <v>10.7004</v>
      </c>
      <c r="G129">
        <v>3.83</v>
      </c>
      <c r="H129">
        <v>19.530480000000001</v>
      </c>
      <c r="I129" t="s">
        <v>1592</v>
      </c>
    </row>
    <row r="130" spans="1:9" ht="19">
      <c r="A130" t="s">
        <v>1326</v>
      </c>
      <c r="B130" s="314" t="s">
        <v>674</v>
      </c>
      <c r="C130" s="314" t="s">
        <v>679</v>
      </c>
      <c r="D130" t="s">
        <v>607</v>
      </c>
      <c r="E130">
        <v>7.23</v>
      </c>
      <c r="F130">
        <v>37.400880000000008</v>
      </c>
      <c r="G130">
        <v>4.25</v>
      </c>
      <c r="H130">
        <v>21.738000000000003</v>
      </c>
      <c r="I130" t="s">
        <v>1592</v>
      </c>
    </row>
    <row r="131" spans="1:9" ht="19">
      <c r="A131" t="s">
        <v>1327</v>
      </c>
      <c r="B131" s="314" t="s">
        <v>685</v>
      </c>
      <c r="C131" s="314" t="s">
        <v>679</v>
      </c>
      <c r="D131" t="s">
        <v>607</v>
      </c>
      <c r="E131">
        <v>3.69</v>
      </c>
      <c r="F131">
        <v>18.794640000000001</v>
      </c>
      <c r="G131">
        <v>3.15</v>
      </c>
      <c r="H131">
        <v>15.956399999999999</v>
      </c>
      <c r="I131" t="s">
        <v>1592</v>
      </c>
    </row>
    <row r="132" spans="1:9" ht="19">
      <c r="A132" t="s">
        <v>1328</v>
      </c>
      <c r="B132" s="314" t="s">
        <v>683</v>
      </c>
      <c r="C132" s="314" t="s">
        <v>681</v>
      </c>
      <c r="D132" t="s">
        <v>607</v>
      </c>
      <c r="E132">
        <v>4.28</v>
      </c>
      <c r="F132">
        <v>21.895680000000002</v>
      </c>
      <c r="G132">
        <v>2.98</v>
      </c>
      <c r="H132">
        <v>15.06288</v>
      </c>
      <c r="I132" t="s">
        <v>1592</v>
      </c>
    </row>
    <row r="133" spans="1:9" ht="19">
      <c r="A133" t="s">
        <v>1329</v>
      </c>
      <c r="B133" s="314" t="s">
        <v>683</v>
      </c>
      <c r="C133" s="314" t="s">
        <v>701</v>
      </c>
      <c r="D133" t="s">
        <v>607</v>
      </c>
      <c r="E133">
        <v>4.07</v>
      </c>
      <c r="F133">
        <v>20.791920000000001</v>
      </c>
      <c r="G133">
        <v>3.05</v>
      </c>
      <c r="H133">
        <v>15.4308</v>
      </c>
      <c r="I133" t="s">
        <v>1592</v>
      </c>
    </row>
    <row r="134" spans="1:9" ht="19">
      <c r="A134" t="s">
        <v>1330</v>
      </c>
      <c r="B134" s="314" t="s">
        <v>683</v>
      </c>
      <c r="C134" s="314" t="s">
        <v>703</v>
      </c>
      <c r="D134" t="s">
        <v>607</v>
      </c>
      <c r="E134">
        <v>2.5</v>
      </c>
      <c r="F134">
        <v>12.539999999999997</v>
      </c>
      <c r="G134">
        <v>3.72</v>
      </c>
      <c r="H134">
        <v>18.95232</v>
      </c>
      <c r="I134" t="s">
        <v>1592</v>
      </c>
    </row>
    <row r="135" spans="1:9" ht="19">
      <c r="A135" t="s">
        <v>1331</v>
      </c>
      <c r="B135" s="314" t="s">
        <v>719</v>
      </c>
      <c r="C135" s="314" t="s">
        <v>703</v>
      </c>
      <c r="D135" t="s">
        <v>607</v>
      </c>
      <c r="E135">
        <v>3.33</v>
      </c>
      <c r="F135">
        <v>16.902480000000001</v>
      </c>
      <c r="G135">
        <v>2.52</v>
      </c>
      <c r="H135">
        <v>12.64512</v>
      </c>
      <c r="I135" t="s">
        <v>1592</v>
      </c>
    </row>
    <row r="136" spans="1:9" ht="19">
      <c r="A136" t="s">
        <v>1332</v>
      </c>
      <c r="B136" s="314" t="s">
        <v>695</v>
      </c>
      <c r="C136" s="314" t="s">
        <v>703</v>
      </c>
      <c r="D136" t="s">
        <v>607</v>
      </c>
      <c r="E136">
        <v>2.98</v>
      </c>
      <c r="F136">
        <v>15.06288</v>
      </c>
      <c r="G136">
        <v>2.29</v>
      </c>
      <c r="H136">
        <v>11.43624</v>
      </c>
      <c r="I136" t="s">
        <v>1592</v>
      </c>
    </row>
    <row r="137" spans="1:9" ht="19">
      <c r="A137" t="s">
        <v>1333</v>
      </c>
      <c r="B137" s="314" t="s">
        <v>706</v>
      </c>
      <c r="C137" s="314" t="s">
        <v>703</v>
      </c>
      <c r="D137" t="s">
        <v>607</v>
      </c>
      <c r="E137">
        <v>3.47</v>
      </c>
      <c r="F137">
        <v>17.63832</v>
      </c>
      <c r="G137">
        <v>2.92</v>
      </c>
      <c r="H137">
        <v>14.74752</v>
      </c>
      <c r="I137" t="s">
        <v>1592</v>
      </c>
    </row>
    <row r="138" spans="1:9" ht="19">
      <c r="A138" t="s">
        <v>837</v>
      </c>
      <c r="B138" s="314" t="s">
        <v>693</v>
      </c>
      <c r="C138" s="314" t="s">
        <v>703</v>
      </c>
      <c r="D138" t="s">
        <v>607</v>
      </c>
      <c r="E138">
        <v>2.13</v>
      </c>
      <c r="F138">
        <v>10.595279999999999</v>
      </c>
      <c r="G138">
        <v>1.79</v>
      </c>
      <c r="H138">
        <v>8.8082399999999996</v>
      </c>
      <c r="I138" t="s">
        <v>1592</v>
      </c>
    </row>
    <row r="139" spans="1:9" ht="19">
      <c r="A139" t="s">
        <v>838</v>
      </c>
      <c r="B139" s="314" t="s">
        <v>693</v>
      </c>
      <c r="C139" s="314" t="s">
        <v>839</v>
      </c>
      <c r="D139" t="s">
        <v>607</v>
      </c>
      <c r="E139">
        <v>4.05</v>
      </c>
      <c r="F139">
        <v>20.686799999999998</v>
      </c>
      <c r="G139">
        <v>3.96</v>
      </c>
      <c r="H139">
        <v>20.213759999999997</v>
      </c>
      <c r="I139" t="s">
        <v>1592</v>
      </c>
    </row>
    <row r="140" spans="1:9" ht="19">
      <c r="A140" t="s">
        <v>840</v>
      </c>
      <c r="B140" s="314" t="s">
        <v>693</v>
      </c>
      <c r="C140" s="314" t="s">
        <v>841</v>
      </c>
      <c r="D140" t="s">
        <v>607</v>
      </c>
      <c r="E140">
        <v>2.64</v>
      </c>
      <c r="F140">
        <v>13.275840000000001</v>
      </c>
      <c r="G140">
        <v>2.0299999999999998</v>
      </c>
      <c r="H140">
        <v>10.06968</v>
      </c>
      <c r="I140" t="s">
        <v>1592</v>
      </c>
    </row>
    <row r="141" spans="1:9" ht="19">
      <c r="A141" t="s">
        <v>842</v>
      </c>
      <c r="B141" s="314" t="s">
        <v>693</v>
      </c>
      <c r="C141" s="314" t="s">
        <v>843</v>
      </c>
      <c r="D141" t="s">
        <v>607</v>
      </c>
      <c r="E141">
        <v>1.22</v>
      </c>
      <c r="F141">
        <v>5.8123199999999997</v>
      </c>
      <c r="G141">
        <v>1.32</v>
      </c>
      <c r="H141">
        <v>6.3379200000000013</v>
      </c>
      <c r="I141" t="s">
        <v>1592</v>
      </c>
    </row>
    <row r="142" spans="1:9" ht="19">
      <c r="A142" t="s">
        <v>844</v>
      </c>
      <c r="B142" s="314" t="s">
        <v>693</v>
      </c>
      <c r="C142" s="314" t="s">
        <v>845</v>
      </c>
      <c r="D142" t="s">
        <v>607</v>
      </c>
      <c r="E142">
        <v>0.87</v>
      </c>
      <c r="F142">
        <v>3.9727199999999998</v>
      </c>
      <c r="G142">
        <v>0.89</v>
      </c>
      <c r="H142">
        <v>4.0778400000000001</v>
      </c>
      <c r="I142" t="s">
        <v>1592</v>
      </c>
    </row>
    <row r="143" spans="1:9" ht="19">
      <c r="A143" t="s">
        <v>846</v>
      </c>
      <c r="B143" s="314" t="s">
        <v>693</v>
      </c>
      <c r="C143" s="314" t="s">
        <v>847</v>
      </c>
      <c r="D143" t="s">
        <v>607</v>
      </c>
      <c r="E143">
        <v>0.54</v>
      </c>
      <c r="F143">
        <v>2.2382400000000002</v>
      </c>
      <c r="G143">
        <v>0.6</v>
      </c>
      <c r="H143">
        <v>2.5535999999999999</v>
      </c>
      <c r="I143" t="s">
        <v>1592</v>
      </c>
    </row>
    <row r="144" spans="1:9" ht="19">
      <c r="A144" t="s">
        <v>848</v>
      </c>
      <c r="B144" s="314" t="s">
        <v>693</v>
      </c>
      <c r="C144" s="314" t="s">
        <v>849</v>
      </c>
      <c r="D144" t="s">
        <v>607</v>
      </c>
      <c r="E144">
        <v>0.5</v>
      </c>
      <c r="F144">
        <v>2.028</v>
      </c>
      <c r="G144">
        <v>0.49</v>
      </c>
      <c r="H144">
        <v>1.9754399999999999</v>
      </c>
      <c r="I144" t="s">
        <v>1592</v>
      </c>
    </row>
    <row r="145" spans="1:9" ht="19">
      <c r="A145" t="s">
        <v>850</v>
      </c>
      <c r="B145" s="314" t="s">
        <v>693</v>
      </c>
      <c r="C145" s="314" t="s">
        <v>851</v>
      </c>
      <c r="D145" t="s">
        <v>607</v>
      </c>
      <c r="E145">
        <v>0.63</v>
      </c>
      <c r="F145">
        <v>2.7112799999999999</v>
      </c>
      <c r="G145">
        <v>0.5</v>
      </c>
      <c r="H145">
        <v>2.028</v>
      </c>
      <c r="I145" t="s">
        <v>1592</v>
      </c>
    </row>
    <row r="146" spans="1:9" ht="19">
      <c r="A146" t="s">
        <v>852</v>
      </c>
      <c r="B146" s="314" t="s">
        <v>693</v>
      </c>
      <c r="C146" s="314" t="s">
        <v>853</v>
      </c>
      <c r="D146" t="s">
        <v>607</v>
      </c>
      <c r="E146">
        <v>0.75</v>
      </c>
      <c r="F146">
        <v>3.3420000000000005</v>
      </c>
      <c r="G146">
        <v>0.71</v>
      </c>
      <c r="H146">
        <v>3.1317600000000003</v>
      </c>
      <c r="I146" t="s">
        <v>1592</v>
      </c>
    </row>
    <row r="147" spans="1:9" ht="19">
      <c r="A147" t="s">
        <v>854</v>
      </c>
      <c r="B147" s="314" t="s">
        <v>693</v>
      </c>
      <c r="C147" s="314" t="s">
        <v>855</v>
      </c>
      <c r="D147" t="s">
        <v>607</v>
      </c>
      <c r="E147">
        <v>0.62</v>
      </c>
      <c r="F147">
        <v>2.6587199999999998</v>
      </c>
      <c r="G147">
        <v>0.72</v>
      </c>
      <c r="H147">
        <v>3.18432</v>
      </c>
      <c r="I147" t="s">
        <v>1592</v>
      </c>
    </row>
    <row r="148" spans="1:9" ht="19">
      <c r="A148" t="s">
        <v>856</v>
      </c>
      <c r="B148" s="314" t="s">
        <v>693</v>
      </c>
      <c r="C148" s="314" t="s">
        <v>857</v>
      </c>
      <c r="D148" t="s">
        <v>607</v>
      </c>
      <c r="E148">
        <v>0.59</v>
      </c>
      <c r="F148">
        <v>2.5010400000000002</v>
      </c>
      <c r="G148">
        <v>0.45</v>
      </c>
      <c r="H148">
        <v>1.7652000000000001</v>
      </c>
      <c r="I148" t="s">
        <v>1592</v>
      </c>
    </row>
    <row r="149" spans="1:9" ht="19">
      <c r="A149" t="s">
        <v>858</v>
      </c>
      <c r="B149" s="314" t="s">
        <v>693</v>
      </c>
      <c r="C149" s="314" t="s">
        <v>859</v>
      </c>
      <c r="D149" t="s">
        <v>607</v>
      </c>
      <c r="E149">
        <v>0.45</v>
      </c>
      <c r="F149">
        <v>1.7652000000000001</v>
      </c>
      <c r="G149">
        <v>0.35</v>
      </c>
      <c r="H149">
        <v>1.2395999999999998</v>
      </c>
      <c r="I149" t="s">
        <v>1592</v>
      </c>
    </row>
    <row r="150" spans="1:9" ht="19">
      <c r="A150" t="s">
        <v>860</v>
      </c>
      <c r="B150" s="314" t="s">
        <v>693</v>
      </c>
      <c r="C150" s="314" t="s">
        <v>861</v>
      </c>
      <c r="D150" t="s">
        <v>607</v>
      </c>
      <c r="E150">
        <v>0.47</v>
      </c>
      <c r="F150">
        <v>1.8703199999999998</v>
      </c>
      <c r="G150">
        <v>0.64</v>
      </c>
      <c r="H150">
        <v>2.7638400000000001</v>
      </c>
      <c r="I150" t="s">
        <v>1592</v>
      </c>
    </row>
    <row r="151" spans="1:9" ht="19">
      <c r="A151" t="s">
        <v>1334</v>
      </c>
      <c r="B151" s="314" t="s">
        <v>836</v>
      </c>
      <c r="C151" s="314" t="s">
        <v>863</v>
      </c>
      <c r="D151" t="s">
        <v>607</v>
      </c>
      <c r="E151">
        <v>4.38</v>
      </c>
      <c r="F151">
        <v>22.421280000000003</v>
      </c>
      <c r="G151">
        <v>3.03</v>
      </c>
      <c r="H151">
        <v>15.325679999999998</v>
      </c>
      <c r="I151" t="s">
        <v>1592</v>
      </c>
    </row>
    <row r="152" spans="1:9" ht="19">
      <c r="A152" t="s">
        <v>1335</v>
      </c>
      <c r="B152" s="314" t="s">
        <v>836</v>
      </c>
      <c r="C152" s="314" t="s">
        <v>839</v>
      </c>
      <c r="D152" t="s">
        <v>607</v>
      </c>
      <c r="E152">
        <v>8.0399999999999991</v>
      </c>
      <c r="F152">
        <v>41.658239999999999</v>
      </c>
      <c r="G152">
        <v>5.55</v>
      </c>
      <c r="H152">
        <v>28.570800000000002</v>
      </c>
      <c r="I152" t="s">
        <v>1592</v>
      </c>
    </row>
    <row r="153" spans="1:9" ht="19">
      <c r="A153" t="s">
        <v>1336</v>
      </c>
      <c r="B153" s="314" t="s">
        <v>836</v>
      </c>
      <c r="C153" s="314" t="s">
        <v>866</v>
      </c>
      <c r="D153" t="s">
        <v>607</v>
      </c>
      <c r="E153">
        <v>3.2</v>
      </c>
      <c r="F153">
        <v>16.219200000000001</v>
      </c>
      <c r="G153">
        <v>2.74</v>
      </c>
      <c r="H153">
        <v>13.801440000000001</v>
      </c>
      <c r="I153" t="s">
        <v>1592</v>
      </c>
    </row>
    <row r="154" spans="1:9" ht="19">
      <c r="A154" t="s">
        <v>1337</v>
      </c>
      <c r="B154" s="314" t="s">
        <v>836</v>
      </c>
      <c r="C154" s="314" t="s">
        <v>841</v>
      </c>
      <c r="D154" t="s">
        <v>607</v>
      </c>
      <c r="E154">
        <v>2.96</v>
      </c>
      <c r="F154">
        <v>14.95776</v>
      </c>
      <c r="G154">
        <v>2.66</v>
      </c>
      <c r="H154">
        <v>13.38096</v>
      </c>
      <c r="I154" t="s">
        <v>1592</v>
      </c>
    </row>
    <row r="155" spans="1:9" ht="19">
      <c r="A155" t="s">
        <v>1338</v>
      </c>
      <c r="B155" s="314" t="s">
        <v>836</v>
      </c>
      <c r="C155" s="314" t="s">
        <v>861</v>
      </c>
      <c r="D155" t="s">
        <v>607</v>
      </c>
      <c r="E155">
        <v>0.35</v>
      </c>
      <c r="F155">
        <v>1.2395999999999998</v>
      </c>
      <c r="G155">
        <v>0.39</v>
      </c>
      <c r="H155">
        <v>1.4498400000000002</v>
      </c>
      <c r="I155" t="s">
        <v>1592</v>
      </c>
    </row>
    <row r="156" spans="1:9" ht="19">
      <c r="A156" t="s">
        <v>1339</v>
      </c>
      <c r="B156" s="314" t="s">
        <v>834</v>
      </c>
      <c r="C156" s="314" t="s">
        <v>839</v>
      </c>
      <c r="D156" t="s">
        <v>607</v>
      </c>
      <c r="E156">
        <v>2.13</v>
      </c>
      <c r="F156">
        <v>10.595279999999999</v>
      </c>
      <c r="G156">
        <v>2.06</v>
      </c>
      <c r="H156">
        <v>10.227360000000001</v>
      </c>
      <c r="I156" t="s">
        <v>1592</v>
      </c>
    </row>
    <row r="157" spans="1:9" ht="19">
      <c r="A157" t="s">
        <v>1340</v>
      </c>
      <c r="B157" s="314" t="s">
        <v>834</v>
      </c>
      <c r="C157" s="314" t="s">
        <v>866</v>
      </c>
      <c r="D157" t="s">
        <v>607</v>
      </c>
      <c r="E157">
        <v>5.19</v>
      </c>
      <c r="F157">
        <v>26.678640000000001</v>
      </c>
      <c r="G157">
        <v>4.8899999999999997</v>
      </c>
      <c r="H157">
        <v>25.101839999999999</v>
      </c>
      <c r="I157" t="s">
        <v>1592</v>
      </c>
    </row>
    <row r="158" spans="1:9" ht="19">
      <c r="A158" t="s">
        <v>1341</v>
      </c>
      <c r="B158" s="314" t="s">
        <v>834</v>
      </c>
      <c r="C158" s="314" t="s">
        <v>859</v>
      </c>
      <c r="D158" t="s">
        <v>607</v>
      </c>
      <c r="E158">
        <v>0.59</v>
      </c>
      <c r="F158">
        <v>2.5010400000000002</v>
      </c>
      <c r="G158">
        <v>0.74</v>
      </c>
      <c r="H158">
        <v>3.2894400000000004</v>
      </c>
      <c r="I158" t="s">
        <v>1592</v>
      </c>
    </row>
    <row r="159" spans="1:9" ht="19">
      <c r="A159" t="s">
        <v>1342</v>
      </c>
      <c r="B159" s="314" t="s">
        <v>834</v>
      </c>
      <c r="C159" s="314" t="s">
        <v>861</v>
      </c>
      <c r="D159" t="s">
        <v>607</v>
      </c>
      <c r="E159">
        <v>0.32</v>
      </c>
      <c r="F159">
        <v>1.08192</v>
      </c>
      <c r="G159">
        <v>0.39</v>
      </c>
      <c r="H159">
        <v>1.4498400000000002</v>
      </c>
      <c r="I159" t="s">
        <v>1592</v>
      </c>
    </row>
    <row r="160" spans="1:9" ht="19">
      <c r="A160" t="s">
        <v>1343</v>
      </c>
      <c r="B160" s="314" t="s">
        <v>832</v>
      </c>
      <c r="C160" s="314" t="s">
        <v>874</v>
      </c>
      <c r="D160" t="s">
        <v>607</v>
      </c>
      <c r="E160">
        <v>9.1199999999999992</v>
      </c>
      <c r="F160">
        <v>47.334719999999997</v>
      </c>
      <c r="G160">
        <v>7.96</v>
      </c>
      <c r="H160">
        <v>41.237760000000002</v>
      </c>
      <c r="I160" t="s">
        <v>1592</v>
      </c>
    </row>
    <row r="161" spans="1:9" ht="19">
      <c r="A161" t="s">
        <v>1344</v>
      </c>
      <c r="B161" s="314" t="s">
        <v>832</v>
      </c>
      <c r="C161" s="314" t="s">
        <v>866</v>
      </c>
      <c r="D161" t="s">
        <v>607</v>
      </c>
      <c r="E161">
        <v>2.1800000000000002</v>
      </c>
      <c r="F161">
        <v>10.858079999999999</v>
      </c>
      <c r="G161">
        <v>2.73</v>
      </c>
      <c r="H161">
        <v>13.748880000000002</v>
      </c>
      <c r="I161" t="s">
        <v>1592</v>
      </c>
    </row>
    <row r="162" spans="1:9" ht="19">
      <c r="A162" t="s">
        <v>1345</v>
      </c>
      <c r="B162" s="314" t="s">
        <v>832</v>
      </c>
      <c r="C162" s="314" t="s">
        <v>857</v>
      </c>
      <c r="D162" t="s">
        <v>607</v>
      </c>
      <c r="E162">
        <v>1.1499999999999999</v>
      </c>
      <c r="F162">
        <v>5.4443999999999999</v>
      </c>
      <c r="G162">
        <v>1.23</v>
      </c>
      <c r="H162">
        <v>5.8648800000000003</v>
      </c>
      <c r="I162" t="s">
        <v>1592</v>
      </c>
    </row>
    <row r="163" spans="1:9" ht="19">
      <c r="A163" t="s">
        <v>1346</v>
      </c>
      <c r="B163" s="314" t="s">
        <v>828</v>
      </c>
      <c r="C163" s="314" t="s">
        <v>878</v>
      </c>
      <c r="D163" t="s">
        <v>607</v>
      </c>
      <c r="E163">
        <v>1.65</v>
      </c>
      <c r="F163">
        <v>8.0724</v>
      </c>
      <c r="G163">
        <v>1.53</v>
      </c>
      <c r="H163">
        <v>7.4416799999999999</v>
      </c>
      <c r="I163" t="s">
        <v>1592</v>
      </c>
    </row>
    <row r="164" spans="1:9" ht="19">
      <c r="A164" t="s">
        <v>1347</v>
      </c>
      <c r="B164" s="314" t="s">
        <v>828</v>
      </c>
      <c r="C164" s="314" t="s">
        <v>880</v>
      </c>
      <c r="D164" t="s">
        <v>607</v>
      </c>
      <c r="E164">
        <v>5.79</v>
      </c>
      <c r="F164">
        <v>29.832240000000002</v>
      </c>
      <c r="G164">
        <v>5.42</v>
      </c>
      <c r="H164">
        <v>27.887520000000002</v>
      </c>
      <c r="I164" t="s">
        <v>1592</v>
      </c>
    </row>
    <row r="165" spans="1:9" ht="19">
      <c r="A165" t="s">
        <v>1348</v>
      </c>
      <c r="B165" s="314" t="s">
        <v>828</v>
      </c>
      <c r="C165" s="314" t="s">
        <v>874</v>
      </c>
      <c r="D165" t="s">
        <v>607</v>
      </c>
      <c r="E165">
        <v>6.75</v>
      </c>
      <c r="F165">
        <v>34.878</v>
      </c>
      <c r="G165">
        <v>5.52</v>
      </c>
      <c r="H165">
        <v>28.413120000000003</v>
      </c>
      <c r="I165" t="s">
        <v>1592</v>
      </c>
    </row>
    <row r="166" spans="1:9" ht="19">
      <c r="A166" t="s">
        <v>1349</v>
      </c>
      <c r="B166" s="314" t="s">
        <v>826</v>
      </c>
      <c r="C166" s="314" t="s">
        <v>880</v>
      </c>
      <c r="D166" t="s">
        <v>607</v>
      </c>
      <c r="E166">
        <v>1.84</v>
      </c>
      <c r="F166">
        <v>9.07104</v>
      </c>
      <c r="G166">
        <v>2.16</v>
      </c>
      <c r="H166">
        <v>10.75296</v>
      </c>
      <c r="I166" t="s">
        <v>1592</v>
      </c>
    </row>
    <row r="167" spans="1:9" ht="19">
      <c r="A167" t="s">
        <v>1350</v>
      </c>
      <c r="B167" s="314" t="s">
        <v>826</v>
      </c>
      <c r="C167" s="314" t="s">
        <v>874</v>
      </c>
      <c r="D167" t="s">
        <v>607</v>
      </c>
      <c r="E167">
        <v>1.88</v>
      </c>
      <c r="F167">
        <v>9.2812800000000006</v>
      </c>
      <c r="G167">
        <v>1.65</v>
      </c>
      <c r="H167">
        <v>8.0724</v>
      </c>
      <c r="I167" t="s">
        <v>1592</v>
      </c>
    </row>
    <row r="168" spans="1:9" ht="19">
      <c r="A168" t="s">
        <v>1351</v>
      </c>
      <c r="B168" s="314" t="s">
        <v>823</v>
      </c>
      <c r="C168" s="314" t="s">
        <v>874</v>
      </c>
      <c r="D168" t="s">
        <v>607</v>
      </c>
      <c r="E168">
        <v>1.49</v>
      </c>
      <c r="F168">
        <v>7.2314399999999992</v>
      </c>
      <c r="G168">
        <v>2.1</v>
      </c>
      <c r="H168">
        <v>10.4376</v>
      </c>
      <c r="I168" t="s">
        <v>1592</v>
      </c>
    </row>
    <row r="169" spans="1:9" ht="19">
      <c r="A169" t="s">
        <v>1352</v>
      </c>
      <c r="B169" s="314" t="s">
        <v>823</v>
      </c>
      <c r="C169" s="314" t="s">
        <v>857</v>
      </c>
      <c r="D169" t="s">
        <v>607</v>
      </c>
      <c r="E169">
        <v>1.68</v>
      </c>
      <c r="F169">
        <v>8.2300799999999992</v>
      </c>
      <c r="G169">
        <v>1.1499999999999999</v>
      </c>
      <c r="H169">
        <v>5.4443999999999999</v>
      </c>
      <c r="I169" t="s">
        <v>1592</v>
      </c>
    </row>
    <row r="170" spans="1:9" ht="19">
      <c r="A170" t="s">
        <v>1353</v>
      </c>
      <c r="B170" s="314" t="s">
        <v>820</v>
      </c>
      <c r="C170" s="314" t="s">
        <v>874</v>
      </c>
      <c r="D170" t="s">
        <v>607</v>
      </c>
      <c r="E170">
        <v>1.64</v>
      </c>
      <c r="F170">
        <v>8.0198400000000003</v>
      </c>
      <c r="G170">
        <v>2.25</v>
      </c>
      <c r="H170">
        <v>11.226000000000001</v>
      </c>
      <c r="I170" t="s">
        <v>1592</v>
      </c>
    </row>
    <row r="171" spans="1:9" ht="19">
      <c r="A171" t="s">
        <v>1354</v>
      </c>
      <c r="B171" s="314" t="s">
        <v>820</v>
      </c>
      <c r="C171" s="314" t="s">
        <v>857</v>
      </c>
      <c r="D171" t="s">
        <v>607</v>
      </c>
      <c r="E171">
        <v>1.89</v>
      </c>
      <c r="F171">
        <v>9.3338400000000004</v>
      </c>
      <c r="G171">
        <v>1.59</v>
      </c>
      <c r="H171">
        <v>7.7570400000000008</v>
      </c>
      <c r="I171" t="s">
        <v>1592</v>
      </c>
    </row>
    <row r="172" spans="1:9" ht="19">
      <c r="A172" t="s">
        <v>1355</v>
      </c>
      <c r="B172" s="314" t="s">
        <v>818</v>
      </c>
      <c r="C172" s="314" t="s">
        <v>874</v>
      </c>
      <c r="D172" t="s">
        <v>607</v>
      </c>
      <c r="E172">
        <v>1.89</v>
      </c>
      <c r="F172">
        <v>9.3338400000000004</v>
      </c>
      <c r="G172">
        <v>1.65</v>
      </c>
      <c r="H172">
        <v>8.0724</v>
      </c>
      <c r="I172" t="s">
        <v>1592</v>
      </c>
    </row>
    <row r="173" spans="1:9" ht="19">
      <c r="A173" t="s">
        <v>1356</v>
      </c>
      <c r="B173" s="314" t="s">
        <v>818</v>
      </c>
      <c r="C173" s="314" t="s">
        <v>866</v>
      </c>
      <c r="D173" t="s">
        <v>607</v>
      </c>
      <c r="E173">
        <v>2.14</v>
      </c>
      <c r="F173">
        <v>10.64784</v>
      </c>
      <c r="G173">
        <v>1.69</v>
      </c>
      <c r="H173">
        <v>8.2826399999999989</v>
      </c>
      <c r="I173" t="s">
        <v>1592</v>
      </c>
    </row>
    <row r="174" spans="1:9" ht="19">
      <c r="A174" t="s">
        <v>1357</v>
      </c>
      <c r="B174" s="314" t="s">
        <v>818</v>
      </c>
      <c r="C174" s="314" t="s">
        <v>841</v>
      </c>
      <c r="D174" t="s">
        <v>607</v>
      </c>
      <c r="F174">
        <v>-0.6</v>
      </c>
      <c r="H174">
        <v>-0.6</v>
      </c>
      <c r="I174" t="s">
        <v>1592</v>
      </c>
    </row>
    <row r="175" spans="1:9" ht="19">
      <c r="A175" t="s">
        <v>1358</v>
      </c>
      <c r="B175" s="314" t="s">
        <v>818</v>
      </c>
      <c r="C175" s="314" t="s">
        <v>857</v>
      </c>
      <c r="D175" t="s">
        <v>607</v>
      </c>
      <c r="E175">
        <v>3.45</v>
      </c>
      <c r="F175">
        <v>17.533200000000001</v>
      </c>
      <c r="G175">
        <v>2.69</v>
      </c>
      <c r="H175">
        <v>13.538640000000001</v>
      </c>
      <c r="I175" t="s">
        <v>1592</v>
      </c>
    </row>
    <row r="176" spans="1:9" ht="19">
      <c r="A176" t="s">
        <v>1359</v>
      </c>
      <c r="B176" s="314" t="s">
        <v>813</v>
      </c>
      <c r="C176" s="314" t="s">
        <v>874</v>
      </c>
      <c r="D176" t="s">
        <v>607</v>
      </c>
      <c r="E176">
        <v>1.69</v>
      </c>
      <c r="F176">
        <v>8.2826399999999989</v>
      </c>
      <c r="G176">
        <v>1.3</v>
      </c>
      <c r="H176">
        <v>6.232800000000001</v>
      </c>
      <c r="I176" t="s">
        <v>1592</v>
      </c>
    </row>
    <row r="177" spans="1:9" ht="19">
      <c r="A177" t="s">
        <v>1360</v>
      </c>
      <c r="B177" s="314" t="s">
        <v>813</v>
      </c>
      <c r="C177" s="314" t="s">
        <v>866</v>
      </c>
      <c r="D177" t="s">
        <v>607</v>
      </c>
      <c r="E177">
        <v>1.79</v>
      </c>
      <c r="F177">
        <v>8.8082399999999996</v>
      </c>
      <c r="G177">
        <v>1.45</v>
      </c>
      <c r="H177">
        <v>7.0211999999999994</v>
      </c>
      <c r="I177" t="s">
        <v>1592</v>
      </c>
    </row>
    <row r="178" spans="1:9" ht="19">
      <c r="A178" t="s">
        <v>1361</v>
      </c>
      <c r="B178" s="314" t="s">
        <v>813</v>
      </c>
      <c r="C178" s="314" t="s">
        <v>841</v>
      </c>
      <c r="D178" t="s">
        <v>607</v>
      </c>
      <c r="E178">
        <v>3.27</v>
      </c>
      <c r="F178">
        <v>16.587119999999999</v>
      </c>
      <c r="G178">
        <v>3.5</v>
      </c>
      <c r="H178">
        <v>17.795999999999999</v>
      </c>
      <c r="I178" t="s">
        <v>1592</v>
      </c>
    </row>
    <row r="179" spans="1:9" ht="19">
      <c r="A179" t="s">
        <v>1362</v>
      </c>
      <c r="B179" s="314" t="s">
        <v>813</v>
      </c>
      <c r="C179" s="314" t="s">
        <v>857</v>
      </c>
      <c r="D179" t="s">
        <v>607</v>
      </c>
      <c r="E179">
        <v>3.82</v>
      </c>
      <c r="F179">
        <v>19.477919999999997</v>
      </c>
      <c r="G179">
        <v>3.42</v>
      </c>
      <c r="H179">
        <v>17.375519999999998</v>
      </c>
      <c r="I179" t="s">
        <v>1592</v>
      </c>
    </row>
    <row r="180" spans="1:9" ht="19">
      <c r="A180" t="s">
        <v>1363</v>
      </c>
      <c r="B180" s="314" t="s">
        <v>809</v>
      </c>
      <c r="C180" s="314" t="s">
        <v>874</v>
      </c>
      <c r="D180" t="s">
        <v>607</v>
      </c>
      <c r="E180">
        <v>2.8</v>
      </c>
      <c r="F180">
        <v>14.1168</v>
      </c>
      <c r="G180">
        <v>3.6</v>
      </c>
      <c r="H180">
        <v>18.3216</v>
      </c>
      <c r="I180" t="s">
        <v>1592</v>
      </c>
    </row>
    <row r="181" spans="1:9" ht="19">
      <c r="A181" t="s">
        <v>1364</v>
      </c>
      <c r="B181" s="314" t="s">
        <v>809</v>
      </c>
      <c r="C181" s="314" t="s">
        <v>866</v>
      </c>
      <c r="D181" t="s">
        <v>607</v>
      </c>
      <c r="E181">
        <v>1.9</v>
      </c>
      <c r="F181">
        <v>9.3864000000000001</v>
      </c>
      <c r="G181">
        <v>2.2599999999999998</v>
      </c>
      <c r="H181">
        <v>11.278559999999997</v>
      </c>
      <c r="I181" t="s">
        <v>1592</v>
      </c>
    </row>
    <row r="182" spans="1:9" ht="19">
      <c r="A182" t="s">
        <v>1365</v>
      </c>
      <c r="B182" s="314" t="s">
        <v>809</v>
      </c>
      <c r="C182" s="314" t="s">
        <v>857</v>
      </c>
      <c r="D182" t="s">
        <v>607</v>
      </c>
      <c r="E182">
        <v>5.64</v>
      </c>
      <c r="F182">
        <v>29.043839999999999</v>
      </c>
      <c r="G182">
        <v>4.92</v>
      </c>
      <c r="H182">
        <v>25.259520000000002</v>
      </c>
      <c r="I182" t="s">
        <v>1592</v>
      </c>
    </row>
    <row r="183" spans="1:9" ht="19">
      <c r="A183" t="s">
        <v>1366</v>
      </c>
      <c r="B183" s="314" t="s">
        <v>803</v>
      </c>
      <c r="C183" s="314" t="s">
        <v>839</v>
      </c>
      <c r="D183" t="s">
        <v>607</v>
      </c>
      <c r="E183">
        <v>0.92</v>
      </c>
      <c r="F183">
        <v>4.2355199999999993</v>
      </c>
      <c r="G183">
        <v>1.1000000000000001</v>
      </c>
      <c r="H183">
        <v>5.1816000000000004</v>
      </c>
      <c r="I183" t="s">
        <v>1592</v>
      </c>
    </row>
    <row r="184" spans="1:9" ht="19">
      <c r="A184" t="s">
        <v>1367</v>
      </c>
      <c r="B184" s="314" t="s">
        <v>803</v>
      </c>
      <c r="C184" s="314" t="s">
        <v>878</v>
      </c>
      <c r="D184" t="s">
        <v>607</v>
      </c>
      <c r="E184">
        <v>1.62</v>
      </c>
      <c r="F184">
        <v>7.9147200000000009</v>
      </c>
      <c r="G184">
        <v>3.17</v>
      </c>
      <c r="H184">
        <v>16.061520000000002</v>
      </c>
      <c r="I184" t="s">
        <v>1592</v>
      </c>
    </row>
    <row r="185" spans="1:9" ht="19">
      <c r="A185" t="s">
        <v>1368</v>
      </c>
      <c r="B185" s="314" t="s">
        <v>803</v>
      </c>
      <c r="C185" s="314" t="s">
        <v>902</v>
      </c>
      <c r="D185" t="s">
        <v>607</v>
      </c>
      <c r="E185">
        <v>1.26</v>
      </c>
      <c r="F185">
        <v>6.0225600000000012</v>
      </c>
      <c r="G185">
        <v>0.99</v>
      </c>
      <c r="H185">
        <v>4.6034400000000009</v>
      </c>
      <c r="I185" t="s">
        <v>1592</v>
      </c>
    </row>
    <row r="186" spans="1:9" ht="19">
      <c r="A186" t="s">
        <v>1369</v>
      </c>
      <c r="B186" s="314" t="s">
        <v>803</v>
      </c>
      <c r="C186" s="314" t="s">
        <v>880</v>
      </c>
      <c r="D186" t="s">
        <v>607</v>
      </c>
      <c r="E186">
        <v>0.83</v>
      </c>
      <c r="F186">
        <v>3.7624799999999996</v>
      </c>
      <c r="G186">
        <v>0.86</v>
      </c>
      <c r="H186">
        <v>3.9201599999999996</v>
      </c>
      <c r="I186" t="s">
        <v>1592</v>
      </c>
    </row>
    <row r="187" spans="1:9" ht="19">
      <c r="A187" t="s">
        <v>1370</v>
      </c>
      <c r="B187" s="314" t="s">
        <v>803</v>
      </c>
      <c r="C187" s="314" t="s">
        <v>874</v>
      </c>
      <c r="D187" t="s">
        <v>607</v>
      </c>
      <c r="E187">
        <v>0.64</v>
      </c>
      <c r="F187">
        <v>2.7638400000000001</v>
      </c>
      <c r="G187">
        <v>0.71</v>
      </c>
      <c r="H187">
        <v>3.1317600000000003</v>
      </c>
      <c r="I187" t="s">
        <v>1592</v>
      </c>
    </row>
    <row r="188" spans="1:9" ht="19">
      <c r="A188" t="s">
        <v>1371</v>
      </c>
      <c r="B188" s="314" t="s">
        <v>803</v>
      </c>
      <c r="C188" s="314" t="s">
        <v>866</v>
      </c>
      <c r="D188" t="s">
        <v>607</v>
      </c>
      <c r="E188">
        <v>1.8</v>
      </c>
      <c r="F188">
        <v>8.8608000000000011</v>
      </c>
      <c r="G188">
        <v>2.4</v>
      </c>
      <c r="H188">
        <v>12.0144</v>
      </c>
      <c r="I188" t="s">
        <v>1592</v>
      </c>
    </row>
    <row r="189" spans="1:9" ht="19">
      <c r="A189" t="s">
        <v>1372</v>
      </c>
      <c r="B189" s="314" t="s">
        <v>803</v>
      </c>
      <c r="C189" s="314" t="s">
        <v>857</v>
      </c>
      <c r="D189" t="s">
        <v>607</v>
      </c>
      <c r="E189">
        <v>7.72</v>
      </c>
      <c r="F189">
        <v>39.976320000000001</v>
      </c>
      <c r="G189">
        <v>5.75</v>
      </c>
      <c r="H189">
        <v>29.622</v>
      </c>
      <c r="I189" t="s">
        <v>1592</v>
      </c>
    </row>
    <row r="190" spans="1:9" ht="19">
      <c r="A190" t="s">
        <v>1373</v>
      </c>
      <c r="B190" s="314" t="s">
        <v>794</v>
      </c>
      <c r="C190" s="314" t="s">
        <v>839</v>
      </c>
      <c r="D190" t="s">
        <v>607</v>
      </c>
      <c r="E190">
        <v>2.0699999999999998</v>
      </c>
      <c r="F190">
        <v>10.279920000000001</v>
      </c>
      <c r="G190">
        <v>3.52</v>
      </c>
      <c r="H190">
        <v>17.901119999999999</v>
      </c>
      <c r="I190" t="s">
        <v>1592</v>
      </c>
    </row>
    <row r="191" spans="1:9" ht="19">
      <c r="A191" t="s">
        <v>1374</v>
      </c>
      <c r="B191" s="314" t="s">
        <v>794</v>
      </c>
      <c r="C191" s="314" t="s">
        <v>878</v>
      </c>
      <c r="D191" t="s">
        <v>607</v>
      </c>
      <c r="E191">
        <v>0.56000000000000005</v>
      </c>
      <c r="F191">
        <v>2.3433600000000001</v>
      </c>
      <c r="G191">
        <v>0.49</v>
      </c>
      <c r="H191">
        <v>1.9754399999999999</v>
      </c>
      <c r="I191" t="s">
        <v>1592</v>
      </c>
    </row>
    <row r="192" spans="1:9" ht="19">
      <c r="A192" t="s">
        <v>1375</v>
      </c>
      <c r="B192" s="314" t="s">
        <v>794</v>
      </c>
      <c r="C192" s="314" t="s">
        <v>902</v>
      </c>
      <c r="D192" t="s">
        <v>607</v>
      </c>
      <c r="E192">
        <v>0.52</v>
      </c>
      <c r="F192">
        <v>2.1331199999999999</v>
      </c>
      <c r="G192">
        <v>0.48</v>
      </c>
      <c r="H192">
        <v>1.9228799999999999</v>
      </c>
      <c r="I192" t="s">
        <v>1592</v>
      </c>
    </row>
    <row r="193" spans="1:9" ht="19">
      <c r="A193" t="s">
        <v>1376</v>
      </c>
      <c r="B193" s="314" t="s">
        <v>794</v>
      </c>
      <c r="C193" s="314" t="s">
        <v>880</v>
      </c>
      <c r="D193" t="s">
        <v>607</v>
      </c>
      <c r="E193">
        <v>0.64</v>
      </c>
      <c r="F193">
        <v>2.7638400000000001</v>
      </c>
      <c r="G193">
        <v>0.4</v>
      </c>
      <c r="H193">
        <v>1.5024000000000002</v>
      </c>
      <c r="I193" t="s">
        <v>1592</v>
      </c>
    </row>
    <row r="194" spans="1:9" ht="19">
      <c r="A194" t="s">
        <v>1377</v>
      </c>
      <c r="B194" s="314" t="s">
        <v>794</v>
      </c>
      <c r="C194" s="314" t="s">
        <v>874</v>
      </c>
      <c r="D194" t="s">
        <v>607</v>
      </c>
      <c r="E194">
        <v>0.75</v>
      </c>
      <c r="F194">
        <v>3.3420000000000005</v>
      </c>
      <c r="G194">
        <v>0.65</v>
      </c>
      <c r="H194">
        <v>2.8164000000000002</v>
      </c>
      <c r="I194" t="s">
        <v>1592</v>
      </c>
    </row>
    <row r="195" spans="1:9" ht="19">
      <c r="A195" t="s">
        <v>1378</v>
      </c>
      <c r="B195" s="314" t="s">
        <v>794</v>
      </c>
      <c r="C195" s="314" t="s">
        <v>866</v>
      </c>
      <c r="D195" t="s">
        <v>607</v>
      </c>
      <c r="E195">
        <v>0.67</v>
      </c>
      <c r="F195">
        <v>2.9215200000000001</v>
      </c>
      <c r="G195">
        <v>1.18</v>
      </c>
      <c r="H195">
        <v>5.6020799999999999</v>
      </c>
      <c r="I195" t="s">
        <v>1592</v>
      </c>
    </row>
    <row r="196" spans="1:9" ht="19">
      <c r="A196" t="s">
        <v>1379</v>
      </c>
      <c r="B196" s="314" t="s">
        <v>794</v>
      </c>
      <c r="C196" s="314" t="s">
        <v>841</v>
      </c>
      <c r="D196" t="s">
        <v>607</v>
      </c>
      <c r="E196">
        <v>1.1499999999999999</v>
      </c>
      <c r="F196">
        <v>5.4443999999999999</v>
      </c>
      <c r="G196">
        <v>2.0299999999999998</v>
      </c>
      <c r="H196">
        <v>10.06968</v>
      </c>
      <c r="I196" t="s">
        <v>1592</v>
      </c>
    </row>
    <row r="197" spans="1:9" ht="19">
      <c r="A197" t="s">
        <v>1380</v>
      </c>
      <c r="B197" s="314" t="s">
        <v>794</v>
      </c>
      <c r="C197" s="314" t="s">
        <v>845</v>
      </c>
      <c r="D197" t="s">
        <v>607</v>
      </c>
      <c r="E197">
        <v>0.81</v>
      </c>
      <c r="F197">
        <v>3.6573600000000006</v>
      </c>
      <c r="G197">
        <v>1.5</v>
      </c>
      <c r="H197">
        <v>7.2840000000000007</v>
      </c>
      <c r="I197" t="s">
        <v>1592</v>
      </c>
    </row>
    <row r="198" spans="1:9" ht="19">
      <c r="A198" t="s">
        <v>1381</v>
      </c>
      <c r="B198" s="314" t="s">
        <v>794</v>
      </c>
      <c r="C198" s="314" t="s">
        <v>847</v>
      </c>
      <c r="D198" t="s">
        <v>607</v>
      </c>
      <c r="E198">
        <v>2.02</v>
      </c>
      <c r="F198">
        <v>10.01712</v>
      </c>
      <c r="G198">
        <v>2.0099999999999998</v>
      </c>
      <c r="H198">
        <v>9.9645599999999988</v>
      </c>
      <c r="I198" t="s">
        <v>1592</v>
      </c>
    </row>
    <row r="199" spans="1:9" ht="19">
      <c r="A199" t="s">
        <v>1382</v>
      </c>
      <c r="B199" s="314" t="s">
        <v>794</v>
      </c>
      <c r="C199" s="314" t="s">
        <v>849</v>
      </c>
      <c r="D199" t="s">
        <v>607</v>
      </c>
      <c r="E199">
        <v>6.62</v>
      </c>
      <c r="F199">
        <v>34.194720000000004</v>
      </c>
      <c r="G199">
        <v>3.53</v>
      </c>
      <c r="H199">
        <v>17.953679999999999</v>
      </c>
      <c r="I199" t="s">
        <v>1592</v>
      </c>
    </row>
    <row r="200" spans="1:9" ht="19">
      <c r="A200" t="s">
        <v>1383</v>
      </c>
      <c r="B200" s="314" t="s">
        <v>794</v>
      </c>
      <c r="C200" s="314" t="s">
        <v>855</v>
      </c>
      <c r="D200" t="s">
        <v>607</v>
      </c>
      <c r="E200">
        <v>4.8</v>
      </c>
      <c r="F200">
        <v>24.628800000000002</v>
      </c>
      <c r="G200">
        <v>4.4000000000000004</v>
      </c>
      <c r="H200">
        <v>22.526400000000006</v>
      </c>
      <c r="I200" t="s">
        <v>1592</v>
      </c>
    </row>
    <row r="201" spans="1:9" ht="19">
      <c r="A201" t="s">
        <v>1384</v>
      </c>
      <c r="B201" s="314" t="s">
        <v>784</v>
      </c>
      <c r="C201" s="314" t="s">
        <v>839</v>
      </c>
      <c r="D201" t="s">
        <v>607</v>
      </c>
      <c r="E201">
        <v>0.44</v>
      </c>
      <c r="F201">
        <v>1.7126399999999999</v>
      </c>
      <c r="G201">
        <v>0.6</v>
      </c>
      <c r="H201">
        <v>2.5535999999999999</v>
      </c>
      <c r="I201" t="s">
        <v>1592</v>
      </c>
    </row>
    <row r="202" spans="1:9" ht="19">
      <c r="A202" t="s">
        <v>1385</v>
      </c>
      <c r="B202" s="314" t="s">
        <v>784</v>
      </c>
      <c r="C202" s="314" t="s">
        <v>878</v>
      </c>
      <c r="D202" t="s">
        <v>607</v>
      </c>
      <c r="E202">
        <v>0.59</v>
      </c>
      <c r="F202">
        <v>2.5010400000000002</v>
      </c>
      <c r="G202">
        <v>0.45</v>
      </c>
      <c r="H202">
        <v>1.7652000000000001</v>
      </c>
      <c r="I202" t="s">
        <v>1592</v>
      </c>
    </row>
    <row r="203" spans="1:9" ht="19">
      <c r="A203" t="s">
        <v>1386</v>
      </c>
      <c r="B203" s="314" t="s">
        <v>784</v>
      </c>
      <c r="C203" s="314" t="s">
        <v>902</v>
      </c>
      <c r="D203" t="s">
        <v>607</v>
      </c>
      <c r="E203">
        <v>0.64</v>
      </c>
      <c r="F203">
        <v>2.7638400000000001</v>
      </c>
      <c r="G203">
        <v>0.85</v>
      </c>
      <c r="H203">
        <v>3.8675999999999995</v>
      </c>
      <c r="I203" t="s">
        <v>1592</v>
      </c>
    </row>
    <row r="204" spans="1:9" ht="19">
      <c r="A204" t="s">
        <v>1387</v>
      </c>
      <c r="B204" s="314" t="s">
        <v>784</v>
      </c>
      <c r="C204" s="314" t="s">
        <v>880</v>
      </c>
      <c r="D204" t="s">
        <v>607</v>
      </c>
      <c r="E204">
        <v>0.5</v>
      </c>
      <c r="F204">
        <v>2.028</v>
      </c>
      <c r="G204">
        <v>0.89</v>
      </c>
      <c r="H204">
        <v>4.0778400000000001</v>
      </c>
      <c r="I204" t="s">
        <v>1592</v>
      </c>
    </row>
    <row r="205" spans="1:9" ht="19">
      <c r="A205" t="s">
        <v>1388</v>
      </c>
      <c r="B205" s="314" t="s">
        <v>784</v>
      </c>
      <c r="C205" s="314" t="s">
        <v>874</v>
      </c>
      <c r="D205" t="s">
        <v>607</v>
      </c>
      <c r="E205">
        <v>0.85</v>
      </c>
      <c r="F205">
        <v>3.8675999999999995</v>
      </c>
      <c r="G205">
        <v>1.03</v>
      </c>
      <c r="H205">
        <v>4.8136800000000006</v>
      </c>
      <c r="I205" t="s">
        <v>1592</v>
      </c>
    </row>
    <row r="206" spans="1:9" ht="19">
      <c r="A206" t="s">
        <v>1389</v>
      </c>
      <c r="B206" s="314" t="s">
        <v>784</v>
      </c>
      <c r="C206" s="314" t="s">
        <v>866</v>
      </c>
      <c r="D206" t="s">
        <v>607</v>
      </c>
      <c r="E206">
        <v>0.94</v>
      </c>
      <c r="F206">
        <v>4.3406400000000005</v>
      </c>
      <c r="G206">
        <v>1.52</v>
      </c>
      <c r="H206">
        <v>7.389120000000001</v>
      </c>
      <c r="I206" t="s">
        <v>1592</v>
      </c>
    </row>
    <row r="207" spans="1:9" ht="19">
      <c r="A207" t="s">
        <v>1390</v>
      </c>
      <c r="B207" s="314" t="s">
        <v>784</v>
      </c>
      <c r="C207" s="314" t="s">
        <v>841</v>
      </c>
      <c r="D207" t="s">
        <v>607</v>
      </c>
      <c r="E207">
        <v>0.94</v>
      </c>
      <c r="F207">
        <v>4.3406400000000005</v>
      </c>
      <c r="G207">
        <v>1.1299999999999999</v>
      </c>
      <c r="H207">
        <v>5.3392799999999996</v>
      </c>
      <c r="I207" t="s">
        <v>1592</v>
      </c>
    </row>
    <row r="208" spans="1:9" ht="19">
      <c r="A208" t="s">
        <v>1391</v>
      </c>
      <c r="B208" s="314" t="s">
        <v>784</v>
      </c>
      <c r="C208" s="314" t="s">
        <v>843</v>
      </c>
      <c r="D208" t="s">
        <v>607</v>
      </c>
      <c r="E208">
        <v>1.35</v>
      </c>
      <c r="F208">
        <v>6.4956000000000005</v>
      </c>
      <c r="G208">
        <v>1.38</v>
      </c>
      <c r="H208">
        <v>6.6532799999999996</v>
      </c>
      <c r="I208" t="s">
        <v>1592</v>
      </c>
    </row>
    <row r="209" spans="1:9" ht="19">
      <c r="A209" t="s">
        <v>1392</v>
      </c>
      <c r="B209" s="314" t="s">
        <v>784</v>
      </c>
      <c r="C209" s="314" t="s">
        <v>845</v>
      </c>
      <c r="D209" t="s">
        <v>607</v>
      </c>
      <c r="E209">
        <v>1.01</v>
      </c>
      <c r="F209">
        <v>4.7085600000000003</v>
      </c>
      <c r="G209">
        <v>1.0900000000000001</v>
      </c>
      <c r="H209">
        <v>5.1290400000000007</v>
      </c>
      <c r="I209" t="s">
        <v>1592</v>
      </c>
    </row>
    <row r="210" spans="1:9" ht="19">
      <c r="A210" t="s">
        <v>1393</v>
      </c>
      <c r="B210" s="314" t="s">
        <v>784</v>
      </c>
      <c r="C210" s="314" t="s">
        <v>847</v>
      </c>
      <c r="D210" t="s">
        <v>607</v>
      </c>
      <c r="E210">
        <v>0.98</v>
      </c>
      <c r="F210">
        <v>4.5508800000000003</v>
      </c>
      <c r="G210">
        <v>1.25</v>
      </c>
      <c r="H210">
        <v>5.97</v>
      </c>
      <c r="I210" t="s">
        <v>1592</v>
      </c>
    </row>
    <row r="211" spans="1:9" ht="19">
      <c r="A211" t="s">
        <v>1394</v>
      </c>
      <c r="B211" s="314" t="s">
        <v>784</v>
      </c>
      <c r="C211" s="314" t="s">
        <v>849</v>
      </c>
      <c r="D211" t="s">
        <v>607</v>
      </c>
      <c r="E211">
        <v>0.71</v>
      </c>
      <c r="F211">
        <v>3.1317600000000003</v>
      </c>
      <c r="G211">
        <v>1.37</v>
      </c>
      <c r="H211">
        <v>6.6007200000000008</v>
      </c>
      <c r="I211" t="s">
        <v>1592</v>
      </c>
    </row>
    <row r="212" spans="1:9" ht="19">
      <c r="A212" t="s">
        <v>1395</v>
      </c>
      <c r="B212" s="314" t="s">
        <v>784</v>
      </c>
      <c r="C212" s="314" t="s">
        <v>851</v>
      </c>
      <c r="D212" t="s">
        <v>607</v>
      </c>
      <c r="E212">
        <v>9.4499999999999993</v>
      </c>
      <c r="F212">
        <v>49.069200000000002</v>
      </c>
      <c r="G212">
        <v>4.42</v>
      </c>
      <c r="H212">
        <v>22.631520000000005</v>
      </c>
      <c r="I212" t="s">
        <v>1592</v>
      </c>
    </row>
    <row r="213" spans="1:9" ht="19">
      <c r="A213" t="s">
        <v>1396</v>
      </c>
      <c r="B213" s="314" t="s">
        <v>784</v>
      </c>
      <c r="C213" s="314" t="s">
        <v>853</v>
      </c>
      <c r="D213" t="s">
        <v>607</v>
      </c>
      <c r="E213">
        <v>1.47</v>
      </c>
      <c r="F213">
        <v>7.1263199999999998</v>
      </c>
      <c r="G213">
        <v>1.27</v>
      </c>
      <c r="H213">
        <v>6.0751200000000001</v>
      </c>
      <c r="I213" t="s">
        <v>1592</v>
      </c>
    </row>
    <row r="214" spans="1:9" ht="19">
      <c r="A214" t="s">
        <v>1397</v>
      </c>
      <c r="B214" s="314" t="s">
        <v>784</v>
      </c>
      <c r="C214" s="314" t="s">
        <v>855</v>
      </c>
      <c r="D214" t="s">
        <v>607</v>
      </c>
      <c r="E214">
        <v>4.22</v>
      </c>
      <c r="F214">
        <v>21.580320000000004</v>
      </c>
      <c r="G214">
        <v>2.7</v>
      </c>
      <c r="H214">
        <v>13.591200000000001</v>
      </c>
      <c r="I214" t="s">
        <v>1592</v>
      </c>
    </row>
    <row r="215" spans="1:9" ht="19">
      <c r="A215" t="s">
        <v>1398</v>
      </c>
      <c r="B215" s="314" t="s">
        <v>784</v>
      </c>
      <c r="C215" s="314" t="s">
        <v>857</v>
      </c>
      <c r="D215" t="s">
        <v>607</v>
      </c>
      <c r="E215">
        <v>2.8</v>
      </c>
      <c r="F215">
        <v>14.1168</v>
      </c>
      <c r="G215">
        <v>3.8</v>
      </c>
      <c r="H215">
        <v>19.372799999999998</v>
      </c>
      <c r="I215" t="s">
        <v>1592</v>
      </c>
    </row>
    <row r="216" spans="1:9" ht="19">
      <c r="A216" t="s">
        <v>1399</v>
      </c>
      <c r="B216" s="314" t="s">
        <v>775</v>
      </c>
      <c r="C216" s="314" t="s">
        <v>878</v>
      </c>
      <c r="D216" t="s">
        <v>607</v>
      </c>
      <c r="E216">
        <v>0.8</v>
      </c>
      <c r="F216">
        <v>3.6048000000000004</v>
      </c>
      <c r="G216">
        <v>1.01</v>
      </c>
      <c r="H216">
        <v>4.7085600000000003</v>
      </c>
      <c r="I216" t="s">
        <v>1592</v>
      </c>
    </row>
    <row r="217" spans="1:9" ht="19">
      <c r="A217" t="s">
        <v>1400</v>
      </c>
      <c r="B217" s="314" t="s">
        <v>775</v>
      </c>
      <c r="C217" s="314" t="s">
        <v>902</v>
      </c>
      <c r="D217" t="s">
        <v>607</v>
      </c>
      <c r="E217">
        <v>0.9</v>
      </c>
      <c r="F217">
        <v>4.1303999999999998</v>
      </c>
      <c r="G217">
        <v>0.64</v>
      </c>
      <c r="H217">
        <v>2.7638400000000001</v>
      </c>
      <c r="I217" t="s">
        <v>1592</v>
      </c>
    </row>
    <row r="218" spans="1:9" ht="19">
      <c r="A218" t="s">
        <v>1401</v>
      </c>
      <c r="B218" s="314" t="s">
        <v>775</v>
      </c>
      <c r="C218" s="314" t="s">
        <v>880</v>
      </c>
      <c r="D218" t="s">
        <v>607</v>
      </c>
      <c r="E218">
        <v>0.91</v>
      </c>
      <c r="F218">
        <v>4.1829600000000005</v>
      </c>
      <c r="G218">
        <v>0.73</v>
      </c>
      <c r="H218">
        <v>3.2368800000000006</v>
      </c>
      <c r="I218" t="s">
        <v>1592</v>
      </c>
    </row>
    <row r="219" spans="1:9" ht="19">
      <c r="A219" t="s">
        <v>1402</v>
      </c>
      <c r="B219" s="314" t="s">
        <v>775</v>
      </c>
      <c r="C219" s="314" t="s">
        <v>874</v>
      </c>
      <c r="D219" t="s">
        <v>607</v>
      </c>
      <c r="E219">
        <v>0.39</v>
      </c>
      <c r="F219">
        <v>1.4498400000000002</v>
      </c>
      <c r="G219">
        <v>0.55000000000000004</v>
      </c>
      <c r="H219">
        <v>2.2908000000000004</v>
      </c>
      <c r="I219" t="s">
        <v>1592</v>
      </c>
    </row>
    <row r="220" spans="1:9" ht="19">
      <c r="A220" t="s">
        <v>1403</v>
      </c>
      <c r="B220" s="314" t="s">
        <v>775</v>
      </c>
      <c r="C220" s="314" t="s">
        <v>866</v>
      </c>
      <c r="D220" t="s">
        <v>607</v>
      </c>
      <c r="E220">
        <v>0.59</v>
      </c>
      <c r="F220">
        <v>2.5010400000000002</v>
      </c>
      <c r="G220">
        <v>0.8</v>
      </c>
      <c r="H220">
        <v>3.6048000000000004</v>
      </c>
      <c r="I220" t="s">
        <v>1592</v>
      </c>
    </row>
    <row r="221" spans="1:9" ht="19">
      <c r="A221" t="s">
        <v>1404</v>
      </c>
      <c r="B221" s="314" t="s">
        <v>775</v>
      </c>
      <c r="C221" s="314" t="s">
        <v>841</v>
      </c>
      <c r="D221" t="s">
        <v>607</v>
      </c>
      <c r="E221">
        <v>0.78</v>
      </c>
      <c r="F221">
        <v>3.4996800000000006</v>
      </c>
      <c r="G221">
        <v>0.6</v>
      </c>
      <c r="H221">
        <v>2.5535999999999999</v>
      </c>
      <c r="I221" t="s">
        <v>1592</v>
      </c>
    </row>
    <row r="222" spans="1:9" ht="19">
      <c r="A222" t="s">
        <v>1405</v>
      </c>
      <c r="B222" s="314" t="s">
        <v>775</v>
      </c>
      <c r="C222" s="314" t="s">
        <v>843</v>
      </c>
      <c r="D222" t="s">
        <v>607</v>
      </c>
      <c r="E222">
        <v>1.19</v>
      </c>
      <c r="F222">
        <v>5.6546400000000006</v>
      </c>
      <c r="G222">
        <v>1.81</v>
      </c>
      <c r="H222">
        <v>8.9133600000000008</v>
      </c>
      <c r="I222" t="s">
        <v>1592</v>
      </c>
    </row>
    <row r="223" spans="1:9" ht="19">
      <c r="A223" t="s">
        <v>1406</v>
      </c>
      <c r="B223" s="314" t="s">
        <v>775</v>
      </c>
      <c r="C223" s="314" t="s">
        <v>845</v>
      </c>
      <c r="D223" t="s">
        <v>607</v>
      </c>
      <c r="E223">
        <v>1.55</v>
      </c>
      <c r="F223">
        <v>7.5468000000000002</v>
      </c>
      <c r="G223">
        <v>1.34</v>
      </c>
      <c r="H223">
        <v>6.4430400000000008</v>
      </c>
      <c r="I223" t="s">
        <v>1592</v>
      </c>
    </row>
    <row r="224" spans="1:9" ht="19">
      <c r="A224" t="s">
        <v>1407</v>
      </c>
      <c r="B224" s="314" t="s">
        <v>775</v>
      </c>
      <c r="C224" s="314" t="s">
        <v>847</v>
      </c>
      <c r="D224" t="s">
        <v>607</v>
      </c>
      <c r="E224">
        <v>0.99</v>
      </c>
      <c r="F224">
        <v>4.6034400000000009</v>
      </c>
      <c r="G224">
        <v>1.24</v>
      </c>
      <c r="H224">
        <v>5.9174400000000009</v>
      </c>
      <c r="I224" t="s">
        <v>1592</v>
      </c>
    </row>
    <row r="225" spans="1:9" ht="19">
      <c r="A225" t="s">
        <v>1408</v>
      </c>
      <c r="B225" s="314" t="s">
        <v>775</v>
      </c>
      <c r="C225" s="314" t="s">
        <v>849</v>
      </c>
      <c r="D225" t="s">
        <v>607</v>
      </c>
      <c r="E225">
        <v>1.08</v>
      </c>
      <c r="F225">
        <v>5.0764800000000001</v>
      </c>
      <c r="G225">
        <v>0.62</v>
      </c>
      <c r="H225">
        <v>2.6587199999999998</v>
      </c>
      <c r="I225" t="s">
        <v>1592</v>
      </c>
    </row>
    <row r="226" spans="1:9" ht="19">
      <c r="A226" t="s">
        <v>1409</v>
      </c>
      <c r="B226" s="314" t="s">
        <v>775</v>
      </c>
      <c r="C226" s="314" t="s">
        <v>851</v>
      </c>
      <c r="D226" t="s">
        <v>607</v>
      </c>
      <c r="E226">
        <v>0.56000000000000005</v>
      </c>
      <c r="F226">
        <v>2.3433600000000001</v>
      </c>
      <c r="G226">
        <v>0.78</v>
      </c>
      <c r="H226">
        <v>3.4996800000000006</v>
      </c>
      <c r="I226" t="s">
        <v>1592</v>
      </c>
    </row>
    <row r="227" spans="1:9" ht="19">
      <c r="A227" t="s">
        <v>1410</v>
      </c>
      <c r="B227" s="314" t="s">
        <v>775</v>
      </c>
      <c r="C227" s="314" t="s">
        <v>853</v>
      </c>
      <c r="D227" t="s">
        <v>607</v>
      </c>
      <c r="E227">
        <v>1.37</v>
      </c>
      <c r="F227">
        <v>6.6007200000000008</v>
      </c>
      <c r="G227">
        <v>1.23</v>
      </c>
      <c r="H227">
        <v>5.8648800000000003</v>
      </c>
      <c r="I227" t="s">
        <v>1592</v>
      </c>
    </row>
    <row r="228" spans="1:9" ht="19">
      <c r="A228" t="s">
        <v>1411</v>
      </c>
      <c r="B228" s="314" t="s">
        <v>775</v>
      </c>
      <c r="C228" s="314" t="s">
        <v>855</v>
      </c>
      <c r="D228" t="s">
        <v>607</v>
      </c>
      <c r="E228">
        <v>4.88</v>
      </c>
      <c r="F228">
        <v>25.049280000000003</v>
      </c>
      <c r="G228">
        <v>2.85</v>
      </c>
      <c r="H228">
        <v>14.3796</v>
      </c>
      <c r="I228" t="s">
        <v>1592</v>
      </c>
    </row>
    <row r="229" spans="1:9" ht="19">
      <c r="A229" t="s">
        <v>1412</v>
      </c>
      <c r="B229" s="314" t="s">
        <v>775</v>
      </c>
      <c r="C229" s="314" t="s">
        <v>857</v>
      </c>
      <c r="D229" t="s">
        <v>607</v>
      </c>
      <c r="E229">
        <v>1.84</v>
      </c>
      <c r="F229">
        <v>9.07104</v>
      </c>
      <c r="G229">
        <v>3.36</v>
      </c>
      <c r="H229">
        <v>17.06016</v>
      </c>
      <c r="I229" t="s">
        <v>1592</v>
      </c>
    </row>
    <row r="230" spans="1:9" ht="19">
      <c r="A230" t="s">
        <v>1413</v>
      </c>
      <c r="B230" s="314" t="s">
        <v>775</v>
      </c>
      <c r="C230" s="314" t="s">
        <v>859</v>
      </c>
      <c r="D230" t="s">
        <v>607</v>
      </c>
      <c r="E230">
        <v>9</v>
      </c>
      <c r="F230">
        <v>46.704000000000008</v>
      </c>
      <c r="G230">
        <v>6.94</v>
      </c>
      <c r="H230">
        <v>35.876640000000009</v>
      </c>
      <c r="I230" t="s">
        <v>1592</v>
      </c>
    </row>
    <row r="231" spans="1:9" ht="19">
      <c r="A231" t="s">
        <v>1414</v>
      </c>
      <c r="B231" s="314" t="s">
        <v>775</v>
      </c>
      <c r="C231" s="314" t="s">
        <v>861</v>
      </c>
      <c r="D231" t="s">
        <v>607</v>
      </c>
      <c r="E231">
        <v>6.8</v>
      </c>
      <c r="F231">
        <v>35.140800000000006</v>
      </c>
      <c r="G231">
        <v>7.56</v>
      </c>
      <c r="H231">
        <v>39.135359999999999</v>
      </c>
      <c r="I231" t="s">
        <v>1592</v>
      </c>
    </row>
    <row r="232" spans="1:9" ht="19">
      <c r="A232" t="s">
        <v>1415</v>
      </c>
      <c r="B232" s="314" t="s">
        <v>775</v>
      </c>
      <c r="C232" s="314" t="s">
        <v>950</v>
      </c>
      <c r="D232" t="s">
        <v>607</v>
      </c>
      <c r="E232">
        <v>14.06</v>
      </c>
      <c r="F232">
        <v>73.299360000000007</v>
      </c>
      <c r="G232">
        <v>10.02</v>
      </c>
      <c r="H232">
        <v>52.06512</v>
      </c>
      <c r="I232" t="s">
        <v>1592</v>
      </c>
    </row>
    <row r="233" spans="1:9" ht="19">
      <c r="A233" t="s">
        <v>1416</v>
      </c>
      <c r="B233" s="314" t="s">
        <v>775</v>
      </c>
      <c r="C233" s="314" t="s">
        <v>952</v>
      </c>
      <c r="D233" t="s">
        <v>607</v>
      </c>
      <c r="E233">
        <v>5.2</v>
      </c>
      <c r="F233">
        <v>26.731200000000005</v>
      </c>
      <c r="G233">
        <v>3.64</v>
      </c>
      <c r="H233">
        <v>18.531839999999999</v>
      </c>
      <c r="I233" t="s">
        <v>1592</v>
      </c>
    </row>
    <row r="234" spans="1:9" ht="19">
      <c r="A234" t="s">
        <v>1417</v>
      </c>
      <c r="B234" s="314" t="s">
        <v>769</v>
      </c>
      <c r="C234" s="314" t="s">
        <v>878</v>
      </c>
      <c r="D234" t="s">
        <v>607</v>
      </c>
      <c r="E234">
        <v>1.7</v>
      </c>
      <c r="F234">
        <v>8.3352000000000004</v>
      </c>
      <c r="G234">
        <v>1.45</v>
      </c>
      <c r="H234">
        <v>7.0211999999999994</v>
      </c>
      <c r="I234" t="s">
        <v>1592</v>
      </c>
    </row>
    <row r="235" spans="1:9" ht="19">
      <c r="A235" t="s">
        <v>1418</v>
      </c>
      <c r="B235" s="314" t="s">
        <v>769</v>
      </c>
      <c r="C235" s="314" t="s">
        <v>902</v>
      </c>
      <c r="D235" t="s">
        <v>607</v>
      </c>
      <c r="E235">
        <v>2.46</v>
      </c>
      <c r="F235">
        <v>12.329759999999998</v>
      </c>
      <c r="G235">
        <v>1.23</v>
      </c>
      <c r="H235">
        <v>5.8648800000000003</v>
      </c>
      <c r="I235" t="s">
        <v>1592</v>
      </c>
    </row>
    <row r="236" spans="1:9" ht="19">
      <c r="A236" t="s">
        <v>1419</v>
      </c>
      <c r="B236" s="314" t="s">
        <v>769</v>
      </c>
      <c r="C236" s="314" t="s">
        <v>880</v>
      </c>
      <c r="D236" t="s">
        <v>607</v>
      </c>
      <c r="E236">
        <v>0.77</v>
      </c>
      <c r="F236">
        <v>3.4471200000000004</v>
      </c>
      <c r="G236">
        <v>0.79</v>
      </c>
      <c r="H236">
        <v>3.5522400000000007</v>
      </c>
      <c r="I236" t="s">
        <v>1592</v>
      </c>
    </row>
    <row r="237" spans="1:9" ht="19">
      <c r="A237" t="s">
        <v>1420</v>
      </c>
      <c r="B237" s="314" t="s">
        <v>769</v>
      </c>
      <c r="C237" s="314" t="s">
        <v>874</v>
      </c>
      <c r="D237" t="s">
        <v>607</v>
      </c>
      <c r="E237">
        <v>0.57999999999999996</v>
      </c>
      <c r="F237">
        <v>2.44848</v>
      </c>
      <c r="G237">
        <v>0.42</v>
      </c>
      <c r="H237">
        <v>1.6075200000000001</v>
      </c>
      <c r="I237" t="s">
        <v>1592</v>
      </c>
    </row>
    <row r="238" spans="1:9" ht="19">
      <c r="A238" t="s">
        <v>1421</v>
      </c>
      <c r="B238" s="314" t="s">
        <v>769</v>
      </c>
      <c r="C238" s="314" t="s">
        <v>866</v>
      </c>
      <c r="D238" t="s">
        <v>607</v>
      </c>
      <c r="E238">
        <v>0.48</v>
      </c>
      <c r="F238">
        <v>1.9228799999999999</v>
      </c>
      <c r="G238">
        <v>0.6</v>
      </c>
      <c r="H238">
        <v>2.5535999999999999</v>
      </c>
      <c r="I238" t="s">
        <v>1592</v>
      </c>
    </row>
    <row r="239" spans="1:9" ht="19">
      <c r="A239" t="s">
        <v>1422</v>
      </c>
      <c r="B239" s="314" t="s">
        <v>769</v>
      </c>
      <c r="C239" s="314" t="s">
        <v>841</v>
      </c>
      <c r="D239" t="s">
        <v>607</v>
      </c>
      <c r="E239">
        <v>0.7</v>
      </c>
      <c r="F239">
        <v>3.0792000000000002</v>
      </c>
      <c r="G239">
        <v>1.18</v>
      </c>
      <c r="H239">
        <v>5.6020799999999999</v>
      </c>
      <c r="I239" t="s">
        <v>1592</v>
      </c>
    </row>
    <row r="240" spans="1:9" ht="19">
      <c r="A240" t="s">
        <v>1423</v>
      </c>
      <c r="B240" s="314" t="s">
        <v>769</v>
      </c>
      <c r="C240" s="314" t="s">
        <v>843</v>
      </c>
      <c r="D240" t="s">
        <v>607</v>
      </c>
      <c r="E240">
        <v>0.38</v>
      </c>
      <c r="F240">
        <v>1.3972800000000001</v>
      </c>
      <c r="G240">
        <v>0.6</v>
      </c>
      <c r="H240">
        <v>2.5535999999999999</v>
      </c>
      <c r="I240" t="s">
        <v>1592</v>
      </c>
    </row>
    <row r="241" spans="1:9" ht="19">
      <c r="A241" t="s">
        <v>1424</v>
      </c>
      <c r="B241" s="314" t="s">
        <v>769</v>
      </c>
      <c r="C241" s="314" t="s">
        <v>847</v>
      </c>
      <c r="D241" t="s">
        <v>607</v>
      </c>
      <c r="E241">
        <v>0.93</v>
      </c>
      <c r="F241">
        <v>4.2880799999999999</v>
      </c>
      <c r="G241">
        <v>0.98</v>
      </c>
      <c r="H241">
        <v>4.5508800000000003</v>
      </c>
      <c r="I241" t="s">
        <v>1592</v>
      </c>
    </row>
    <row r="242" spans="1:9" ht="19">
      <c r="A242" t="s">
        <v>1425</v>
      </c>
      <c r="B242" s="314" t="s">
        <v>769</v>
      </c>
      <c r="C242" s="314" t="s">
        <v>849</v>
      </c>
      <c r="D242" t="s">
        <v>607</v>
      </c>
      <c r="E242">
        <v>0.8</v>
      </c>
      <c r="F242">
        <v>3.6048000000000004</v>
      </c>
      <c r="G242">
        <v>0.88</v>
      </c>
      <c r="H242">
        <v>4.0252799999999995</v>
      </c>
      <c r="I242" t="s">
        <v>1592</v>
      </c>
    </row>
    <row r="243" spans="1:9" ht="19">
      <c r="A243" t="s">
        <v>1426</v>
      </c>
      <c r="B243" s="314" t="s">
        <v>769</v>
      </c>
      <c r="C243" s="314" t="s">
        <v>851</v>
      </c>
      <c r="D243" t="s">
        <v>607</v>
      </c>
      <c r="E243">
        <v>3.21</v>
      </c>
      <c r="F243">
        <v>16.27176</v>
      </c>
      <c r="G243">
        <v>2.2799999999999998</v>
      </c>
      <c r="H243">
        <v>11.383679999999998</v>
      </c>
      <c r="I243" t="s">
        <v>1592</v>
      </c>
    </row>
    <row r="244" spans="1:9" ht="19">
      <c r="A244" t="s">
        <v>1427</v>
      </c>
      <c r="B244" s="314" t="s">
        <v>769</v>
      </c>
      <c r="C244" s="314" t="s">
        <v>853</v>
      </c>
      <c r="D244" t="s">
        <v>607</v>
      </c>
      <c r="E244">
        <v>0.98</v>
      </c>
      <c r="F244">
        <v>4.5508800000000003</v>
      </c>
      <c r="G244">
        <v>1.42</v>
      </c>
      <c r="H244">
        <v>6.8635200000000003</v>
      </c>
      <c r="I244" t="s">
        <v>1592</v>
      </c>
    </row>
    <row r="245" spans="1:9" ht="19">
      <c r="A245" t="s">
        <v>1428</v>
      </c>
      <c r="B245" s="314" t="s">
        <v>769</v>
      </c>
      <c r="C245" s="314" t="s">
        <v>855</v>
      </c>
      <c r="D245" t="s">
        <v>607</v>
      </c>
      <c r="E245">
        <v>2.78</v>
      </c>
      <c r="F245">
        <v>14.011679999999998</v>
      </c>
      <c r="G245">
        <v>2.4700000000000002</v>
      </c>
      <c r="H245">
        <v>12.382320000000002</v>
      </c>
      <c r="I245" t="s">
        <v>1592</v>
      </c>
    </row>
    <row r="246" spans="1:9" ht="19">
      <c r="A246" t="s">
        <v>1429</v>
      </c>
      <c r="B246" s="314" t="s">
        <v>769</v>
      </c>
      <c r="C246" s="314" t="s">
        <v>857</v>
      </c>
      <c r="D246" t="s">
        <v>607</v>
      </c>
      <c r="E246">
        <v>3.49</v>
      </c>
      <c r="F246">
        <v>17.743440000000003</v>
      </c>
      <c r="G246">
        <v>3.66</v>
      </c>
      <c r="H246">
        <v>18.636959999999998</v>
      </c>
      <c r="I246" t="s">
        <v>1592</v>
      </c>
    </row>
    <row r="247" spans="1:9" ht="19">
      <c r="A247" t="s">
        <v>1430</v>
      </c>
      <c r="B247" s="314" t="s">
        <v>769</v>
      </c>
      <c r="C247" s="314" t="s">
        <v>861</v>
      </c>
      <c r="D247" t="s">
        <v>607</v>
      </c>
      <c r="E247">
        <v>63.47</v>
      </c>
      <c r="F247">
        <v>332.99832000000004</v>
      </c>
      <c r="G247">
        <v>15.1</v>
      </c>
      <c r="H247">
        <v>78.765600000000006</v>
      </c>
      <c r="I247" t="s">
        <v>1592</v>
      </c>
    </row>
    <row r="248" spans="1:9" ht="19">
      <c r="A248" t="s">
        <v>1431</v>
      </c>
      <c r="B248" s="314" t="s">
        <v>760</v>
      </c>
      <c r="C248" s="314" t="s">
        <v>902</v>
      </c>
      <c r="D248" t="s">
        <v>607</v>
      </c>
      <c r="E248">
        <v>0.5</v>
      </c>
      <c r="F248">
        <v>2.028</v>
      </c>
      <c r="G248">
        <v>0.42</v>
      </c>
      <c r="H248">
        <v>1.6075200000000001</v>
      </c>
      <c r="I248" t="s">
        <v>1592</v>
      </c>
    </row>
    <row r="249" spans="1:9" ht="19">
      <c r="A249" t="s">
        <v>1432</v>
      </c>
      <c r="B249" s="314" t="s">
        <v>760</v>
      </c>
      <c r="C249" s="314" t="s">
        <v>880</v>
      </c>
      <c r="D249" t="s">
        <v>607</v>
      </c>
      <c r="E249">
        <v>0.28999999999999998</v>
      </c>
      <c r="F249">
        <v>0.92423999999999995</v>
      </c>
      <c r="G249">
        <v>0.53</v>
      </c>
      <c r="H249">
        <v>2.1856800000000005</v>
      </c>
      <c r="I249" t="s">
        <v>1592</v>
      </c>
    </row>
    <row r="250" spans="1:9" ht="19">
      <c r="A250" t="s">
        <v>1433</v>
      </c>
      <c r="B250" s="314" t="s">
        <v>760</v>
      </c>
      <c r="C250" s="314" t="s">
        <v>874</v>
      </c>
      <c r="D250" t="s">
        <v>607</v>
      </c>
      <c r="E250">
        <v>0.39</v>
      </c>
      <c r="F250">
        <v>1.4498400000000002</v>
      </c>
      <c r="G250">
        <v>0.49</v>
      </c>
      <c r="H250">
        <v>1.9754399999999999</v>
      </c>
      <c r="I250" t="s">
        <v>1592</v>
      </c>
    </row>
    <row r="251" spans="1:9" ht="19">
      <c r="A251" t="s">
        <v>1434</v>
      </c>
      <c r="B251" s="314" t="s">
        <v>760</v>
      </c>
      <c r="C251" s="314" t="s">
        <v>866</v>
      </c>
      <c r="D251" t="s">
        <v>607</v>
      </c>
      <c r="E251">
        <v>2.56</v>
      </c>
      <c r="F251">
        <v>12.855360000000001</v>
      </c>
      <c r="G251">
        <v>1.48</v>
      </c>
      <c r="H251">
        <v>7.1788800000000013</v>
      </c>
      <c r="I251" t="s">
        <v>1592</v>
      </c>
    </row>
    <row r="252" spans="1:9" ht="19">
      <c r="A252" t="s">
        <v>1435</v>
      </c>
      <c r="B252" s="314" t="s">
        <v>760</v>
      </c>
      <c r="C252" s="314" t="s">
        <v>841</v>
      </c>
      <c r="D252" t="s">
        <v>607</v>
      </c>
      <c r="E252">
        <v>0.94</v>
      </c>
      <c r="F252">
        <v>4.3406400000000005</v>
      </c>
      <c r="G252">
        <v>1.01</v>
      </c>
      <c r="H252">
        <v>4.7085600000000003</v>
      </c>
      <c r="I252" t="s">
        <v>1592</v>
      </c>
    </row>
    <row r="253" spans="1:9" ht="19">
      <c r="A253" t="s">
        <v>1436</v>
      </c>
      <c r="B253" s="314" t="s">
        <v>760</v>
      </c>
      <c r="C253" s="314" t="s">
        <v>843</v>
      </c>
      <c r="D253" t="s">
        <v>607</v>
      </c>
      <c r="E253">
        <v>1.02</v>
      </c>
      <c r="F253">
        <v>4.7611200000000009</v>
      </c>
      <c r="G253">
        <v>1.08</v>
      </c>
      <c r="H253">
        <v>5.0764800000000001</v>
      </c>
      <c r="I253" t="s">
        <v>1592</v>
      </c>
    </row>
    <row r="254" spans="1:9" ht="19">
      <c r="A254" t="s">
        <v>1437</v>
      </c>
      <c r="B254" s="314" t="s">
        <v>760</v>
      </c>
      <c r="C254" s="314" t="s">
        <v>845</v>
      </c>
      <c r="D254" t="s">
        <v>607</v>
      </c>
      <c r="E254">
        <v>0.32</v>
      </c>
      <c r="F254">
        <v>1.08192</v>
      </c>
      <c r="G254">
        <v>0.31</v>
      </c>
      <c r="H254">
        <v>1.0293600000000001</v>
      </c>
      <c r="I254" t="s">
        <v>1592</v>
      </c>
    </row>
    <row r="255" spans="1:9" ht="19">
      <c r="A255" t="s">
        <v>1438</v>
      </c>
      <c r="B255" s="314" t="s">
        <v>760</v>
      </c>
      <c r="C255" s="314" t="s">
        <v>847</v>
      </c>
      <c r="D255" t="s">
        <v>607</v>
      </c>
      <c r="E255">
        <v>0.64</v>
      </c>
      <c r="F255">
        <v>2.7638400000000001</v>
      </c>
      <c r="G255">
        <v>0.54</v>
      </c>
      <c r="H255">
        <v>2.2382400000000002</v>
      </c>
      <c r="I255" t="s">
        <v>1592</v>
      </c>
    </row>
    <row r="256" spans="1:9" ht="19">
      <c r="A256" t="s">
        <v>1439</v>
      </c>
      <c r="B256" s="314" t="s">
        <v>760</v>
      </c>
      <c r="C256" s="314" t="s">
        <v>849</v>
      </c>
      <c r="D256" t="s">
        <v>607</v>
      </c>
      <c r="E256">
        <v>0.41</v>
      </c>
      <c r="F256">
        <v>1.5549599999999999</v>
      </c>
      <c r="G256">
        <v>0.61</v>
      </c>
      <c r="H256">
        <v>2.6061600000000005</v>
      </c>
      <c r="I256" t="s">
        <v>1592</v>
      </c>
    </row>
    <row r="257" spans="1:9" ht="19">
      <c r="A257" t="s">
        <v>1440</v>
      </c>
      <c r="B257" s="314" t="s">
        <v>760</v>
      </c>
      <c r="C257" s="314" t="s">
        <v>851</v>
      </c>
      <c r="D257" t="s">
        <v>607</v>
      </c>
      <c r="E257">
        <v>0.74</v>
      </c>
      <c r="F257">
        <v>3.2894400000000004</v>
      </c>
      <c r="G257">
        <v>1.37</v>
      </c>
      <c r="H257">
        <v>6.6007200000000008</v>
      </c>
      <c r="I257" t="s">
        <v>1592</v>
      </c>
    </row>
    <row r="258" spans="1:9" ht="19">
      <c r="A258" t="s">
        <v>1441</v>
      </c>
      <c r="B258" s="314" t="s">
        <v>760</v>
      </c>
      <c r="C258" s="314" t="s">
        <v>853</v>
      </c>
      <c r="D258" t="s">
        <v>607</v>
      </c>
      <c r="E258">
        <v>1.33</v>
      </c>
      <c r="F258">
        <v>6.3904800000000002</v>
      </c>
      <c r="G258">
        <v>1.01</v>
      </c>
      <c r="H258">
        <v>4.7085600000000003</v>
      </c>
      <c r="I258" t="s">
        <v>1592</v>
      </c>
    </row>
    <row r="259" spans="1:9" ht="19">
      <c r="A259" t="s">
        <v>1442</v>
      </c>
      <c r="B259" s="314" t="s">
        <v>760</v>
      </c>
      <c r="C259" s="314" t="s">
        <v>855</v>
      </c>
      <c r="D259" t="s">
        <v>607</v>
      </c>
      <c r="E259">
        <v>1</v>
      </c>
      <c r="F259">
        <v>4.6559999999999997</v>
      </c>
      <c r="G259">
        <v>0.78</v>
      </c>
      <c r="H259">
        <v>3.4996800000000006</v>
      </c>
      <c r="I259" t="s">
        <v>1592</v>
      </c>
    </row>
    <row r="260" spans="1:9" ht="19">
      <c r="A260" t="s">
        <v>1443</v>
      </c>
      <c r="B260" s="314" t="s">
        <v>760</v>
      </c>
      <c r="C260" s="314" t="s">
        <v>857</v>
      </c>
      <c r="D260" t="s">
        <v>607</v>
      </c>
      <c r="E260">
        <v>2.06</v>
      </c>
      <c r="F260">
        <v>10.227360000000001</v>
      </c>
      <c r="G260">
        <v>1.85</v>
      </c>
      <c r="H260">
        <v>9.1235999999999997</v>
      </c>
      <c r="I260" t="s">
        <v>1592</v>
      </c>
    </row>
    <row r="261" spans="1:9" ht="19">
      <c r="A261" t="s">
        <v>1444</v>
      </c>
      <c r="B261" s="314" t="s">
        <v>752</v>
      </c>
      <c r="C261" s="314" t="s">
        <v>902</v>
      </c>
      <c r="D261" t="s">
        <v>607</v>
      </c>
      <c r="E261">
        <v>0.33</v>
      </c>
      <c r="F261">
        <v>1.1344799999999999</v>
      </c>
      <c r="G261">
        <v>0.54</v>
      </c>
      <c r="H261">
        <v>2.2382400000000002</v>
      </c>
      <c r="I261" t="s">
        <v>1592</v>
      </c>
    </row>
    <row r="262" spans="1:9" ht="19">
      <c r="A262" t="s">
        <v>1445</v>
      </c>
      <c r="B262" s="314" t="s">
        <v>752</v>
      </c>
      <c r="C262" s="314" t="s">
        <v>880</v>
      </c>
      <c r="D262" t="s">
        <v>607</v>
      </c>
      <c r="E262">
        <v>0.33</v>
      </c>
      <c r="F262">
        <v>1.1344799999999999</v>
      </c>
      <c r="G262">
        <v>0.5</v>
      </c>
      <c r="H262">
        <v>2.028</v>
      </c>
      <c r="I262" t="s">
        <v>1592</v>
      </c>
    </row>
    <row r="263" spans="1:9" ht="19">
      <c r="A263" t="s">
        <v>1446</v>
      </c>
      <c r="B263" s="314" t="s">
        <v>752</v>
      </c>
      <c r="C263" s="314" t="s">
        <v>874</v>
      </c>
      <c r="D263" t="s">
        <v>607</v>
      </c>
      <c r="E263">
        <v>0.4</v>
      </c>
      <c r="F263">
        <v>1.5024000000000002</v>
      </c>
      <c r="G263">
        <v>0.68</v>
      </c>
      <c r="H263">
        <v>2.9740799999999998</v>
      </c>
      <c r="I263" t="s">
        <v>1592</v>
      </c>
    </row>
    <row r="264" spans="1:9" ht="19">
      <c r="A264" t="s">
        <v>1447</v>
      </c>
      <c r="B264" s="314" t="s">
        <v>752</v>
      </c>
      <c r="C264" s="314" t="s">
        <v>866</v>
      </c>
      <c r="D264" t="s">
        <v>607</v>
      </c>
      <c r="E264">
        <v>0.48</v>
      </c>
      <c r="F264">
        <v>1.9228799999999999</v>
      </c>
      <c r="G264">
        <v>0.73</v>
      </c>
      <c r="H264">
        <v>3.2368800000000006</v>
      </c>
      <c r="I264" t="s">
        <v>1592</v>
      </c>
    </row>
    <row r="265" spans="1:9" ht="19">
      <c r="A265" t="s">
        <v>1448</v>
      </c>
      <c r="B265" s="314" t="s">
        <v>752</v>
      </c>
      <c r="C265" s="314" t="s">
        <v>841</v>
      </c>
      <c r="D265" t="s">
        <v>607</v>
      </c>
      <c r="E265">
        <v>0.54</v>
      </c>
      <c r="F265">
        <v>2.2382400000000002</v>
      </c>
      <c r="G265">
        <v>0.69</v>
      </c>
      <c r="H265">
        <v>3.0266400000000004</v>
      </c>
      <c r="I265" t="s">
        <v>1592</v>
      </c>
    </row>
    <row r="266" spans="1:9" ht="19">
      <c r="A266" t="s">
        <v>1449</v>
      </c>
      <c r="B266" s="314" t="s">
        <v>752</v>
      </c>
      <c r="C266" s="314" t="s">
        <v>843</v>
      </c>
      <c r="D266" t="s">
        <v>607</v>
      </c>
      <c r="E266">
        <v>0.6</v>
      </c>
      <c r="F266">
        <v>2.5535999999999999</v>
      </c>
      <c r="G266">
        <v>1.37</v>
      </c>
      <c r="H266">
        <v>6.6007200000000008</v>
      </c>
      <c r="I266" t="s">
        <v>1592</v>
      </c>
    </row>
    <row r="267" spans="1:9" ht="19">
      <c r="A267" t="s">
        <v>1450</v>
      </c>
      <c r="B267" s="314" t="s">
        <v>752</v>
      </c>
      <c r="C267" s="314" t="s">
        <v>845</v>
      </c>
      <c r="D267" t="s">
        <v>607</v>
      </c>
      <c r="E267">
        <v>0.32</v>
      </c>
      <c r="F267">
        <v>1.08192</v>
      </c>
      <c r="G267">
        <v>0.43</v>
      </c>
      <c r="H267">
        <v>1.66008</v>
      </c>
      <c r="I267" t="s">
        <v>1592</v>
      </c>
    </row>
    <row r="268" spans="1:9" ht="19">
      <c r="A268" t="s">
        <v>1451</v>
      </c>
      <c r="B268" s="314" t="s">
        <v>752</v>
      </c>
      <c r="C268" s="314" t="s">
        <v>847</v>
      </c>
      <c r="D268" t="s">
        <v>607</v>
      </c>
      <c r="E268">
        <v>0.32</v>
      </c>
      <c r="F268">
        <v>1.08192</v>
      </c>
      <c r="G268">
        <v>0.31</v>
      </c>
      <c r="H268">
        <v>1.0293600000000001</v>
      </c>
      <c r="I268" t="s">
        <v>1592</v>
      </c>
    </row>
    <row r="269" spans="1:9" ht="19">
      <c r="A269" t="s">
        <v>1452</v>
      </c>
      <c r="B269" s="314" t="s">
        <v>752</v>
      </c>
      <c r="C269" s="314" t="s">
        <v>849</v>
      </c>
      <c r="D269" t="s">
        <v>607</v>
      </c>
      <c r="E269">
        <v>0.42</v>
      </c>
      <c r="F269">
        <v>1.6075200000000001</v>
      </c>
      <c r="G269">
        <v>0.31</v>
      </c>
      <c r="H269">
        <v>1.0293600000000001</v>
      </c>
      <c r="I269" t="s">
        <v>1592</v>
      </c>
    </row>
    <row r="270" spans="1:9" ht="19">
      <c r="A270" t="s">
        <v>1453</v>
      </c>
      <c r="B270" s="314" t="s">
        <v>752</v>
      </c>
      <c r="C270" s="314" t="s">
        <v>851</v>
      </c>
      <c r="D270" t="s">
        <v>607</v>
      </c>
      <c r="E270">
        <v>0.82</v>
      </c>
      <c r="F270">
        <v>3.7099199999999994</v>
      </c>
      <c r="G270">
        <v>0.44</v>
      </c>
      <c r="H270">
        <v>1.7126399999999999</v>
      </c>
      <c r="I270" t="s">
        <v>1592</v>
      </c>
    </row>
    <row r="271" spans="1:9" ht="19">
      <c r="A271" t="s">
        <v>1454</v>
      </c>
      <c r="B271" s="314" t="s">
        <v>752</v>
      </c>
      <c r="C271" s="314" t="s">
        <v>853</v>
      </c>
      <c r="D271" t="s">
        <v>607</v>
      </c>
      <c r="E271">
        <v>0.65</v>
      </c>
      <c r="F271">
        <v>2.8164000000000002</v>
      </c>
      <c r="G271">
        <v>0.71</v>
      </c>
      <c r="H271">
        <v>3.1317600000000003</v>
      </c>
      <c r="I271" t="s">
        <v>1592</v>
      </c>
    </row>
    <row r="272" spans="1:9" ht="19">
      <c r="A272" t="s">
        <v>1455</v>
      </c>
      <c r="B272" s="314" t="s">
        <v>752</v>
      </c>
      <c r="C272" s="314" t="s">
        <v>855</v>
      </c>
      <c r="D272" t="s">
        <v>607</v>
      </c>
      <c r="E272">
        <v>0.76</v>
      </c>
      <c r="F272">
        <v>3.3945600000000002</v>
      </c>
      <c r="G272">
        <v>0.85</v>
      </c>
      <c r="H272">
        <v>3.8675999999999995</v>
      </c>
      <c r="I272" t="s">
        <v>1592</v>
      </c>
    </row>
    <row r="273" spans="1:9" ht="19">
      <c r="A273" t="s">
        <v>1456</v>
      </c>
      <c r="B273" s="314" t="s">
        <v>752</v>
      </c>
      <c r="C273" s="314" t="s">
        <v>857</v>
      </c>
      <c r="D273" t="s">
        <v>607</v>
      </c>
      <c r="E273">
        <v>2.85</v>
      </c>
      <c r="F273">
        <v>14.3796</v>
      </c>
      <c r="G273">
        <v>2.84</v>
      </c>
      <c r="H273">
        <v>14.327039999999998</v>
      </c>
      <c r="I273" t="s">
        <v>1592</v>
      </c>
    </row>
    <row r="274" spans="1:9" ht="19">
      <c r="A274" t="s">
        <v>1457</v>
      </c>
      <c r="B274" s="314" t="s">
        <v>745</v>
      </c>
      <c r="C274" s="314" t="s">
        <v>902</v>
      </c>
      <c r="D274" t="s">
        <v>607</v>
      </c>
      <c r="E274">
        <v>0.28999999999999998</v>
      </c>
      <c r="F274">
        <v>0.92423999999999995</v>
      </c>
      <c r="G274">
        <v>0.39</v>
      </c>
      <c r="H274">
        <v>1.4498400000000002</v>
      </c>
      <c r="I274" t="s">
        <v>1592</v>
      </c>
    </row>
    <row r="275" spans="1:9" ht="19">
      <c r="A275" t="s">
        <v>1458</v>
      </c>
      <c r="B275" s="314" t="s">
        <v>745</v>
      </c>
      <c r="C275" s="314" t="s">
        <v>880</v>
      </c>
      <c r="D275" t="s">
        <v>607</v>
      </c>
      <c r="E275">
        <v>0.26</v>
      </c>
      <c r="F275">
        <v>0.76656000000000002</v>
      </c>
      <c r="G275">
        <v>0.43</v>
      </c>
      <c r="H275">
        <v>1.66008</v>
      </c>
      <c r="I275" t="s">
        <v>1592</v>
      </c>
    </row>
    <row r="276" spans="1:9" ht="19">
      <c r="A276" t="s">
        <v>1459</v>
      </c>
      <c r="B276" s="314" t="s">
        <v>745</v>
      </c>
      <c r="C276" s="314" t="s">
        <v>874</v>
      </c>
      <c r="D276" t="s">
        <v>607</v>
      </c>
      <c r="E276">
        <v>0.39</v>
      </c>
      <c r="F276">
        <v>1.4498400000000002</v>
      </c>
      <c r="G276">
        <v>0.54</v>
      </c>
      <c r="H276">
        <v>2.2382400000000002</v>
      </c>
      <c r="I276" t="s">
        <v>1592</v>
      </c>
    </row>
    <row r="277" spans="1:9" ht="19">
      <c r="A277" t="s">
        <v>1460</v>
      </c>
      <c r="B277" s="314" t="s">
        <v>745</v>
      </c>
      <c r="C277" s="314" t="s">
        <v>866</v>
      </c>
      <c r="D277" t="s">
        <v>607</v>
      </c>
      <c r="E277">
        <v>0.76</v>
      </c>
      <c r="F277">
        <v>3.3945600000000002</v>
      </c>
      <c r="G277">
        <v>0.98</v>
      </c>
      <c r="H277">
        <v>4.5508800000000003</v>
      </c>
      <c r="I277" t="s">
        <v>1592</v>
      </c>
    </row>
    <row r="278" spans="1:9" ht="19">
      <c r="A278" t="s">
        <v>1461</v>
      </c>
      <c r="B278" s="314" t="s">
        <v>745</v>
      </c>
      <c r="C278" s="314" t="s">
        <v>841</v>
      </c>
      <c r="D278" t="s">
        <v>607</v>
      </c>
      <c r="E278">
        <v>0.73</v>
      </c>
      <c r="F278">
        <v>3.2368800000000006</v>
      </c>
      <c r="G278">
        <v>0.51</v>
      </c>
      <c r="H278">
        <v>2.0805599999999997</v>
      </c>
      <c r="I278" t="s">
        <v>1592</v>
      </c>
    </row>
    <row r="279" spans="1:9" ht="19">
      <c r="A279" t="s">
        <v>1462</v>
      </c>
      <c r="B279" s="314" t="s">
        <v>745</v>
      </c>
      <c r="C279" s="314" t="s">
        <v>843</v>
      </c>
      <c r="D279" t="s">
        <v>607</v>
      </c>
      <c r="E279">
        <v>0.33</v>
      </c>
      <c r="F279">
        <v>1.1344799999999999</v>
      </c>
      <c r="G279">
        <v>0.28999999999999998</v>
      </c>
      <c r="H279">
        <v>0.92423999999999995</v>
      </c>
      <c r="I279" t="s">
        <v>1592</v>
      </c>
    </row>
    <row r="280" spans="1:9" ht="19">
      <c r="A280" t="s">
        <v>1463</v>
      </c>
      <c r="B280" s="314" t="s">
        <v>745</v>
      </c>
      <c r="C280" s="314" t="s">
        <v>845</v>
      </c>
      <c r="D280" t="s">
        <v>607</v>
      </c>
      <c r="E280">
        <v>0.33</v>
      </c>
      <c r="F280">
        <v>1.1344799999999999</v>
      </c>
      <c r="G280">
        <v>0.47</v>
      </c>
      <c r="H280">
        <v>1.8703199999999998</v>
      </c>
      <c r="I280" t="s">
        <v>1592</v>
      </c>
    </row>
    <row r="281" spans="1:9" ht="19">
      <c r="A281" t="s">
        <v>1464</v>
      </c>
      <c r="B281" s="314" t="s">
        <v>745</v>
      </c>
      <c r="C281" s="314" t="s">
        <v>847</v>
      </c>
      <c r="D281" t="s">
        <v>607</v>
      </c>
      <c r="E281">
        <v>0.42</v>
      </c>
      <c r="F281">
        <v>1.6075200000000001</v>
      </c>
      <c r="G281">
        <v>0.42</v>
      </c>
      <c r="H281">
        <v>1.6075200000000001</v>
      </c>
      <c r="I281" t="s">
        <v>1592</v>
      </c>
    </row>
    <row r="282" spans="1:9" ht="19">
      <c r="A282" t="s">
        <v>1465</v>
      </c>
      <c r="B282" s="314" t="s">
        <v>745</v>
      </c>
      <c r="C282" s="314" t="s">
        <v>849</v>
      </c>
      <c r="D282" t="s">
        <v>607</v>
      </c>
      <c r="E282">
        <v>0.37</v>
      </c>
      <c r="F282">
        <v>1.3447200000000001</v>
      </c>
      <c r="G282">
        <v>0.28000000000000003</v>
      </c>
      <c r="H282">
        <v>0.87168000000000023</v>
      </c>
      <c r="I282" t="s">
        <v>1592</v>
      </c>
    </row>
    <row r="283" spans="1:9" ht="19">
      <c r="A283" t="s">
        <v>1466</v>
      </c>
      <c r="B283" s="314" t="s">
        <v>745</v>
      </c>
      <c r="C283" s="314" t="s">
        <v>851</v>
      </c>
      <c r="D283" t="s">
        <v>607</v>
      </c>
      <c r="E283">
        <v>0.26</v>
      </c>
      <c r="F283">
        <v>0.76656000000000002</v>
      </c>
      <c r="G283">
        <v>0.37</v>
      </c>
      <c r="H283">
        <v>1.3447200000000001</v>
      </c>
      <c r="I283" t="s">
        <v>1592</v>
      </c>
    </row>
    <row r="284" spans="1:9" ht="19">
      <c r="A284" t="s">
        <v>1467</v>
      </c>
      <c r="B284" s="314" t="s">
        <v>745</v>
      </c>
      <c r="C284" s="314" t="s">
        <v>853</v>
      </c>
      <c r="D284" t="s">
        <v>607</v>
      </c>
      <c r="E284">
        <v>0.26</v>
      </c>
      <c r="F284">
        <v>0.76656000000000002</v>
      </c>
      <c r="G284">
        <v>0.42</v>
      </c>
      <c r="H284">
        <v>1.6075200000000001</v>
      </c>
      <c r="I284" t="s">
        <v>1592</v>
      </c>
    </row>
    <row r="285" spans="1:9" ht="19">
      <c r="A285" t="s">
        <v>1468</v>
      </c>
      <c r="B285" s="314" t="s">
        <v>745</v>
      </c>
      <c r="C285" s="314" t="s">
        <v>855</v>
      </c>
      <c r="D285" t="s">
        <v>607</v>
      </c>
      <c r="E285">
        <v>0.5</v>
      </c>
      <c r="F285">
        <v>2.028</v>
      </c>
      <c r="G285">
        <v>0.65</v>
      </c>
      <c r="H285">
        <v>2.8164000000000002</v>
      </c>
      <c r="I285" t="s">
        <v>1592</v>
      </c>
    </row>
    <row r="286" spans="1:9" ht="19">
      <c r="A286" t="s">
        <v>1469</v>
      </c>
      <c r="B286" s="314" t="s">
        <v>745</v>
      </c>
      <c r="C286" s="314" t="s">
        <v>857</v>
      </c>
      <c r="D286" t="s">
        <v>607</v>
      </c>
      <c r="E286">
        <v>2.89</v>
      </c>
      <c r="F286">
        <v>14.589840000000002</v>
      </c>
      <c r="G286">
        <v>2.66</v>
      </c>
      <c r="H286">
        <v>13.38096</v>
      </c>
      <c r="I286" t="s">
        <v>1592</v>
      </c>
    </row>
    <row r="287" spans="1:9" ht="19">
      <c r="A287" t="s">
        <v>1470</v>
      </c>
      <c r="B287" s="314" t="s">
        <v>736</v>
      </c>
      <c r="C287" s="314" t="s">
        <v>902</v>
      </c>
      <c r="D287" t="s">
        <v>607</v>
      </c>
      <c r="E287">
        <v>0.23</v>
      </c>
      <c r="F287">
        <v>0.60888000000000009</v>
      </c>
      <c r="G287">
        <v>0.34</v>
      </c>
      <c r="H287">
        <v>1.1870400000000001</v>
      </c>
      <c r="I287" t="s">
        <v>1592</v>
      </c>
    </row>
    <row r="288" spans="1:9" ht="19">
      <c r="A288" t="s">
        <v>1471</v>
      </c>
      <c r="B288" s="314" t="s">
        <v>736</v>
      </c>
      <c r="C288" s="314" t="s">
        <v>880</v>
      </c>
      <c r="D288" t="s">
        <v>607</v>
      </c>
      <c r="E288">
        <v>0.18</v>
      </c>
      <c r="F288">
        <v>0.34608000000000005</v>
      </c>
      <c r="G288">
        <v>0.33</v>
      </c>
      <c r="H288">
        <v>1.1344799999999999</v>
      </c>
      <c r="I288" t="s">
        <v>1592</v>
      </c>
    </row>
    <row r="289" spans="1:9" ht="19">
      <c r="A289" t="s">
        <v>1472</v>
      </c>
      <c r="B289" s="314" t="s">
        <v>736</v>
      </c>
      <c r="C289" s="314" t="s">
        <v>874</v>
      </c>
      <c r="D289" t="s">
        <v>607</v>
      </c>
      <c r="E289">
        <v>0.28000000000000003</v>
      </c>
      <c r="F289">
        <v>0.87168000000000023</v>
      </c>
      <c r="G289">
        <v>0.3</v>
      </c>
      <c r="H289">
        <v>0.9768</v>
      </c>
      <c r="I289" t="s">
        <v>1592</v>
      </c>
    </row>
    <row r="290" spans="1:9" ht="19">
      <c r="A290" t="s">
        <v>1473</v>
      </c>
      <c r="B290" s="314" t="s">
        <v>736</v>
      </c>
      <c r="C290" s="314" t="s">
        <v>866</v>
      </c>
      <c r="D290" t="s">
        <v>607</v>
      </c>
      <c r="E290">
        <v>0.72</v>
      </c>
      <c r="F290">
        <v>3.18432</v>
      </c>
      <c r="G290">
        <v>0.67</v>
      </c>
      <c r="H290">
        <v>2.9215200000000001</v>
      </c>
      <c r="I290" t="s">
        <v>1592</v>
      </c>
    </row>
    <row r="291" spans="1:9" ht="19">
      <c r="A291" t="s">
        <v>1474</v>
      </c>
      <c r="B291" s="314" t="s">
        <v>736</v>
      </c>
      <c r="C291" s="314" t="s">
        <v>841</v>
      </c>
      <c r="D291" t="s">
        <v>607</v>
      </c>
      <c r="E291">
        <v>0.71</v>
      </c>
      <c r="F291">
        <v>3.1317600000000003</v>
      </c>
      <c r="G291">
        <v>0.78</v>
      </c>
      <c r="H291">
        <v>3.4996800000000006</v>
      </c>
      <c r="I291" t="s">
        <v>1592</v>
      </c>
    </row>
    <row r="292" spans="1:9" ht="19">
      <c r="A292" t="s">
        <v>1475</v>
      </c>
      <c r="B292" s="314" t="s">
        <v>736</v>
      </c>
      <c r="C292" s="314" t="s">
        <v>843</v>
      </c>
      <c r="D292" t="s">
        <v>607</v>
      </c>
      <c r="E292">
        <v>1.23</v>
      </c>
      <c r="F292">
        <v>5.8648800000000003</v>
      </c>
      <c r="G292">
        <v>0.83</v>
      </c>
      <c r="H292">
        <v>3.7624799999999996</v>
      </c>
      <c r="I292" t="s">
        <v>1592</v>
      </c>
    </row>
    <row r="293" spans="1:9" ht="19">
      <c r="A293" t="s">
        <v>1476</v>
      </c>
      <c r="B293" s="314" t="s">
        <v>736</v>
      </c>
      <c r="C293" s="314" t="s">
        <v>845</v>
      </c>
      <c r="D293" t="s">
        <v>607</v>
      </c>
      <c r="E293">
        <v>0.65</v>
      </c>
      <c r="F293">
        <v>2.8164000000000002</v>
      </c>
      <c r="G293">
        <v>0.7</v>
      </c>
      <c r="H293">
        <v>3.0792000000000002</v>
      </c>
      <c r="I293" t="s">
        <v>1592</v>
      </c>
    </row>
    <row r="294" spans="1:9" ht="19">
      <c r="A294" t="s">
        <v>1477</v>
      </c>
      <c r="B294" s="314" t="s">
        <v>736</v>
      </c>
      <c r="C294" s="314" t="s">
        <v>847</v>
      </c>
      <c r="D294" t="s">
        <v>607</v>
      </c>
      <c r="E294">
        <v>0.28999999999999998</v>
      </c>
      <c r="F294">
        <v>0.92423999999999995</v>
      </c>
      <c r="G294">
        <v>0.46</v>
      </c>
      <c r="H294">
        <v>1.81776</v>
      </c>
      <c r="I294" t="s">
        <v>1592</v>
      </c>
    </row>
    <row r="295" spans="1:9" ht="19">
      <c r="A295" t="s">
        <v>1478</v>
      </c>
      <c r="B295" s="314" t="s">
        <v>736</v>
      </c>
      <c r="C295" s="314" t="s">
        <v>849</v>
      </c>
      <c r="D295" t="s">
        <v>607</v>
      </c>
      <c r="E295">
        <v>0.32</v>
      </c>
      <c r="F295">
        <v>1.08192</v>
      </c>
      <c r="G295">
        <v>0.44</v>
      </c>
      <c r="H295">
        <v>1.7126399999999999</v>
      </c>
      <c r="I295" t="s">
        <v>1592</v>
      </c>
    </row>
    <row r="296" spans="1:9" ht="19">
      <c r="A296" t="s">
        <v>1479</v>
      </c>
      <c r="B296" s="314" t="s">
        <v>736</v>
      </c>
      <c r="C296" s="314" t="s">
        <v>851</v>
      </c>
      <c r="D296" t="s">
        <v>607</v>
      </c>
      <c r="E296">
        <v>0.21</v>
      </c>
      <c r="F296">
        <v>0.5037600000000001</v>
      </c>
      <c r="G296">
        <v>0.26</v>
      </c>
      <c r="H296">
        <v>0.76656000000000002</v>
      </c>
      <c r="I296" t="s">
        <v>1592</v>
      </c>
    </row>
    <row r="297" spans="1:9" ht="19">
      <c r="A297" t="s">
        <v>1480</v>
      </c>
      <c r="B297" s="314" t="s">
        <v>736</v>
      </c>
      <c r="C297" s="314" t="s">
        <v>853</v>
      </c>
      <c r="D297" t="s">
        <v>607</v>
      </c>
      <c r="E297">
        <v>0.6</v>
      </c>
      <c r="F297">
        <v>2.5535999999999999</v>
      </c>
      <c r="G297">
        <v>0.39</v>
      </c>
      <c r="H297">
        <v>1.4498400000000002</v>
      </c>
      <c r="I297" t="s">
        <v>1592</v>
      </c>
    </row>
    <row r="298" spans="1:9" ht="19">
      <c r="A298" t="s">
        <v>1481</v>
      </c>
      <c r="B298" s="314" t="s">
        <v>736</v>
      </c>
      <c r="C298" s="314" t="s">
        <v>855</v>
      </c>
      <c r="D298" t="s">
        <v>607</v>
      </c>
      <c r="E298">
        <v>0.6</v>
      </c>
      <c r="F298">
        <v>2.5535999999999999</v>
      </c>
      <c r="G298">
        <v>0.57999999999999996</v>
      </c>
      <c r="H298">
        <v>2.44848</v>
      </c>
      <c r="I298" t="s">
        <v>1592</v>
      </c>
    </row>
    <row r="299" spans="1:9" ht="19">
      <c r="A299" t="s">
        <v>1482</v>
      </c>
      <c r="B299" s="314" t="s">
        <v>663</v>
      </c>
      <c r="C299" s="314" t="s">
        <v>880</v>
      </c>
      <c r="D299" t="s">
        <v>607</v>
      </c>
      <c r="E299">
        <v>0.24</v>
      </c>
      <c r="F299">
        <v>0.66144000000000003</v>
      </c>
      <c r="G299">
        <v>0.23</v>
      </c>
      <c r="H299">
        <v>0.60888000000000009</v>
      </c>
      <c r="I299" t="s">
        <v>1592</v>
      </c>
    </row>
    <row r="300" spans="1:9" ht="19">
      <c r="A300" t="s">
        <v>1483</v>
      </c>
      <c r="B300" s="314" t="s">
        <v>663</v>
      </c>
      <c r="C300" s="314" t="s">
        <v>874</v>
      </c>
      <c r="D300" t="s">
        <v>607</v>
      </c>
      <c r="E300">
        <v>0.25</v>
      </c>
      <c r="F300">
        <v>0.71400000000000008</v>
      </c>
      <c r="G300">
        <v>0.31</v>
      </c>
      <c r="H300">
        <v>1.0293600000000001</v>
      </c>
      <c r="I300" t="s">
        <v>1592</v>
      </c>
    </row>
    <row r="301" spans="1:9" ht="19">
      <c r="A301" t="s">
        <v>1484</v>
      </c>
      <c r="B301" s="314" t="s">
        <v>663</v>
      </c>
      <c r="C301" s="314" t="s">
        <v>866</v>
      </c>
      <c r="D301" t="s">
        <v>607</v>
      </c>
      <c r="E301">
        <v>0.7</v>
      </c>
      <c r="F301">
        <v>3.0792000000000002</v>
      </c>
      <c r="G301">
        <v>0.66</v>
      </c>
      <c r="H301">
        <v>2.86896</v>
      </c>
      <c r="I301" t="s">
        <v>1592</v>
      </c>
    </row>
    <row r="302" spans="1:9" ht="19">
      <c r="A302" t="s">
        <v>1485</v>
      </c>
      <c r="B302" s="314" t="s">
        <v>663</v>
      </c>
      <c r="C302" s="314" t="s">
        <v>841</v>
      </c>
      <c r="D302" t="s">
        <v>607</v>
      </c>
      <c r="E302">
        <v>0.3</v>
      </c>
      <c r="F302">
        <v>0.9768</v>
      </c>
      <c r="G302">
        <v>0.41</v>
      </c>
      <c r="H302">
        <v>1.5549599999999999</v>
      </c>
      <c r="I302" t="s">
        <v>1592</v>
      </c>
    </row>
    <row r="303" spans="1:9" ht="19">
      <c r="A303" t="s">
        <v>1486</v>
      </c>
      <c r="B303" s="314" t="s">
        <v>663</v>
      </c>
      <c r="C303" s="314" t="s">
        <v>843</v>
      </c>
      <c r="D303" t="s">
        <v>607</v>
      </c>
      <c r="E303">
        <v>0.56999999999999995</v>
      </c>
      <c r="F303">
        <v>2.3959200000000003</v>
      </c>
      <c r="G303">
        <v>0.84</v>
      </c>
      <c r="H303">
        <v>3.8150399999999993</v>
      </c>
      <c r="I303" t="s">
        <v>1592</v>
      </c>
    </row>
    <row r="304" spans="1:9" ht="19">
      <c r="A304" t="s">
        <v>1487</v>
      </c>
      <c r="B304" s="314" t="s">
        <v>663</v>
      </c>
      <c r="C304" s="314" t="s">
        <v>845</v>
      </c>
      <c r="D304" t="s">
        <v>607</v>
      </c>
      <c r="E304">
        <v>0.46</v>
      </c>
      <c r="F304">
        <v>1.81776</v>
      </c>
      <c r="G304">
        <v>0.72</v>
      </c>
      <c r="H304">
        <v>3.18432</v>
      </c>
      <c r="I304" t="s">
        <v>1592</v>
      </c>
    </row>
    <row r="305" spans="1:9" ht="19">
      <c r="A305" t="s">
        <v>1488</v>
      </c>
      <c r="B305" s="314" t="s">
        <v>663</v>
      </c>
      <c r="C305" s="314" t="s">
        <v>847</v>
      </c>
      <c r="D305" t="s">
        <v>607</v>
      </c>
      <c r="E305">
        <v>0.56999999999999995</v>
      </c>
      <c r="F305">
        <v>2.3959200000000003</v>
      </c>
      <c r="G305">
        <v>0.68</v>
      </c>
      <c r="H305">
        <v>2.9740799999999998</v>
      </c>
      <c r="I305" t="s">
        <v>1592</v>
      </c>
    </row>
    <row r="306" spans="1:9" ht="19">
      <c r="A306" t="s">
        <v>1489</v>
      </c>
      <c r="B306" s="314" t="s">
        <v>663</v>
      </c>
      <c r="C306" s="314" t="s">
        <v>849</v>
      </c>
      <c r="D306" t="s">
        <v>607</v>
      </c>
      <c r="E306">
        <v>0.62</v>
      </c>
      <c r="F306">
        <v>2.6587199999999998</v>
      </c>
      <c r="G306">
        <v>0.62</v>
      </c>
      <c r="H306">
        <v>2.6587199999999998</v>
      </c>
      <c r="I306" t="s">
        <v>1592</v>
      </c>
    </row>
    <row r="307" spans="1:9" ht="19">
      <c r="A307" t="s">
        <v>1490</v>
      </c>
      <c r="B307" s="314" t="s">
        <v>663</v>
      </c>
      <c r="C307" s="314" t="s">
        <v>851</v>
      </c>
      <c r="D307" t="s">
        <v>607</v>
      </c>
      <c r="E307">
        <v>0.34</v>
      </c>
      <c r="F307">
        <v>1.1870400000000001</v>
      </c>
      <c r="G307">
        <v>0.36</v>
      </c>
      <c r="H307">
        <v>1.2921599999999998</v>
      </c>
      <c r="I307" t="s">
        <v>1592</v>
      </c>
    </row>
    <row r="308" spans="1:9" ht="19">
      <c r="A308" t="s">
        <v>1491</v>
      </c>
      <c r="B308" s="314" t="s">
        <v>663</v>
      </c>
      <c r="C308" s="314" t="s">
        <v>853</v>
      </c>
      <c r="D308" t="s">
        <v>607</v>
      </c>
      <c r="E308">
        <v>0.32</v>
      </c>
      <c r="F308">
        <v>1.08192</v>
      </c>
      <c r="G308">
        <v>0.28000000000000003</v>
      </c>
      <c r="H308">
        <v>0.87168000000000023</v>
      </c>
      <c r="I308" t="s">
        <v>1592</v>
      </c>
    </row>
    <row r="309" spans="1:9" ht="19">
      <c r="A309" t="s">
        <v>1492</v>
      </c>
      <c r="B309" s="314" t="s">
        <v>663</v>
      </c>
      <c r="C309" s="314" t="s">
        <v>855</v>
      </c>
      <c r="D309" t="s">
        <v>607</v>
      </c>
      <c r="E309">
        <v>0.46</v>
      </c>
      <c r="F309">
        <v>1.81776</v>
      </c>
      <c r="G309">
        <v>0.36</v>
      </c>
      <c r="H309">
        <v>1.2921599999999998</v>
      </c>
      <c r="I309" t="s">
        <v>1592</v>
      </c>
    </row>
    <row r="310" spans="1:9" ht="19">
      <c r="A310" t="s">
        <v>1493</v>
      </c>
      <c r="B310" s="314" t="s">
        <v>662</v>
      </c>
      <c r="C310" s="314" t="s">
        <v>880</v>
      </c>
      <c r="D310" t="s">
        <v>607</v>
      </c>
      <c r="E310">
        <v>0.27</v>
      </c>
      <c r="F310">
        <v>0.81912000000000007</v>
      </c>
      <c r="G310">
        <v>0.26</v>
      </c>
      <c r="H310">
        <v>0.76656000000000002</v>
      </c>
      <c r="I310" t="s">
        <v>1592</v>
      </c>
    </row>
    <row r="311" spans="1:9" ht="19">
      <c r="A311" t="s">
        <v>1494</v>
      </c>
      <c r="B311" s="314" t="s">
        <v>662</v>
      </c>
      <c r="C311" s="314" t="s">
        <v>874</v>
      </c>
      <c r="D311" t="s">
        <v>607</v>
      </c>
      <c r="E311">
        <v>0.2</v>
      </c>
      <c r="F311">
        <v>0.4512000000000001</v>
      </c>
      <c r="G311">
        <v>0.22</v>
      </c>
      <c r="H311">
        <v>0.55632000000000004</v>
      </c>
      <c r="I311" t="s">
        <v>1592</v>
      </c>
    </row>
    <row r="312" spans="1:9" ht="19">
      <c r="A312" t="s">
        <v>1495</v>
      </c>
      <c r="B312" s="314" t="s">
        <v>662</v>
      </c>
      <c r="C312" s="314" t="s">
        <v>866</v>
      </c>
      <c r="D312" t="s">
        <v>607</v>
      </c>
      <c r="E312">
        <v>0.2</v>
      </c>
      <c r="F312">
        <v>0.4512000000000001</v>
      </c>
      <c r="G312">
        <v>0.27</v>
      </c>
      <c r="H312">
        <v>0.81912000000000007</v>
      </c>
      <c r="I312" t="s">
        <v>1592</v>
      </c>
    </row>
    <row r="313" spans="1:9" ht="19">
      <c r="A313" t="s">
        <v>1496</v>
      </c>
      <c r="B313" s="314" t="s">
        <v>662</v>
      </c>
      <c r="C313" s="314" t="s">
        <v>841</v>
      </c>
      <c r="D313" t="s">
        <v>607</v>
      </c>
      <c r="E313">
        <v>0.21</v>
      </c>
      <c r="F313">
        <v>0.5037600000000001</v>
      </c>
      <c r="G313">
        <v>0.22</v>
      </c>
      <c r="H313">
        <v>0.55632000000000004</v>
      </c>
      <c r="I313" t="s">
        <v>1592</v>
      </c>
    </row>
    <row r="314" spans="1:9" ht="19">
      <c r="A314" t="s">
        <v>1497</v>
      </c>
      <c r="B314" s="314" t="s">
        <v>662</v>
      </c>
      <c r="C314" s="314" t="s">
        <v>843</v>
      </c>
      <c r="D314" t="s">
        <v>607</v>
      </c>
      <c r="E314">
        <v>0.37</v>
      </c>
      <c r="F314">
        <v>1.3447200000000001</v>
      </c>
      <c r="G314">
        <v>0.39</v>
      </c>
      <c r="H314">
        <v>1.4498400000000002</v>
      </c>
      <c r="I314" t="s">
        <v>1592</v>
      </c>
    </row>
    <row r="315" spans="1:9" ht="19">
      <c r="A315" t="s">
        <v>1498</v>
      </c>
      <c r="B315" s="314" t="s">
        <v>662</v>
      </c>
      <c r="C315" s="314" t="s">
        <v>845</v>
      </c>
      <c r="D315" t="s">
        <v>607</v>
      </c>
      <c r="E315">
        <v>0.85</v>
      </c>
      <c r="F315">
        <v>3.8675999999999995</v>
      </c>
      <c r="G315">
        <v>0.91</v>
      </c>
      <c r="H315">
        <v>4.1829600000000005</v>
      </c>
      <c r="I315" t="s">
        <v>1592</v>
      </c>
    </row>
    <row r="316" spans="1:9" ht="19">
      <c r="A316" t="s">
        <v>1499</v>
      </c>
      <c r="B316" s="314" t="s">
        <v>662</v>
      </c>
      <c r="C316" s="314" t="s">
        <v>847</v>
      </c>
      <c r="D316" t="s">
        <v>607</v>
      </c>
      <c r="E316">
        <v>1.25</v>
      </c>
      <c r="F316">
        <v>5.97</v>
      </c>
      <c r="G316">
        <v>0.94</v>
      </c>
      <c r="H316">
        <v>4.3406400000000005</v>
      </c>
      <c r="I316" t="s">
        <v>1592</v>
      </c>
    </row>
    <row r="317" spans="1:9" ht="19">
      <c r="A317" t="s">
        <v>1500</v>
      </c>
      <c r="B317" s="314" t="s">
        <v>662</v>
      </c>
      <c r="C317" s="314" t="s">
        <v>849</v>
      </c>
      <c r="D317" t="s">
        <v>607</v>
      </c>
      <c r="E317">
        <v>1.18</v>
      </c>
      <c r="F317">
        <v>5.6020799999999999</v>
      </c>
      <c r="G317">
        <v>1.63</v>
      </c>
      <c r="H317">
        <v>7.9672799999999997</v>
      </c>
      <c r="I317" t="s">
        <v>1592</v>
      </c>
    </row>
    <row r="318" spans="1:9" ht="19">
      <c r="A318" t="s">
        <v>1501</v>
      </c>
      <c r="B318" s="314" t="s">
        <v>662</v>
      </c>
      <c r="C318" s="314" t="s">
        <v>851</v>
      </c>
      <c r="D318" t="s">
        <v>607</v>
      </c>
      <c r="E318">
        <v>0.85</v>
      </c>
      <c r="F318">
        <v>3.8675999999999995</v>
      </c>
      <c r="G318">
        <v>0.95</v>
      </c>
      <c r="H318">
        <v>4.3932000000000002</v>
      </c>
      <c r="I318" t="s">
        <v>1592</v>
      </c>
    </row>
    <row r="319" spans="1:9" ht="19">
      <c r="A319" t="s">
        <v>1502</v>
      </c>
      <c r="B319" s="314" t="s">
        <v>662</v>
      </c>
      <c r="C319" s="314" t="s">
        <v>853</v>
      </c>
      <c r="D319" t="s">
        <v>607</v>
      </c>
      <c r="E319">
        <v>0.68</v>
      </c>
      <c r="F319">
        <v>2.9740799999999998</v>
      </c>
      <c r="G319">
        <v>1.08</v>
      </c>
      <c r="H319">
        <v>5.0764800000000001</v>
      </c>
      <c r="I319" t="s">
        <v>1592</v>
      </c>
    </row>
    <row r="320" spans="1:9" ht="19">
      <c r="A320" t="s">
        <v>1503</v>
      </c>
      <c r="B320" s="314" t="s">
        <v>662</v>
      </c>
      <c r="C320" s="314" t="s">
        <v>855</v>
      </c>
      <c r="D320" t="s">
        <v>607</v>
      </c>
      <c r="E320">
        <v>0.98</v>
      </c>
      <c r="F320">
        <v>4.5508800000000003</v>
      </c>
      <c r="G320">
        <v>1.42</v>
      </c>
      <c r="H320">
        <v>6.8635200000000003</v>
      </c>
      <c r="I320" t="s">
        <v>1592</v>
      </c>
    </row>
    <row r="321" spans="1:9" ht="19">
      <c r="A321" t="s">
        <v>1504</v>
      </c>
      <c r="B321" s="314" t="s">
        <v>661</v>
      </c>
      <c r="C321" s="314" t="s">
        <v>874</v>
      </c>
      <c r="D321" t="s">
        <v>607</v>
      </c>
      <c r="E321">
        <v>0.19</v>
      </c>
      <c r="F321">
        <v>0.39864000000000005</v>
      </c>
      <c r="G321">
        <v>0.19</v>
      </c>
      <c r="H321">
        <v>0.39864000000000005</v>
      </c>
      <c r="I321" t="s">
        <v>1592</v>
      </c>
    </row>
    <row r="322" spans="1:9" ht="19">
      <c r="A322" t="s">
        <v>1505</v>
      </c>
      <c r="B322" s="314" t="s">
        <v>661</v>
      </c>
      <c r="C322" s="314" t="s">
        <v>866</v>
      </c>
      <c r="D322" t="s">
        <v>607</v>
      </c>
      <c r="E322">
        <v>0.21</v>
      </c>
      <c r="F322">
        <v>0.5037600000000001</v>
      </c>
      <c r="G322">
        <v>0.16</v>
      </c>
      <c r="H322">
        <v>0.24096000000000006</v>
      </c>
      <c r="I322" t="s">
        <v>1592</v>
      </c>
    </row>
    <row r="323" spans="1:9" ht="19">
      <c r="A323" t="s">
        <v>1506</v>
      </c>
      <c r="B323" s="314" t="s">
        <v>661</v>
      </c>
      <c r="C323" s="314" t="s">
        <v>841</v>
      </c>
      <c r="D323" t="s">
        <v>607</v>
      </c>
      <c r="E323">
        <v>0.2</v>
      </c>
      <c r="F323">
        <v>0.4512000000000001</v>
      </c>
      <c r="G323">
        <v>0.21</v>
      </c>
      <c r="H323">
        <v>0.5037600000000001</v>
      </c>
      <c r="I323" t="s">
        <v>1592</v>
      </c>
    </row>
    <row r="324" spans="1:9" ht="19">
      <c r="A324" t="s">
        <v>1507</v>
      </c>
      <c r="B324" s="314" t="s">
        <v>661</v>
      </c>
      <c r="C324" s="314" t="s">
        <v>843</v>
      </c>
      <c r="D324" t="s">
        <v>607</v>
      </c>
      <c r="E324">
        <v>0.33</v>
      </c>
      <c r="F324">
        <v>1.1344799999999999</v>
      </c>
      <c r="G324">
        <v>0.31</v>
      </c>
      <c r="H324">
        <v>1.0293600000000001</v>
      </c>
      <c r="I324" t="s">
        <v>1592</v>
      </c>
    </row>
    <row r="325" spans="1:9" ht="19">
      <c r="A325" t="s">
        <v>1508</v>
      </c>
      <c r="B325" s="314" t="s">
        <v>661</v>
      </c>
      <c r="C325" s="314" t="s">
        <v>845</v>
      </c>
      <c r="D325" t="s">
        <v>607</v>
      </c>
      <c r="E325">
        <v>0.26</v>
      </c>
      <c r="F325">
        <v>0.76656000000000002</v>
      </c>
      <c r="G325">
        <v>0.41</v>
      </c>
      <c r="H325">
        <v>1.5549599999999999</v>
      </c>
      <c r="I325" t="s">
        <v>1592</v>
      </c>
    </row>
    <row r="326" spans="1:9" ht="19">
      <c r="A326" t="s">
        <v>1509</v>
      </c>
      <c r="B326" s="314" t="s">
        <v>661</v>
      </c>
      <c r="C326" s="314" t="s">
        <v>847</v>
      </c>
      <c r="D326" t="s">
        <v>607</v>
      </c>
      <c r="E326">
        <v>0.36</v>
      </c>
      <c r="F326">
        <v>1.2921599999999998</v>
      </c>
      <c r="G326">
        <v>0.7</v>
      </c>
      <c r="H326">
        <v>3.0792000000000002</v>
      </c>
      <c r="I326" t="s">
        <v>1592</v>
      </c>
    </row>
    <row r="327" spans="1:9" ht="19">
      <c r="A327" t="s">
        <v>1510</v>
      </c>
      <c r="B327" s="314" t="s">
        <v>661</v>
      </c>
      <c r="C327" s="314" t="s">
        <v>849</v>
      </c>
      <c r="D327" t="s">
        <v>607</v>
      </c>
      <c r="E327">
        <v>0.78</v>
      </c>
      <c r="F327">
        <v>3.4996800000000006</v>
      </c>
      <c r="G327">
        <v>1</v>
      </c>
      <c r="H327">
        <v>4.6559999999999997</v>
      </c>
      <c r="I327" t="s">
        <v>1592</v>
      </c>
    </row>
    <row r="328" spans="1:9" ht="19">
      <c r="A328" t="s">
        <v>1511</v>
      </c>
      <c r="B328" s="314" t="s">
        <v>661</v>
      </c>
      <c r="C328" s="314" t="s">
        <v>851</v>
      </c>
      <c r="D328" t="s">
        <v>607</v>
      </c>
      <c r="E328">
        <v>0.85</v>
      </c>
      <c r="F328">
        <v>3.8675999999999995</v>
      </c>
      <c r="G328">
        <v>1.01</v>
      </c>
      <c r="H328">
        <v>4.7085600000000003</v>
      </c>
      <c r="I328" t="s">
        <v>1592</v>
      </c>
    </row>
    <row r="329" spans="1:9" ht="19">
      <c r="A329" t="s">
        <v>1512</v>
      </c>
      <c r="B329" s="314" t="s">
        <v>661</v>
      </c>
      <c r="C329" s="314" t="s">
        <v>853</v>
      </c>
      <c r="D329" t="s">
        <v>607</v>
      </c>
      <c r="E329">
        <v>1.05</v>
      </c>
      <c r="F329">
        <v>4.9188000000000001</v>
      </c>
      <c r="G329">
        <v>2.15</v>
      </c>
      <c r="H329">
        <v>10.7004</v>
      </c>
      <c r="I329" t="s">
        <v>1592</v>
      </c>
    </row>
    <row r="330" spans="1:9" ht="19">
      <c r="A330" t="s">
        <v>1513</v>
      </c>
      <c r="B330" s="314" t="s">
        <v>660</v>
      </c>
      <c r="C330" s="314" t="s">
        <v>866</v>
      </c>
      <c r="D330" t="s">
        <v>607</v>
      </c>
      <c r="E330">
        <v>0.28000000000000003</v>
      </c>
      <c r="F330">
        <v>0.87168000000000023</v>
      </c>
      <c r="G330">
        <v>0.32</v>
      </c>
      <c r="H330">
        <v>1.08192</v>
      </c>
      <c r="I330" t="s">
        <v>1592</v>
      </c>
    </row>
    <row r="331" spans="1:9" ht="19">
      <c r="A331" t="s">
        <v>1514</v>
      </c>
      <c r="B331" s="314" t="s">
        <v>660</v>
      </c>
      <c r="C331" s="314" t="s">
        <v>841</v>
      </c>
      <c r="D331" t="s">
        <v>607</v>
      </c>
      <c r="E331">
        <v>0.16</v>
      </c>
      <c r="F331">
        <v>0.24096000000000006</v>
      </c>
      <c r="G331">
        <v>0.24</v>
      </c>
      <c r="H331">
        <v>0.66144000000000003</v>
      </c>
      <c r="I331" t="s">
        <v>1592</v>
      </c>
    </row>
    <row r="332" spans="1:9" ht="19">
      <c r="A332" t="s">
        <v>1515</v>
      </c>
      <c r="B332" s="314" t="s">
        <v>660</v>
      </c>
      <c r="C332" s="314" t="s">
        <v>843</v>
      </c>
      <c r="D332" t="s">
        <v>607</v>
      </c>
      <c r="E332">
        <v>0.13</v>
      </c>
      <c r="F332">
        <v>8.3280000000000062E-2</v>
      </c>
      <c r="G332">
        <v>0.11</v>
      </c>
      <c r="H332">
        <v>-2.1839999999999964E-2</v>
      </c>
      <c r="I332" t="s">
        <v>1592</v>
      </c>
    </row>
    <row r="333" spans="1:9" ht="19">
      <c r="A333" t="s">
        <v>1516</v>
      </c>
      <c r="B333" s="314" t="s">
        <v>660</v>
      </c>
      <c r="C333" s="314" t="s">
        <v>845</v>
      </c>
      <c r="D333" t="s">
        <v>607</v>
      </c>
      <c r="E333">
        <v>0.67</v>
      </c>
      <c r="F333">
        <v>2.9215200000000001</v>
      </c>
      <c r="G333">
        <v>0.32</v>
      </c>
      <c r="H333">
        <v>1.08192</v>
      </c>
      <c r="I333" t="s">
        <v>1592</v>
      </c>
    </row>
    <row r="334" spans="1:9" ht="19">
      <c r="A334" t="s">
        <v>1517</v>
      </c>
      <c r="B334" s="314" t="s">
        <v>660</v>
      </c>
      <c r="C334" s="314" t="s">
        <v>847</v>
      </c>
      <c r="D334" t="s">
        <v>607</v>
      </c>
      <c r="E334">
        <v>0.32</v>
      </c>
      <c r="F334">
        <v>1.08192</v>
      </c>
      <c r="G334">
        <v>0.25</v>
      </c>
      <c r="H334">
        <v>0.71400000000000008</v>
      </c>
      <c r="I334" t="s">
        <v>1592</v>
      </c>
    </row>
    <row r="335" spans="1:9" ht="19">
      <c r="A335" t="s">
        <v>1518</v>
      </c>
      <c r="B335" s="314" t="s">
        <v>660</v>
      </c>
      <c r="C335" s="314" t="s">
        <v>849</v>
      </c>
      <c r="D335" t="s">
        <v>607</v>
      </c>
      <c r="E335">
        <v>0.42</v>
      </c>
      <c r="F335">
        <v>1.6075200000000001</v>
      </c>
      <c r="G335">
        <v>0.48</v>
      </c>
      <c r="H335">
        <v>1.9228799999999999</v>
      </c>
      <c r="I335" t="s">
        <v>1592</v>
      </c>
    </row>
    <row r="336" spans="1:9" ht="19">
      <c r="A336" t="s">
        <v>1519</v>
      </c>
      <c r="B336" s="314" t="s">
        <v>660</v>
      </c>
      <c r="C336" s="314" t="s">
        <v>851</v>
      </c>
      <c r="D336" t="s">
        <v>607</v>
      </c>
      <c r="E336">
        <v>0.69</v>
      </c>
      <c r="F336">
        <v>3.0266400000000004</v>
      </c>
      <c r="G336">
        <v>0.71</v>
      </c>
      <c r="H336">
        <v>3.1317600000000003</v>
      </c>
      <c r="I336" t="s">
        <v>1592</v>
      </c>
    </row>
    <row r="337" spans="1:9" ht="19">
      <c r="A337" t="s">
        <v>1520</v>
      </c>
      <c r="B337" s="314" t="s">
        <v>659</v>
      </c>
      <c r="C337" s="314" t="s">
        <v>866</v>
      </c>
      <c r="D337" t="s">
        <v>607</v>
      </c>
      <c r="E337">
        <v>0.2</v>
      </c>
      <c r="F337">
        <v>0.4512000000000001</v>
      </c>
      <c r="G337">
        <v>0.15</v>
      </c>
      <c r="H337">
        <v>0.18840000000000001</v>
      </c>
      <c r="I337" t="s">
        <v>1592</v>
      </c>
    </row>
    <row r="338" spans="1:9" ht="19">
      <c r="A338" t="s">
        <v>1521</v>
      </c>
      <c r="B338" s="314" t="s">
        <v>659</v>
      </c>
      <c r="C338" s="314" t="s">
        <v>841</v>
      </c>
      <c r="D338" t="s">
        <v>607</v>
      </c>
      <c r="E338">
        <v>0.19</v>
      </c>
      <c r="F338">
        <v>0.39864000000000005</v>
      </c>
      <c r="G338">
        <v>0.17</v>
      </c>
      <c r="H338">
        <v>0.29352000000000011</v>
      </c>
      <c r="I338" t="s">
        <v>1592</v>
      </c>
    </row>
    <row r="339" spans="1:9" ht="19">
      <c r="A339" t="s">
        <v>1522</v>
      </c>
      <c r="B339" s="314" t="s">
        <v>659</v>
      </c>
      <c r="C339" s="314" t="s">
        <v>843</v>
      </c>
      <c r="D339" t="s">
        <v>607</v>
      </c>
      <c r="E339">
        <v>0.22</v>
      </c>
      <c r="F339">
        <v>0.55632000000000004</v>
      </c>
      <c r="G339">
        <v>0.17</v>
      </c>
      <c r="H339">
        <v>0.29352000000000011</v>
      </c>
      <c r="I339" t="s">
        <v>1592</v>
      </c>
    </row>
    <row r="340" spans="1:9" ht="19">
      <c r="A340" t="s">
        <v>1523</v>
      </c>
      <c r="B340" s="314" t="s">
        <v>659</v>
      </c>
      <c r="C340" s="314" t="s">
        <v>845</v>
      </c>
      <c r="D340" t="s">
        <v>607</v>
      </c>
      <c r="E340">
        <v>0.2</v>
      </c>
      <c r="F340">
        <v>0.4512000000000001</v>
      </c>
      <c r="G340">
        <v>0.13</v>
      </c>
      <c r="H340">
        <v>8.3280000000000062E-2</v>
      </c>
      <c r="I340" t="s">
        <v>1592</v>
      </c>
    </row>
    <row r="341" spans="1:9" ht="19">
      <c r="A341" t="s">
        <v>1524</v>
      </c>
      <c r="B341" s="314" t="s">
        <v>659</v>
      </c>
      <c r="C341" s="314" t="s">
        <v>847</v>
      </c>
      <c r="D341" t="s">
        <v>607</v>
      </c>
      <c r="E341">
        <v>0.2</v>
      </c>
      <c r="F341">
        <v>0.4512000000000001</v>
      </c>
      <c r="G341">
        <v>0.16</v>
      </c>
      <c r="H341">
        <v>0.24096000000000006</v>
      </c>
      <c r="I341" t="s">
        <v>1592</v>
      </c>
    </row>
    <row r="342" spans="1:9" ht="19">
      <c r="A342" t="s">
        <v>1525</v>
      </c>
      <c r="B342" s="314" t="s">
        <v>659</v>
      </c>
      <c r="C342" s="314" t="s">
        <v>849</v>
      </c>
      <c r="D342" t="s">
        <v>607</v>
      </c>
      <c r="E342">
        <v>0.23</v>
      </c>
      <c r="F342">
        <v>0.60888000000000009</v>
      </c>
      <c r="G342">
        <v>0.24</v>
      </c>
      <c r="H342">
        <v>0.66144000000000003</v>
      </c>
      <c r="I342" t="s">
        <v>1592</v>
      </c>
    </row>
    <row r="343" spans="1:9" ht="19">
      <c r="A343" t="s">
        <v>1526</v>
      </c>
      <c r="B343" s="314" t="s">
        <v>659</v>
      </c>
      <c r="C343" s="314" t="s">
        <v>851</v>
      </c>
      <c r="D343" t="s">
        <v>607</v>
      </c>
      <c r="E343">
        <v>0.47</v>
      </c>
      <c r="F343">
        <v>1.8703199999999998</v>
      </c>
      <c r="G343">
        <v>0.57999999999999996</v>
      </c>
      <c r="H343">
        <v>2.44848</v>
      </c>
      <c r="I343" t="s">
        <v>1592</v>
      </c>
    </row>
    <row r="344" spans="1:9" ht="19">
      <c r="A344" t="s">
        <v>1527</v>
      </c>
      <c r="B344" s="314" t="s">
        <v>658</v>
      </c>
      <c r="C344" s="314" t="s">
        <v>874</v>
      </c>
      <c r="D344" t="s">
        <v>607</v>
      </c>
      <c r="E344">
        <v>0.17</v>
      </c>
      <c r="F344">
        <v>0.29352000000000011</v>
      </c>
      <c r="G344">
        <v>0.19</v>
      </c>
      <c r="H344">
        <v>0.39864000000000005</v>
      </c>
      <c r="I344" t="s">
        <v>1592</v>
      </c>
    </row>
    <row r="345" spans="1:9" ht="19">
      <c r="A345" t="s">
        <v>1528</v>
      </c>
      <c r="B345" s="314" t="s">
        <v>658</v>
      </c>
      <c r="C345" s="314" t="s">
        <v>902</v>
      </c>
      <c r="D345" t="s">
        <v>607</v>
      </c>
      <c r="E345">
        <v>0.12</v>
      </c>
      <c r="F345">
        <v>3.0720000000000011E-2</v>
      </c>
      <c r="G345">
        <v>0.18</v>
      </c>
      <c r="H345">
        <v>0.34608000000000005</v>
      </c>
      <c r="I345" t="s">
        <v>1592</v>
      </c>
    </row>
    <row r="346" spans="1:9" ht="19">
      <c r="A346" t="s">
        <v>1529</v>
      </c>
      <c r="B346" s="314" t="s">
        <v>658</v>
      </c>
      <c r="C346" s="314" t="s">
        <v>841</v>
      </c>
      <c r="D346" t="s">
        <v>607</v>
      </c>
      <c r="E346">
        <v>0.17</v>
      </c>
      <c r="F346">
        <v>0.29352000000000011</v>
      </c>
      <c r="G346">
        <v>0.15</v>
      </c>
      <c r="H346">
        <v>0.18840000000000001</v>
      </c>
      <c r="I346" t="s">
        <v>1592</v>
      </c>
    </row>
    <row r="347" spans="1:9" ht="19">
      <c r="A347" t="s">
        <v>1530</v>
      </c>
      <c r="B347" s="314" t="s">
        <v>658</v>
      </c>
      <c r="C347" s="314" t="s">
        <v>843</v>
      </c>
      <c r="D347" t="s">
        <v>607</v>
      </c>
      <c r="E347">
        <v>0.25</v>
      </c>
      <c r="F347">
        <v>0.71400000000000008</v>
      </c>
      <c r="G347">
        <v>0.31</v>
      </c>
      <c r="H347">
        <v>1.0293600000000001</v>
      </c>
      <c r="I347" t="s">
        <v>1592</v>
      </c>
    </row>
    <row r="348" spans="1:9" ht="19">
      <c r="A348" t="s">
        <v>1531</v>
      </c>
      <c r="B348" s="314" t="s">
        <v>658</v>
      </c>
      <c r="C348" s="314" t="s">
        <v>845</v>
      </c>
      <c r="D348" t="s">
        <v>607</v>
      </c>
      <c r="E348">
        <v>0.14000000000000001</v>
      </c>
      <c r="F348">
        <v>0.1358400000000001</v>
      </c>
      <c r="G348">
        <v>0.14000000000000001</v>
      </c>
      <c r="H348">
        <v>0.1358400000000001</v>
      </c>
      <c r="I348" t="s">
        <v>1592</v>
      </c>
    </row>
    <row r="349" spans="1:9" ht="19">
      <c r="A349" t="s">
        <v>1532</v>
      </c>
      <c r="B349" s="314" t="s">
        <v>658</v>
      </c>
      <c r="C349" s="314" t="s">
        <v>847</v>
      </c>
      <c r="D349" t="s">
        <v>607</v>
      </c>
      <c r="E349">
        <v>0.15</v>
      </c>
      <c r="F349">
        <v>0.18840000000000001</v>
      </c>
      <c r="G349">
        <v>0.18</v>
      </c>
      <c r="H349">
        <v>0.34608000000000005</v>
      </c>
      <c r="I349" t="s">
        <v>1592</v>
      </c>
    </row>
    <row r="350" spans="1:9" ht="19">
      <c r="A350" t="s">
        <v>1533</v>
      </c>
      <c r="B350" s="314" t="s">
        <v>658</v>
      </c>
      <c r="C350" s="314" t="s">
        <v>849</v>
      </c>
      <c r="D350" t="s">
        <v>607</v>
      </c>
      <c r="E350">
        <v>0.13</v>
      </c>
      <c r="F350">
        <v>8.3280000000000062E-2</v>
      </c>
      <c r="G350">
        <v>0.15</v>
      </c>
      <c r="H350">
        <v>0.18840000000000001</v>
      </c>
      <c r="I350" t="s">
        <v>1592</v>
      </c>
    </row>
    <row r="351" spans="1:9" ht="19">
      <c r="A351" t="s">
        <v>1534</v>
      </c>
      <c r="B351" s="314" t="s">
        <v>658</v>
      </c>
      <c r="C351" s="314" t="s">
        <v>851</v>
      </c>
      <c r="D351" t="s">
        <v>607</v>
      </c>
      <c r="E351">
        <v>0.31</v>
      </c>
      <c r="F351">
        <v>1.0293600000000001</v>
      </c>
      <c r="G351">
        <v>0.34</v>
      </c>
      <c r="H351">
        <v>1.1870400000000001</v>
      </c>
      <c r="I351" t="s">
        <v>1592</v>
      </c>
    </row>
    <row r="352" spans="1:9" ht="19">
      <c r="A352" t="s">
        <v>1535</v>
      </c>
      <c r="B352" s="314" t="s">
        <v>657</v>
      </c>
      <c r="C352" s="314" t="s">
        <v>874</v>
      </c>
      <c r="D352" t="s">
        <v>607</v>
      </c>
      <c r="E352">
        <v>0.2</v>
      </c>
      <c r="F352">
        <v>0.4512000000000001</v>
      </c>
      <c r="G352">
        <v>0.19</v>
      </c>
      <c r="H352">
        <v>0.39864000000000005</v>
      </c>
      <c r="I352" t="s">
        <v>1592</v>
      </c>
    </row>
    <row r="353" spans="1:9" ht="19">
      <c r="A353" t="s">
        <v>1536</v>
      </c>
      <c r="B353" s="314" t="s">
        <v>657</v>
      </c>
      <c r="C353" s="314" t="s">
        <v>866</v>
      </c>
      <c r="D353" t="s">
        <v>607</v>
      </c>
      <c r="E353">
        <v>0.15</v>
      </c>
      <c r="F353">
        <v>0.18840000000000001</v>
      </c>
      <c r="G353">
        <v>0.16</v>
      </c>
      <c r="H353">
        <v>0.24096000000000006</v>
      </c>
      <c r="I353" t="s">
        <v>1592</v>
      </c>
    </row>
    <row r="354" spans="1:9" ht="19">
      <c r="A354" t="s">
        <v>1537</v>
      </c>
      <c r="B354" s="314" t="s">
        <v>657</v>
      </c>
      <c r="C354" s="314" t="s">
        <v>841</v>
      </c>
      <c r="D354" t="s">
        <v>607</v>
      </c>
      <c r="E354">
        <v>0.17</v>
      </c>
      <c r="F354">
        <v>0.29352000000000011</v>
      </c>
      <c r="G354">
        <v>0.17</v>
      </c>
      <c r="H354">
        <v>0.29352000000000011</v>
      </c>
      <c r="I354" t="s">
        <v>1592</v>
      </c>
    </row>
    <row r="355" spans="1:9" ht="19">
      <c r="A355" t="s">
        <v>1538</v>
      </c>
      <c r="B355" s="314" t="s">
        <v>657</v>
      </c>
      <c r="C355" s="314" t="s">
        <v>843</v>
      </c>
      <c r="D355" t="s">
        <v>607</v>
      </c>
      <c r="E355">
        <v>0.19</v>
      </c>
      <c r="F355">
        <v>0.39864000000000005</v>
      </c>
      <c r="G355">
        <v>0.33</v>
      </c>
      <c r="H355">
        <v>1.1344799999999999</v>
      </c>
      <c r="I355" t="s">
        <v>1592</v>
      </c>
    </row>
    <row r="356" spans="1:9" ht="19">
      <c r="A356" t="s">
        <v>1539</v>
      </c>
      <c r="B356" s="314" t="s">
        <v>657</v>
      </c>
      <c r="C356" s="314" t="s">
        <v>845</v>
      </c>
      <c r="D356" t="s">
        <v>607</v>
      </c>
      <c r="E356">
        <v>0.19</v>
      </c>
      <c r="F356">
        <v>0.39864000000000005</v>
      </c>
      <c r="G356">
        <v>0.23</v>
      </c>
      <c r="H356">
        <v>0.60888000000000009</v>
      </c>
      <c r="I356" t="s">
        <v>1592</v>
      </c>
    </row>
    <row r="357" spans="1:9" ht="19">
      <c r="A357" t="s">
        <v>1540</v>
      </c>
      <c r="B357" s="314" t="s">
        <v>657</v>
      </c>
      <c r="C357" s="314" t="s">
        <v>847</v>
      </c>
      <c r="D357" t="s">
        <v>607</v>
      </c>
      <c r="E357">
        <v>0.15</v>
      </c>
      <c r="F357">
        <v>0.18840000000000001</v>
      </c>
      <c r="G357">
        <v>0.18</v>
      </c>
      <c r="H357">
        <v>0.34608000000000005</v>
      </c>
      <c r="I357" t="s">
        <v>1592</v>
      </c>
    </row>
    <row r="358" spans="1:9" ht="19">
      <c r="A358" t="s">
        <v>1541</v>
      </c>
      <c r="B358" s="314" t="s">
        <v>657</v>
      </c>
      <c r="C358" s="314" t="s">
        <v>849</v>
      </c>
      <c r="D358" t="s">
        <v>607</v>
      </c>
      <c r="E358">
        <v>0.2</v>
      </c>
      <c r="F358">
        <v>0.4512000000000001</v>
      </c>
      <c r="G358">
        <v>0.2</v>
      </c>
      <c r="H358">
        <v>0.4512000000000001</v>
      </c>
      <c r="I358" t="s">
        <v>1592</v>
      </c>
    </row>
    <row r="359" spans="1:9" ht="19">
      <c r="A359" t="s">
        <v>1542</v>
      </c>
      <c r="B359" s="314" t="s">
        <v>656</v>
      </c>
      <c r="C359" s="314" t="s">
        <v>874</v>
      </c>
      <c r="D359" t="s">
        <v>607</v>
      </c>
      <c r="E359">
        <v>0.14000000000000001</v>
      </c>
      <c r="F359">
        <v>0.1358400000000001</v>
      </c>
      <c r="G359">
        <v>0.21</v>
      </c>
      <c r="H359">
        <v>0.5037600000000001</v>
      </c>
      <c r="I359" t="s">
        <v>1592</v>
      </c>
    </row>
    <row r="360" spans="1:9" ht="19">
      <c r="A360" t="s">
        <v>1543</v>
      </c>
      <c r="B360" s="314" t="s">
        <v>656</v>
      </c>
      <c r="C360" s="314" t="s">
        <v>866</v>
      </c>
      <c r="D360" t="s">
        <v>607</v>
      </c>
      <c r="E360">
        <v>0.16</v>
      </c>
      <c r="F360">
        <v>0.24096000000000006</v>
      </c>
      <c r="G360">
        <v>0.27</v>
      </c>
      <c r="H360">
        <v>0.81912000000000007</v>
      </c>
      <c r="I360" t="s">
        <v>1592</v>
      </c>
    </row>
    <row r="361" spans="1:9" ht="19">
      <c r="A361" t="s">
        <v>1544</v>
      </c>
      <c r="B361" s="314" t="s">
        <v>656</v>
      </c>
      <c r="C361" s="314" t="s">
        <v>841</v>
      </c>
      <c r="D361" t="s">
        <v>607</v>
      </c>
      <c r="E361">
        <v>0.12</v>
      </c>
      <c r="F361">
        <v>3.0720000000000011E-2</v>
      </c>
      <c r="G361">
        <v>0.14000000000000001</v>
      </c>
      <c r="H361">
        <v>0.1358400000000001</v>
      </c>
      <c r="I361" t="s">
        <v>1592</v>
      </c>
    </row>
    <row r="362" spans="1:9" ht="19">
      <c r="A362" t="s">
        <v>1545</v>
      </c>
      <c r="B362" s="314" t="s">
        <v>656</v>
      </c>
      <c r="C362" s="314" t="s">
        <v>843</v>
      </c>
      <c r="D362" t="s">
        <v>607</v>
      </c>
      <c r="E362">
        <v>0.12</v>
      </c>
      <c r="F362">
        <v>3.0720000000000011E-2</v>
      </c>
      <c r="G362">
        <v>0.16</v>
      </c>
      <c r="H362">
        <v>0.24096000000000006</v>
      </c>
      <c r="I362" t="s">
        <v>1592</v>
      </c>
    </row>
    <row r="363" spans="1:9" ht="19">
      <c r="A363" t="s">
        <v>1546</v>
      </c>
      <c r="B363" s="314" t="s">
        <v>656</v>
      </c>
      <c r="C363" s="314" t="s">
        <v>845</v>
      </c>
      <c r="D363" t="s">
        <v>607</v>
      </c>
      <c r="E363">
        <v>0.14000000000000001</v>
      </c>
      <c r="F363">
        <v>0.1358400000000001</v>
      </c>
      <c r="G363">
        <v>0.17</v>
      </c>
      <c r="H363">
        <v>0.29352000000000011</v>
      </c>
      <c r="I363" t="s">
        <v>1592</v>
      </c>
    </row>
    <row r="364" spans="1:9" ht="19">
      <c r="A364" t="s">
        <v>1547</v>
      </c>
      <c r="B364" s="314" t="s">
        <v>656</v>
      </c>
      <c r="C364" s="314" t="s">
        <v>847</v>
      </c>
      <c r="D364" t="s">
        <v>607</v>
      </c>
      <c r="E364">
        <v>0.15</v>
      </c>
      <c r="F364">
        <v>0.18840000000000001</v>
      </c>
      <c r="G364">
        <v>0.21</v>
      </c>
      <c r="H364">
        <v>0.5037600000000001</v>
      </c>
      <c r="I364" t="s">
        <v>1592</v>
      </c>
    </row>
    <row r="365" spans="1:9" ht="19">
      <c r="A365" t="s">
        <v>1548</v>
      </c>
      <c r="B365" s="314" t="s">
        <v>656</v>
      </c>
      <c r="C365" s="314" t="s">
        <v>849</v>
      </c>
      <c r="D365" t="s">
        <v>607</v>
      </c>
      <c r="E365">
        <v>0.16</v>
      </c>
      <c r="F365">
        <v>0.24096000000000006</v>
      </c>
      <c r="G365">
        <v>0.2</v>
      </c>
      <c r="H365">
        <v>0.4512000000000001</v>
      </c>
      <c r="I365" t="s">
        <v>1592</v>
      </c>
    </row>
    <row r="366" spans="1:9" ht="19">
      <c r="A366" t="e">
        <v>#N/A</v>
      </c>
      <c r="B366" s="314" t="e">
        <v>#N/A</v>
      </c>
      <c r="C366" s="314" t="e">
        <v>#N/A</v>
      </c>
      <c r="D366" t="s">
        <v>607</v>
      </c>
      <c r="E366">
        <v>0.17</v>
      </c>
      <c r="F366">
        <v>0.29352000000000011</v>
      </c>
      <c r="G366">
        <v>0.17</v>
      </c>
      <c r="H366">
        <v>0.29352000000000011</v>
      </c>
      <c r="I366" t="s">
        <v>1592</v>
      </c>
    </row>
    <row r="367" spans="1:9" ht="19">
      <c r="A367" t="s">
        <v>1549</v>
      </c>
      <c r="B367" s="314" t="s">
        <v>655</v>
      </c>
      <c r="C367" s="314" t="s">
        <v>874</v>
      </c>
      <c r="D367" t="s">
        <v>607</v>
      </c>
      <c r="E367">
        <v>0.17</v>
      </c>
      <c r="F367">
        <v>0.29352000000000011</v>
      </c>
      <c r="G367">
        <v>0.2</v>
      </c>
      <c r="H367">
        <v>0.4512000000000001</v>
      </c>
      <c r="I367" t="s">
        <v>1592</v>
      </c>
    </row>
    <row r="368" spans="1:9" ht="19">
      <c r="A368" t="s">
        <v>1550</v>
      </c>
      <c r="B368" s="314" t="s">
        <v>655</v>
      </c>
      <c r="C368" s="314" t="s">
        <v>866</v>
      </c>
      <c r="D368" t="s">
        <v>607</v>
      </c>
      <c r="E368">
        <v>0.14000000000000001</v>
      </c>
      <c r="F368">
        <v>0.1358400000000001</v>
      </c>
      <c r="G368">
        <v>0.16</v>
      </c>
      <c r="H368">
        <v>0.24096000000000006</v>
      </c>
      <c r="I368" t="s">
        <v>1592</v>
      </c>
    </row>
    <row r="369" spans="1:9" ht="19">
      <c r="A369" t="s">
        <v>1551</v>
      </c>
      <c r="B369" s="314" t="s">
        <v>655</v>
      </c>
      <c r="C369" s="314" t="s">
        <v>841</v>
      </c>
      <c r="D369" t="s">
        <v>607</v>
      </c>
      <c r="E369">
        <v>0.16</v>
      </c>
      <c r="F369">
        <v>0.24096000000000006</v>
      </c>
      <c r="G369">
        <v>0.21</v>
      </c>
      <c r="H369">
        <v>0.5037600000000001</v>
      </c>
      <c r="I369" t="s">
        <v>1592</v>
      </c>
    </row>
    <row r="370" spans="1:9" ht="19">
      <c r="A370" t="s">
        <v>1552</v>
      </c>
      <c r="B370" s="314" t="s">
        <v>655</v>
      </c>
      <c r="C370" s="314" t="s">
        <v>843</v>
      </c>
      <c r="D370" t="s">
        <v>607</v>
      </c>
      <c r="E370">
        <v>0.18</v>
      </c>
      <c r="F370">
        <v>0.34608000000000005</v>
      </c>
      <c r="G370">
        <v>0.16</v>
      </c>
      <c r="H370">
        <v>0.24096000000000006</v>
      </c>
      <c r="I370" t="s">
        <v>1592</v>
      </c>
    </row>
    <row r="371" spans="1:9" ht="19">
      <c r="A371" t="s">
        <v>1553</v>
      </c>
      <c r="B371" s="314" t="s">
        <v>655</v>
      </c>
      <c r="C371" s="314" t="s">
        <v>845</v>
      </c>
      <c r="D371" t="s">
        <v>607</v>
      </c>
      <c r="E371">
        <v>0.12</v>
      </c>
      <c r="F371">
        <v>3.0720000000000011E-2</v>
      </c>
      <c r="G371">
        <v>0.14000000000000001</v>
      </c>
      <c r="H371">
        <v>0.1358400000000001</v>
      </c>
      <c r="I371" t="s">
        <v>1592</v>
      </c>
    </row>
    <row r="372" spans="1:9" ht="19">
      <c r="A372" t="s">
        <v>1554</v>
      </c>
      <c r="B372" s="314" t="s">
        <v>655</v>
      </c>
      <c r="C372" s="314" t="s">
        <v>847</v>
      </c>
      <c r="D372" t="s">
        <v>607</v>
      </c>
      <c r="E372">
        <v>0.16</v>
      </c>
      <c r="F372">
        <v>0.24096000000000006</v>
      </c>
      <c r="G372">
        <v>0.14000000000000001</v>
      </c>
      <c r="H372">
        <v>0.1358400000000001</v>
      </c>
      <c r="I372" t="s">
        <v>1592</v>
      </c>
    </row>
    <row r="373" spans="1:9" ht="19">
      <c r="A373" t="s">
        <v>1555</v>
      </c>
      <c r="B373" s="314" t="s">
        <v>655</v>
      </c>
      <c r="C373" s="314" t="s">
        <v>849</v>
      </c>
      <c r="D373" t="s">
        <v>607</v>
      </c>
      <c r="E373">
        <v>0.13</v>
      </c>
      <c r="F373">
        <v>8.3280000000000062E-2</v>
      </c>
      <c r="G373">
        <v>0.17</v>
      </c>
      <c r="H373">
        <v>0.29352000000000011</v>
      </c>
      <c r="I373" t="s">
        <v>1592</v>
      </c>
    </row>
    <row r="374" spans="1:9" ht="19">
      <c r="A374" t="s">
        <v>1556</v>
      </c>
      <c r="B374" s="314" t="s">
        <v>655</v>
      </c>
      <c r="C374" s="314" t="s">
        <v>851</v>
      </c>
      <c r="D374" t="s">
        <v>607</v>
      </c>
      <c r="E374">
        <v>0.18</v>
      </c>
      <c r="F374">
        <v>0.34608000000000005</v>
      </c>
      <c r="G374">
        <v>0.2</v>
      </c>
      <c r="H374">
        <v>0.4512000000000001</v>
      </c>
      <c r="I374" t="s">
        <v>1592</v>
      </c>
    </row>
    <row r="375" spans="1:9" ht="19">
      <c r="A375" t="s">
        <v>1557</v>
      </c>
      <c r="B375" s="314" t="s">
        <v>655</v>
      </c>
      <c r="C375" s="314" t="s">
        <v>853</v>
      </c>
      <c r="D375" t="s">
        <v>607</v>
      </c>
      <c r="E375">
        <v>0.16</v>
      </c>
      <c r="F375">
        <v>0.24096000000000006</v>
      </c>
      <c r="G375">
        <v>0.19</v>
      </c>
      <c r="H375">
        <v>0.39864000000000005</v>
      </c>
      <c r="I375" t="s">
        <v>1592</v>
      </c>
    </row>
    <row r="376" spans="1:9" ht="19">
      <c r="A376" t="s">
        <v>1558</v>
      </c>
      <c r="B376" s="314" t="s">
        <v>654</v>
      </c>
      <c r="C376" s="314" t="s">
        <v>874</v>
      </c>
      <c r="D376" t="s">
        <v>607</v>
      </c>
      <c r="E376">
        <v>0.17</v>
      </c>
      <c r="F376">
        <v>0.29352000000000011</v>
      </c>
      <c r="G376">
        <v>0.12</v>
      </c>
      <c r="H376">
        <v>3.0720000000000011E-2</v>
      </c>
      <c r="I376" t="s">
        <v>1592</v>
      </c>
    </row>
    <row r="377" spans="1:9" ht="19">
      <c r="A377" t="s">
        <v>1559</v>
      </c>
      <c r="B377" s="314" t="s">
        <v>654</v>
      </c>
      <c r="C377" s="314" t="s">
        <v>866</v>
      </c>
      <c r="D377" t="s">
        <v>607</v>
      </c>
      <c r="E377">
        <v>0.12</v>
      </c>
      <c r="F377">
        <v>3.0720000000000011E-2</v>
      </c>
      <c r="G377">
        <v>0.15</v>
      </c>
      <c r="H377">
        <v>0.18840000000000001</v>
      </c>
      <c r="I377" t="s">
        <v>1592</v>
      </c>
    </row>
    <row r="378" spans="1:9" ht="19">
      <c r="A378" t="s">
        <v>1560</v>
      </c>
      <c r="B378" s="314" t="s">
        <v>654</v>
      </c>
      <c r="C378" s="314" t="s">
        <v>841</v>
      </c>
      <c r="D378" t="s">
        <v>607</v>
      </c>
      <c r="E378">
        <v>0.14000000000000001</v>
      </c>
      <c r="F378">
        <v>0.1358400000000001</v>
      </c>
      <c r="G378">
        <v>0.2</v>
      </c>
      <c r="H378">
        <v>0.4512000000000001</v>
      </c>
      <c r="I378" t="s">
        <v>1592</v>
      </c>
    </row>
    <row r="379" spans="1:9" ht="19">
      <c r="A379" t="s">
        <v>1561</v>
      </c>
      <c r="B379" s="314" t="s">
        <v>654</v>
      </c>
      <c r="C379" s="314" t="s">
        <v>843</v>
      </c>
      <c r="D379" t="s">
        <v>607</v>
      </c>
      <c r="E379">
        <v>0.18</v>
      </c>
      <c r="F379">
        <v>0.34608000000000005</v>
      </c>
      <c r="G379">
        <v>0.17</v>
      </c>
      <c r="H379">
        <v>0.29352000000000011</v>
      </c>
      <c r="I379" t="s">
        <v>1592</v>
      </c>
    </row>
    <row r="380" spans="1:9" ht="19">
      <c r="A380" t="s">
        <v>1562</v>
      </c>
      <c r="B380" s="314" t="s">
        <v>654</v>
      </c>
      <c r="C380" s="314" t="s">
        <v>845</v>
      </c>
      <c r="D380" t="s">
        <v>607</v>
      </c>
      <c r="E380">
        <v>0.09</v>
      </c>
      <c r="F380">
        <v>-0.12695999999999999</v>
      </c>
      <c r="G380">
        <v>0.15</v>
      </c>
      <c r="H380">
        <v>0.18840000000000001</v>
      </c>
      <c r="I380" t="s">
        <v>1592</v>
      </c>
    </row>
    <row r="381" spans="1:9" ht="19">
      <c r="A381" t="s">
        <v>1563</v>
      </c>
      <c r="B381" s="314" t="s">
        <v>654</v>
      </c>
      <c r="C381" s="314" t="s">
        <v>847</v>
      </c>
      <c r="D381" t="s">
        <v>607</v>
      </c>
      <c r="E381">
        <v>0.19</v>
      </c>
      <c r="F381">
        <v>0.39864000000000005</v>
      </c>
      <c r="G381">
        <v>0.19</v>
      </c>
      <c r="H381">
        <v>0.39864000000000005</v>
      </c>
      <c r="I381" t="s">
        <v>1592</v>
      </c>
    </row>
    <row r="382" spans="1:9" ht="19">
      <c r="A382" t="s">
        <v>1564</v>
      </c>
      <c r="B382" s="314" t="s">
        <v>654</v>
      </c>
      <c r="C382" s="314" t="s">
        <v>849</v>
      </c>
      <c r="D382" t="s">
        <v>607</v>
      </c>
      <c r="E382">
        <v>0.16</v>
      </c>
      <c r="F382">
        <v>0.24096000000000006</v>
      </c>
      <c r="G382">
        <v>0.13</v>
      </c>
      <c r="H382">
        <v>8.3280000000000062E-2</v>
      </c>
      <c r="I382" t="s">
        <v>1592</v>
      </c>
    </row>
    <row r="383" spans="1:9" ht="19">
      <c r="A383" t="s">
        <v>1565</v>
      </c>
      <c r="B383" s="314" t="s">
        <v>654</v>
      </c>
      <c r="C383" s="314" t="s">
        <v>851</v>
      </c>
      <c r="D383" t="s">
        <v>607</v>
      </c>
      <c r="E383">
        <v>0.1</v>
      </c>
      <c r="F383">
        <v>-7.4399999999999938E-2</v>
      </c>
      <c r="G383">
        <v>0.12</v>
      </c>
      <c r="H383">
        <v>3.0720000000000011E-2</v>
      </c>
      <c r="I383" t="s">
        <v>1592</v>
      </c>
    </row>
    <row r="384" spans="1:9" ht="19">
      <c r="A384" t="s">
        <v>1566</v>
      </c>
      <c r="B384" s="314" t="s">
        <v>654</v>
      </c>
      <c r="C384" s="314" t="s">
        <v>853</v>
      </c>
      <c r="D384" t="s">
        <v>607</v>
      </c>
      <c r="E384">
        <v>0.14000000000000001</v>
      </c>
      <c r="F384">
        <v>0.1358400000000001</v>
      </c>
      <c r="G384">
        <v>0.14000000000000001</v>
      </c>
      <c r="H384">
        <v>0.1358400000000001</v>
      </c>
      <c r="I384" t="s">
        <v>1592</v>
      </c>
    </row>
    <row r="385" spans="1:9" ht="19">
      <c r="A385" t="s">
        <v>1567</v>
      </c>
      <c r="B385" s="314" t="s">
        <v>654</v>
      </c>
      <c r="C385" s="314" t="s">
        <v>855</v>
      </c>
      <c r="D385" t="s">
        <v>607</v>
      </c>
      <c r="E385">
        <v>0.2</v>
      </c>
      <c r="F385">
        <v>0.4512000000000001</v>
      </c>
      <c r="G385">
        <v>0.16</v>
      </c>
      <c r="H385">
        <v>0.24096000000000006</v>
      </c>
      <c r="I385" t="s">
        <v>1592</v>
      </c>
    </row>
    <row r="386" spans="1:9" ht="19">
      <c r="A386" t="s">
        <v>1568</v>
      </c>
      <c r="B386" s="314" t="s">
        <v>654</v>
      </c>
      <c r="C386" s="314" t="s">
        <v>857</v>
      </c>
      <c r="D386" t="s">
        <v>607</v>
      </c>
      <c r="E386">
        <v>0.14000000000000001</v>
      </c>
      <c r="F386">
        <v>0.1358400000000001</v>
      </c>
      <c r="G386">
        <v>0.14000000000000001</v>
      </c>
      <c r="H386">
        <v>0.1358400000000001</v>
      </c>
      <c r="I386" t="s">
        <v>1592</v>
      </c>
    </row>
    <row r="387" spans="1:9" ht="19">
      <c r="A387" t="s">
        <v>1569</v>
      </c>
      <c r="B387" s="314" t="s">
        <v>653</v>
      </c>
      <c r="C387" s="314" t="s">
        <v>874</v>
      </c>
      <c r="D387" t="s">
        <v>607</v>
      </c>
      <c r="E387">
        <v>0.14000000000000001</v>
      </c>
      <c r="F387">
        <v>0.1358400000000001</v>
      </c>
      <c r="G387">
        <v>0.14000000000000001</v>
      </c>
      <c r="H387">
        <v>0.1358400000000001</v>
      </c>
      <c r="I387" t="s">
        <v>1592</v>
      </c>
    </row>
    <row r="388" spans="1:9" ht="19">
      <c r="A388" t="s">
        <v>1570</v>
      </c>
      <c r="B388" s="314" t="s">
        <v>653</v>
      </c>
      <c r="C388" s="314" t="s">
        <v>866</v>
      </c>
      <c r="D388" t="s">
        <v>607</v>
      </c>
      <c r="E388">
        <v>0.2</v>
      </c>
      <c r="F388">
        <v>0.4512000000000001</v>
      </c>
      <c r="G388">
        <v>0.35</v>
      </c>
      <c r="H388">
        <v>1.2395999999999998</v>
      </c>
      <c r="I388" t="s">
        <v>1592</v>
      </c>
    </row>
    <row r="389" spans="1:9" ht="19">
      <c r="A389" t="s">
        <v>1571</v>
      </c>
      <c r="B389" s="314" t="s">
        <v>653</v>
      </c>
      <c r="C389" s="314" t="s">
        <v>841</v>
      </c>
      <c r="D389" t="s">
        <v>607</v>
      </c>
      <c r="E389">
        <v>0.21</v>
      </c>
      <c r="F389">
        <v>0.5037600000000001</v>
      </c>
      <c r="G389">
        <v>0.23</v>
      </c>
      <c r="H389">
        <v>0.60888000000000009</v>
      </c>
      <c r="I389" t="s">
        <v>1592</v>
      </c>
    </row>
    <row r="390" spans="1:9" ht="19">
      <c r="A390" t="s">
        <v>1572</v>
      </c>
      <c r="B390" s="314" t="s">
        <v>653</v>
      </c>
      <c r="C390" s="314" t="s">
        <v>843</v>
      </c>
      <c r="D390" t="s">
        <v>607</v>
      </c>
      <c r="E390">
        <v>0.18</v>
      </c>
      <c r="F390">
        <v>0.34608000000000005</v>
      </c>
      <c r="G390">
        <v>0.18</v>
      </c>
      <c r="H390">
        <v>0.34608000000000005</v>
      </c>
      <c r="I390" t="s">
        <v>1592</v>
      </c>
    </row>
    <row r="391" spans="1:9" ht="19">
      <c r="A391" t="s">
        <v>1573</v>
      </c>
      <c r="B391" s="314" t="s">
        <v>653</v>
      </c>
      <c r="C391" s="314" t="s">
        <v>845</v>
      </c>
      <c r="D391" t="s">
        <v>607</v>
      </c>
      <c r="E391">
        <v>0.13</v>
      </c>
      <c r="F391">
        <v>8.3280000000000062E-2</v>
      </c>
      <c r="G391">
        <v>0.18</v>
      </c>
      <c r="H391">
        <v>0.34608000000000005</v>
      </c>
      <c r="I391" t="s">
        <v>1592</v>
      </c>
    </row>
    <row r="392" spans="1:9" ht="19">
      <c r="A392" t="s">
        <v>1574</v>
      </c>
      <c r="B392" s="314" t="s">
        <v>653</v>
      </c>
      <c r="C392" s="314" t="s">
        <v>847</v>
      </c>
      <c r="D392" t="s">
        <v>607</v>
      </c>
      <c r="E392">
        <v>0.13</v>
      </c>
      <c r="F392">
        <v>8.3280000000000062E-2</v>
      </c>
      <c r="G392">
        <v>0.14000000000000001</v>
      </c>
      <c r="H392">
        <v>0.1358400000000001</v>
      </c>
      <c r="I392" t="s">
        <v>1592</v>
      </c>
    </row>
    <row r="393" spans="1:9" ht="19">
      <c r="A393" t="s">
        <v>1575</v>
      </c>
      <c r="B393" s="314" t="s">
        <v>653</v>
      </c>
      <c r="C393" s="314" t="s">
        <v>849</v>
      </c>
      <c r="D393" t="s">
        <v>607</v>
      </c>
      <c r="E393">
        <v>0.15</v>
      </c>
      <c r="F393">
        <v>0.18840000000000001</v>
      </c>
      <c r="G393">
        <v>0.15</v>
      </c>
      <c r="H393">
        <v>0.18840000000000001</v>
      </c>
      <c r="I393" t="s">
        <v>1592</v>
      </c>
    </row>
    <row r="394" spans="1:9" ht="19">
      <c r="A394" t="s">
        <v>1576</v>
      </c>
      <c r="B394" s="314" t="s">
        <v>653</v>
      </c>
      <c r="C394" s="314" t="s">
        <v>851</v>
      </c>
      <c r="D394" t="s">
        <v>607</v>
      </c>
      <c r="E394">
        <v>0.12</v>
      </c>
      <c r="F394">
        <v>3.0720000000000011E-2</v>
      </c>
      <c r="G394">
        <v>0.11</v>
      </c>
      <c r="H394">
        <v>-2.1839999999999964E-2</v>
      </c>
      <c r="I394" t="s">
        <v>1592</v>
      </c>
    </row>
    <row r="395" spans="1:9" ht="19">
      <c r="A395" t="s">
        <v>1577</v>
      </c>
      <c r="B395" s="314" t="s">
        <v>653</v>
      </c>
      <c r="C395" s="314" t="s">
        <v>853</v>
      </c>
      <c r="D395" t="s">
        <v>607</v>
      </c>
      <c r="E395">
        <v>0.11</v>
      </c>
      <c r="F395">
        <v>-2.1839999999999964E-2</v>
      </c>
      <c r="G395">
        <v>0.11</v>
      </c>
      <c r="H395">
        <v>-2.1839999999999964E-2</v>
      </c>
      <c r="I395" t="s">
        <v>1592</v>
      </c>
    </row>
    <row r="396" spans="1:9" ht="19">
      <c r="A396" t="s">
        <v>1578</v>
      </c>
      <c r="B396" s="314" t="s">
        <v>653</v>
      </c>
      <c r="C396" s="314" t="s">
        <v>855</v>
      </c>
      <c r="D396" t="s">
        <v>607</v>
      </c>
      <c r="E396">
        <v>0.14000000000000001</v>
      </c>
      <c r="F396">
        <v>0.1358400000000001</v>
      </c>
      <c r="G396">
        <v>0.14000000000000001</v>
      </c>
      <c r="H396">
        <v>0.1358400000000001</v>
      </c>
      <c r="I396" t="s">
        <v>1592</v>
      </c>
    </row>
    <row r="397" spans="1:9" ht="19">
      <c r="A397" t="s">
        <v>1579</v>
      </c>
      <c r="B397" s="314" t="s">
        <v>653</v>
      </c>
      <c r="C397" s="314" t="s">
        <v>857</v>
      </c>
      <c r="D397" t="s">
        <v>607</v>
      </c>
      <c r="E397">
        <v>0.13</v>
      </c>
      <c r="F397">
        <v>8.3280000000000062E-2</v>
      </c>
      <c r="G397">
        <v>0.19</v>
      </c>
      <c r="H397">
        <v>0.39864000000000005</v>
      </c>
      <c r="I397" t="s">
        <v>1592</v>
      </c>
    </row>
    <row r="398" spans="1:9" ht="19">
      <c r="A398" t="e">
        <v>#N/A</v>
      </c>
      <c r="B398" s="314" t="e">
        <v>#N/A</v>
      </c>
      <c r="C398" s="314" t="e">
        <v>#N/A</v>
      </c>
      <c r="D398" t="s">
        <v>607</v>
      </c>
      <c r="F398">
        <v>-0.6</v>
      </c>
      <c r="H398">
        <v>-0.6</v>
      </c>
      <c r="I398" t="s">
        <v>1592</v>
      </c>
    </row>
    <row r="399" spans="1:9" ht="19">
      <c r="A399" t="s">
        <v>1580</v>
      </c>
      <c r="B399" s="314" t="s">
        <v>652</v>
      </c>
      <c r="C399" s="314" t="s">
        <v>843</v>
      </c>
      <c r="D399" t="s">
        <v>607</v>
      </c>
      <c r="E399">
        <v>0.16</v>
      </c>
      <c r="F399">
        <v>0.24096000000000006</v>
      </c>
      <c r="G399">
        <v>0.15</v>
      </c>
      <c r="H399">
        <v>0.18840000000000001</v>
      </c>
      <c r="I399" t="s">
        <v>1592</v>
      </c>
    </row>
    <row r="400" spans="1:9" ht="19">
      <c r="A400" t="s">
        <v>1581</v>
      </c>
      <c r="B400" s="314" t="s">
        <v>652</v>
      </c>
      <c r="C400" s="314" t="s">
        <v>845</v>
      </c>
      <c r="D400" t="s">
        <v>607</v>
      </c>
      <c r="E400">
        <v>0.13</v>
      </c>
      <c r="F400">
        <v>8.3280000000000062E-2</v>
      </c>
      <c r="G400">
        <v>0.17</v>
      </c>
      <c r="H400">
        <v>0.29352000000000011</v>
      </c>
      <c r="I400" t="s">
        <v>1592</v>
      </c>
    </row>
    <row r="401" spans="1:9" ht="19">
      <c r="A401" t="s">
        <v>1582</v>
      </c>
      <c r="B401" s="314" t="s">
        <v>652</v>
      </c>
      <c r="C401" s="314" t="s">
        <v>849</v>
      </c>
      <c r="D401" t="s">
        <v>607</v>
      </c>
      <c r="E401">
        <v>0.14000000000000001</v>
      </c>
      <c r="F401">
        <v>0.1358400000000001</v>
      </c>
      <c r="G401">
        <v>0.15</v>
      </c>
      <c r="H401">
        <v>0.18840000000000001</v>
      </c>
      <c r="I401" t="s">
        <v>1592</v>
      </c>
    </row>
    <row r="402" spans="1:9" ht="19">
      <c r="A402" t="s">
        <v>1582</v>
      </c>
      <c r="B402" s="314" t="s">
        <v>652</v>
      </c>
      <c r="C402" s="314" t="s">
        <v>849</v>
      </c>
      <c r="D402" t="s">
        <v>607</v>
      </c>
      <c r="E402">
        <v>0.11</v>
      </c>
      <c r="F402">
        <v>-2.1839999999999964E-2</v>
      </c>
      <c r="G402">
        <v>0.1</v>
      </c>
      <c r="H402">
        <v>-7.4399999999999938E-2</v>
      </c>
      <c r="I402" t="s">
        <v>1592</v>
      </c>
    </row>
    <row r="403" spans="1:9" ht="19">
      <c r="A403" t="s">
        <v>1583</v>
      </c>
      <c r="B403" s="314" t="s">
        <v>652</v>
      </c>
      <c r="C403" s="314" t="s">
        <v>851</v>
      </c>
      <c r="D403" t="s">
        <v>607</v>
      </c>
      <c r="E403">
        <v>0.11</v>
      </c>
      <c r="F403">
        <v>-2.1839999999999964E-2</v>
      </c>
      <c r="G403">
        <v>0.12</v>
      </c>
      <c r="H403">
        <v>3.0720000000000011E-2</v>
      </c>
      <c r="I403" t="s">
        <v>1592</v>
      </c>
    </row>
    <row r="404" spans="1:9" ht="19">
      <c r="A404" t="s">
        <v>1584</v>
      </c>
      <c r="B404" s="314" t="s">
        <v>652</v>
      </c>
      <c r="C404" s="314" t="s">
        <v>853</v>
      </c>
      <c r="D404" t="s">
        <v>607</v>
      </c>
      <c r="E404">
        <v>0.09</v>
      </c>
      <c r="F404">
        <v>-0.12695999999999999</v>
      </c>
      <c r="G404">
        <v>0.12</v>
      </c>
      <c r="H404">
        <v>3.0720000000000011E-2</v>
      </c>
      <c r="I404" t="s">
        <v>1592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D354C-A961-4F9F-9A00-61429A67C69C}">
  <dimension ref="A1:AI1670"/>
  <sheetViews>
    <sheetView view="pageBreakPreview" zoomScaleNormal="100" zoomScaleSheetLayoutView="100" workbookViewId="0">
      <pane xSplit="1" ySplit="4" topLeftCell="B382" activePane="bottomRight" state="frozen"/>
      <selection pane="topRight" activeCell="B1" sqref="B1"/>
      <selection pane="bottomLeft" activeCell="A5" sqref="A5"/>
      <selection pane="bottomRight" activeCell="B4" sqref="B4:I407"/>
    </sheetView>
  </sheetViews>
  <sheetFormatPr baseColWidth="10" defaultColWidth="10.1640625" defaultRowHeight="18" customHeight="1"/>
  <cols>
    <col min="1" max="1" width="4.5" style="230" customWidth="1"/>
    <col min="2" max="2" width="4.5" style="232" customWidth="1"/>
    <col min="3" max="3" width="4.1640625" style="232" customWidth="1"/>
    <col min="4" max="4" width="8.1640625" style="230" customWidth="1"/>
    <col min="5" max="5" width="10.6640625" style="230" customWidth="1"/>
    <col min="6" max="6" width="13.6640625" style="227" customWidth="1"/>
    <col min="7" max="7" width="7.6640625" style="230" customWidth="1"/>
    <col min="8" max="8" width="10.6640625" style="230" customWidth="1"/>
    <col min="9" max="9" width="13.6640625" style="227" customWidth="1"/>
    <col min="10" max="10" width="7.6640625" style="230" customWidth="1"/>
    <col min="11" max="11" width="10.6640625" style="231" customWidth="1"/>
    <col min="12" max="12" width="4.83203125" style="231" customWidth="1"/>
    <col min="13" max="14" width="6.6640625" style="230" customWidth="1"/>
    <col min="15" max="15" width="6.6640625" style="229" customWidth="1"/>
    <col min="16" max="16" width="8.33203125" style="228" customWidth="1"/>
    <col min="17" max="22" width="10.1640625" style="227"/>
    <col min="23" max="23" width="14.83203125" style="227" customWidth="1"/>
    <col min="24" max="26" width="10.1640625" style="227"/>
    <col min="27" max="27" width="3" style="227" customWidth="1"/>
    <col min="28" max="28" width="11.6640625" style="227" customWidth="1"/>
    <col min="29" max="259" width="10.1640625" style="227"/>
    <col min="260" max="260" width="3.1640625" style="227" customWidth="1"/>
    <col min="261" max="261" width="3.6640625" style="227" customWidth="1"/>
    <col min="262" max="262" width="4.6640625" style="227" customWidth="1"/>
    <col min="263" max="263" width="8.1640625" style="227" customWidth="1"/>
    <col min="264" max="264" width="4.6640625" style="227" customWidth="1"/>
    <col min="265" max="265" width="10.5" style="227" customWidth="1"/>
    <col min="266" max="266" width="13.5" style="227" customWidth="1"/>
    <col min="267" max="267" width="6.83203125" style="227" customWidth="1"/>
    <col min="268" max="268" width="10.5" style="227" customWidth="1"/>
    <col min="269" max="269" width="13.5" style="227" customWidth="1"/>
    <col min="270" max="270" width="6.1640625" style="227" customWidth="1"/>
    <col min="271" max="278" width="10.1640625" style="227"/>
    <col min="279" max="279" width="14.83203125" style="227" customWidth="1"/>
    <col min="280" max="280" width="10.1640625" style="227"/>
    <col min="281" max="281" width="11.6640625" style="227" customWidth="1"/>
    <col min="282" max="515" width="10.1640625" style="227"/>
    <col min="516" max="516" width="3.1640625" style="227" customWidth="1"/>
    <col min="517" max="517" width="3.6640625" style="227" customWidth="1"/>
    <col min="518" max="518" width="4.6640625" style="227" customWidth="1"/>
    <col min="519" max="519" width="8.1640625" style="227" customWidth="1"/>
    <col min="520" max="520" width="4.6640625" style="227" customWidth="1"/>
    <col min="521" max="521" width="10.5" style="227" customWidth="1"/>
    <col min="522" max="522" width="13.5" style="227" customWidth="1"/>
    <col min="523" max="523" width="6.83203125" style="227" customWidth="1"/>
    <col min="524" max="524" width="10.5" style="227" customWidth="1"/>
    <col min="525" max="525" width="13.5" style="227" customWidth="1"/>
    <col min="526" max="526" width="6.1640625" style="227" customWidth="1"/>
    <col min="527" max="534" width="10.1640625" style="227"/>
    <col min="535" max="535" width="14.83203125" style="227" customWidth="1"/>
    <col min="536" max="536" width="10.1640625" style="227"/>
    <col min="537" max="537" width="11.6640625" style="227" customWidth="1"/>
    <col min="538" max="771" width="10.1640625" style="227"/>
    <col min="772" max="772" width="3.1640625" style="227" customWidth="1"/>
    <col min="773" max="773" width="3.6640625" style="227" customWidth="1"/>
    <col min="774" max="774" width="4.6640625" style="227" customWidth="1"/>
    <col min="775" max="775" width="8.1640625" style="227" customWidth="1"/>
    <col min="776" max="776" width="4.6640625" style="227" customWidth="1"/>
    <col min="777" max="777" width="10.5" style="227" customWidth="1"/>
    <col min="778" max="778" width="13.5" style="227" customWidth="1"/>
    <col min="779" max="779" width="6.83203125" style="227" customWidth="1"/>
    <col min="780" max="780" width="10.5" style="227" customWidth="1"/>
    <col min="781" max="781" width="13.5" style="227" customWidth="1"/>
    <col min="782" max="782" width="6.1640625" style="227" customWidth="1"/>
    <col min="783" max="790" width="10.1640625" style="227"/>
    <col min="791" max="791" width="14.83203125" style="227" customWidth="1"/>
    <col min="792" max="792" width="10.1640625" style="227"/>
    <col min="793" max="793" width="11.6640625" style="227" customWidth="1"/>
    <col min="794" max="1027" width="10.1640625" style="227"/>
    <col min="1028" max="1028" width="3.1640625" style="227" customWidth="1"/>
    <col min="1029" max="1029" width="3.6640625" style="227" customWidth="1"/>
    <col min="1030" max="1030" width="4.6640625" style="227" customWidth="1"/>
    <col min="1031" max="1031" width="8.1640625" style="227" customWidth="1"/>
    <col min="1032" max="1032" width="4.6640625" style="227" customWidth="1"/>
    <col min="1033" max="1033" width="10.5" style="227" customWidth="1"/>
    <col min="1034" max="1034" width="13.5" style="227" customWidth="1"/>
    <col min="1035" max="1035" width="6.83203125" style="227" customWidth="1"/>
    <col min="1036" max="1036" width="10.5" style="227" customWidth="1"/>
    <col min="1037" max="1037" width="13.5" style="227" customWidth="1"/>
    <col min="1038" max="1038" width="6.1640625" style="227" customWidth="1"/>
    <col min="1039" max="1046" width="10.1640625" style="227"/>
    <col min="1047" max="1047" width="14.83203125" style="227" customWidth="1"/>
    <col min="1048" max="1048" width="10.1640625" style="227"/>
    <col min="1049" max="1049" width="11.6640625" style="227" customWidth="1"/>
    <col min="1050" max="1283" width="10.1640625" style="227"/>
    <col min="1284" max="1284" width="3.1640625" style="227" customWidth="1"/>
    <col min="1285" max="1285" width="3.6640625" style="227" customWidth="1"/>
    <col min="1286" max="1286" width="4.6640625" style="227" customWidth="1"/>
    <col min="1287" max="1287" width="8.1640625" style="227" customWidth="1"/>
    <col min="1288" max="1288" width="4.6640625" style="227" customWidth="1"/>
    <col min="1289" max="1289" width="10.5" style="227" customWidth="1"/>
    <col min="1290" max="1290" width="13.5" style="227" customWidth="1"/>
    <col min="1291" max="1291" width="6.83203125" style="227" customWidth="1"/>
    <col min="1292" max="1292" width="10.5" style="227" customWidth="1"/>
    <col min="1293" max="1293" width="13.5" style="227" customWidth="1"/>
    <col min="1294" max="1294" width="6.1640625" style="227" customWidth="1"/>
    <col min="1295" max="1302" width="10.1640625" style="227"/>
    <col min="1303" max="1303" width="14.83203125" style="227" customWidth="1"/>
    <col min="1304" max="1304" width="10.1640625" style="227"/>
    <col min="1305" max="1305" width="11.6640625" style="227" customWidth="1"/>
    <col min="1306" max="1539" width="10.1640625" style="227"/>
    <col min="1540" max="1540" width="3.1640625" style="227" customWidth="1"/>
    <col min="1541" max="1541" width="3.6640625" style="227" customWidth="1"/>
    <col min="1542" max="1542" width="4.6640625" style="227" customWidth="1"/>
    <col min="1543" max="1543" width="8.1640625" style="227" customWidth="1"/>
    <col min="1544" max="1544" width="4.6640625" style="227" customWidth="1"/>
    <col min="1545" max="1545" width="10.5" style="227" customWidth="1"/>
    <col min="1546" max="1546" width="13.5" style="227" customWidth="1"/>
    <col min="1547" max="1547" width="6.83203125" style="227" customWidth="1"/>
    <col min="1548" max="1548" width="10.5" style="227" customWidth="1"/>
    <col min="1549" max="1549" width="13.5" style="227" customWidth="1"/>
    <col min="1550" max="1550" width="6.1640625" style="227" customWidth="1"/>
    <col min="1551" max="1558" width="10.1640625" style="227"/>
    <col min="1559" max="1559" width="14.83203125" style="227" customWidth="1"/>
    <col min="1560" max="1560" width="10.1640625" style="227"/>
    <col min="1561" max="1561" width="11.6640625" style="227" customWidth="1"/>
    <col min="1562" max="1795" width="10.1640625" style="227"/>
    <col min="1796" max="1796" width="3.1640625" style="227" customWidth="1"/>
    <col min="1797" max="1797" width="3.6640625" style="227" customWidth="1"/>
    <col min="1798" max="1798" width="4.6640625" style="227" customWidth="1"/>
    <col min="1799" max="1799" width="8.1640625" style="227" customWidth="1"/>
    <col min="1800" max="1800" width="4.6640625" style="227" customWidth="1"/>
    <col min="1801" max="1801" width="10.5" style="227" customWidth="1"/>
    <col min="1802" max="1802" width="13.5" style="227" customWidth="1"/>
    <col min="1803" max="1803" width="6.83203125" style="227" customWidth="1"/>
    <col min="1804" max="1804" width="10.5" style="227" customWidth="1"/>
    <col min="1805" max="1805" width="13.5" style="227" customWidth="1"/>
    <col min="1806" max="1806" width="6.1640625" style="227" customWidth="1"/>
    <col min="1807" max="1814" width="10.1640625" style="227"/>
    <col min="1815" max="1815" width="14.83203125" style="227" customWidth="1"/>
    <col min="1816" max="1816" width="10.1640625" style="227"/>
    <col min="1817" max="1817" width="11.6640625" style="227" customWidth="1"/>
    <col min="1818" max="2051" width="10.1640625" style="227"/>
    <col min="2052" max="2052" width="3.1640625" style="227" customWidth="1"/>
    <col min="2053" max="2053" width="3.6640625" style="227" customWidth="1"/>
    <col min="2054" max="2054" width="4.6640625" style="227" customWidth="1"/>
    <col min="2055" max="2055" width="8.1640625" style="227" customWidth="1"/>
    <col min="2056" max="2056" width="4.6640625" style="227" customWidth="1"/>
    <col min="2057" max="2057" width="10.5" style="227" customWidth="1"/>
    <col min="2058" max="2058" width="13.5" style="227" customWidth="1"/>
    <col min="2059" max="2059" width="6.83203125" style="227" customWidth="1"/>
    <col min="2060" max="2060" width="10.5" style="227" customWidth="1"/>
    <col min="2061" max="2061" width="13.5" style="227" customWidth="1"/>
    <col min="2062" max="2062" width="6.1640625" style="227" customWidth="1"/>
    <col min="2063" max="2070" width="10.1640625" style="227"/>
    <col min="2071" max="2071" width="14.83203125" style="227" customWidth="1"/>
    <col min="2072" max="2072" width="10.1640625" style="227"/>
    <col min="2073" max="2073" width="11.6640625" style="227" customWidth="1"/>
    <col min="2074" max="2307" width="10.1640625" style="227"/>
    <col min="2308" max="2308" width="3.1640625" style="227" customWidth="1"/>
    <col min="2309" max="2309" width="3.6640625" style="227" customWidth="1"/>
    <col min="2310" max="2310" width="4.6640625" style="227" customWidth="1"/>
    <col min="2311" max="2311" width="8.1640625" style="227" customWidth="1"/>
    <col min="2312" max="2312" width="4.6640625" style="227" customWidth="1"/>
    <col min="2313" max="2313" width="10.5" style="227" customWidth="1"/>
    <col min="2314" max="2314" width="13.5" style="227" customWidth="1"/>
    <col min="2315" max="2315" width="6.83203125" style="227" customWidth="1"/>
    <col min="2316" max="2316" width="10.5" style="227" customWidth="1"/>
    <col min="2317" max="2317" width="13.5" style="227" customWidth="1"/>
    <col min="2318" max="2318" width="6.1640625" style="227" customWidth="1"/>
    <col min="2319" max="2326" width="10.1640625" style="227"/>
    <col min="2327" max="2327" width="14.83203125" style="227" customWidth="1"/>
    <col min="2328" max="2328" width="10.1640625" style="227"/>
    <col min="2329" max="2329" width="11.6640625" style="227" customWidth="1"/>
    <col min="2330" max="2563" width="10.1640625" style="227"/>
    <col min="2564" max="2564" width="3.1640625" style="227" customWidth="1"/>
    <col min="2565" max="2565" width="3.6640625" style="227" customWidth="1"/>
    <col min="2566" max="2566" width="4.6640625" style="227" customWidth="1"/>
    <col min="2567" max="2567" width="8.1640625" style="227" customWidth="1"/>
    <col min="2568" max="2568" width="4.6640625" style="227" customWidth="1"/>
    <col min="2569" max="2569" width="10.5" style="227" customWidth="1"/>
    <col min="2570" max="2570" width="13.5" style="227" customWidth="1"/>
    <col min="2571" max="2571" width="6.83203125" style="227" customWidth="1"/>
    <col min="2572" max="2572" width="10.5" style="227" customWidth="1"/>
    <col min="2573" max="2573" width="13.5" style="227" customWidth="1"/>
    <col min="2574" max="2574" width="6.1640625" style="227" customWidth="1"/>
    <col min="2575" max="2582" width="10.1640625" style="227"/>
    <col min="2583" max="2583" width="14.83203125" style="227" customWidth="1"/>
    <col min="2584" max="2584" width="10.1640625" style="227"/>
    <col min="2585" max="2585" width="11.6640625" style="227" customWidth="1"/>
    <col min="2586" max="2819" width="10.1640625" style="227"/>
    <col min="2820" max="2820" width="3.1640625" style="227" customWidth="1"/>
    <col min="2821" max="2821" width="3.6640625" style="227" customWidth="1"/>
    <col min="2822" max="2822" width="4.6640625" style="227" customWidth="1"/>
    <col min="2823" max="2823" width="8.1640625" style="227" customWidth="1"/>
    <col min="2824" max="2824" width="4.6640625" style="227" customWidth="1"/>
    <col min="2825" max="2825" width="10.5" style="227" customWidth="1"/>
    <col min="2826" max="2826" width="13.5" style="227" customWidth="1"/>
    <col min="2827" max="2827" width="6.83203125" style="227" customWidth="1"/>
    <col min="2828" max="2828" width="10.5" style="227" customWidth="1"/>
    <col min="2829" max="2829" width="13.5" style="227" customWidth="1"/>
    <col min="2830" max="2830" width="6.1640625" style="227" customWidth="1"/>
    <col min="2831" max="2838" width="10.1640625" style="227"/>
    <col min="2839" max="2839" width="14.83203125" style="227" customWidth="1"/>
    <col min="2840" max="2840" width="10.1640625" style="227"/>
    <col min="2841" max="2841" width="11.6640625" style="227" customWidth="1"/>
    <col min="2842" max="3075" width="10.1640625" style="227"/>
    <col min="3076" max="3076" width="3.1640625" style="227" customWidth="1"/>
    <col min="3077" max="3077" width="3.6640625" style="227" customWidth="1"/>
    <col min="3078" max="3078" width="4.6640625" style="227" customWidth="1"/>
    <col min="3079" max="3079" width="8.1640625" style="227" customWidth="1"/>
    <col min="3080" max="3080" width="4.6640625" style="227" customWidth="1"/>
    <col min="3081" max="3081" width="10.5" style="227" customWidth="1"/>
    <col min="3082" max="3082" width="13.5" style="227" customWidth="1"/>
    <col min="3083" max="3083" width="6.83203125" style="227" customWidth="1"/>
    <col min="3084" max="3084" width="10.5" style="227" customWidth="1"/>
    <col min="3085" max="3085" width="13.5" style="227" customWidth="1"/>
    <col min="3086" max="3086" width="6.1640625" style="227" customWidth="1"/>
    <col min="3087" max="3094" width="10.1640625" style="227"/>
    <col min="3095" max="3095" width="14.83203125" style="227" customWidth="1"/>
    <col min="3096" max="3096" width="10.1640625" style="227"/>
    <col min="3097" max="3097" width="11.6640625" style="227" customWidth="1"/>
    <col min="3098" max="3331" width="10.1640625" style="227"/>
    <col min="3332" max="3332" width="3.1640625" style="227" customWidth="1"/>
    <col min="3333" max="3333" width="3.6640625" style="227" customWidth="1"/>
    <col min="3334" max="3334" width="4.6640625" style="227" customWidth="1"/>
    <col min="3335" max="3335" width="8.1640625" style="227" customWidth="1"/>
    <col min="3336" max="3336" width="4.6640625" style="227" customWidth="1"/>
    <col min="3337" max="3337" width="10.5" style="227" customWidth="1"/>
    <col min="3338" max="3338" width="13.5" style="227" customWidth="1"/>
    <col min="3339" max="3339" width="6.83203125" style="227" customWidth="1"/>
    <col min="3340" max="3340" width="10.5" style="227" customWidth="1"/>
    <col min="3341" max="3341" width="13.5" style="227" customWidth="1"/>
    <col min="3342" max="3342" width="6.1640625" style="227" customWidth="1"/>
    <col min="3343" max="3350" width="10.1640625" style="227"/>
    <col min="3351" max="3351" width="14.83203125" style="227" customWidth="1"/>
    <col min="3352" max="3352" width="10.1640625" style="227"/>
    <col min="3353" max="3353" width="11.6640625" style="227" customWidth="1"/>
    <col min="3354" max="3587" width="10.1640625" style="227"/>
    <col min="3588" max="3588" width="3.1640625" style="227" customWidth="1"/>
    <col min="3589" max="3589" width="3.6640625" style="227" customWidth="1"/>
    <col min="3590" max="3590" width="4.6640625" style="227" customWidth="1"/>
    <col min="3591" max="3591" width="8.1640625" style="227" customWidth="1"/>
    <col min="3592" max="3592" width="4.6640625" style="227" customWidth="1"/>
    <col min="3593" max="3593" width="10.5" style="227" customWidth="1"/>
    <col min="3594" max="3594" width="13.5" style="227" customWidth="1"/>
    <col min="3595" max="3595" width="6.83203125" style="227" customWidth="1"/>
    <col min="3596" max="3596" width="10.5" style="227" customWidth="1"/>
    <col min="3597" max="3597" width="13.5" style="227" customWidth="1"/>
    <col min="3598" max="3598" width="6.1640625" style="227" customWidth="1"/>
    <col min="3599" max="3606" width="10.1640625" style="227"/>
    <col min="3607" max="3607" width="14.83203125" style="227" customWidth="1"/>
    <col min="3608" max="3608" width="10.1640625" style="227"/>
    <col min="3609" max="3609" width="11.6640625" style="227" customWidth="1"/>
    <col min="3610" max="3843" width="10.1640625" style="227"/>
    <col min="3844" max="3844" width="3.1640625" style="227" customWidth="1"/>
    <col min="3845" max="3845" width="3.6640625" style="227" customWidth="1"/>
    <col min="3846" max="3846" width="4.6640625" style="227" customWidth="1"/>
    <col min="3847" max="3847" width="8.1640625" style="227" customWidth="1"/>
    <col min="3848" max="3848" width="4.6640625" style="227" customWidth="1"/>
    <col min="3849" max="3849" width="10.5" style="227" customWidth="1"/>
    <col min="3850" max="3850" width="13.5" style="227" customWidth="1"/>
    <col min="3851" max="3851" width="6.83203125" style="227" customWidth="1"/>
    <col min="3852" max="3852" width="10.5" style="227" customWidth="1"/>
    <col min="3853" max="3853" width="13.5" style="227" customWidth="1"/>
    <col min="3854" max="3854" width="6.1640625" style="227" customWidth="1"/>
    <col min="3855" max="3862" width="10.1640625" style="227"/>
    <col min="3863" max="3863" width="14.83203125" style="227" customWidth="1"/>
    <col min="3864" max="3864" width="10.1640625" style="227"/>
    <col min="3865" max="3865" width="11.6640625" style="227" customWidth="1"/>
    <col min="3866" max="4099" width="10.1640625" style="227"/>
    <col min="4100" max="4100" width="3.1640625" style="227" customWidth="1"/>
    <col min="4101" max="4101" width="3.6640625" style="227" customWidth="1"/>
    <col min="4102" max="4102" width="4.6640625" style="227" customWidth="1"/>
    <col min="4103" max="4103" width="8.1640625" style="227" customWidth="1"/>
    <col min="4104" max="4104" width="4.6640625" style="227" customWidth="1"/>
    <col min="4105" max="4105" width="10.5" style="227" customWidth="1"/>
    <col min="4106" max="4106" width="13.5" style="227" customWidth="1"/>
    <col min="4107" max="4107" width="6.83203125" style="227" customWidth="1"/>
    <col min="4108" max="4108" width="10.5" style="227" customWidth="1"/>
    <col min="4109" max="4109" width="13.5" style="227" customWidth="1"/>
    <col min="4110" max="4110" width="6.1640625" style="227" customWidth="1"/>
    <col min="4111" max="4118" width="10.1640625" style="227"/>
    <col min="4119" max="4119" width="14.83203125" style="227" customWidth="1"/>
    <col min="4120" max="4120" width="10.1640625" style="227"/>
    <col min="4121" max="4121" width="11.6640625" style="227" customWidth="1"/>
    <col min="4122" max="4355" width="10.1640625" style="227"/>
    <col min="4356" max="4356" width="3.1640625" style="227" customWidth="1"/>
    <col min="4357" max="4357" width="3.6640625" style="227" customWidth="1"/>
    <col min="4358" max="4358" width="4.6640625" style="227" customWidth="1"/>
    <col min="4359" max="4359" width="8.1640625" style="227" customWidth="1"/>
    <col min="4360" max="4360" width="4.6640625" style="227" customWidth="1"/>
    <col min="4361" max="4361" width="10.5" style="227" customWidth="1"/>
    <col min="4362" max="4362" width="13.5" style="227" customWidth="1"/>
    <col min="4363" max="4363" width="6.83203125" style="227" customWidth="1"/>
    <col min="4364" max="4364" width="10.5" style="227" customWidth="1"/>
    <col min="4365" max="4365" width="13.5" style="227" customWidth="1"/>
    <col min="4366" max="4366" width="6.1640625" style="227" customWidth="1"/>
    <col min="4367" max="4374" width="10.1640625" style="227"/>
    <col min="4375" max="4375" width="14.83203125" style="227" customWidth="1"/>
    <col min="4376" max="4376" width="10.1640625" style="227"/>
    <col min="4377" max="4377" width="11.6640625" style="227" customWidth="1"/>
    <col min="4378" max="4611" width="10.1640625" style="227"/>
    <col min="4612" max="4612" width="3.1640625" style="227" customWidth="1"/>
    <col min="4613" max="4613" width="3.6640625" style="227" customWidth="1"/>
    <col min="4614" max="4614" width="4.6640625" style="227" customWidth="1"/>
    <col min="4615" max="4615" width="8.1640625" style="227" customWidth="1"/>
    <col min="4616" max="4616" width="4.6640625" style="227" customWidth="1"/>
    <col min="4617" max="4617" width="10.5" style="227" customWidth="1"/>
    <col min="4618" max="4618" width="13.5" style="227" customWidth="1"/>
    <col min="4619" max="4619" width="6.83203125" style="227" customWidth="1"/>
    <col min="4620" max="4620" width="10.5" style="227" customWidth="1"/>
    <col min="4621" max="4621" width="13.5" style="227" customWidth="1"/>
    <col min="4622" max="4622" width="6.1640625" style="227" customWidth="1"/>
    <col min="4623" max="4630" width="10.1640625" style="227"/>
    <col min="4631" max="4631" width="14.83203125" style="227" customWidth="1"/>
    <col min="4632" max="4632" width="10.1640625" style="227"/>
    <col min="4633" max="4633" width="11.6640625" style="227" customWidth="1"/>
    <col min="4634" max="4867" width="10.1640625" style="227"/>
    <col min="4868" max="4868" width="3.1640625" style="227" customWidth="1"/>
    <col min="4869" max="4869" width="3.6640625" style="227" customWidth="1"/>
    <col min="4870" max="4870" width="4.6640625" style="227" customWidth="1"/>
    <col min="4871" max="4871" width="8.1640625" style="227" customWidth="1"/>
    <col min="4872" max="4872" width="4.6640625" style="227" customWidth="1"/>
    <col min="4873" max="4873" width="10.5" style="227" customWidth="1"/>
    <col min="4874" max="4874" width="13.5" style="227" customWidth="1"/>
    <col min="4875" max="4875" width="6.83203125" style="227" customWidth="1"/>
    <col min="4876" max="4876" width="10.5" style="227" customWidth="1"/>
    <col min="4877" max="4877" width="13.5" style="227" customWidth="1"/>
    <col min="4878" max="4878" width="6.1640625" style="227" customWidth="1"/>
    <col min="4879" max="4886" width="10.1640625" style="227"/>
    <col min="4887" max="4887" width="14.83203125" style="227" customWidth="1"/>
    <col min="4888" max="4888" width="10.1640625" style="227"/>
    <col min="4889" max="4889" width="11.6640625" style="227" customWidth="1"/>
    <col min="4890" max="5123" width="10.1640625" style="227"/>
    <col min="5124" max="5124" width="3.1640625" style="227" customWidth="1"/>
    <col min="5125" max="5125" width="3.6640625" style="227" customWidth="1"/>
    <col min="5126" max="5126" width="4.6640625" style="227" customWidth="1"/>
    <col min="5127" max="5127" width="8.1640625" style="227" customWidth="1"/>
    <col min="5128" max="5128" width="4.6640625" style="227" customWidth="1"/>
    <col min="5129" max="5129" width="10.5" style="227" customWidth="1"/>
    <col min="5130" max="5130" width="13.5" style="227" customWidth="1"/>
    <col min="5131" max="5131" width="6.83203125" style="227" customWidth="1"/>
    <col min="5132" max="5132" width="10.5" style="227" customWidth="1"/>
    <col min="5133" max="5133" width="13.5" style="227" customWidth="1"/>
    <col min="5134" max="5134" width="6.1640625" style="227" customWidth="1"/>
    <col min="5135" max="5142" width="10.1640625" style="227"/>
    <col min="5143" max="5143" width="14.83203125" style="227" customWidth="1"/>
    <col min="5144" max="5144" width="10.1640625" style="227"/>
    <col min="5145" max="5145" width="11.6640625" style="227" customWidth="1"/>
    <col min="5146" max="5379" width="10.1640625" style="227"/>
    <col min="5380" max="5380" width="3.1640625" style="227" customWidth="1"/>
    <col min="5381" max="5381" width="3.6640625" style="227" customWidth="1"/>
    <col min="5382" max="5382" width="4.6640625" style="227" customWidth="1"/>
    <col min="5383" max="5383" width="8.1640625" style="227" customWidth="1"/>
    <col min="5384" max="5384" width="4.6640625" style="227" customWidth="1"/>
    <col min="5385" max="5385" width="10.5" style="227" customWidth="1"/>
    <col min="5386" max="5386" width="13.5" style="227" customWidth="1"/>
    <col min="5387" max="5387" width="6.83203125" style="227" customWidth="1"/>
    <col min="5388" max="5388" width="10.5" style="227" customWidth="1"/>
    <col min="5389" max="5389" width="13.5" style="227" customWidth="1"/>
    <col min="5390" max="5390" width="6.1640625" style="227" customWidth="1"/>
    <col min="5391" max="5398" width="10.1640625" style="227"/>
    <col min="5399" max="5399" width="14.83203125" style="227" customWidth="1"/>
    <col min="5400" max="5400" width="10.1640625" style="227"/>
    <col min="5401" max="5401" width="11.6640625" style="227" customWidth="1"/>
    <col min="5402" max="5635" width="10.1640625" style="227"/>
    <col min="5636" max="5636" width="3.1640625" style="227" customWidth="1"/>
    <col min="5637" max="5637" width="3.6640625" style="227" customWidth="1"/>
    <col min="5638" max="5638" width="4.6640625" style="227" customWidth="1"/>
    <col min="5639" max="5639" width="8.1640625" style="227" customWidth="1"/>
    <col min="5640" max="5640" width="4.6640625" style="227" customWidth="1"/>
    <col min="5641" max="5641" width="10.5" style="227" customWidth="1"/>
    <col min="5642" max="5642" width="13.5" style="227" customWidth="1"/>
    <col min="5643" max="5643" width="6.83203125" style="227" customWidth="1"/>
    <col min="5644" max="5644" width="10.5" style="227" customWidth="1"/>
    <col min="5645" max="5645" width="13.5" style="227" customWidth="1"/>
    <col min="5646" max="5646" width="6.1640625" style="227" customWidth="1"/>
    <col min="5647" max="5654" width="10.1640625" style="227"/>
    <col min="5655" max="5655" width="14.83203125" style="227" customWidth="1"/>
    <col min="5656" max="5656" width="10.1640625" style="227"/>
    <col min="5657" max="5657" width="11.6640625" style="227" customWidth="1"/>
    <col min="5658" max="5891" width="10.1640625" style="227"/>
    <col min="5892" max="5892" width="3.1640625" style="227" customWidth="1"/>
    <col min="5893" max="5893" width="3.6640625" style="227" customWidth="1"/>
    <col min="5894" max="5894" width="4.6640625" style="227" customWidth="1"/>
    <col min="5895" max="5895" width="8.1640625" style="227" customWidth="1"/>
    <col min="5896" max="5896" width="4.6640625" style="227" customWidth="1"/>
    <col min="5897" max="5897" width="10.5" style="227" customWidth="1"/>
    <col min="5898" max="5898" width="13.5" style="227" customWidth="1"/>
    <col min="5899" max="5899" width="6.83203125" style="227" customWidth="1"/>
    <col min="5900" max="5900" width="10.5" style="227" customWidth="1"/>
    <col min="5901" max="5901" width="13.5" style="227" customWidth="1"/>
    <col min="5902" max="5902" width="6.1640625" style="227" customWidth="1"/>
    <col min="5903" max="5910" width="10.1640625" style="227"/>
    <col min="5911" max="5911" width="14.83203125" style="227" customWidth="1"/>
    <col min="5912" max="5912" width="10.1640625" style="227"/>
    <col min="5913" max="5913" width="11.6640625" style="227" customWidth="1"/>
    <col min="5914" max="6147" width="10.1640625" style="227"/>
    <col min="6148" max="6148" width="3.1640625" style="227" customWidth="1"/>
    <col min="6149" max="6149" width="3.6640625" style="227" customWidth="1"/>
    <col min="6150" max="6150" width="4.6640625" style="227" customWidth="1"/>
    <col min="6151" max="6151" width="8.1640625" style="227" customWidth="1"/>
    <col min="6152" max="6152" width="4.6640625" style="227" customWidth="1"/>
    <col min="6153" max="6153" width="10.5" style="227" customWidth="1"/>
    <col min="6154" max="6154" width="13.5" style="227" customWidth="1"/>
    <col min="6155" max="6155" width="6.83203125" style="227" customWidth="1"/>
    <col min="6156" max="6156" width="10.5" style="227" customWidth="1"/>
    <col min="6157" max="6157" width="13.5" style="227" customWidth="1"/>
    <col min="6158" max="6158" width="6.1640625" style="227" customWidth="1"/>
    <col min="6159" max="6166" width="10.1640625" style="227"/>
    <col min="6167" max="6167" width="14.83203125" style="227" customWidth="1"/>
    <col min="6168" max="6168" width="10.1640625" style="227"/>
    <col min="6169" max="6169" width="11.6640625" style="227" customWidth="1"/>
    <col min="6170" max="6403" width="10.1640625" style="227"/>
    <col min="6404" max="6404" width="3.1640625" style="227" customWidth="1"/>
    <col min="6405" max="6405" width="3.6640625" style="227" customWidth="1"/>
    <col min="6406" max="6406" width="4.6640625" style="227" customWidth="1"/>
    <col min="6407" max="6407" width="8.1640625" style="227" customWidth="1"/>
    <col min="6408" max="6408" width="4.6640625" style="227" customWidth="1"/>
    <col min="6409" max="6409" width="10.5" style="227" customWidth="1"/>
    <col min="6410" max="6410" width="13.5" style="227" customWidth="1"/>
    <col min="6411" max="6411" width="6.83203125" style="227" customWidth="1"/>
    <col min="6412" max="6412" width="10.5" style="227" customWidth="1"/>
    <col min="6413" max="6413" width="13.5" style="227" customWidth="1"/>
    <col min="6414" max="6414" width="6.1640625" style="227" customWidth="1"/>
    <col min="6415" max="6422" width="10.1640625" style="227"/>
    <col min="6423" max="6423" width="14.83203125" style="227" customWidth="1"/>
    <col min="6424" max="6424" width="10.1640625" style="227"/>
    <col min="6425" max="6425" width="11.6640625" style="227" customWidth="1"/>
    <col min="6426" max="6659" width="10.1640625" style="227"/>
    <col min="6660" max="6660" width="3.1640625" style="227" customWidth="1"/>
    <col min="6661" max="6661" width="3.6640625" style="227" customWidth="1"/>
    <col min="6662" max="6662" width="4.6640625" style="227" customWidth="1"/>
    <col min="6663" max="6663" width="8.1640625" style="227" customWidth="1"/>
    <col min="6664" max="6664" width="4.6640625" style="227" customWidth="1"/>
    <col min="6665" max="6665" width="10.5" style="227" customWidth="1"/>
    <col min="6666" max="6666" width="13.5" style="227" customWidth="1"/>
    <col min="6667" max="6667" width="6.83203125" style="227" customWidth="1"/>
    <col min="6668" max="6668" width="10.5" style="227" customWidth="1"/>
    <col min="6669" max="6669" width="13.5" style="227" customWidth="1"/>
    <col min="6670" max="6670" width="6.1640625" style="227" customWidth="1"/>
    <col min="6671" max="6678" width="10.1640625" style="227"/>
    <col min="6679" max="6679" width="14.83203125" style="227" customWidth="1"/>
    <col min="6680" max="6680" width="10.1640625" style="227"/>
    <col min="6681" max="6681" width="11.6640625" style="227" customWidth="1"/>
    <col min="6682" max="6915" width="10.1640625" style="227"/>
    <col min="6916" max="6916" width="3.1640625" style="227" customWidth="1"/>
    <col min="6917" max="6917" width="3.6640625" style="227" customWidth="1"/>
    <col min="6918" max="6918" width="4.6640625" style="227" customWidth="1"/>
    <col min="6919" max="6919" width="8.1640625" style="227" customWidth="1"/>
    <col min="6920" max="6920" width="4.6640625" style="227" customWidth="1"/>
    <col min="6921" max="6921" width="10.5" style="227" customWidth="1"/>
    <col min="6922" max="6922" width="13.5" style="227" customWidth="1"/>
    <col min="6923" max="6923" width="6.83203125" style="227" customWidth="1"/>
    <col min="6924" max="6924" width="10.5" style="227" customWidth="1"/>
    <col min="6925" max="6925" width="13.5" style="227" customWidth="1"/>
    <col min="6926" max="6926" width="6.1640625" style="227" customWidth="1"/>
    <col min="6927" max="6934" width="10.1640625" style="227"/>
    <col min="6935" max="6935" width="14.83203125" style="227" customWidth="1"/>
    <col min="6936" max="6936" width="10.1640625" style="227"/>
    <col min="6937" max="6937" width="11.6640625" style="227" customWidth="1"/>
    <col min="6938" max="7171" width="10.1640625" style="227"/>
    <col min="7172" max="7172" width="3.1640625" style="227" customWidth="1"/>
    <col min="7173" max="7173" width="3.6640625" style="227" customWidth="1"/>
    <col min="7174" max="7174" width="4.6640625" style="227" customWidth="1"/>
    <col min="7175" max="7175" width="8.1640625" style="227" customWidth="1"/>
    <col min="7176" max="7176" width="4.6640625" style="227" customWidth="1"/>
    <col min="7177" max="7177" width="10.5" style="227" customWidth="1"/>
    <col min="7178" max="7178" width="13.5" style="227" customWidth="1"/>
    <col min="7179" max="7179" width="6.83203125" style="227" customWidth="1"/>
    <col min="7180" max="7180" width="10.5" style="227" customWidth="1"/>
    <col min="7181" max="7181" width="13.5" style="227" customWidth="1"/>
    <col min="7182" max="7182" width="6.1640625" style="227" customWidth="1"/>
    <col min="7183" max="7190" width="10.1640625" style="227"/>
    <col min="7191" max="7191" width="14.83203125" style="227" customWidth="1"/>
    <col min="7192" max="7192" width="10.1640625" style="227"/>
    <col min="7193" max="7193" width="11.6640625" style="227" customWidth="1"/>
    <col min="7194" max="7427" width="10.1640625" style="227"/>
    <col min="7428" max="7428" width="3.1640625" style="227" customWidth="1"/>
    <col min="7429" max="7429" width="3.6640625" style="227" customWidth="1"/>
    <col min="7430" max="7430" width="4.6640625" style="227" customWidth="1"/>
    <col min="7431" max="7431" width="8.1640625" style="227" customWidth="1"/>
    <col min="7432" max="7432" width="4.6640625" style="227" customWidth="1"/>
    <col min="7433" max="7433" width="10.5" style="227" customWidth="1"/>
    <col min="7434" max="7434" width="13.5" style="227" customWidth="1"/>
    <col min="7435" max="7435" width="6.83203125" style="227" customWidth="1"/>
    <col min="7436" max="7436" width="10.5" style="227" customWidth="1"/>
    <col min="7437" max="7437" width="13.5" style="227" customWidth="1"/>
    <col min="7438" max="7438" width="6.1640625" style="227" customWidth="1"/>
    <col min="7439" max="7446" width="10.1640625" style="227"/>
    <col min="7447" max="7447" width="14.83203125" style="227" customWidth="1"/>
    <col min="7448" max="7448" width="10.1640625" style="227"/>
    <col min="7449" max="7449" width="11.6640625" style="227" customWidth="1"/>
    <col min="7450" max="7683" width="10.1640625" style="227"/>
    <col min="7684" max="7684" width="3.1640625" style="227" customWidth="1"/>
    <col min="7685" max="7685" width="3.6640625" style="227" customWidth="1"/>
    <col min="7686" max="7686" width="4.6640625" style="227" customWidth="1"/>
    <col min="7687" max="7687" width="8.1640625" style="227" customWidth="1"/>
    <col min="7688" max="7688" width="4.6640625" style="227" customWidth="1"/>
    <col min="7689" max="7689" width="10.5" style="227" customWidth="1"/>
    <col min="7690" max="7690" width="13.5" style="227" customWidth="1"/>
    <col min="7691" max="7691" width="6.83203125" style="227" customWidth="1"/>
    <col min="7692" max="7692" width="10.5" style="227" customWidth="1"/>
    <col min="7693" max="7693" width="13.5" style="227" customWidth="1"/>
    <col min="7694" max="7694" width="6.1640625" style="227" customWidth="1"/>
    <col min="7695" max="7702" width="10.1640625" style="227"/>
    <col min="7703" max="7703" width="14.83203125" style="227" customWidth="1"/>
    <col min="7704" max="7704" width="10.1640625" style="227"/>
    <col min="7705" max="7705" width="11.6640625" style="227" customWidth="1"/>
    <col min="7706" max="7939" width="10.1640625" style="227"/>
    <col min="7940" max="7940" width="3.1640625" style="227" customWidth="1"/>
    <col min="7941" max="7941" width="3.6640625" style="227" customWidth="1"/>
    <col min="7942" max="7942" width="4.6640625" style="227" customWidth="1"/>
    <col min="7943" max="7943" width="8.1640625" style="227" customWidth="1"/>
    <col min="7944" max="7944" width="4.6640625" style="227" customWidth="1"/>
    <col min="7945" max="7945" width="10.5" style="227" customWidth="1"/>
    <col min="7946" max="7946" width="13.5" style="227" customWidth="1"/>
    <col min="7947" max="7947" width="6.83203125" style="227" customWidth="1"/>
    <col min="7948" max="7948" width="10.5" style="227" customWidth="1"/>
    <col min="7949" max="7949" width="13.5" style="227" customWidth="1"/>
    <col min="7950" max="7950" width="6.1640625" style="227" customWidth="1"/>
    <col min="7951" max="7958" width="10.1640625" style="227"/>
    <col min="7959" max="7959" width="14.83203125" style="227" customWidth="1"/>
    <col min="7960" max="7960" width="10.1640625" style="227"/>
    <col min="7961" max="7961" width="11.6640625" style="227" customWidth="1"/>
    <col min="7962" max="8195" width="10.1640625" style="227"/>
    <col min="8196" max="8196" width="3.1640625" style="227" customWidth="1"/>
    <col min="8197" max="8197" width="3.6640625" style="227" customWidth="1"/>
    <col min="8198" max="8198" width="4.6640625" style="227" customWidth="1"/>
    <col min="8199" max="8199" width="8.1640625" style="227" customWidth="1"/>
    <col min="8200" max="8200" width="4.6640625" style="227" customWidth="1"/>
    <col min="8201" max="8201" width="10.5" style="227" customWidth="1"/>
    <col min="8202" max="8202" width="13.5" style="227" customWidth="1"/>
    <col min="8203" max="8203" width="6.83203125" style="227" customWidth="1"/>
    <col min="8204" max="8204" width="10.5" style="227" customWidth="1"/>
    <col min="8205" max="8205" width="13.5" style="227" customWidth="1"/>
    <col min="8206" max="8206" width="6.1640625" style="227" customWidth="1"/>
    <col min="8207" max="8214" width="10.1640625" style="227"/>
    <col min="8215" max="8215" width="14.83203125" style="227" customWidth="1"/>
    <col min="8216" max="8216" width="10.1640625" style="227"/>
    <col min="8217" max="8217" width="11.6640625" style="227" customWidth="1"/>
    <col min="8218" max="8451" width="10.1640625" style="227"/>
    <col min="8452" max="8452" width="3.1640625" style="227" customWidth="1"/>
    <col min="8453" max="8453" width="3.6640625" style="227" customWidth="1"/>
    <col min="8454" max="8454" width="4.6640625" style="227" customWidth="1"/>
    <col min="8455" max="8455" width="8.1640625" style="227" customWidth="1"/>
    <col min="8456" max="8456" width="4.6640625" style="227" customWidth="1"/>
    <col min="8457" max="8457" width="10.5" style="227" customWidth="1"/>
    <col min="8458" max="8458" width="13.5" style="227" customWidth="1"/>
    <col min="8459" max="8459" width="6.83203125" style="227" customWidth="1"/>
    <col min="8460" max="8460" width="10.5" style="227" customWidth="1"/>
    <col min="8461" max="8461" width="13.5" style="227" customWidth="1"/>
    <col min="8462" max="8462" width="6.1640625" style="227" customWidth="1"/>
    <col min="8463" max="8470" width="10.1640625" style="227"/>
    <col min="8471" max="8471" width="14.83203125" style="227" customWidth="1"/>
    <col min="8472" max="8472" width="10.1640625" style="227"/>
    <col min="8473" max="8473" width="11.6640625" style="227" customWidth="1"/>
    <col min="8474" max="8707" width="10.1640625" style="227"/>
    <col min="8708" max="8708" width="3.1640625" style="227" customWidth="1"/>
    <col min="8709" max="8709" width="3.6640625" style="227" customWidth="1"/>
    <col min="8710" max="8710" width="4.6640625" style="227" customWidth="1"/>
    <col min="8711" max="8711" width="8.1640625" style="227" customWidth="1"/>
    <col min="8712" max="8712" width="4.6640625" style="227" customWidth="1"/>
    <col min="8713" max="8713" width="10.5" style="227" customWidth="1"/>
    <col min="8714" max="8714" width="13.5" style="227" customWidth="1"/>
    <col min="8715" max="8715" width="6.83203125" style="227" customWidth="1"/>
    <col min="8716" max="8716" width="10.5" style="227" customWidth="1"/>
    <col min="8717" max="8717" width="13.5" style="227" customWidth="1"/>
    <col min="8718" max="8718" width="6.1640625" style="227" customWidth="1"/>
    <col min="8719" max="8726" width="10.1640625" style="227"/>
    <col min="8727" max="8727" width="14.83203125" style="227" customWidth="1"/>
    <col min="8728" max="8728" width="10.1640625" style="227"/>
    <col min="8729" max="8729" width="11.6640625" style="227" customWidth="1"/>
    <col min="8730" max="8963" width="10.1640625" style="227"/>
    <col min="8964" max="8964" width="3.1640625" style="227" customWidth="1"/>
    <col min="8965" max="8965" width="3.6640625" style="227" customWidth="1"/>
    <col min="8966" max="8966" width="4.6640625" style="227" customWidth="1"/>
    <col min="8967" max="8967" width="8.1640625" style="227" customWidth="1"/>
    <col min="8968" max="8968" width="4.6640625" style="227" customWidth="1"/>
    <col min="8969" max="8969" width="10.5" style="227" customWidth="1"/>
    <col min="8970" max="8970" width="13.5" style="227" customWidth="1"/>
    <col min="8971" max="8971" width="6.83203125" style="227" customWidth="1"/>
    <col min="8972" max="8972" width="10.5" style="227" customWidth="1"/>
    <col min="8973" max="8973" width="13.5" style="227" customWidth="1"/>
    <col min="8974" max="8974" width="6.1640625" style="227" customWidth="1"/>
    <col min="8975" max="8982" width="10.1640625" style="227"/>
    <col min="8983" max="8983" width="14.83203125" style="227" customWidth="1"/>
    <col min="8984" max="8984" width="10.1640625" style="227"/>
    <col min="8985" max="8985" width="11.6640625" style="227" customWidth="1"/>
    <col min="8986" max="9219" width="10.1640625" style="227"/>
    <col min="9220" max="9220" width="3.1640625" style="227" customWidth="1"/>
    <col min="9221" max="9221" width="3.6640625" style="227" customWidth="1"/>
    <col min="9222" max="9222" width="4.6640625" style="227" customWidth="1"/>
    <col min="9223" max="9223" width="8.1640625" style="227" customWidth="1"/>
    <col min="9224" max="9224" width="4.6640625" style="227" customWidth="1"/>
    <col min="9225" max="9225" width="10.5" style="227" customWidth="1"/>
    <col min="9226" max="9226" width="13.5" style="227" customWidth="1"/>
    <col min="9227" max="9227" width="6.83203125" style="227" customWidth="1"/>
    <col min="9228" max="9228" width="10.5" style="227" customWidth="1"/>
    <col min="9229" max="9229" width="13.5" style="227" customWidth="1"/>
    <col min="9230" max="9230" width="6.1640625" style="227" customWidth="1"/>
    <col min="9231" max="9238" width="10.1640625" style="227"/>
    <col min="9239" max="9239" width="14.83203125" style="227" customWidth="1"/>
    <col min="9240" max="9240" width="10.1640625" style="227"/>
    <col min="9241" max="9241" width="11.6640625" style="227" customWidth="1"/>
    <col min="9242" max="9475" width="10.1640625" style="227"/>
    <col min="9476" max="9476" width="3.1640625" style="227" customWidth="1"/>
    <col min="9477" max="9477" width="3.6640625" style="227" customWidth="1"/>
    <col min="9478" max="9478" width="4.6640625" style="227" customWidth="1"/>
    <col min="9479" max="9479" width="8.1640625" style="227" customWidth="1"/>
    <col min="9480" max="9480" width="4.6640625" style="227" customWidth="1"/>
    <col min="9481" max="9481" width="10.5" style="227" customWidth="1"/>
    <col min="9482" max="9482" width="13.5" style="227" customWidth="1"/>
    <col min="9483" max="9483" width="6.83203125" style="227" customWidth="1"/>
    <col min="9484" max="9484" width="10.5" style="227" customWidth="1"/>
    <col min="9485" max="9485" width="13.5" style="227" customWidth="1"/>
    <col min="9486" max="9486" width="6.1640625" style="227" customWidth="1"/>
    <col min="9487" max="9494" width="10.1640625" style="227"/>
    <col min="9495" max="9495" width="14.83203125" style="227" customWidth="1"/>
    <col min="9496" max="9496" width="10.1640625" style="227"/>
    <col min="9497" max="9497" width="11.6640625" style="227" customWidth="1"/>
    <col min="9498" max="9731" width="10.1640625" style="227"/>
    <col min="9732" max="9732" width="3.1640625" style="227" customWidth="1"/>
    <col min="9733" max="9733" width="3.6640625" style="227" customWidth="1"/>
    <col min="9734" max="9734" width="4.6640625" style="227" customWidth="1"/>
    <col min="9735" max="9735" width="8.1640625" style="227" customWidth="1"/>
    <col min="9736" max="9736" width="4.6640625" style="227" customWidth="1"/>
    <col min="9737" max="9737" width="10.5" style="227" customWidth="1"/>
    <col min="9738" max="9738" width="13.5" style="227" customWidth="1"/>
    <col min="9739" max="9739" width="6.83203125" style="227" customWidth="1"/>
    <col min="9740" max="9740" width="10.5" style="227" customWidth="1"/>
    <col min="9741" max="9741" width="13.5" style="227" customWidth="1"/>
    <col min="9742" max="9742" width="6.1640625" style="227" customWidth="1"/>
    <col min="9743" max="9750" width="10.1640625" style="227"/>
    <col min="9751" max="9751" width="14.83203125" style="227" customWidth="1"/>
    <col min="9752" max="9752" width="10.1640625" style="227"/>
    <col min="9753" max="9753" width="11.6640625" style="227" customWidth="1"/>
    <col min="9754" max="9987" width="10.1640625" style="227"/>
    <col min="9988" max="9988" width="3.1640625" style="227" customWidth="1"/>
    <col min="9989" max="9989" width="3.6640625" style="227" customWidth="1"/>
    <col min="9990" max="9990" width="4.6640625" style="227" customWidth="1"/>
    <col min="9991" max="9991" width="8.1640625" style="227" customWidth="1"/>
    <col min="9992" max="9992" width="4.6640625" style="227" customWidth="1"/>
    <col min="9993" max="9993" width="10.5" style="227" customWidth="1"/>
    <col min="9994" max="9994" width="13.5" style="227" customWidth="1"/>
    <col min="9995" max="9995" width="6.83203125" style="227" customWidth="1"/>
    <col min="9996" max="9996" width="10.5" style="227" customWidth="1"/>
    <col min="9997" max="9997" width="13.5" style="227" customWidth="1"/>
    <col min="9998" max="9998" width="6.1640625" style="227" customWidth="1"/>
    <col min="9999" max="10006" width="10.1640625" style="227"/>
    <col min="10007" max="10007" width="14.83203125" style="227" customWidth="1"/>
    <col min="10008" max="10008" width="10.1640625" style="227"/>
    <col min="10009" max="10009" width="11.6640625" style="227" customWidth="1"/>
    <col min="10010" max="10243" width="10.1640625" style="227"/>
    <col min="10244" max="10244" width="3.1640625" style="227" customWidth="1"/>
    <col min="10245" max="10245" width="3.6640625" style="227" customWidth="1"/>
    <col min="10246" max="10246" width="4.6640625" style="227" customWidth="1"/>
    <col min="10247" max="10247" width="8.1640625" style="227" customWidth="1"/>
    <col min="10248" max="10248" width="4.6640625" style="227" customWidth="1"/>
    <col min="10249" max="10249" width="10.5" style="227" customWidth="1"/>
    <col min="10250" max="10250" width="13.5" style="227" customWidth="1"/>
    <col min="10251" max="10251" width="6.83203125" style="227" customWidth="1"/>
    <col min="10252" max="10252" width="10.5" style="227" customWidth="1"/>
    <col min="10253" max="10253" width="13.5" style="227" customWidth="1"/>
    <col min="10254" max="10254" width="6.1640625" style="227" customWidth="1"/>
    <col min="10255" max="10262" width="10.1640625" style="227"/>
    <col min="10263" max="10263" width="14.83203125" style="227" customWidth="1"/>
    <col min="10264" max="10264" width="10.1640625" style="227"/>
    <col min="10265" max="10265" width="11.6640625" style="227" customWidth="1"/>
    <col min="10266" max="10499" width="10.1640625" style="227"/>
    <col min="10500" max="10500" width="3.1640625" style="227" customWidth="1"/>
    <col min="10501" max="10501" width="3.6640625" style="227" customWidth="1"/>
    <col min="10502" max="10502" width="4.6640625" style="227" customWidth="1"/>
    <col min="10503" max="10503" width="8.1640625" style="227" customWidth="1"/>
    <col min="10504" max="10504" width="4.6640625" style="227" customWidth="1"/>
    <col min="10505" max="10505" width="10.5" style="227" customWidth="1"/>
    <col min="10506" max="10506" width="13.5" style="227" customWidth="1"/>
    <col min="10507" max="10507" width="6.83203125" style="227" customWidth="1"/>
    <col min="10508" max="10508" width="10.5" style="227" customWidth="1"/>
    <col min="10509" max="10509" width="13.5" style="227" customWidth="1"/>
    <col min="10510" max="10510" width="6.1640625" style="227" customWidth="1"/>
    <col min="10511" max="10518" width="10.1640625" style="227"/>
    <col min="10519" max="10519" width="14.83203125" style="227" customWidth="1"/>
    <col min="10520" max="10520" width="10.1640625" style="227"/>
    <col min="10521" max="10521" width="11.6640625" style="227" customWidth="1"/>
    <col min="10522" max="10755" width="10.1640625" style="227"/>
    <col min="10756" max="10756" width="3.1640625" style="227" customWidth="1"/>
    <col min="10757" max="10757" width="3.6640625" style="227" customWidth="1"/>
    <col min="10758" max="10758" width="4.6640625" style="227" customWidth="1"/>
    <col min="10759" max="10759" width="8.1640625" style="227" customWidth="1"/>
    <col min="10760" max="10760" width="4.6640625" style="227" customWidth="1"/>
    <col min="10761" max="10761" width="10.5" style="227" customWidth="1"/>
    <col min="10762" max="10762" width="13.5" style="227" customWidth="1"/>
    <col min="10763" max="10763" width="6.83203125" style="227" customWidth="1"/>
    <col min="10764" max="10764" width="10.5" style="227" customWidth="1"/>
    <col min="10765" max="10765" width="13.5" style="227" customWidth="1"/>
    <col min="10766" max="10766" width="6.1640625" style="227" customWidth="1"/>
    <col min="10767" max="10774" width="10.1640625" style="227"/>
    <col min="10775" max="10775" width="14.83203125" style="227" customWidth="1"/>
    <col min="10776" max="10776" width="10.1640625" style="227"/>
    <col min="10777" max="10777" width="11.6640625" style="227" customWidth="1"/>
    <col min="10778" max="11011" width="10.1640625" style="227"/>
    <col min="11012" max="11012" width="3.1640625" style="227" customWidth="1"/>
    <col min="11013" max="11013" width="3.6640625" style="227" customWidth="1"/>
    <col min="11014" max="11014" width="4.6640625" style="227" customWidth="1"/>
    <col min="11015" max="11015" width="8.1640625" style="227" customWidth="1"/>
    <col min="11016" max="11016" width="4.6640625" style="227" customWidth="1"/>
    <col min="11017" max="11017" width="10.5" style="227" customWidth="1"/>
    <col min="11018" max="11018" width="13.5" style="227" customWidth="1"/>
    <col min="11019" max="11019" width="6.83203125" style="227" customWidth="1"/>
    <col min="11020" max="11020" width="10.5" style="227" customWidth="1"/>
    <col min="11021" max="11021" width="13.5" style="227" customWidth="1"/>
    <col min="11022" max="11022" width="6.1640625" style="227" customWidth="1"/>
    <col min="11023" max="11030" width="10.1640625" style="227"/>
    <col min="11031" max="11031" width="14.83203125" style="227" customWidth="1"/>
    <col min="11032" max="11032" width="10.1640625" style="227"/>
    <col min="11033" max="11033" width="11.6640625" style="227" customWidth="1"/>
    <col min="11034" max="11267" width="10.1640625" style="227"/>
    <col min="11268" max="11268" width="3.1640625" style="227" customWidth="1"/>
    <col min="11269" max="11269" width="3.6640625" style="227" customWidth="1"/>
    <col min="11270" max="11270" width="4.6640625" style="227" customWidth="1"/>
    <col min="11271" max="11271" width="8.1640625" style="227" customWidth="1"/>
    <col min="11272" max="11272" width="4.6640625" style="227" customWidth="1"/>
    <col min="11273" max="11273" width="10.5" style="227" customWidth="1"/>
    <col min="11274" max="11274" width="13.5" style="227" customWidth="1"/>
    <col min="11275" max="11275" width="6.83203125" style="227" customWidth="1"/>
    <col min="11276" max="11276" width="10.5" style="227" customWidth="1"/>
    <col min="11277" max="11277" width="13.5" style="227" customWidth="1"/>
    <col min="11278" max="11278" width="6.1640625" style="227" customWidth="1"/>
    <col min="11279" max="11286" width="10.1640625" style="227"/>
    <col min="11287" max="11287" width="14.83203125" style="227" customWidth="1"/>
    <col min="11288" max="11288" width="10.1640625" style="227"/>
    <col min="11289" max="11289" width="11.6640625" style="227" customWidth="1"/>
    <col min="11290" max="11523" width="10.1640625" style="227"/>
    <col min="11524" max="11524" width="3.1640625" style="227" customWidth="1"/>
    <col min="11525" max="11525" width="3.6640625" style="227" customWidth="1"/>
    <col min="11526" max="11526" width="4.6640625" style="227" customWidth="1"/>
    <col min="11527" max="11527" width="8.1640625" style="227" customWidth="1"/>
    <col min="11528" max="11528" width="4.6640625" style="227" customWidth="1"/>
    <col min="11529" max="11529" width="10.5" style="227" customWidth="1"/>
    <col min="11530" max="11530" width="13.5" style="227" customWidth="1"/>
    <col min="11531" max="11531" width="6.83203125" style="227" customWidth="1"/>
    <col min="11532" max="11532" width="10.5" style="227" customWidth="1"/>
    <col min="11533" max="11533" width="13.5" style="227" customWidth="1"/>
    <col min="11534" max="11534" width="6.1640625" style="227" customWidth="1"/>
    <col min="11535" max="11542" width="10.1640625" style="227"/>
    <col min="11543" max="11543" width="14.83203125" style="227" customWidth="1"/>
    <col min="11544" max="11544" width="10.1640625" style="227"/>
    <col min="11545" max="11545" width="11.6640625" style="227" customWidth="1"/>
    <col min="11546" max="11779" width="10.1640625" style="227"/>
    <col min="11780" max="11780" width="3.1640625" style="227" customWidth="1"/>
    <col min="11781" max="11781" width="3.6640625" style="227" customWidth="1"/>
    <col min="11782" max="11782" width="4.6640625" style="227" customWidth="1"/>
    <col min="11783" max="11783" width="8.1640625" style="227" customWidth="1"/>
    <col min="11784" max="11784" width="4.6640625" style="227" customWidth="1"/>
    <col min="11785" max="11785" width="10.5" style="227" customWidth="1"/>
    <col min="11786" max="11786" width="13.5" style="227" customWidth="1"/>
    <col min="11787" max="11787" width="6.83203125" style="227" customWidth="1"/>
    <col min="11788" max="11788" width="10.5" style="227" customWidth="1"/>
    <col min="11789" max="11789" width="13.5" style="227" customWidth="1"/>
    <col min="11790" max="11790" width="6.1640625" style="227" customWidth="1"/>
    <col min="11791" max="11798" width="10.1640625" style="227"/>
    <col min="11799" max="11799" width="14.83203125" style="227" customWidth="1"/>
    <col min="11800" max="11800" width="10.1640625" style="227"/>
    <col min="11801" max="11801" width="11.6640625" style="227" customWidth="1"/>
    <col min="11802" max="12035" width="10.1640625" style="227"/>
    <col min="12036" max="12036" width="3.1640625" style="227" customWidth="1"/>
    <col min="12037" max="12037" width="3.6640625" style="227" customWidth="1"/>
    <col min="12038" max="12038" width="4.6640625" style="227" customWidth="1"/>
    <col min="12039" max="12039" width="8.1640625" style="227" customWidth="1"/>
    <col min="12040" max="12040" width="4.6640625" style="227" customWidth="1"/>
    <col min="12041" max="12041" width="10.5" style="227" customWidth="1"/>
    <col min="12042" max="12042" width="13.5" style="227" customWidth="1"/>
    <col min="12043" max="12043" width="6.83203125" style="227" customWidth="1"/>
    <col min="12044" max="12044" width="10.5" style="227" customWidth="1"/>
    <col min="12045" max="12045" width="13.5" style="227" customWidth="1"/>
    <col min="12046" max="12046" width="6.1640625" style="227" customWidth="1"/>
    <col min="12047" max="12054" width="10.1640625" style="227"/>
    <col min="12055" max="12055" width="14.83203125" style="227" customWidth="1"/>
    <col min="12056" max="12056" width="10.1640625" style="227"/>
    <col min="12057" max="12057" width="11.6640625" style="227" customWidth="1"/>
    <col min="12058" max="12291" width="10.1640625" style="227"/>
    <col min="12292" max="12292" width="3.1640625" style="227" customWidth="1"/>
    <col min="12293" max="12293" width="3.6640625" style="227" customWidth="1"/>
    <col min="12294" max="12294" width="4.6640625" style="227" customWidth="1"/>
    <col min="12295" max="12295" width="8.1640625" style="227" customWidth="1"/>
    <col min="12296" max="12296" width="4.6640625" style="227" customWidth="1"/>
    <col min="12297" max="12297" width="10.5" style="227" customWidth="1"/>
    <col min="12298" max="12298" width="13.5" style="227" customWidth="1"/>
    <col min="12299" max="12299" width="6.83203125" style="227" customWidth="1"/>
    <col min="12300" max="12300" width="10.5" style="227" customWidth="1"/>
    <col min="12301" max="12301" width="13.5" style="227" customWidth="1"/>
    <col min="12302" max="12302" width="6.1640625" style="227" customWidth="1"/>
    <col min="12303" max="12310" width="10.1640625" style="227"/>
    <col min="12311" max="12311" width="14.83203125" style="227" customWidth="1"/>
    <col min="12312" max="12312" width="10.1640625" style="227"/>
    <col min="12313" max="12313" width="11.6640625" style="227" customWidth="1"/>
    <col min="12314" max="12547" width="10.1640625" style="227"/>
    <col min="12548" max="12548" width="3.1640625" style="227" customWidth="1"/>
    <col min="12549" max="12549" width="3.6640625" style="227" customWidth="1"/>
    <col min="12550" max="12550" width="4.6640625" style="227" customWidth="1"/>
    <col min="12551" max="12551" width="8.1640625" style="227" customWidth="1"/>
    <col min="12552" max="12552" width="4.6640625" style="227" customWidth="1"/>
    <col min="12553" max="12553" width="10.5" style="227" customWidth="1"/>
    <col min="12554" max="12554" width="13.5" style="227" customWidth="1"/>
    <col min="12555" max="12555" width="6.83203125" style="227" customWidth="1"/>
    <col min="12556" max="12556" width="10.5" style="227" customWidth="1"/>
    <col min="12557" max="12557" width="13.5" style="227" customWidth="1"/>
    <col min="12558" max="12558" width="6.1640625" style="227" customWidth="1"/>
    <col min="12559" max="12566" width="10.1640625" style="227"/>
    <col min="12567" max="12567" width="14.83203125" style="227" customWidth="1"/>
    <col min="12568" max="12568" width="10.1640625" style="227"/>
    <col min="12569" max="12569" width="11.6640625" style="227" customWidth="1"/>
    <col min="12570" max="12803" width="10.1640625" style="227"/>
    <col min="12804" max="12804" width="3.1640625" style="227" customWidth="1"/>
    <col min="12805" max="12805" width="3.6640625" style="227" customWidth="1"/>
    <col min="12806" max="12806" width="4.6640625" style="227" customWidth="1"/>
    <col min="12807" max="12807" width="8.1640625" style="227" customWidth="1"/>
    <col min="12808" max="12808" width="4.6640625" style="227" customWidth="1"/>
    <col min="12809" max="12809" width="10.5" style="227" customWidth="1"/>
    <col min="12810" max="12810" width="13.5" style="227" customWidth="1"/>
    <col min="12811" max="12811" width="6.83203125" style="227" customWidth="1"/>
    <col min="12812" max="12812" width="10.5" style="227" customWidth="1"/>
    <col min="12813" max="12813" width="13.5" style="227" customWidth="1"/>
    <col min="12814" max="12814" width="6.1640625" style="227" customWidth="1"/>
    <col min="12815" max="12822" width="10.1640625" style="227"/>
    <col min="12823" max="12823" width="14.83203125" style="227" customWidth="1"/>
    <col min="12824" max="12824" width="10.1640625" style="227"/>
    <col min="12825" max="12825" width="11.6640625" style="227" customWidth="1"/>
    <col min="12826" max="13059" width="10.1640625" style="227"/>
    <col min="13060" max="13060" width="3.1640625" style="227" customWidth="1"/>
    <col min="13061" max="13061" width="3.6640625" style="227" customWidth="1"/>
    <col min="13062" max="13062" width="4.6640625" style="227" customWidth="1"/>
    <col min="13063" max="13063" width="8.1640625" style="227" customWidth="1"/>
    <col min="13064" max="13064" width="4.6640625" style="227" customWidth="1"/>
    <col min="13065" max="13065" width="10.5" style="227" customWidth="1"/>
    <col min="13066" max="13066" width="13.5" style="227" customWidth="1"/>
    <col min="13067" max="13067" width="6.83203125" style="227" customWidth="1"/>
    <col min="13068" max="13068" width="10.5" style="227" customWidth="1"/>
    <col min="13069" max="13069" width="13.5" style="227" customWidth="1"/>
    <col min="13070" max="13070" width="6.1640625" style="227" customWidth="1"/>
    <col min="13071" max="13078" width="10.1640625" style="227"/>
    <col min="13079" max="13079" width="14.83203125" style="227" customWidth="1"/>
    <col min="13080" max="13080" width="10.1640625" style="227"/>
    <col min="13081" max="13081" width="11.6640625" style="227" customWidth="1"/>
    <col min="13082" max="13315" width="10.1640625" style="227"/>
    <col min="13316" max="13316" width="3.1640625" style="227" customWidth="1"/>
    <col min="13317" max="13317" width="3.6640625" style="227" customWidth="1"/>
    <col min="13318" max="13318" width="4.6640625" style="227" customWidth="1"/>
    <col min="13319" max="13319" width="8.1640625" style="227" customWidth="1"/>
    <col min="13320" max="13320" width="4.6640625" style="227" customWidth="1"/>
    <col min="13321" max="13321" width="10.5" style="227" customWidth="1"/>
    <col min="13322" max="13322" width="13.5" style="227" customWidth="1"/>
    <col min="13323" max="13323" width="6.83203125" style="227" customWidth="1"/>
    <col min="13324" max="13324" width="10.5" style="227" customWidth="1"/>
    <col min="13325" max="13325" width="13.5" style="227" customWidth="1"/>
    <col min="13326" max="13326" width="6.1640625" style="227" customWidth="1"/>
    <col min="13327" max="13334" width="10.1640625" style="227"/>
    <col min="13335" max="13335" width="14.83203125" style="227" customWidth="1"/>
    <col min="13336" max="13336" width="10.1640625" style="227"/>
    <col min="13337" max="13337" width="11.6640625" style="227" customWidth="1"/>
    <col min="13338" max="13571" width="10.1640625" style="227"/>
    <col min="13572" max="13572" width="3.1640625" style="227" customWidth="1"/>
    <col min="13573" max="13573" width="3.6640625" style="227" customWidth="1"/>
    <col min="13574" max="13574" width="4.6640625" style="227" customWidth="1"/>
    <col min="13575" max="13575" width="8.1640625" style="227" customWidth="1"/>
    <col min="13576" max="13576" width="4.6640625" style="227" customWidth="1"/>
    <col min="13577" max="13577" width="10.5" style="227" customWidth="1"/>
    <col min="13578" max="13578" width="13.5" style="227" customWidth="1"/>
    <col min="13579" max="13579" width="6.83203125" style="227" customWidth="1"/>
    <col min="13580" max="13580" width="10.5" style="227" customWidth="1"/>
    <col min="13581" max="13581" width="13.5" style="227" customWidth="1"/>
    <col min="13582" max="13582" width="6.1640625" style="227" customWidth="1"/>
    <col min="13583" max="13590" width="10.1640625" style="227"/>
    <col min="13591" max="13591" width="14.83203125" style="227" customWidth="1"/>
    <col min="13592" max="13592" width="10.1640625" style="227"/>
    <col min="13593" max="13593" width="11.6640625" style="227" customWidth="1"/>
    <col min="13594" max="13827" width="10.1640625" style="227"/>
    <col min="13828" max="13828" width="3.1640625" style="227" customWidth="1"/>
    <col min="13829" max="13829" width="3.6640625" style="227" customWidth="1"/>
    <col min="13830" max="13830" width="4.6640625" style="227" customWidth="1"/>
    <col min="13831" max="13831" width="8.1640625" style="227" customWidth="1"/>
    <col min="13832" max="13832" width="4.6640625" style="227" customWidth="1"/>
    <col min="13833" max="13833" width="10.5" style="227" customWidth="1"/>
    <col min="13834" max="13834" width="13.5" style="227" customWidth="1"/>
    <col min="13835" max="13835" width="6.83203125" style="227" customWidth="1"/>
    <col min="13836" max="13836" width="10.5" style="227" customWidth="1"/>
    <col min="13837" max="13837" width="13.5" style="227" customWidth="1"/>
    <col min="13838" max="13838" width="6.1640625" style="227" customWidth="1"/>
    <col min="13839" max="13846" width="10.1640625" style="227"/>
    <col min="13847" max="13847" width="14.83203125" style="227" customWidth="1"/>
    <col min="13848" max="13848" width="10.1640625" style="227"/>
    <col min="13849" max="13849" width="11.6640625" style="227" customWidth="1"/>
    <col min="13850" max="14083" width="10.1640625" style="227"/>
    <col min="14084" max="14084" width="3.1640625" style="227" customWidth="1"/>
    <col min="14085" max="14085" width="3.6640625" style="227" customWidth="1"/>
    <col min="14086" max="14086" width="4.6640625" style="227" customWidth="1"/>
    <col min="14087" max="14087" width="8.1640625" style="227" customWidth="1"/>
    <col min="14088" max="14088" width="4.6640625" style="227" customWidth="1"/>
    <col min="14089" max="14089" width="10.5" style="227" customWidth="1"/>
    <col min="14090" max="14090" width="13.5" style="227" customWidth="1"/>
    <col min="14091" max="14091" width="6.83203125" style="227" customWidth="1"/>
    <col min="14092" max="14092" width="10.5" style="227" customWidth="1"/>
    <col min="14093" max="14093" width="13.5" style="227" customWidth="1"/>
    <col min="14094" max="14094" width="6.1640625" style="227" customWidth="1"/>
    <col min="14095" max="14102" width="10.1640625" style="227"/>
    <col min="14103" max="14103" width="14.83203125" style="227" customWidth="1"/>
    <col min="14104" max="14104" width="10.1640625" style="227"/>
    <col min="14105" max="14105" width="11.6640625" style="227" customWidth="1"/>
    <col min="14106" max="14339" width="10.1640625" style="227"/>
    <col min="14340" max="14340" width="3.1640625" style="227" customWidth="1"/>
    <col min="14341" max="14341" width="3.6640625" style="227" customWidth="1"/>
    <col min="14342" max="14342" width="4.6640625" style="227" customWidth="1"/>
    <col min="14343" max="14343" width="8.1640625" style="227" customWidth="1"/>
    <col min="14344" max="14344" width="4.6640625" style="227" customWidth="1"/>
    <col min="14345" max="14345" width="10.5" style="227" customWidth="1"/>
    <col min="14346" max="14346" width="13.5" style="227" customWidth="1"/>
    <col min="14347" max="14347" width="6.83203125" style="227" customWidth="1"/>
    <col min="14348" max="14348" width="10.5" style="227" customWidth="1"/>
    <col min="14349" max="14349" width="13.5" style="227" customWidth="1"/>
    <col min="14350" max="14350" width="6.1640625" style="227" customWidth="1"/>
    <col min="14351" max="14358" width="10.1640625" style="227"/>
    <col min="14359" max="14359" width="14.83203125" style="227" customWidth="1"/>
    <col min="14360" max="14360" width="10.1640625" style="227"/>
    <col min="14361" max="14361" width="11.6640625" style="227" customWidth="1"/>
    <col min="14362" max="14595" width="10.1640625" style="227"/>
    <col min="14596" max="14596" width="3.1640625" style="227" customWidth="1"/>
    <col min="14597" max="14597" width="3.6640625" style="227" customWidth="1"/>
    <col min="14598" max="14598" width="4.6640625" style="227" customWidth="1"/>
    <col min="14599" max="14599" width="8.1640625" style="227" customWidth="1"/>
    <col min="14600" max="14600" width="4.6640625" style="227" customWidth="1"/>
    <col min="14601" max="14601" width="10.5" style="227" customWidth="1"/>
    <col min="14602" max="14602" width="13.5" style="227" customWidth="1"/>
    <col min="14603" max="14603" width="6.83203125" style="227" customWidth="1"/>
    <col min="14604" max="14604" width="10.5" style="227" customWidth="1"/>
    <col min="14605" max="14605" width="13.5" style="227" customWidth="1"/>
    <col min="14606" max="14606" width="6.1640625" style="227" customWidth="1"/>
    <col min="14607" max="14614" width="10.1640625" style="227"/>
    <col min="14615" max="14615" width="14.83203125" style="227" customWidth="1"/>
    <col min="14616" max="14616" width="10.1640625" style="227"/>
    <col min="14617" max="14617" width="11.6640625" style="227" customWidth="1"/>
    <col min="14618" max="14851" width="10.1640625" style="227"/>
    <col min="14852" max="14852" width="3.1640625" style="227" customWidth="1"/>
    <col min="14853" max="14853" width="3.6640625" style="227" customWidth="1"/>
    <col min="14854" max="14854" width="4.6640625" style="227" customWidth="1"/>
    <col min="14855" max="14855" width="8.1640625" style="227" customWidth="1"/>
    <col min="14856" max="14856" width="4.6640625" style="227" customWidth="1"/>
    <col min="14857" max="14857" width="10.5" style="227" customWidth="1"/>
    <col min="14858" max="14858" width="13.5" style="227" customWidth="1"/>
    <col min="14859" max="14859" width="6.83203125" style="227" customWidth="1"/>
    <col min="14860" max="14860" width="10.5" style="227" customWidth="1"/>
    <col min="14861" max="14861" width="13.5" style="227" customWidth="1"/>
    <col min="14862" max="14862" width="6.1640625" style="227" customWidth="1"/>
    <col min="14863" max="14870" width="10.1640625" style="227"/>
    <col min="14871" max="14871" width="14.83203125" style="227" customWidth="1"/>
    <col min="14872" max="14872" width="10.1640625" style="227"/>
    <col min="14873" max="14873" width="11.6640625" style="227" customWidth="1"/>
    <col min="14874" max="15107" width="10.1640625" style="227"/>
    <col min="15108" max="15108" width="3.1640625" style="227" customWidth="1"/>
    <col min="15109" max="15109" width="3.6640625" style="227" customWidth="1"/>
    <col min="15110" max="15110" width="4.6640625" style="227" customWidth="1"/>
    <col min="15111" max="15111" width="8.1640625" style="227" customWidth="1"/>
    <col min="15112" max="15112" width="4.6640625" style="227" customWidth="1"/>
    <col min="15113" max="15113" width="10.5" style="227" customWidth="1"/>
    <col min="15114" max="15114" width="13.5" style="227" customWidth="1"/>
    <col min="15115" max="15115" width="6.83203125" style="227" customWidth="1"/>
    <col min="15116" max="15116" width="10.5" style="227" customWidth="1"/>
    <col min="15117" max="15117" width="13.5" style="227" customWidth="1"/>
    <col min="15118" max="15118" width="6.1640625" style="227" customWidth="1"/>
    <col min="15119" max="15126" width="10.1640625" style="227"/>
    <col min="15127" max="15127" width="14.83203125" style="227" customWidth="1"/>
    <col min="15128" max="15128" width="10.1640625" style="227"/>
    <col min="15129" max="15129" width="11.6640625" style="227" customWidth="1"/>
    <col min="15130" max="15363" width="10.1640625" style="227"/>
    <col min="15364" max="15364" width="3.1640625" style="227" customWidth="1"/>
    <col min="15365" max="15365" width="3.6640625" style="227" customWidth="1"/>
    <col min="15366" max="15366" width="4.6640625" style="227" customWidth="1"/>
    <col min="15367" max="15367" width="8.1640625" style="227" customWidth="1"/>
    <col min="15368" max="15368" width="4.6640625" style="227" customWidth="1"/>
    <col min="15369" max="15369" width="10.5" style="227" customWidth="1"/>
    <col min="15370" max="15370" width="13.5" style="227" customWidth="1"/>
    <col min="15371" max="15371" width="6.83203125" style="227" customWidth="1"/>
    <col min="15372" max="15372" width="10.5" style="227" customWidth="1"/>
    <col min="15373" max="15373" width="13.5" style="227" customWidth="1"/>
    <col min="15374" max="15374" width="6.1640625" style="227" customWidth="1"/>
    <col min="15375" max="15382" width="10.1640625" style="227"/>
    <col min="15383" max="15383" width="14.83203125" style="227" customWidth="1"/>
    <col min="15384" max="15384" width="10.1640625" style="227"/>
    <col min="15385" max="15385" width="11.6640625" style="227" customWidth="1"/>
    <col min="15386" max="15619" width="10.1640625" style="227"/>
    <col min="15620" max="15620" width="3.1640625" style="227" customWidth="1"/>
    <col min="15621" max="15621" width="3.6640625" style="227" customWidth="1"/>
    <col min="15622" max="15622" width="4.6640625" style="227" customWidth="1"/>
    <col min="15623" max="15623" width="8.1640625" style="227" customWidth="1"/>
    <col min="15624" max="15624" width="4.6640625" style="227" customWidth="1"/>
    <col min="15625" max="15625" width="10.5" style="227" customWidth="1"/>
    <col min="15626" max="15626" width="13.5" style="227" customWidth="1"/>
    <col min="15627" max="15627" width="6.83203125" style="227" customWidth="1"/>
    <col min="15628" max="15628" width="10.5" style="227" customWidth="1"/>
    <col min="15629" max="15629" width="13.5" style="227" customWidth="1"/>
    <col min="15630" max="15630" width="6.1640625" style="227" customWidth="1"/>
    <col min="15631" max="15638" width="10.1640625" style="227"/>
    <col min="15639" max="15639" width="14.83203125" style="227" customWidth="1"/>
    <col min="15640" max="15640" width="10.1640625" style="227"/>
    <col min="15641" max="15641" width="11.6640625" style="227" customWidth="1"/>
    <col min="15642" max="15875" width="10.1640625" style="227"/>
    <col min="15876" max="15876" width="3.1640625" style="227" customWidth="1"/>
    <col min="15877" max="15877" width="3.6640625" style="227" customWidth="1"/>
    <col min="15878" max="15878" width="4.6640625" style="227" customWidth="1"/>
    <col min="15879" max="15879" width="8.1640625" style="227" customWidth="1"/>
    <col min="15880" max="15880" width="4.6640625" style="227" customWidth="1"/>
    <col min="15881" max="15881" width="10.5" style="227" customWidth="1"/>
    <col min="15882" max="15882" width="13.5" style="227" customWidth="1"/>
    <col min="15883" max="15883" width="6.83203125" style="227" customWidth="1"/>
    <col min="15884" max="15884" width="10.5" style="227" customWidth="1"/>
    <col min="15885" max="15885" width="13.5" style="227" customWidth="1"/>
    <col min="15886" max="15886" width="6.1640625" style="227" customWidth="1"/>
    <col min="15887" max="15894" width="10.1640625" style="227"/>
    <col min="15895" max="15895" width="14.83203125" style="227" customWidth="1"/>
    <col min="15896" max="15896" width="10.1640625" style="227"/>
    <col min="15897" max="15897" width="11.6640625" style="227" customWidth="1"/>
    <col min="15898" max="16131" width="10.1640625" style="227"/>
    <col min="16132" max="16132" width="3.1640625" style="227" customWidth="1"/>
    <col min="16133" max="16133" width="3.6640625" style="227" customWidth="1"/>
    <col min="16134" max="16134" width="4.6640625" style="227" customWidth="1"/>
    <col min="16135" max="16135" width="8.1640625" style="227" customWidth="1"/>
    <col min="16136" max="16136" width="4.6640625" style="227" customWidth="1"/>
    <col min="16137" max="16137" width="10.5" style="227" customWidth="1"/>
    <col min="16138" max="16138" width="13.5" style="227" customWidth="1"/>
    <col min="16139" max="16139" width="6.83203125" style="227" customWidth="1"/>
    <col min="16140" max="16140" width="10.5" style="227" customWidth="1"/>
    <col min="16141" max="16141" width="13.5" style="227" customWidth="1"/>
    <col min="16142" max="16142" width="6.1640625" style="227" customWidth="1"/>
    <col min="16143" max="16150" width="10.1640625" style="227"/>
    <col min="16151" max="16151" width="14.83203125" style="227" customWidth="1"/>
    <col min="16152" max="16152" width="10.1640625" style="227"/>
    <col min="16153" max="16153" width="11.6640625" style="227" customWidth="1"/>
    <col min="16154" max="16384" width="10.1640625" style="227"/>
  </cols>
  <sheetData>
    <row r="1" spans="1:35" ht="18" customHeight="1">
      <c r="B1" s="391" t="s">
        <v>605</v>
      </c>
      <c r="C1" s="391"/>
      <c r="D1" s="391"/>
      <c r="E1" s="391"/>
      <c r="F1" s="391"/>
      <c r="G1" s="391"/>
      <c r="H1" s="313" t="s">
        <v>604</v>
      </c>
      <c r="I1" s="313"/>
      <c r="J1" s="312" t="s">
        <v>603</v>
      </c>
      <c r="K1" s="271">
        <v>407</v>
      </c>
      <c r="M1" s="392" t="s">
        <v>322</v>
      </c>
      <c r="N1" s="392"/>
      <c r="O1" s="392"/>
    </row>
    <row r="2" spans="1:35" ht="18" customHeight="1">
      <c r="B2" s="311"/>
      <c r="D2" s="310"/>
      <c r="E2" s="393" t="s">
        <v>3</v>
      </c>
      <c r="F2" s="394"/>
      <c r="G2" s="395"/>
      <c r="H2" s="396" t="s">
        <v>160</v>
      </c>
      <c r="I2" s="397"/>
      <c r="J2" s="398"/>
      <c r="K2" s="300">
        <v>4</v>
      </c>
      <c r="L2" s="297"/>
      <c r="M2" s="392"/>
      <c r="N2" s="392"/>
      <c r="O2" s="392"/>
    </row>
    <row r="3" spans="1:35" s="303" customFormat="1" ht="18" customHeight="1">
      <c r="A3" s="399"/>
      <c r="B3" s="401" t="s">
        <v>6</v>
      </c>
      <c r="C3" s="401"/>
      <c r="D3" s="402" t="s">
        <v>8</v>
      </c>
      <c r="E3" s="305" t="s">
        <v>9</v>
      </c>
      <c r="F3" s="307" t="s">
        <v>10</v>
      </c>
      <c r="G3" s="307" t="s">
        <v>11</v>
      </c>
      <c r="H3" s="309" t="s">
        <v>9</v>
      </c>
      <c r="I3" s="308" t="s">
        <v>10</v>
      </c>
      <c r="J3" s="307" t="s">
        <v>11</v>
      </c>
      <c r="K3" s="306">
        <v>7</v>
      </c>
      <c r="L3" s="255"/>
      <c r="M3" s="403" t="s">
        <v>324</v>
      </c>
      <c r="N3" s="403"/>
      <c r="O3" s="403"/>
      <c r="P3" s="296"/>
      <c r="Q3" s="385" t="s">
        <v>14</v>
      </c>
      <c r="R3" s="386"/>
      <c r="S3" s="305" t="s">
        <v>11</v>
      </c>
      <c r="T3" s="385" t="s">
        <v>16</v>
      </c>
      <c r="U3" s="386"/>
      <c r="W3" s="304"/>
    </row>
    <row r="4" spans="1:35" ht="18" customHeight="1">
      <c r="A4" s="400"/>
      <c r="B4" s="302" t="s">
        <v>19</v>
      </c>
      <c r="C4" s="245" t="s">
        <v>20</v>
      </c>
      <c r="D4" s="390"/>
      <c r="E4" s="299" t="s">
        <v>21</v>
      </c>
      <c r="F4" s="299" t="s">
        <v>22</v>
      </c>
      <c r="G4" s="299"/>
      <c r="H4" s="301" t="s">
        <v>21</v>
      </c>
      <c r="I4" s="299" t="s">
        <v>22</v>
      </c>
      <c r="J4" s="299"/>
      <c r="K4" s="300">
        <v>396</v>
      </c>
      <c r="L4" s="297" t="s">
        <v>602</v>
      </c>
      <c r="M4" s="387" t="s">
        <v>325</v>
      </c>
      <c r="N4" s="387"/>
      <c r="O4" s="388" t="s">
        <v>326</v>
      </c>
      <c r="P4" s="296"/>
      <c r="Q4" s="389" t="s">
        <v>22</v>
      </c>
      <c r="R4" s="390"/>
      <c r="S4" s="299"/>
      <c r="T4" s="389" t="s">
        <v>21</v>
      </c>
      <c r="U4" s="390"/>
      <c r="W4" s="256"/>
      <c r="X4" s="256"/>
      <c r="Y4" s="256"/>
      <c r="Z4" s="256"/>
      <c r="AA4" s="256"/>
      <c r="AB4" s="256"/>
      <c r="AC4" s="256"/>
      <c r="AD4" s="256"/>
      <c r="AF4" s="277"/>
      <c r="AG4" s="277"/>
    </row>
    <row r="5" spans="1:35" ht="18" customHeight="1">
      <c r="B5" s="246">
        <v>4</v>
      </c>
      <c r="C5" s="298" t="s">
        <v>146</v>
      </c>
      <c r="D5" s="244" t="s">
        <v>33</v>
      </c>
      <c r="E5" s="266">
        <v>0.39</v>
      </c>
      <c r="F5" s="241">
        <f t="shared" ref="F5:F68" si="0">(E5-1000/(365*24))*(8+0.4*16)*365/1000</f>
        <v>1.4498400000000002</v>
      </c>
      <c r="G5" s="243" t="str">
        <f t="shared" ref="G5:G68" si="1">LOOKUP(F5,$R$23:$R$33,$S$23:$S$33)</f>
        <v>Ｂ</v>
      </c>
      <c r="H5" s="242">
        <v>0.37</v>
      </c>
      <c r="I5" s="241">
        <f t="shared" ref="I5:I68" si="2">(H5-1000/(365*24))*(8+0.4*16)*365/1000</f>
        <v>1.3447200000000001</v>
      </c>
      <c r="J5" s="240" t="str">
        <f t="shared" ref="J5:J68" si="3">LOOKUP(I5,$R$23:$R$33,$S$23:$S$33)</f>
        <v>Ｂ</v>
      </c>
      <c r="K5" s="297"/>
      <c r="L5" s="297"/>
      <c r="M5" s="230" t="s">
        <v>327</v>
      </c>
      <c r="N5" s="230" t="s">
        <v>328</v>
      </c>
      <c r="O5" s="388"/>
      <c r="P5" s="296"/>
      <c r="Q5" s="294"/>
      <c r="R5" s="293"/>
      <c r="S5" s="295"/>
      <c r="T5" s="294"/>
      <c r="U5" s="293"/>
      <c r="W5" s="256"/>
      <c r="X5" s="256"/>
      <c r="Y5" s="256"/>
      <c r="Z5" s="256"/>
      <c r="AA5" s="256"/>
      <c r="AB5" s="256"/>
      <c r="AC5" s="256"/>
      <c r="AD5" s="256"/>
      <c r="AF5" s="277"/>
      <c r="AG5" s="277"/>
    </row>
    <row r="6" spans="1:35" ht="18" customHeight="1">
      <c r="B6" s="246">
        <v>4</v>
      </c>
      <c r="C6" s="245" t="s">
        <v>329</v>
      </c>
      <c r="D6" s="244" t="s">
        <v>33</v>
      </c>
      <c r="E6" s="242">
        <v>0.39</v>
      </c>
      <c r="F6" s="241">
        <f t="shared" si="0"/>
        <v>1.4498400000000002</v>
      </c>
      <c r="G6" s="243" t="str">
        <f t="shared" si="1"/>
        <v>Ｂ</v>
      </c>
      <c r="H6" s="242">
        <v>0.43</v>
      </c>
      <c r="I6" s="241">
        <f t="shared" si="2"/>
        <v>1.66008</v>
      </c>
      <c r="J6" s="240" t="str">
        <f t="shared" si="3"/>
        <v>Ｂ</v>
      </c>
      <c r="K6" s="234"/>
      <c r="L6" s="234"/>
      <c r="M6" s="233">
        <v>1</v>
      </c>
      <c r="N6" s="233" t="s">
        <v>38</v>
      </c>
      <c r="O6" s="269">
        <v>1</v>
      </c>
      <c r="P6" s="289"/>
      <c r="Q6" s="382" t="s">
        <v>35</v>
      </c>
      <c r="R6" s="382"/>
      <c r="S6" s="286" t="s">
        <v>36</v>
      </c>
      <c r="T6" s="382" t="s">
        <v>37</v>
      </c>
      <c r="U6" s="382"/>
      <c r="W6" s="256"/>
      <c r="X6" s="256"/>
      <c r="Y6" s="256"/>
      <c r="Z6" s="256"/>
      <c r="AA6" s="256"/>
      <c r="AB6" s="268"/>
      <c r="AC6" s="268"/>
      <c r="AD6" s="268"/>
      <c r="AF6" s="277"/>
      <c r="AG6" s="277"/>
    </row>
    <row r="7" spans="1:35" ht="18" customHeight="1">
      <c r="B7" s="253">
        <v>4</v>
      </c>
      <c r="C7" s="252" t="s">
        <v>149</v>
      </c>
      <c r="D7" s="251" t="s">
        <v>33</v>
      </c>
      <c r="E7" s="249">
        <v>0</v>
      </c>
      <c r="F7" s="248">
        <f t="shared" si="0"/>
        <v>-0.6</v>
      </c>
      <c r="G7" s="250" t="e">
        <f t="shared" si="1"/>
        <v>#N/A</v>
      </c>
      <c r="H7" s="249">
        <v>0</v>
      </c>
      <c r="I7" s="248">
        <f t="shared" si="2"/>
        <v>-0.6</v>
      </c>
      <c r="J7" s="247" t="e">
        <f t="shared" si="3"/>
        <v>#N/A</v>
      </c>
      <c r="K7" s="234" t="s">
        <v>540</v>
      </c>
      <c r="L7" s="234"/>
      <c r="M7" s="233">
        <v>2</v>
      </c>
      <c r="N7" s="233" t="s">
        <v>148</v>
      </c>
      <c r="O7" s="269">
        <v>2</v>
      </c>
      <c r="P7" s="233"/>
      <c r="Q7" s="383" t="s">
        <v>39</v>
      </c>
      <c r="R7" s="384"/>
      <c r="S7" s="292" t="s">
        <v>40</v>
      </c>
      <c r="T7" s="383" t="s">
        <v>41</v>
      </c>
      <c r="U7" s="384"/>
      <c r="W7" s="256"/>
      <c r="X7" s="256"/>
      <c r="Y7" s="256"/>
      <c r="Z7" s="256"/>
      <c r="AA7" s="256"/>
      <c r="AB7" s="256"/>
      <c r="AC7" s="256"/>
      <c r="AD7" s="256"/>
      <c r="AF7" s="277"/>
      <c r="AG7" s="277"/>
    </row>
    <row r="8" spans="1:35" ht="18" customHeight="1">
      <c r="B8" s="246">
        <v>5</v>
      </c>
      <c r="C8" s="245" t="s">
        <v>114</v>
      </c>
      <c r="D8" s="244" t="s">
        <v>33</v>
      </c>
      <c r="E8" s="242">
        <v>0.38</v>
      </c>
      <c r="F8" s="241">
        <f t="shared" si="0"/>
        <v>1.3972800000000001</v>
      </c>
      <c r="G8" s="243" t="str">
        <f t="shared" si="1"/>
        <v>Ｂ</v>
      </c>
      <c r="H8" s="242">
        <v>0.35</v>
      </c>
      <c r="I8" s="241">
        <f t="shared" si="2"/>
        <v>1.2395999999999998</v>
      </c>
      <c r="J8" s="240" t="str">
        <f t="shared" si="3"/>
        <v>Ｂ</v>
      </c>
      <c r="K8" s="234"/>
      <c r="L8" s="234"/>
      <c r="M8" s="233">
        <v>3</v>
      </c>
      <c r="N8" s="233" t="s">
        <v>124</v>
      </c>
      <c r="O8" s="269">
        <v>3</v>
      </c>
      <c r="P8" s="233"/>
      <c r="Q8" s="380" t="s">
        <v>43</v>
      </c>
      <c r="R8" s="381"/>
      <c r="S8" s="291" t="s">
        <v>44</v>
      </c>
      <c r="T8" s="380" t="s">
        <v>45</v>
      </c>
      <c r="U8" s="381"/>
      <c r="W8" s="267"/>
      <c r="X8" s="284"/>
      <c r="Y8" s="284"/>
      <c r="Z8" s="284"/>
      <c r="AA8" s="284"/>
      <c r="AB8" s="283"/>
      <c r="AC8" s="283"/>
      <c r="AD8" s="283"/>
      <c r="AF8" s="278"/>
      <c r="AG8" s="282"/>
    </row>
    <row r="9" spans="1:35" ht="18" customHeight="1">
      <c r="B9" s="246">
        <v>5</v>
      </c>
      <c r="C9" s="245" t="s">
        <v>329</v>
      </c>
      <c r="D9" s="244" t="s">
        <v>33</v>
      </c>
      <c r="E9" s="242">
        <v>0.42</v>
      </c>
      <c r="F9" s="241">
        <f t="shared" si="0"/>
        <v>1.6075200000000001</v>
      </c>
      <c r="G9" s="243" t="str">
        <f t="shared" si="1"/>
        <v>Ｂ</v>
      </c>
      <c r="H9" s="242">
        <v>0.31</v>
      </c>
      <c r="I9" s="241">
        <f t="shared" si="2"/>
        <v>1.0293600000000001</v>
      </c>
      <c r="J9" s="240" t="str">
        <f t="shared" si="3"/>
        <v>Ｂ</v>
      </c>
      <c r="K9" s="234"/>
      <c r="L9" s="234"/>
      <c r="M9" s="233">
        <v>4</v>
      </c>
      <c r="N9" s="233" t="s">
        <v>110</v>
      </c>
      <c r="O9" s="269">
        <v>4</v>
      </c>
      <c r="P9" s="233"/>
      <c r="Q9" s="380" t="s">
        <v>47</v>
      </c>
      <c r="R9" s="381"/>
      <c r="S9" s="291" t="s">
        <v>48</v>
      </c>
      <c r="T9" s="380" t="s">
        <v>49</v>
      </c>
      <c r="U9" s="381"/>
      <c r="W9" s="267"/>
      <c r="X9" s="284"/>
      <c r="Y9" s="281"/>
      <c r="Z9" s="281"/>
      <c r="AA9" s="284"/>
      <c r="AB9" s="283"/>
      <c r="AC9" s="281"/>
      <c r="AD9" s="281"/>
      <c r="AF9" s="278"/>
      <c r="AG9" s="282"/>
      <c r="AH9" s="281"/>
      <c r="AI9" s="281"/>
    </row>
    <row r="10" spans="1:35" ht="18" customHeight="1">
      <c r="B10" s="246">
        <v>5</v>
      </c>
      <c r="C10" s="245" t="s">
        <v>149</v>
      </c>
      <c r="D10" s="244" t="s">
        <v>33</v>
      </c>
      <c r="E10" s="242">
        <v>1.06</v>
      </c>
      <c r="F10" s="241">
        <f t="shared" si="0"/>
        <v>4.9713600000000007</v>
      </c>
      <c r="G10" s="243" t="str">
        <f t="shared" si="1"/>
        <v>Ｄ</v>
      </c>
      <c r="H10" s="242">
        <v>0.82</v>
      </c>
      <c r="I10" s="241">
        <f t="shared" si="2"/>
        <v>3.7099199999999994</v>
      </c>
      <c r="J10" s="240" t="str">
        <f t="shared" si="3"/>
        <v>Ｄ</v>
      </c>
      <c r="K10" s="234"/>
      <c r="L10" s="234"/>
      <c r="M10" s="233">
        <v>5</v>
      </c>
      <c r="N10" s="233" t="s">
        <v>135</v>
      </c>
      <c r="O10" s="269">
        <v>5</v>
      </c>
      <c r="P10" s="233"/>
      <c r="Q10" s="380" t="s">
        <v>51</v>
      </c>
      <c r="R10" s="381"/>
      <c r="S10" s="291" t="s">
        <v>52</v>
      </c>
      <c r="T10" s="380" t="s">
        <v>53</v>
      </c>
      <c r="U10" s="381"/>
      <c r="W10" s="267"/>
      <c r="X10" s="256"/>
      <c r="Y10" s="276"/>
      <c r="Z10" s="276"/>
      <c r="AA10" s="256"/>
      <c r="AB10" s="256"/>
      <c r="AC10" s="276"/>
      <c r="AD10" s="276"/>
      <c r="AF10" s="278"/>
      <c r="AG10" s="277"/>
      <c r="AH10" s="276"/>
      <c r="AI10" s="276"/>
    </row>
    <row r="11" spans="1:35" ht="18" customHeight="1">
      <c r="B11" s="246">
        <v>6</v>
      </c>
      <c r="C11" s="245" t="s">
        <v>149</v>
      </c>
      <c r="D11" s="244" t="s">
        <v>33</v>
      </c>
      <c r="E11" s="242">
        <v>1.1299999999999999</v>
      </c>
      <c r="F11" s="241">
        <f t="shared" si="0"/>
        <v>5.3392799999999996</v>
      </c>
      <c r="G11" s="243" t="str">
        <f t="shared" si="1"/>
        <v>Ｅ</v>
      </c>
      <c r="H11" s="242">
        <v>0.45</v>
      </c>
      <c r="I11" s="241">
        <f t="shared" si="2"/>
        <v>1.7652000000000001</v>
      </c>
      <c r="J11" s="240" t="str">
        <f t="shared" si="3"/>
        <v>Ｂ</v>
      </c>
      <c r="K11" s="234"/>
      <c r="L11" s="234"/>
      <c r="M11" s="233">
        <v>6</v>
      </c>
      <c r="N11" s="233" t="s">
        <v>134</v>
      </c>
      <c r="O11" s="269">
        <v>6</v>
      </c>
      <c r="P11" s="233"/>
      <c r="Q11" s="380" t="s">
        <v>57</v>
      </c>
      <c r="R11" s="381"/>
      <c r="S11" s="291" t="s">
        <v>58</v>
      </c>
      <c r="T11" s="380" t="s">
        <v>59</v>
      </c>
      <c r="U11" s="381"/>
      <c r="W11" s="267"/>
      <c r="X11" s="256"/>
      <c r="Y11" s="276"/>
      <c r="Z11" s="276"/>
      <c r="AA11" s="256"/>
      <c r="AB11" s="256"/>
      <c r="AC11" s="276"/>
      <c r="AD11" s="276"/>
      <c r="AF11" s="278"/>
      <c r="AG11" s="277"/>
      <c r="AH11" s="276"/>
      <c r="AI11" s="276"/>
    </row>
    <row r="12" spans="1:35" ht="18" customHeight="1">
      <c r="B12" s="246">
        <v>7</v>
      </c>
      <c r="C12" s="245" t="s">
        <v>56</v>
      </c>
      <c r="D12" s="244" t="s">
        <v>33</v>
      </c>
      <c r="E12" s="242">
        <v>0.39</v>
      </c>
      <c r="F12" s="241">
        <f t="shared" si="0"/>
        <v>1.4498400000000002</v>
      </c>
      <c r="G12" s="243" t="str">
        <f t="shared" si="1"/>
        <v>Ｂ</v>
      </c>
      <c r="H12" s="242">
        <v>0.33</v>
      </c>
      <c r="I12" s="241">
        <f t="shared" si="2"/>
        <v>1.1344799999999999</v>
      </c>
      <c r="J12" s="240" t="str">
        <f t="shared" si="3"/>
        <v>Ｂ</v>
      </c>
      <c r="K12" s="234"/>
      <c r="L12" s="234"/>
      <c r="M12" s="233">
        <v>7</v>
      </c>
      <c r="N12" s="233" t="s">
        <v>102</v>
      </c>
      <c r="O12" s="269">
        <v>7</v>
      </c>
      <c r="P12" s="233"/>
      <c r="Q12" s="380" t="s">
        <v>63</v>
      </c>
      <c r="R12" s="381"/>
      <c r="S12" s="291" t="s">
        <v>64</v>
      </c>
      <c r="T12" s="380" t="s">
        <v>65</v>
      </c>
      <c r="U12" s="381"/>
      <c r="W12" s="267"/>
      <c r="X12" s="256"/>
      <c r="Y12" s="276"/>
      <c r="Z12" s="276"/>
      <c r="AA12" s="256"/>
      <c r="AB12" s="256"/>
      <c r="AC12" s="276"/>
      <c r="AD12" s="276"/>
      <c r="AF12" s="278"/>
      <c r="AG12" s="277"/>
      <c r="AH12" s="276"/>
      <c r="AI12" s="276"/>
    </row>
    <row r="13" spans="1:35" ht="18" customHeight="1">
      <c r="B13" s="246">
        <v>7</v>
      </c>
      <c r="C13" s="245" t="s">
        <v>143</v>
      </c>
      <c r="D13" s="244" t="s">
        <v>33</v>
      </c>
      <c r="E13" s="242">
        <v>0.34</v>
      </c>
      <c r="F13" s="241">
        <f t="shared" si="0"/>
        <v>1.1870400000000001</v>
      </c>
      <c r="G13" s="243" t="str">
        <f t="shared" si="1"/>
        <v>Ｂ</v>
      </c>
      <c r="H13" s="242">
        <v>0.44</v>
      </c>
      <c r="I13" s="241">
        <f t="shared" si="2"/>
        <v>1.7126399999999999</v>
      </c>
      <c r="J13" s="240" t="str">
        <f t="shared" si="3"/>
        <v>Ｂ</v>
      </c>
      <c r="K13" s="234"/>
      <c r="L13" s="234"/>
      <c r="M13" s="233">
        <v>8</v>
      </c>
      <c r="N13" s="233" t="s">
        <v>95</v>
      </c>
      <c r="O13" s="269">
        <v>8</v>
      </c>
      <c r="P13" s="233"/>
      <c r="Q13" s="380" t="s">
        <v>69</v>
      </c>
      <c r="R13" s="381"/>
      <c r="S13" s="291" t="s">
        <v>70</v>
      </c>
      <c r="T13" s="380" t="s">
        <v>71</v>
      </c>
      <c r="U13" s="381"/>
      <c r="W13" s="267"/>
      <c r="X13" s="256"/>
      <c r="Y13" s="276"/>
      <c r="Z13" s="276"/>
      <c r="AA13" s="256"/>
      <c r="AB13" s="256"/>
      <c r="AC13" s="276"/>
      <c r="AD13" s="276"/>
      <c r="AF13" s="278"/>
      <c r="AG13" s="277"/>
      <c r="AH13" s="276"/>
      <c r="AI13" s="276"/>
    </row>
    <row r="14" spans="1:35" ht="18" customHeight="1">
      <c r="B14" s="246">
        <v>8</v>
      </c>
      <c r="C14" s="245" t="s">
        <v>95</v>
      </c>
      <c r="D14" s="244" t="s">
        <v>33</v>
      </c>
      <c r="E14" s="242">
        <v>0.74</v>
      </c>
      <c r="F14" s="241">
        <f t="shared" si="0"/>
        <v>3.2894400000000004</v>
      </c>
      <c r="G14" s="243" t="str">
        <f t="shared" si="1"/>
        <v>Ｃ</v>
      </c>
      <c r="H14" s="242">
        <v>0.9</v>
      </c>
      <c r="I14" s="241">
        <f t="shared" si="2"/>
        <v>4.1303999999999998</v>
      </c>
      <c r="J14" s="240" t="str">
        <f t="shared" si="3"/>
        <v>Ｄ</v>
      </c>
      <c r="K14" s="234"/>
      <c r="L14" s="234"/>
      <c r="M14" s="233">
        <v>9</v>
      </c>
      <c r="N14" s="233" t="s">
        <v>145</v>
      </c>
      <c r="O14" s="269">
        <v>9</v>
      </c>
      <c r="P14" s="233"/>
      <c r="Q14" s="380" t="s">
        <v>75</v>
      </c>
      <c r="R14" s="381"/>
      <c r="S14" s="291" t="s">
        <v>76</v>
      </c>
      <c r="T14" s="380" t="s">
        <v>77</v>
      </c>
      <c r="U14" s="381"/>
      <c r="W14" s="267"/>
      <c r="X14" s="256"/>
      <c r="Y14" s="276"/>
      <c r="Z14" s="276"/>
      <c r="AA14" s="256"/>
      <c r="AB14" s="256"/>
      <c r="AC14" s="276"/>
      <c r="AD14" s="276"/>
      <c r="AF14" s="278"/>
      <c r="AG14" s="277"/>
      <c r="AH14" s="276"/>
      <c r="AI14" s="276"/>
    </row>
    <row r="15" spans="1:35" ht="18" customHeight="1">
      <c r="B15" s="246">
        <v>8</v>
      </c>
      <c r="C15" s="245" t="s">
        <v>145</v>
      </c>
      <c r="D15" s="244" t="s">
        <v>33</v>
      </c>
      <c r="E15" s="242">
        <v>1.1100000000000001</v>
      </c>
      <c r="F15" s="241">
        <f t="shared" si="0"/>
        <v>5.234160000000001</v>
      </c>
      <c r="G15" s="243" t="str">
        <f t="shared" si="1"/>
        <v>Ｅ</v>
      </c>
      <c r="H15" s="242">
        <v>0.92</v>
      </c>
      <c r="I15" s="241">
        <f t="shared" si="2"/>
        <v>4.2355199999999993</v>
      </c>
      <c r="J15" s="240" t="str">
        <f t="shared" si="3"/>
        <v>Ｄ</v>
      </c>
      <c r="K15" s="234"/>
      <c r="L15" s="234"/>
      <c r="M15" s="233">
        <v>10</v>
      </c>
      <c r="N15" s="233" t="s">
        <v>114</v>
      </c>
      <c r="O15" s="269">
        <v>10</v>
      </c>
      <c r="P15" s="233"/>
      <c r="Q15" s="378" t="s">
        <v>81</v>
      </c>
      <c r="R15" s="379"/>
      <c r="S15" s="290" t="s">
        <v>82</v>
      </c>
      <c r="T15" s="378" t="s">
        <v>83</v>
      </c>
      <c r="U15" s="379"/>
      <c r="W15" s="267"/>
      <c r="X15" s="256"/>
      <c r="Y15" s="276"/>
      <c r="Z15" s="276"/>
      <c r="AA15" s="256"/>
      <c r="AB15" s="256"/>
      <c r="AC15" s="276"/>
      <c r="AD15" s="276"/>
      <c r="AF15" s="278"/>
      <c r="AG15" s="277"/>
      <c r="AH15" s="276"/>
      <c r="AI15" s="276"/>
    </row>
    <row r="16" spans="1:35" ht="18" customHeight="1">
      <c r="B16" s="246">
        <v>8</v>
      </c>
      <c r="C16" s="245" t="s">
        <v>56</v>
      </c>
      <c r="D16" s="244" t="s">
        <v>33</v>
      </c>
      <c r="E16" s="242">
        <v>0.38</v>
      </c>
      <c r="F16" s="241">
        <f t="shared" si="0"/>
        <v>1.3972800000000001</v>
      </c>
      <c r="G16" s="243" t="str">
        <f t="shared" si="1"/>
        <v>Ｂ</v>
      </c>
      <c r="H16" s="242">
        <v>0.39</v>
      </c>
      <c r="I16" s="241">
        <f t="shared" si="2"/>
        <v>1.4498400000000002</v>
      </c>
      <c r="J16" s="240" t="str">
        <f t="shared" si="3"/>
        <v>Ｂ</v>
      </c>
      <c r="K16" s="234"/>
      <c r="L16" s="234"/>
      <c r="M16" s="233">
        <v>11</v>
      </c>
      <c r="N16" s="233" t="s">
        <v>146</v>
      </c>
      <c r="O16" s="269">
        <v>11</v>
      </c>
      <c r="P16" s="233"/>
      <c r="W16" s="267"/>
      <c r="X16" s="256"/>
      <c r="Y16" s="276"/>
      <c r="Z16" s="276"/>
      <c r="AA16" s="256"/>
      <c r="AB16" s="256"/>
      <c r="AC16" s="276"/>
      <c r="AD16" s="276"/>
      <c r="AF16" s="278"/>
      <c r="AG16" s="277"/>
      <c r="AH16" s="276"/>
      <c r="AI16" s="276"/>
    </row>
    <row r="17" spans="2:35" ht="18" customHeight="1">
      <c r="B17" s="246">
        <v>8</v>
      </c>
      <c r="C17" s="245" t="s">
        <v>143</v>
      </c>
      <c r="D17" s="244" t="s">
        <v>33</v>
      </c>
      <c r="E17" s="242">
        <v>0.6</v>
      </c>
      <c r="F17" s="241">
        <f t="shared" si="0"/>
        <v>2.5535999999999999</v>
      </c>
      <c r="G17" s="243" t="str">
        <f t="shared" si="1"/>
        <v>Ｃ</v>
      </c>
      <c r="H17" s="242">
        <v>0.52</v>
      </c>
      <c r="I17" s="241">
        <f t="shared" si="2"/>
        <v>2.1331199999999999</v>
      </c>
      <c r="J17" s="240" t="str">
        <f t="shared" si="3"/>
        <v>Ｃ</v>
      </c>
      <c r="K17" s="234"/>
      <c r="L17" s="234"/>
      <c r="M17" s="233">
        <v>12</v>
      </c>
      <c r="N17" s="233" t="s">
        <v>329</v>
      </c>
      <c r="O17" s="269">
        <v>12</v>
      </c>
      <c r="P17" s="233"/>
      <c r="W17" s="267"/>
      <c r="X17" s="256"/>
      <c r="Y17" s="276"/>
      <c r="Z17" s="276"/>
      <c r="AA17" s="256"/>
      <c r="AB17" s="256"/>
      <c r="AC17" s="276"/>
      <c r="AD17" s="276"/>
      <c r="AF17" s="278"/>
      <c r="AG17" s="277"/>
      <c r="AH17" s="276"/>
      <c r="AI17" s="276"/>
    </row>
    <row r="18" spans="2:35" ht="18" customHeight="1">
      <c r="B18" s="246">
        <v>9</v>
      </c>
      <c r="C18" s="245" t="s">
        <v>145</v>
      </c>
      <c r="D18" s="244" t="s">
        <v>33</v>
      </c>
      <c r="E18" s="242">
        <v>1</v>
      </c>
      <c r="F18" s="241">
        <f t="shared" si="0"/>
        <v>4.6559999999999997</v>
      </c>
      <c r="G18" s="243" t="str">
        <f t="shared" si="1"/>
        <v>Ｄ</v>
      </c>
      <c r="H18" s="242">
        <v>1.05</v>
      </c>
      <c r="I18" s="241">
        <f t="shared" si="2"/>
        <v>4.9188000000000001</v>
      </c>
      <c r="J18" s="240" t="str">
        <f t="shared" si="3"/>
        <v>Ｄ</v>
      </c>
      <c r="K18" s="234"/>
      <c r="L18" s="234"/>
      <c r="M18" s="233">
        <v>13</v>
      </c>
      <c r="N18" s="233" t="s">
        <v>149</v>
      </c>
      <c r="O18" s="269">
        <v>13</v>
      </c>
      <c r="P18" s="233"/>
      <c r="W18" s="267"/>
      <c r="X18" s="256"/>
      <c r="Y18" s="276"/>
      <c r="Z18" s="276"/>
      <c r="AA18" s="256"/>
      <c r="AB18" s="256"/>
      <c r="AC18" s="276"/>
      <c r="AD18" s="276"/>
      <c r="AF18" s="278"/>
      <c r="AG18" s="277"/>
      <c r="AH18" s="276"/>
      <c r="AI18" s="276"/>
    </row>
    <row r="19" spans="2:35" ht="18" customHeight="1">
      <c r="B19" s="246">
        <v>9</v>
      </c>
      <c r="C19" s="245" t="s">
        <v>114</v>
      </c>
      <c r="D19" s="244" t="s">
        <v>33</v>
      </c>
      <c r="E19" s="242">
        <v>0.9</v>
      </c>
      <c r="F19" s="241">
        <f t="shared" si="0"/>
        <v>4.1303999999999998</v>
      </c>
      <c r="G19" s="243" t="str">
        <f t="shared" si="1"/>
        <v>Ｄ</v>
      </c>
      <c r="H19" s="242">
        <v>1.03</v>
      </c>
      <c r="I19" s="241">
        <f t="shared" si="2"/>
        <v>4.8136800000000006</v>
      </c>
      <c r="J19" s="240" t="str">
        <f t="shared" si="3"/>
        <v>Ｄ</v>
      </c>
      <c r="K19" s="234"/>
      <c r="L19" s="234"/>
      <c r="M19" s="233">
        <v>14</v>
      </c>
      <c r="N19" s="233" t="s">
        <v>56</v>
      </c>
      <c r="O19" s="269">
        <v>14</v>
      </c>
      <c r="P19" s="233"/>
      <c r="Q19" s="256" t="s">
        <v>92</v>
      </c>
      <c r="T19" s="289"/>
      <c r="U19" s="289"/>
      <c r="W19" s="267"/>
      <c r="X19" s="256"/>
      <c r="Y19" s="276"/>
      <c r="Z19" s="276"/>
      <c r="AA19" s="256"/>
      <c r="AB19" s="256"/>
      <c r="AC19" s="276"/>
      <c r="AD19" s="276"/>
      <c r="AF19" s="278"/>
      <c r="AG19" s="277"/>
      <c r="AH19" s="276"/>
      <c r="AI19" s="276"/>
    </row>
    <row r="20" spans="2:35" ht="18" customHeight="1">
      <c r="B20" s="246">
        <v>9</v>
      </c>
      <c r="C20" s="245" t="s">
        <v>56</v>
      </c>
      <c r="D20" s="244" t="s">
        <v>33</v>
      </c>
      <c r="E20" s="242">
        <v>0.37</v>
      </c>
      <c r="F20" s="241">
        <f t="shared" si="0"/>
        <v>1.3447200000000001</v>
      </c>
      <c r="G20" s="243" t="str">
        <f t="shared" si="1"/>
        <v>Ｂ</v>
      </c>
      <c r="H20" s="242">
        <v>0.31</v>
      </c>
      <c r="I20" s="241">
        <f t="shared" si="2"/>
        <v>1.0293600000000001</v>
      </c>
      <c r="J20" s="240" t="str">
        <f t="shared" si="3"/>
        <v>Ｂ</v>
      </c>
      <c r="K20" s="234"/>
      <c r="L20" s="234"/>
      <c r="M20" s="233">
        <v>15</v>
      </c>
      <c r="N20" s="233" t="s">
        <v>143</v>
      </c>
      <c r="O20" s="269">
        <v>15</v>
      </c>
      <c r="P20" s="233"/>
      <c r="Q20" s="256"/>
      <c r="T20" s="289"/>
      <c r="U20" s="289"/>
      <c r="W20" s="267"/>
      <c r="X20" s="256"/>
      <c r="Y20" s="276"/>
      <c r="Z20" s="276"/>
      <c r="AA20" s="256"/>
      <c r="AB20" s="256"/>
      <c r="AC20" s="276"/>
      <c r="AD20" s="276"/>
      <c r="AF20" s="278"/>
      <c r="AG20" s="277"/>
      <c r="AH20" s="276"/>
      <c r="AI20" s="276"/>
    </row>
    <row r="21" spans="2:35" ht="18" customHeight="1">
      <c r="B21" s="246">
        <v>9</v>
      </c>
      <c r="C21" s="245" t="s">
        <v>143</v>
      </c>
      <c r="D21" s="244" t="s">
        <v>33</v>
      </c>
      <c r="E21" s="242">
        <v>0.57999999999999996</v>
      </c>
      <c r="F21" s="241">
        <f t="shared" si="0"/>
        <v>2.44848</v>
      </c>
      <c r="G21" s="243" t="str">
        <f t="shared" si="1"/>
        <v>Ｃ</v>
      </c>
      <c r="H21" s="242">
        <v>0.83</v>
      </c>
      <c r="I21" s="241">
        <f t="shared" si="2"/>
        <v>3.7624799999999996</v>
      </c>
      <c r="J21" s="240" t="str">
        <f t="shared" si="3"/>
        <v>Ｄ</v>
      </c>
      <c r="K21" s="234"/>
      <c r="L21" s="234"/>
      <c r="M21" s="233">
        <v>16</v>
      </c>
      <c r="N21" s="233" t="s">
        <v>94</v>
      </c>
      <c r="O21" s="269">
        <v>16</v>
      </c>
      <c r="P21" s="233"/>
      <c r="T21" s="289"/>
      <c r="U21" s="289"/>
      <c r="AB21" s="256"/>
      <c r="AC21" s="283"/>
      <c r="AD21" s="283"/>
    </row>
    <row r="22" spans="2:35" ht="18" customHeight="1">
      <c r="B22" s="246">
        <v>10</v>
      </c>
      <c r="C22" s="245" t="s">
        <v>344</v>
      </c>
      <c r="D22" s="244" t="s">
        <v>33</v>
      </c>
      <c r="E22" s="242">
        <v>1.48</v>
      </c>
      <c r="F22" s="241">
        <f t="shared" si="0"/>
        <v>7.1788800000000013</v>
      </c>
      <c r="G22" s="243" t="str">
        <f t="shared" si="1"/>
        <v>Ｅ</v>
      </c>
      <c r="H22" s="242">
        <v>1.4</v>
      </c>
      <c r="I22" s="241">
        <f t="shared" si="2"/>
        <v>6.7584000000000009</v>
      </c>
      <c r="J22" s="240" t="str">
        <f t="shared" si="3"/>
        <v>Ｅ</v>
      </c>
      <c r="K22" s="234"/>
      <c r="L22" s="234"/>
      <c r="M22" s="233">
        <v>17</v>
      </c>
      <c r="N22" s="233" t="s">
        <v>147</v>
      </c>
      <c r="O22" s="269">
        <v>17</v>
      </c>
      <c r="P22" s="233"/>
      <c r="R22" s="288" t="s">
        <v>96</v>
      </c>
      <c r="S22" s="287" t="s">
        <v>11</v>
      </c>
      <c r="W22" s="256"/>
      <c r="AC22" s="283"/>
      <c r="AD22" s="283"/>
      <c r="AF22" s="277"/>
      <c r="AG22" s="228"/>
    </row>
    <row r="23" spans="2:35" ht="18" customHeight="1">
      <c r="B23" s="246">
        <v>10</v>
      </c>
      <c r="C23" s="245" t="s">
        <v>134</v>
      </c>
      <c r="D23" s="244" t="s">
        <v>33</v>
      </c>
      <c r="E23" s="242">
        <v>1.22</v>
      </c>
      <c r="F23" s="241">
        <f t="shared" si="0"/>
        <v>5.8123199999999997</v>
      </c>
      <c r="G23" s="243" t="str">
        <f t="shared" si="1"/>
        <v>Ｅ</v>
      </c>
      <c r="H23" s="242">
        <v>1.1000000000000001</v>
      </c>
      <c r="I23" s="241">
        <f t="shared" si="2"/>
        <v>5.1816000000000004</v>
      </c>
      <c r="J23" s="240" t="str">
        <f t="shared" si="3"/>
        <v>Ｅ</v>
      </c>
      <c r="K23" s="234"/>
      <c r="L23" s="234"/>
      <c r="M23" s="233">
        <v>18</v>
      </c>
      <c r="N23" s="233" t="s">
        <v>93</v>
      </c>
      <c r="O23" s="269">
        <v>18</v>
      </c>
      <c r="P23" s="233"/>
      <c r="R23" s="286">
        <v>-0.55000000000000004</v>
      </c>
      <c r="S23" s="286" t="s">
        <v>36</v>
      </c>
      <c r="W23" s="267"/>
      <c r="X23" s="284"/>
      <c r="Y23" s="284"/>
      <c r="Z23" s="284"/>
      <c r="AA23" s="284"/>
      <c r="AB23" s="283"/>
      <c r="AC23" s="256"/>
      <c r="AD23" s="256"/>
      <c r="AF23" s="278"/>
      <c r="AG23" s="282"/>
    </row>
    <row r="24" spans="2:35" ht="18" customHeight="1">
      <c r="B24" s="246">
        <v>10</v>
      </c>
      <c r="C24" s="245" t="s">
        <v>114</v>
      </c>
      <c r="D24" s="244" t="s">
        <v>33</v>
      </c>
      <c r="E24" s="242">
        <v>1.42</v>
      </c>
      <c r="F24" s="241">
        <f t="shared" si="0"/>
        <v>6.8635200000000003</v>
      </c>
      <c r="G24" s="243" t="str">
        <f t="shared" si="1"/>
        <v>Ｅ</v>
      </c>
      <c r="H24" s="242">
        <v>3.64</v>
      </c>
      <c r="I24" s="241">
        <f t="shared" si="2"/>
        <v>18.531839999999999</v>
      </c>
      <c r="J24" s="240" t="str">
        <f t="shared" si="3"/>
        <v>Ｈ</v>
      </c>
      <c r="K24" s="234"/>
      <c r="L24" s="234"/>
      <c r="M24" s="233">
        <v>19</v>
      </c>
      <c r="N24" s="233" t="s">
        <v>98</v>
      </c>
      <c r="O24" s="269">
        <v>19</v>
      </c>
      <c r="P24" s="233"/>
      <c r="R24" s="285">
        <v>0.2</v>
      </c>
      <c r="S24" s="285" t="s">
        <v>101</v>
      </c>
      <c r="W24" s="267"/>
      <c r="X24" s="284"/>
      <c r="Y24" s="281"/>
      <c r="Z24" s="281"/>
      <c r="AA24" s="284"/>
      <c r="AB24" s="283"/>
      <c r="AC24" s="281"/>
      <c r="AD24" s="281"/>
      <c r="AF24" s="278"/>
      <c r="AG24" s="282"/>
      <c r="AH24" s="281"/>
      <c r="AI24" s="281"/>
    </row>
    <row r="25" spans="2:35" ht="18" customHeight="1">
      <c r="B25" s="246">
        <v>10</v>
      </c>
      <c r="C25" s="245" t="s">
        <v>146</v>
      </c>
      <c r="D25" s="244" t="s">
        <v>33</v>
      </c>
      <c r="E25" s="242">
        <v>0.86</v>
      </c>
      <c r="F25" s="241">
        <f t="shared" si="0"/>
        <v>3.9201599999999996</v>
      </c>
      <c r="G25" s="243" t="str">
        <f t="shared" si="1"/>
        <v>Ｄ</v>
      </c>
      <c r="H25" s="242">
        <v>0.93</v>
      </c>
      <c r="I25" s="241">
        <f t="shared" si="2"/>
        <v>4.2880799999999999</v>
      </c>
      <c r="J25" s="240" t="str">
        <f t="shared" si="3"/>
        <v>Ｄ</v>
      </c>
      <c r="K25" s="234"/>
      <c r="L25" s="234"/>
      <c r="M25" s="233">
        <v>20</v>
      </c>
      <c r="N25" s="233" t="s">
        <v>116</v>
      </c>
      <c r="O25" s="269">
        <v>20</v>
      </c>
      <c r="P25" s="233"/>
      <c r="R25" s="280">
        <v>1</v>
      </c>
      <c r="S25" s="280" t="s">
        <v>103</v>
      </c>
      <c r="W25" s="267"/>
      <c r="X25" s="256"/>
      <c r="Y25" s="276"/>
      <c r="Z25" s="276"/>
      <c r="AA25" s="256"/>
      <c r="AB25" s="256"/>
      <c r="AC25" s="276"/>
      <c r="AD25" s="276"/>
      <c r="AF25" s="278"/>
      <c r="AG25" s="277"/>
      <c r="AH25" s="276"/>
      <c r="AI25" s="276"/>
    </row>
    <row r="26" spans="2:35" ht="18" customHeight="1">
      <c r="B26" s="246">
        <v>10</v>
      </c>
      <c r="C26" s="245" t="s">
        <v>56</v>
      </c>
      <c r="D26" s="244" t="s">
        <v>33</v>
      </c>
      <c r="E26" s="242">
        <v>0.63</v>
      </c>
      <c r="F26" s="241">
        <f t="shared" si="0"/>
        <v>2.7112799999999999</v>
      </c>
      <c r="G26" s="243" t="str">
        <f t="shared" si="1"/>
        <v>Ｃ</v>
      </c>
      <c r="H26" s="242">
        <v>0.54</v>
      </c>
      <c r="I26" s="241">
        <f t="shared" si="2"/>
        <v>2.2382400000000002</v>
      </c>
      <c r="J26" s="240" t="str">
        <f t="shared" si="3"/>
        <v>Ｃ</v>
      </c>
      <c r="K26" s="234"/>
      <c r="L26" s="234"/>
      <c r="M26" s="233">
        <v>21</v>
      </c>
      <c r="N26" s="233" t="s">
        <v>106</v>
      </c>
      <c r="O26" s="269">
        <v>21</v>
      </c>
      <c r="P26" s="233"/>
      <c r="R26" s="280">
        <v>2</v>
      </c>
      <c r="S26" s="280" t="s">
        <v>107</v>
      </c>
      <c r="W26" s="267"/>
      <c r="X26" s="256"/>
      <c r="Y26" s="276"/>
      <c r="Z26" s="276"/>
      <c r="AA26" s="256"/>
      <c r="AB26" s="256"/>
      <c r="AC26" s="276"/>
      <c r="AD26" s="276"/>
      <c r="AF26" s="278"/>
      <c r="AG26" s="277"/>
      <c r="AH26" s="276"/>
      <c r="AI26" s="276"/>
    </row>
    <row r="27" spans="2:35" ht="18" customHeight="1">
      <c r="B27" s="246">
        <v>10</v>
      </c>
      <c r="C27" s="245" t="s">
        <v>143</v>
      </c>
      <c r="D27" s="244" t="s">
        <v>33</v>
      </c>
      <c r="E27" s="242">
        <v>0.52</v>
      </c>
      <c r="F27" s="241">
        <f t="shared" si="0"/>
        <v>2.1331199999999999</v>
      </c>
      <c r="G27" s="243" t="str">
        <f t="shared" si="1"/>
        <v>Ｃ</v>
      </c>
      <c r="H27" s="242">
        <v>0.67</v>
      </c>
      <c r="I27" s="241">
        <f t="shared" si="2"/>
        <v>2.9215200000000001</v>
      </c>
      <c r="J27" s="240" t="str">
        <f t="shared" si="3"/>
        <v>Ｃ</v>
      </c>
      <c r="K27" s="234"/>
      <c r="L27" s="234"/>
      <c r="M27" s="233">
        <v>22</v>
      </c>
      <c r="N27" s="233" t="s">
        <v>144</v>
      </c>
      <c r="O27" s="269">
        <v>22</v>
      </c>
      <c r="P27" s="233"/>
      <c r="R27" s="280">
        <v>3.5</v>
      </c>
      <c r="S27" s="280" t="s">
        <v>111</v>
      </c>
      <c r="W27" s="267"/>
      <c r="X27" s="256"/>
      <c r="Y27" s="276"/>
      <c r="Z27" s="276"/>
      <c r="AA27" s="256"/>
      <c r="AB27" s="256"/>
      <c r="AC27" s="276"/>
      <c r="AD27" s="276"/>
      <c r="AF27" s="278"/>
      <c r="AG27" s="277"/>
      <c r="AH27" s="276"/>
      <c r="AI27" s="276"/>
    </row>
    <row r="28" spans="2:35" ht="18" customHeight="1">
      <c r="B28" s="246">
        <v>10</v>
      </c>
      <c r="C28" s="245" t="s">
        <v>94</v>
      </c>
      <c r="D28" s="244" t="s">
        <v>33</v>
      </c>
      <c r="E28" s="242">
        <v>0.44</v>
      </c>
      <c r="F28" s="241">
        <f t="shared" si="0"/>
        <v>1.7126399999999999</v>
      </c>
      <c r="G28" s="243" t="str">
        <f t="shared" si="1"/>
        <v>Ｂ</v>
      </c>
      <c r="H28" s="242">
        <v>0.37</v>
      </c>
      <c r="I28" s="241">
        <f t="shared" si="2"/>
        <v>1.3447200000000001</v>
      </c>
      <c r="J28" s="240" t="str">
        <f t="shared" si="3"/>
        <v>Ｂ</v>
      </c>
      <c r="K28" s="234"/>
      <c r="L28" s="234"/>
      <c r="M28" s="233">
        <v>23</v>
      </c>
      <c r="N28" s="233" t="s">
        <v>138</v>
      </c>
      <c r="O28" s="269">
        <v>23</v>
      </c>
      <c r="P28" s="233"/>
      <c r="R28" s="280">
        <v>5</v>
      </c>
      <c r="S28" s="280" t="s">
        <v>115</v>
      </c>
      <c r="W28" s="267"/>
      <c r="X28" s="256"/>
      <c r="Y28" s="276"/>
      <c r="Z28" s="276"/>
      <c r="AA28" s="256"/>
      <c r="AB28" s="256"/>
      <c r="AC28" s="276"/>
      <c r="AD28" s="276"/>
      <c r="AF28" s="278"/>
      <c r="AG28" s="277"/>
      <c r="AH28" s="276"/>
      <c r="AI28" s="276"/>
    </row>
    <row r="29" spans="2:35" ht="18" customHeight="1">
      <c r="B29" s="246">
        <v>10</v>
      </c>
      <c r="C29" s="245" t="s">
        <v>147</v>
      </c>
      <c r="D29" s="244" t="s">
        <v>33</v>
      </c>
      <c r="E29" s="242">
        <v>0.37</v>
      </c>
      <c r="F29" s="241">
        <f t="shared" si="0"/>
        <v>1.3447200000000001</v>
      </c>
      <c r="G29" s="243" t="str">
        <f t="shared" si="1"/>
        <v>Ｂ</v>
      </c>
      <c r="H29" s="242">
        <v>0.32</v>
      </c>
      <c r="I29" s="241">
        <f t="shared" si="2"/>
        <v>1.08192</v>
      </c>
      <c r="J29" s="240" t="str">
        <f t="shared" si="3"/>
        <v>Ｂ</v>
      </c>
      <c r="K29" s="234"/>
      <c r="L29" s="234"/>
      <c r="M29" s="233">
        <v>24</v>
      </c>
      <c r="N29" s="233" t="s">
        <v>42</v>
      </c>
      <c r="O29" s="269">
        <v>24</v>
      </c>
      <c r="P29" s="233"/>
      <c r="R29" s="280">
        <v>7.5</v>
      </c>
      <c r="S29" s="280" t="s">
        <v>117</v>
      </c>
      <c r="W29" s="267"/>
      <c r="X29" s="256"/>
      <c r="Y29" s="276"/>
      <c r="Z29" s="276"/>
      <c r="AA29" s="256"/>
      <c r="AB29" s="256"/>
      <c r="AC29" s="276"/>
      <c r="AD29" s="276"/>
      <c r="AF29" s="278"/>
      <c r="AG29" s="277"/>
      <c r="AH29" s="276"/>
      <c r="AI29" s="276"/>
    </row>
    <row r="30" spans="2:35" ht="18" customHeight="1">
      <c r="B30" s="246">
        <v>11</v>
      </c>
      <c r="C30" s="245" t="s">
        <v>344</v>
      </c>
      <c r="D30" s="244" t="s">
        <v>33</v>
      </c>
      <c r="E30" s="242">
        <v>1.85</v>
      </c>
      <c r="F30" s="241">
        <f t="shared" si="0"/>
        <v>9.1235999999999997</v>
      </c>
      <c r="G30" s="243" t="str">
        <f t="shared" si="1"/>
        <v>Ｆ</v>
      </c>
      <c r="H30" s="242">
        <v>1.9</v>
      </c>
      <c r="I30" s="241">
        <f t="shared" si="2"/>
        <v>9.3864000000000001</v>
      </c>
      <c r="J30" s="240" t="str">
        <f t="shared" si="3"/>
        <v>Ｆ</v>
      </c>
      <c r="K30" s="234"/>
      <c r="L30" s="234"/>
      <c r="M30" s="233">
        <v>25</v>
      </c>
      <c r="N30" s="233" t="s">
        <v>347</v>
      </c>
      <c r="O30" s="269">
        <v>25</v>
      </c>
      <c r="P30" s="233"/>
      <c r="R30" s="280">
        <v>10</v>
      </c>
      <c r="S30" s="280" t="s">
        <v>121</v>
      </c>
      <c r="W30" s="267"/>
      <c r="X30" s="256"/>
      <c r="Y30" s="276"/>
      <c r="Z30" s="276"/>
      <c r="AA30" s="256"/>
      <c r="AB30" s="256"/>
      <c r="AC30" s="276"/>
      <c r="AD30" s="276"/>
      <c r="AF30" s="278"/>
      <c r="AG30" s="277"/>
      <c r="AH30" s="276"/>
      <c r="AI30" s="276"/>
    </row>
    <row r="31" spans="2:35" ht="18" customHeight="1">
      <c r="B31" s="246">
        <v>11</v>
      </c>
      <c r="C31" s="245" t="s">
        <v>135</v>
      </c>
      <c r="D31" s="244" t="s">
        <v>33</v>
      </c>
      <c r="E31" s="242">
        <v>1.7</v>
      </c>
      <c r="F31" s="241">
        <f t="shared" si="0"/>
        <v>8.3352000000000004</v>
      </c>
      <c r="G31" s="243" t="str">
        <f t="shared" si="1"/>
        <v>Ｆ</v>
      </c>
      <c r="H31" s="242">
        <v>1.32</v>
      </c>
      <c r="I31" s="241">
        <f t="shared" si="2"/>
        <v>6.3379200000000013</v>
      </c>
      <c r="J31" s="240" t="str">
        <f t="shared" si="3"/>
        <v>Ｅ</v>
      </c>
      <c r="K31" s="234"/>
      <c r="L31" s="234"/>
      <c r="M31" s="233">
        <v>26</v>
      </c>
      <c r="N31" s="233" t="s">
        <v>120</v>
      </c>
      <c r="O31" s="269">
        <v>26</v>
      </c>
      <c r="P31" s="233"/>
      <c r="R31" s="280">
        <v>15</v>
      </c>
      <c r="S31" s="280" t="s">
        <v>125</v>
      </c>
      <c r="W31" s="267"/>
      <c r="X31" s="256"/>
      <c r="Y31" s="276"/>
      <c r="Z31" s="276"/>
      <c r="AA31" s="256"/>
      <c r="AB31" s="256"/>
      <c r="AC31" s="276"/>
      <c r="AD31" s="276"/>
      <c r="AF31" s="278"/>
      <c r="AG31" s="277"/>
      <c r="AH31" s="276"/>
      <c r="AI31" s="276"/>
    </row>
    <row r="32" spans="2:35" ht="18" customHeight="1">
      <c r="B32" s="246">
        <v>11</v>
      </c>
      <c r="C32" s="245" t="s">
        <v>146</v>
      </c>
      <c r="D32" s="244" t="s">
        <v>33</v>
      </c>
      <c r="E32" s="242">
        <v>0.62</v>
      </c>
      <c r="F32" s="241">
        <f t="shared" si="0"/>
        <v>2.6587199999999998</v>
      </c>
      <c r="G32" s="243" t="str">
        <f t="shared" si="1"/>
        <v>Ｃ</v>
      </c>
      <c r="H32" s="242">
        <v>0.78</v>
      </c>
      <c r="I32" s="241">
        <f t="shared" si="2"/>
        <v>3.4996800000000006</v>
      </c>
      <c r="J32" s="240" t="str">
        <f t="shared" si="3"/>
        <v>Ｃ</v>
      </c>
      <c r="K32" s="234"/>
      <c r="L32" s="234"/>
      <c r="M32" s="233">
        <v>27</v>
      </c>
      <c r="N32" s="233" t="s">
        <v>50</v>
      </c>
      <c r="O32" s="269">
        <v>27</v>
      </c>
      <c r="P32" s="233"/>
      <c r="R32" s="280">
        <v>20</v>
      </c>
      <c r="S32" s="280" t="s">
        <v>129</v>
      </c>
      <c r="W32" s="267"/>
      <c r="X32" s="256"/>
      <c r="Y32" s="276"/>
      <c r="Z32" s="276"/>
      <c r="AA32" s="256"/>
      <c r="AB32" s="256"/>
      <c r="AC32" s="276"/>
      <c r="AD32" s="276"/>
      <c r="AF32" s="278"/>
      <c r="AG32" s="277"/>
      <c r="AH32" s="276"/>
      <c r="AI32" s="276"/>
    </row>
    <row r="33" spans="2:35" ht="18" customHeight="1">
      <c r="B33" s="246">
        <v>11</v>
      </c>
      <c r="C33" s="245" t="s">
        <v>329</v>
      </c>
      <c r="D33" s="244" t="s">
        <v>33</v>
      </c>
      <c r="E33" s="242">
        <v>1.41</v>
      </c>
      <c r="F33" s="241">
        <f t="shared" si="0"/>
        <v>6.8109599999999997</v>
      </c>
      <c r="G33" s="243" t="str">
        <f t="shared" si="1"/>
        <v>Ｅ</v>
      </c>
      <c r="H33" s="242">
        <v>4.8</v>
      </c>
      <c r="I33" s="241">
        <f t="shared" si="2"/>
        <v>24.628800000000002</v>
      </c>
      <c r="J33" s="240" t="str">
        <f t="shared" si="3"/>
        <v>Ｉ</v>
      </c>
      <c r="K33" s="234"/>
      <c r="L33" s="234"/>
      <c r="M33" s="233">
        <v>28</v>
      </c>
      <c r="N33" s="233" t="s">
        <v>68</v>
      </c>
      <c r="O33" s="269">
        <v>28</v>
      </c>
      <c r="P33" s="233"/>
      <c r="R33" s="279">
        <v>100</v>
      </c>
      <c r="S33" s="279" t="s">
        <v>133</v>
      </c>
      <c r="W33" s="267"/>
      <c r="X33" s="256"/>
      <c r="Y33" s="276"/>
      <c r="Z33" s="276"/>
      <c r="AA33" s="256"/>
      <c r="AB33" s="256"/>
      <c r="AC33" s="276"/>
      <c r="AD33" s="276"/>
      <c r="AF33" s="278"/>
      <c r="AG33" s="277"/>
      <c r="AH33" s="276"/>
      <c r="AI33" s="276"/>
    </row>
    <row r="34" spans="2:35" ht="18" customHeight="1">
      <c r="B34" s="246">
        <v>11</v>
      </c>
      <c r="C34" s="245" t="s">
        <v>149</v>
      </c>
      <c r="D34" s="244" t="s">
        <v>33</v>
      </c>
      <c r="E34" s="242">
        <v>0.91</v>
      </c>
      <c r="F34" s="241">
        <f t="shared" si="0"/>
        <v>4.1829600000000005</v>
      </c>
      <c r="G34" s="243" t="str">
        <f t="shared" si="1"/>
        <v>Ｄ</v>
      </c>
      <c r="H34" s="242">
        <v>0.83</v>
      </c>
      <c r="I34" s="241">
        <f t="shared" si="2"/>
        <v>3.7624799999999996</v>
      </c>
      <c r="J34" s="240" t="str">
        <f t="shared" si="3"/>
        <v>Ｄ</v>
      </c>
      <c r="K34" s="234"/>
      <c r="L34" s="234"/>
      <c r="M34" s="233">
        <v>29</v>
      </c>
      <c r="N34" s="233" t="s">
        <v>141</v>
      </c>
      <c r="O34" s="269">
        <v>29</v>
      </c>
      <c r="P34" s="233"/>
      <c r="W34" s="267"/>
      <c r="X34" s="256"/>
      <c r="Y34" s="276"/>
      <c r="Z34" s="276"/>
      <c r="AA34" s="256"/>
      <c r="AB34" s="256"/>
      <c r="AC34" s="276"/>
      <c r="AD34" s="276"/>
      <c r="AF34" s="278"/>
      <c r="AG34" s="277"/>
      <c r="AH34" s="276"/>
      <c r="AI34" s="276"/>
    </row>
    <row r="35" spans="2:35" ht="18" customHeight="1">
      <c r="B35" s="246">
        <v>11</v>
      </c>
      <c r="C35" s="245" t="s">
        <v>56</v>
      </c>
      <c r="D35" s="244" t="s">
        <v>33</v>
      </c>
      <c r="E35" s="242">
        <v>0.56999999999999995</v>
      </c>
      <c r="F35" s="241">
        <f t="shared" si="0"/>
        <v>2.3959200000000003</v>
      </c>
      <c r="G35" s="243" t="str">
        <f t="shared" si="1"/>
        <v>Ｃ</v>
      </c>
      <c r="H35" s="242">
        <v>0.55000000000000004</v>
      </c>
      <c r="I35" s="241">
        <f t="shared" si="2"/>
        <v>2.2908000000000004</v>
      </c>
      <c r="J35" s="240" t="str">
        <f t="shared" si="3"/>
        <v>Ｃ</v>
      </c>
      <c r="K35" s="234"/>
      <c r="L35" s="234"/>
      <c r="M35" s="233">
        <v>30</v>
      </c>
      <c r="N35" s="233" t="s">
        <v>136</v>
      </c>
      <c r="O35" s="269">
        <v>30</v>
      </c>
      <c r="P35" s="233"/>
      <c r="W35" s="267"/>
      <c r="X35" s="256"/>
      <c r="Y35" s="276"/>
      <c r="Z35" s="276"/>
      <c r="AA35" s="256"/>
      <c r="AB35" s="256"/>
      <c r="AC35" s="276"/>
      <c r="AD35" s="276"/>
      <c r="AF35" s="267"/>
      <c r="AG35" s="256"/>
      <c r="AH35" s="276"/>
      <c r="AI35" s="276"/>
    </row>
    <row r="36" spans="2:35" ht="18" customHeight="1">
      <c r="B36" s="246">
        <v>11</v>
      </c>
      <c r="C36" s="245" t="s">
        <v>94</v>
      </c>
      <c r="D36" s="244" t="s">
        <v>33</v>
      </c>
      <c r="E36" s="242">
        <v>0.54</v>
      </c>
      <c r="F36" s="241">
        <f t="shared" si="0"/>
        <v>2.2382400000000002</v>
      </c>
      <c r="G36" s="243" t="str">
        <f t="shared" si="1"/>
        <v>Ｃ</v>
      </c>
      <c r="H36" s="242">
        <v>0.39</v>
      </c>
      <c r="I36" s="241">
        <f t="shared" si="2"/>
        <v>1.4498400000000002</v>
      </c>
      <c r="J36" s="240" t="str">
        <f t="shared" si="3"/>
        <v>Ｂ</v>
      </c>
      <c r="K36" s="234"/>
      <c r="L36" s="234"/>
      <c r="M36" s="233">
        <v>31</v>
      </c>
      <c r="N36" s="233" t="s">
        <v>74</v>
      </c>
      <c r="O36" s="269">
        <v>31</v>
      </c>
      <c r="P36" s="233"/>
      <c r="AB36" s="256"/>
    </row>
    <row r="37" spans="2:35" ht="18" customHeight="1">
      <c r="B37" s="246">
        <v>11</v>
      </c>
      <c r="C37" s="245" t="s">
        <v>147</v>
      </c>
      <c r="D37" s="244" t="s">
        <v>33</v>
      </c>
      <c r="E37" s="242">
        <v>0.25</v>
      </c>
      <c r="F37" s="241">
        <f t="shared" si="0"/>
        <v>0.71400000000000008</v>
      </c>
      <c r="G37" s="243" t="str">
        <f t="shared" si="1"/>
        <v>Ａ</v>
      </c>
      <c r="H37" s="242">
        <v>0.39</v>
      </c>
      <c r="I37" s="241">
        <f t="shared" si="2"/>
        <v>1.4498400000000002</v>
      </c>
      <c r="J37" s="240" t="str">
        <f t="shared" si="3"/>
        <v>Ｂ</v>
      </c>
      <c r="K37" s="234"/>
      <c r="L37" s="234"/>
      <c r="M37" s="233">
        <v>32</v>
      </c>
      <c r="N37" s="233" t="s">
        <v>132</v>
      </c>
      <c r="O37" s="269">
        <v>32</v>
      </c>
      <c r="P37" s="233"/>
    </row>
    <row r="38" spans="2:35" ht="18" customHeight="1">
      <c r="B38" s="246">
        <v>11</v>
      </c>
      <c r="C38" s="245" t="s">
        <v>93</v>
      </c>
      <c r="D38" s="244" t="s">
        <v>33</v>
      </c>
      <c r="E38" s="242">
        <v>0.34</v>
      </c>
      <c r="F38" s="241">
        <f t="shared" si="0"/>
        <v>1.1870400000000001</v>
      </c>
      <c r="G38" s="243" t="str">
        <f t="shared" si="1"/>
        <v>Ｂ</v>
      </c>
      <c r="H38" s="242">
        <v>0.34</v>
      </c>
      <c r="I38" s="241">
        <f t="shared" si="2"/>
        <v>1.1870400000000001</v>
      </c>
      <c r="J38" s="240" t="str">
        <f t="shared" si="3"/>
        <v>Ｂ</v>
      </c>
      <c r="K38" s="234"/>
      <c r="L38" s="234"/>
      <c r="M38" s="233">
        <v>33</v>
      </c>
      <c r="N38" s="233" t="s">
        <v>80</v>
      </c>
      <c r="O38" s="269">
        <v>33</v>
      </c>
      <c r="P38" s="233"/>
    </row>
    <row r="39" spans="2:35" ht="18" customHeight="1">
      <c r="B39" s="246">
        <v>12</v>
      </c>
      <c r="C39" s="245" t="s">
        <v>344</v>
      </c>
      <c r="D39" s="244" t="s">
        <v>33</v>
      </c>
      <c r="E39" s="242">
        <v>3.71</v>
      </c>
      <c r="F39" s="241">
        <f t="shared" si="0"/>
        <v>18.899759999999997</v>
      </c>
      <c r="G39" s="243" t="str">
        <f t="shared" si="1"/>
        <v>Ｈ</v>
      </c>
      <c r="H39" s="242">
        <v>2.92</v>
      </c>
      <c r="I39" s="241">
        <f t="shared" si="2"/>
        <v>14.74752</v>
      </c>
      <c r="J39" s="240" t="str">
        <f t="shared" si="3"/>
        <v>Ｇ</v>
      </c>
      <c r="K39" s="234"/>
      <c r="L39" s="234"/>
      <c r="M39" s="233">
        <v>34</v>
      </c>
      <c r="N39" s="233" t="s">
        <v>46</v>
      </c>
      <c r="O39" s="269">
        <v>34</v>
      </c>
      <c r="P39" s="233"/>
    </row>
    <row r="40" spans="2:35" ht="18" customHeight="1">
      <c r="B40" s="246">
        <v>12</v>
      </c>
      <c r="C40" s="245" t="s">
        <v>135</v>
      </c>
      <c r="D40" s="244" t="s">
        <v>33</v>
      </c>
      <c r="E40" s="242">
        <v>3.12</v>
      </c>
      <c r="F40" s="241">
        <f t="shared" si="0"/>
        <v>15.798720000000001</v>
      </c>
      <c r="G40" s="243" t="str">
        <f t="shared" si="1"/>
        <v>Ｈ</v>
      </c>
      <c r="H40" s="242">
        <v>2.8</v>
      </c>
      <c r="I40" s="241">
        <f t="shared" si="2"/>
        <v>14.1168</v>
      </c>
      <c r="J40" s="240" t="str">
        <f t="shared" si="3"/>
        <v>Ｇ</v>
      </c>
      <c r="K40" s="234"/>
      <c r="L40" s="234"/>
      <c r="M40" s="233">
        <v>35</v>
      </c>
      <c r="N40" s="233" t="s">
        <v>100</v>
      </c>
      <c r="O40" s="269">
        <v>35</v>
      </c>
      <c r="P40" s="233"/>
      <c r="W40" s="267"/>
      <c r="X40" s="256"/>
      <c r="Y40" s="256"/>
      <c r="Z40" s="256"/>
      <c r="AA40" s="256"/>
      <c r="AB40" s="256"/>
      <c r="AC40" s="256"/>
      <c r="AD40" s="256"/>
    </row>
    <row r="41" spans="2:35" ht="18" customHeight="1">
      <c r="B41" s="246">
        <v>12</v>
      </c>
      <c r="C41" s="245" t="s">
        <v>134</v>
      </c>
      <c r="D41" s="244" t="s">
        <v>33</v>
      </c>
      <c r="E41" s="242">
        <v>1.5</v>
      </c>
      <c r="F41" s="241">
        <f t="shared" si="0"/>
        <v>7.2840000000000007</v>
      </c>
      <c r="G41" s="243" t="str">
        <f t="shared" si="1"/>
        <v>Ｅ</v>
      </c>
      <c r="H41" s="242">
        <v>1.93</v>
      </c>
      <c r="I41" s="241">
        <f t="shared" si="2"/>
        <v>9.5440799999999992</v>
      </c>
      <c r="J41" s="240" t="str">
        <f t="shared" si="3"/>
        <v>Ｆ</v>
      </c>
      <c r="K41" s="234"/>
      <c r="L41" s="234"/>
      <c r="M41" s="233">
        <v>36</v>
      </c>
      <c r="N41" s="233" t="s">
        <v>34</v>
      </c>
      <c r="O41" s="269">
        <v>36</v>
      </c>
      <c r="P41" s="233"/>
      <c r="W41" s="267"/>
      <c r="X41" s="256"/>
      <c r="Y41" s="256"/>
      <c r="Z41" s="256"/>
      <c r="AA41" s="256"/>
      <c r="AB41" s="256"/>
      <c r="AC41" s="256"/>
      <c r="AD41" s="256"/>
    </row>
    <row r="42" spans="2:35" ht="18" customHeight="1">
      <c r="B42" s="246">
        <v>12</v>
      </c>
      <c r="C42" s="245" t="s">
        <v>102</v>
      </c>
      <c r="D42" s="275" t="s">
        <v>33</v>
      </c>
      <c r="E42" s="242">
        <v>2.13</v>
      </c>
      <c r="F42" s="241">
        <f t="shared" si="0"/>
        <v>10.595279999999999</v>
      </c>
      <c r="G42" s="243" t="str">
        <f t="shared" si="1"/>
        <v>Ｇ</v>
      </c>
      <c r="H42" s="242">
        <v>1.8</v>
      </c>
      <c r="I42" s="241">
        <f t="shared" si="2"/>
        <v>8.8608000000000011</v>
      </c>
      <c r="J42" s="240" t="str">
        <f t="shared" si="3"/>
        <v>Ｆ</v>
      </c>
      <c r="K42" s="234"/>
      <c r="L42" s="234"/>
      <c r="M42" s="233">
        <v>37</v>
      </c>
      <c r="N42" s="233" t="s">
        <v>86</v>
      </c>
      <c r="O42" s="269">
        <v>37</v>
      </c>
      <c r="P42" s="233"/>
      <c r="W42" s="267"/>
      <c r="X42" s="256"/>
      <c r="Y42" s="256"/>
      <c r="Z42" s="256"/>
      <c r="AA42" s="256"/>
      <c r="AB42" s="256"/>
      <c r="AC42" s="256"/>
      <c r="AD42" s="256"/>
    </row>
    <row r="43" spans="2:35" ht="18" customHeight="1">
      <c r="B43" s="246">
        <v>12</v>
      </c>
      <c r="C43" s="245" t="s">
        <v>95</v>
      </c>
      <c r="D43" s="244" t="s">
        <v>33</v>
      </c>
      <c r="E43" s="242">
        <v>2.5299999999999998</v>
      </c>
      <c r="F43" s="241">
        <f t="shared" si="0"/>
        <v>12.69768</v>
      </c>
      <c r="G43" s="243" t="str">
        <f t="shared" si="1"/>
        <v>Ｇ</v>
      </c>
      <c r="H43" s="242">
        <v>2.25</v>
      </c>
      <c r="I43" s="241">
        <f t="shared" si="2"/>
        <v>11.226000000000001</v>
      </c>
      <c r="J43" s="240" t="str">
        <f t="shared" si="3"/>
        <v>Ｇ</v>
      </c>
      <c r="K43" s="234"/>
      <c r="L43" s="234"/>
      <c r="M43" s="233">
        <v>38</v>
      </c>
      <c r="N43" s="233" t="s">
        <v>62</v>
      </c>
      <c r="O43" s="269">
        <v>38</v>
      </c>
      <c r="P43" s="233"/>
      <c r="W43" s="267"/>
      <c r="X43" s="256"/>
      <c r="Y43" s="256"/>
      <c r="Z43" s="256"/>
      <c r="AA43" s="256"/>
      <c r="AB43" s="256"/>
      <c r="AC43" s="256"/>
      <c r="AD43" s="256"/>
    </row>
    <row r="44" spans="2:35" ht="18" customHeight="1">
      <c r="B44" s="246">
        <v>12</v>
      </c>
      <c r="C44" s="245" t="s">
        <v>146</v>
      </c>
      <c r="D44" s="244" t="s">
        <v>33</v>
      </c>
      <c r="E44" s="242">
        <v>1.1599999999999999</v>
      </c>
      <c r="F44" s="241">
        <f t="shared" si="0"/>
        <v>5.4969599999999996</v>
      </c>
      <c r="G44" s="243" t="str">
        <f t="shared" si="1"/>
        <v>Ｅ</v>
      </c>
      <c r="H44" s="242">
        <v>1</v>
      </c>
      <c r="I44" s="241">
        <f t="shared" si="2"/>
        <v>4.6559999999999997</v>
      </c>
      <c r="J44" s="240" t="str">
        <f t="shared" si="3"/>
        <v>Ｄ</v>
      </c>
      <c r="K44" s="234"/>
      <c r="L44" s="234"/>
      <c r="M44" s="233">
        <v>39</v>
      </c>
      <c r="N44" s="233" t="s">
        <v>142</v>
      </c>
      <c r="O44" s="269">
        <v>39</v>
      </c>
      <c r="P44" s="233"/>
      <c r="W44" s="267"/>
      <c r="X44" s="256"/>
      <c r="Y44" s="256"/>
      <c r="Z44" s="256"/>
      <c r="AA44" s="256"/>
      <c r="AB44" s="256"/>
      <c r="AC44" s="256"/>
      <c r="AD44" s="256"/>
    </row>
    <row r="45" spans="2:35" ht="18" customHeight="1">
      <c r="B45" s="246">
        <v>12</v>
      </c>
      <c r="C45" s="245" t="s">
        <v>329</v>
      </c>
      <c r="D45" s="244" t="s">
        <v>33</v>
      </c>
      <c r="E45" s="266">
        <v>0.94</v>
      </c>
      <c r="F45" s="265">
        <f t="shared" si="0"/>
        <v>4.3406400000000005</v>
      </c>
      <c r="G45" s="243" t="str">
        <f t="shared" si="1"/>
        <v>Ｄ</v>
      </c>
      <c r="H45" s="266">
        <v>1.03</v>
      </c>
      <c r="I45" s="265">
        <f t="shared" si="2"/>
        <v>4.8136800000000006</v>
      </c>
      <c r="J45" s="240" t="str">
        <f t="shared" si="3"/>
        <v>Ｄ</v>
      </c>
      <c r="K45" s="234"/>
      <c r="L45" s="234"/>
      <c r="M45" s="233">
        <v>40</v>
      </c>
      <c r="N45" s="233" t="s">
        <v>139</v>
      </c>
      <c r="O45" s="269">
        <v>40</v>
      </c>
      <c r="P45" s="233"/>
      <c r="W45" s="267"/>
      <c r="X45" s="256"/>
      <c r="Y45" s="256"/>
      <c r="Z45" s="256"/>
      <c r="AA45" s="256"/>
      <c r="AB45" s="256"/>
      <c r="AC45" s="256"/>
      <c r="AD45" s="256"/>
    </row>
    <row r="46" spans="2:35" ht="18" customHeight="1">
      <c r="B46" s="246">
        <v>12</v>
      </c>
      <c r="C46" s="245" t="s">
        <v>149</v>
      </c>
      <c r="D46" s="244" t="s">
        <v>33</v>
      </c>
      <c r="E46" s="242">
        <v>0.68</v>
      </c>
      <c r="F46" s="241">
        <f t="shared" si="0"/>
        <v>2.9740799999999998</v>
      </c>
      <c r="G46" s="243" t="str">
        <f t="shared" si="1"/>
        <v>Ｃ</v>
      </c>
      <c r="H46" s="242">
        <v>0.9</v>
      </c>
      <c r="I46" s="241">
        <f t="shared" si="2"/>
        <v>4.1303999999999998</v>
      </c>
      <c r="J46" s="240" t="str">
        <f t="shared" si="3"/>
        <v>Ｄ</v>
      </c>
      <c r="K46" s="234"/>
      <c r="L46" s="234"/>
      <c r="M46" s="233">
        <v>41</v>
      </c>
      <c r="N46" s="233" t="s">
        <v>137</v>
      </c>
      <c r="O46" s="269">
        <v>41</v>
      </c>
      <c r="P46" s="233"/>
      <c r="W46" s="267"/>
      <c r="X46" s="256"/>
      <c r="Y46" s="256"/>
      <c r="Z46" s="256"/>
      <c r="AA46" s="256"/>
      <c r="AB46" s="256"/>
      <c r="AC46" s="256"/>
      <c r="AD46" s="256"/>
    </row>
    <row r="47" spans="2:35" ht="18" customHeight="1">
      <c r="B47" s="246">
        <v>12</v>
      </c>
      <c r="C47" s="245" t="s">
        <v>93</v>
      </c>
      <c r="D47" s="244" t="s">
        <v>33</v>
      </c>
      <c r="E47" s="242">
        <v>0.25</v>
      </c>
      <c r="F47" s="241">
        <f t="shared" si="0"/>
        <v>0.71400000000000008</v>
      </c>
      <c r="G47" s="243" t="str">
        <f t="shared" si="1"/>
        <v>Ａ</v>
      </c>
      <c r="H47" s="242">
        <v>0.3</v>
      </c>
      <c r="I47" s="241">
        <f t="shared" si="2"/>
        <v>0.9768</v>
      </c>
      <c r="J47" s="240" t="str">
        <f t="shared" si="3"/>
        <v>Ａ</v>
      </c>
      <c r="K47" s="234"/>
      <c r="L47" s="234"/>
      <c r="M47" s="233">
        <v>42</v>
      </c>
      <c r="N47" s="233" t="s">
        <v>89</v>
      </c>
      <c r="O47" s="269">
        <v>42</v>
      </c>
      <c r="P47" s="233"/>
      <c r="W47" s="267"/>
      <c r="X47" s="256"/>
      <c r="Y47" s="256"/>
      <c r="Z47" s="256"/>
      <c r="AA47" s="256"/>
      <c r="AB47" s="256"/>
      <c r="AC47" s="256"/>
      <c r="AD47" s="256"/>
    </row>
    <row r="48" spans="2:35" ht="18" customHeight="1">
      <c r="B48" s="246">
        <v>13</v>
      </c>
      <c r="C48" s="245" t="s">
        <v>344</v>
      </c>
      <c r="D48" s="244" t="s">
        <v>33</v>
      </c>
      <c r="E48" s="242">
        <v>1.75</v>
      </c>
      <c r="F48" s="241">
        <f t="shared" si="0"/>
        <v>8.5980000000000008</v>
      </c>
      <c r="G48" s="243" t="str">
        <f t="shared" si="1"/>
        <v>Ｆ</v>
      </c>
      <c r="H48" s="242">
        <v>1.84</v>
      </c>
      <c r="I48" s="241">
        <f t="shared" si="2"/>
        <v>9.07104</v>
      </c>
      <c r="J48" s="240" t="str">
        <f t="shared" si="3"/>
        <v>Ｆ</v>
      </c>
      <c r="K48" s="234"/>
      <c r="L48" s="234"/>
      <c r="M48" s="233">
        <v>43</v>
      </c>
      <c r="N48" s="233" t="s">
        <v>351</v>
      </c>
      <c r="O48" s="269">
        <v>43</v>
      </c>
      <c r="P48" s="233"/>
      <c r="W48" s="267"/>
      <c r="X48" s="256"/>
      <c r="Y48" s="256"/>
      <c r="Z48" s="256"/>
      <c r="AA48" s="256"/>
      <c r="AB48" s="256"/>
      <c r="AC48" s="256"/>
      <c r="AD48" s="256"/>
    </row>
    <row r="49" spans="2:30" ht="18" customHeight="1">
      <c r="B49" s="246">
        <v>13</v>
      </c>
      <c r="C49" s="245" t="s">
        <v>135</v>
      </c>
      <c r="D49" s="244" t="s">
        <v>33</v>
      </c>
      <c r="E49" s="242">
        <v>2.89</v>
      </c>
      <c r="F49" s="241">
        <f t="shared" si="0"/>
        <v>14.589840000000002</v>
      </c>
      <c r="G49" s="243" t="str">
        <f t="shared" si="1"/>
        <v>Ｇ</v>
      </c>
      <c r="H49" s="242">
        <v>2.14</v>
      </c>
      <c r="I49" s="241">
        <f t="shared" si="2"/>
        <v>10.64784</v>
      </c>
      <c r="J49" s="240" t="str">
        <f t="shared" si="3"/>
        <v>Ｇ</v>
      </c>
      <c r="K49" s="234"/>
      <c r="L49" s="234"/>
      <c r="M49" s="233">
        <v>44</v>
      </c>
      <c r="N49" s="233" t="s">
        <v>128</v>
      </c>
      <c r="O49" s="269">
        <v>44</v>
      </c>
      <c r="P49" s="233"/>
      <c r="W49" s="267"/>
      <c r="X49" s="256"/>
      <c r="Y49" s="256"/>
      <c r="Z49" s="256"/>
      <c r="AA49" s="256"/>
      <c r="AB49" s="256"/>
      <c r="AC49" s="256"/>
      <c r="AD49" s="256"/>
    </row>
    <row r="50" spans="2:30" ht="18" customHeight="1">
      <c r="B50" s="246">
        <v>13</v>
      </c>
      <c r="C50" s="245" t="s">
        <v>134</v>
      </c>
      <c r="D50" s="244" t="s">
        <v>33</v>
      </c>
      <c r="E50" s="242">
        <v>2.2799999999999998</v>
      </c>
      <c r="F50" s="241">
        <f t="shared" si="0"/>
        <v>11.383679999999998</v>
      </c>
      <c r="G50" s="243" t="str">
        <f t="shared" si="1"/>
        <v>Ｇ</v>
      </c>
      <c r="H50" s="242">
        <v>2.33</v>
      </c>
      <c r="I50" s="241">
        <f t="shared" si="2"/>
        <v>11.64648</v>
      </c>
      <c r="J50" s="240" t="str">
        <f t="shared" si="3"/>
        <v>Ｇ</v>
      </c>
      <c r="K50" s="234"/>
      <c r="L50" s="234"/>
      <c r="N50" s="233"/>
      <c r="O50" s="269">
        <v>45</v>
      </c>
      <c r="P50" s="233"/>
      <c r="W50" s="267"/>
      <c r="X50" s="256"/>
      <c r="Y50" s="256"/>
      <c r="Z50" s="256"/>
      <c r="AA50" s="256"/>
      <c r="AB50" s="256"/>
      <c r="AC50" s="256"/>
      <c r="AD50" s="256"/>
    </row>
    <row r="51" spans="2:30" ht="18" customHeight="1">
      <c r="B51" s="246">
        <v>13</v>
      </c>
      <c r="C51" s="245" t="s">
        <v>95</v>
      </c>
      <c r="D51" s="244" t="s">
        <v>33</v>
      </c>
      <c r="E51" s="242">
        <v>2.42</v>
      </c>
      <c r="F51" s="241">
        <f t="shared" si="0"/>
        <v>12.119519999999998</v>
      </c>
      <c r="G51" s="243" t="str">
        <f t="shared" si="1"/>
        <v>Ｇ</v>
      </c>
      <c r="H51" s="242">
        <v>1.96</v>
      </c>
      <c r="I51" s="241">
        <f t="shared" si="2"/>
        <v>9.7017600000000002</v>
      </c>
      <c r="J51" s="240" t="str">
        <f t="shared" si="3"/>
        <v>Ｆ</v>
      </c>
      <c r="K51" s="234"/>
      <c r="L51" s="234"/>
      <c r="M51" s="233"/>
      <c r="N51" s="233"/>
      <c r="O51" s="269">
        <v>46</v>
      </c>
      <c r="P51" s="233"/>
      <c r="W51" s="267"/>
      <c r="X51" s="256"/>
      <c r="Y51" s="256"/>
      <c r="Z51" s="256"/>
      <c r="AA51" s="256"/>
      <c r="AB51" s="256"/>
      <c r="AC51" s="256"/>
      <c r="AD51" s="256"/>
    </row>
    <row r="52" spans="2:30" ht="18" customHeight="1">
      <c r="B52" s="246">
        <v>13</v>
      </c>
      <c r="C52" s="245" t="s">
        <v>145</v>
      </c>
      <c r="D52" s="244" t="s">
        <v>33</v>
      </c>
      <c r="E52" s="242">
        <v>1.39</v>
      </c>
      <c r="F52" s="241">
        <f t="shared" si="0"/>
        <v>6.7058399999999994</v>
      </c>
      <c r="G52" s="243" t="str">
        <f t="shared" si="1"/>
        <v>Ｅ</v>
      </c>
      <c r="H52" s="242">
        <v>2.16</v>
      </c>
      <c r="I52" s="241">
        <f t="shared" si="2"/>
        <v>10.75296</v>
      </c>
      <c r="J52" s="240" t="str">
        <f t="shared" si="3"/>
        <v>Ｇ</v>
      </c>
      <c r="K52" s="234"/>
      <c r="L52" s="234"/>
      <c r="M52" s="233"/>
      <c r="N52" s="233"/>
      <c r="O52" s="269">
        <v>47</v>
      </c>
      <c r="W52" s="267"/>
      <c r="X52" s="256"/>
      <c r="Y52" s="256"/>
      <c r="Z52" s="256"/>
      <c r="AA52" s="256"/>
      <c r="AB52" s="256"/>
      <c r="AC52" s="256"/>
      <c r="AD52" s="256"/>
    </row>
    <row r="53" spans="2:30" ht="18" customHeight="1">
      <c r="B53" s="246">
        <v>13</v>
      </c>
      <c r="C53" s="245" t="s">
        <v>114</v>
      </c>
      <c r="D53" s="244" t="s">
        <v>33</v>
      </c>
      <c r="E53" s="242">
        <v>1.18</v>
      </c>
      <c r="F53" s="241">
        <f t="shared" si="0"/>
        <v>5.6020799999999999</v>
      </c>
      <c r="G53" s="243" t="str">
        <f t="shared" si="1"/>
        <v>Ｅ</v>
      </c>
      <c r="H53" s="242">
        <v>1.0900000000000001</v>
      </c>
      <c r="I53" s="241">
        <f t="shared" si="2"/>
        <v>5.1290400000000007</v>
      </c>
      <c r="J53" s="240" t="str">
        <f t="shared" si="3"/>
        <v>Ｅ</v>
      </c>
      <c r="K53" s="234"/>
      <c r="L53" s="234"/>
      <c r="M53" s="233"/>
      <c r="N53" s="233"/>
      <c r="O53" s="269">
        <v>48</v>
      </c>
      <c r="W53" s="267"/>
      <c r="X53" s="256"/>
      <c r="Y53" s="256"/>
      <c r="Z53" s="256"/>
      <c r="AA53" s="256"/>
      <c r="AB53" s="256"/>
      <c r="AC53" s="256"/>
      <c r="AD53" s="256"/>
    </row>
    <row r="54" spans="2:30" ht="18" customHeight="1">
      <c r="B54" s="246">
        <v>13</v>
      </c>
      <c r="C54" s="245" t="s">
        <v>146</v>
      </c>
      <c r="D54" s="244" t="s">
        <v>33</v>
      </c>
      <c r="E54" s="242">
        <v>1.25</v>
      </c>
      <c r="F54" s="241">
        <f t="shared" si="0"/>
        <v>5.97</v>
      </c>
      <c r="G54" s="243" t="str">
        <f t="shared" si="1"/>
        <v>Ｅ</v>
      </c>
      <c r="H54" s="242">
        <v>1.63</v>
      </c>
      <c r="I54" s="241">
        <f t="shared" si="2"/>
        <v>7.9672799999999997</v>
      </c>
      <c r="J54" s="240" t="str">
        <f t="shared" si="3"/>
        <v>Ｆ</v>
      </c>
      <c r="K54" s="234"/>
      <c r="L54" s="234"/>
      <c r="M54" s="233"/>
      <c r="N54" s="233"/>
      <c r="O54" s="269">
        <v>49</v>
      </c>
      <c r="W54" s="267"/>
      <c r="X54" s="256"/>
      <c r="Y54" s="256"/>
      <c r="Z54" s="256"/>
      <c r="AA54" s="256"/>
      <c r="AB54" s="256"/>
      <c r="AC54" s="256"/>
      <c r="AD54" s="256"/>
    </row>
    <row r="55" spans="2:30" ht="18" customHeight="1">
      <c r="B55" s="246">
        <v>13</v>
      </c>
      <c r="C55" s="245" t="s">
        <v>149</v>
      </c>
      <c r="D55" s="244" t="s">
        <v>33</v>
      </c>
      <c r="E55" s="242">
        <v>0.67</v>
      </c>
      <c r="F55" s="241">
        <f t="shared" si="0"/>
        <v>2.9215200000000001</v>
      </c>
      <c r="G55" s="243" t="str">
        <f t="shared" si="1"/>
        <v>Ｃ</v>
      </c>
      <c r="H55" s="242">
        <v>0.85</v>
      </c>
      <c r="I55" s="241">
        <f t="shared" si="2"/>
        <v>3.8675999999999995</v>
      </c>
      <c r="J55" s="240" t="str">
        <f t="shared" si="3"/>
        <v>Ｄ</v>
      </c>
      <c r="K55" s="234"/>
      <c r="L55" s="234"/>
      <c r="M55" s="233"/>
      <c r="N55" s="233"/>
      <c r="O55" s="269">
        <v>50</v>
      </c>
    </row>
    <row r="56" spans="2:30" ht="18" customHeight="1">
      <c r="B56" s="246">
        <v>13</v>
      </c>
      <c r="C56" s="245" t="s">
        <v>56</v>
      </c>
      <c r="D56" s="244" t="s">
        <v>33</v>
      </c>
      <c r="E56" s="242">
        <v>0.96</v>
      </c>
      <c r="F56" s="241">
        <f t="shared" si="0"/>
        <v>4.4457599999999999</v>
      </c>
      <c r="G56" s="243" t="str">
        <f t="shared" si="1"/>
        <v>Ｄ</v>
      </c>
      <c r="H56" s="242">
        <v>1.46</v>
      </c>
      <c r="I56" s="241">
        <f t="shared" si="2"/>
        <v>7.07376</v>
      </c>
      <c r="J56" s="240" t="str">
        <f t="shared" si="3"/>
        <v>Ｅ</v>
      </c>
      <c r="K56" s="234"/>
      <c r="L56" s="234"/>
      <c r="M56" s="233"/>
      <c r="N56" s="233"/>
      <c r="O56" s="269">
        <v>51</v>
      </c>
    </row>
    <row r="57" spans="2:30" ht="18" customHeight="1">
      <c r="B57" s="246">
        <v>13</v>
      </c>
      <c r="C57" s="245" t="s">
        <v>143</v>
      </c>
      <c r="D57" s="244" t="s">
        <v>33</v>
      </c>
      <c r="E57" s="242">
        <v>0.88</v>
      </c>
      <c r="F57" s="241">
        <f t="shared" si="0"/>
        <v>4.0252799999999995</v>
      </c>
      <c r="G57" s="243" t="str">
        <f t="shared" si="1"/>
        <v>Ｄ</v>
      </c>
      <c r="H57" s="242">
        <v>0.96</v>
      </c>
      <c r="I57" s="241">
        <f t="shared" si="2"/>
        <v>4.4457599999999999</v>
      </c>
      <c r="J57" s="240" t="str">
        <f t="shared" si="3"/>
        <v>Ｄ</v>
      </c>
      <c r="K57" s="234"/>
      <c r="L57" s="234"/>
      <c r="M57" s="233"/>
      <c r="N57" s="233"/>
      <c r="O57" s="269">
        <v>52</v>
      </c>
    </row>
    <row r="58" spans="2:30" ht="18" customHeight="1">
      <c r="B58" s="246">
        <v>14</v>
      </c>
      <c r="C58" s="245" t="s">
        <v>135</v>
      </c>
      <c r="D58" s="244" t="s">
        <v>33</v>
      </c>
      <c r="E58" s="242">
        <v>3.68</v>
      </c>
      <c r="F58" s="241">
        <f t="shared" si="0"/>
        <v>18.742080000000001</v>
      </c>
      <c r="G58" s="243" t="str">
        <f t="shared" si="1"/>
        <v>Ｈ</v>
      </c>
      <c r="H58" s="242">
        <v>4.5999999999999996</v>
      </c>
      <c r="I58" s="241">
        <f t="shared" si="2"/>
        <v>23.577599999999997</v>
      </c>
      <c r="J58" s="240" t="str">
        <f t="shared" si="3"/>
        <v>Ｉ</v>
      </c>
      <c r="K58" s="234"/>
      <c r="L58" s="234"/>
      <c r="M58" s="233"/>
      <c r="N58" s="233"/>
      <c r="O58" s="269">
        <v>53</v>
      </c>
    </row>
    <row r="59" spans="2:30" ht="18" customHeight="1">
      <c r="B59" s="246">
        <v>14</v>
      </c>
      <c r="C59" s="245" t="s">
        <v>134</v>
      </c>
      <c r="D59" s="244" t="s">
        <v>33</v>
      </c>
      <c r="E59" s="242">
        <v>3.26</v>
      </c>
      <c r="F59" s="241">
        <f t="shared" si="0"/>
        <v>16.534559999999999</v>
      </c>
      <c r="G59" s="243" t="str">
        <f t="shared" si="1"/>
        <v>Ｈ</v>
      </c>
      <c r="H59" s="242">
        <v>4.28</v>
      </c>
      <c r="I59" s="241">
        <f t="shared" si="2"/>
        <v>21.895680000000002</v>
      </c>
      <c r="J59" s="240" t="str">
        <f t="shared" si="3"/>
        <v>Ｉ</v>
      </c>
      <c r="K59" s="234" t="s">
        <v>601</v>
      </c>
      <c r="L59" s="234"/>
      <c r="M59" s="233"/>
      <c r="N59" s="233"/>
      <c r="O59" s="269">
        <v>54</v>
      </c>
    </row>
    <row r="60" spans="2:30" ht="18" customHeight="1">
      <c r="B60" s="246">
        <v>14</v>
      </c>
      <c r="C60" s="245" t="s">
        <v>102</v>
      </c>
      <c r="D60" s="244" t="s">
        <v>33</v>
      </c>
      <c r="E60" s="242">
        <v>2.7</v>
      </c>
      <c r="F60" s="241">
        <f t="shared" si="0"/>
        <v>13.591200000000001</v>
      </c>
      <c r="G60" s="243" t="str">
        <f t="shared" si="1"/>
        <v>Ｇ</v>
      </c>
      <c r="H60" s="242">
        <v>3</v>
      </c>
      <c r="I60" s="241">
        <f t="shared" si="2"/>
        <v>15.167999999999999</v>
      </c>
      <c r="J60" s="240" t="str">
        <f t="shared" si="3"/>
        <v>Ｈ</v>
      </c>
      <c r="K60" s="234"/>
      <c r="L60" s="234"/>
      <c r="M60" s="233"/>
      <c r="N60" s="233"/>
      <c r="O60" s="269">
        <v>55</v>
      </c>
      <c r="X60" s="274"/>
      <c r="Y60" s="274"/>
      <c r="Z60" s="274"/>
      <c r="AA60" s="274"/>
      <c r="AB60" s="273"/>
      <c r="AC60" s="273"/>
    </row>
    <row r="61" spans="2:30" ht="18" customHeight="1">
      <c r="B61" s="246">
        <v>14</v>
      </c>
      <c r="C61" s="245" t="s">
        <v>95</v>
      </c>
      <c r="D61" s="244" t="s">
        <v>33</v>
      </c>
      <c r="E61" s="242">
        <v>1.63</v>
      </c>
      <c r="F61" s="241">
        <f t="shared" si="0"/>
        <v>7.9672799999999997</v>
      </c>
      <c r="G61" s="243" t="str">
        <f t="shared" si="1"/>
        <v>Ｆ</v>
      </c>
      <c r="H61" s="242">
        <v>2.14</v>
      </c>
      <c r="I61" s="241">
        <f t="shared" si="2"/>
        <v>10.64784</v>
      </c>
      <c r="J61" s="240" t="str">
        <f t="shared" si="3"/>
        <v>Ｇ</v>
      </c>
      <c r="K61" s="234"/>
      <c r="L61" s="234"/>
      <c r="M61" s="233"/>
      <c r="N61" s="233"/>
      <c r="O61" s="269">
        <v>56</v>
      </c>
      <c r="X61" s="274"/>
      <c r="Y61" s="274"/>
      <c r="Z61" s="274"/>
      <c r="AA61" s="274"/>
      <c r="AB61" s="273"/>
      <c r="AC61" s="273"/>
    </row>
    <row r="62" spans="2:30" ht="18" customHeight="1">
      <c r="B62" s="246">
        <v>14</v>
      </c>
      <c r="C62" s="245" t="s">
        <v>145</v>
      </c>
      <c r="D62" s="244" t="s">
        <v>33</v>
      </c>
      <c r="E62" s="242">
        <v>1.32</v>
      </c>
      <c r="F62" s="241">
        <f t="shared" si="0"/>
        <v>6.3379200000000013</v>
      </c>
      <c r="G62" s="243" t="str">
        <f t="shared" si="1"/>
        <v>Ｅ</v>
      </c>
      <c r="H62" s="242">
        <v>0.98</v>
      </c>
      <c r="I62" s="241">
        <f t="shared" si="2"/>
        <v>4.5508800000000003</v>
      </c>
      <c r="J62" s="240" t="str">
        <f t="shared" si="3"/>
        <v>Ｄ</v>
      </c>
      <c r="K62" s="234"/>
      <c r="L62" s="234"/>
      <c r="M62" s="233"/>
      <c r="N62" s="233"/>
      <c r="O62" s="269">
        <v>57</v>
      </c>
      <c r="V62" s="272"/>
    </row>
    <row r="63" spans="2:30" ht="18" customHeight="1">
      <c r="B63" s="246">
        <v>14</v>
      </c>
      <c r="C63" s="245" t="s">
        <v>149</v>
      </c>
      <c r="D63" s="244" t="s">
        <v>33</v>
      </c>
      <c r="E63" s="266">
        <v>2.1</v>
      </c>
      <c r="F63" s="265">
        <f t="shared" si="0"/>
        <v>10.4376</v>
      </c>
      <c r="G63" s="243" t="str">
        <f t="shared" si="1"/>
        <v>Ｇ</v>
      </c>
      <c r="H63" s="266">
        <v>0.64</v>
      </c>
      <c r="I63" s="265">
        <f t="shared" si="2"/>
        <v>2.7638400000000001</v>
      </c>
      <c r="J63" s="240" t="str">
        <f t="shared" si="3"/>
        <v>Ｃ</v>
      </c>
      <c r="K63" s="234"/>
      <c r="L63" s="234"/>
      <c r="M63" s="233"/>
      <c r="N63" s="233"/>
      <c r="O63" s="269">
        <v>58</v>
      </c>
      <c r="V63" s="272"/>
    </row>
    <row r="64" spans="2:30" ht="18" customHeight="1">
      <c r="B64" s="246">
        <v>14</v>
      </c>
      <c r="C64" s="245" t="s">
        <v>56</v>
      </c>
      <c r="D64" s="244" t="s">
        <v>33</v>
      </c>
      <c r="E64" s="242">
        <v>1.1399999999999999</v>
      </c>
      <c r="F64" s="241">
        <f t="shared" si="0"/>
        <v>5.3918399999999993</v>
      </c>
      <c r="G64" s="243" t="str">
        <f t="shared" si="1"/>
        <v>Ｅ</v>
      </c>
      <c r="H64" s="242">
        <v>1.18</v>
      </c>
      <c r="I64" s="241">
        <f t="shared" si="2"/>
        <v>5.6020799999999999</v>
      </c>
      <c r="J64" s="240" t="str">
        <f t="shared" si="3"/>
        <v>Ｅ</v>
      </c>
      <c r="K64" s="234"/>
      <c r="L64" s="234"/>
      <c r="M64" s="233"/>
      <c r="N64" s="233"/>
      <c r="O64" s="269">
        <v>59</v>
      </c>
    </row>
    <row r="65" spans="2:35" ht="18" customHeight="1">
      <c r="B65" s="246">
        <v>14</v>
      </c>
      <c r="C65" s="245" t="s">
        <v>143</v>
      </c>
      <c r="D65" s="244" t="s">
        <v>33</v>
      </c>
      <c r="E65" s="242">
        <v>2.23</v>
      </c>
      <c r="F65" s="241">
        <f t="shared" si="0"/>
        <v>11.12088</v>
      </c>
      <c r="G65" s="243" t="str">
        <f t="shared" si="1"/>
        <v>Ｇ</v>
      </c>
      <c r="H65" s="242">
        <v>1.93</v>
      </c>
      <c r="I65" s="241">
        <f t="shared" si="2"/>
        <v>9.5440799999999992</v>
      </c>
      <c r="J65" s="240" t="str">
        <f t="shared" si="3"/>
        <v>Ｆ</v>
      </c>
      <c r="K65" s="234"/>
      <c r="L65" s="234"/>
      <c r="M65" s="233"/>
      <c r="N65" s="233"/>
      <c r="O65" s="269">
        <v>60</v>
      </c>
      <c r="W65" s="256"/>
      <c r="X65" s="256"/>
      <c r="Y65" s="256"/>
      <c r="Z65" s="256"/>
      <c r="AA65" s="256"/>
      <c r="AB65" s="256"/>
      <c r="AD65" s="268"/>
      <c r="AF65" s="268"/>
      <c r="AH65" s="230"/>
      <c r="AI65" s="230"/>
    </row>
    <row r="66" spans="2:35" ht="18" customHeight="1">
      <c r="B66" s="246">
        <v>15</v>
      </c>
      <c r="C66" s="245" t="s">
        <v>135</v>
      </c>
      <c r="D66" s="244" t="s">
        <v>167</v>
      </c>
      <c r="E66" s="242">
        <v>3.27</v>
      </c>
      <c r="F66" s="241">
        <f t="shared" si="0"/>
        <v>16.587119999999999</v>
      </c>
      <c r="G66" s="243" t="str">
        <f t="shared" si="1"/>
        <v>Ｈ</v>
      </c>
      <c r="H66" s="242">
        <v>2.44</v>
      </c>
      <c r="I66" s="241">
        <f t="shared" si="2"/>
        <v>12.224639999999999</v>
      </c>
      <c r="J66" s="240" t="str">
        <f t="shared" si="3"/>
        <v>Ｇ</v>
      </c>
      <c r="K66" s="271"/>
      <c r="L66" s="271"/>
      <c r="M66" s="233"/>
      <c r="N66" s="233"/>
      <c r="O66" s="269">
        <v>61</v>
      </c>
      <c r="W66" s="256"/>
      <c r="X66" s="256"/>
      <c r="Y66" s="256"/>
      <c r="Z66" s="256"/>
      <c r="AA66" s="256"/>
      <c r="AB66" s="256"/>
      <c r="AD66" s="268"/>
      <c r="AF66" s="268"/>
      <c r="AH66" s="230"/>
      <c r="AI66" s="230"/>
    </row>
    <row r="67" spans="2:35" ht="18" customHeight="1">
      <c r="B67" s="246">
        <v>15</v>
      </c>
      <c r="C67" s="245" t="s">
        <v>134</v>
      </c>
      <c r="D67" s="244" t="s">
        <v>33</v>
      </c>
      <c r="E67" s="242">
        <v>4.58</v>
      </c>
      <c r="F67" s="241">
        <f t="shared" si="0"/>
        <v>23.472480000000001</v>
      </c>
      <c r="G67" s="243" t="str">
        <f t="shared" si="1"/>
        <v>Ｉ</v>
      </c>
      <c r="H67" s="242">
        <v>5.21</v>
      </c>
      <c r="I67" s="241">
        <f t="shared" si="2"/>
        <v>26.783760000000001</v>
      </c>
      <c r="J67" s="240" t="str">
        <f t="shared" si="3"/>
        <v>Ｉ</v>
      </c>
      <c r="K67" s="270"/>
      <c r="L67" s="270"/>
      <c r="M67" s="233"/>
      <c r="N67" s="233"/>
      <c r="O67" s="269"/>
      <c r="W67" s="256"/>
      <c r="X67" s="256"/>
      <c r="Y67" s="256"/>
      <c r="Z67" s="256"/>
      <c r="AA67" s="256"/>
      <c r="AB67" s="256"/>
      <c r="AD67" s="268"/>
      <c r="AF67" s="268"/>
      <c r="AH67" s="230"/>
      <c r="AI67" s="230"/>
    </row>
    <row r="68" spans="2:35" ht="18" customHeight="1">
      <c r="B68" s="246">
        <v>15</v>
      </c>
      <c r="C68" s="245" t="s">
        <v>95</v>
      </c>
      <c r="D68" s="244" t="s">
        <v>33</v>
      </c>
      <c r="E68" s="242">
        <v>1.0900000000000001</v>
      </c>
      <c r="F68" s="241">
        <f t="shared" si="0"/>
        <v>5.1290400000000007</v>
      </c>
      <c r="G68" s="243" t="str">
        <f t="shared" si="1"/>
        <v>Ｅ</v>
      </c>
      <c r="H68" s="242">
        <v>1.56</v>
      </c>
      <c r="I68" s="241">
        <f t="shared" si="2"/>
        <v>7.5993600000000008</v>
      </c>
      <c r="J68" s="240" t="str">
        <f t="shared" si="3"/>
        <v>Ｆ</v>
      </c>
      <c r="K68" s="234"/>
      <c r="L68" s="234"/>
      <c r="M68" s="233"/>
      <c r="N68" s="233"/>
      <c r="O68" s="269">
        <v>62</v>
      </c>
      <c r="W68" s="256"/>
      <c r="X68" s="256"/>
      <c r="Y68" s="256"/>
      <c r="Z68" s="256"/>
      <c r="AA68" s="256"/>
      <c r="AB68" s="256"/>
      <c r="AD68" s="268"/>
      <c r="AF68" s="268"/>
      <c r="AH68" s="230"/>
      <c r="AI68" s="230"/>
    </row>
    <row r="69" spans="2:35" ht="18" customHeight="1">
      <c r="B69" s="246">
        <v>15</v>
      </c>
      <c r="C69" s="245" t="s">
        <v>114</v>
      </c>
      <c r="D69" s="244" t="s">
        <v>33</v>
      </c>
      <c r="E69" s="242">
        <v>1.0900000000000001</v>
      </c>
      <c r="F69" s="241">
        <f t="shared" ref="F69:F132" si="4">(E69-1000/(365*24))*(8+0.4*16)*365/1000</f>
        <v>5.1290400000000007</v>
      </c>
      <c r="G69" s="243" t="str">
        <f t="shared" ref="G69:G132" si="5">LOOKUP(F69,$R$23:$R$33,$S$23:$S$33)</f>
        <v>Ｅ</v>
      </c>
      <c r="H69" s="242">
        <v>1.56</v>
      </c>
      <c r="I69" s="241">
        <f t="shared" ref="I69:I132" si="6">(H69-1000/(365*24))*(8+0.4*16)*365/1000</f>
        <v>7.5993600000000008</v>
      </c>
      <c r="J69" s="240" t="str">
        <f t="shared" ref="J69:J132" si="7">LOOKUP(I69,$R$23:$R$33,$S$23:$S$33)</f>
        <v>Ｆ</v>
      </c>
      <c r="K69" s="234"/>
      <c r="L69" s="234"/>
      <c r="M69" s="233"/>
      <c r="N69" s="233"/>
      <c r="O69" s="269">
        <v>63</v>
      </c>
      <c r="W69" s="256"/>
      <c r="X69" s="256"/>
      <c r="Y69" s="256"/>
      <c r="Z69" s="256"/>
      <c r="AA69" s="256"/>
      <c r="AB69" s="256"/>
      <c r="AD69" s="268"/>
      <c r="AF69" s="268"/>
      <c r="AH69" s="230"/>
      <c r="AI69" s="230"/>
    </row>
    <row r="70" spans="2:35" ht="18" customHeight="1">
      <c r="B70" s="246">
        <v>15</v>
      </c>
      <c r="C70" s="245" t="s">
        <v>146</v>
      </c>
      <c r="D70" s="244" t="s">
        <v>33</v>
      </c>
      <c r="E70" s="266">
        <v>1.95</v>
      </c>
      <c r="F70" s="265">
        <f t="shared" si="4"/>
        <v>9.6492000000000004</v>
      </c>
      <c r="G70" s="243" t="str">
        <f t="shared" si="5"/>
        <v>Ｆ</v>
      </c>
      <c r="H70" s="266">
        <v>2.17</v>
      </c>
      <c r="I70" s="265">
        <f t="shared" si="6"/>
        <v>10.805519999999998</v>
      </c>
      <c r="J70" s="240" t="str">
        <f t="shared" si="7"/>
        <v>Ｇ</v>
      </c>
      <c r="K70" s="234"/>
      <c r="L70" s="234"/>
      <c r="M70" s="233"/>
      <c r="N70" s="233"/>
      <c r="O70" s="269">
        <v>64</v>
      </c>
      <c r="W70" s="256"/>
      <c r="X70" s="256"/>
      <c r="Y70" s="256"/>
      <c r="Z70" s="256"/>
      <c r="AA70" s="256"/>
      <c r="AB70" s="256"/>
      <c r="AD70" s="268"/>
      <c r="AF70" s="268"/>
      <c r="AH70" s="230"/>
      <c r="AI70" s="230"/>
    </row>
    <row r="71" spans="2:35" ht="18" customHeight="1">
      <c r="B71" s="246">
        <v>15</v>
      </c>
      <c r="C71" s="245" t="s">
        <v>149</v>
      </c>
      <c r="D71" s="244" t="s">
        <v>33</v>
      </c>
      <c r="E71" s="242">
        <v>0.61</v>
      </c>
      <c r="F71" s="241">
        <f t="shared" si="4"/>
        <v>2.6061600000000005</v>
      </c>
      <c r="G71" s="243" t="str">
        <f t="shared" si="5"/>
        <v>Ｃ</v>
      </c>
      <c r="H71" s="242">
        <v>0.83</v>
      </c>
      <c r="I71" s="241">
        <f t="shared" si="6"/>
        <v>3.7624799999999996</v>
      </c>
      <c r="J71" s="240" t="str">
        <f t="shared" si="7"/>
        <v>Ｄ</v>
      </c>
      <c r="K71" s="234" t="s">
        <v>600</v>
      </c>
      <c r="L71" s="234"/>
      <c r="M71" s="233"/>
      <c r="N71" s="233"/>
      <c r="O71" s="269">
        <v>65</v>
      </c>
      <c r="W71" s="256"/>
      <c r="X71" s="256"/>
      <c r="Y71" s="256"/>
      <c r="Z71" s="256"/>
      <c r="AA71" s="256"/>
      <c r="AB71" s="256"/>
      <c r="AD71" s="268"/>
      <c r="AF71" s="268"/>
      <c r="AH71" s="230"/>
      <c r="AI71" s="230"/>
    </row>
    <row r="72" spans="2:35" ht="18" customHeight="1">
      <c r="B72" s="246">
        <v>16</v>
      </c>
      <c r="C72" s="245" t="s">
        <v>135</v>
      </c>
      <c r="D72" s="244" t="s">
        <v>33</v>
      </c>
      <c r="E72" s="242">
        <v>3.91</v>
      </c>
      <c r="F72" s="241">
        <f t="shared" si="4"/>
        <v>19.950959999999998</v>
      </c>
      <c r="G72" s="243" t="str">
        <f t="shared" si="5"/>
        <v>Ｈ</v>
      </c>
      <c r="H72" s="242">
        <v>2.74</v>
      </c>
      <c r="I72" s="241">
        <f t="shared" si="6"/>
        <v>13.801440000000001</v>
      </c>
      <c r="J72" s="240" t="str">
        <f t="shared" si="7"/>
        <v>Ｇ</v>
      </c>
      <c r="K72" s="234"/>
      <c r="L72" s="234"/>
      <c r="M72" s="233"/>
      <c r="N72" s="233"/>
      <c r="V72" s="267"/>
      <c r="W72" s="256"/>
      <c r="X72" s="256"/>
      <c r="Y72" s="256"/>
      <c r="Z72" s="256"/>
      <c r="AA72" s="256"/>
      <c r="AB72" s="256"/>
      <c r="AC72" s="230"/>
      <c r="AE72" s="230"/>
      <c r="AG72" s="230"/>
      <c r="AH72" s="230"/>
      <c r="AI72" s="230"/>
    </row>
    <row r="73" spans="2:35" ht="18" customHeight="1">
      <c r="B73" s="246">
        <v>16</v>
      </c>
      <c r="C73" s="245" t="s">
        <v>102</v>
      </c>
      <c r="D73" s="244" t="s">
        <v>33</v>
      </c>
      <c r="E73" s="242">
        <v>4.0999999999999996</v>
      </c>
      <c r="F73" s="241">
        <f t="shared" si="4"/>
        <v>20.9496</v>
      </c>
      <c r="G73" s="243" t="str">
        <f t="shared" si="5"/>
        <v>Ｉ</v>
      </c>
      <c r="H73" s="242">
        <v>3.8</v>
      </c>
      <c r="I73" s="241">
        <f t="shared" si="6"/>
        <v>19.372799999999998</v>
      </c>
      <c r="J73" s="240" t="str">
        <f t="shared" si="7"/>
        <v>Ｈ</v>
      </c>
      <c r="K73" s="234"/>
      <c r="L73" s="234"/>
      <c r="M73" s="233"/>
      <c r="N73" s="233"/>
      <c r="V73" s="267"/>
      <c r="W73" s="256"/>
      <c r="X73" s="256"/>
      <c r="Y73" s="256"/>
      <c r="Z73" s="256"/>
      <c r="AA73" s="256"/>
      <c r="AB73" s="256"/>
      <c r="AC73" s="230"/>
      <c r="AE73" s="230"/>
      <c r="AG73" s="230"/>
      <c r="AH73" s="230"/>
      <c r="AI73" s="230"/>
    </row>
    <row r="74" spans="2:35" ht="18" customHeight="1">
      <c r="B74" s="246">
        <v>16</v>
      </c>
      <c r="C74" s="245" t="s">
        <v>95</v>
      </c>
      <c r="D74" s="244" t="s">
        <v>33</v>
      </c>
      <c r="E74" s="242">
        <v>17.52</v>
      </c>
      <c r="F74" s="241">
        <f t="shared" si="4"/>
        <v>91.485119999999995</v>
      </c>
      <c r="G74" s="243" t="str">
        <f t="shared" si="5"/>
        <v>Ｉ</v>
      </c>
      <c r="H74" s="242">
        <v>5.48</v>
      </c>
      <c r="I74" s="241">
        <f t="shared" si="6"/>
        <v>28.202880000000004</v>
      </c>
      <c r="J74" s="240" t="str">
        <f t="shared" si="7"/>
        <v>Ｉ</v>
      </c>
      <c r="K74" s="234"/>
      <c r="L74" s="234"/>
      <c r="M74" s="233"/>
      <c r="N74" s="233"/>
      <c r="V74" s="267"/>
      <c r="W74" s="256"/>
      <c r="X74" s="256"/>
      <c r="Y74" s="256"/>
      <c r="Z74" s="256"/>
      <c r="AA74" s="256"/>
      <c r="AB74" s="256"/>
      <c r="AC74" s="230"/>
      <c r="AE74" s="230"/>
      <c r="AG74" s="230"/>
      <c r="AH74" s="230"/>
      <c r="AI74" s="230"/>
    </row>
    <row r="75" spans="2:35" ht="18" customHeight="1">
      <c r="B75" s="246">
        <v>16</v>
      </c>
      <c r="C75" s="245" t="s">
        <v>114</v>
      </c>
      <c r="D75" s="244" t="s">
        <v>33</v>
      </c>
      <c r="E75" s="242">
        <v>12.87</v>
      </c>
      <c r="F75" s="241">
        <f t="shared" si="4"/>
        <v>67.044719999999998</v>
      </c>
      <c r="G75" s="243" t="str">
        <f t="shared" si="5"/>
        <v>Ｉ</v>
      </c>
      <c r="H75" s="242">
        <v>8.58</v>
      </c>
      <c r="I75" s="241">
        <f t="shared" si="6"/>
        <v>44.496480000000005</v>
      </c>
      <c r="J75" s="240" t="str">
        <f t="shared" si="7"/>
        <v>Ｉ</v>
      </c>
      <c r="K75" s="234"/>
      <c r="L75" s="234"/>
      <c r="M75" s="233"/>
      <c r="N75" s="233"/>
      <c r="V75" s="267"/>
      <c r="W75" s="256"/>
      <c r="X75" s="256"/>
      <c r="Y75" s="256"/>
      <c r="Z75" s="256"/>
      <c r="AA75" s="256"/>
      <c r="AB75" s="256"/>
      <c r="AC75" s="230"/>
      <c r="AE75" s="230"/>
      <c r="AG75" s="230"/>
      <c r="AH75" s="230"/>
      <c r="AI75" s="230"/>
    </row>
    <row r="76" spans="2:35" ht="18" customHeight="1">
      <c r="B76" s="246">
        <v>16</v>
      </c>
      <c r="C76" s="245" t="s">
        <v>146</v>
      </c>
      <c r="D76" s="244" t="s">
        <v>33</v>
      </c>
      <c r="E76" s="242">
        <v>6.55</v>
      </c>
      <c r="F76" s="241">
        <f t="shared" si="4"/>
        <v>33.826799999999999</v>
      </c>
      <c r="G76" s="243" t="str">
        <f t="shared" si="5"/>
        <v>Ｉ</v>
      </c>
      <c r="H76" s="242">
        <v>4.2</v>
      </c>
      <c r="I76" s="241">
        <f t="shared" si="6"/>
        <v>21.475200000000005</v>
      </c>
      <c r="J76" s="240" t="str">
        <f t="shared" si="7"/>
        <v>Ｉ</v>
      </c>
      <c r="K76" s="234"/>
      <c r="L76" s="234"/>
      <c r="M76" s="233"/>
      <c r="N76" s="233"/>
      <c r="V76" s="267"/>
      <c r="W76" s="256"/>
      <c r="X76" s="256"/>
      <c r="Y76" s="256"/>
      <c r="Z76" s="256"/>
      <c r="AA76" s="256"/>
      <c r="AB76" s="256"/>
      <c r="AC76" s="230"/>
      <c r="AE76" s="230"/>
      <c r="AG76" s="230"/>
      <c r="AH76" s="230"/>
      <c r="AI76" s="230"/>
    </row>
    <row r="77" spans="2:35" ht="18" customHeight="1">
      <c r="B77" s="246">
        <v>16</v>
      </c>
      <c r="C77" s="245" t="s">
        <v>329</v>
      </c>
      <c r="D77" s="244" t="s">
        <v>33</v>
      </c>
      <c r="E77" s="242">
        <v>2.4500000000000002</v>
      </c>
      <c r="F77" s="241">
        <f t="shared" si="4"/>
        <v>12.277199999999999</v>
      </c>
      <c r="G77" s="243" t="str">
        <f t="shared" si="5"/>
        <v>Ｇ</v>
      </c>
      <c r="H77" s="242">
        <v>2.38</v>
      </c>
      <c r="I77" s="241">
        <f t="shared" si="6"/>
        <v>11.909279999999999</v>
      </c>
      <c r="J77" s="240" t="str">
        <f t="shared" si="7"/>
        <v>Ｇ</v>
      </c>
      <c r="K77" s="234"/>
      <c r="L77" s="234"/>
      <c r="M77" s="233"/>
      <c r="N77" s="233"/>
      <c r="V77" s="267"/>
      <c r="W77" s="256"/>
      <c r="X77" s="256"/>
      <c r="Y77" s="256"/>
      <c r="Z77" s="256"/>
      <c r="AA77" s="256"/>
      <c r="AB77" s="256"/>
      <c r="AC77" s="230"/>
      <c r="AE77" s="230"/>
      <c r="AG77" s="230"/>
      <c r="AH77" s="230"/>
      <c r="AI77" s="230"/>
    </row>
    <row r="78" spans="2:35" ht="18" customHeight="1">
      <c r="B78" s="246">
        <v>16</v>
      </c>
      <c r="C78" s="245" t="s">
        <v>149</v>
      </c>
      <c r="D78" s="244" t="s">
        <v>33</v>
      </c>
      <c r="E78" s="242">
        <v>1.35</v>
      </c>
      <c r="F78" s="241">
        <f t="shared" si="4"/>
        <v>6.4956000000000005</v>
      </c>
      <c r="G78" s="243" t="str">
        <f t="shared" si="5"/>
        <v>Ｅ</v>
      </c>
      <c r="H78" s="242">
        <v>1.76</v>
      </c>
      <c r="I78" s="241">
        <f t="shared" si="6"/>
        <v>8.6505600000000005</v>
      </c>
      <c r="J78" s="240" t="str">
        <f t="shared" si="7"/>
        <v>Ｆ</v>
      </c>
      <c r="K78" s="234"/>
      <c r="L78" s="234"/>
      <c r="M78" s="233"/>
      <c r="N78" s="233"/>
      <c r="V78" s="267"/>
      <c r="W78" s="256"/>
      <c r="X78" s="256"/>
      <c r="Y78" s="256"/>
      <c r="Z78" s="256"/>
      <c r="AA78" s="256"/>
      <c r="AB78" s="256"/>
      <c r="AC78" s="230"/>
      <c r="AE78" s="230"/>
      <c r="AG78" s="230"/>
      <c r="AH78" s="230"/>
      <c r="AI78" s="230"/>
    </row>
    <row r="79" spans="2:35" ht="18" customHeight="1">
      <c r="B79" s="246">
        <v>17</v>
      </c>
      <c r="C79" s="245" t="s">
        <v>135</v>
      </c>
      <c r="D79" s="244" t="s">
        <v>33</v>
      </c>
      <c r="E79" s="242">
        <v>3.43</v>
      </c>
      <c r="F79" s="241">
        <f t="shared" si="4"/>
        <v>17.428080000000001</v>
      </c>
      <c r="G79" s="243" t="str">
        <f t="shared" si="5"/>
        <v>Ｈ</v>
      </c>
      <c r="H79" s="242">
        <v>3.23</v>
      </c>
      <c r="I79" s="241">
        <f t="shared" si="6"/>
        <v>16.37688</v>
      </c>
      <c r="J79" s="240" t="str">
        <f t="shared" si="7"/>
        <v>Ｈ</v>
      </c>
      <c r="K79" s="234"/>
      <c r="L79" s="234"/>
      <c r="M79" s="233"/>
      <c r="N79" s="233"/>
      <c r="V79" s="267"/>
      <c r="W79" s="256"/>
      <c r="X79" s="256"/>
      <c r="Y79" s="256"/>
      <c r="Z79" s="256"/>
      <c r="AA79" s="256"/>
      <c r="AB79" s="256"/>
      <c r="AC79" s="230"/>
      <c r="AE79" s="230"/>
      <c r="AG79" s="230"/>
      <c r="AH79" s="230"/>
      <c r="AI79" s="230"/>
    </row>
    <row r="80" spans="2:35" ht="18" customHeight="1">
      <c r="B80" s="246">
        <v>17</v>
      </c>
      <c r="C80" s="245" t="s">
        <v>134</v>
      </c>
      <c r="D80" s="244" t="s">
        <v>33</v>
      </c>
      <c r="E80" s="242">
        <v>2.6</v>
      </c>
      <c r="F80" s="241">
        <f t="shared" si="4"/>
        <v>13.0656</v>
      </c>
      <c r="G80" s="243" t="str">
        <f t="shared" si="5"/>
        <v>Ｇ</v>
      </c>
      <c r="H80" s="242">
        <v>3.74</v>
      </c>
      <c r="I80" s="241">
        <f t="shared" si="6"/>
        <v>19.05744</v>
      </c>
      <c r="J80" s="240" t="str">
        <f t="shared" si="7"/>
        <v>Ｈ</v>
      </c>
      <c r="K80" s="234"/>
      <c r="L80" s="234"/>
      <c r="M80" s="233"/>
      <c r="N80" s="233"/>
      <c r="V80" s="267"/>
      <c r="W80" s="256"/>
      <c r="X80" s="256"/>
      <c r="Y80" s="256"/>
      <c r="Z80" s="256"/>
      <c r="AA80" s="256"/>
      <c r="AB80" s="256"/>
      <c r="AC80" s="230"/>
      <c r="AE80" s="230"/>
      <c r="AG80" s="230"/>
      <c r="AH80" s="230"/>
      <c r="AI80" s="230"/>
    </row>
    <row r="81" spans="2:35" ht="18" customHeight="1">
      <c r="B81" s="246">
        <v>17</v>
      </c>
      <c r="C81" s="245" t="s">
        <v>145</v>
      </c>
      <c r="D81" s="244" t="s">
        <v>33</v>
      </c>
      <c r="E81" s="242">
        <v>4.3</v>
      </c>
      <c r="F81" s="241">
        <f t="shared" si="4"/>
        <v>22.000800000000002</v>
      </c>
      <c r="G81" s="243" t="str">
        <f t="shared" si="5"/>
        <v>Ｉ</v>
      </c>
      <c r="H81" s="242">
        <v>4.34</v>
      </c>
      <c r="I81" s="241">
        <f t="shared" si="6"/>
        <v>22.211040000000001</v>
      </c>
      <c r="J81" s="240" t="str">
        <f t="shared" si="7"/>
        <v>Ｉ</v>
      </c>
      <c r="K81" s="234"/>
      <c r="L81" s="234"/>
      <c r="M81" s="233"/>
      <c r="N81" s="233"/>
      <c r="V81" s="267"/>
      <c r="W81" s="256"/>
      <c r="X81" s="256"/>
      <c r="Y81" s="256"/>
      <c r="Z81" s="256"/>
      <c r="AA81" s="256"/>
      <c r="AB81" s="256"/>
      <c r="AC81" s="230"/>
      <c r="AE81" s="230"/>
      <c r="AG81" s="230"/>
      <c r="AH81" s="230"/>
      <c r="AI81" s="230"/>
    </row>
    <row r="82" spans="2:35" ht="18" customHeight="1">
      <c r="B82" s="253">
        <v>17</v>
      </c>
      <c r="C82" s="252" t="s">
        <v>114</v>
      </c>
      <c r="D82" s="251" t="s">
        <v>33</v>
      </c>
      <c r="E82" s="249">
        <v>0</v>
      </c>
      <c r="F82" s="248">
        <f t="shared" si="4"/>
        <v>-0.6</v>
      </c>
      <c r="G82" s="250" t="e">
        <f t="shared" si="5"/>
        <v>#N/A</v>
      </c>
      <c r="H82" s="249">
        <v>0</v>
      </c>
      <c r="I82" s="248">
        <f t="shared" si="6"/>
        <v>-0.6</v>
      </c>
      <c r="J82" s="247" t="e">
        <f t="shared" si="7"/>
        <v>#N/A</v>
      </c>
      <c r="K82" s="234" t="s">
        <v>599</v>
      </c>
      <c r="L82" s="234"/>
      <c r="M82" s="233"/>
      <c r="N82" s="233"/>
      <c r="V82" s="267"/>
      <c r="W82" s="256"/>
      <c r="X82" s="256"/>
      <c r="Y82" s="256"/>
      <c r="Z82" s="256"/>
      <c r="AA82" s="256"/>
      <c r="AB82" s="256"/>
      <c r="AC82" s="230"/>
      <c r="AE82" s="230"/>
      <c r="AG82" s="230"/>
      <c r="AH82" s="230"/>
      <c r="AI82" s="230"/>
    </row>
    <row r="83" spans="2:35" ht="18" customHeight="1">
      <c r="B83" s="246">
        <v>17</v>
      </c>
      <c r="C83" s="245" t="s">
        <v>146</v>
      </c>
      <c r="D83" s="244" t="s">
        <v>33</v>
      </c>
      <c r="E83" s="266">
        <v>4.22</v>
      </c>
      <c r="F83" s="265">
        <f t="shared" si="4"/>
        <v>21.580320000000004</v>
      </c>
      <c r="G83" s="243" t="str">
        <f t="shared" si="5"/>
        <v>Ｉ</v>
      </c>
      <c r="H83" s="266">
        <v>3.96</v>
      </c>
      <c r="I83" s="265">
        <f t="shared" si="6"/>
        <v>20.213759999999997</v>
      </c>
      <c r="J83" s="240" t="str">
        <f t="shared" si="7"/>
        <v>Ｉ</v>
      </c>
      <c r="K83" s="234"/>
      <c r="L83" s="234"/>
      <c r="M83" s="233"/>
      <c r="N83" s="233"/>
      <c r="AC83" s="230"/>
      <c r="AD83" s="230"/>
      <c r="AG83" s="230"/>
      <c r="AH83" s="230"/>
      <c r="AI83" s="230"/>
    </row>
    <row r="84" spans="2:35" ht="18" customHeight="1">
      <c r="B84" s="246">
        <v>17</v>
      </c>
      <c r="C84" s="245" t="s">
        <v>149</v>
      </c>
      <c r="D84" s="244" t="s">
        <v>33</v>
      </c>
      <c r="E84" s="242">
        <v>1.05</v>
      </c>
      <c r="F84" s="241">
        <f t="shared" si="4"/>
        <v>4.9188000000000001</v>
      </c>
      <c r="G84" s="243" t="str">
        <f t="shared" si="5"/>
        <v>Ｄ</v>
      </c>
      <c r="H84" s="242">
        <v>1.1000000000000001</v>
      </c>
      <c r="I84" s="241">
        <f t="shared" si="6"/>
        <v>5.1816000000000004</v>
      </c>
      <c r="J84" s="240" t="str">
        <f t="shared" si="7"/>
        <v>Ｅ</v>
      </c>
      <c r="K84" s="234"/>
      <c r="L84" s="234"/>
      <c r="M84" s="233"/>
      <c r="N84" s="233"/>
      <c r="AC84" s="230"/>
      <c r="AD84" s="230"/>
      <c r="AG84" s="230"/>
      <c r="AH84" s="230"/>
      <c r="AI84" s="230"/>
    </row>
    <row r="85" spans="2:35" ht="18" customHeight="1">
      <c r="B85" s="246">
        <v>17</v>
      </c>
      <c r="C85" s="245" t="s">
        <v>56</v>
      </c>
      <c r="D85" s="244" t="s">
        <v>33</v>
      </c>
      <c r="E85" s="242">
        <v>2.2999999999999998</v>
      </c>
      <c r="F85" s="241">
        <f t="shared" si="4"/>
        <v>11.488799999999998</v>
      </c>
      <c r="G85" s="243" t="str">
        <f t="shared" si="5"/>
        <v>Ｇ</v>
      </c>
      <c r="H85" s="242">
        <v>3.26</v>
      </c>
      <c r="I85" s="241">
        <f t="shared" si="6"/>
        <v>16.534559999999999</v>
      </c>
      <c r="J85" s="240" t="str">
        <f t="shared" si="7"/>
        <v>Ｈ</v>
      </c>
      <c r="K85" s="234"/>
      <c r="L85" s="234"/>
      <c r="M85" s="233"/>
      <c r="N85" s="233"/>
      <c r="AC85" s="230"/>
      <c r="AD85" s="230"/>
      <c r="AG85" s="230"/>
      <c r="AH85" s="230"/>
      <c r="AI85" s="230"/>
    </row>
    <row r="86" spans="2:35" ht="18" customHeight="1">
      <c r="B86" s="246">
        <v>17</v>
      </c>
      <c r="C86" s="245" t="s">
        <v>147</v>
      </c>
      <c r="D86" s="244" t="s">
        <v>33</v>
      </c>
      <c r="E86" s="242">
        <v>0.64</v>
      </c>
      <c r="F86" s="241">
        <f t="shared" si="4"/>
        <v>2.7638400000000001</v>
      </c>
      <c r="G86" s="243" t="str">
        <f t="shared" si="5"/>
        <v>Ｃ</v>
      </c>
      <c r="H86" s="242">
        <v>0.56000000000000005</v>
      </c>
      <c r="I86" s="241">
        <f t="shared" si="6"/>
        <v>2.3433600000000001</v>
      </c>
      <c r="J86" s="240" t="str">
        <f t="shared" si="7"/>
        <v>Ｃ</v>
      </c>
      <c r="K86" s="234"/>
      <c r="L86" s="234"/>
      <c r="M86" s="233"/>
      <c r="N86" s="233"/>
      <c r="AC86" s="230"/>
      <c r="AD86" s="230"/>
      <c r="AG86" s="230"/>
      <c r="AH86" s="230"/>
      <c r="AI86" s="230"/>
    </row>
    <row r="87" spans="2:35" ht="18" customHeight="1">
      <c r="B87" s="246">
        <v>18</v>
      </c>
      <c r="C87" s="245" t="s">
        <v>135</v>
      </c>
      <c r="D87" s="244" t="s">
        <v>33</v>
      </c>
      <c r="E87" s="242">
        <v>2.92</v>
      </c>
      <c r="F87" s="241">
        <f t="shared" si="4"/>
        <v>14.74752</v>
      </c>
      <c r="G87" s="243" t="str">
        <f t="shared" si="5"/>
        <v>Ｇ</v>
      </c>
      <c r="H87" s="242">
        <v>2.65</v>
      </c>
      <c r="I87" s="241">
        <f t="shared" si="6"/>
        <v>13.3284</v>
      </c>
      <c r="J87" s="240" t="str">
        <f t="shared" si="7"/>
        <v>Ｇ</v>
      </c>
      <c r="K87" s="234"/>
      <c r="L87" s="234"/>
      <c r="M87" s="233"/>
      <c r="N87" s="233"/>
      <c r="AC87" s="230"/>
      <c r="AD87" s="230"/>
      <c r="AG87" s="230"/>
      <c r="AH87" s="230"/>
      <c r="AI87" s="230"/>
    </row>
    <row r="88" spans="2:35" ht="18" customHeight="1">
      <c r="B88" s="246">
        <v>18</v>
      </c>
      <c r="C88" s="245" t="s">
        <v>145</v>
      </c>
      <c r="D88" s="244" t="s">
        <v>33</v>
      </c>
      <c r="E88" s="242">
        <v>7.14</v>
      </c>
      <c r="F88" s="241">
        <f t="shared" si="4"/>
        <v>36.927840000000003</v>
      </c>
      <c r="G88" s="243" t="str">
        <f t="shared" si="5"/>
        <v>Ｉ</v>
      </c>
      <c r="H88" s="242">
        <v>4.45</v>
      </c>
      <c r="I88" s="241">
        <f t="shared" si="6"/>
        <v>22.789200000000005</v>
      </c>
      <c r="J88" s="240" t="str">
        <f t="shared" si="7"/>
        <v>Ｉ</v>
      </c>
      <c r="K88" s="234"/>
      <c r="L88" s="234"/>
      <c r="M88" s="233"/>
      <c r="N88" s="233"/>
      <c r="AC88" s="230"/>
      <c r="AD88" s="230"/>
      <c r="AG88" s="230"/>
      <c r="AH88" s="230"/>
      <c r="AI88" s="230"/>
    </row>
    <row r="89" spans="2:35" ht="18" customHeight="1">
      <c r="B89" s="246">
        <v>18</v>
      </c>
      <c r="C89" s="245" t="s">
        <v>146</v>
      </c>
      <c r="D89" s="244" t="s">
        <v>33</v>
      </c>
      <c r="E89" s="242">
        <v>1.34</v>
      </c>
      <c r="F89" s="241">
        <f t="shared" si="4"/>
        <v>6.4430400000000008</v>
      </c>
      <c r="G89" s="243" t="str">
        <f t="shared" si="5"/>
        <v>Ｅ</v>
      </c>
      <c r="H89" s="242">
        <v>2.34</v>
      </c>
      <c r="I89" s="241">
        <f t="shared" si="6"/>
        <v>11.699039999999998</v>
      </c>
      <c r="J89" s="240" t="str">
        <f t="shared" si="7"/>
        <v>Ｇ</v>
      </c>
      <c r="K89" s="234"/>
      <c r="L89" s="234"/>
      <c r="M89" s="233"/>
      <c r="N89" s="233"/>
      <c r="AC89" s="230"/>
      <c r="AD89" s="230"/>
      <c r="AG89" s="230"/>
      <c r="AH89" s="230"/>
      <c r="AI89" s="230"/>
    </row>
    <row r="90" spans="2:35" ht="18" customHeight="1">
      <c r="B90" s="246">
        <v>18</v>
      </c>
      <c r="C90" s="245" t="s">
        <v>56</v>
      </c>
      <c r="D90" s="244" t="s">
        <v>33</v>
      </c>
      <c r="E90" s="242">
        <v>2.76</v>
      </c>
      <c r="F90" s="241">
        <f t="shared" si="4"/>
        <v>13.906559999999999</v>
      </c>
      <c r="G90" s="243" t="str">
        <f t="shared" si="5"/>
        <v>Ｇ</v>
      </c>
      <c r="H90" s="242">
        <v>3.23</v>
      </c>
      <c r="I90" s="241">
        <f t="shared" si="6"/>
        <v>16.37688</v>
      </c>
      <c r="J90" s="240" t="str">
        <f t="shared" si="7"/>
        <v>Ｈ</v>
      </c>
      <c r="K90" s="234"/>
      <c r="L90" s="234"/>
      <c r="M90" s="233"/>
      <c r="N90" s="233"/>
      <c r="AC90" s="230"/>
      <c r="AD90" s="230"/>
      <c r="AG90" s="230"/>
      <c r="AH90" s="230"/>
      <c r="AI90" s="230"/>
    </row>
    <row r="91" spans="2:35" ht="18" customHeight="1">
      <c r="B91" s="246">
        <v>18</v>
      </c>
      <c r="C91" s="245" t="s">
        <v>147</v>
      </c>
      <c r="D91" s="244" t="s">
        <v>33</v>
      </c>
      <c r="E91" s="242">
        <v>0.95</v>
      </c>
      <c r="F91" s="241">
        <f t="shared" si="4"/>
        <v>4.3932000000000002</v>
      </c>
      <c r="G91" s="243" t="str">
        <f t="shared" si="5"/>
        <v>Ｄ</v>
      </c>
      <c r="H91" s="242">
        <v>1.31</v>
      </c>
      <c r="I91" s="241">
        <f t="shared" si="6"/>
        <v>6.2853600000000007</v>
      </c>
      <c r="J91" s="240" t="str">
        <f t="shared" si="7"/>
        <v>Ｅ</v>
      </c>
      <c r="K91" s="234"/>
      <c r="L91" s="234"/>
      <c r="M91" s="233"/>
      <c r="N91" s="233"/>
    </row>
    <row r="92" spans="2:35" ht="18" customHeight="1">
      <c r="B92" s="246">
        <v>19</v>
      </c>
      <c r="C92" s="245" t="s">
        <v>135</v>
      </c>
      <c r="D92" s="244" t="s">
        <v>33</v>
      </c>
      <c r="E92" s="242">
        <v>3.58</v>
      </c>
      <c r="F92" s="241">
        <f t="shared" si="4"/>
        <v>18.216480000000001</v>
      </c>
      <c r="G92" s="243" t="str">
        <f t="shared" si="5"/>
        <v>Ｈ</v>
      </c>
      <c r="H92" s="242">
        <v>2.93</v>
      </c>
      <c r="I92" s="241">
        <f t="shared" si="6"/>
        <v>14.800080000000001</v>
      </c>
      <c r="J92" s="240" t="str">
        <f t="shared" si="7"/>
        <v>Ｇ</v>
      </c>
      <c r="K92" s="234"/>
      <c r="L92" s="234"/>
      <c r="M92" s="233"/>
      <c r="N92" s="233"/>
    </row>
    <row r="93" spans="2:35" ht="18" customHeight="1">
      <c r="B93" s="246">
        <v>19</v>
      </c>
      <c r="C93" s="245" t="s">
        <v>134</v>
      </c>
      <c r="D93" s="244" t="s">
        <v>33</v>
      </c>
      <c r="E93" s="242">
        <v>1.9</v>
      </c>
      <c r="F93" s="241">
        <f t="shared" si="4"/>
        <v>9.3864000000000001</v>
      </c>
      <c r="G93" s="243" t="str">
        <f t="shared" si="5"/>
        <v>Ｆ</v>
      </c>
      <c r="H93" s="242">
        <v>2.09</v>
      </c>
      <c r="I93" s="241">
        <f t="shared" si="6"/>
        <v>10.38504</v>
      </c>
      <c r="J93" s="240" t="str">
        <f t="shared" si="7"/>
        <v>Ｇ</v>
      </c>
      <c r="K93" s="234"/>
      <c r="L93" s="234"/>
      <c r="M93" s="233"/>
      <c r="N93" s="233"/>
    </row>
    <row r="94" spans="2:35" ht="18" customHeight="1">
      <c r="B94" s="246">
        <v>19</v>
      </c>
      <c r="C94" s="245" t="s">
        <v>114</v>
      </c>
      <c r="D94" s="244" t="s">
        <v>33</v>
      </c>
      <c r="E94" s="242">
        <v>2.68</v>
      </c>
      <c r="F94" s="241">
        <f t="shared" si="4"/>
        <v>13.486080000000001</v>
      </c>
      <c r="G94" s="243" t="str">
        <f t="shared" si="5"/>
        <v>Ｇ</v>
      </c>
      <c r="H94" s="242">
        <v>2.12</v>
      </c>
      <c r="I94" s="241">
        <f t="shared" si="6"/>
        <v>10.542719999999999</v>
      </c>
      <c r="J94" s="240" t="str">
        <f t="shared" si="7"/>
        <v>Ｇ</v>
      </c>
      <c r="K94" s="234"/>
      <c r="L94" s="234"/>
      <c r="M94" s="233"/>
      <c r="N94" s="233"/>
    </row>
    <row r="95" spans="2:35" ht="18" customHeight="1">
      <c r="B95" s="246">
        <v>19</v>
      </c>
      <c r="C95" s="245" t="s">
        <v>329</v>
      </c>
      <c r="D95" s="244" t="s">
        <v>33</v>
      </c>
      <c r="E95" s="242">
        <v>3.88</v>
      </c>
      <c r="F95" s="241">
        <f t="shared" si="4"/>
        <v>19.793279999999999</v>
      </c>
      <c r="G95" s="243" t="str">
        <f t="shared" si="5"/>
        <v>Ｈ</v>
      </c>
      <c r="H95" s="242">
        <v>3.1</v>
      </c>
      <c r="I95" s="241">
        <f t="shared" si="6"/>
        <v>15.693599999999998</v>
      </c>
      <c r="J95" s="240" t="str">
        <f t="shared" si="7"/>
        <v>Ｈ</v>
      </c>
      <c r="K95" s="234"/>
      <c r="L95" s="234"/>
      <c r="M95" s="233"/>
      <c r="N95" s="233"/>
    </row>
    <row r="96" spans="2:35" ht="18" customHeight="1">
      <c r="B96" s="246">
        <v>19</v>
      </c>
      <c r="C96" s="245" t="s">
        <v>149</v>
      </c>
      <c r="D96" s="244" t="s">
        <v>33</v>
      </c>
      <c r="E96" s="242">
        <v>1.42</v>
      </c>
      <c r="F96" s="241">
        <f t="shared" si="4"/>
        <v>6.8635200000000003</v>
      </c>
      <c r="G96" s="243" t="str">
        <f t="shared" si="5"/>
        <v>Ｅ</v>
      </c>
      <c r="H96" s="242">
        <v>1.57</v>
      </c>
      <c r="I96" s="241">
        <f t="shared" si="6"/>
        <v>7.6519200000000005</v>
      </c>
      <c r="J96" s="240" t="str">
        <f t="shared" si="7"/>
        <v>Ｆ</v>
      </c>
      <c r="K96" s="234"/>
      <c r="L96" s="234"/>
      <c r="M96" s="233"/>
      <c r="N96" s="233"/>
    </row>
    <row r="97" spans="2:14" ht="18" customHeight="1">
      <c r="B97" s="246">
        <v>19</v>
      </c>
      <c r="C97" s="245" t="s">
        <v>56</v>
      </c>
      <c r="D97" s="244" t="s">
        <v>33</v>
      </c>
      <c r="E97" s="242">
        <v>1.53</v>
      </c>
      <c r="F97" s="241">
        <f t="shared" si="4"/>
        <v>7.4416799999999999</v>
      </c>
      <c r="G97" s="243" t="str">
        <f t="shared" si="5"/>
        <v>Ｅ</v>
      </c>
      <c r="H97" s="242">
        <v>1.23</v>
      </c>
      <c r="I97" s="241">
        <f t="shared" si="6"/>
        <v>5.8648800000000003</v>
      </c>
      <c r="J97" s="240" t="str">
        <f t="shared" si="7"/>
        <v>Ｅ</v>
      </c>
      <c r="K97" s="234"/>
      <c r="L97" s="234"/>
      <c r="M97" s="233"/>
      <c r="N97" s="233"/>
    </row>
    <row r="98" spans="2:14" ht="18" customHeight="1">
      <c r="B98" s="246">
        <v>19</v>
      </c>
      <c r="C98" s="245" t="s">
        <v>147</v>
      </c>
      <c r="D98" s="244" t="s">
        <v>33</v>
      </c>
      <c r="E98" s="266">
        <v>1.44</v>
      </c>
      <c r="F98" s="265">
        <f t="shared" si="4"/>
        <v>6.9686400000000006</v>
      </c>
      <c r="G98" s="243" t="str">
        <f t="shared" si="5"/>
        <v>Ｅ</v>
      </c>
      <c r="H98" s="266">
        <v>1.43</v>
      </c>
      <c r="I98" s="265">
        <f t="shared" si="6"/>
        <v>6.91608</v>
      </c>
      <c r="J98" s="240" t="str">
        <f t="shared" si="7"/>
        <v>Ｅ</v>
      </c>
      <c r="K98" s="234"/>
      <c r="L98" s="234"/>
      <c r="M98" s="233"/>
      <c r="N98" s="233"/>
    </row>
    <row r="99" spans="2:14" ht="18" customHeight="1">
      <c r="B99" s="246">
        <v>19</v>
      </c>
      <c r="C99" s="245" t="s">
        <v>93</v>
      </c>
      <c r="D99" s="244" t="s">
        <v>33</v>
      </c>
      <c r="E99" s="242">
        <v>1.05</v>
      </c>
      <c r="F99" s="241">
        <f t="shared" si="4"/>
        <v>4.9188000000000001</v>
      </c>
      <c r="G99" s="243" t="str">
        <f t="shared" si="5"/>
        <v>Ｄ</v>
      </c>
      <c r="H99" s="242">
        <v>1.42</v>
      </c>
      <c r="I99" s="241">
        <f t="shared" si="6"/>
        <v>6.8635200000000003</v>
      </c>
      <c r="J99" s="240" t="str">
        <f t="shared" si="7"/>
        <v>Ｅ</v>
      </c>
      <c r="K99" s="234"/>
      <c r="L99" s="234"/>
      <c r="M99" s="233"/>
      <c r="N99" s="233"/>
    </row>
    <row r="100" spans="2:14" ht="18" customHeight="1">
      <c r="B100" s="246">
        <v>20</v>
      </c>
      <c r="C100" s="245" t="s">
        <v>102</v>
      </c>
      <c r="D100" s="244" t="s">
        <v>33</v>
      </c>
      <c r="E100" s="242">
        <v>1.48</v>
      </c>
      <c r="F100" s="241">
        <f t="shared" si="4"/>
        <v>7.1788800000000013</v>
      </c>
      <c r="G100" s="243" t="str">
        <f t="shared" si="5"/>
        <v>Ｅ</v>
      </c>
      <c r="H100" s="242">
        <v>1.8</v>
      </c>
      <c r="I100" s="241">
        <f t="shared" si="6"/>
        <v>8.8608000000000011</v>
      </c>
      <c r="J100" s="240" t="str">
        <f t="shared" si="7"/>
        <v>Ｆ</v>
      </c>
      <c r="K100" s="234"/>
      <c r="L100" s="234"/>
      <c r="M100" s="233"/>
      <c r="N100" s="233"/>
    </row>
    <row r="101" spans="2:14" ht="18" customHeight="1">
      <c r="B101" s="246">
        <v>20</v>
      </c>
      <c r="C101" s="245" t="s">
        <v>95</v>
      </c>
      <c r="D101" s="244" t="s">
        <v>33</v>
      </c>
      <c r="E101" s="242">
        <v>1.48</v>
      </c>
      <c r="F101" s="241">
        <f t="shared" si="4"/>
        <v>7.1788800000000013</v>
      </c>
      <c r="G101" s="243" t="str">
        <f t="shared" si="5"/>
        <v>Ｅ</v>
      </c>
      <c r="H101" s="242">
        <v>2.09</v>
      </c>
      <c r="I101" s="241">
        <f t="shared" si="6"/>
        <v>10.38504</v>
      </c>
      <c r="J101" s="240" t="str">
        <f t="shared" si="7"/>
        <v>Ｇ</v>
      </c>
      <c r="K101" s="234"/>
      <c r="L101" s="234"/>
      <c r="M101" s="233"/>
      <c r="N101" s="233"/>
    </row>
    <row r="102" spans="2:14" ht="18" customHeight="1">
      <c r="B102" s="246">
        <v>20</v>
      </c>
      <c r="C102" s="245" t="s">
        <v>114</v>
      </c>
      <c r="D102" s="244" t="s">
        <v>33</v>
      </c>
      <c r="E102" s="242">
        <v>2.0499999999999998</v>
      </c>
      <c r="F102" s="241">
        <f t="shared" si="4"/>
        <v>10.174799999999999</v>
      </c>
      <c r="G102" s="243" t="str">
        <f t="shared" si="5"/>
        <v>Ｇ</v>
      </c>
      <c r="H102" s="242">
        <v>2.41</v>
      </c>
      <c r="I102" s="241">
        <f t="shared" si="6"/>
        <v>12.06696</v>
      </c>
      <c r="J102" s="240" t="str">
        <f t="shared" si="7"/>
        <v>Ｇ</v>
      </c>
      <c r="K102" s="234"/>
      <c r="L102" s="234"/>
      <c r="M102" s="233"/>
      <c r="N102" s="233"/>
    </row>
    <row r="103" spans="2:14" ht="18" customHeight="1">
      <c r="B103" s="246">
        <v>20</v>
      </c>
      <c r="C103" s="245" t="s">
        <v>329</v>
      </c>
      <c r="D103" s="244" t="s">
        <v>33</v>
      </c>
      <c r="E103" s="242">
        <v>2.4500000000000002</v>
      </c>
      <c r="F103" s="241">
        <f t="shared" si="4"/>
        <v>12.277199999999999</v>
      </c>
      <c r="G103" s="243" t="str">
        <f t="shared" si="5"/>
        <v>Ｇ</v>
      </c>
      <c r="H103" s="242">
        <v>4.16</v>
      </c>
      <c r="I103" s="241">
        <f t="shared" si="6"/>
        <v>21.264960000000002</v>
      </c>
      <c r="J103" s="240" t="str">
        <f t="shared" si="7"/>
        <v>Ｉ</v>
      </c>
      <c r="K103" s="234"/>
      <c r="L103" s="234"/>
      <c r="M103" s="233"/>
      <c r="N103" s="233"/>
    </row>
    <row r="104" spans="2:14" ht="18" customHeight="1">
      <c r="B104" s="246">
        <v>20</v>
      </c>
      <c r="C104" s="245" t="s">
        <v>149</v>
      </c>
      <c r="D104" s="244" t="s">
        <v>33</v>
      </c>
      <c r="E104" s="242">
        <v>2.08</v>
      </c>
      <c r="F104" s="241">
        <f t="shared" si="4"/>
        <v>10.332480000000002</v>
      </c>
      <c r="G104" s="243" t="str">
        <f t="shared" si="5"/>
        <v>Ｇ</v>
      </c>
      <c r="H104" s="242">
        <v>1.83</v>
      </c>
      <c r="I104" s="241">
        <f t="shared" si="6"/>
        <v>9.0184800000000003</v>
      </c>
      <c r="J104" s="240" t="str">
        <f t="shared" si="7"/>
        <v>Ｆ</v>
      </c>
      <c r="K104" s="234"/>
      <c r="L104" s="234"/>
      <c r="M104" s="233"/>
      <c r="N104" s="233"/>
    </row>
    <row r="105" spans="2:14" ht="18" customHeight="1">
      <c r="B105" s="246">
        <v>20</v>
      </c>
      <c r="C105" s="245" t="s">
        <v>56</v>
      </c>
      <c r="D105" s="244" t="s">
        <v>33</v>
      </c>
      <c r="E105" s="242">
        <v>1.63</v>
      </c>
      <c r="F105" s="241">
        <f t="shared" si="4"/>
        <v>7.9672799999999997</v>
      </c>
      <c r="G105" s="243" t="str">
        <f t="shared" si="5"/>
        <v>Ｆ</v>
      </c>
      <c r="H105" s="242">
        <v>1.53</v>
      </c>
      <c r="I105" s="241">
        <f t="shared" si="6"/>
        <v>7.4416799999999999</v>
      </c>
      <c r="J105" s="240" t="str">
        <f t="shared" si="7"/>
        <v>Ｅ</v>
      </c>
      <c r="K105" s="234"/>
      <c r="L105" s="234"/>
      <c r="M105" s="233"/>
      <c r="N105" s="233"/>
    </row>
    <row r="106" spans="2:14" ht="18" customHeight="1">
      <c r="B106" s="246">
        <v>20</v>
      </c>
      <c r="C106" s="245" t="s">
        <v>143</v>
      </c>
      <c r="D106" s="244" t="s">
        <v>33</v>
      </c>
      <c r="E106" s="242">
        <v>1.07</v>
      </c>
      <c r="F106" s="241">
        <f t="shared" si="4"/>
        <v>5.0239200000000013</v>
      </c>
      <c r="G106" s="243" t="str">
        <f t="shared" si="5"/>
        <v>Ｅ</v>
      </c>
      <c r="H106" s="242">
        <v>1.47</v>
      </c>
      <c r="I106" s="241">
        <f t="shared" si="6"/>
        <v>7.1263199999999998</v>
      </c>
      <c r="J106" s="240" t="str">
        <f t="shared" si="7"/>
        <v>Ｅ</v>
      </c>
      <c r="K106" s="234"/>
      <c r="L106" s="234"/>
      <c r="M106" s="233"/>
      <c r="N106" s="233"/>
    </row>
    <row r="107" spans="2:14" ht="18" customHeight="1">
      <c r="B107" s="246">
        <v>20</v>
      </c>
      <c r="C107" s="245" t="s">
        <v>147</v>
      </c>
      <c r="D107" s="244" t="s">
        <v>33</v>
      </c>
      <c r="E107" s="242">
        <v>1.42</v>
      </c>
      <c r="F107" s="241">
        <f t="shared" si="4"/>
        <v>6.8635200000000003</v>
      </c>
      <c r="G107" s="243" t="str">
        <f t="shared" si="5"/>
        <v>Ｅ</v>
      </c>
      <c r="H107" s="242">
        <v>1.08</v>
      </c>
      <c r="I107" s="241">
        <f t="shared" si="6"/>
        <v>5.0764800000000001</v>
      </c>
      <c r="J107" s="240" t="str">
        <f t="shared" si="7"/>
        <v>Ｅ</v>
      </c>
      <c r="K107" s="234"/>
      <c r="L107" s="234"/>
      <c r="M107" s="233"/>
      <c r="N107" s="233"/>
    </row>
    <row r="108" spans="2:14" ht="18" customHeight="1">
      <c r="B108" s="246">
        <v>20</v>
      </c>
      <c r="C108" s="245" t="s">
        <v>93</v>
      </c>
      <c r="D108" s="244" t="s">
        <v>33</v>
      </c>
      <c r="E108" s="242">
        <v>2.0499999999999998</v>
      </c>
      <c r="F108" s="241">
        <f t="shared" si="4"/>
        <v>10.174799999999999</v>
      </c>
      <c r="G108" s="243" t="str">
        <f t="shared" si="5"/>
        <v>Ｇ</v>
      </c>
      <c r="H108" s="242">
        <v>1.95</v>
      </c>
      <c r="I108" s="241">
        <f t="shared" si="6"/>
        <v>9.6492000000000004</v>
      </c>
      <c r="J108" s="240" t="str">
        <f t="shared" si="7"/>
        <v>Ｆ</v>
      </c>
      <c r="K108" s="234"/>
      <c r="L108" s="234"/>
      <c r="M108" s="233"/>
      <c r="N108" s="233"/>
    </row>
    <row r="109" spans="2:14" ht="18" customHeight="1">
      <c r="B109" s="246">
        <v>21</v>
      </c>
      <c r="C109" s="245" t="s">
        <v>95</v>
      </c>
      <c r="D109" s="244" t="s">
        <v>33</v>
      </c>
      <c r="E109" s="242">
        <v>2.4</v>
      </c>
      <c r="F109" s="241">
        <f t="shared" si="4"/>
        <v>12.0144</v>
      </c>
      <c r="G109" s="243" t="str">
        <f t="shared" si="5"/>
        <v>Ｇ</v>
      </c>
      <c r="H109" s="242">
        <v>2.2000000000000002</v>
      </c>
      <c r="I109" s="241">
        <f t="shared" si="6"/>
        <v>10.963200000000001</v>
      </c>
      <c r="J109" s="240" t="str">
        <f t="shared" si="7"/>
        <v>Ｇ</v>
      </c>
      <c r="K109" s="234"/>
      <c r="L109" s="234"/>
      <c r="M109" s="233"/>
      <c r="N109" s="233"/>
    </row>
    <row r="110" spans="2:14" ht="18" customHeight="1">
      <c r="B110" s="246">
        <v>21</v>
      </c>
      <c r="C110" s="245" t="s">
        <v>145</v>
      </c>
      <c r="D110" s="244" t="s">
        <v>33</v>
      </c>
      <c r="E110" s="242">
        <v>19.78</v>
      </c>
      <c r="F110" s="241">
        <f t="shared" si="4"/>
        <v>103.36367999999999</v>
      </c>
      <c r="G110" s="243" t="str">
        <f t="shared" si="5"/>
        <v>J</v>
      </c>
      <c r="H110" s="242">
        <v>7.71</v>
      </c>
      <c r="I110" s="241">
        <f t="shared" si="6"/>
        <v>39.923760000000001</v>
      </c>
      <c r="J110" s="240" t="str">
        <f t="shared" si="7"/>
        <v>Ｉ</v>
      </c>
      <c r="K110" s="234"/>
      <c r="L110" s="234"/>
      <c r="M110" s="233"/>
      <c r="N110" s="233"/>
    </row>
    <row r="111" spans="2:14" ht="18" customHeight="1">
      <c r="B111" s="246">
        <v>21</v>
      </c>
      <c r="C111" s="245" t="s">
        <v>114</v>
      </c>
      <c r="D111" s="244" t="s">
        <v>33</v>
      </c>
      <c r="E111" s="242">
        <v>3.9</v>
      </c>
      <c r="F111" s="241">
        <f t="shared" si="4"/>
        <v>19.898400000000002</v>
      </c>
      <c r="G111" s="243" t="str">
        <f t="shared" si="5"/>
        <v>Ｈ</v>
      </c>
      <c r="H111" s="242">
        <v>2.2599999999999998</v>
      </c>
      <c r="I111" s="241">
        <f t="shared" si="6"/>
        <v>11.278559999999997</v>
      </c>
      <c r="J111" s="240" t="str">
        <f t="shared" si="7"/>
        <v>Ｇ</v>
      </c>
      <c r="K111" s="234"/>
      <c r="L111" s="234"/>
      <c r="M111" s="233"/>
      <c r="N111" s="233"/>
    </row>
    <row r="112" spans="2:14" ht="18" customHeight="1">
      <c r="B112" s="246">
        <v>21</v>
      </c>
      <c r="C112" s="245" t="s">
        <v>146</v>
      </c>
      <c r="D112" s="244" t="s">
        <v>33</v>
      </c>
      <c r="E112" s="242">
        <v>4.1399999999999997</v>
      </c>
      <c r="F112" s="241">
        <f t="shared" si="4"/>
        <v>21.159839999999999</v>
      </c>
      <c r="G112" s="243" t="str">
        <f t="shared" si="5"/>
        <v>Ｉ</v>
      </c>
      <c r="H112" s="242">
        <v>2.65</v>
      </c>
      <c r="I112" s="241">
        <f t="shared" si="6"/>
        <v>13.3284</v>
      </c>
      <c r="J112" s="240" t="str">
        <f t="shared" si="7"/>
        <v>Ｇ</v>
      </c>
      <c r="K112" s="234"/>
      <c r="L112" s="234"/>
      <c r="M112" s="233"/>
      <c r="N112" s="233"/>
    </row>
    <row r="113" spans="1:14" ht="18" customHeight="1">
      <c r="A113" s="264"/>
      <c r="B113" s="246">
        <v>21</v>
      </c>
      <c r="C113" s="245" t="s">
        <v>329</v>
      </c>
      <c r="D113" s="244" t="s">
        <v>33</v>
      </c>
      <c r="E113" s="242">
        <v>1.81</v>
      </c>
      <c r="F113" s="241">
        <f t="shared" si="4"/>
        <v>8.9133600000000008</v>
      </c>
      <c r="G113" s="243" t="str">
        <f t="shared" si="5"/>
        <v>Ｆ</v>
      </c>
      <c r="H113" s="242">
        <v>1.5</v>
      </c>
      <c r="I113" s="241">
        <f t="shared" si="6"/>
        <v>7.2840000000000007</v>
      </c>
      <c r="J113" s="240" t="str">
        <f t="shared" si="7"/>
        <v>Ｅ</v>
      </c>
      <c r="K113" s="234"/>
      <c r="L113" s="234"/>
      <c r="M113" s="233"/>
      <c r="N113" s="233"/>
    </row>
    <row r="114" spans="1:14" ht="18" customHeight="1">
      <c r="B114" s="246">
        <v>21</v>
      </c>
      <c r="C114" s="245" t="s">
        <v>56</v>
      </c>
      <c r="D114" s="244" t="s">
        <v>33</v>
      </c>
      <c r="E114" s="242">
        <v>1.7</v>
      </c>
      <c r="F114" s="241">
        <f t="shared" si="4"/>
        <v>8.3352000000000004</v>
      </c>
      <c r="G114" s="243" t="str">
        <f t="shared" si="5"/>
        <v>Ｆ</v>
      </c>
      <c r="H114" s="242">
        <v>1.79</v>
      </c>
      <c r="I114" s="241">
        <f t="shared" si="6"/>
        <v>8.8082399999999996</v>
      </c>
      <c r="J114" s="240" t="str">
        <f t="shared" si="7"/>
        <v>Ｆ</v>
      </c>
      <c r="K114" s="234"/>
      <c r="L114" s="234"/>
      <c r="M114" s="233"/>
      <c r="N114" s="233"/>
    </row>
    <row r="115" spans="1:14" ht="18" customHeight="1">
      <c r="B115" s="246">
        <v>21</v>
      </c>
      <c r="C115" s="245" t="s">
        <v>143</v>
      </c>
      <c r="D115" s="244" t="s">
        <v>33</v>
      </c>
      <c r="E115" s="242">
        <v>1.76</v>
      </c>
      <c r="F115" s="241">
        <f t="shared" si="4"/>
        <v>8.6505600000000005</v>
      </c>
      <c r="G115" s="243" t="str">
        <f t="shared" si="5"/>
        <v>Ｆ</v>
      </c>
      <c r="H115" s="242">
        <v>1.1599999999999999</v>
      </c>
      <c r="I115" s="241">
        <f t="shared" si="6"/>
        <v>5.4969599999999996</v>
      </c>
      <c r="J115" s="240" t="str">
        <f t="shared" si="7"/>
        <v>Ｅ</v>
      </c>
      <c r="K115" s="234"/>
      <c r="L115" s="234"/>
      <c r="M115" s="233"/>
      <c r="N115" s="233"/>
    </row>
    <row r="116" spans="1:14" ht="18" customHeight="1">
      <c r="B116" s="246">
        <v>21</v>
      </c>
      <c r="C116" s="245" t="s">
        <v>94</v>
      </c>
      <c r="D116" s="244" t="s">
        <v>33</v>
      </c>
      <c r="E116" s="242">
        <v>1.61</v>
      </c>
      <c r="F116" s="241">
        <f t="shared" si="4"/>
        <v>7.8621600000000011</v>
      </c>
      <c r="G116" s="243" t="str">
        <f t="shared" si="5"/>
        <v>Ｆ</v>
      </c>
      <c r="H116" s="242">
        <v>1.75</v>
      </c>
      <c r="I116" s="241">
        <f t="shared" si="6"/>
        <v>8.5980000000000008</v>
      </c>
      <c r="J116" s="240" t="str">
        <f t="shared" si="7"/>
        <v>Ｆ</v>
      </c>
      <c r="K116" s="234"/>
      <c r="L116" s="234"/>
      <c r="M116" s="233"/>
      <c r="N116" s="233"/>
    </row>
    <row r="117" spans="1:14" ht="18" customHeight="1">
      <c r="B117" s="246">
        <v>22</v>
      </c>
      <c r="C117" s="245" t="s">
        <v>102</v>
      </c>
      <c r="D117" s="244" t="s">
        <v>33</v>
      </c>
      <c r="E117" s="242">
        <v>2.1800000000000002</v>
      </c>
      <c r="F117" s="241">
        <f t="shared" si="4"/>
        <v>10.858079999999999</v>
      </c>
      <c r="G117" s="243" t="str">
        <f t="shared" si="5"/>
        <v>Ｇ</v>
      </c>
      <c r="H117" s="242">
        <v>1.6</v>
      </c>
      <c r="I117" s="241">
        <f t="shared" si="6"/>
        <v>7.8096000000000014</v>
      </c>
      <c r="J117" s="240" t="str">
        <f t="shared" si="7"/>
        <v>Ｆ</v>
      </c>
      <c r="K117" s="234"/>
      <c r="L117" s="234"/>
      <c r="M117" s="233"/>
      <c r="N117" s="233"/>
    </row>
    <row r="118" spans="1:14" ht="18" customHeight="1">
      <c r="B118" s="246">
        <v>22</v>
      </c>
      <c r="C118" s="245" t="s">
        <v>146</v>
      </c>
      <c r="D118" s="244" t="s">
        <v>33</v>
      </c>
      <c r="E118" s="242">
        <v>17.260000000000002</v>
      </c>
      <c r="F118" s="241">
        <f t="shared" si="4"/>
        <v>90.118560000000002</v>
      </c>
      <c r="G118" s="243" t="str">
        <f t="shared" si="5"/>
        <v>Ｉ</v>
      </c>
      <c r="H118" s="242">
        <v>2.2999999999999998</v>
      </c>
      <c r="I118" s="241">
        <f t="shared" si="6"/>
        <v>11.488799999999998</v>
      </c>
      <c r="J118" s="240" t="str">
        <f t="shared" si="7"/>
        <v>Ｇ</v>
      </c>
      <c r="K118" s="234"/>
      <c r="L118" s="234"/>
      <c r="M118" s="233"/>
      <c r="N118" s="233"/>
    </row>
    <row r="119" spans="1:14" ht="18" customHeight="1">
      <c r="B119" s="246">
        <v>22</v>
      </c>
      <c r="C119" s="245" t="s">
        <v>329</v>
      </c>
      <c r="D119" s="244" t="s">
        <v>33</v>
      </c>
      <c r="E119" s="242">
        <v>1.8</v>
      </c>
      <c r="F119" s="241">
        <f t="shared" si="4"/>
        <v>8.8608000000000011</v>
      </c>
      <c r="G119" s="243" t="str">
        <f t="shared" si="5"/>
        <v>Ｆ</v>
      </c>
      <c r="H119" s="242">
        <v>1.78</v>
      </c>
      <c r="I119" s="241">
        <f t="shared" si="6"/>
        <v>8.7556799999999999</v>
      </c>
      <c r="J119" s="240" t="str">
        <f t="shared" si="7"/>
        <v>Ｆ</v>
      </c>
      <c r="K119" s="234"/>
      <c r="L119" s="234"/>
      <c r="M119" s="233"/>
      <c r="N119" s="233"/>
    </row>
    <row r="120" spans="1:14" ht="18" customHeight="1">
      <c r="B120" s="246">
        <v>22</v>
      </c>
      <c r="C120" s="245" t="s">
        <v>94</v>
      </c>
      <c r="D120" s="244" t="s">
        <v>33</v>
      </c>
      <c r="E120" s="242">
        <v>1.82</v>
      </c>
      <c r="F120" s="241">
        <f t="shared" si="4"/>
        <v>8.9659200000000006</v>
      </c>
      <c r="G120" s="243" t="str">
        <f t="shared" si="5"/>
        <v>Ｆ</v>
      </c>
      <c r="H120" s="242">
        <v>1.76</v>
      </c>
      <c r="I120" s="241">
        <f t="shared" si="6"/>
        <v>8.6505600000000005</v>
      </c>
      <c r="J120" s="240" t="str">
        <f t="shared" si="7"/>
        <v>Ｆ</v>
      </c>
      <c r="K120" s="234"/>
      <c r="L120" s="234"/>
      <c r="M120" s="233"/>
      <c r="N120" s="233"/>
    </row>
    <row r="121" spans="1:14" ht="18" customHeight="1">
      <c r="B121" s="246">
        <v>22</v>
      </c>
      <c r="C121" s="245" t="s">
        <v>147</v>
      </c>
      <c r="D121" s="244" t="s">
        <v>33</v>
      </c>
      <c r="E121" s="242">
        <v>1.6</v>
      </c>
      <c r="F121" s="241">
        <f t="shared" si="4"/>
        <v>7.8096000000000014</v>
      </c>
      <c r="G121" s="243" t="str">
        <f t="shared" si="5"/>
        <v>Ｆ</v>
      </c>
      <c r="H121" s="242">
        <v>1.48</v>
      </c>
      <c r="I121" s="241">
        <f t="shared" si="6"/>
        <v>7.1788800000000013</v>
      </c>
      <c r="J121" s="240" t="str">
        <f t="shared" si="7"/>
        <v>Ｅ</v>
      </c>
      <c r="K121" s="234"/>
      <c r="L121" s="234"/>
      <c r="M121" s="233"/>
      <c r="N121" s="233"/>
    </row>
    <row r="122" spans="1:14" ht="18" customHeight="1">
      <c r="B122" s="246">
        <v>23</v>
      </c>
      <c r="C122" s="245" t="s">
        <v>329</v>
      </c>
      <c r="D122" s="244" t="s">
        <v>33</v>
      </c>
      <c r="E122" s="242">
        <v>2.0299999999999998</v>
      </c>
      <c r="F122" s="241">
        <f t="shared" si="4"/>
        <v>10.06968</v>
      </c>
      <c r="G122" s="243" t="str">
        <f t="shared" si="5"/>
        <v>Ｇ</v>
      </c>
      <c r="H122" s="242">
        <v>2.7</v>
      </c>
      <c r="I122" s="241">
        <f t="shared" si="6"/>
        <v>13.591200000000001</v>
      </c>
      <c r="J122" s="240" t="str">
        <f t="shared" si="7"/>
        <v>Ｇ</v>
      </c>
      <c r="K122" s="234"/>
      <c r="L122" s="234"/>
      <c r="M122" s="233"/>
      <c r="N122" s="233"/>
    </row>
    <row r="123" spans="1:14" ht="18" customHeight="1">
      <c r="B123" s="246">
        <v>23</v>
      </c>
      <c r="C123" s="245" t="s">
        <v>94</v>
      </c>
      <c r="D123" s="244" t="s">
        <v>33</v>
      </c>
      <c r="E123" s="242">
        <v>1.6</v>
      </c>
      <c r="F123" s="241">
        <f t="shared" si="4"/>
        <v>7.8096000000000014</v>
      </c>
      <c r="G123" s="243" t="str">
        <f t="shared" si="5"/>
        <v>Ｆ</v>
      </c>
      <c r="H123" s="242">
        <v>1.97</v>
      </c>
      <c r="I123" s="241">
        <f t="shared" si="6"/>
        <v>9.7543200000000017</v>
      </c>
      <c r="J123" s="240" t="str">
        <f t="shared" si="7"/>
        <v>Ｆ</v>
      </c>
      <c r="K123" s="234"/>
      <c r="L123" s="234"/>
      <c r="M123" s="233"/>
      <c r="N123" s="233"/>
    </row>
    <row r="124" spans="1:14" ht="18" customHeight="1">
      <c r="B124" s="246">
        <v>23</v>
      </c>
      <c r="C124" s="245" t="s">
        <v>93</v>
      </c>
      <c r="D124" s="244" t="s">
        <v>33</v>
      </c>
      <c r="E124" s="242">
        <v>1.8</v>
      </c>
      <c r="F124" s="241">
        <f t="shared" si="4"/>
        <v>8.8608000000000011</v>
      </c>
      <c r="G124" s="243" t="str">
        <f t="shared" si="5"/>
        <v>Ｆ</v>
      </c>
      <c r="H124" s="242">
        <v>1.42</v>
      </c>
      <c r="I124" s="241">
        <f t="shared" si="6"/>
        <v>6.8635200000000003</v>
      </c>
      <c r="J124" s="240" t="str">
        <f t="shared" si="7"/>
        <v>Ｅ</v>
      </c>
      <c r="K124" s="234"/>
      <c r="L124" s="234"/>
      <c r="M124" s="233"/>
      <c r="N124" s="233"/>
    </row>
    <row r="125" spans="1:14" ht="18" customHeight="1">
      <c r="B125" s="246">
        <v>24</v>
      </c>
      <c r="C125" s="245" t="s">
        <v>329</v>
      </c>
      <c r="D125" s="244" t="s">
        <v>33</v>
      </c>
      <c r="E125" s="242">
        <v>5.85</v>
      </c>
      <c r="F125" s="241">
        <f t="shared" si="4"/>
        <v>30.147599999999997</v>
      </c>
      <c r="G125" s="243" t="str">
        <f t="shared" si="5"/>
        <v>Ｉ</v>
      </c>
      <c r="H125" s="242">
        <v>4.2</v>
      </c>
      <c r="I125" s="241">
        <f t="shared" si="6"/>
        <v>21.475200000000005</v>
      </c>
      <c r="J125" s="240" t="str">
        <f t="shared" si="7"/>
        <v>Ｉ</v>
      </c>
      <c r="K125" s="234"/>
      <c r="L125" s="234"/>
      <c r="M125" s="233"/>
      <c r="N125" s="233"/>
    </row>
    <row r="126" spans="1:14" ht="18" customHeight="1">
      <c r="B126" s="246">
        <v>24</v>
      </c>
      <c r="C126" s="245" t="s">
        <v>94</v>
      </c>
      <c r="D126" s="244" t="s">
        <v>33</v>
      </c>
      <c r="E126" s="242">
        <v>1.76</v>
      </c>
      <c r="F126" s="241">
        <f t="shared" si="4"/>
        <v>8.6505600000000005</v>
      </c>
      <c r="G126" s="243" t="str">
        <f t="shared" si="5"/>
        <v>Ｆ</v>
      </c>
      <c r="H126" s="242">
        <v>1.88</v>
      </c>
      <c r="I126" s="241">
        <f t="shared" si="6"/>
        <v>9.2812800000000006</v>
      </c>
      <c r="J126" s="240" t="str">
        <f t="shared" si="7"/>
        <v>Ｆ</v>
      </c>
      <c r="K126" s="234"/>
      <c r="L126" s="234"/>
      <c r="M126" s="233"/>
      <c r="N126" s="233"/>
    </row>
    <row r="127" spans="1:14" ht="18" customHeight="1">
      <c r="B127" s="246">
        <v>24</v>
      </c>
      <c r="C127" s="245" t="s">
        <v>147</v>
      </c>
      <c r="D127" s="244" t="s">
        <v>33</v>
      </c>
      <c r="E127" s="242">
        <v>1.58</v>
      </c>
      <c r="F127" s="241">
        <f t="shared" si="4"/>
        <v>7.7044800000000011</v>
      </c>
      <c r="G127" s="243" t="str">
        <f t="shared" si="5"/>
        <v>Ｆ</v>
      </c>
      <c r="H127" s="242">
        <v>1.97</v>
      </c>
      <c r="I127" s="241">
        <f t="shared" si="6"/>
        <v>9.7543200000000017</v>
      </c>
      <c r="J127" s="240" t="str">
        <f t="shared" si="7"/>
        <v>Ｆ</v>
      </c>
      <c r="K127" s="234"/>
      <c r="L127" s="234"/>
      <c r="M127" s="233"/>
      <c r="N127" s="233"/>
    </row>
    <row r="128" spans="1:14" ht="18" customHeight="1">
      <c r="B128" s="246">
        <v>24</v>
      </c>
      <c r="C128" s="245" t="s">
        <v>93</v>
      </c>
      <c r="D128" s="244" t="s">
        <v>33</v>
      </c>
      <c r="E128" s="242">
        <v>1.7</v>
      </c>
      <c r="F128" s="241">
        <f t="shared" si="4"/>
        <v>8.3352000000000004</v>
      </c>
      <c r="G128" s="243" t="str">
        <f t="shared" si="5"/>
        <v>Ｆ</v>
      </c>
      <c r="H128" s="242">
        <v>2.71</v>
      </c>
      <c r="I128" s="241">
        <f t="shared" si="6"/>
        <v>13.643759999999999</v>
      </c>
      <c r="J128" s="240" t="str">
        <f t="shared" si="7"/>
        <v>Ｇ</v>
      </c>
      <c r="K128" s="234"/>
      <c r="L128" s="234"/>
      <c r="M128" s="233"/>
      <c r="N128" s="233"/>
    </row>
    <row r="129" spans="2:14" ht="18" customHeight="1">
      <c r="B129" s="246">
        <v>25</v>
      </c>
      <c r="C129" s="245" t="s">
        <v>149</v>
      </c>
      <c r="D129" s="244" t="s">
        <v>33</v>
      </c>
      <c r="E129" s="242">
        <v>2.5099999999999998</v>
      </c>
      <c r="F129" s="241">
        <f t="shared" si="4"/>
        <v>12.592559999999997</v>
      </c>
      <c r="G129" s="243" t="str">
        <f t="shared" si="5"/>
        <v>Ｇ</v>
      </c>
      <c r="H129" s="242">
        <v>4.18</v>
      </c>
      <c r="I129" s="241">
        <f t="shared" si="6"/>
        <v>21.370080000000002</v>
      </c>
      <c r="J129" s="240" t="str">
        <f t="shared" si="7"/>
        <v>Ｉ</v>
      </c>
      <c r="K129" s="234"/>
      <c r="L129" s="234"/>
      <c r="M129" s="233"/>
      <c r="N129" s="233"/>
    </row>
    <row r="130" spans="2:14" ht="18" customHeight="1">
      <c r="B130" s="246">
        <v>26</v>
      </c>
      <c r="C130" s="245" t="s">
        <v>149</v>
      </c>
      <c r="D130" s="244" t="s">
        <v>33</v>
      </c>
      <c r="E130" s="242">
        <v>3.7</v>
      </c>
      <c r="F130" s="241">
        <f t="shared" si="4"/>
        <v>18.847200000000001</v>
      </c>
      <c r="G130" s="243" t="str">
        <f t="shared" si="5"/>
        <v>Ｈ</v>
      </c>
      <c r="H130" s="242">
        <v>3.84</v>
      </c>
      <c r="I130" s="241">
        <f t="shared" si="6"/>
        <v>19.583039999999997</v>
      </c>
      <c r="J130" s="240" t="str">
        <f t="shared" si="7"/>
        <v>Ｈ</v>
      </c>
      <c r="K130" s="234"/>
      <c r="L130" s="234"/>
      <c r="M130" s="233"/>
      <c r="N130" s="233"/>
    </row>
    <row r="131" spans="2:14" ht="18" customHeight="1">
      <c r="B131" s="246">
        <v>26</v>
      </c>
      <c r="C131" s="245" t="s">
        <v>143</v>
      </c>
      <c r="D131" s="244" t="s">
        <v>33</v>
      </c>
      <c r="E131" s="242">
        <v>3.87</v>
      </c>
      <c r="F131" s="241">
        <f t="shared" si="4"/>
        <v>19.74072</v>
      </c>
      <c r="G131" s="243" t="str">
        <f t="shared" si="5"/>
        <v>Ｈ</v>
      </c>
      <c r="H131" s="242">
        <v>3.7</v>
      </c>
      <c r="I131" s="241">
        <f t="shared" si="6"/>
        <v>18.847200000000001</v>
      </c>
      <c r="J131" s="240" t="str">
        <f t="shared" si="7"/>
        <v>Ｈ</v>
      </c>
      <c r="K131" s="234"/>
      <c r="L131" s="234"/>
      <c r="M131" s="233"/>
      <c r="N131" s="233"/>
    </row>
    <row r="132" spans="2:14" ht="18" customHeight="1">
      <c r="B132" s="246">
        <v>27</v>
      </c>
      <c r="C132" s="245" t="s">
        <v>149</v>
      </c>
      <c r="D132" s="244" t="s">
        <v>33</v>
      </c>
      <c r="E132" s="242">
        <v>4.5199999999999996</v>
      </c>
      <c r="F132" s="241">
        <f t="shared" si="4"/>
        <v>23.157119999999999</v>
      </c>
      <c r="G132" s="243" t="str">
        <f t="shared" si="5"/>
        <v>Ｉ</v>
      </c>
      <c r="H132" s="242">
        <v>3.46</v>
      </c>
      <c r="I132" s="241">
        <f t="shared" si="6"/>
        <v>17.585759999999997</v>
      </c>
      <c r="J132" s="240" t="str">
        <f t="shared" si="7"/>
        <v>Ｈ</v>
      </c>
      <c r="K132" s="234"/>
      <c r="L132" s="234"/>
      <c r="M132" s="233"/>
      <c r="N132" s="233"/>
    </row>
    <row r="133" spans="2:14" ht="18" customHeight="1">
      <c r="B133" s="246">
        <v>27</v>
      </c>
      <c r="C133" s="245" t="s">
        <v>56</v>
      </c>
      <c r="D133" s="244" t="s">
        <v>33</v>
      </c>
      <c r="E133" s="242">
        <v>6.98</v>
      </c>
      <c r="F133" s="241">
        <f t="shared" ref="F133:F196" si="8">(E133-1000/(365*24))*(8+0.4*16)*365/1000</f>
        <v>36.086880000000008</v>
      </c>
      <c r="G133" s="243" t="str">
        <f t="shared" ref="G133:G196" si="9">LOOKUP(F133,$R$23:$R$33,$S$23:$S$33)</f>
        <v>Ｉ</v>
      </c>
      <c r="H133" s="242">
        <v>4.9800000000000004</v>
      </c>
      <c r="I133" s="241">
        <f t="shared" ref="I133:I196" si="10">(H133-1000/(365*24))*(8+0.4*16)*365/1000</f>
        <v>25.57488</v>
      </c>
      <c r="J133" s="240" t="str">
        <f t="shared" ref="J133:J196" si="11">LOOKUP(I133,$R$23:$R$33,$S$23:$S$33)</f>
        <v>Ｉ</v>
      </c>
      <c r="K133" s="234"/>
      <c r="L133" s="234"/>
      <c r="M133" s="233"/>
      <c r="N133" s="233"/>
    </row>
    <row r="134" spans="2:14" ht="18" customHeight="1">
      <c r="B134" s="246">
        <v>28</v>
      </c>
      <c r="C134" s="245" t="s">
        <v>56</v>
      </c>
      <c r="D134" s="244" t="s">
        <v>33</v>
      </c>
      <c r="E134" s="242">
        <v>2.71</v>
      </c>
      <c r="F134" s="241">
        <f t="shared" si="8"/>
        <v>13.643759999999999</v>
      </c>
      <c r="G134" s="243" t="str">
        <f t="shared" si="9"/>
        <v>Ｇ</v>
      </c>
      <c r="H134" s="242">
        <v>3.65</v>
      </c>
      <c r="I134" s="241">
        <f t="shared" si="10"/>
        <v>18.584400000000002</v>
      </c>
      <c r="J134" s="240" t="str">
        <f t="shared" si="11"/>
        <v>Ｈ</v>
      </c>
      <c r="K134" s="234"/>
      <c r="L134" s="234"/>
      <c r="M134" s="233"/>
      <c r="N134" s="233"/>
    </row>
    <row r="135" spans="2:14" ht="18" customHeight="1">
      <c r="B135" s="246">
        <v>29</v>
      </c>
      <c r="C135" s="245" t="s">
        <v>143</v>
      </c>
      <c r="D135" s="244" t="s">
        <v>33</v>
      </c>
      <c r="E135" s="242">
        <v>2.8</v>
      </c>
      <c r="F135" s="241">
        <f t="shared" si="8"/>
        <v>14.1168</v>
      </c>
      <c r="G135" s="243" t="str">
        <f t="shared" si="9"/>
        <v>Ｇ</v>
      </c>
      <c r="H135" s="242">
        <v>2.73</v>
      </c>
      <c r="I135" s="241">
        <f t="shared" si="10"/>
        <v>13.748880000000002</v>
      </c>
      <c r="J135" s="240" t="str">
        <f t="shared" si="11"/>
        <v>Ｇ</v>
      </c>
      <c r="K135" s="234"/>
      <c r="L135" s="234"/>
      <c r="M135" s="233"/>
      <c r="N135" s="233"/>
    </row>
    <row r="136" spans="2:14" ht="18" customHeight="1">
      <c r="B136" s="246">
        <v>29</v>
      </c>
      <c r="C136" s="245" t="s">
        <v>94</v>
      </c>
      <c r="D136" s="244" t="s">
        <v>33</v>
      </c>
      <c r="E136" s="242">
        <v>3.59</v>
      </c>
      <c r="F136" s="241">
        <f t="shared" si="8"/>
        <v>18.269039999999997</v>
      </c>
      <c r="G136" s="243" t="str">
        <f t="shared" si="9"/>
        <v>Ｈ</v>
      </c>
      <c r="H136" s="242">
        <v>2.76</v>
      </c>
      <c r="I136" s="241">
        <f t="shared" si="10"/>
        <v>13.906559999999999</v>
      </c>
      <c r="J136" s="240" t="str">
        <f t="shared" si="11"/>
        <v>Ｇ</v>
      </c>
      <c r="K136" s="234"/>
      <c r="L136" s="234"/>
      <c r="M136" s="233"/>
      <c r="N136" s="233"/>
    </row>
    <row r="137" spans="2:14" ht="18" customHeight="1">
      <c r="B137" s="246">
        <v>29</v>
      </c>
      <c r="C137" s="245" t="s">
        <v>147</v>
      </c>
      <c r="D137" s="244" t="s">
        <v>33</v>
      </c>
      <c r="E137" s="242">
        <v>2.42</v>
      </c>
      <c r="F137" s="241">
        <f t="shared" si="8"/>
        <v>12.119519999999998</v>
      </c>
      <c r="G137" s="243" t="str">
        <f t="shared" si="9"/>
        <v>Ｇ</v>
      </c>
      <c r="H137" s="242">
        <v>4.3499999999999996</v>
      </c>
      <c r="I137" s="241">
        <f t="shared" si="10"/>
        <v>22.2636</v>
      </c>
      <c r="J137" s="240" t="str">
        <f t="shared" si="11"/>
        <v>Ｉ</v>
      </c>
      <c r="K137" s="234"/>
      <c r="L137" s="234"/>
      <c r="M137" s="233"/>
      <c r="N137" s="233"/>
    </row>
    <row r="138" spans="2:14" ht="18" customHeight="1">
      <c r="B138" s="246">
        <v>30</v>
      </c>
      <c r="C138" s="245" t="s">
        <v>147</v>
      </c>
      <c r="D138" s="244" t="s">
        <v>33</v>
      </c>
      <c r="E138" s="242">
        <v>2.33</v>
      </c>
      <c r="F138" s="241">
        <f t="shared" si="8"/>
        <v>11.64648</v>
      </c>
      <c r="G138" s="243" t="str">
        <f t="shared" si="9"/>
        <v>Ｇ</v>
      </c>
      <c r="H138" s="242">
        <v>4.0999999999999996</v>
      </c>
      <c r="I138" s="241">
        <f t="shared" si="10"/>
        <v>20.9496</v>
      </c>
      <c r="J138" s="240" t="str">
        <f t="shared" si="11"/>
        <v>Ｉ</v>
      </c>
      <c r="K138" s="234"/>
      <c r="L138" s="234"/>
      <c r="M138" s="233"/>
      <c r="N138" s="233"/>
    </row>
    <row r="139" spans="2:14" ht="18" customHeight="1">
      <c r="B139" s="246">
        <v>31</v>
      </c>
      <c r="C139" s="245" t="s">
        <v>147</v>
      </c>
      <c r="D139" s="244" t="s">
        <v>33</v>
      </c>
      <c r="E139" s="242">
        <v>2.0099999999999998</v>
      </c>
      <c r="F139" s="241">
        <f t="shared" si="8"/>
        <v>9.9645599999999988</v>
      </c>
      <c r="G139" s="243" t="str">
        <f t="shared" si="9"/>
        <v>Ｆ</v>
      </c>
      <c r="H139" s="242">
        <v>2.3199999999999998</v>
      </c>
      <c r="I139" s="241">
        <f t="shared" si="10"/>
        <v>11.593919999999999</v>
      </c>
      <c r="J139" s="240" t="str">
        <f t="shared" si="11"/>
        <v>Ｇ</v>
      </c>
      <c r="K139" s="234"/>
      <c r="L139" s="234"/>
      <c r="M139" s="233"/>
      <c r="N139" s="233"/>
    </row>
    <row r="140" spans="2:14" ht="18" customHeight="1">
      <c r="B140" s="246">
        <v>32</v>
      </c>
      <c r="C140" s="245" t="s">
        <v>147</v>
      </c>
      <c r="D140" s="244" t="s">
        <v>33</v>
      </c>
      <c r="E140" s="242">
        <v>1.72</v>
      </c>
      <c r="F140" s="241">
        <f t="shared" si="8"/>
        <v>8.4403199999999998</v>
      </c>
      <c r="G140" s="243" t="str">
        <f t="shared" si="9"/>
        <v>Ｆ</v>
      </c>
      <c r="H140" s="242">
        <v>1.7</v>
      </c>
      <c r="I140" s="241">
        <f t="shared" si="10"/>
        <v>8.3352000000000004</v>
      </c>
      <c r="J140" s="240" t="str">
        <f t="shared" si="11"/>
        <v>Ｆ</v>
      </c>
      <c r="K140" s="234"/>
      <c r="L140" s="234"/>
      <c r="M140" s="233"/>
      <c r="N140" s="233"/>
    </row>
    <row r="141" spans="2:14" ht="18" customHeight="1">
      <c r="B141" s="246">
        <v>33</v>
      </c>
      <c r="C141" s="245" t="s">
        <v>147</v>
      </c>
      <c r="D141" s="244" t="s">
        <v>33</v>
      </c>
      <c r="E141" s="242">
        <v>3.26</v>
      </c>
      <c r="F141" s="241">
        <f t="shared" si="8"/>
        <v>16.534559999999999</v>
      </c>
      <c r="G141" s="243" t="str">
        <f t="shared" si="9"/>
        <v>Ｈ</v>
      </c>
      <c r="H141" s="242">
        <v>2.61</v>
      </c>
      <c r="I141" s="241">
        <f t="shared" si="10"/>
        <v>13.11816</v>
      </c>
      <c r="J141" s="240" t="str">
        <f t="shared" si="11"/>
        <v>Ｇ</v>
      </c>
      <c r="K141" s="234"/>
      <c r="L141" s="234"/>
      <c r="M141" s="233"/>
      <c r="N141" s="233"/>
    </row>
    <row r="142" spans="2:14" ht="18" customHeight="1">
      <c r="B142" s="246">
        <v>33</v>
      </c>
      <c r="C142" s="245" t="s">
        <v>116</v>
      </c>
      <c r="D142" s="244" t="s">
        <v>33</v>
      </c>
      <c r="E142" s="242">
        <v>3.97</v>
      </c>
      <c r="F142" s="241">
        <f t="shared" si="8"/>
        <v>20.26632</v>
      </c>
      <c r="G142" s="243" t="str">
        <f t="shared" si="9"/>
        <v>Ｉ</v>
      </c>
      <c r="H142" s="242">
        <v>3.7</v>
      </c>
      <c r="I142" s="241">
        <f t="shared" si="10"/>
        <v>18.847200000000001</v>
      </c>
      <c r="J142" s="240" t="str">
        <f t="shared" si="11"/>
        <v>Ｈ</v>
      </c>
      <c r="K142" s="234"/>
      <c r="L142" s="234"/>
      <c r="M142" s="233"/>
      <c r="N142" s="233"/>
    </row>
    <row r="143" spans="2:14" ht="18" customHeight="1">
      <c r="B143" s="246">
        <v>33</v>
      </c>
      <c r="C143" s="245" t="s">
        <v>120</v>
      </c>
      <c r="D143" s="244" t="s">
        <v>33</v>
      </c>
      <c r="E143" s="258">
        <v>2.13</v>
      </c>
      <c r="F143" s="241">
        <f t="shared" si="8"/>
        <v>10.595279999999999</v>
      </c>
      <c r="G143" s="243" t="str">
        <f t="shared" si="9"/>
        <v>Ｇ</v>
      </c>
      <c r="H143" s="258">
        <v>9.74</v>
      </c>
      <c r="I143" s="241">
        <f t="shared" si="10"/>
        <v>50.593440000000008</v>
      </c>
      <c r="J143" s="240" t="str">
        <f t="shared" si="11"/>
        <v>Ｉ</v>
      </c>
      <c r="K143" s="234"/>
      <c r="L143" s="234"/>
      <c r="M143" s="233"/>
      <c r="N143" s="233"/>
    </row>
    <row r="144" spans="2:14" ht="18" customHeight="1">
      <c r="B144" s="246">
        <v>33</v>
      </c>
      <c r="C144" s="245" t="s">
        <v>50</v>
      </c>
      <c r="D144" s="244" t="s">
        <v>33</v>
      </c>
      <c r="E144" s="258">
        <v>1.18</v>
      </c>
      <c r="F144" s="241">
        <f t="shared" si="8"/>
        <v>5.6020799999999999</v>
      </c>
      <c r="G144" s="243" t="str">
        <f t="shared" si="9"/>
        <v>Ｅ</v>
      </c>
      <c r="H144" s="258">
        <v>1.19</v>
      </c>
      <c r="I144" s="241">
        <f t="shared" si="10"/>
        <v>5.6546400000000006</v>
      </c>
      <c r="J144" s="240" t="str">
        <f t="shared" si="11"/>
        <v>Ｅ</v>
      </c>
      <c r="K144" s="234"/>
      <c r="L144" s="234"/>
      <c r="M144" s="233"/>
      <c r="N144" s="233"/>
    </row>
    <row r="145" spans="2:16" ht="18" customHeight="1">
      <c r="B145" s="246">
        <v>33</v>
      </c>
      <c r="C145" s="245" t="s">
        <v>68</v>
      </c>
      <c r="D145" s="244" t="s">
        <v>33</v>
      </c>
      <c r="E145" s="258">
        <v>0.81</v>
      </c>
      <c r="F145" s="241">
        <f t="shared" si="8"/>
        <v>3.6573600000000006</v>
      </c>
      <c r="G145" s="243" t="str">
        <f t="shared" si="9"/>
        <v>Ｄ</v>
      </c>
      <c r="H145" s="258">
        <v>1.35</v>
      </c>
      <c r="I145" s="241">
        <f t="shared" si="10"/>
        <v>6.4956000000000005</v>
      </c>
      <c r="J145" s="240" t="str">
        <f t="shared" si="11"/>
        <v>Ｅ</v>
      </c>
      <c r="K145" s="234"/>
      <c r="L145" s="234"/>
      <c r="M145" s="233"/>
      <c r="N145" s="233"/>
    </row>
    <row r="146" spans="2:16" ht="18" customHeight="1">
      <c r="B146" s="246">
        <v>33</v>
      </c>
      <c r="C146" s="245" t="s">
        <v>141</v>
      </c>
      <c r="D146" s="244" t="s">
        <v>33</v>
      </c>
      <c r="E146" s="258">
        <v>0.47</v>
      </c>
      <c r="F146" s="241">
        <f t="shared" si="8"/>
        <v>1.8703199999999998</v>
      </c>
      <c r="G146" s="243" t="str">
        <f t="shared" si="9"/>
        <v>Ｂ</v>
      </c>
      <c r="H146" s="258">
        <v>0.66</v>
      </c>
      <c r="I146" s="241">
        <f t="shared" si="10"/>
        <v>2.86896</v>
      </c>
      <c r="J146" s="240" t="str">
        <f t="shared" si="11"/>
        <v>Ｃ</v>
      </c>
      <c r="K146" s="234"/>
      <c r="L146" s="234"/>
      <c r="M146" s="233"/>
      <c r="N146" s="233"/>
    </row>
    <row r="147" spans="2:16" ht="18" customHeight="1">
      <c r="B147" s="246">
        <v>33</v>
      </c>
      <c r="C147" s="245" t="s">
        <v>136</v>
      </c>
      <c r="D147" s="244" t="s">
        <v>33</v>
      </c>
      <c r="E147" s="258">
        <v>0.52</v>
      </c>
      <c r="F147" s="241">
        <f t="shared" si="8"/>
        <v>2.1331199999999999</v>
      </c>
      <c r="G147" s="243" t="str">
        <f t="shared" si="9"/>
        <v>Ｃ</v>
      </c>
      <c r="H147" s="258">
        <v>0.81</v>
      </c>
      <c r="I147" s="241">
        <f t="shared" si="10"/>
        <v>3.6573600000000006</v>
      </c>
      <c r="J147" s="240" t="str">
        <f t="shared" si="11"/>
        <v>Ｄ</v>
      </c>
      <c r="K147" s="234"/>
      <c r="L147" s="234"/>
      <c r="M147" s="233"/>
      <c r="N147" s="233"/>
    </row>
    <row r="148" spans="2:16" ht="18" customHeight="1">
      <c r="B148" s="246">
        <v>33</v>
      </c>
      <c r="C148" s="245" t="s">
        <v>74</v>
      </c>
      <c r="D148" s="244" t="s">
        <v>33</v>
      </c>
      <c r="E148" s="258">
        <v>0.48</v>
      </c>
      <c r="F148" s="241">
        <f t="shared" si="8"/>
        <v>1.9228799999999999</v>
      </c>
      <c r="G148" s="243" t="str">
        <f t="shared" si="9"/>
        <v>Ｂ</v>
      </c>
      <c r="H148" s="258">
        <v>0.68</v>
      </c>
      <c r="I148" s="241">
        <f t="shared" si="10"/>
        <v>2.9740799999999998</v>
      </c>
      <c r="J148" s="240" t="str">
        <f t="shared" si="11"/>
        <v>Ｃ</v>
      </c>
      <c r="K148" s="234"/>
      <c r="L148" s="234"/>
      <c r="M148" s="233"/>
      <c r="N148" s="233"/>
    </row>
    <row r="149" spans="2:16" ht="18" customHeight="1">
      <c r="B149" s="246">
        <v>33</v>
      </c>
      <c r="C149" s="245" t="s">
        <v>132</v>
      </c>
      <c r="D149" s="244" t="s">
        <v>33</v>
      </c>
      <c r="E149" s="258">
        <v>0.56000000000000005</v>
      </c>
      <c r="F149" s="241">
        <f t="shared" si="8"/>
        <v>2.3433600000000001</v>
      </c>
      <c r="G149" s="243" t="str">
        <f t="shared" si="9"/>
        <v>Ｃ</v>
      </c>
      <c r="H149" s="258">
        <v>0.56999999999999995</v>
      </c>
      <c r="I149" s="241">
        <f t="shared" si="10"/>
        <v>2.3959200000000003</v>
      </c>
      <c r="J149" s="240" t="str">
        <f t="shared" si="11"/>
        <v>Ｃ</v>
      </c>
      <c r="K149" s="234"/>
      <c r="L149" s="234"/>
      <c r="M149" s="233"/>
      <c r="N149" s="233"/>
    </row>
    <row r="150" spans="2:16" ht="18" customHeight="1">
      <c r="B150" s="246">
        <v>33</v>
      </c>
      <c r="C150" s="245" t="s">
        <v>80</v>
      </c>
      <c r="D150" s="244" t="s">
        <v>33</v>
      </c>
      <c r="E150" s="258">
        <v>0.6</v>
      </c>
      <c r="F150" s="241">
        <f t="shared" si="8"/>
        <v>2.5535999999999999</v>
      </c>
      <c r="G150" s="243" t="str">
        <f t="shared" si="9"/>
        <v>Ｃ</v>
      </c>
      <c r="H150" s="258">
        <v>0.72</v>
      </c>
      <c r="I150" s="241">
        <f t="shared" si="10"/>
        <v>3.18432</v>
      </c>
      <c r="J150" s="240" t="str">
        <f t="shared" si="11"/>
        <v>Ｃ</v>
      </c>
      <c r="K150" s="234"/>
      <c r="L150" s="234"/>
      <c r="M150" s="233"/>
      <c r="N150" s="233"/>
      <c r="P150" s="254"/>
    </row>
    <row r="151" spans="2:16" ht="18" customHeight="1">
      <c r="B151" s="246">
        <v>33</v>
      </c>
      <c r="C151" s="245" t="s">
        <v>46</v>
      </c>
      <c r="D151" s="244" t="s">
        <v>33</v>
      </c>
      <c r="E151" s="258">
        <v>0.66</v>
      </c>
      <c r="F151" s="241">
        <f t="shared" si="8"/>
        <v>2.86896</v>
      </c>
      <c r="G151" s="243" t="str">
        <f t="shared" si="9"/>
        <v>Ｃ</v>
      </c>
      <c r="H151" s="258">
        <v>0.65</v>
      </c>
      <c r="I151" s="241">
        <f t="shared" si="10"/>
        <v>2.8164000000000002</v>
      </c>
      <c r="J151" s="240" t="str">
        <f t="shared" si="11"/>
        <v>Ｃ</v>
      </c>
      <c r="K151" s="234"/>
      <c r="L151" s="234"/>
      <c r="M151" s="233"/>
      <c r="N151" s="233"/>
      <c r="P151" s="254"/>
    </row>
    <row r="152" spans="2:16" ht="18" customHeight="1">
      <c r="B152" s="246">
        <v>33</v>
      </c>
      <c r="C152" s="245" t="s">
        <v>100</v>
      </c>
      <c r="D152" s="244" t="s">
        <v>33</v>
      </c>
      <c r="E152" s="258">
        <v>0.45</v>
      </c>
      <c r="F152" s="241">
        <f t="shared" si="8"/>
        <v>1.7652000000000001</v>
      </c>
      <c r="G152" s="243" t="str">
        <f t="shared" si="9"/>
        <v>Ｂ</v>
      </c>
      <c r="H152" s="258">
        <v>0.5</v>
      </c>
      <c r="I152" s="241">
        <f t="shared" si="10"/>
        <v>2.028</v>
      </c>
      <c r="J152" s="240" t="str">
        <f t="shared" si="11"/>
        <v>Ｃ</v>
      </c>
      <c r="K152" s="234"/>
      <c r="L152" s="234"/>
      <c r="M152" s="233"/>
      <c r="N152" s="233"/>
      <c r="P152" s="254"/>
    </row>
    <row r="153" spans="2:16" ht="18" customHeight="1">
      <c r="B153" s="246">
        <v>33</v>
      </c>
      <c r="C153" s="245" t="s">
        <v>34</v>
      </c>
      <c r="D153" s="244" t="s">
        <v>33</v>
      </c>
      <c r="E153" s="258">
        <v>0.52</v>
      </c>
      <c r="F153" s="241">
        <f t="shared" si="8"/>
        <v>2.1331199999999999</v>
      </c>
      <c r="G153" s="243" t="str">
        <f t="shared" si="9"/>
        <v>Ｃ</v>
      </c>
      <c r="H153" s="258">
        <v>0.64</v>
      </c>
      <c r="I153" s="241">
        <f t="shared" si="10"/>
        <v>2.7638400000000001</v>
      </c>
      <c r="J153" s="240" t="str">
        <f t="shared" si="11"/>
        <v>Ｃ</v>
      </c>
      <c r="K153" s="234"/>
      <c r="L153" s="234"/>
      <c r="M153" s="233"/>
      <c r="N153" s="233"/>
      <c r="P153" s="254"/>
    </row>
    <row r="154" spans="2:16" ht="18" customHeight="1">
      <c r="B154" s="246">
        <v>34</v>
      </c>
      <c r="C154" s="245" t="s">
        <v>98</v>
      </c>
      <c r="D154" s="244" t="s">
        <v>33</v>
      </c>
      <c r="E154" s="242">
        <v>3.69</v>
      </c>
      <c r="F154" s="241">
        <f t="shared" si="8"/>
        <v>18.794640000000001</v>
      </c>
      <c r="G154" s="243" t="str">
        <f t="shared" si="9"/>
        <v>Ｈ</v>
      </c>
      <c r="H154" s="242">
        <v>4.4000000000000004</v>
      </c>
      <c r="I154" s="241">
        <f t="shared" si="10"/>
        <v>22.526400000000006</v>
      </c>
      <c r="J154" s="240" t="str">
        <f t="shared" si="11"/>
        <v>Ｉ</v>
      </c>
      <c r="K154" s="234"/>
      <c r="L154" s="234"/>
      <c r="M154" s="233"/>
      <c r="N154" s="233"/>
      <c r="P154" s="254"/>
    </row>
    <row r="155" spans="2:16" ht="18" customHeight="1">
      <c r="B155" s="246">
        <v>34</v>
      </c>
      <c r="C155" s="245" t="s">
        <v>116</v>
      </c>
      <c r="D155" s="244" t="s">
        <v>33</v>
      </c>
      <c r="E155" s="242">
        <v>2.71</v>
      </c>
      <c r="F155" s="241">
        <f t="shared" si="8"/>
        <v>13.643759999999999</v>
      </c>
      <c r="G155" s="243" t="str">
        <f t="shared" si="9"/>
        <v>Ｇ</v>
      </c>
      <c r="H155" s="242">
        <v>2.9</v>
      </c>
      <c r="I155" s="241">
        <f t="shared" si="10"/>
        <v>14.642399999999999</v>
      </c>
      <c r="J155" s="240" t="str">
        <f t="shared" si="11"/>
        <v>Ｇ</v>
      </c>
      <c r="K155" s="234"/>
      <c r="L155" s="234"/>
      <c r="M155" s="233"/>
      <c r="N155" s="233"/>
      <c r="P155" s="254"/>
    </row>
    <row r="156" spans="2:16" ht="18" customHeight="1">
      <c r="B156" s="246">
        <v>34</v>
      </c>
      <c r="C156" s="245" t="s">
        <v>347</v>
      </c>
      <c r="D156" s="244" t="s">
        <v>33</v>
      </c>
      <c r="E156" s="258">
        <v>3.08</v>
      </c>
      <c r="F156" s="241">
        <f t="shared" si="8"/>
        <v>15.588479999999999</v>
      </c>
      <c r="G156" s="243" t="str">
        <f t="shared" si="9"/>
        <v>Ｈ</v>
      </c>
      <c r="H156" s="258">
        <v>2.96</v>
      </c>
      <c r="I156" s="241">
        <f t="shared" si="10"/>
        <v>14.95776</v>
      </c>
      <c r="J156" s="240" t="str">
        <f t="shared" si="11"/>
        <v>Ｇ</v>
      </c>
      <c r="K156" s="234"/>
      <c r="L156" s="234"/>
      <c r="M156" s="233"/>
      <c r="N156" s="233"/>
      <c r="P156" s="254"/>
    </row>
    <row r="157" spans="2:16" ht="18" customHeight="1">
      <c r="B157" s="246">
        <v>34</v>
      </c>
      <c r="C157" s="245" t="s">
        <v>120</v>
      </c>
      <c r="D157" s="244" t="s">
        <v>33</v>
      </c>
      <c r="E157" s="258">
        <v>3.1</v>
      </c>
      <c r="F157" s="241">
        <f t="shared" si="8"/>
        <v>15.693599999999998</v>
      </c>
      <c r="G157" s="243" t="str">
        <f t="shared" si="9"/>
        <v>Ｈ</v>
      </c>
      <c r="H157" s="258">
        <v>3.33</v>
      </c>
      <c r="I157" s="241">
        <f t="shared" si="10"/>
        <v>16.902480000000001</v>
      </c>
      <c r="J157" s="240" t="str">
        <f t="shared" si="11"/>
        <v>Ｈ</v>
      </c>
      <c r="K157" s="234"/>
      <c r="L157" s="234"/>
      <c r="M157" s="233"/>
      <c r="N157" s="233"/>
      <c r="P157" s="254"/>
    </row>
    <row r="158" spans="2:16" ht="18" customHeight="1">
      <c r="B158" s="246">
        <v>34</v>
      </c>
      <c r="C158" s="245" t="s">
        <v>34</v>
      </c>
      <c r="D158" s="244" t="s">
        <v>33</v>
      </c>
      <c r="E158" s="258">
        <v>0.56000000000000005</v>
      </c>
      <c r="F158" s="241">
        <f t="shared" si="8"/>
        <v>2.3433600000000001</v>
      </c>
      <c r="G158" s="243" t="str">
        <f t="shared" si="9"/>
        <v>Ｃ</v>
      </c>
      <c r="H158" s="258">
        <v>0.6</v>
      </c>
      <c r="I158" s="241">
        <f t="shared" si="10"/>
        <v>2.5535999999999999</v>
      </c>
      <c r="J158" s="240" t="str">
        <f t="shared" si="11"/>
        <v>Ｃ</v>
      </c>
      <c r="K158" s="234"/>
      <c r="L158" s="234"/>
      <c r="M158" s="233"/>
      <c r="N158" s="233"/>
      <c r="P158" s="254"/>
    </row>
    <row r="159" spans="2:16" ht="18" customHeight="1">
      <c r="B159" s="246">
        <v>35</v>
      </c>
      <c r="C159" s="245" t="s">
        <v>116</v>
      </c>
      <c r="D159" s="244" t="s">
        <v>33</v>
      </c>
      <c r="E159" s="242">
        <v>2.0699999999999998</v>
      </c>
      <c r="F159" s="241">
        <f t="shared" si="8"/>
        <v>10.279920000000001</v>
      </c>
      <c r="G159" s="243" t="str">
        <f t="shared" si="9"/>
        <v>Ｇ</v>
      </c>
      <c r="H159" s="242">
        <v>2.52</v>
      </c>
      <c r="I159" s="241">
        <f t="shared" si="10"/>
        <v>12.64512</v>
      </c>
      <c r="J159" s="240" t="str">
        <f t="shared" si="11"/>
        <v>Ｇ</v>
      </c>
      <c r="K159" s="234"/>
      <c r="L159" s="234"/>
      <c r="M159" s="233"/>
      <c r="N159" s="233"/>
      <c r="P159" s="254"/>
    </row>
    <row r="160" spans="2:16" ht="18" customHeight="1">
      <c r="B160" s="246">
        <v>35</v>
      </c>
      <c r="C160" s="245" t="s">
        <v>347</v>
      </c>
      <c r="D160" s="244" t="s">
        <v>33</v>
      </c>
      <c r="E160" s="258">
        <v>3.63</v>
      </c>
      <c r="F160" s="241">
        <f t="shared" si="8"/>
        <v>18.479279999999999</v>
      </c>
      <c r="G160" s="243" t="str">
        <f t="shared" si="9"/>
        <v>Ｈ</v>
      </c>
      <c r="H160" s="258">
        <v>4.53</v>
      </c>
      <c r="I160" s="241">
        <f t="shared" si="10"/>
        <v>23.209680000000002</v>
      </c>
      <c r="J160" s="240" t="str">
        <f t="shared" si="11"/>
        <v>Ｉ</v>
      </c>
      <c r="K160" s="234"/>
      <c r="L160" s="234"/>
      <c r="M160" s="233"/>
      <c r="N160" s="233"/>
      <c r="P160" s="254"/>
    </row>
    <row r="161" spans="1:16" ht="18" customHeight="1">
      <c r="B161" s="246">
        <v>35</v>
      </c>
      <c r="C161" s="245" t="s">
        <v>100</v>
      </c>
      <c r="D161" s="244" t="s">
        <v>33</v>
      </c>
      <c r="E161" s="258">
        <v>0.71</v>
      </c>
      <c r="F161" s="241">
        <f t="shared" si="8"/>
        <v>3.1317600000000003</v>
      </c>
      <c r="G161" s="243" t="str">
        <f t="shared" si="9"/>
        <v>Ｃ</v>
      </c>
      <c r="H161" s="258">
        <v>0.76</v>
      </c>
      <c r="I161" s="241">
        <f t="shared" si="10"/>
        <v>3.3945600000000002</v>
      </c>
      <c r="J161" s="240" t="str">
        <f t="shared" si="11"/>
        <v>Ｃ</v>
      </c>
      <c r="K161" s="234"/>
      <c r="L161" s="234"/>
      <c r="M161" s="233"/>
      <c r="N161" s="233"/>
      <c r="P161" s="254"/>
    </row>
    <row r="162" spans="1:16" ht="18" customHeight="1">
      <c r="B162" s="246">
        <v>35</v>
      </c>
      <c r="C162" s="245" t="s">
        <v>34</v>
      </c>
      <c r="D162" s="244" t="s">
        <v>33</v>
      </c>
      <c r="E162" s="258">
        <v>0.41</v>
      </c>
      <c r="F162" s="241">
        <f t="shared" si="8"/>
        <v>1.5549599999999999</v>
      </c>
      <c r="G162" s="243" t="str">
        <f t="shared" si="9"/>
        <v>Ｂ</v>
      </c>
      <c r="H162" s="258">
        <v>0.51</v>
      </c>
      <c r="I162" s="241">
        <f t="shared" si="10"/>
        <v>2.0805599999999997</v>
      </c>
      <c r="J162" s="240" t="str">
        <f t="shared" si="11"/>
        <v>Ｃ</v>
      </c>
      <c r="K162" s="234"/>
      <c r="L162" s="234"/>
      <c r="M162" s="233"/>
      <c r="N162" s="233"/>
      <c r="P162" s="254"/>
    </row>
    <row r="163" spans="1:16" ht="18" customHeight="1">
      <c r="B163" s="246">
        <v>36</v>
      </c>
      <c r="C163" s="245" t="s">
        <v>42</v>
      </c>
      <c r="D163" s="244" t="s">
        <v>33</v>
      </c>
      <c r="E163" s="258">
        <v>2.68</v>
      </c>
      <c r="F163" s="241">
        <f t="shared" si="8"/>
        <v>13.486080000000001</v>
      </c>
      <c r="G163" s="243" t="str">
        <f t="shared" si="9"/>
        <v>Ｇ</v>
      </c>
      <c r="H163" s="258">
        <v>3.94</v>
      </c>
      <c r="I163" s="241">
        <f t="shared" si="10"/>
        <v>20.108640000000001</v>
      </c>
      <c r="J163" s="240" t="str">
        <f t="shared" si="11"/>
        <v>Ｉ</v>
      </c>
      <c r="K163" s="234"/>
      <c r="L163" s="234"/>
      <c r="M163" s="233"/>
      <c r="N163" s="233"/>
      <c r="P163" s="254"/>
    </row>
    <row r="164" spans="1:16" ht="18" customHeight="1">
      <c r="B164" s="246">
        <v>36</v>
      </c>
      <c r="C164" s="245" t="s">
        <v>347</v>
      </c>
      <c r="D164" s="244" t="s">
        <v>33</v>
      </c>
      <c r="E164" s="258">
        <v>5.73</v>
      </c>
      <c r="F164" s="241">
        <f t="shared" si="8"/>
        <v>29.516880000000008</v>
      </c>
      <c r="G164" s="243" t="str">
        <f t="shared" si="9"/>
        <v>Ｉ</v>
      </c>
      <c r="H164" s="258">
        <v>8.73</v>
      </c>
      <c r="I164" s="241">
        <f t="shared" si="10"/>
        <v>45.284880000000001</v>
      </c>
      <c r="J164" s="240" t="str">
        <f t="shared" si="11"/>
        <v>Ｉ</v>
      </c>
      <c r="K164" s="234"/>
      <c r="L164" s="234"/>
      <c r="M164" s="233"/>
      <c r="N164" s="233"/>
      <c r="P164" s="254"/>
    </row>
    <row r="165" spans="1:16" ht="18" customHeight="1">
      <c r="B165" s="246">
        <v>36</v>
      </c>
      <c r="C165" s="245" t="s">
        <v>46</v>
      </c>
      <c r="D165" s="244" t="s">
        <v>33</v>
      </c>
      <c r="E165" s="258">
        <v>1.05</v>
      </c>
      <c r="F165" s="241">
        <f t="shared" si="8"/>
        <v>4.9188000000000001</v>
      </c>
      <c r="G165" s="243" t="str">
        <f t="shared" si="9"/>
        <v>Ｄ</v>
      </c>
      <c r="H165" s="258">
        <v>1.06</v>
      </c>
      <c r="I165" s="241">
        <f t="shared" si="10"/>
        <v>4.9713600000000007</v>
      </c>
      <c r="J165" s="240" t="str">
        <f t="shared" si="11"/>
        <v>Ｄ</v>
      </c>
      <c r="K165" s="234"/>
      <c r="L165" s="234"/>
      <c r="M165" s="233"/>
      <c r="N165" s="233"/>
      <c r="P165" s="254"/>
    </row>
    <row r="166" spans="1:16" ht="18" customHeight="1">
      <c r="B166" s="246">
        <v>37</v>
      </c>
      <c r="C166" s="245" t="s">
        <v>106</v>
      </c>
      <c r="D166" s="244" t="s">
        <v>33</v>
      </c>
      <c r="E166" s="242">
        <v>1.44</v>
      </c>
      <c r="F166" s="241">
        <f t="shared" si="8"/>
        <v>6.9686400000000006</v>
      </c>
      <c r="G166" s="243" t="str">
        <f t="shared" si="9"/>
        <v>Ｅ</v>
      </c>
      <c r="H166" s="242">
        <v>2.17</v>
      </c>
      <c r="I166" s="241">
        <f t="shared" si="10"/>
        <v>10.805519999999998</v>
      </c>
      <c r="J166" s="240" t="str">
        <f t="shared" si="11"/>
        <v>Ｇ</v>
      </c>
      <c r="K166" s="234"/>
      <c r="L166" s="234"/>
      <c r="M166" s="233"/>
      <c r="N166" s="233"/>
      <c r="P166" s="254"/>
    </row>
    <row r="167" spans="1:16" ht="18" customHeight="1">
      <c r="B167" s="246">
        <v>37</v>
      </c>
      <c r="C167" s="245" t="s">
        <v>138</v>
      </c>
      <c r="D167" s="244" t="s">
        <v>33</v>
      </c>
      <c r="E167" s="258">
        <v>4.74</v>
      </c>
      <c r="F167" s="241">
        <f t="shared" si="8"/>
        <v>24.313440000000003</v>
      </c>
      <c r="G167" s="243" t="str">
        <f t="shared" si="9"/>
        <v>Ｉ</v>
      </c>
      <c r="H167" s="258">
        <v>5.5</v>
      </c>
      <c r="I167" s="241">
        <f t="shared" si="10"/>
        <v>28.308000000000003</v>
      </c>
      <c r="J167" s="240" t="str">
        <f t="shared" si="11"/>
        <v>Ｉ</v>
      </c>
      <c r="K167" s="234"/>
      <c r="L167" s="234"/>
      <c r="M167" s="233"/>
      <c r="N167" s="233"/>
      <c r="P167" s="254"/>
    </row>
    <row r="168" spans="1:16" ht="18" customHeight="1">
      <c r="B168" s="246">
        <v>37</v>
      </c>
      <c r="C168" s="245" t="s">
        <v>42</v>
      </c>
      <c r="D168" s="244" t="s">
        <v>33</v>
      </c>
      <c r="E168" s="258">
        <v>7.74</v>
      </c>
      <c r="F168" s="241">
        <f t="shared" si="8"/>
        <v>40.081440000000001</v>
      </c>
      <c r="G168" s="243" t="str">
        <f t="shared" si="9"/>
        <v>Ｉ</v>
      </c>
      <c r="H168" s="258">
        <v>6.2</v>
      </c>
      <c r="I168" s="241">
        <f t="shared" si="10"/>
        <v>31.987200000000001</v>
      </c>
      <c r="J168" s="240" t="str">
        <f t="shared" si="11"/>
        <v>Ｉ</v>
      </c>
      <c r="K168" s="234"/>
      <c r="L168" s="234"/>
      <c r="M168" s="233"/>
      <c r="N168" s="233"/>
      <c r="P168" s="254"/>
    </row>
    <row r="169" spans="1:16" ht="18" customHeight="1">
      <c r="A169" s="263"/>
      <c r="B169" s="246">
        <v>38</v>
      </c>
      <c r="C169" s="245" t="s">
        <v>138</v>
      </c>
      <c r="D169" s="244" t="s">
        <v>33</v>
      </c>
      <c r="E169" s="242">
        <v>1.86</v>
      </c>
      <c r="F169" s="241">
        <f t="shared" si="8"/>
        <v>9.1761600000000012</v>
      </c>
      <c r="G169" s="243" t="str">
        <f t="shared" si="9"/>
        <v>Ｆ</v>
      </c>
      <c r="H169" s="242">
        <v>2.1800000000000002</v>
      </c>
      <c r="I169" s="241">
        <f t="shared" si="10"/>
        <v>10.858079999999999</v>
      </c>
      <c r="J169" s="240" t="str">
        <f t="shared" si="11"/>
        <v>Ｇ</v>
      </c>
      <c r="K169" s="234"/>
      <c r="L169" s="234"/>
      <c r="M169" s="233"/>
      <c r="N169" s="233"/>
      <c r="P169" s="254"/>
    </row>
    <row r="170" spans="1:16" ht="18" customHeight="1">
      <c r="B170" s="246">
        <v>38</v>
      </c>
      <c r="C170" s="245" t="s">
        <v>42</v>
      </c>
      <c r="D170" s="244" t="s">
        <v>33</v>
      </c>
      <c r="E170" s="242">
        <v>2.02</v>
      </c>
      <c r="F170" s="241">
        <f t="shared" si="8"/>
        <v>10.01712</v>
      </c>
      <c r="G170" s="243" t="str">
        <f t="shared" si="9"/>
        <v>Ｇ</v>
      </c>
      <c r="H170" s="242">
        <v>1.64</v>
      </c>
      <c r="I170" s="241">
        <f t="shared" si="10"/>
        <v>8.0198400000000003</v>
      </c>
      <c r="J170" s="240" t="str">
        <f t="shared" si="11"/>
        <v>Ｆ</v>
      </c>
      <c r="K170" s="234"/>
      <c r="L170" s="234"/>
      <c r="M170" s="233"/>
      <c r="N170" s="233"/>
      <c r="P170" s="254"/>
    </row>
    <row r="171" spans="1:16" ht="18" customHeight="1">
      <c r="B171" s="246">
        <v>39</v>
      </c>
      <c r="C171" s="245" t="s">
        <v>42</v>
      </c>
      <c r="D171" s="244" t="s">
        <v>33</v>
      </c>
      <c r="E171" s="242">
        <v>1.6</v>
      </c>
      <c r="F171" s="241">
        <f t="shared" si="8"/>
        <v>7.8096000000000014</v>
      </c>
      <c r="G171" s="243" t="str">
        <f t="shared" si="9"/>
        <v>Ｆ</v>
      </c>
      <c r="H171" s="242">
        <v>1.82</v>
      </c>
      <c r="I171" s="241">
        <f t="shared" si="10"/>
        <v>8.9659200000000006</v>
      </c>
      <c r="J171" s="240" t="str">
        <f t="shared" si="11"/>
        <v>Ｆ</v>
      </c>
      <c r="K171" s="234"/>
      <c r="L171" s="234"/>
      <c r="M171" s="233"/>
      <c r="N171" s="233"/>
      <c r="P171" s="254"/>
    </row>
    <row r="172" spans="1:16" ht="18" customHeight="1">
      <c r="B172" s="246">
        <v>39</v>
      </c>
      <c r="C172" s="245" t="s">
        <v>46</v>
      </c>
      <c r="D172" s="244" t="s">
        <v>33</v>
      </c>
      <c r="E172" s="258">
        <v>1.34</v>
      </c>
      <c r="F172" s="241">
        <f t="shared" si="8"/>
        <v>6.4430400000000008</v>
      </c>
      <c r="G172" s="243" t="str">
        <f t="shared" si="9"/>
        <v>Ｅ</v>
      </c>
      <c r="H172" s="258">
        <v>1.42</v>
      </c>
      <c r="I172" s="241">
        <f t="shared" si="10"/>
        <v>6.8635200000000003</v>
      </c>
      <c r="J172" s="240" t="str">
        <f t="shared" si="11"/>
        <v>Ｅ</v>
      </c>
      <c r="K172" s="234"/>
      <c r="L172" s="234"/>
      <c r="M172" s="233"/>
      <c r="N172" s="233"/>
      <c r="P172" s="254"/>
    </row>
    <row r="173" spans="1:16" ht="18" customHeight="1">
      <c r="B173" s="246">
        <v>40</v>
      </c>
      <c r="C173" s="245" t="s">
        <v>42</v>
      </c>
      <c r="D173" s="244" t="s">
        <v>33</v>
      </c>
      <c r="E173" s="242">
        <v>2.6</v>
      </c>
      <c r="F173" s="241">
        <f t="shared" si="8"/>
        <v>13.0656</v>
      </c>
      <c r="G173" s="243" t="str">
        <f t="shared" si="9"/>
        <v>Ｇ</v>
      </c>
      <c r="H173" s="242">
        <v>1.75</v>
      </c>
      <c r="I173" s="241">
        <f t="shared" si="10"/>
        <v>8.5980000000000008</v>
      </c>
      <c r="J173" s="240" t="str">
        <f t="shared" si="11"/>
        <v>Ｆ</v>
      </c>
      <c r="K173" s="234"/>
      <c r="L173" s="234"/>
      <c r="M173" s="233"/>
      <c r="N173" s="233"/>
      <c r="P173" s="254"/>
    </row>
    <row r="174" spans="1:16" ht="18" customHeight="1">
      <c r="B174" s="246">
        <v>40</v>
      </c>
      <c r="C174" s="245" t="s">
        <v>46</v>
      </c>
      <c r="D174" s="244" t="s">
        <v>33</v>
      </c>
      <c r="E174" s="258">
        <v>4.5599999999999996</v>
      </c>
      <c r="F174" s="241">
        <f t="shared" si="8"/>
        <v>23.367360000000001</v>
      </c>
      <c r="G174" s="243" t="str">
        <f t="shared" si="9"/>
        <v>Ｉ</v>
      </c>
      <c r="H174" s="258">
        <v>4.75</v>
      </c>
      <c r="I174" s="241">
        <f t="shared" si="10"/>
        <v>24.366000000000003</v>
      </c>
      <c r="J174" s="240" t="str">
        <f t="shared" si="11"/>
        <v>Ｉ</v>
      </c>
      <c r="K174" s="234"/>
      <c r="L174" s="234"/>
      <c r="M174" s="233"/>
      <c r="N174" s="233"/>
      <c r="P174" s="254"/>
    </row>
    <row r="175" spans="1:16" ht="18" customHeight="1">
      <c r="B175" s="246">
        <v>41</v>
      </c>
      <c r="C175" s="245" t="s">
        <v>42</v>
      </c>
      <c r="D175" s="244" t="s">
        <v>33</v>
      </c>
      <c r="E175" s="242">
        <v>2.06</v>
      </c>
      <c r="F175" s="241">
        <f t="shared" si="8"/>
        <v>10.227360000000001</v>
      </c>
      <c r="G175" s="243" t="str">
        <f t="shared" si="9"/>
        <v>Ｇ</v>
      </c>
      <c r="H175" s="242">
        <v>1.52</v>
      </c>
      <c r="I175" s="241">
        <f t="shared" si="10"/>
        <v>7.389120000000001</v>
      </c>
      <c r="J175" s="240" t="str">
        <f t="shared" si="11"/>
        <v>Ｅ</v>
      </c>
      <c r="K175" s="234"/>
      <c r="L175" s="234"/>
      <c r="M175" s="233"/>
      <c r="N175" s="233"/>
      <c r="P175" s="254"/>
    </row>
    <row r="176" spans="1:16" ht="18" customHeight="1">
      <c r="B176" s="246">
        <v>41</v>
      </c>
      <c r="C176" s="245" t="s">
        <v>347</v>
      </c>
      <c r="D176" s="244" t="s">
        <v>33</v>
      </c>
      <c r="E176" s="242">
        <v>1.79</v>
      </c>
      <c r="F176" s="241">
        <f t="shared" si="8"/>
        <v>8.8082399999999996</v>
      </c>
      <c r="G176" s="243" t="str">
        <f t="shared" si="9"/>
        <v>Ｆ</v>
      </c>
      <c r="H176" s="242">
        <v>1.5</v>
      </c>
      <c r="I176" s="241">
        <f t="shared" si="10"/>
        <v>7.2840000000000007</v>
      </c>
      <c r="J176" s="240" t="str">
        <f t="shared" si="11"/>
        <v>Ｅ</v>
      </c>
      <c r="K176" s="234"/>
      <c r="L176" s="234"/>
      <c r="M176" s="233"/>
      <c r="N176" s="233"/>
      <c r="P176" s="254"/>
    </row>
    <row r="177" spans="2:16" ht="18" customHeight="1">
      <c r="B177" s="246">
        <v>41</v>
      </c>
      <c r="C177" s="245" t="s">
        <v>120</v>
      </c>
      <c r="D177" s="244" t="s">
        <v>33</v>
      </c>
      <c r="E177" s="242">
        <v>3.41</v>
      </c>
      <c r="F177" s="241">
        <f t="shared" si="8"/>
        <v>17.322960000000002</v>
      </c>
      <c r="G177" s="243" t="str">
        <f t="shared" si="9"/>
        <v>Ｈ</v>
      </c>
      <c r="H177" s="242">
        <v>3.85</v>
      </c>
      <c r="I177" s="241">
        <f t="shared" si="10"/>
        <v>19.635600000000004</v>
      </c>
      <c r="J177" s="240" t="str">
        <f t="shared" si="11"/>
        <v>Ｈ</v>
      </c>
      <c r="K177" s="234"/>
      <c r="L177" s="234"/>
      <c r="M177" s="233"/>
      <c r="N177" s="233"/>
      <c r="P177" s="254"/>
    </row>
    <row r="178" spans="2:16" ht="18" customHeight="1">
      <c r="B178" s="246">
        <v>41</v>
      </c>
      <c r="C178" s="245" t="s">
        <v>46</v>
      </c>
      <c r="D178" s="244" t="s">
        <v>33</v>
      </c>
      <c r="E178" s="258">
        <v>2.97</v>
      </c>
      <c r="F178" s="241">
        <f t="shared" si="8"/>
        <v>15.010320000000002</v>
      </c>
      <c r="G178" s="243" t="str">
        <f t="shared" si="9"/>
        <v>Ｈ</v>
      </c>
      <c r="H178" s="258">
        <v>3.22</v>
      </c>
      <c r="I178" s="241">
        <f t="shared" si="10"/>
        <v>16.32432</v>
      </c>
      <c r="J178" s="240" t="str">
        <f t="shared" si="11"/>
        <v>Ｈ</v>
      </c>
      <c r="K178" s="234"/>
      <c r="L178" s="234"/>
      <c r="M178" s="233"/>
      <c r="N178" s="233"/>
      <c r="P178" s="254"/>
    </row>
    <row r="179" spans="2:16" ht="18" customHeight="1">
      <c r="B179" s="246">
        <v>42</v>
      </c>
      <c r="C179" s="245" t="s">
        <v>42</v>
      </c>
      <c r="D179" s="244" t="s">
        <v>33</v>
      </c>
      <c r="E179" s="242">
        <v>0.99</v>
      </c>
      <c r="F179" s="241">
        <f t="shared" si="8"/>
        <v>4.6034400000000009</v>
      </c>
      <c r="G179" s="243" t="str">
        <f t="shared" si="9"/>
        <v>Ｄ</v>
      </c>
      <c r="H179" s="242">
        <v>1.48</v>
      </c>
      <c r="I179" s="241">
        <f t="shared" si="10"/>
        <v>7.1788800000000013</v>
      </c>
      <c r="J179" s="240" t="str">
        <f t="shared" si="11"/>
        <v>Ｅ</v>
      </c>
      <c r="K179" s="234"/>
      <c r="L179" s="234"/>
      <c r="M179" s="233"/>
      <c r="N179" s="233"/>
      <c r="P179" s="254"/>
    </row>
    <row r="180" spans="2:16" ht="18" customHeight="1">
      <c r="B180" s="246">
        <v>42</v>
      </c>
      <c r="C180" s="245" t="s">
        <v>347</v>
      </c>
      <c r="D180" s="244" t="s">
        <v>33</v>
      </c>
      <c r="E180" s="242">
        <v>1.62</v>
      </c>
      <c r="F180" s="241">
        <f t="shared" si="8"/>
        <v>7.9147200000000009</v>
      </c>
      <c r="G180" s="243" t="str">
        <f t="shared" si="9"/>
        <v>Ｆ</v>
      </c>
      <c r="H180" s="242">
        <v>1.31</v>
      </c>
      <c r="I180" s="241">
        <f t="shared" si="10"/>
        <v>6.2853600000000007</v>
      </c>
      <c r="J180" s="240" t="str">
        <f t="shared" si="11"/>
        <v>Ｅ</v>
      </c>
      <c r="K180" s="257"/>
      <c r="L180" s="257"/>
      <c r="M180" s="233"/>
      <c r="N180" s="233"/>
      <c r="P180" s="254"/>
    </row>
    <row r="181" spans="2:16" ht="18" customHeight="1">
      <c r="B181" s="246">
        <v>42</v>
      </c>
      <c r="C181" s="245" t="s">
        <v>120</v>
      </c>
      <c r="D181" s="244" t="s">
        <v>33</v>
      </c>
      <c r="E181" s="242">
        <v>2.33</v>
      </c>
      <c r="F181" s="241">
        <f t="shared" si="8"/>
        <v>11.64648</v>
      </c>
      <c r="G181" s="243" t="str">
        <f t="shared" si="9"/>
        <v>Ｇ</v>
      </c>
      <c r="H181" s="242">
        <v>2.4300000000000002</v>
      </c>
      <c r="I181" s="241">
        <f t="shared" si="10"/>
        <v>12.172079999999999</v>
      </c>
      <c r="J181" s="240" t="str">
        <f t="shared" si="11"/>
        <v>Ｇ</v>
      </c>
      <c r="K181" s="234"/>
      <c r="L181" s="234"/>
      <c r="M181" s="233"/>
      <c r="N181" s="233"/>
      <c r="P181" s="254"/>
    </row>
    <row r="182" spans="2:16" ht="18" customHeight="1">
      <c r="B182" s="246">
        <v>42</v>
      </c>
      <c r="C182" s="245" t="s">
        <v>46</v>
      </c>
      <c r="D182" s="244" t="s">
        <v>33</v>
      </c>
      <c r="E182" s="258">
        <v>3.83</v>
      </c>
      <c r="F182" s="241">
        <f t="shared" si="8"/>
        <v>19.530480000000001</v>
      </c>
      <c r="G182" s="243" t="str">
        <f t="shared" si="9"/>
        <v>Ｈ</v>
      </c>
      <c r="H182" s="258">
        <v>3.85</v>
      </c>
      <c r="I182" s="241">
        <f t="shared" si="10"/>
        <v>19.635600000000004</v>
      </c>
      <c r="J182" s="240" t="str">
        <f t="shared" si="11"/>
        <v>Ｈ</v>
      </c>
      <c r="K182" s="234"/>
      <c r="L182" s="234"/>
      <c r="M182" s="233"/>
      <c r="N182" s="233"/>
      <c r="P182" s="254"/>
    </row>
    <row r="183" spans="2:16" ht="18" customHeight="1">
      <c r="B183" s="246">
        <v>43</v>
      </c>
      <c r="C183" s="245" t="s">
        <v>42</v>
      </c>
      <c r="D183" s="244" t="s">
        <v>33</v>
      </c>
      <c r="E183" s="242">
        <v>4.4000000000000004</v>
      </c>
      <c r="F183" s="241">
        <f t="shared" si="8"/>
        <v>22.526400000000006</v>
      </c>
      <c r="G183" s="243" t="str">
        <f t="shared" si="9"/>
        <v>Ｉ</v>
      </c>
      <c r="H183" s="242">
        <v>2.8</v>
      </c>
      <c r="I183" s="241">
        <f t="shared" si="10"/>
        <v>14.1168</v>
      </c>
      <c r="J183" s="240" t="str">
        <f t="shared" si="11"/>
        <v>Ｇ</v>
      </c>
      <c r="K183" s="234"/>
      <c r="L183" s="234"/>
      <c r="M183" s="233"/>
      <c r="N183" s="233"/>
      <c r="P183" s="254"/>
    </row>
    <row r="184" spans="2:16" ht="18" customHeight="1">
      <c r="B184" s="246">
        <v>43</v>
      </c>
      <c r="C184" s="245" t="s">
        <v>347</v>
      </c>
      <c r="D184" s="244" t="s">
        <v>33</v>
      </c>
      <c r="E184" s="242">
        <v>0.87</v>
      </c>
      <c r="F184" s="241">
        <f t="shared" si="8"/>
        <v>3.9727199999999998</v>
      </c>
      <c r="G184" s="243" t="str">
        <f t="shared" si="9"/>
        <v>Ｄ</v>
      </c>
      <c r="H184" s="242">
        <v>1.28</v>
      </c>
      <c r="I184" s="241">
        <f t="shared" si="10"/>
        <v>6.1276800000000016</v>
      </c>
      <c r="J184" s="240" t="str">
        <f t="shared" si="11"/>
        <v>Ｅ</v>
      </c>
      <c r="K184" s="234"/>
      <c r="L184" s="234"/>
      <c r="M184" s="233"/>
      <c r="N184" s="233"/>
      <c r="P184" s="254"/>
    </row>
    <row r="185" spans="2:16" ht="18" customHeight="1">
      <c r="B185" s="246">
        <v>43</v>
      </c>
      <c r="C185" s="245" t="s">
        <v>46</v>
      </c>
      <c r="D185" s="244" t="s">
        <v>33</v>
      </c>
      <c r="E185" s="258">
        <v>4.87</v>
      </c>
      <c r="F185" s="241">
        <f t="shared" si="8"/>
        <v>24.99672</v>
      </c>
      <c r="G185" s="243" t="str">
        <f t="shared" si="9"/>
        <v>Ｉ</v>
      </c>
      <c r="H185" s="258">
        <v>6.23</v>
      </c>
      <c r="I185" s="241">
        <f t="shared" si="10"/>
        <v>32.144880000000001</v>
      </c>
      <c r="J185" s="240" t="str">
        <f t="shared" si="11"/>
        <v>Ｉ</v>
      </c>
      <c r="K185" s="234"/>
      <c r="L185" s="234"/>
      <c r="M185" s="233"/>
      <c r="N185" s="233"/>
      <c r="P185" s="254"/>
    </row>
    <row r="186" spans="2:16" ht="18" customHeight="1">
      <c r="B186" s="246">
        <v>44</v>
      </c>
      <c r="C186" s="245" t="s">
        <v>116</v>
      </c>
      <c r="D186" s="244" t="s">
        <v>33</v>
      </c>
      <c r="E186" s="242">
        <v>1.25</v>
      </c>
      <c r="F186" s="241">
        <f t="shared" si="8"/>
        <v>5.97</v>
      </c>
      <c r="G186" s="243" t="str">
        <f t="shared" si="9"/>
        <v>Ｅ</v>
      </c>
      <c r="H186" s="242">
        <v>2.12</v>
      </c>
      <c r="I186" s="241">
        <f t="shared" si="10"/>
        <v>10.542719999999999</v>
      </c>
      <c r="J186" s="240" t="str">
        <f t="shared" si="11"/>
        <v>Ｇ</v>
      </c>
      <c r="K186" s="234"/>
      <c r="L186" s="234"/>
      <c r="M186" s="233"/>
      <c r="N186" s="233"/>
      <c r="P186" s="254"/>
    </row>
    <row r="187" spans="2:16" ht="18" customHeight="1">
      <c r="B187" s="246">
        <v>44</v>
      </c>
      <c r="C187" s="245" t="s">
        <v>106</v>
      </c>
      <c r="D187" s="244" t="s">
        <v>33</v>
      </c>
      <c r="E187" s="242">
        <v>0.6</v>
      </c>
      <c r="F187" s="241">
        <f t="shared" si="8"/>
        <v>2.5535999999999999</v>
      </c>
      <c r="G187" s="243" t="str">
        <f t="shared" si="9"/>
        <v>Ｃ</v>
      </c>
      <c r="H187" s="242">
        <v>0.62</v>
      </c>
      <c r="I187" s="241">
        <f t="shared" si="10"/>
        <v>2.6587199999999998</v>
      </c>
      <c r="J187" s="240" t="str">
        <f t="shared" si="11"/>
        <v>Ｃ</v>
      </c>
      <c r="K187" s="234"/>
      <c r="L187" s="234"/>
      <c r="M187" s="233"/>
      <c r="N187" s="233"/>
      <c r="P187" s="254"/>
    </row>
    <row r="188" spans="2:16" ht="18" customHeight="1">
      <c r="B188" s="246">
        <v>44</v>
      </c>
      <c r="C188" s="245" t="s">
        <v>144</v>
      </c>
      <c r="D188" s="244" t="s">
        <v>33</v>
      </c>
      <c r="E188" s="242">
        <v>1.31</v>
      </c>
      <c r="F188" s="241">
        <f t="shared" si="8"/>
        <v>6.2853600000000007</v>
      </c>
      <c r="G188" s="243" t="str">
        <f t="shared" si="9"/>
        <v>Ｅ</v>
      </c>
      <c r="H188" s="242">
        <v>0.84</v>
      </c>
      <c r="I188" s="241">
        <f t="shared" si="10"/>
        <v>3.8150399999999993</v>
      </c>
      <c r="J188" s="240" t="str">
        <f t="shared" si="11"/>
        <v>Ｄ</v>
      </c>
      <c r="K188" s="234"/>
      <c r="L188" s="234"/>
      <c r="M188" s="233"/>
      <c r="N188" s="233"/>
      <c r="P188" s="254"/>
    </row>
    <row r="189" spans="2:16" ht="18" customHeight="1">
      <c r="B189" s="246">
        <v>44</v>
      </c>
      <c r="C189" s="245" t="s">
        <v>138</v>
      </c>
      <c r="D189" s="244" t="s">
        <v>33</v>
      </c>
      <c r="E189" s="242">
        <v>1.26</v>
      </c>
      <c r="F189" s="241">
        <f t="shared" si="8"/>
        <v>6.0225600000000012</v>
      </c>
      <c r="G189" s="243" t="str">
        <f t="shared" si="9"/>
        <v>Ｅ</v>
      </c>
      <c r="H189" s="242">
        <v>0.93</v>
      </c>
      <c r="I189" s="241">
        <f t="shared" si="10"/>
        <v>4.2880799999999999</v>
      </c>
      <c r="J189" s="240" t="str">
        <f t="shared" si="11"/>
        <v>Ｄ</v>
      </c>
      <c r="K189" s="234"/>
      <c r="L189" s="234"/>
      <c r="M189" s="233"/>
      <c r="N189" s="233"/>
      <c r="P189" s="254"/>
    </row>
    <row r="190" spans="2:16" ht="18" customHeight="1">
      <c r="B190" s="246">
        <v>44</v>
      </c>
      <c r="C190" s="245" t="s">
        <v>42</v>
      </c>
      <c r="D190" s="244" t="s">
        <v>33</v>
      </c>
      <c r="E190" s="242">
        <v>0.57999999999999996</v>
      </c>
      <c r="F190" s="241">
        <f t="shared" si="8"/>
        <v>2.44848</v>
      </c>
      <c r="G190" s="243" t="str">
        <f t="shared" si="9"/>
        <v>Ｃ</v>
      </c>
      <c r="H190" s="242">
        <v>0.6</v>
      </c>
      <c r="I190" s="241">
        <f t="shared" si="10"/>
        <v>2.5535999999999999</v>
      </c>
      <c r="J190" s="240" t="str">
        <f t="shared" si="11"/>
        <v>Ｃ</v>
      </c>
      <c r="K190" s="234"/>
      <c r="L190" s="234"/>
      <c r="M190" s="233"/>
      <c r="N190" s="233"/>
      <c r="P190" s="254"/>
    </row>
    <row r="191" spans="2:16" ht="18" customHeight="1">
      <c r="B191" s="246">
        <v>44</v>
      </c>
      <c r="C191" s="245" t="s">
        <v>347</v>
      </c>
      <c r="D191" s="244" t="s">
        <v>33</v>
      </c>
      <c r="E191" s="242">
        <v>1.1499999999999999</v>
      </c>
      <c r="F191" s="241">
        <f t="shared" si="8"/>
        <v>5.4443999999999999</v>
      </c>
      <c r="G191" s="243" t="str">
        <f t="shared" si="9"/>
        <v>Ｅ</v>
      </c>
      <c r="H191" s="242">
        <v>1.1499999999999999</v>
      </c>
      <c r="I191" s="241">
        <f t="shared" si="10"/>
        <v>5.4443999999999999</v>
      </c>
      <c r="J191" s="240" t="str">
        <f t="shared" si="11"/>
        <v>Ｅ</v>
      </c>
      <c r="K191" s="234"/>
      <c r="L191" s="234"/>
      <c r="M191" s="233"/>
      <c r="N191" s="233"/>
      <c r="P191" s="254"/>
    </row>
    <row r="192" spans="2:16" ht="18" customHeight="1">
      <c r="B192" s="246">
        <v>44</v>
      </c>
      <c r="C192" s="245" t="s">
        <v>46</v>
      </c>
      <c r="D192" s="244" t="s">
        <v>33</v>
      </c>
      <c r="E192" s="258">
        <v>7.31</v>
      </c>
      <c r="F192" s="241">
        <f t="shared" si="8"/>
        <v>37.821359999999999</v>
      </c>
      <c r="G192" s="243" t="str">
        <f t="shared" si="9"/>
        <v>Ｉ</v>
      </c>
      <c r="H192" s="258">
        <v>6.29</v>
      </c>
      <c r="I192" s="241">
        <f t="shared" si="10"/>
        <v>32.460240000000006</v>
      </c>
      <c r="J192" s="240" t="str">
        <f t="shared" si="11"/>
        <v>Ｉ</v>
      </c>
      <c r="K192" s="234"/>
      <c r="L192" s="234"/>
      <c r="M192" s="233"/>
      <c r="N192" s="233"/>
      <c r="P192" s="254"/>
    </row>
    <row r="193" spans="2:16" ht="18" customHeight="1">
      <c r="B193" s="246">
        <v>45</v>
      </c>
      <c r="C193" s="245" t="s">
        <v>116</v>
      </c>
      <c r="D193" s="244" t="s">
        <v>33</v>
      </c>
      <c r="E193" s="242">
        <v>0.54</v>
      </c>
      <c r="F193" s="241">
        <f t="shared" si="8"/>
        <v>2.2382400000000002</v>
      </c>
      <c r="G193" s="243" t="str">
        <f t="shared" si="9"/>
        <v>Ｃ</v>
      </c>
      <c r="H193" s="242">
        <v>0.52</v>
      </c>
      <c r="I193" s="241">
        <f t="shared" si="10"/>
        <v>2.1331199999999999</v>
      </c>
      <c r="J193" s="240" t="str">
        <f t="shared" si="11"/>
        <v>Ｃ</v>
      </c>
      <c r="K193" s="234"/>
      <c r="L193" s="234"/>
      <c r="M193" s="233"/>
      <c r="N193" s="233"/>
      <c r="P193" s="254"/>
    </row>
    <row r="194" spans="2:16" ht="18" customHeight="1">
      <c r="B194" s="246">
        <v>45</v>
      </c>
      <c r="C194" s="245" t="s">
        <v>106</v>
      </c>
      <c r="D194" s="244" t="s">
        <v>33</v>
      </c>
      <c r="E194" s="242">
        <v>0.42</v>
      </c>
      <c r="F194" s="241">
        <f t="shared" si="8"/>
        <v>1.6075200000000001</v>
      </c>
      <c r="G194" s="243" t="str">
        <f t="shared" si="9"/>
        <v>Ｂ</v>
      </c>
      <c r="H194" s="242">
        <v>0.45</v>
      </c>
      <c r="I194" s="241">
        <f t="shared" si="10"/>
        <v>1.7652000000000001</v>
      </c>
      <c r="J194" s="240" t="str">
        <f t="shared" si="11"/>
        <v>Ｂ</v>
      </c>
      <c r="K194" s="234"/>
      <c r="L194" s="234"/>
      <c r="M194" s="233"/>
      <c r="N194" s="233"/>
      <c r="P194" s="254"/>
    </row>
    <row r="195" spans="2:16" ht="18" customHeight="1">
      <c r="B195" s="246">
        <v>45</v>
      </c>
      <c r="C195" s="245" t="s">
        <v>144</v>
      </c>
      <c r="D195" s="244" t="s">
        <v>33</v>
      </c>
      <c r="E195" s="242">
        <v>0.49</v>
      </c>
      <c r="F195" s="241">
        <f t="shared" si="8"/>
        <v>1.9754399999999999</v>
      </c>
      <c r="G195" s="243" t="str">
        <f t="shared" si="9"/>
        <v>Ｂ</v>
      </c>
      <c r="H195" s="242">
        <v>0.53</v>
      </c>
      <c r="I195" s="241">
        <f t="shared" si="10"/>
        <v>2.1856800000000005</v>
      </c>
      <c r="J195" s="240" t="str">
        <f t="shared" si="11"/>
        <v>Ｃ</v>
      </c>
      <c r="K195" s="234"/>
      <c r="L195" s="234"/>
      <c r="M195" s="233"/>
      <c r="N195" s="233"/>
      <c r="P195" s="254"/>
    </row>
    <row r="196" spans="2:16" ht="18" customHeight="1">
      <c r="B196" s="246">
        <v>45</v>
      </c>
      <c r="C196" s="245" t="s">
        <v>138</v>
      </c>
      <c r="D196" s="244" t="s">
        <v>33</v>
      </c>
      <c r="E196" s="242">
        <v>0.4</v>
      </c>
      <c r="F196" s="241">
        <f t="shared" si="8"/>
        <v>1.5024000000000002</v>
      </c>
      <c r="G196" s="243" t="str">
        <f t="shared" si="9"/>
        <v>Ｂ</v>
      </c>
      <c r="H196" s="242">
        <v>0.39</v>
      </c>
      <c r="I196" s="241">
        <f t="shared" si="10"/>
        <v>1.4498400000000002</v>
      </c>
      <c r="J196" s="240" t="str">
        <f t="shared" si="11"/>
        <v>Ｂ</v>
      </c>
      <c r="K196" s="234"/>
      <c r="L196" s="234"/>
      <c r="M196" s="233"/>
      <c r="N196" s="233"/>
      <c r="P196" s="254"/>
    </row>
    <row r="197" spans="2:16" ht="18" customHeight="1">
      <c r="B197" s="246">
        <v>45</v>
      </c>
      <c r="C197" s="245" t="s">
        <v>42</v>
      </c>
      <c r="D197" s="244" t="s">
        <v>33</v>
      </c>
      <c r="E197" s="242">
        <v>1.32</v>
      </c>
      <c r="F197" s="241">
        <f t="shared" ref="F197:F260" si="12">(E197-1000/(365*24))*(8+0.4*16)*365/1000</f>
        <v>6.3379200000000013</v>
      </c>
      <c r="G197" s="243" t="str">
        <f t="shared" ref="G197:G260" si="13">LOOKUP(F197,$R$23:$R$33,$S$23:$S$33)</f>
        <v>Ｅ</v>
      </c>
      <c r="H197" s="242">
        <v>0.65</v>
      </c>
      <c r="I197" s="241">
        <f t="shared" ref="I197:I260" si="14">(H197-1000/(365*24))*(8+0.4*16)*365/1000</f>
        <v>2.8164000000000002</v>
      </c>
      <c r="J197" s="240" t="str">
        <f t="shared" ref="J197:J260" si="15">LOOKUP(I197,$R$23:$R$33,$S$23:$S$33)</f>
        <v>Ｃ</v>
      </c>
      <c r="K197" s="234"/>
      <c r="L197" s="234"/>
      <c r="M197" s="233"/>
      <c r="N197" s="233"/>
      <c r="P197" s="254"/>
    </row>
    <row r="198" spans="2:16" ht="18" customHeight="1">
      <c r="B198" s="246">
        <v>45</v>
      </c>
      <c r="C198" s="245" t="s">
        <v>347</v>
      </c>
      <c r="D198" s="244" t="s">
        <v>33</v>
      </c>
      <c r="E198" s="242">
        <v>0.74</v>
      </c>
      <c r="F198" s="241">
        <f t="shared" si="12"/>
        <v>3.2894400000000004</v>
      </c>
      <c r="G198" s="243" t="str">
        <f t="shared" si="13"/>
        <v>Ｃ</v>
      </c>
      <c r="H198" s="242">
        <v>0.93</v>
      </c>
      <c r="I198" s="241">
        <f t="shared" si="14"/>
        <v>4.2880799999999999</v>
      </c>
      <c r="J198" s="240" t="str">
        <f t="shared" si="15"/>
        <v>Ｄ</v>
      </c>
      <c r="K198" s="234"/>
      <c r="L198" s="234"/>
      <c r="M198" s="233"/>
      <c r="N198" s="233"/>
      <c r="P198" s="254"/>
    </row>
    <row r="199" spans="2:16" ht="18" customHeight="1">
      <c r="B199" s="246">
        <v>45</v>
      </c>
      <c r="C199" s="245" t="s">
        <v>120</v>
      </c>
      <c r="D199" s="244" t="s">
        <v>33</v>
      </c>
      <c r="E199" s="242">
        <v>1.35</v>
      </c>
      <c r="F199" s="241">
        <f t="shared" si="12"/>
        <v>6.4956000000000005</v>
      </c>
      <c r="G199" s="243" t="str">
        <f t="shared" si="13"/>
        <v>Ｅ</v>
      </c>
      <c r="H199" s="242">
        <v>2.06</v>
      </c>
      <c r="I199" s="241">
        <f t="shared" si="14"/>
        <v>10.227360000000001</v>
      </c>
      <c r="J199" s="240" t="str">
        <f t="shared" si="15"/>
        <v>Ｇ</v>
      </c>
      <c r="K199" s="234"/>
      <c r="L199" s="234"/>
      <c r="M199" s="233"/>
      <c r="N199" s="233"/>
      <c r="P199" s="254"/>
    </row>
    <row r="200" spans="2:16" ht="18" customHeight="1">
      <c r="B200" s="246">
        <v>45</v>
      </c>
      <c r="C200" s="245" t="s">
        <v>68</v>
      </c>
      <c r="D200" s="244" t="s">
        <v>33</v>
      </c>
      <c r="E200" s="242">
        <v>1.43</v>
      </c>
      <c r="F200" s="241">
        <f t="shared" si="12"/>
        <v>6.91608</v>
      </c>
      <c r="G200" s="243" t="str">
        <f t="shared" si="13"/>
        <v>Ｅ</v>
      </c>
      <c r="H200" s="242">
        <v>1.56</v>
      </c>
      <c r="I200" s="241">
        <f t="shared" si="14"/>
        <v>7.5993600000000008</v>
      </c>
      <c r="J200" s="240" t="str">
        <f t="shared" si="15"/>
        <v>Ｆ</v>
      </c>
      <c r="M200" s="233"/>
      <c r="N200" s="233"/>
      <c r="P200" s="254"/>
    </row>
    <row r="201" spans="2:16" ht="18" customHeight="1">
      <c r="B201" s="246">
        <v>45</v>
      </c>
      <c r="C201" s="245" t="s">
        <v>141</v>
      </c>
      <c r="D201" s="244" t="s">
        <v>33</v>
      </c>
      <c r="E201" s="242">
        <v>2.0699999999999998</v>
      </c>
      <c r="F201" s="241">
        <f t="shared" si="12"/>
        <v>10.279920000000001</v>
      </c>
      <c r="G201" s="243" t="str">
        <f t="shared" si="13"/>
        <v>Ｇ</v>
      </c>
      <c r="H201" s="242">
        <v>1.85</v>
      </c>
      <c r="I201" s="241">
        <f t="shared" si="14"/>
        <v>9.1235999999999997</v>
      </c>
      <c r="J201" s="240" t="str">
        <f t="shared" si="15"/>
        <v>Ｆ</v>
      </c>
      <c r="K201" s="234"/>
      <c r="L201" s="234"/>
      <c r="M201" s="233"/>
      <c r="N201" s="233"/>
      <c r="P201" s="254"/>
    </row>
    <row r="202" spans="2:16" ht="18" customHeight="1">
      <c r="B202" s="246">
        <v>45</v>
      </c>
      <c r="C202" s="245" t="s">
        <v>136</v>
      </c>
      <c r="D202" s="244" t="s">
        <v>33</v>
      </c>
      <c r="E202" s="242">
        <v>1.48</v>
      </c>
      <c r="F202" s="241">
        <f t="shared" si="12"/>
        <v>7.1788800000000013</v>
      </c>
      <c r="G202" s="243" t="str">
        <f t="shared" si="13"/>
        <v>Ｅ</v>
      </c>
      <c r="H202" s="242">
        <v>0.25</v>
      </c>
      <c r="I202" s="241">
        <f t="shared" si="14"/>
        <v>0.71400000000000008</v>
      </c>
      <c r="J202" s="240" t="str">
        <f t="shared" si="15"/>
        <v>Ａ</v>
      </c>
      <c r="K202" s="234"/>
      <c r="L202" s="234"/>
      <c r="M202" s="233"/>
      <c r="N202" s="233"/>
      <c r="P202" s="254"/>
    </row>
    <row r="203" spans="2:16" ht="18" customHeight="1">
      <c r="B203" s="246">
        <v>45</v>
      </c>
      <c r="C203" s="245" t="s">
        <v>80</v>
      </c>
      <c r="D203" s="244" t="s">
        <v>33</v>
      </c>
      <c r="E203" s="258">
        <v>4.26</v>
      </c>
      <c r="F203" s="241">
        <f t="shared" si="12"/>
        <v>21.790560000000003</v>
      </c>
      <c r="G203" s="243" t="str">
        <f t="shared" si="13"/>
        <v>Ｉ</v>
      </c>
      <c r="H203" s="258">
        <v>4.8499999999999996</v>
      </c>
      <c r="I203" s="241">
        <f t="shared" si="14"/>
        <v>24.891600000000004</v>
      </c>
      <c r="J203" s="240" t="str">
        <f t="shared" si="15"/>
        <v>Ｉ</v>
      </c>
      <c r="K203" s="234"/>
      <c r="L203" s="234"/>
      <c r="M203" s="233"/>
      <c r="N203" s="233"/>
      <c r="P203" s="254"/>
    </row>
    <row r="204" spans="2:16" ht="18" customHeight="1">
      <c r="B204" s="262">
        <v>46</v>
      </c>
      <c r="C204" s="261" t="s">
        <v>116</v>
      </c>
      <c r="D204" s="260" t="s">
        <v>33</v>
      </c>
      <c r="E204" s="259">
        <v>0</v>
      </c>
      <c r="F204" s="248">
        <f t="shared" si="12"/>
        <v>-0.6</v>
      </c>
      <c r="G204" s="250" t="e">
        <f t="shared" si="13"/>
        <v>#N/A</v>
      </c>
      <c r="H204" s="259">
        <v>0</v>
      </c>
      <c r="I204" s="248">
        <f t="shared" si="14"/>
        <v>-0.6</v>
      </c>
      <c r="J204" s="247" t="e">
        <f t="shared" si="15"/>
        <v>#N/A</v>
      </c>
      <c r="K204" s="257"/>
      <c r="L204" s="257"/>
      <c r="M204" s="233"/>
      <c r="N204" s="233"/>
      <c r="P204" s="254"/>
    </row>
    <row r="205" spans="2:16" ht="18" customHeight="1">
      <c r="B205" s="246">
        <v>46</v>
      </c>
      <c r="C205" s="245" t="s">
        <v>106</v>
      </c>
      <c r="D205" s="244" t="s">
        <v>33</v>
      </c>
      <c r="E205" s="242">
        <v>0.32</v>
      </c>
      <c r="F205" s="241">
        <f t="shared" si="12"/>
        <v>1.08192</v>
      </c>
      <c r="G205" s="243" t="str">
        <f t="shared" si="13"/>
        <v>Ｂ</v>
      </c>
      <c r="H205" s="242">
        <v>0.36</v>
      </c>
      <c r="I205" s="241">
        <f t="shared" si="14"/>
        <v>1.2921599999999998</v>
      </c>
      <c r="J205" s="240" t="str">
        <f t="shared" si="15"/>
        <v>Ｂ</v>
      </c>
      <c r="K205" s="234"/>
      <c r="L205" s="234"/>
      <c r="M205" s="233"/>
      <c r="N205" s="233"/>
      <c r="P205" s="254"/>
    </row>
    <row r="206" spans="2:16" ht="18" customHeight="1">
      <c r="B206" s="246">
        <v>46</v>
      </c>
      <c r="C206" s="245" t="s">
        <v>144</v>
      </c>
      <c r="D206" s="244" t="s">
        <v>33</v>
      </c>
      <c r="E206" s="242">
        <v>0.28999999999999998</v>
      </c>
      <c r="F206" s="241">
        <f t="shared" si="12"/>
        <v>0.92423999999999995</v>
      </c>
      <c r="G206" s="243" t="str">
        <f t="shared" si="13"/>
        <v>Ａ</v>
      </c>
      <c r="H206" s="242">
        <v>0.4</v>
      </c>
      <c r="I206" s="241">
        <f t="shared" si="14"/>
        <v>1.5024000000000002</v>
      </c>
      <c r="J206" s="240" t="str">
        <f t="shared" si="15"/>
        <v>Ｂ</v>
      </c>
      <c r="K206" s="234"/>
      <c r="L206" s="234"/>
      <c r="M206" s="233"/>
      <c r="N206" s="233"/>
      <c r="P206" s="254"/>
    </row>
    <row r="207" spans="2:16" ht="18" customHeight="1">
      <c r="B207" s="246">
        <v>46</v>
      </c>
      <c r="C207" s="245" t="s">
        <v>138</v>
      </c>
      <c r="D207" s="244" t="s">
        <v>33</v>
      </c>
      <c r="E207" s="242">
        <v>0.53</v>
      </c>
      <c r="F207" s="241">
        <f t="shared" si="12"/>
        <v>2.1856800000000005</v>
      </c>
      <c r="G207" s="243" t="str">
        <f t="shared" si="13"/>
        <v>Ｃ</v>
      </c>
      <c r="H207" s="242">
        <v>0.31</v>
      </c>
      <c r="I207" s="241">
        <f t="shared" si="14"/>
        <v>1.0293600000000001</v>
      </c>
      <c r="J207" s="240" t="str">
        <f t="shared" si="15"/>
        <v>Ｂ</v>
      </c>
      <c r="K207" s="234"/>
      <c r="L207" s="234"/>
      <c r="M207" s="233"/>
      <c r="N207" s="233"/>
      <c r="P207" s="254"/>
    </row>
    <row r="208" spans="2:16" ht="18" customHeight="1">
      <c r="B208" s="246">
        <v>46</v>
      </c>
      <c r="C208" s="245" t="s">
        <v>42</v>
      </c>
      <c r="D208" s="244" t="s">
        <v>33</v>
      </c>
      <c r="E208" s="242">
        <v>0.26</v>
      </c>
      <c r="F208" s="241">
        <f t="shared" si="12"/>
        <v>0.76656000000000002</v>
      </c>
      <c r="G208" s="243" t="str">
        <f t="shared" si="13"/>
        <v>Ａ</v>
      </c>
      <c r="H208" s="242">
        <v>1.4</v>
      </c>
      <c r="I208" s="241">
        <f t="shared" si="14"/>
        <v>6.7584000000000009</v>
      </c>
      <c r="J208" s="240" t="str">
        <f t="shared" si="15"/>
        <v>Ｅ</v>
      </c>
      <c r="K208" s="234"/>
      <c r="L208" s="234"/>
      <c r="M208" s="233"/>
      <c r="N208" s="233"/>
      <c r="P208" s="254"/>
    </row>
    <row r="209" spans="2:16" ht="18" customHeight="1">
      <c r="B209" s="246">
        <v>46</v>
      </c>
      <c r="C209" s="245" t="s">
        <v>347</v>
      </c>
      <c r="D209" s="244" t="s">
        <v>33</v>
      </c>
      <c r="E209" s="242">
        <v>1.2</v>
      </c>
      <c r="F209" s="241">
        <f t="shared" si="12"/>
        <v>5.7071999999999994</v>
      </c>
      <c r="G209" s="243" t="str">
        <f t="shared" si="13"/>
        <v>Ｅ</v>
      </c>
      <c r="H209" s="242">
        <v>1.43</v>
      </c>
      <c r="I209" s="241">
        <f t="shared" si="14"/>
        <v>6.91608</v>
      </c>
      <c r="J209" s="240" t="str">
        <f t="shared" si="15"/>
        <v>Ｅ</v>
      </c>
      <c r="K209" s="234"/>
      <c r="L209" s="234"/>
      <c r="M209" s="233"/>
      <c r="N209" s="233"/>
      <c r="P209" s="254"/>
    </row>
    <row r="210" spans="2:16" ht="18" customHeight="1">
      <c r="B210" s="246">
        <v>46</v>
      </c>
      <c r="C210" s="245" t="s">
        <v>120</v>
      </c>
      <c r="D210" s="244" t="s">
        <v>33</v>
      </c>
      <c r="E210" s="242">
        <v>0.92</v>
      </c>
      <c r="F210" s="241">
        <f t="shared" si="12"/>
        <v>4.2355199999999993</v>
      </c>
      <c r="G210" s="243" t="str">
        <f t="shared" si="13"/>
        <v>Ｄ</v>
      </c>
      <c r="H210" s="242">
        <v>0.83</v>
      </c>
      <c r="I210" s="241">
        <f t="shared" si="14"/>
        <v>3.7624799999999996</v>
      </c>
      <c r="J210" s="240" t="str">
        <f t="shared" si="15"/>
        <v>Ｄ</v>
      </c>
      <c r="K210" s="234"/>
      <c r="L210" s="234"/>
      <c r="M210" s="233"/>
      <c r="N210" s="233"/>
      <c r="P210" s="254"/>
    </row>
    <row r="211" spans="2:16" ht="18" customHeight="1">
      <c r="B211" s="246">
        <v>46</v>
      </c>
      <c r="C211" s="245" t="s">
        <v>50</v>
      </c>
      <c r="D211" s="244" t="s">
        <v>33</v>
      </c>
      <c r="E211" s="242">
        <v>0.79</v>
      </c>
      <c r="F211" s="241">
        <f t="shared" si="12"/>
        <v>3.5522400000000007</v>
      </c>
      <c r="G211" s="243" t="str">
        <f t="shared" si="13"/>
        <v>Ｄ</v>
      </c>
      <c r="H211" s="242">
        <v>0.74</v>
      </c>
      <c r="I211" s="241">
        <f t="shared" si="14"/>
        <v>3.2894400000000004</v>
      </c>
      <c r="J211" s="240" t="str">
        <f t="shared" si="15"/>
        <v>Ｃ</v>
      </c>
      <c r="K211" s="234"/>
      <c r="L211" s="234"/>
      <c r="M211" s="233"/>
      <c r="N211" s="233"/>
      <c r="P211" s="254"/>
    </row>
    <row r="212" spans="2:16" ht="18" customHeight="1">
      <c r="B212" s="246">
        <v>46</v>
      </c>
      <c r="C212" s="245" t="s">
        <v>68</v>
      </c>
      <c r="D212" s="244" t="s">
        <v>33</v>
      </c>
      <c r="E212" s="242">
        <v>0.88</v>
      </c>
      <c r="F212" s="241">
        <f t="shared" si="12"/>
        <v>4.0252799999999995</v>
      </c>
      <c r="G212" s="243" t="str">
        <f t="shared" si="13"/>
        <v>Ｄ</v>
      </c>
      <c r="H212" s="242">
        <v>1.1399999999999999</v>
      </c>
      <c r="I212" s="241">
        <f t="shared" si="14"/>
        <v>5.3918399999999993</v>
      </c>
      <c r="J212" s="240" t="str">
        <f t="shared" si="15"/>
        <v>Ｅ</v>
      </c>
      <c r="K212" s="234"/>
      <c r="L212" s="234"/>
      <c r="M212" s="233"/>
      <c r="N212" s="233"/>
      <c r="P212" s="254"/>
    </row>
    <row r="213" spans="2:16" ht="18" customHeight="1">
      <c r="B213" s="246">
        <v>46</v>
      </c>
      <c r="C213" s="245" t="s">
        <v>141</v>
      </c>
      <c r="D213" s="244" t="s">
        <v>33</v>
      </c>
      <c r="E213" s="242">
        <v>0.87</v>
      </c>
      <c r="F213" s="241">
        <f t="shared" si="12"/>
        <v>3.9727199999999998</v>
      </c>
      <c r="G213" s="243" t="str">
        <f t="shared" si="13"/>
        <v>Ｄ</v>
      </c>
      <c r="H213" s="242">
        <v>1.43</v>
      </c>
      <c r="I213" s="241">
        <f t="shared" si="14"/>
        <v>6.91608</v>
      </c>
      <c r="J213" s="240" t="str">
        <f t="shared" si="15"/>
        <v>Ｅ</v>
      </c>
      <c r="K213" s="234"/>
      <c r="L213" s="234"/>
      <c r="M213" s="233"/>
      <c r="N213" s="233"/>
      <c r="P213" s="254"/>
    </row>
    <row r="214" spans="2:16" ht="18" customHeight="1">
      <c r="B214" s="246">
        <v>46</v>
      </c>
      <c r="C214" s="245" t="s">
        <v>136</v>
      </c>
      <c r="D214" s="244" t="s">
        <v>33</v>
      </c>
      <c r="E214" s="242">
        <v>0.77</v>
      </c>
      <c r="F214" s="241">
        <f t="shared" si="12"/>
        <v>3.4471200000000004</v>
      </c>
      <c r="G214" s="243" t="str">
        <f t="shared" si="13"/>
        <v>Ｃ</v>
      </c>
      <c r="H214" s="242">
        <v>1.2</v>
      </c>
      <c r="I214" s="241">
        <f t="shared" si="14"/>
        <v>5.7071999999999994</v>
      </c>
      <c r="J214" s="240" t="str">
        <f t="shared" si="15"/>
        <v>Ｅ</v>
      </c>
      <c r="K214" s="234"/>
      <c r="L214" s="234"/>
      <c r="M214" s="233"/>
      <c r="N214" s="233"/>
      <c r="P214" s="254"/>
    </row>
    <row r="215" spans="2:16" ht="18" customHeight="1">
      <c r="B215" s="246">
        <v>46</v>
      </c>
      <c r="C215" s="245" t="s">
        <v>74</v>
      </c>
      <c r="D215" s="244" t="s">
        <v>33</v>
      </c>
      <c r="E215" s="242">
        <v>1.44</v>
      </c>
      <c r="F215" s="241">
        <f t="shared" si="12"/>
        <v>6.9686400000000006</v>
      </c>
      <c r="G215" s="243" t="str">
        <f t="shared" si="13"/>
        <v>Ｅ</v>
      </c>
      <c r="H215" s="242">
        <v>2.2599999999999998</v>
      </c>
      <c r="I215" s="241">
        <f t="shared" si="14"/>
        <v>11.278559999999997</v>
      </c>
      <c r="J215" s="240" t="str">
        <f t="shared" si="15"/>
        <v>Ｇ</v>
      </c>
      <c r="K215" s="234"/>
      <c r="L215" s="234"/>
      <c r="M215" s="233"/>
      <c r="N215" s="233"/>
      <c r="P215" s="254"/>
    </row>
    <row r="216" spans="2:16" ht="18" customHeight="1">
      <c r="B216" s="246">
        <v>46</v>
      </c>
      <c r="C216" s="245" t="s">
        <v>132</v>
      </c>
      <c r="D216" s="244" t="s">
        <v>33</v>
      </c>
      <c r="E216" s="258">
        <v>1.5</v>
      </c>
      <c r="F216" s="241">
        <f t="shared" si="12"/>
        <v>7.2840000000000007</v>
      </c>
      <c r="G216" s="243" t="str">
        <f t="shared" si="13"/>
        <v>Ｅ</v>
      </c>
      <c r="H216" s="258">
        <v>1.5</v>
      </c>
      <c r="I216" s="241">
        <f t="shared" si="14"/>
        <v>7.2840000000000007</v>
      </c>
      <c r="J216" s="240" t="str">
        <f t="shared" si="15"/>
        <v>Ｅ</v>
      </c>
      <c r="K216" s="234"/>
      <c r="L216" s="234"/>
      <c r="M216" s="233"/>
      <c r="N216" s="233"/>
      <c r="P216" s="254"/>
    </row>
    <row r="217" spans="2:16" ht="18" customHeight="1">
      <c r="B217" s="246">
        <v>46</v>
      </c>
      <c r="C217" s="245" t="s">
        <v>80</v>
      </c>
      <c r="D217" s="244" t="s">
        <v>33</v>
      </c>
      <c r="E217" s="258">
        <v>3.15</v>
      </c>
      <c r="F217" s="241">
        <f t="shared" si="12"/>
        <v>15.956399999999999</v>
      </c>
      <c r="G217" s="243" t="str">
        <f t="shared" si="13"/>
        <v>Ｈ</v>
      </c>
      <c r="H217" s="258">
        <v>3.45</v>
      </c>
      <c r="I217" s="241">
        <f t="shared" si="14"/>
        <v>17.533200000000001</v>
      </c>
      <c r="J217" s="240" t="str">
        <f t="shared" si="15"/>
        <v>Ｈ</v>
      </c>
      <c r="K217" s="234"/>
      <c r="L217" s="234"/>
      <c r="M217" s="233"/>
      <c r="N217" s="233"/>
      <c r="P217" s="254"/>
    </row>
    <row r="218" spans="2:16" ht="18" customHeight="1">
      <c r="B218" s="246">
        <v>46</v>
      </c>
      <c r="C218" s="245" t="s">
        <v>46</v>
      </c>
      <c r="D218" s="244" t="s">
        <v>33</v>
      </c>
      <c r="E218" s="258">
        <v>3.23</v>
      </c>
      <c r="F218" s="241">
        <f t="shared" si="12"/>
        <v>16.37688</v>
      </c>
      <c r="G218" s="243" t="str">
        <f t="shared" si="13"/>
        <v>Ｈ</v>
      </c>
      <c r="H218" s="258">
        <v>5.39</v>
      </c>
      <c r="I218" s="241">
        <f t="shared" si="14"/>
        <v>27.729839999999999</v>
      </c>
      <c r="J218" s="240" t="str">
        <f t="shared" si="15"/>
        <v>Ｉ</v>
      </c>
      <c r="K218" s="234"/>
      <c r="L218" s="234"/>
      <c r="M218" s="233"/>
      <c r="N218" s="233"/>
      <c r="P218" s="254"/>
    </row>
    <row r="219" spans="2:16" ht="18" customHeight="1">
      <c r="B219" s="246">
        <v>47</v>
      </c>
      <c r="C219" s="245" t="s">
        <v>106</v>
      </c>
      <c r="D219" s="244" t="s">
        <v>33</v>
      </c>
      <c r="E219" s="242">
        <v>0.38</v>
      </c>
      <c r="F219" s="241">
        <f t="shared" si="12"/>
        <v>1.3972800000000001</v>
      </c>
      <c r="G219" s="243" t="str">
        <f t="shared" si="13"/>
        <v>Ｂ</v>
      </c>
      <c r="H219" s="242">
        <v>0.39</v>
      </c>
      <c r="I219" s="241">
        <f t="shared" si="14"/>
        <v>1.4498400000000002</v>
      </c>
      <c r="J219" s="240" t="str">
        <f t="shared" si="15"/>
        <v>Ｂ</v>
      </c>
      <c r="K219" s="234"/>
      <c r="L219" s="234"/>
      <c r="M219" s="233"/>
      <c r="N219" s="233"/>
      <c r="P219" s="254"/>
    </row>
    <row r="220" spans="2:16" ht="18" customHeight="1">
      <c r="B220" s="246">
        <v>47</v>
      </c>
      <c r="C220" s="245" t="s">
        <v>144</v>
      </c>
      <c r="D220" s="244" t="s">
        <v>33</v>
      </c>
      <c r="E220" s="242">
        <v>0.72</v>
      </c>
      <c r="F220" s="241">
        <f t="shared" si="12"/>
        <v>3.18432</v>
      </c>
      <c r="G220" s="243" t="str">
        <f t="shared" si="13"/>
        <v>Ｃ</v>
      </c>
      <c r="H220" s="242">
        <v>0.4</v>
      </c>
      <c r="I220" s="241">
        <f t="shared" si="14"/>
        <v>1.5024000000000002</v>
      </c>
      <c r="J220" s="240" t="str">
        <f t="shared" si="15"/>
        <v>Ｂ</v>
      </c>
      <c r="K220" s="234"/>
      <c r="L220" s="234"/>
      <c r="M220" s="233"/>
      <c r="N220" s="233"/>
      <c r="P220" s="254"/>
    </row>
    <row r="221" spans="2:16" ht="18" customHeight="1">
      <c r="B221" s="246">
        <v>47</v>
      </c>
      <c r="C221" s="245" t="s">
        <v>138</v>
      </c>
      <c r="D221" s="244" t="s">
        <v>33</v>
      </c>
      <c r="E221" s="242">
        <v>0.71</v>
      </c>
      <c r="F221" s="241">
        <f t="shared" si="12"/>
        <v>3.1317600000000003</v>
      </c>
      <c r="G221" s="243" t="str">
        <f t="shared" si="13"/>
        <v>Ｃ</v>
      </c>
      <c r="H221" s="242">
        <v>0.81</v>
      </c>
      <c r="I221" s="241">
        <f t="shared" si="14"/>
        <v>3.6573600000000006</v>
      </c>
      <c r="J221" s="240" t="str">
        <f t="shared" si="15"/>
        <v>Ｄ</v>
      </c>
      <c r="K221" s="234"/>
      <c r="L221" s="234"/>
      <c r="M221" s="233"/>
      <c r="N221" s="233"/>
      <c r="P221" s="254"/>
    </row>
    <row r="222" spans="2:16" ht="18" customHeight="1">
      <c r="B222" s="246">
        <v>47</v>
      </c>
      <c r="C222" s="245" t="s">
        <v>42</v>
      </c>
      <c r="D222" s="244" t="s">
        <v>33</v>
      </c>
      <c r="E222" s="242">
        <v>0.4</v>
      </c>
      <c r="F222" s="241">
        <f t="shared" si="12"/>
        <v>1.5024000000000002</v>
      </c>
      <c r="G222" s="243" t="str">
        <f t="shared" si="13"/>
        <v>Ｂ</v>
      </c>
      <c r="H222" s="242">
        <v>0.33</v>
      </c>
      <c r="I222" s="241">
        <f t="shared" si="14"/>
        <v>1.1344799999999999</v>
      </c>
      <c r="J222" s="240" t="str">
        <f t="shared" si="15"/>
        <v>Ｂ</v>
      </c>
      <c r="K222" s="234"/>
      <c r="L222" s="234"/>
      <c r="M222" s="233"/>
      <c r="N222" s="233"/>
      <c r="P222" s="254"/>
    </row>
    <row r="223" spans="2:16" ht="18" customHeight="1">
      <c r="B223" s="246">
        <v>47</v>
      </c>
      <c r="C223" s="245" t="s">
        <v>347</v>
      </c>
      <c r="D223" s="244" t="s">
        <v>33</v>
      </c>
      <c r="E223" s="242">
        <v>0.65</v>
      </c>
      <c r="F223" s="241">
        <f t="shared" si="12"/>
        <v>2.8164000000000002</v>
      </c>
      <c r="G223" s="243" t="str">
        <f t="shared" si="13"/>
        <v>Ｃ</v>
      </c>
      <c r="H223" s="242">
        <v>0.84</v>
      </c>
      <c r="I223" s="241">
        <f t="shared" si="14"/>
        <v>3.8150399999999993</v>
      </c>
      <c r="J223" s="240" t="str">
        <f t="shared" si="15"/>
        <v>Ｄ</v>
      </c>
      <c r="K223" s="234"/>
      <c r="L223" s="234"/>
      <c r="M223" s="233"/>
      <c r="N223" s="233"/>
      <c r="P223" s="254"/>
    </row>
    <row r="224" spans="2:16" ht="18" customHeight="1">
      <c r="B224" s="246">
        <v>47</v>
      </c>
      <c r="C224" s="245" t="s">
        <v>120</v>
      </c>
      <c r="D224" s="244" t="s">
        <v>33</v>
      </c>
      <c r="E224" s="242">
        <v>0.48</v>
      </c>
      <c r="F224" s="241">
        <f t="shared" si="12"/>
        <v>1.9228799999999999</v>
      </c>
      <c r="G224" s="243" t="str">
        <f t="shared" si="13"/>
        <v>Ｂ</v>
      </c>
      <c r="H224" s="242">
        <v>0.47</v>
      </c>
      <c r="I224" s="241">
        <f t="shared" si="14"/>
        <v>1.8703199999999998</v>
      </c>
      <c r="J224" s="240" t="str">
        <f t="shared" si="15"/>
        <v>Ｂ</v>
      </c>
      <c r="K224" s="234"/>
      <c r="L224" s="234"/>
      <c r="M224" s="233"/>
      <c r="N224" s="233"/>
      <c r="P224" s="254"/>
    </row>
    <row r="225" spans="2:16" ht="18" customHeight="1">
      <c r="B225" s="246">
        <v>47</v>
      </c>
      <c r="C225" s="245" t="s">
        <v>50</v>
      </c>
      <c r="D225" s="244" t="s">
        <v>33</v>
      </c>
      <c r="E225" s="242">
        <v>0.63</v>
      </c>
      <c r="F225" s="241">
        <f t="shared" si="12"/>
        <v>2.7112799999999999</v>
      </c>
      <c r="G225" s="243" t="str">
        <f t="shared" si="13"/>
        <v>Ｃ</v>
      </c>
      <c r="H225" s="242">
        <v>0.77</v>
      </c>
      <c r="I225" s="241">
        <f t="shared" si="14"/>
        <v>3.4471200000000004</v>
      </c>
      <c r="J225" s="240" t="str">
        <f t="shared" si="15"/>
        <v>Ｃ</v>
      </c>
      <c r="K225" s="234"/>
      <c r="L225" s="234"/>
      <c r="M225" s="233"/>
      <c r="N225" s="233"/>
      <c r="P225" s="254"/>
    </row>
    <row r="226" spans="2:16" ht="18" customHeight="1">
      <c r="B226" s="246">
        <v>47</v>
      </c>
      <c r="C226" s="245" t="s">
        <v>68</v>
      </c>
      <c r="D226" s="244" t="s">
        <v>33</v>
      </c>
      <c r="E226" s="242">
        <v>2.73</v>
      </c>
      <c r="F226" s="241">
        <f t="shared" si="12"/>
        <v>13.748880000000002</v>
      </c>
      <c r="G226" s="243" t="str">
        <f t="shared" si="13"/>
        <v>Ｇ</v>
      </c>
      <c r="H226" s="242">
        <v>2.56</v>
      </c>
      <c r="I226" s="241">
        <f t="shared" si="14"/>
        <v>12.855360000000001</v>
      </c>
      <c r="J226" s="240" t="str">
        <f t="shared" si="15"/>
        <v>Ｇ</v>
      </c>
      <c r="K226" s="234"/>
      <c r="L226" s="234"/>
      <c r="M226" s="233"/>
      <c r="N226" s="233"/>
      <c r="P226" s="254"/>
    </row>
    <row r="227" spans="2:16" ht="18" customHeight="1">
      <c r="B227" s="246">
        <v>47</v>
      </c>
      <c r="C227" s="245" t="s">
        <v>141</v>
      </c>
      <c r="D227" s="244" t="s">
        <v>33</v>
      </c>
      <c r="E227" s="242">
        <v>0.76</v>
      </c>
      <c r="F227" s="241">
        <f t="shared" si="12"/>
        <v>3.3945600000000002</v>
      </c>
      <c r="G227" s="243" t="str">
        <f t="shared" si="13"/>
        <v>Ｃ</v>
      </c>
      <c r="H227" s="242">
        <v>1.1000000000000001</v>
      </c>
      <c r="I227" s="241">
        <f t="shared" si="14"/>
        <v>5.1816000000000004</v>
      </c>
      <c r="J227" s="240" t="str">
        <f t="shared" si="15"/>
        <v>Ｅ</v>
      </c>
      <c r="K227" s="234"/>
      <c r="L227" s="234"/>
      <c r="M227" s="233"/>
      <c r="N227" s="233"/>
      <c r="P227" s="254"/>
    </row>
    <row r="228" spans="2:16" ht="18" customHeight="1">
      <c r="B228" s="246">
        <v>47</v>
      </c>
      <c r="C228" s="245" t="s">
        <v>136</v>
      </c>
      <c r="D228" s="244" t="s">
        <v>33</v>
      </c>
      <c r="E228" s="242">
        <v>0.72</v>
      </c>
      <c r="F228" s="241">
        <f t="shared" si="12"/>
        <v>3.18432</v>
      </c>
      <c r="G228" s="243" t="str">
        <f t="shared" si="13"/>
        <v>Ｃ</v>
      </c>
      <c r="H228" s="242">
        <v>0.61</v>
      </c>
      <c r="I228" s="241">
        <f t="shared" si="14"/>
        <v>2.6061600000000005</v>
      </c>
      <c r="J228" s="240" t="str">
        <f t="shared" si="15"/>
        <v>Ｃ</v>
      </c>
      <c r="K228" s="234"/>
      <c r="L228" s="234"/>
      <c r="M228" s="233"/>
      <c r="N228" s="233"/>
      <c r="P228" s="254"/>
    </row>
    <row r="229" spans="2:16" ht="18" customHeight="1">
      <c r="B229" s="246">
        <v>47</v>
      </c>
      <c r="C229" s="245" t="s">
        <v>74</v>
      </c>
      <c r="D229" s="244" t="s">
        <v>33</v>
      </c>
      <c r="E229" s="242">
        <v>0.73</v>
      </c>
      <c r="F229" s="241">
        <f t="shared" si="12"/>
        <v>3.2368800000000006</v>
      </c>
      <c r="G229" s="243" t="str">
        <f t="shared" si="13"/>
        <v>Ｃ</v>
      </c>
      <c r="H229" s="242">
        <v>1.1399999999999999</v>
      </c>
      <c r="I229" s="241">
        <f t="shared" si="14"/>
        <v>5.3918399999999993</v>
      </c>
      <c r="J229" s="240" t="str">
        <f t="shared" si="15"/>
        <v>Ｅ</v>
      </c>
      <c r="K229" s="257"/>
      <c r="L229" s="257"/>
      <c r="M229" s="233"/>
      <c r="N229" s="233"/>
      <c r="P229" s="254"/>
    </row>
    <row r="230" spans="2:16" ht="18" customHeight="1">
      <c r="B230" s="246">
        <v>47</v>
      </c>
      <c r="C230" s="245" t="s">
        <v>132</v>
      </c>
      <c r="D230" s="244" t="s">
        <v>33</v>
      </c>
      <c r="E230" s="242">
        <v>1.39</v>
      </c>
      <c r="F230" s="241">
        <f t="shared" si="12"/>
        <v>6.7058399999999994</v>
      </c>
      <c r="G230" s="243" t="str">
        <f t="shared" si="13"/>
        <v>Ｅ</v>
      </c>
      <c r="H230" s="242">
        <v>1</v>
      </c>
      <c r="I230" s="241">
        <f t="shared" si="14"/>
        <v>4.6559999999999997</v>
      </c>
      <c r="J230" s="240" t="str">
        <f t="shared" si="15"/>
        <v>Ｄ</v>
      </c>
      <c r="K230" s="234"/>
      <c r="L230" s="234"/>
      <c r="M230" s="233"/>
      <c r="N230" s="233"/>
      <c r="P230" s="254"/>
    </row>
    <row r="231" spans="2:16" ht="18" customHeight="1">
      <c r="B231" s="246">
        <v>47</v>
      </c>
      <c r="C231" s="245" t="s">
        <v>80</v>
      </c>
      <c r="D231" s="244" t="s">
        <v>33</v>
      </c>
      <c r="E231" s="242">
        <v>3.36</v>
      </c>
      <c r="F231" s="241">
        <f t="shared" si="12"/>
        <v>17.06016</v>
      </c>
      <c r="G231" s="243" t="str">
        <f t="shared" si="13"/>
        <v>Ｈ</v>
      </c>
      <c r="H231" s="242">
        <v>3.57</v>
      </c>
      <c r="I231" s="241">
        <f t="shared" si="14"/>
        <v>18.163919999999997</v>
      </c>
      <c r="J231" s="240" t="str">
        <f t="shared" si="15"/>
        <v>Ｈ</v>
      </c>
      <c r="K231" s="234"/>
      <c r="L231" s="234"/>
      <c r="M231" s="233"/>
      <c r="N231" s="233"/>
      <c r="P231" s="254"/>
    </row>
    <row r="232" spans="2:16" ht="18" customHeight="1">
      <c r="B232" s="246">
        <v>47</v>
      </c>
      <c r="C232" s="245" t="s">
        <v>46</v>
      </c>
      <c r="D232" s="244" t="s">
        <v>33</v>
      </c>
      <c r="E232" s="242">
        <v>2.0099999999999998</v>
      </c>
      <c r="F232" s="241">
        <f t="shared" si="12"/>
        <v>9.9645599999999988</v>
      </c>
      <c r="G232" s="243" t="str">
        <f t="shared" si="13"/>
        <v>Ｆ</v>
      </c>
      <c r="H232" s="242">
        <v>1.71</v>
      </c>
      <c r="I232" s="241">
        <f t="shared" si="14"/>
        <v>8.3877600000000001</v>
      </c>
      <c r="J232" s="240" t="str">
        <f t="shared" si="15"/>
        <v>Ｆ</v>
      </c>
      <c r="K232" s="234"/>
      <c r="L232" s="234"/>
      <c r="M232" s="233"/>
      <c r="N232" s="233"/>
      <c r="P232" s="254"/>
    </row>
    <row r="233" spans="2:16" ht="18" customHeight="1">
      <c r="B233" s="246">
        <v>47</v>
      </c>
      <c r="C233" s="245" t="s">
        <v>100</v>
      </c>
      <c r="D233" s="244" t="s">
        <v>33</v>
      </c>
      <c r="E233" s="242">
        <v>8.83</v>
      </c>
      <c r="F233" s="241">
        <f t="shared" si="12"/>
        <v>45.810480000000005</v>
      </c>
      <c r="G233" s="243" t="str">
        <f t="shared" si="13"/>
        <v>Ｉ</v>
      </c>
      <c r="H233" s="242">
        <v>6.3</v>
      </c>
      <c r="I233" s="241">
        <f t="shared" si="14"/>
        <v>32.512799999999999</v>
      </c>
      <c r="J233" s="240" t="str">
        <f t="shared" si="15"/>
        <v>Ｉ</v>
      </c>
      <c r="K233" s="234"/>
      <c r="L233" s="234"/>
      <c r="M233" s="233"/>
      <c r="N233" s="233"/>
      <c r="P233" s="254"/>
    </row>
    <row r="234" spans="2:16" ht="18" customHeight="1">
      <c r="B234" s="246">
        <v>47</v>
      </c>
      <c r="C234" s="245" t="s">
        <v>34</v>
      </c>
      <c r="D234" s="244" t="s">
        <v>33</v>
      </c>
      <c r="E234" s="242">
        <v>2.2200000000000002</v>
      </c>
      <c r="F234" s="241">
        <f t="shared" si="12"/>
        <v>11.06832</v>
      </c>
      <c r="G234" s="243" t="str">
        <f t="shared" si="13"/>
        <v>Ｇ</v>
      </c>
      <c r="H234" s="242">
        <v>2.85</v>
      </c>
      <c r="I234" s="241">
        <f t="shared" si="14"/>
        <v>14.3796</v>
      </c>
      <c r="J234" s="240" t="str">
        <f t="shared" si="15"/>
        <v>Ｇ</v>
      </c>
      <c r="K234" s="234"/>
      <c r="L234" s="234"/>
      <c r="M234" s="233"/>
      <c r="N234" s="233"/>
      <c r="P234" s="254"/>
    </row>
    <row r="235" spans="2:16" ht="18" customHeight="1">
      <c r="B235" s="246">
        <v>47</v>
      </c>
      <c r="C235" s="245" t="s">
        <v>86</v>
      </c>
      <c r="D235" s="244" t="s">
        <v>33</v>
      </c>
      <c r="E235" s="242">
        <v>4.5199999999999996</v>
      </c>
      <c r="F235" s="241">
        <f t="shared" si="12"/>
        <v>23.157119999999999</v>
      </c>
      <c r="G235" s="243" t="str">
        <f t="shared" si="13"/>
        <v>Ｉ</v>
      </c>
      <c r="H235" s="242">
        <v>4.33</v>
      </c>
      <c r="I235" s="241">
        <f t="shared" si="14"/>
        <v>22.158480000000004</v>
      </c>
      <c r="J235" s="240" t="str">
        <f t="shared" si="15"/>
        <v>Ｉ</v>
      </c>
      <c r="K235" s="234"/>
      <c r="L235" s="234"/>
      <c r="M235" s="233"/>
      <c r="N235" s="233"/>
      <c r="P235" s="254"/>
    </row>
    <row r="236" spans="2:16" ht="18" customHeight="1">
      <c r="B236" s="246">
        <v>47</v>
      </c>
      <c r="C236" s="245" t="s">
        <v>62</v>
      </c>
      <c r="D236" s="244" t="s">
        <v>33</v>
      </c>
      <c r="E236" s="242">
        <v>3.64</v>
      </c>
      <c r="F236" s="241">
        <f t="shared" si="12"/>
        <v>18.531839999999999</v>
      </c>
      <c r="G236" s="243" t="str">
        <f t="shared" si="13"/>
        <v>Ｈ</v>
      </c>
      <c r="H236" s="242">
        <v>2.88</v>
      </c>
      <c r="I236" s="241">
        <f t="shared" si="14"/>
        <v>14.537279999999999</v>
      </c>
      <c r="J236" s="240" t="str">
        <f t="shared" si="15"/>
        <v>Ｇ</v>
      </c>
      <c r="K236" s="234"/>
      <c r="L236" s="234"/>
      <c r="M236" s="233"/>
      <c r="N236" s="233"/>
      <c r="P236" s="254"/>
    </row>
    <row r="237" spans="2:16" ht="18" customHeight="1">
      <c r="B237" s="246">
        <v>48</v>
      </c>
      <c r="C237" s="245" t="s">
        <v>106</v>
      </c>
      <c r="D237" s="244" t="s">
        <v>33</v>
      </c>
      <c r="E237" s="242">
        <v>1.57</v>
      </c>
      <c r="F237" s="241">
        <f t="shared" si="12"/>
        <v>7.6519200000000005</v>
      </c>
      <c r="G237" s="243" t="str">
        <f t="shared" si="13"/>
        <v>Ｆ</v>
      </c>
      <c r="H237" s="242">
        <v>1.82</v>
      </c>
      <c r="I237" s="241">
        <f t="shared" si="14"/>
        <v>8.9659200000000006</v>
      </c>
      <c r="J237" s="240" t="str">
        <f t="shared" si="15"/>
        <v>Ｆ</v>
      </c>
      <c r="K237" s="234"/>
      <c r="L237" s="234"/>
      <c r="M237" s="233"/>
      <c r="N237" s="233"/>
      <c r="P237" s="254"/>
    </row>
    <row r="238" spans="2:16" ht="18" customHeight="1">
      <c r="B238" s="246">
        <v>48</v>
      </c>
      <c r="C238" s="245" t="s">
        <v>144</v>
      </c>
      <c r="D238" s="244" t="s">
        <v>33</v>
      </c>
      <c r="E238" s="242">
        <v>0.72</v>
      </c>
      <c r="F238" s="241">
        <f t="shared" si="12"/>
        <v>3.18432</v>
      </c>
      <c r="G238" s="243" t="str">
        <f t="shared" si="13"/>
        <v>Ｃ</v>
      </c>
      <c r="H238" s="242">
        <v>0.75</v>
      </c>
      <c r="I238" s="241">
        <f t="shared" si="14"/>
        <v>3.3420000000000005</v>
      </c>
      <c r="J238" s="240" t="str">
        <f t="shared" si="15"/>
        <v>Ｃ</v>
      </c>
      <c r="K238" s="234"/>
      <c r="L238" s="234"/>
      <c r="M238" s="233"/>
      <c r="N238" s="233"/>
      <c r="P238" s="254"/>
    </row>
    <row r="239" spans="2:16" ht="18" customHeight="1">
      <c r="B239" s="246">
        <v>48</v>
      </c>
      <c r="C239" s="245" t="s">
        <v>138</v>
      </c>
      <c r="D239" s="244" t="s">
        <v>33</v>
      </c>
      <c r="E239" s="242">
        <v>0.32</v>
      </c>
      <c r="F239" s="241">
        <f t="shared" si="12"/>
        <v>1.08192</v>
      </c>
      <c r="G239" s="243" t="str">
        <f t="shared" si="13"/>
        <v>Ｂ</v>
      </c>
      <c r="H239" s="242">
        <v>0.3</v>
      </c>
      <c r="I239" s="241">
        <f t="shared" si="14"/>
        <v>0.9768</v>
      </c>
      <c r="J239" s="240" t="str">
        <f t="shared" si="15"/>
        <v>Ａ</v>
      </c>
      <c r="K239" s="234"/>
      <c r="L239" s="234"/>
      <c r="M239" s="233"/>
      <c r="N239" s="233"/>
      <c r="P239" s="254"/>
    </row>
    <row r="240" spans="2:16" ht="18" customHeight="1">
      <c r="B240" s="246">
        <v>48</v>
      </c>
      <c r="C240" s="245" t="s">
        <v>42</v>
      </c>
      <c r="D240" s="244" t="s">
        <v>33</v>
      </c>
      <c r="E240" s="242">
        <v>0.5</v>
      </c>
      <c r="F240" s="241">
        <f t="shared" si="12"/>
        <v>2.028</v>
      </c>
      <c r="G240" s="243" t="str">
        <f t="shared" si="13"/>
        <v>Ｃ</v>
      </c>
      <c r="H240" s="242">
        <v>0.39</v>
      </c>
      <c r="I240" s="241">
        <f t="shared" si="14"/>
        <v>1.4498400000000002</v>
      </c>
      <c r="J240" s="240" t="str">
        <f t="shared" si="15"/>
        <v>Ｂ</v>
      </c>
      <c r="K240" s="234"/>
      <c r="L240" s="234"/>
      <c r="M240" s="233"/>
      <c r="N240" s="233"/>
      <c r="P240" s="254"/>
    </row>
    <row r="241" spans="2:16" ht="18" customHeight="1">
      <c r="B241" s="246">
        <v>48</v>
      </c>
      <c r="C241" s="245" t="s">
        <v>347</v>
      </c>
      <c r="D241" s="244" t="s">
        <v>33</v>
      </c>
      <c r="E241" s="242">
        <v>0.95</v>
      </c>
      <c r="F241" s="241">
        <f t="shared" si="12"/>
        <v>4.3932000000000002</v>
      </c>
      <c r="G241" s="243" t="str">
        <f t="shared" si="13"/>
        <v>Ｄ</v>
      </c>
      <c r="H241" s="242">
        <v>1.19</v>
      </c>
      <c r="I241" s="241">
        <f t="shared" si="14"/>
        <v>5.6546400000000006</v>
      </c>
      <c r="J241" s="240" t="str">
        <f t="shared" si="15"/>
        <v>Ｅ</v>
      </c>
      <c r="K241" s="234"/>
      <c r="L241" s="234"/>
      <c r="M241" s="233"/>
      <c r="N241" s="233"/>
      <c r="P241" s="254"/>
    </row>
    <row r="242" spans="2:16" ht="18" customHeight="1">
      <c r="B242" s="246">
        <v>48</v>
      </c>
      <c r="C242" s="245" t="s">
        <v>120</v>
      </c>
      <c r="D242" s="244" t="s">
        <v>33</v>
      </c>
      <c r="E242" s="242">
        <v>0.93</v>
      </c>
      <c r="F242" s="241">
        <f t="shared" si="12"/>
        <v>4.2880799999999999</v>
      </c>
      <c r="G242" s="243" t="str">
        <f t="shared" si="13"/>
        <v>Ｄ</v>
      </c>
      <c r="H242" s="242">
        <v>1.1399999999999999</v>
      </c>
      <c r="I242" s="241">
        <f t="shared" si="14"/>
        <v>5.3918399999999993</v>
      </c>
      <c r="J242" s="240" t="str">
        <f t="shared" si="15"/>
        <v>Ｅ</v>
      </c>
      <c r="K242" s="234"/>
      <c r="L242" s="234"/>
      <c r="M242" s="233"/>
      <c r="N242" s="233"/>
      <c r="O242" s="256"/>
      <c r="P242" s="254"/>
    </row>
    <row r="243" spans="2:16" ht="18" customHeight="1">
      <c r="B243" s="246">
        <v>48</v>
      </c>
      <c r="C243" s="245" t="s">
        <v>50</v>
      </c>
      <c r="D243" s="244" t="s">
        <v>33</v>
      </c>
      <c r="E243" s="242">
        <v>0.43</v>
      </c>
      <c r="F243" s="241">
        <f t="shared" si="12"/>
        <v>1.66008</v>
      </c>
      <c r="G243" s="243" t="str">
        <f t="shared" si="13"/>
        <v>Ｂ</v>
      </c>
      <c r="H243" s="242">
        <v>0.45</v>
      </c>
      <c r="I243" s="241">
        <f t="shared" si="14"/>
        <v>1.7652000000000001</v>
      </c>
      <c r="J243" s="240" t="str">
        <f t="shared" si="15"/>
        <v>Ｂ</v>
      </c>
      <c r="K243" s="234"/>
      <c r="L243" s="234"/>
      <c r="M243" s="233"/>
      <c r="N243" s="233"/>
      <c r="O243" s="256"/>
      <c r="P243" s="254"/>
    </row>
    <row r="244" spans="2:16" ht="18" customHeight="1">
      <c r="B244" s="246">
        <v>48</v>
      </c>
      <c r="C244" s="245" t="s">
        <v>141</v>
      </c>
      <c r="D244" s="244" t="s">
        <v>33</v>
      </c>
      <c r="E244" s="242">
        <v>0.45</v>
      </c>
      <c r="F244" s="241">
        <f t="shared" si="12"/>
        <v>1.7652000000000001</v>
      </c>
      <c r="G244" s="243" t="str">
        <f t="shared" si="13"/>
        <v>Ｂ</v>
      </c>
      <c r="H244" s="242">
        <v>0.62</v>
      </c>
      <c r="I244" s="241">
        <f t="shared" si="14"/>
        <v>2.6587199999999998</v>
      </c>
      <c r="J244" s="240" t="str">
        <f t="shared" si="15"/>
        <v>Ｃ</v>
      </c>
      <c r="K244" s="234"/>
      <c r="L244" s="234"/>
      <c r="M244" s="233"/>
      <c r="N244" s="233"/>
      <c r="O244" s="256"/>
      <c r="P244" s="254"/>
    </row>
    <row r="245" spans="2:16" ht="18" customHeight="1">
      <c r="B245" s="246">
        <v>48</v>
      </c>
      <c r="C245" s="245" t="s">
        <v>136</v>
      </c>
      <c r="D245" s="244" t="s">
        <v>33</v>
      </c>
      <c r="E245" s="242">
        <v>0.55000000000000004</v>
      </c>
      <c r="F245" s="241">
        <f t="shared" si="12"/>
        <v>2.2908000000000004</v>
      </c>
      <c r="G245" s="243" t="str">
        <f t="shared" si="13"/>
        <v>Ｃ</v>
      </c>
      <c r="H245" s="242">
        <v>0.57999999999999996</v>
      </c>
      <c r="I245" s="241">
        <f t="shared" si="14"/>
        <v>2.44848</v>
      </c>
      <c r="J245" s="240" t="str">
        <f t="shared" si="15"/>
        <v>Ｃ</v>
      </c>
      <c r="K245" s="234"/>
      <c r="L245" s="234"/>
      <c r="M245" s="233"/>
      <c r="N245" s="233"/>
      <c r="O245" s="256"/>
      <c r="P245" s="254"/>
    </row>
    <row r="246" spans="2:16" ht="18" customHeight="1">
      <c r="B246" s="246">
        <v>48</v>
      </c>
      <c r="C246" s="245" t="s">
        <v>74</v>
      </c>
      <c r="D246" s="244" t="s">
        <v>33</v>
      </c>
      <c r="E246" s="242">
        <v>0.56999999999999995</v>
      </c>
      <c r="F246" s="241">
        <f t="shared" si="12"/>
        <v>2.3959200000000003</v>
      </c>
      <c r="G246" s="243" t="str">
        <f t="shared" si="13"/>
        <v>Ｃ</v>
      </c>
      <c r="H246" s="242">
        <v>0.65</v>
      </c>
      <c r="I246" s="241">
        <f t="shared" si="14"/>
        <v>2.8164000000000002</v>
      </c>
      <c r="J246" s="240" t="str">
        <f t="shared" si="15"/>
        <v>Ｃ</v>
      </c>
      <c r="K246" s="234"/>
      <c r="L246" s="234"/>
      <c r="M246" s="233"/>
      <c r="N246" s="233"/>
      <c r="O246" s="256"/>
      <c r="P246" s="254"/>
    </row>
    <row r="247" spans="2:16" ht="18" customHeight="1">
      <c r="B247" s="246">
        <v>48</v>
      </c>
      <c r="C247" s="245" t="s">
        <v>132</v>
      </c>
      <c r="D247" s="244" t="s">
        <v>33</v>
      </c>
      <c r="E247" s="242">
        <v>0.65</v>
      </c>
      <c r="F247" s="241">
        <f t="shared" si="12"/>
        <v>2.8164000000000002</v>
      </c>
      <c r="G247" s="243" t="str">
        <f t="shared" si="13"/>
        <v>Ｃ</v>
      </c>
      <c r="H247" s="242">
        <v>3.11</v>
      </c>
      <c r="I247" s="241">
        <f t="shared" si="14"/>
        <v>15.746159999999998</v>
      </c>
      <c r="J247" s="240" t="str">
        <f t="shared" si="15"/>
        <v>Ｈ</v>
      </c>
      <c r="K247" s="234"/>
      <c r="L247" s="234"/>
      <c r="M247" s="233"/>
      <c r="N247" s="233"/>
      <c r="O247" s="256"/>
      <c r="P247" s="254"/>
    </row>
    <row r="248" spans="2:16" ht="18" customHeight="1">
      <c r="B248" s="246">
        <v>48</v>
      </c>
      <c r="C248" s="245" t="s">
        <v>80</v>
      </c>
      <c r="D248" s="244" t="s">
        <v>167</v>
      </c>
      <c r="E248" s="242">
        <v>5.66</v>
      </c>
      <c r="F248" s="241">
        <f t="shared" si="12"/>
        <v>29.148960000000002</v>
      </c>
      <c r="G248" s="243" t="str">
        <f t="shared" si="13"/>
        <v>Ｉ</v>
      </c>
      <c r="H248" s="242">
        <v>3.06</v>
      </c>
      <c r="I248" s="241">
        <f t="shared" si="14"/>
        <v>15.483359999999999</v>
      </c>
      <c r="J248" s="240" t="str">
        <f t="shared" si="15"/>
        <v>Ｈ</v>
      </c>
      <c r="K248" s="234"/>
      <c r="L248" s="234"/>
      <c r="M248" s="233"/>
      <c r="N248" s="233"/>
      <c r="O248" s="256"/>
      <c r="P248" s="254"/>
    </row>
    <row r="249" spans="2:16" ht="18" customHeight="1">
      <c r="B249" s="246">
        <v>48</v>
      </c>
      <c r="C249" s="245" t="s">
        <v>46</v>
      </c>
      <c r="D249" s="244" t="s">
        <v>33</v>
      </c>
      <c r="E249" s="242">
        <v>2.06</v>
      </c>
      <c r="F249" s="241">
        <f t="shared" si="12"/>
        <v>10.227360000000001</v>
      </c>
      <c r="G249" s="243" t="str">
        <f t="shared" si="13"/>
        <v>Ｇ</v>
      </c>
      <c r="H249" s="242">
        <v>0.31</v>
      </c>
      <c r="I249" s="241">
        <f t="shared" si="14"/>
        <v>1.0293600000000001</v>
      </c>
      <c r="J249" s="240" t="str">
        <f t="shared" si="15"/>
        <v>Ｂ</v>
      </c>
      <c r="K249" s="234"/>
      <c r="L249" s="234"/>
      <c r="M249" s="233"/>
      <c r="N249" s="233"/>
      <c r="O249" s="256"/>
      <c r="P249" s="254"/>
    </row>
    <row r="250" spans="2:16" ht="18" customHeight="1">
      <c r="B250" s="246">
        <v>48</v>
      </c>
      <c r="C250" s="245" t="s">
        <v>34</v>
      </c>
      <c r="D250" s="244" t="s">
        <v>33</v>
      </c>
      <c r="E250" s="242">
        <v>4.8</v>
      </c>
      <c r="F250" s="241">
        <f t="shared" si="12"/>
        <v>24.628800000000002</v>
      </c>
      <c r="G250" s="243" t="str">
        <f t="shared" si="13"/>
        <v>Ｉ</v>
      </c>
      <c r="H250" s="242">
        <v>6.57</v>
      </c>
      <c r="I250" s="241">
        <f t="shared" si="14"/>
        <v>33.931920000000005</v>
      </c>
      <c r="J250" s="240" t="str">
        <f t="shared" si="15"/>
        <v>Ｉ</v>
      </c>
      <c r="K250" s="234"/>
      <c r="L250" s="234"/>
      <c r="M250" s="233"/>
      <c r="N250" s="233"/>
      <c r="O250" s="256"/>
      <c r="P250" s="254"/>
    </row>
    <row r="251" spans="2:16" ht="18" customHeight="1">
      <c r="B251" s="246">
        <v>49</v>
      </c>
      <c r="C251" s="245" t="s">
        <v>144</v>
      </c>
      <c r="D251" s="244" t="s">
        <v>33</v>
      </c>
      <c r="E251" s="242">
        <v>0.31</v>
      </c>
      <c r="F251" s="241">
        <f t="shared" si="12"/>
        <v>1.0293600000000001</v>
      </c>
      <c r="G251" s="243" t="str">
        <f t="shared" si="13"/>
        <v>Ｂ</v>
      </c>
      <c r="H251" s="242">
        <v>0.31</v>
      </c>
      <c r="I251" s="241">
        <f t="shared" si="14"/>
        <v>1.0293600000000001</v>
      </c>
      <c r="J251" s="240" t="str">
        <f t="shared" si="15"/>
        <v>Ｂ</v>
      </c>
      <c r="K251" s="234"/>
      <c r="L251" s="234"/>
      <c r="M251" s="233"/>
      <c r="N251" s="233"/>
      <c r="O251" s="256"/>
      <c r="P251" s="254"/>
    </row>
    <row r="252" spans="2:16" ht="18" customHeight="1">
      <c r="B252" s="246">
        <v>49</v>
      </c>
      <c r="C252" s="245" t="s">
        <v>138</v>
      </c>
      <c r="D252" s="244" t="s">
        <v>33</v>
      </c>
      <c r="E252" s="242">
        <v>0.28000000000000003</v>
      </c>
      <c r="F252" s="241">
        <f t="shared" si="12"/>
        <v>0.87168000000000023</v>
      </c>
      <c r="G252" s="243" t="str">
        <f t="shared" si="13"/>
        <v>Ａ</v>
      </c>
      <c r="H252" s="242">
        <v>0.49</v>
      </c>
      <c r="I252" s="241">
        <f t="shared" si="14"/>
        <v>1.9754399999999999</v>
      </c>
      <c r="J252" s="240" t="str">
        <f t="shared" si="15"/>
        <v>Ｂ</v>
      </c>
      <c r="K252" s="234"/>
      <c r="L252" s="234"/>
      <c r="M252" s="233"/>
      <c r="N252" s="233"/>
      <c r="O252" s="256"/>
      <c r="P252" s="254"/>
    </row>
    <row r="253" spans="2:16" ht="18" customHeight="1">
      <c r="B253" s="246">
        <v>49</v>
      </c>
      <c r="C253" s="245" t="s">
        <v>42</v>
      </c>
      <c r="D253" s="244" t="s">
        <v>33</v>
      </c>
      <c r="E253" s="242">
        <v>0.43</v>
      </c>
      <c r="F253" s="241">
        <f t="shared" si="12"/>
        <v>1.66008</v>
      </c>
      <c r="G253" s="243" t="str">
        <f t="shared" si="13"/>
        <v>Ｂ</v>
      </c>
      <c r="H253" s="242">
        <v>0.59</v>
      </c>
      <c r="I253" s="241">
        <f t="shared" si="14"/>
        <v>2.5010400000000002</v>
      </c>
      <c r="J253" s="240" t="str">
        <f t="shared" si="15"/>
        <v>Ｃ</v>
      </c>
      <c r="K253" s="234"/>
      <c r="L253" s="234"/>
      <c r="M253" s="233"/>
      <c r="N253" s="233"/>
      <c r="O253" s="256"/>
      <c r="P253" s="254"/>
    </row>
    <row r="254" spans="2:16" ht="18" customHeight="1">
      <c r="B254" s="246">
        <v>49</v>
      </c>
      <c r="C254" s="245" t="s">
        <v>347</v>
      </c>
      <c r="D254" s="244" t="s">
        <v>33</v>
      </c>
      <c r="E254" s="242">
        <v>0.72</v>
      </c>
      <c r="F254" s="241">
        <f t="shared" si="12"/>
        <v>3.18432</v>
      </c>
      <c r="G254" s="243" t="str">
        <f t="shared" si="13"/>
        <v>Ｃ</v>
      </c>
      <c r="H254" s="242">
        <v>0.62</v>
      </c>
      <c r="I254" s="241">
        <f t="shared" si="14"/>
        <v>2.6587199999999998</v>
      </c>
      <c r="J254" s="240" t="str">
        <f t="shared" si="15"/>
        <v>Ｃ</v>
      </c>
      <c r="K254" s="234"/>
      <c r="L254" s="234"/>
      <c r="M254" s="233"/>
      <c r="N254" s="233"/>
      <c r="P254" s="254"/>
    </row>
    <row r="255" spans="2:16" ht="18" customHeight="1">
      <c r="B255" s="246">
        <v>49</v>
      </c>
      <c r="C255" s="245" t="s">
        <v>120</v>
      </c>
      <c r="D255" s="244" t="s">
        <v>33</v>
      </c>
      <c r="E255" s="242">
        <v>0.9</v>
      </c>
      <c r="F255" s="241">
        <f t="shared" si="12"/>
        <v>4.1303999999999998</v>
      </c>
      <c r="G255" s="243" t="str">
        <f t="shared" si="13"/>
        <v>Ｄ</v>
      </c>
      <c r="H255" s="242">
        <v>1.36</v>
      </c>
      <c r="I255" s="241">
        <f t="shared" si="14"/>
        <v>6.548160000000002</v>
      </c>
      <c r="J255" s="240" t="str">
        <f t="shared" si="15"/>
        <v>Ｅ</v>
      </c>
      <c r="K255" s="234"/>
      <c r="L255" s="234"/>
      <c r="M255" s="233"/>
      <c r="N255" s="233"/>
      <c r="P255" s="254"/>
    </row>
    <row r="256" spans="2:16" ht="18" customHeight="1">
      <c r="B256" s="246">
        <v>49</v>
      </c>
      <c r="C256" s="245" t="s">
        <v>50</v>
      </c>
      <c r="D256" s="244" t="s">
        <v>33</v>
      </c>
      <c r="E256" s="242">
        <v>0.65</v>
      </c>
      <c r="F256" s="241">
        <f t="shared" si="12"/>
        <v>2.8164000000000002</v>
      </c>
      <c r="G256" s="243" t="str">
        <f t="shared" si="13"/>
        <v>Ｃ</v>
      </c>
      <c r="H256" s="242">
        <v>0.64</v>
      </c>
      <c r="I256" s="241">
        <f t="shared" si="14"/>
        <v>2.7638400000000001</v>
      </c>
      <c r="J256" s="240" t="str">
        <f t="shared" si="15"/>
        <v>Ｃ</v>
      </c>
      <c r="K256" s="234"/>
      <c r="L256" s="234"/>
      <c r="M256" s="233"/>
      <c r="N256" s="233"/>
      <c r="P256" s="254"/>
    </row>
    <row r="257" spans="2:16" ht="18" customHeight="1">
      <c r="B257" s="246">
        <v>49</v>
      </c>
      <c r="C257" s="245" t="s">
        <v>68</v>
      </c>
      <c r="D257" s="244" t="s">
        <v>33</v>
      </c>
      <c r="E257" s="242">
        <v>0.67</v>
      </c>
      <c r="F257" s="241">
        <f t="shared" si="12"/>
        <v>2.9215200000000001</v>
      </c>
      <c r="G257" s="243" t="str">
        <f t="shared" si="13"/>
        <v>Ｃ</v>
      </c>
      <c r="H257" s="242">
        <v>0.53</v>
      </c>
      <c r="I257" s="241">
        <f t="shared" si="14"/>
        <v>2.1856800000000005</v>
      </c>
      <c r="J257" s="240" t="str">
        <f t="shared" si="15"/>
        <v>Ｃ</v>
      </c>
      <c r="K257" s="234"/>
      <c r="L257" s="234"/>
      <c r="M257" s="233"/>
      <c r="N257" s="233"/>
      <c r="P257" s="254"/>
    </row>
    <row r="258" spans="2:16" ht="18" customHeight="1">
      <c r="B258" s="246">
        <v>49</v>
      </c>
      <c r="C258" s="245" t="s">
        <v>141</v>
      </c>
      <c r="D258" s="244" t="s">
        <v>33</v>
      </c>
      <c r="E258" s="242">
        <v>0.25</v>
      </c>
      <c r="F258" s="241">
        <f t="shared" si="12"/>
        <v>0.71400000000000008</v>
      </c>
      <c r="G258" s="243" t="str">
        <f t="shared" si="13"/>
        <v>Ａ</v>
      </c>
      <c r="H258" s="242">
        <v>0.31</v>
      </c>
      <c r="I258" s="241">
        <f t="shared" si="14"/>
        <v>1.0293600000000001</v>
      </c>
      <c r="J258" s="240" t="str">
        <f t="shared" si="15"/>
        <v>Ｂ</v>
      </c>
      <c r="K258" s="234"/>
      <c r="L258" s="234"/>
      <c r="M258" s="233"/>
      <c r="N258" s="233"/>
      <c r="P258" s="254"/>
    </row>
    <row r="259" spans="2:16" ht="18" customHeight="1">
      <c r="B259" s="246">
        <v>49</v>
      </c>
      <c r="C259" s="245" t="s">
        <v>136</v>
      </c>
      <c r="D259" s="244" t="s">
        <v>33</v>
      </c>
      <c r="E259" s="242">
        <v>0.33</v>
      </c>
      <c r="F259" s="241">
        <f t="shared" si="12"/>
        <v>1.1344799999999999</v>
      </c>
      <c r="G259" s="243" t="str">
        <f t="shared" si="13"/>
        <v>Ｂ</v>
      </c>
      <c r="H259" s="242">
        <v>0.36</v>
      </c>
      <c r="I259" s="241">
        <f t="shared" si="14"/>
        <v>1.2921599999999998</v>
      </c>
      <c r="J259" s="240" t="str">
        <f t="shared" si="15"/>
        <v>Ｂ</v>
      </c>
      <c r="K259" s="234"/>
      <c r="L259" s="234"/>
      <c r="M259" s="233"/>
      <c r="N259" s="233"/>
      <c r="P259" s="254"/>
    </row>
    <row r="260" spans="2:16" ht="18" customHeight="1">
      <c r="B260" s="246">
        <v>49</v>
      </c>
      <c r="C260" s="245" t="s">
        <v>74</v>
      </c>
      <c r="D260" s="244" t="s">
        <v>33</v>
      </c>
      <c r="E260" s="242">
        <v>0.66</v>
      </c>
      <c r="F260" s="241">
        <f t="shared" si="12"/>
        <v>2.86896</v>
      </c>
      <c r="G260" s="243" t="str">
        <f t="shared" si="13"/>
        <v>Ｃ</v>
      </c>
      <c r="H260" s="242">
        <v>0.74</v>
      </c>
      <c r="I260" s="241">
        <f t="shared" si="14"/>
        <v>3.2894400000000004</v>
      </c>
      <c r="J260" s="240" t="str">
        <f t="shared" si="15"/>
        <v>Ｃ</v>
      </c>
      <c r="K260" s="234"/>
      <c r="L260" s="234"/>
      <c r="M260" s="233"/>
      <c r="N260" s="233"/>
      <c r="P260" s="254"/>
    </row>
    <row r="261" spans="2:16" ht="18" customHeight="1">
      <c r="B261" s="246">
        <v>49</v>
      </c>
      <c r="C261" s="245" t="s">
        <v>132</v>
      </c>
      <c r="D261" s="244" t="s">
        <v>33</v>
      </c>
      <c r="E261" s="242">
        <v>0.73</v>
      </c>
      <c r="F261" s="241">
        <f t="shared" ref="F261:F324" si="16">(E261-1000/(365*24))*(8+0.4*16)*365/1000</f>
        <v>3.2368800000000006</v>
      </c>
      <c r="G261" s="243" t="str">
        <f t="shared" ref="G261:G305" si="17">LOOKUP(F261,$R$23:$R$33,$S$23:$S$33)</f>
        <v>Ｃ</v>
      </c>
      <c r="H261" s="242">
        <v>0.68</v>
      </c>
      <c r="I261" s="241">
        <f t="shared" ref="I261:I324" si="18">(H261-1000/(365*24))*(8+0.4*16)*365/1000</f>
        <v>2.9740799999999998</v>
      </c>
      <c r="J261" s="240" t="str">
        <f t="shared" ref="J261:J305" si="19">LOOKUP(I261,$R$23:$R$33,$S$23:$S$33)</f>
        <v>Ｃ</v>
      </c>
      <c r="K261" s="234"/>
      <c r="L261" s="234"/>
      <c r="M261" s="233"/>
      <c r="N261" s="233"/>
      <c r="P261" s="254"/>
    </row>
    <row r="262" spans="2:16" ht="18" customHeight="1">
      <c r="B262" s="246">
        <v>49</v>
      </c>
      <c r="C262" s="245" t="s">
        <v>80</v>
      </c>
      <c r="D262" s="244" t="s">
        <v>33</v>
      </c>
      <c r="E262" s="242">
        <v>1.18</v>
      </c>
      <c r="F262" s="241">
        <f t="shared" si="16"/>
        <v>5.6020799999999999</v>
      </c>
      <c r="G262" s="243" t="str">
        <f t="shared" si="17"/>
        <v>Ｅ</v>
      </c>
      <c r="H262" s="242">
        <v>0.97</v>
      </c>
      <c r="I262" s="241">
        <f t="shared" si="18"/>
        <v>4.4983200000000005</v>
      </c>
      <c r="J262" s="240" t="str">
        <f t="shared" si="19"/>
        <v>Ｄ</v>
      </c>
      <c r="K262" s="234"/>
      <c r="L262" s="234"/>
      <c r="M262" s="233"/>
      <c r="N262" s="233"/>
      <c r="P262" s="254"/>
    </row>
    <row r="263" spans="2:16" ht="18" customHeight="1">
      <c r="B263" s="246">
        <v>49</v>
      </c>
      <c r="C263" s="245" t="s">
        <v>46</v>
      </c>
      <c r="D263" s="244" t="s">
        <v>33</v>
      </c>
      <c r="E263" s="242">
        <v>1.55</v>
      </c>
      <c r="F263" s="241">
        <f t="shared" si="16"/>
        <v>7.5468000000000002</v>
      </c>
      <c r="G263" s="243" t="str">
        <f t="shared" si="17"/>
        <v>Ｆ</v>
      </c>
      <c r="H263" s="242">
        <v>1.5</v>
      </c>
      <c r="I263" s="241">
        <f t="shared" si="18"/>
        <v>7.2840000000000007</v>
      </c>
      <c r="J263" s="240" t="str">
        <f t="shared" si="19"/>
        <v>Ｅ</v>
      </c>
      <c r="K263" s="234"/>
      <c r="L263" s="234"/>
      <c r="M263" s="233"/>
      <c r="N263" s="233"/>
      <c r="P263" s="254"/>
    </row>
    <row r="264" spans="2:16" ht="18" customHeight="1">
      <c r="B264" s="246">
        <v>50</v>
      </c>
      <c r="C264" s="245" t="s">
        <v>144</v>
      </c>
      <c r="D264" s="244" t="s">
        <v>33</v>
      </c>
      <c r="E264" s="242">
        <v>0.45</v>
      </c>
      <c r="F264" s="241">
        <f t="shared" si="16"/>
        <v>1.7652000000000001</v>
      </c>
      <c r="G264" s="243" t="str">
        <f t="shared" si="17"/>
        <v>Ｂ</v>
      </c>
      <c r="H264" s="242">
        <v>0.37</v>
      </c>
      <c r="I264" s="241">
        <f t="shared" si="18"/>
        <v>1.3447200000000001</v>
      </c>
      <c r="J264" s="240" t="str">
        <f t="shared" si="19"/>
        <v>Ｂ</v>
      </c>
      <c r="K264" s="234"/>
      <c r="L264" s="234"/>
      <c r="M264" s="233"/>
      <c r="N264" s="233"/>
      <c r="P264" s="254"/>
    </row>
    <row r="265" spans="2:16" ht="18" customHeight="1">
      <c r="B265" s="246">
        <v>50</v>
      </c>
      <c r="C265" s="245" t="s">
        <v>138</v>
      </c>
      <c r="D265" s="244" t="s">
        <v>33</v>
      </c>
      <c r="E265" s="242">
        <v>0.37</v>
      </c>
      <c r="F265" s="241">
        <f t="shared" si="16"/>
        <v>1.3447200000000001</v>
      </c>
      <c r="G265" s="243" t="str">
        <f t="shared" si="17"/>
        <v>Ｂ</v>
      </c>
      <c r="H265" s="242">
        <v>0.59</v>
      </c>
      <c r="I265" s="241">
        <f t="shared" si="18"/>
        <v>2.5010400000000002</v>
      </c>
      <c r="J265" s="240" t="str">
        <f t="shared" si="19"/>
        <v>Ｃ</v>
      </c>
      <c r="K265" s="234"/>
      <c r="L265" s="234"/>
      <c r="M265" s="233"/>
      <c r="N265" s="233"/>
      <c r="P265" s="254"/>
    </row>
    <row r="266" spans="2:16" ht="18" customHeight="1">
      <c r="B266" s="246">
        <v>50</v>
      </c>
      <c r="C266" s="245" t="s">
        <v>42</v>
      </c>
      <c r="D266" s="244" t="s">
        <v>33</v>
      </c>
      <c r="E266" s="242">
        <v>0.55000000000000004</v>
      </c>
      <c r="F266" s="241">
        <f t="shared" si="16"/>
        <v>2.2908000000000004</v>
      </c>
      <c r="G266" s="243" t="str">
        <f t="shared" si="17"/>
        <v>Ｃ</v>
      </c>
      <c r="H266" s="242">
        <v>0.63</v>
      </c>
      <c r="I266" s="241">
        <f t="shared" si="18"/>
        <v>2.7112799999999999</v>
      </c>
      <c r="J266" s="240" t="str">
        <f t="shared" si="19"/>
        <v>Ｃ</v>
      </c>
      <c r="K266" s="234"/>
      <c r="L266" s="234"/>
      <c r="M266" s="233"/>
      <c r="N266" s="233"/>
      <c r="P266" s="254"/>
    </row>
    <row r="267" spans="2:16" ht="18" customHeight="1">
      <c r="B267" s="246">
        <v>50</v>
      </c>
      <c r="C267" s="245" t="s">
        <v>347</v>
      </c>
      <c r="D267" s="244" t="s">
        <v>33</v>
      </c>
      <c r="E267" s="242">
        <v>0.56000000000000005</v>
      </c>
      <c r="F267" s="241">
        <f t="shared" si="16"/>
        <v>2.3433600000000001</v>
      </c>
      <c r="G267" s="243" t="str">
        <f t="shared" si="17"/>
        <v>Ｃ</v>
      </c>
      <c r="H267" s="242">
        <v>0.54</v>
      </c>
      <c r="I267" s="241">
        <f t="shared" si="18"/>
        <v>2.2382400000000002</v>
      </c>
      <c r="J267" s="240" t="str">
        <f t="shared" si="19"/>
        <v>Ｃ</v>
      </c>
      <c r="K267" s="234"/>
      <c r="L267" s="234"/>
      <c r="M267" s="233"/>
      <c r="N267" s="233"/>
      <c r="P267" s="254"/>
    </row>
    <row r="268" spans="2:16" ht="18" customHeight="1">
      <c r="B268" s="246">
        <v>50</v>
      </c>
      <c r="C268" s="245" t="s">
        <v>120</v>
      </c>
      <c r="D268" s="244" t="s">
        <v>33</v>
      </c>
      <c r="E268" s="242">
        <v>0.26</v>
      </c>
      <c r="F268" s="241">
        <f t="shared" si="16"/>
        <v>0.76656000000000002</v>
      </c>
      <c r="G268" s="243" t="str">
        <f t="shared" si="17"/>
        <v>Ａ</v>
      </c>
      <c r="H268" s="242">
        <v>0.48</v>
      </c>
      <c r="I268" s="241">
        <f t="shared" si="18"/>
        <v>1.9228799999999999</v>
      </c>
      <c r="J268" s="240" t="str">
        <f t="shared" si="19"/>
        <v>Ｂ</v>
      </c>
      <c r="K268" s="234"/>
      <c r="L268" s="234"/>
      <c r="M268" s="233"/>
      <c r="N268" s="233"/>
      <c r="P268" s="254"/>
    </row>
    <row r="269" spans="2:16" ht="18" customHeight="1">
      <c r="B269" s="246">
        <v>50</v>
      </c>
      <c r="C269" s="245" t="s">
        <v>50</v>
      </c>
      <c r="D269" s="244" t="s">
        <v>33</v>
      </c>
      <c r="E269" s="242">
        <v>0.74</v>
      </c>
      <c r="F269" s="241">
        <f t="shared" si="16"/>
        <v>3.2894400000000004</v>
      </c>
      <c r="G269" s="243" t="str">
        <f t="shared" si="17"/>
        <v>Ｃ</v>
      </c>
      <c r="H269" s="242">
        <v>0.68</v>
      </c>
      <c r="I269" s="241">
        <f t="shared" si="18"/>
        <v>2.9740799999999998</v>
      </c>
      <c r="J269" s="240" t="str">
        <f t="shared" si="19"/>
        <v>Ｃ</v>
      </c>
      <c r="K269" s="234"/>
      <c r="L269" s="234"/>
      <c r="M269" s="233"/>
      <c r="N269" s="233"/>
      <c r="P269" s="254"/>
    </row>
    <row r="270" spans="2:16" ht="18" customHeight="1">
      <c r="B270" s="246">
        <v>50</v>
      </c>
      <c r="C270" s="245" t="s">
        <v>68</v>
      </c>
      <c r="D270" s="244" t="s">
        <v>33</v>
      </c>
      <c r="E270" s="242">
        <v>0.37</v>
      </c>
      <c r="F270" s="241">
        <f t="shared" si="16"/>
        <v>1.3447200000000001</v>
      </c>
      <c r="G270" s="243" t="str">
        <f t="shared" si="17"/>
        <v>Ｂ</v>
      </c>
      <c r="H270" s="242">
        <v>0.34</v>
      </c>
      <c r="I270" s="241">
        <f t="shared" si="18"/>
        <v>1.1870400000000001</v>
      </c>
      <c r="J270" s="240" t="str">
        <f t="shared" si="19"/>
        <v>Ｂ</v>
      </c>
      <c r="K270" s="234"/>
      <c r="L270" s="234"/>
      <c r="M270" s="233"/>
      <c r="N270" s="233"/>
      <c r="P270" s="254"/>
    </row>
    <row r="271" spans="2:16" ht="18" customHeight="1">
      <c r="B271" s="246">
        <v>50</v>
      </c>
      <c r="C271" s="245" t="s">
        <v>141</v>
      </c>
      <c r="D271" s="244" t="s">
        <v>33</v>
      </c>
      <c r="E271" s="242">
        <v>0.4</v>
      </c>
      <c r="F271" s="241">
        <f t="shared" si="16"/>
        <v>1.5024000000000002</v>
      </c>
      <c r="G271" s="243" t="str">
        <f t="shared" si="17"/>
        <v>Ｂ</v>
      </c>
      <c r="H271" s="242">
        <v>0.28000000000000003</v>
      </c>
      <c r="I271" s="241">
        <f t="shared" si="18"/>
        <v>0.87168000000000023</v>
      </c>
      <c r="J271" s="240" t="str">
        <f t="shared" si="19"/>
        <v>Ａ</v>
      </c>
      <c r="K271" s="234"/>
      <c r="L271" s="234"/>
      <c r="M271" s="233"/>
      <c r="N271" s="233"/>
      <c r="P271" s="254"/>
    </row>
    <row r="272" spans="2:16" ht="18" customHeight="1">
      <c r="B272" s="246">
        <v>50</v>
      </c>
      <c r="C272" s="245" t="s">
        <v>136</v>
      </c>
      <c r="D272" s="244" t="s">
        <v>33</v>
      </c>
      <c r="E272" s="242">
        <v>2.2000000000000002</v>
      </c>
      <c r="F272" s="241">
        <f t="shared" si="16"/>
        <v>10.963200000000001</v>
      </c>
      <c r="G272" s="243" t="str">
        <f t="shared" si="17"/>
        <v>Ｇ</v>
      </c>
      <c r="H272" s="242">
        <v>0.43</v>
      </c>
      <c r="I272" s="241">
        <f t="shared" si="18"/>
        <v>1.66008</v>
      </c>
      <c r="J272" s="240" t="str">
        <f t="shared" si="19"/>
        <v>Ｂ</v>
      </c>
      <c r="K272" s="234"/>
      <c r="L272" s="234"/>
      <c r="M272" s="233"/>
      <c r="N272" s="233"/>
      <c r="P272" s="254"/>
    </row>
    <row r="273" spans="2:16" ht="18" customHeight="1">
      <c r="B273" s="246">
        <v>50</v>
      </c>
      <c r="C273" s="245" t="s">
        <v>74</v>
      </c>
      <c r="D273" s="244" t="s">
        <v>33</v>
      </c>
      <c r="E273" s="242">
        <v>0.98</v>
      </c>
      <c r="F273" s="241">
        <f t="shared" si="16"/>
        <v>4.5508800000000003</v>
      </c>
      <c r="G273" s="243" t="str">
        <f t="shared" si="17"/>
        <v>Ｄ</v>
      </c>
      <c r="H273" s="242">
        <v>0.82</v>
      </c>
      <c r="I273" s="241">
        <f t="shared" si="18"/>
        <v>3.7099199999999994</v>
      </c>
      <c r="J273" s="240" t="str">
        <f t="shared" si="19"/>
        <v>Ｄ</v>
      </c>
      <c r="K273" s="234"/>
      <c r="L273" s="234"/>
      <c r="M273" s="233"/>
      <c r="N273" s="233"/>
      <c r="P273" s="254"/>
    </row>
    <row r="274" spans="2:16" ht="18" customHeight="1">
      <c r="B274" s="246">
        <v>50</v>
      </c>
      <c r="C274" s="245" t="s">
        <v>132</v>
      </c>
      <c r="D274" s="244" t="s">
        <v>33</v>
      </c>
      <c r="E274" s="242">
        <v>0.46</v>
      </c>
      <c r="F274" s="241">
        <f t="shared" si="16"/>
        <v>1.81776</v>
      </c>
      <c r="G274" s="243" t="str">
        <f t="shared" si="17"/>
        <v>Ｂ</v>
      </c>
      <c r="H274" s="242">
        <v>0.37</v>
      </c>
      <c r="I274" s="241">
        <f t="shared" si="18"/>
        <v>1.3447200000000001</v>
      </c>
      <c r="J274" s="240" t="str">
        <f t="shared" si="19"/>
        <v>Ｂ</v>
      </c>
      <c r="K274" s="255"/>
      <c r="L274" s="255"/>
      <c r="M274" s="233"/>
      <c r="N274" s="233"/>
      <c r="P274" s="254"/>
    </row>
    <row r="275" spans="2:16" ht="18" customHeight="1">
      <c r="B275" s="246">
        <v>50</v>
      </c>
      <c r="C275" s="245" t="s">
        <v>80</v>
      </c>
      <c r="D275" s="244" t="s">
        <v>33</v>
      </c>
      <c r="E275" s="242">
        <v>0.28999999999999998</v>
      </c>
      <c r="F275" s="241">
        <f t="shared" si="16"/>
        <v>0.92423999999999995</v>
      </c>
      <c r="G275" s="243" t="str">
        <f t="shared" si="17"/>
        <v>Ａ</v>
      </c>
      <c r="H275" s="242">
        <v>0.43</v>
      </c>
      <c r="I275" s="241">
        <f t="shared" si="18"/>
        <v>1.66008</v>
      </c>
      <c r="J275" s="240" t="str">
        <f t="shared" si="19"/>
        <v>Ｂ</v>
      </c>
      <c r="K275" s="234"/>
      <c r="L275" s="234"/>
      <c r="M275" s="233"/>
      <c r="N275" s="233"/>
      <c r="P275" s="254"/>
    </row>
    <row r="276" spans="2:16" ht="18" customHeight="1">
      <c r="B276" s="246">
        <v>50</v>
      </c>
      <c r="C276" s="245" t="s">
        <v>46</v>
      </c>
      <c r="D276" s="244" t="s">
        <v>33</v>
      </c>
      <c r="E276" s="242">
        <v>2.7</v>
      </c>
      <c r="F276" s="241">
        <f t="shared" si="16"/>
        <v>13.591200000000001</v>
      </c>
      <c r="G276" s="243" t="str">
        <f t="shared" si="17"/>
        <v>Ｇ</v>
      </c>
      <c r="H276" s="242">
        <v>2.14</v>
      </c>
      <c r="I276" s="241">
        <f t="shared" si="18"/>
        <v>10.64784</v>
      </c>
      <c r="J276" s="240" t="str">
        <f t="shared" si="19"/>
        <v>Ｇ</v>
      </c>
      <c r="K276" s="234"/>
      <c r="L276" s="234"/>
      <c r="M276" s="233"/>
      <c r="N276" s="233"/>
      <c r="P276" s="254"/>
    </row>
    <row r="277" spans="2:16" ht="18" customHeight="1">
      <c r="B277" s="246">
        <v>51</v>
      </c>
      <c r="C277" s="245" t="s">
        <v>144</v>
      </c>
      <c r="D277" s="244" t="s">
        <v>33</v>
      </c>
      <c r="E277" s="242">
        <v>0.36</v>
      </c>
      <c r="F277" s="241">
        <f t="shared" si="16"/>
        <v>1.2921599999999998</v>
      </c>
      <c r="G277" s="243" t="str">
        <f t="shared" si="17"/>
        <v>Ｂ</v>
      </c>
      <c r="H277" s="242">
        <v>0.26</v>
      </c>
      <c r="I277" s="241">
        <f t="shared" si="18"/>
        <v>0.76656000000000002</v>
      </c>
      <c r="J277" s="240" t="str">
        <f t="shared" si="19"/>
        <v>Ａ</v>
      </c>
      <c r="K277" s="234"/>
      <c r="L277" s="234"/>
      <c r="M277" s="233"/>
      <c r="N277" s="233"/>
      <c r="P277" s="254"/>
    </row>
    <row r="278" spans="2:16" ht="18" customHeight="1">
      <c r="B278" s="246">
        <v>51</v>
      </c>
      <c r="C278" s="245" t="s">
        <v>138</v>
      </c>
      <c r="D278" s="244" t="s">
        <v>33</v>
      </c>
      <c r="E278" s="242">
        <v>0.34</v>
      </c>
      <c r="F278" s="241">
        <f t="shared" si="16"/>
        <v>1.1870400000000001</v>
      </c>
      <c r="G278" s="243" t="str">
        <f t="shared" si="17"/>
        <v>Ｂ</v>
      </c>
      <c r="H278" s="242">
        <v>0.5</v>
      </c>
      <c r="I278" s="241">
        <f t="shared" si="18"/>
        <v>2.028</v>
      </c>
      <c r="J278" s="240" t="str">
        <f t="shared" si="19"/>
        <v>Ｃ</v>
      </c>
      <c r="K278" s="234"/>
      <c r="L278" s="234"/>
      <c r="M278" s="233"/>
      <c r="N278" s="233"/>
      <c r="P278" s="254"/>
    </row>
    <row r="279" spans="2:16" ht="18" customHeight="1">
      <c r="B279" s="246">
        <v>51</v>
      </c>
      <c r="C279" s="245" t="s">
        <v>42</v>
      </c>
      <c r="D279" s="244" t="s">
        <v>33</v>
      </c>
      <c r="E279" s="242">
        <v>0.32</v>
      </c>
      <c r="F279" s="241">
        <f t="shared" si="16"/>
        <v>1.08192</v>
      </c>
      <c r="G279" s="243" t="str">
        <f t="shared" si="17"/>
        <v>Ｂ</v>
      </c>
      <c r="H279" s="242">
        <v>0.85</v>
      </c>
      <c r="I279" s="241">
        <f t="shared" si="18"/>
        <v>3.8675999999999995</v>
      </c>
      <c r="J279" s="240" t="str">
        <f t="shared" si="19"/>
        <v>Ｄ</v>
      </c>
      <c r="K279" s="234"/>
      <c r="L279" s="234"/>
      <c r="M279" s="233"/>
      <c r="N279" s="233"/>
      <c r="P279" s="254"/>
    </row>
    <row r="280" spans="2:16" ht="18" customHeight="1">
      <c r="B280" s="246">
        <v>51</v>
      </c>
      <c r="C280" s="245" t="s">
        <v>347</v>
      </c>
      <c r="D280" s="244" t="s">
        <v>33</v>
      </c>
      <c r="E280" s="242">
        <v>0.48</v>
      </c>
      <c r="F280" s="241">
        <f t="shared" si="16"/>
        <v>1.9228799999999999</v>
      </c>
      <c r="G280" s="243" t="str">
        <f t="shared" si="17"/>
        <v>Ｂ</v>
      </c>
      <c r="H280" s="242">
        <v>0.38</v>
      </c>
      <c r="I280" s="241">
        <f t="shared" si="18"/>
        <v>1.3972800000000001</v>
      </c>
      <c r="J280" s="240" t="str">
        <f t="shared" si="19"/>
        <v>Ｂ</v>
      </c>
      <c r="K280" s="234"/>
      <c r="L280" s="234"/>
      <c r="M280" s="233"/>
      <c r="N280" s="233"/>
      <c r="P280" s="254"/>
    </row>
    <row r="281" spans="2:16" ht="18" customHeight="1">
      <c r="B281" s="246">
        <v>51</v>
      </c>
      <c r="C281" s="245" t="s">
        <v>120</v>
      </c>
      <c r="D281" s="244" t="s">
        <v>33</v>
      </c>
      <c r="E281" s="242">
        <v>0.37</v>
      </c>
      <c r="F281" s="241">
        <f t="shared" si="16"/>
        <v>1.3447200000000001</v>
      </c>
      <c r="G281" s="243" t="str">
        <f t="shared" si="17"/>
        <v>Ｂ</v>
      </c>
      <c r="H281" s="242">
        <v>0.76</v>
      </c>
      <c r="I281" s="241">
        <f t="shared" si="18"/>
        <v>3.3945600000000002</v>
      </c>
      <c r="J281" s="240" t="str">
        <f t="shared" si="19"/>
        <v>Ｃ</v>
      </c>
      <c r="K281" s="234"/>
      <c r="L281" s="234"/>
      <c r="M281" s="233"/>
      <c r="N281" s="233"/>
      <c r="P281" s="254"/>
    </row>
    <row r="282" spans="2:16" ht="18" customHeight="1">
      <c r="B282" s="246">
        <v>51</v>
      </c>
      <c r="C282" s="245" t="s">
        <v>50</v>
      </c>
      <c r="D282" s="244" t="s">
        <v>33</v>
      </c>
      <c r="E282" s="242">
        <v>0.94</v>
      </c>
      <c r="F282" s="241">
        <f t="shared" si="16"/>
        <v>4.3406400000000005</v>
      </c>
      <c r="G282" s="243" t="str">
        <f t="shared" si="17"/>
        <v>Ｄ</v>
      </c>
      <c r="H282" s="242">
        <v>1.04</v>
      </c>
      <c r="I282" s="241">
        <f t="shared" si="18"/>
        <v>4.8662400000000003</v>
      </c>
      <c r="J282" s="240" t="str">
        <f t="shared" si="19"/>
        <v>Ｄ</v>
      </c>
      <c r="K282" s="234"/>
      <c r="L282" s="234"/>
      <c r="M282" s="233"/>
      <c r="N282" s="233"/>
      <c r="P282" s="254"/>
    </row>
    <row r="283" spans="2:16" ht="18" customHeight="1">
      <c r="B283" s="246">
        <v>51</v>
      </c>
      <c r="C283" s="245" t="s">
        <v>68</v>
      </c>
      <c r="D283" s="244" t="s">
        <v>33</v>
      </c>
      <c r="E283" s="242">
        <v>0.53</v>
      </c>
      <c r="F283" s="241">
        <f t="shared" si="16"/>
        <v>2.1856800000000005</v>
      </c>
      <c r="G283" s="243" t="str">
        <f t="shared" si="17"/>
        <v>Ｃ</v>
      </c>
      <c r="H283" s="242">
        <v>0.38</v>
      </c>
      <c r="I283" s="241">
        <f t="shared" si="18"/>
        <v>1.3972800000000001</v>
      </c>
      <c r="J283" s="240" t="str">
        <f t="shared" si="19"/>
        <v>Ｂ</v>
      </c>
      <c r="K283" s="234"/>
      <c r="L283" s="234"/>
      <c r="M283" s="233"/>
      <c r="N283" s="233"/>
      <c r="P283" s="254"/>
    </row>
    <row r="284" spans="2:16" ht="18" customHeight="1">
      <c r="B284" s="253">
        <v>51</v>
      </c>
      <c r="C284" s="252" t="s">
        <v>141</v>
      </c>
      <c r="D284" s="251" t="s">
        <v>33</v>
      </c>
      <c r="E284" s="249">
        <v>0</v>
      </c>
      <c r="F284" s="248">
        <f t="shared" si="16"/>
        <v>-0.6</v>
      </c>
      <c r="G284" s="250" t="e">
        <f t="shared" si="17"/>
        <v>#N/A</v>
      </c>
      <c r="H284" s="249">
        <v>0</v>
      </c>
      <c r="I284" s="248">
        <f t="shared" si="18"/>
        <v>-0.6</v>
      </c>
      <c r="J284" s="247" t="e">
        <f t="shared" si="19"/>
        <v>#N/A</v>
      </c>
      <c r="K284" s="234" t="s">
        <v>599</v>
      </c>
      <c r="L284" s="234"/>
      <c r="M284" s="233"/>
      <c r="N284" s="233"/>
      <c r="P284" s="254"/>
    </row>
    <row r="285" spans="2:16" ht="18" customHeight="1">
      <c r="B285" s="246">
        <v>51</v>
      </c>
      <c r="C285" s="245" t="s">
        <v>136</v>
      </c>
      <c r="D285" s="244" t="s">
        <v>33</v>
      </c>
      <c r="E285" s="242">
        <v>0.42</v>
      </c>
      <c r="F285" s="241">
        <f t="shared" si="16"/>
        <v>1.6075200000000001</v>
      </c>
      <c r="G285" s="243" t="str">
        <f t="shared" si="17"/>
        <v>Ｂ</v>
      </c>
      <c r="H285" s="242">
        <v>0.31</v>
      </c>
      <c r="I285" s="241">
        <f t="shared" si="18"/>
        <v>1.0293600000000001</v>
      </c>
      <c r="J285" s="240" t="str">
        <f t="shared" si="19"/>
        <v>Ｂ</v>
      </c>
      <c r="K285" s="234"/>
      <c r="L285" s="234"/>
      <c r="M285" s="233"/>
      <c r="N285" s="233"/>
      <c r="P285" s="254"/>
    </row>
    <row r="286" spans="2:16" ht="18" customHeight="1">
      <c r="B286" s="246">
        <v>51</v>
      </c>
      <c r="C286" s="245" t="s">
        <v>74</v>
      </c>
      <c r="D286" s="244" t="s">
        <v>33</v>
      </c>
      <c r="E286" s="242">
        <v>0.32</v>
      </c>
      <c r="F286" s="241">
        <f t="shared" si="16"/>
        <v>1.08192</v>
      </c>
      <c r="G286" s="243" t="str">
        <f t="shared" si="17"/>
        <v>Ｂ</v>
      </c>
      <c r="H286" s="242">
        <v>0.39</v>
      </c>
      <c r="I286" s="241">
        <f t="shared" si="18"/>
        <v>1.4498400000000002</v>
      </c>
      <c r="J286" s="240" t="str">
        <f t="shared" si="19"/>
        <v>Ｂ</v>
      </c>
      <c r="K286" s="234"/>
      <c r="L286" s="234"/>
      <c r="M286" s="233"/>
      <c r="N286" s="233"/>
      <c r="P286" s="254"/>
    </row>
    <row r="287" spans="2:16" ht="18" customHeight="1">
      <c r="B287" s="246">
        <v>51</v>
      </c>
      <c r="C287" s="245" t="s">
        <v>132</v>
      </c>
      <c r="D287" s="244" t="s">
        <v>33</v>
      </c>
      <c r="E287" s="242">
        <v>0.25</v>
      </c>
      <c r="F287" s="241">
        <f t="shared" si="16"/>
        <v>0.71400000000000008</v>
      </c>
      <c r="G287" s="243" t="str">
        <f t="shared" si="17"/>
        <v>Ａ</v>
      </c>
      <c r="H287" s="242">
        <v>0.32</v>
      </c>
      <c r="I287" s="241">
        <f t="shared" si="18"/>
        <v>1.08192</v>
      </c>
      <c r="J287" s="240" t="str">
        <f t="shared" si="19"/>
        <v>Ｂ</v>
      </c>
      <c r="K287" s="234"/>
      <c r="L287" s="234"/>
      <c r="M287" s="233"/>
      <c r="N287" s="233"/>
      <c r="P287" s="254"/>
    </row>
    <row r="288" spans="2:16" ht="18" customHeight="1">
      <c r="B288" s="246">
        <v>51</v>
      </c>
      <c r="C288" s="245" t="s">
        <v>80</v>
      </c>
      <c r="D288" s="244" t="s">
        <v>33</v>
      </c>
      <c r="E288" s="242">
        <v>0.39</v>
      </c>
      <c r="F288" s="241">
        <f t="shared" si="16"/>
        <v>1.4498400000000002</v>
      </c>
      <c r="G288" s="243" t="str">
        <f t="shared" si="17"/>
        <v>Ｂ</v>
      </c>
      <c r="H288" s="242">
        <v>0.49</v>
      </c>
      <c r="I288" s="241">
        <f t="shared" si="18"/>
        <v>1.9754399999999999</v>
      </c>
      <c r="J288" s="240" t="str">
        <f t="shared" si="19"/>
        <v>Ｂ</v>
      </c>
      <c r="K288" s="234"/>
      <c r="L288" s="234"/>
      <c r="M288" s="233"/>
      <c r="N288" s="233"/>
      <c r="P288" s="254"/>
    </row>
    <row r="289" spans="2:16" ht="18" customHeight="1">
      <c r="B289" s="246">
        <v>51</v>
      </c>
      <c r="C289" s="245" t="s">
        <v>46</v>
      </c>
      <c r="D289" s="244" t="s">
        <v>33</v>
      </c>
      <c r="E289" s="242">
        <v>0.53</v>
      </c>
      <c r="F289" s="241">
        <f t="shared" si="16"/>
        <v>2.1856800000000005</v>
      </c>
      <c r="G289" s="243" t="str">
        <f t="shared" si="17"/>
        <v>Ｃ</v>
      </c>
      <c r="H289" s="242">
        <v>0.44</v>
      </c>
      <c r="I289" s="241">
        <f t="shared" si="18"/>
        <v>1.7126399999999999</v>
      </c>
      <c r="J289" s="240" t="str">
        <f t="shared" si="19"/>
        <v>Ｂ</v>
      </c>
      <c r="K289" s="234"/>
      <c r="L289" s="234"/>
      <c r="M289" s="233"/>
      <c r="N289" s="233"/>
      <c r="P289" s="254"/>
    </row>
    <row r="290" spans="2:16" ht="18" customHeight="1">
      <c r="B290" s="246">
        <v>52</v>
      </c>
      <c r="C290" s="245" t="s">
        <v>144</v>
      </c>
      <c r="D290" s="244" t="s">
        <v>33</v>
      </c>
      <c r="E290" s="242">
        <v>0.16</v>
      </c>
      <c r="F290" s="241">
        <f t="shared" si="16"/>
        <v>0.24096000000000006</v>
      </c>
      <c r="G290" s="243" t="str">
        <f t="shared" si="17"/>
        <v>Ａ</v>
      </c>
      <c r="H290" s="242">
        <v>0.26</v>
      </c>
      <c r="I290" s="241">
        <f t="shared" si="18"/>
        <v>0.76656000000000002</v>
      </c>
      <c r="J290" s="240" t="str">
        <f t="shared" si="19"/>
        <v>Ａ</v>
      </c>
      <c r="K290" s="234"/>
      <c r="L290" s="234"/>
      <c r="M290" s="233"/>
      <c r="N290" s="233"/>
      <c r="P290" s="254"/>
    </row>
    <row r="291" spans="2:16" ht="18" customHeight="1">
      <c r="B291" s="246">
        <v>52</v>
      </c>
      <c r="C291" s="245" t="s">
        <v>138</v>
      </c>
      <c r="D291" s="244" t="s">
        <v>33</v>
      </c>
      <c r="E291" s="242">
        <v>0.28000000000000003</v>
      </c>
      <c r="F291" s="241">
        <f t="shared" si="16"/>
        <v>0.87168000000000023</v>
      </c>
      <c r="G291" s="243" t="str">
        <f t="shared" si="17"/>
        <v>Ａ</v>
      </c>
      <c r="H291" s="242">
        <v>0.24</v>
      </c>
      <c r="I291" s="241">
        <f t="shared" si="18"/>
        <v>0.66144000000000003</v>
      </c>
      <c r="J291" s="240" t="str">
        <f t="shared" si="19"/>
        <v>Ａ</v>
      </c>
      <c r="K291" s="234"/>
      <c r="L291" s="234"/>
      <c r="M291" s="233"/>
      <c r="N291" s="233"/>
      <c r="P291" s="254"/>
    </row>
    <row r="292" spans="2:16" ht="18" customHeight="1">
      <c r="B292" s="246">
        <v>52</v>
      </c>
      <c r="C292" s="245" t="s">
        <v>42</v>
      </c>
      <c r="D292" s="244" t="s">
        <v>33</v>
      </c>
      <c r="E292" s="242">
        <v>0.32</v>
      </c>
      <c r="F292" s="241">
        <f t="shared" si="16"/>
        <v>1.08192</v>
      </c>
      <c r="G292" s="243" t="str">
        <f t="shared" si="17"/>
        <v>Ｂ</v>
      </c>
      <c r="H292" s="242">
        <v>0.31</v>
      </c>
      <c r="I292" s="241">
        <f t="shared" si="18"/>
        <v>1.0293600000000001</v>
      </c>
      <c r="J292" s="240" t="str">
        <f t="shared" si="19"/>
        <v>Ｂ</v>
      </c>
      <c r="K292" s="234"/>
      <c r="L292" s="234"/>
      <c r="M292" s="233"/>
      <c r="N292" s="233"/>
      <c r="P292" s="254"/>
    </row>
    <row r="293" spans="2:16" ht="18" customHeight="1">
      <c r="B293" s="246">
        <v>52</v>
      </c>
      <c r="C293" s="245" t="s">
        <v>347</v>
      </c>
      <c r="D293" s="244" t="s">
        <v>33</v>
      </c>
      <c r="E293" s="242">
        <v>0.4</v>
      </c>
      <c r="F293" s="241">
        <f t="shared" si="16"/>
        <v>1.5024000000000002</v>
      </c>
      <c r="G293" s="243" t="str">
        <f t="shared" si="17"/>
        <v>Ｂ</v>
      </c>
      <c r="H293" s="242">
        <v>0.45</v>
      </c>
      <c r="I293" s="241">
        <f t="shared" si="18"/>
        <v>1.7652000000000001</v>
      </c>
      <c r="J293" s="240" t="str">
        <f t="shared" si="19"/>
        <v>Ｂ</v>
      </c>
      <c r="K293" s="234"/>
      <c r="L293" s="234"/>
      <c r="M293" s="233"/>
      <c r="N293" s="233"/>
      <c r="P293" s="254"/>
    </row>
    <row r="294" spans="2:16" ht="18" customHeight="1">
      <c r="B294" s="246">
        <v>52</v>
      </c>
      <c r="C294" s="245" t="s">
        <v>120</v>
      </c>
      <c r="D294" s="244" t="s">
        <v>33</v>
      </c>
      <c r="E294" s="242">
        <v>0.54</v>
      </c>
      <c r="F294" s="241">
        <f t="shared" si="16"/>
        <v>2.2382400000000002</v>
      </c>
      <c r="G294" s="243" t="str">
        <f t="shared" si="17"/>
        <v>Ｃ</v>
      </c>
      <c r="H294" s="242">
        <v>0.64</v>
      </c>
      <c r="I294" s="241">
        <f t="shared" si="18"/>
        <v>2.7638400000000001</v>
      </c>
      <c r="J294" s="240" t="str">
        <f t="shared" si="19"/>
        <v>Ｃ</v>
      </c>
      <c r="K294" s="234"/>
      <c r="L294" s="234"/>
      <c r="M294" s="233"/>
      <c r="N294" s="233"/>
      <c r="P294" s="254"/>
    </row>
    <row r="295" spans="2:16" ht="18" customHeight="1">
      <c r="B295" s="246">
        <v>52</v>
      </c>
      <c r="C295" s="245" t="s">
        <v>50</v>
      </c>
      <c r="D295" s="244" t="s">
        <v>33</v>
      </c>
      <c r="E295" s="242">
        <v>0.53</v>
      </c>
      <c r="F295" s="241">
        <f t="shared" si="16"/>
        <v>2.1856800000000005</v>
      </c>
      <c r="G295" s="243" t="str">
        <f t="shared" si="17"/>
        <v>Ｃ</v>
      </c>
      <c r="H295" s="242">
        <v>0.46</v>
      </c>
      <c r="I295" s="241">
        <f t="shared" si="18"/>
        <v>1.81776</v>
      </c>
      <c r="J295" s="240" t="str">
        <f t="shared" si="19"/>
        <v>Ｂ</v>
      </c>
      <c r="K295" s="234"/>
      <c r="L295" s="234"/>
      <c r="M295" s="233"/>
      <c r="N295" s="233"/>
      <c r="P295" s="254"/>
    </row>
    <row r="296" spans="2:16" ht="18" customHeight="1">
      <c r="B296" s="246">
        <v>52</v>
      </c>
      <c r="C296" s="245" t="s">
        <v>68</v>
      </c>
      <c r="D296" s="244" t="s">
        <v>33</v>
      </c>
      <c r="E296" s="242">
        <v>0.57999999999999996</v>
      </c>
      <c r="F296" s="241">
        <f t="shared" si="16"/>
        <v>2.44848</v>
      </c>
      <c r="G296" s="243" t="str">
        <f t="shared" si="17"/>
        <v>Ｃ</v>
      </c>
      <c r="H296" s="242">
        <v>0.54</v>
      </c>
      <c r="I296" s="241">
        <f t="shared" si="18"/>
        <v>2.2382400000000002</v>
      </c>
      <c r="J296" s="240" t="str">
        <f t="shared" si="19"/>
        <v>Ｃ</v>
      </c>
      <c r="K296" s="234"/>
      <c r="L296" s="234"/>
      <c r="M296" s="233"/>
      <c r="N296" s="233"/>
      <c r="P296" s="254"/>
    </row>
    <row r="297" spans="2:16" ht="18" customHeight="1">
      <c r="B297" s="246">
        <v>52</v>
      </c>
      <c r="C297" s="245" t="s">
        <v>141</v>
      </c>
      <c r="D297" s="244" t="s">
        <v>33</v>
      </c>
      <c r="E297" s="242">
        <v>0.78</v>
      </c>
      <c r="F297" s="241">
        <f t="shared" si="16"/>
        <v>3.4996800000000006</v>
      </c>
      <c r="G297" s="243" t="str">
        <f t="shared" si="17"/>
        <v>Ｃ</v>
      </c>
      <c r="H297" s="242">
        <v>0.45</v>
      </c>
      <c r="I297" s="241">
        <f t="shared" si="18"/>
        <v>1.7652000000000001</v>
      </c>
      <c r="J297" s="240" t="str">
        <f t="shared" si="19"/>
        <v>Ｂ</v>
      </c>
      <c r="K297" s="234"/>
      <c r="L297" s="234"/>
      <c r="M297" s="233"/>
      <c r="N297" s="233"/>
      <c r="P297" s="254"/>
    </row>
    <row r="298" spans="2:16" ht="18" customHeight="1">
      <c r="B298" s="246">
        <v>52</v>
      </c>
      <c r="C298" s="245" t="s">
        <v>136</v>
      </c>
      <c r="D298" s="244" t="s">
        <v>33</v>
      </c>
      <c r="E298" s="242">
        <v>0.49</v>
      </c>
      <c r="F298" s="241">
        <f t="shared" si="16"/>
        <v>1.9754399999999999</v>
      </c>
      <c r="G298" s="243" t="str">
        <f t="shared" si="17"/>
        <v>Ｂ</v>
      </c>
      <c r="H298" s="242">
        <v>0.5</v>
      </c>
      <c r="I298" s="241">
        <f t="shared" si="18"/>
        <v>2.028</v>
      </c>
      <c r="J298" s="240" t="str">
        <f t="shared" si="19"/>
        <v>Ｃ</v>
      </c>
      <c r="K298" s="234"/>
      <c r="L298" s="234"/>
      <c r="M298" s="233"/>
      <c r="N298" s="233"/>
      <c r="P298" s="254"/>
    </row>
    <row r="299" spans="2:16" ht="18" customHeight="1">
      <c r="B299" s="246">
        <v>52</v>
      </c>
      <c r="C299" s="245" t="s">
        <v>74</v>
      </c>
      <c r="D299" s="244" t="s">
        <v>33</v>
      </c>
      <c r="E299" s="242">
        <v>0.36</v>
      </c>
      <c r="F299" s="241">
        <f t="shared" si="16"/>
        <v>1.2921599999999998</v>
      </c>
      <c r="G299" s="243" t="str">
        <f t="shared" si="17"/>
        <v>Ｂ</v>
      </c>
      <c r="H299" s="242">
        <v>0.24</v>
      </c>
      <c r="I299" s="241">
        <f t="shared" si="18"/>
        <v>0.66144000000000003</v>
      </c>
      <c r="J299" s="240" t="str">
        <f t="shared" si="19"/>
        <v>Ａ</v>
      </c>
      <c r="K299" s="234"/>
      <c r="L299" s="234"/>
      <c r="M299" s="233"/>
      <c r="N299" s="233"/>
      <c r="P299" s="254"/>
    </row>
    <row r="300" spans="2:16" ht="18" customHeight="1">
      <c r="B300" s="246">
        <v>52</v>
      </c>
      <c r="C300" s="245" t="s">
        <v>132</v>
      </c>
      <c r="D300" s="244" t="s">
        <v>33</v>
      </c>
      <c r="E300" s="242">
        <v>0.31</v>
      </c>
      <c r="F300" s="241">
        <f t="shared" si="16"/>
        <v>1.0293600000000001</v>
      </c>
      <c r="G300" s="243" t="str">
        <f t="shared" si="17"/>
        <v>Ｂ</v>
      </c>
      <c r="H300" s="242">
        <v>0.45</v>
      </c>
      <c r="I300" s="241">
        <f t="shared" si="18"/>
        <v>1.7652000000000001</v>
      </c>
      <c r="J300" s="240" t="str">
        <f t="shared" si="19"/>
        <v>Ｂ</v>
      </c>
      <c r="K300" s="234"/>
      <c r="L300" s="234"/>
      <c r="M300" s="233"/>
      <c r="N300" s="233"/>
      <c r="P300" s="254"/>
    </row>
    <row r="301" spans="2:16" ht="18" customHeight="1">
      <c r="B301" s="246">
        <v>52</v>
      </c>
      <c r="C301" s="245" t="s">
        <v>80</v>
      </c>
      <c r="D301" s="244" t="s">
        <v>33</v>
      </c>
      <c r="E301" s="242">
        <v>0.31</v>
      </c>
      <c r="F301" s="241">
        <f t="shared" si="16"/>
        <v>1.0293600000000001</v>
      </c>
      <c r="G301" s="243" t="str">
        <f t="shared" si="17"/>
        <v>Ｂ</v>
      </c>
      <c r="H301" s="242">
        <v>0.3</v>
      </c>
      <c r="I301" s="241">
        <f t="shared" si="18"/>
        <v>0.9768</v>
      </c>
      <c r="J301" s="240" t="str">
        <f t="shared" si="19"/>
        <v>Ａ</v>
      </c>
      <c r="K301" s="234"/>
      <c r="L301" s="234"/>
      <c r="M301" s="233"/>
      <c r="N301" s="233"/>
      <c r="P301" s="254"/>
    </row>
    <row r="302" spans="2:16" ht="18" customHeight="1">
      <c r="B302" s="246">
        <v>53</v>
      </c>
      <c r="C302" s="245" t="s">
        <v>138</v>
      </c>
      <c r="D302" s="244" t="s">
        <v>33</v>
      </c>
      <c r="E302" s="242">
        <v>0.27</v>
      </c>
      <c r="F302" s="241">
        <f t="shared" si="16"/>
        <v>0.81912000000000007</v>
      </c>
      <c r="G302" s="243" t="str">
        <f t="shared" si="17"/>
        <v>Ａ</v>
      </c>
      <c r="H302" s="242">
        <v>0.17</v>
      </c>
      <c r="I302" s="241">
        <f t="shared" si="18"/>
        <v>0.29352000000000011</v>
      </c>
      <c r="J302" s="240" t="str">
        <f t="shared" si="19"/>
        <v>Ａ</v>
      </c>
      <c r="K302" s="234"/>
      <c r="L302" s="234"/>
      <c r="M302" s="233"/>
      <c r="N302" s="233"/>
      <c r="P302" s="254"/>
    </row>
    <row r="303" spans="2:16" ht="18" customHeight="1">
      <c r="B303" s="246">
        <v>53</v>
      </c>
      <c r="C303" s="245" t="s">
        <v>42</v>
      </c>
      <c r="D303" s="244" t="s">
        <v>33</v>
      </c>
      <c r="E303" s="242">
        <v>0.32</v>
      </c>
      <c r="F303" s="241">
        <f t="shared" si="16"/>
        <v>1.08192</v>
      </c>
      <c r="G303" s="243" t="str">
        <f t="shared" si="17"/>
        <v>Ｂ</v>
      </c>
      <c r="H303" s="242">
        <v>0.28000000000000003</v>
      </c>
      <c r="I303" s="241">
        <f t="shared" si="18"/>
        <v>0.87168000000000023</v>
      </c>
      <c r="J303" s="240" t="str">
        <f t="shared" si="19"/>
        <v>Ａ</v>
      </c>
      <c r="K303" s="234"/>
      <c r="L303" s="234"/>
      <c r="M303" s="233"/>
      <c r="N303" s="233"/>
      <c r="P303" s="254"/>
    </row>
    <row r="304" spans="2:16" ht="18" customHeight="1">
      <c r="B304" s="246">
        <v>53</v>
      </c>
      <c r="C304" s="245" t="s">
        <v>347</v>
      </c>
      <c r="D304" s="244" t="s">
        <v>33</v>
      </c>
      <c r="E304" s="242">
        <v>0.4</v>
      </c>
      <c r="F304" s="241">
        <f t="shared" si="16"/>
        <v>1.5024000000000002</v>
      </c>
      <c r="G304" s="243" t="str">
        <f t="shared" si="17"/>
        <v>Ｂ</v>
      </c>
      <c r="H304" s="242">
        <v>0.4</v>
      </c>
      <c r="I304" s="241">
        <f t="shared" si="18"/>
        <v>1.5024000000000002</v>
      </c>
      <c r="J304" s="240" t="str">
        <f t="shared" si="19"/>
        <v>Ｂ</v>
      </c>
      <c r="K304" s="234"/>
      <c r="L304" s="234"/>
      <c r="M304" s="233"/>
      <c r="N304" s="233"/>
      <c r="P304" s="254"/>
    </row>
    <row r="305" spans="2:16" ht="18" customHeight="1">
      <c r="B305" s="246">
        <v>53</v>
      </c>
      <c r="C305" s="245" t="s">
        <v>120</v>
      </c>
      <c r="D305" s="244" t="s">
        <v>33</v>
      </c>
      <c r="E305" s="242">
        <v>0.22</v>
      </c>
      <c r="F305" s="241">
        <f t="shared" si="16"/>
        <v>0.55632000000000004</v>
      </c>
      <c r="G305" s="243" t="str">
        <f t="shared" si="17"/>
        <v>Ａ</v>
      </c>
      <c r="H305" s="242">
        <v>0.38</v>
      </c>
      <c r="I305" s="241">
        <f t="shared" si="18"/>
        <v>1.3972800000000001</v>
      </c>
      <c r="J305" s="240" t="str">
        <f t="shared" si="19"/>
        <v>Ｂ</v>
      </c>
      <c r="K305" s="234"/>
      <c r="L305" s="234"/>
      <c r="M305" s="233"/>
      <c r="N305" s="233"/>
      <c r="P305" s="254"/>
    </row>
    <row r="306" spans="2:16" ht="18" customHeight="1">
      <c r="B306" s="246">
        <v>53</v>
      </c>
      <c r="C306" s="245" t="s">
        <v>50</v>
      </c>
      <c r="D306" s="244" t="s">
        <v>33</v>
      </c>
      <c r="E306" s="242">
        <v>0.36</v>
      </c>
      <c r="F306" s="241">
        <f t="shared" si="16"/>
        <v>1.2921599999999998</v>
      </c>
      <c r="G306" s="243" t="str">
        <f>LOOKUP(F306,$R$20:$R$28,$S$20:$S$28)</f>
        <v>Ｂ</v>
      </c>
      <c r="H306" s="242">
        <v>0.43</v>
      </c>
      <c r="I306" s="241">
        <f t="shared" si="18"/>
        <v>1.66008</v>
      </c>
      <c r="J306" s="240" t="str">
        <f>LOOKUP(I306,$R$20:$R$28,$S$20:$S$28)</f>
        <v>Ｂ</v>
      </c>
      <c r="K306" s="234"/>
      <c r="L306" s="234"/>
      <c r="M306" s="233"/>
      <c r="N306" s="233"/>
      <c r="P306" s="254"/>
    </row>
    <row r="307" spans="2:16" ht="18" customHeight="1">
      <c r="B307" s="246">
        <v>53</v>
      </c>
      <c r="C307" s="245" t="s">
        <v>68</v>
      </c>
      <c r="D307" s="244" t="s">
        <v>33</v>
      </c>
      <c r="E307" s="242">
        <v>1.18</v>
      </c>
      <c r="F307" s="241">
        <f t="shared" si="16"/>
        <v>5.6020799999999999</v>
      </c>
      <c r="G307" s="243" t="str">
        <f>LOOKUP(F307,$R$20:$R$28,$S$20:$S$28)</f>
        <v>Ｅ</v>
      </c>
      <c r="H307" s="242">
        <v>0.7</v>
      </c>
      <c r="I307" s="241">
        <f t="shared" si="18"/>
        <v>3.0792000000000002</v>
      </c>
      <c r="J307" s="240" t="str">
        <f>LOOKUP(I307,$R$20:$R$28,$S$20:$S$28)</f>
        <v>Ｃ</v>
      </c>
      <c r="K307" s="234"/>
      <c r="L307" s="234"/>
      <c r="M307" s="233"/>
      <c r="N307" s="233"/>
      <c r="P307" s="254"/>
    </row>
    <row r="308" spans="2:16" ht="18" customHeight="1">
      <c r="B308" s="246">
        <v>53</v>
      </c>
      <c r="C308" s="245" t="s">
        <v>141</v>
      </c>
      <c r="D308" s="244" t="s">
        <v>33</v>
      </c>
      <c r="E308" s="242">
        <v>0.9</v>
      </c>
      <c r="F308" s="241">
        <f t="shared" si="16"/>
        <v>4.1303999999999998</v>
      </c>
      <c r="G308" s="243" t="str">
        <f>LOOKUP(F308,$R$20:$R$28,$S$20:$S$28)</f>
        <v>Ｄ</v>
      </c>
      <c r="H308" s="242">
        <v>1.01</v>
      </c>
      <c r="I308" s="241">
        <f t="shared" si="18"/>
        <v>4.7085600000000003</v>
      </c>
      <c r="J308" s="240" t="str">
        <f>LOOKUP(I308,$R$20:$R$28,$S$20:$S$28)</f>
        <v>Ｄ</v>
      </c>
      <c r="K308" s="234"/>
      <c r="L308" s="234"/>
      <c r="M308" s="233"/>
      <c r="N308" s="233"/>
      <c r="P308" s="254"/>
    </row>
    <row r="309" spans="2:16" ht="18" customHeight="1">
      <c r="B309" s="246">
        <v>53</v>
      </c>
      <c r="C309" s="245" t="s">
        <v>136</v>
      </c>
      <c r="D309" s="244" t="s">
        <v>33</v>
      </c>
      <c r="E309" s="242">
        <v>0.38</v>
      </c>
      <c r="F309" s="241">
        <f t="shared" si="16"/>
        <v>1.3972800000000001</v>
      </c>
      <c r="G309" s="243" t="str">
        <f>LOOKUP(F309,$R$20:$R$28,$S$20:$S$28)</f>
        <v>Ｂ</v>
      </c>
      <c r="H309" s="242">
        <v>0.3</v>
      </c>
      <c r="I309" s="241">
        <f t="shared" si="18"/>
        <v>0.9768</v>
      </c>
      <c r="J309" s="240" t="str">
        <f>LOOKUP(I309,$R$20:$R$28,$S$20:$S$28)</f>
        <v>Ａ</v>
      </c>
      <c r="K309" s="234"/>
      <c r="L309" s="234"/>
      <c r="M309" s="233"/>
      <c r="N309" s="233"/>
      <c r="P309" s="254"/>
    </row>
    <row r="310" spans="2:16" ht="18" customHeight="1">
      <c r="B310" s="246">
        <v>53</v>
      </c>
      <c r="C310" s="245" t="s">
        <v>74</v>
      </c>
      <c r="D310" s="244" t="s">
        <v>33</v>
      </c>
      <c r="E310" s="242">
        <v>0.9</v>
      </c>
      <c r="F310" s="241">
        <f t="shared" si="16"/>
        <v>4.1303999999999998</v>
      </c>
      <c r="G310" s="243" t="str">
        <f>LOOKUP(F310,$R$20:$R$28,$S$20:$S$28)</f>
        <v>Ｄ</v>
      </c>
      <c r="H310" s="242">
        <v>0.67</v>
      </c>
      <c r="I310" s="241">
        <f t="shared" si="18"/>
        <v>2.9215200000000001</v>
      </c>
      <c r="J310" s="240" t="str">
        <f>LOOKUP(I310,$R$20:$R$28,$S$20:$S$28)</f>
        <v>Ｃ</v>
      </c>
      <c r="K310" s="234"/>
      <c r="L310" s="234"/>
      <c r="M310" s="233"/>
      <c r="N310" s="233"/>
      <c r="P310" s="254"/>
    </row>
    <row r="311" spans="2:16" ht="18" customHeight="1">
      <c r="B311" s="246">
        <v>53</v>
      </c>
      <c r="C311" s="245" t="s">
        <v>132</v>
      </c>
      <c r="D311" s="244" t="s">
        <v>33</v>
      </c>
      <c r="E311" s="242">
        <v>2.5499999999999998</v>
      </c>
      <c r="F311" s="241">
        <f t="shared" si="16"/>
        <v>12.8028</v>
      </c>
      <c r="G311" s="243" t="str">
        <f t="shared" ref="G311:G326" si="20">LOOKUP(F311,$R$23:$R$33,$S$23:$S$33)</f>
        <v>Ｇ</v>
      </c>
      <c r="H311" s="242">
        <v>0.99</v>
      </c>
      <c r="I311" s="241">
        <f t="shared" si="18"/>
        <v>4.6034400000000009</v>
      </c>
      <c r="J311" s="240" t="str">
        <f t="shared" ref="J311:J326" si="21">LOOKUP(I311,$R$23:$R$33,$S$23:$S$33)</f>
        <v>Ｄ</v>
      </c>
      <c r="K311" s="234"/>
      <c r="L311" s="234"/>
      <c r="M311" s="233"/>
      <c r="N311" s="233"/>
      <c r="P311" s="254"/>
    </row>
    <row r="312" spans="2:16" ht="18" customHeight="1">
      <c r="B312" s="246">
        <v>53</v>
      </c>
      <c r="C312" s="245" t="s">
        <v>80</v>
      </c>
      <c r="D312" s="244" t="s">
        <v>33</v>
      </c>
      <c r="E312" s="242">
        <v>0.7</v>
      </c>
      <c r="F312" s="241">
        <f t="shared" si="16"/>
        <v>3.0792000000000002</v>
      </c>
      <c r="G312" s="243" t="str">
        <f t="shared" si="20"/>
        <v>Ｃ</v>
      </c>
      <c r="H312" s="242">
        <v>0.44</v>
      </c>
      <c r="I312" s="241">
        <f t="shared" si="18"/>
        <v>1.7126399999999999</v>
      </c>
      <c r="J312" s="240" t="str">
        <f t="shared" si="21"/>
        <v>Ｂ</v>
      </c>
      <c r="K312" s="234"/>
      <c r="L312" s="234"/>
      <c r="M312" s="233"/>
      <c r="N312" s="233"/>
      <c r="P312" s="254"/>
    </row>
    <row r="313" spans="2:16" ht="18" customHeight="1">
      <c r="B313" s="246">
        <v>54</v>
      </c>
      <c r="C313" s="245" t="s">
        <v>138</v>
      </c>
      <c r="D313" s="244" t="s">
        <v>33</v>
      </c>
      <c r="E313" s="242">
        <v>0.21</v>
      </c>
      <c r="F313" s="241">
        <f t="shared" si="16"/>
        <v>0.5037600000000001</v>
      </c>
      <c r="G313" s="243" t="str">
        <f t="shared" si="20"/>
        <v>Ａ</v>
      </c>
      <c r="H313" s="242">
        <v>0.19</v>
      </c>
      <c r="I313" s="241">
        <f t="shared" si="18"/>
        <v>0.39864000000000005</v>
      </c>
      <c r="J313" s="240" t="str">
        <f t="shared" si="21"/>
        <v>Ａ</v>
      </c>
      <c r="K313" s="234"/>
      <c r="L313" s="234"/>
      <c r="M313" s="233"/>
      <c r="N313" s="233"/>
      <c r="P313" s="254"/>
    </row>
    <row r="314" spans="2:16" ht="18" customHeight="1">
      <c r="B314" s="246">
        <v>54</v>
      </c>
      <c r="C314" s="245" t="s">
        <v>42</v>
      </c>
      <c r="D314" s="244" t="s">
        <v>33</v>
      </c>
      <c r="E314" s="242">
        <v>0.16</v>
      </c>
      <c r="F314" s="241">
        <f t="shared" si="16"/>
        <v>0.24096000000000006</v>
      </c>
      <c r="G314" s="243" t="str">
        <f t="shared" si="20"/>
        <v>Ａ</v>
      </c>
      <c r="H314" s="242">
        <v>0.24</v>
      </c>
      <c r="I314" s="241">
        <f t="shared" si="18"/>
        <v>0.66144000000000003</v>
      </c>
      <c r="J314" s="240" t="str">
        <f t="shared" si="21"/>
        <v>Ａ</v>
      </c>
      <c r="K314" s="234"/>
      <c r="L314" s="234"/>
      <c r="M314" s="233"/>
      <c r="N314" s="233"/>
      <c r="P314" s="254"/>
    </row>
    <row r="315" spans="2:16" ht="18" customHeight="1">
      <c r="B315" s="246">
        <v>54</v>
      </c>
      <c r="C315" s="245" t="s">
        <v>347</v>
      </c>
      <c r="D315" s="244" t="s">
        <v>33</v>
      </c>
      <c r="E315" s="242">
        <v>0.1</v>
      </c>
      <c r="F315" s="241">
        <f t="shared" si="16"/>
        <v>-7.4399999999999938E-2</v>
      </c>
      <c r="G315" s="243" t="str">
        <f t="shared" si="20"/>
        <v>ＡＡ</v>
      </c>
      <c r="H315" s="242">
        <v>0.19</v>
      </c>
      <c r="I315" s="241">
        <f t="shared" si="18"/>
        <v>0.39864000000000005</v>
      </c>
      <c r="J315" s="240" t="str">
        <f t="shared" si="21"/>
        <v>Ａ</v>
      </c>
      <c r="K315" s="234"/>
      <c r="L315" s="234"/>
      <c r="M315" s="233"/>
      <c r="N315" s="233"/>
      <c r="P315" s="254"/>
    </row>
    <row r="316" spans="2:16" ht="18" customHeight="1">
      <c r="B316" s="246">
        <v>54</v>
      </c>
      <c r="C316" s="245" t="s">
        <v>120</v>
      </c>
      <c r="D316" s="244" t="s">
        <v>33</v>
      </c>
      <c r="E316" s="242">
        <v>0.19</v>
      </c>
      <c r="F316" s="241">
        <f t="shared" si="16"/>
        <v>0.39864000000000005</v>
      </c>
      <c r="G316" s="243" t="str">
        <f t="shared" si="20"/>
        <v>Ａ</v>
      </c>
      <c r="H316" s="242">
        <v>0.22</v>
      </c>
      <c r="I316" s="241">
        <f t="shared" si="18"/>
        <v>0.55632000000000004</v>
      </c>
      <c r="J316" s="240" t="str">
        <f t="shared" si="21"/>
        <v>Ａ</v>
      </c>
      <c r="K316" s="234"/>
      <c r="L316" s="234"/>
      <c r="M316" s="233"/>
      <c r="N316" s="233"/>
      <c r="P316" s="254"/>
    </row>
    <row r="317" spans="2:16" ht="18" customHeight="1">
      <c r="B317" s="246">
        <v>54</v>
      </c>
      <c r="C317" s="245" t="s">
        <v>50</v>
      </c>
      <c r="D317" s="244" t="s">
        <v>33</v>
      </c>
      <c r="E317" s="242">
        <v>0.37</v>
      </c>
      <c r="F317" s="241">
        <f t="shared" si="16"/>
        <v>1.3447200000000001</v>
      </c>
      <c r="G317" s="243" t="str">
        <f t="shared" si="20"/>
        <v>Ｂ</v>
      </c>
      <c r="H317" s="242">
        <v>0.33</v>
      </c>
      <c r="I317" s="241">
        <f t="shared" si="18"/>
        <v>1.1344799999999999</v>
      </c>
      <c r="J317" s="240" t="str">
        <f t="shared" si="21"/>
        <v>Ｂ</v>
      </c>
      <c r="K317" s="234"/>
      <c r="L317" s="234"/>
      <c r="M317" s="233"/>
      <c r="N317" s="233"/>
      <c r="P317" s="254"/>
    </row>
    <row r="318" spans="2:16" ht="18" customHeight="1">
      <c r="B318" s="246">
        <v>54</v>
      </c>
      <c r="C318" s="245" t="s">
        <v>68</v>
      </c>
      <c r="D318" s="244" t="s">
        <v>33</v>
      </c>
      <c r="E318" s="242">
        <v>0.73</v>
      </c>
      <c r="F318" s="241">
        <f t="shared" si="16"/>
        <v>3.2368800000000006</v>
      </c>
      <c r="G318" s="243" t="str">
        <f t="shared" si="20"/>
        <v>Ｃ</v>
      </c>
      <c r="H318" s="242">
        <v>0.98</v>
      </c>
      <c r="I318" s="241">
        <f t="shared" si="18"/>
        <v>4.5508800000000003</v>
      </c>
      <c r="J318" s="240" t="str">
        <f t="shared" si="21"/>
        <v>Ｄ</v>
      </c>
      <c r="K318" s="234"/>
      <c r="L318" s="234"/>
      <c r="M318" s="233"/>
      <c r="N318" s="233"/>
      <c r="P318" s="254"/>
    </row>
    <row r="319" spans="2:16" ht="18" customHeight="1">
      <c r="B319" s="246">
        <v>54</v>
      </c>
      <c r="C319" s="245" t="s">
        <v>141</v>
      </c>
      <c r="D319" s="244" t="s">
        <v>33</v>
      </c>
      <c r="E319" s="242">
        <v>0.32</v>
      </c>
      <c r="F319" s="241">
        <f t="shared" si="16"/>
        <v>1.08192</v>
      </c>
      <c r="G319" s="243" t="str">
        <f t="shared" si="20"/>
        <v>Ｂ</v>
      </c>
      <c r="H319" s="242">
        <v>0.39</v>
      </c>
      <c r="I319" s="241">
        <f t="shared" si="18"/>
        <v>1.4498400000000002</v>
      </c>
      <c r="J319" s="240" t="str">
        <f t="shared" si="21"/>
        <v>Ｂ</v>
      </c>
      <c r="K319" s="234"/>
      <c r="L319" s="234"/>
      <c r="M319" s="233"/>
      <c r="N319" s="233"/>
      <c r="P319" s="254"/>
    </row>
    <row r="320" spans="2:16" ht="18" customHeight="1">
      <c r="B320" s="246">
        <v>54</v>
      </c>
      <c r="C320" s="245" t="s">
        <v>136</v>
      </c>
      <c r="D320" s="244" t="s">
        <v>33</v>
      </c>
      <c r="E320" s="242">
        <v>0.56000000000000005</v>
      </c>
      <c r="F320" s="241">
        <f t="shared" si="16"/>
        <v>2.3433600000000001</v>
      </c>
      <c r="G320" s="243" t="str">
        <f t="shared" si="20"/>
        <v>Ｃ</v>
      </c>
      <c r="H320" s="242">
        <v>0.35</v>
      </c>
      <c r="I320" s="241">
        <f t="shared" si="18"/>
        <v>1.2395999999999998</v>
      </c>
      <c r="J320" s="240" t="str">
        <f t="shared" si="21"/>
        <v>Ｂ</v>
      </c>
      <c r="K320" s="234"/>
      <c r="L320" s="234"/>
      <c r="M320" s="233"/>
      <c r="N320" s="233"/>
      <c r="P320" s="254"/>
    </row>
    <row r="321" spans="2:16" ht="18" customHeight="1">
      <c r="B321" s="246">
        <v>54</v>
      </c>
      <c r="C321" s="245" t="s">
        <v>74</v>
      </c>
      <c r="D321" s="244" t="s">
        <v>33</v>
      </c>
      <c r="E321" s="242">
        <v>0.86</v>
      </c>
      <c r="F321" s="241">
        <f t="shared" si="16"/>
        <v>3.9201599999999996</v>
      </c>
      <c r="G321" s="243" t="str">
        <f t="shared" si="20"/>
        <v>Ｄ</v>
      </c>
      <c r="H321" s="242">
        <v>0.83</v>
      </c>
      <c r="I321" s="241">
        <f t="shared" si="18"/>
        <v>3.7624799999999996</v>
      </c>
      <c r="J321" s="240" t="str">
        <f t="shared" si="21"/>
        <v>Ｄ</v>
      </c>
      <c r="K321" s="234"/>
      <c r="L321" s="234"/>
      <c r="M321" s="233"/>
      <c r="N321" s="233"/>
      <c r="P321" s="254"/>
    </row>
    <row r="322" spans="2:16" ht="18" customHeight="1">
      <c r="B322" s="253">
        <v>54</v>
      </c>
      <c r="C322" s="252" t="s">
        <v>132</v>
      </c>
      <c r="D322" s="251" t="s">
        <v>33</v>
      </c>
      <c r="E322" s="249">
        <v>0</v>
      </c>
      <c r="F322" s="248">
        <f t="shared" si="16"/>
        <v>-0.6</v>
      </c>
      <c r="G322" s="250" t="e">
        <f t="shared" si="20"/>
        <v>#N/A</v>
      </c>
      <c r="H322" s="249">
        <v>0</v>
      </c>
      <c r="I322" s="248">
        <f t="shared" si="18"/>
        <v>-0.6</v>
      </c>
      <c r="J322" s="247" t="e">
        <f t="shared" si="21"/>
        <v>#N/A</v>
      </c>
      <c r="K322" s="234" t="s">
        <v>599</v>
      </c>
      <c r="L322" s="234"/>
      <c r="M322" s="233"/>
      <c r="N322" s="233"/>
      <c r="P322" s="254"/>
    </row>
    <row r="323" spans="2:16" ht="18" customHeight="1">
      <c r="B323" s="253">
        <v>54</v>
      </c>
      <c r="C323" s="252" t="s">
        <v>80</v>
      </c>
      <c r="D323" s="251" t="s">
        <v>33</v>
      </c>
      <c r="E323" s="249">
        <v>0</v>
      </c>
      <c r="F323" s="248">
        <f t="shared" si="16"/>
        <v>-0.6</v>
      </c>
      <c r="G323" s="250" t="e">
        <f t="shared" si="20"/>
        <v>#N/A</v>
      </c>
      <c r="H323" s="249">
        <v>0</v>
      </c>
      <c r="I323" s="248">
        <f t="shared" si="18"/>
        <v>-0.6</v>
      </c>
      <c r="J323" s="247" t="e">
        <f t="shared" si="21"/>
        <v>#N/A</v>
      </c>
      <c r="K323" s="234" t="s">
        <v>599</v>
      </c>
      <c r="L323" s="234"/>
      <c r="M323" s="233"/>
      <c r="N323" s="233"/>
      <c r="P323" s="254"/>
    </row>
    <row r="324" spans="2:16" ht="18" customHeight="1">
      <c r="B324" s="246">
        <v>55</v>
      </c>
      <c r="C324" s="245" t="s">
        <v>42</v>
      </c>
      <c r="D324" s="244" t="s">
        <v>33</v>
      </c>
      <c r="E324" s="242">
        <v>0.22</v>
      </c>
      <c r="F324" s="241">
        <f t="shared" si="16"/>
        <v>0.55632000000000004</v>
      </c>
      <c r="G324" s="243" t="str">
        <f t="shared" si="20"/>
        <v>Ａ</v>
      </c>
      <c r="H324" s="242">
        <v>0.26</v>
      </c>
      <c r="I324" s="241">
        <f t="shared" si="18"/>
        <v>0.76656000000000002</v>
      </c>
      <c r="J324" s="240" t="str">
        <f t="shared" si="21"/>
        <v>Ａ</v>
      </c>
      <c r="K324" s="234"/>
      <c r="L324" s="234"/>
      <c r="M324" s="233"/>
      <c r="N324" s="233"/>
      <c r="P324" s="254"/>
    </row>
    <row r="325" spans="2:16" ht="18" customHeight="1">
      <c r="B325" s="246">
        <v>55</v>
      </c>
      <c r="C325" s="245" t="s">
        <v>347</v>
      </c>
      <c r="D325" s="244" t="s">
        <v>33</v>
      </c>
      <c r="E325" s="242">
        <v>0.18</v>
      </c>
      <c r="F325" s="241">
        <f t="shared" ref="F325:F388" si="22">(E325-1000/(365*24))*(8+0.4*16)*365/1000</f>
        <v>0.34608000000000005</v>
      </c>
      <c r="G325" s="243" t="str">
        <f t="shared" si="20"/>
        <v>Ａ</v>
      </c>
      <c r="H325" s="242">
        <v>0.13</v>
      </c>
      <c r="I325" s="241">
        <f t="shared" ref="I325:I388" si="23">(H325-1000/(365*24))*(8+0.4*16)*365/1000</f>
        <v>8.3280000000000062E-2</v>
      </c>
      <c r="J325" s="240" t="str">
        <f t="shared" si="21"/>
        <v>ＡＡ</v>
      </c>
      <c r="K325" s="234"/>
      <c r="L325" s="234"/>
      <c r="M325" s="233"/>
      <c r="N325" s="233"/>
      <c r="P325" s="254"/>
    </row>
    <row r="326" spans="2:16" ht="18" customHeight="1">
      <c r="B326" s="246">
        <v>55</v>
      </c>
      <c r="C326" s="245" t="s">
        <v>120</v>
      </c>
      <c r="D326" s="244" t="s">
        <v>33</v>
      </c>
      <c r="E326" s="242">
        <v>0.18</v>
      </c>
      <c r="F326" s="241">
        <f t="shared" si="22"/>
        <v>0.34608000000000005</v>
      </c>
      <c r="G326" s="243" t="str">
        <f t="shared" si="20"/>
        <v>Ａ</v>
      </c>
      <c r="H326" s="242">
        <v>0.2</v>
      </c>
      <c r="I326" s="241">
        <f t="shared" si="23"/>
        <v>0.4512000000000001</v>
      </c>
      <c r="J326" s="240" t="str">
        <f t="shared" si="21"/>
        <v>Ａ</v>
      </c>
      <c r="K326" s="234"/>
      <c r="L326" s="234"/>
      <c r="M326" s="233"/>
      <c r="N326" s="233"/>
      <c r="P326" s="254"/>
    </row>
    <row r="327" spans="2:16" ht="18" customHeight="1">
      <c r="B327" s="246">
        <v>55</v>
      </c>
      <c r="C327" s="245" t="s">
        <v>50</v>
      </c>
      <c r="D327" s="244" t="s">
        <v>33</v>
      </c>
      <c r="E327" s="242">
        <v>0.28000000000000003</v>
      </c>
      <c r="F327" s="241">
        <f t="shared" si="22"/>
        <v>0.87168000000000023</v>
      </c>
      <c r="G327" s="243" t="str">
        <f>LOOKUP(F327,$R$20:$R$28,$S$20:$S$28)</f>
        <v>Ａ</v>
      </c>
      <c r="H327" s="242">
        <v>0.28999999999999998</v>
      </c>
      <c r="I327" s="241">
        <f t="shared" si="23"/>
        <v>0.92423999999999995</v>
      </c>
      <c r="J327" s="240" t="str">
        <f>LOOKUP(I327,$R$20:$R$28,$S$20:$S$28)</f>
        <v>Ａ</v>
      </c>
      <c r="K327" s="234"/>
      <c r="L327" s="234"/>
      <c r="M327" s="233"/>
      <c r="N327" s="233"/>
      <c r="P327" s="254"/>
    </row>
    <row r="328" spans="2:16" ht="18" customHeight="1">
      <c r="B328" s="246">
        <v>55</v>
      </c>
      <c r="C328" s="245" t="s">
        <v>68</v>
      </c>
      <c r="D328" s="244" t="s">
        <v>33</v>
      </c>
      <c r="E328" s="242">
        <v>0.24</v>
      </c>
      <c r="F328" s="241">
        <f t="shared" si="22"/>
        <v>0.66144000000000003</v>
      </c>
      <c r="G328" s="243" t="str">
        <f>LOOKUP(F328,$R$20:$R$28,$S$20:$S$28)</f>
        <v>Ａ</v>
      </c>
      <c r="H328" s="242">
        <v>0.4</v>
      </c>
      <c r="I328" s="241">
        <f t="shared" si="23"/>
        <v>1.5024000000000002</v>
      </c>
      <c r="J328" s="240" t="str">
        <f>LOOKUP(I328,$R$20:$R$28,$S$20:$S$28)</f>
        <v>Ｂ</v>
      </c>
      <c r="K328" s="234"/>
      <c r="L328" s="234"/>
      <c r="M328" s="233"/>
      <c r="N328" s="233"/>
      <c r="P328" s="254"/>
    </row>
    <row r="329" spans="2:16" ht="18" customHeight="1">
      <c r="B329" s="246">
        <v>55</v>
      </c>
      <c r="C329" s="245" t="s">
        <v>141</v>
      </c>
      <c r="D329" s="244" t="s">
        <v>33</v>
      </c>
      <c r="E329" s="242">
        <v>0.23</v>
      </c>
      <c r="F329" s="241">
        <f t="shared" si="22"/>
        <v>0.60888000000000009</v>
      </c>
      <c r="G329" s="243" t="str">
        <f>LOOKUP(F329,$R$20:$R$28,$S$20:$S$28)</f>
        <v>Ａ</v>
      </c>
      <c r="H329" s="242">
        <v>0.2</v>
      </c>
      <c r="I329" s="241">
        <f t="shared" si="23"/>
        <v>0.4512000000000001</v>
      </c>
      <c r="J329" s="240" t="str">
        <f>LOOKUP(I329,$R$20:$R$28,$S$20:$S$28)</f>
        <v>Ａ</v>
      </c>
      <c r="K329" s="234"/>
      <c r="L329" s="234"/>
      <c r="M329" s="233"/>
      <c r="N329" s="233"/>
      <c r="P329" s="254"/>
    </row>
    <row r="330" spans="2:16" ht="18" customHeight="1">
      <c r="B330" s="246">
        <v>55</v>
      </c>
      <c r="C330" s="245" t="s">
        <v>136</v>
      </c>
      <c r="D330" s="244" t="s">
        <v>33</v>
      </c>
      <c r="E330" s="242">
        <v>0.35</v>
      </c>
      <c r="F330" s="241">
        <f t="shared" si="22"/>
        <v>1.2395999999999998</v>
      </c>
      <c r="G330" s="243" t="str">
        <f>LOOKUP(F330,$R$20:$R$28,$S$20:$S$28)</f>
        <v>Ｂ</v>
      </c>
      <c r="H330" s="242">
        <v>0.45</v>
      </c>
      <c r="I330" s="241">
        <f t="shared" si="23"/>
        <v>1.7652000000000001</v>
      </c>
      <c r="J330" s="240" t="str">
        <f>LOOKUP(I330,$R$20:$R$28,$S$20:$S$28)</f>
        <v>Ｂ</v>
      </c>
      <c r="K330" s="234"/>
      <c r="L330" s="234"/>
      <c r="M330" s="233"/>
      <c r="N330" s="233"/>
      <c r="P330" s="254"/>
    </row>
    <row r="331" spans="2:16" ht="18" customHeight="1">
      <c r="B331" s="246">
        <v>55</v>
      </c>
      <c r="C331" s="245" t="s">
        <v>74</v>
      </c>
      <c r="D331" s="244" t="s">
        <v>33</v>
      </c>
      <c r="E331" s="242">
        <v>0.73</v>
      </c>
      <c r="F331" s="241">
        <f t="shared" si="22"/>
        <v>3.2368800000000006</v>
      </c>
      <c r="G331" s="243" t="str">
        <f>LOOKUP(F331,$R$20:$R$28,$S$20:$S$28)</f>
        <v>Ｃ</v>
      </c>
      <c r="H331" s="242">
        <v>1.39</v>
      </c>
      <c r="I331" s="241">
        <f t="shared" si="23"/>
        <v>6.7058399999999994</v>
      </c>
      <c r="J331" s="240" t="str">
        <f>LOOKUP(I331,$R$20:$R$28,$S$20:$S$28)</f>
        <v>Ｅ</v>
      </c>
      <c r="K331" s="234"/>
      <c r="L331" s="234"/>
      <c r="M331" s="233"/>
      <c r="N331" s="233"/>
      <c r="P331" s="254"/>
    </row>
    <row r="332" spans="2:16" ht="18" customHeight="1">
      <c r="B332" s="246">
        <v>55</v>
      </c>
      <c r="C332" s="245" t="s">
        <v>132</v>
      </c>
      <c r="D332" s="244" t="s">
        <v>33</v>
      </c>
      <c r="E332" s="242">
        <v>5.83</v>
      </c>
      <c r="F332" s="241">
        <f t="shared" si="22"/>
        <v>30.042480000000001</v>
      </c>
      <c r="G332" s="243" t="str">
        <f t="shared" ref="G332:G346" si="24">LOOKUP(F332,$R$23:$R$33,$S$23:$S$33)</f>
        <v>Ｉ</v>
      </c>
      <c r="H332" s="242">
        <v>3.49</v>
      </c>
      <c r="I332" s="241">
        <f t="shared" si="23"/>
        <v>17.743440000000003</v>
      </c>
      <c r="J332" s="240" t="str">
        <f t="shared" ref="J332:J346" si="25">LOOKUP(I332,$R$23:$R$33,$S$23:$S$33)</f>
        <v>Ｈ</v>
      </c>
      <c r="K332" s="234"/>
      <c r="L332" s="234"/>
      <c r="M332" s="233"/>
      <c r="N332" s="233"/>
      <c r="P332" s="254"/>
    </row>
    <row r="333" spans="2:16" ht="18" customHeight="1">
      <c r="B333" s="246">
        <v>56</v>
      </c>
      <c r="C333" s="245" t="s">
        <v>347</v>
      </c>
      <c r="D333" s="244" t="s">
        <v>33</v>
      </c>
      <c r="E333" s="242">
        <v>0.21</v>
      </c>
      <c r="F333" s="241">
        <f t="shared" si="22"/>
        <v>0.5037600000000001</v>
      </c>
      <c r="G333" s="243" t="str">
        <f t="shared" si="24"/>
        <v>Ａ</v>
      </c>
      <c r="H333" s="242">
        <v>0.33</v>
      </c>
      <c r="I333" s="241">
        <f t="shared" si="23"/>
        <v>1.1344799999999999</v>
      </c>
      <c r="J333" s="240" t="str">
        <f t="shared" si="25"/>
        <v>Ｂ</v>
      </c>
      <c r="K333" s="234"/>
      <c r="L333" s="234"/>
      <c r="M333" s="233"/>
      <c r="N333" s="233"/>
      <c r="P333" s="254"/>
    </row>
    <row r="334" spans="2:16" ht="18" customHeight="1">
      <c r="B334" s="246">
        <v>56</v>
      </c>
      <c r="C334" s="245" t="s">
        <v>120</v>
      </c>
      <c r="D334" s="244" t="s">
        <v>33</v>
      </c>
      <c r="E334" s="242">
        <v>0.21</v>
      </c>
      <c r="F334" s="241">
        <f t="shared" si="22"/>
        <v>0.5037600000000001</v>
      </c>
      <c r="G334" s="243" t="str">
        <f t="shared" si="24"/>
        <v>Ａ</v>
      </c>
      <c r="H334" s="242">
        <v>0.23</v>
      </c>
      <c r="I334" s="241">
        <f t="shared" si="23"/>
        <v>0.60888000000000009</v>
      </c>
      <c r="J334" s="240" t="str">
        <f t="shared" si="25"/>
        <v>Ａ</v>
      </c>
      <c r="K334" s="234"/>
      <c r="L334" s="234"/>
      <c r="M334" s="233"/>
      <c r="N334" s="233"/>
      <c r="P334" s="254"/>
    </row>
    <row r="335" spans="2:16" ht="18" customHeight="1">
      <c r="B335" s="246">
        <v>56</v>
      </c>
      <c r="C335" s="245" t="s">
        <v>50</v>
      </c>
      <c r="D335" s="244" t="s">
        <v>33</v>
      </c>
      <c r="E335" s="242">
        <v>0.15</v>
      </c>
      <c r="F335" s="241">
        <f t="shared" si="22"/>
        <v>0.18840000000000001</v>
      </c>
      <c r="G335" s="243" t="str">
        <f t="shared" si="24"/>
        <v>ＡＡ</v>
      </c>
      <c r="H335" s="242">
        <v>0.16</v>
      </c>
      <c r="I335" s="241">
        <f t="shared" si="23"/>
        <v>0.24096000000000006</v>
      </c>
      <c r="J335" s="240" t="str">
        <f t="shared" si="25"/>
        <v>Ａ</v>
      </c>
      <c r="K335" s="234"/>
      <c r="L335" s="234"/>
      <c r="M335" s="233"/>
      <c r="N335" s="233"/>
      <c r="P335" s="254"/>
    </row>
    <row r="336" spans="2:16" ht="18" customHeight="1">
      <c r="B336" s="246">
        <v>56</v>
      </c>
      <c r="C336" s="245" t="s">
        <v>68</v>
      </c>
      <c r="D336" s="244" t="s">
        <v>33</v>
      </c>
      <c r="E336" s="242">
        <v>0.27</v>
      </c>
      <c r="F336" s="241">
        <f t="shared" si="22"/>
        <v>0.81912000000000007</v>
      </c>
      <c r="G336" s="243" t="str">
        <f t="shared" si="24"/>
        <v>Ａ</v>
      </c>
      <c r="H336" s="242">
        <v>0.2</v>
      </c>
      <c r="I336" s="241">
        <f t="shared" si="23"/>
        <v>0.4512000000000001</v>
      </c>
      <c r="J336" s="240" t="str">
        <f t="shared" si="25"/>
        <v>Ａ</v>
      </c>
      <c r="K336" s="234"/>
      <c r="L336" s="234"/>
      <c r="M336" s="233"/>
      <c r="N336" s="233"/>
      <c r="P336" s="254"/>
    </row>
    <row r="337" spans="2:16" ht="18" customHeight="1">
      <c r="B337" s="246">
        <v>56</v>
      </c>
      <c r="C337" s="245" t="s">
        <v>141</v>
      </c>
      <c r="D337" s="244" t="s">
        <v>33</v>
      </c>
      <c r="E337" s="242">
        <v>0.25</v>
      </c>
      <c r="F337" s="241">
        <f t="shared" si="22"/>
        <v>0.71400000000000008</v>
      </c>
      <c r="G337" s="243" t="str">
        <f t="shared" si="24"/>
        <v>Ａ</v>
      </c>
      <c r="H337" s="242">
        <v>0.19</v>
      </c>
      <c r="I337" s="241">
        <f t="shared" si="23"/>
        <v>0.39864000000000005</v>
      </c>
      <c r="J337" s="240" t="str">
        <f t="shared" si="25"/>
        <v>Ａ</v>
      </c>
      <c r="K337" s="234"/>
      <c r="L337" s="234"/>
      <c r="M337" s="233"/>
      <c r="N337" s="233"/>
      <c r="P337" s="254"/>
    </row>
    <row r="338" spans="2:16" ht="18" customHeight="1">
      <c r="B338" s="246">
        <v>56</v>
      </c>
      <c r="C338" s="245" t="s">
        <v>136</v>
      </c>
      <c r="D338" s="244" t="s">
        <v>33</v>
      </c>
      <c r="E338" s="242">
        <v>0.25</v>
      </c>
      <c r="F338" s="241">
        <f t="shared" si="22"/>
        <v>0.71400000000000008</v>
      </c>
      <c r="G338" s="243" t="str">
        <f t="shared" si="24"/>
        <v>Ａ</v>
      </c>
      <c r="H338" s="242">
        <v>0.25</v>
      </c>
      <c r="I338" s="241">
        <f t="shared" si="23"/>
        <v>0.71400000000000008</v>
      </c>
      <c r="J338" s="240" t="str">
        <f t="shared" si="25"/>
        <v>Ａ</v>
      </c>
      <c r="K338" s="234"/>
      <c r="L338" s="234"/>
      <c r="M338" s="233"/>
      <c r="N338" s="233"/>
    </row>
    <row r="339" spans="2:16" ht="18" customHeight="1">
      <c r="B339" s="246">
        <v>56</v>
      </c>
      <c r="C339" s="245" t="s">
        <v>74</v>
      </c>
      <c r="D339" s="244" t="s">
        <v>33</v>
      </c>
      <c r="E339" s="242">
        <v>0.7</v>
      </c>
      <c r="F339" s="241">
        <f t="shared" si="22"/>
        <v>3.0792000000000002</v>
      </c>
      <c r="G339" s="243" t="str">
        <f t="shared" si="24"/>
        <v>Ｃ</v>
      </c>
      <c r="H339" s="242">
        <v>1</v>
      </c>
      <c r="I339" s="241">
        <f t="shared" si="23"/>
        <v>4.6559999999999997</v>
      </c>
      <c r="J339" s="240" t="str">
        <f t="shared" si="25"/>
        <v>Ｄ</v>
      </c>
      <c r="K339" s="234"/>
      <c r="L339" s="234"/>
      <c r="M339" s="233"/>
      <c r="N339" s="233"/>
    </row>
    <row r="340" spans="2:16" ht="18" customHeight="1">
      <c r="B340" s="246">
        <v>57</v>
      </c>
      <c r="C340" s="245" t="s">
        <v>347</v>
      </c>
      <c r="D340" s="244" t="s">
        <v>33</v>
      </c>
      <c r="E340" s="242">
        <v>0.16</v>
      </c>
      <c r="F340" s="241">
        <f t="shared" si="22"/>
        <v>0.24096000000000006</v>
      </c>
      <c r="G340" s="243" t="str">
        <f t="shared" si="24"/>
        <v>Ａ</v>
      </c>
      <c r="H340" s="242">
        <v>0.16</v>
      </c>
      <c r="I340" s="241">
        <f t="shared" si="23"/>
        <v>0.24096000000000006</v>
      </c>
      <c r="J340" s="240" t="str">
        <f t="shared" si="25"/>
        <v>Ａ</v>
      </c>
      <c r="K340" s="234"/>
      <c r="L340" s="234"/>
      <c r="M340" s="233"/>
      <c r="N340" s="233"/>
    </row>
    <row r="341" spans="2:16" ht="18" customHeight="1">
      <c r="B341" s="246">
        <v>57</v>
      </c>
      <c r="C341" s="245" t="s">
        <v>120</v>
      </c>
      <c r="D341" s="244" t="s">
        <v>33</v>
      </c>
      <c r="E341" s="242">
        <v>0.16</v>
      </c>
      <c r="F341" s="241">
        <f t="shared" si="22"/>
        <v>0.24096000000000006</v>
      </c>
      <c r="G341" s="243" t="str">
        <f t="shared" si="24"/>
        <v>Ａ</v>
      </c>
      <c r="H341" s="242">
        <v>0.13</v>
      </c>
      <c r="I341" s="241">
        <f t="shared" si="23"/>
        <v>8.3280000000000062E-2</v>
      </c>
      <c r="J341" s="240" t="str">
        <f t="shared" si="25"/>
        <v>ＡＡ</v>
      </c>
      <c r="K341" s="234"/>
      <c r="L341" s="234"/>
      <c r="M341" s="233"/>
      <c r="N341" s="233"/>
      <c r="P341" s="227"/>
    </row>
    <row r="342" spans="2:16" ht="18" customHeight="1">
      <c r="B342" s="246">
        <v>57</v>
      </c>
      <c r="C342" s="245" t="s">
        <v>50</v>
      </c>
      <c r="D342" s="244" t="s">
        <v>33</v>
      </c>
      <c r="E342" s="242">
        <v>0.2</v>
      </c>
      <c r="F342" s="241">
        <f t="shared" si="22"/>
        <v>0.4512000000000001</v>
      </c>
      <c r="G342" s="243" t="str">
        <f t="shared" si="24"/>
        <v>Ａ</v>
      </c>
      <c r="H342" s="242">
        <v>0.19</v>
      </c>
      <c r="I342" s="241">
        <f t="shared" si="23"/>
        <v>0.39864000000000005</v>
      </c>
      <c r="J342" s="240" t="str">
        <f t="shared" si="25"/>
        <v>Ａ</v>
      </c>
      <c r="K342" s="234"/>
      <c r="L342" s="234"/>
      <c r="M342" s="233"/>
      <c r="N342" s="233"/>
      <c r="P342" s="227"/>
    </row>
    <row r="343" spans="2:16" ht="18" customHeight="1">
      <c r="B343" s="246">
        <v>57</v>
      </c>
      <c r="C343" s="245" t="s">
        <v>68</v>
      </c>
      <c r="D343" s="244" t="s">
        <v>33</v>
      </c>
      <c r="E343" s="242">
        <v>0.15</v>
      </c>
      <c r="F343" s="241">
        <f t="shared" si="22"/>
        <v>0.18840000000000001</v>
      </c>
      <c r="G343" s="243" t="str">
        <f t="shared" si="24"/>
        <v>ＡＡ</v>
      </c>
      <c r="H343" s="242">
        <v>0.13</v>
      </c>
      <c r="I343" s="241">
        <f t="shared" si="23"/>
        <v>8.3280000000000062E-2</v>
      </c>
      <c r="J343" s="240" t="str">
        <f t="shared" si="25"/>
        <v>ＡＡ</v>
      </c>
      <c r="K343" s="234"/>
      <c r="L343" s="234"/>
      <c r="M343" s="233"/>
      <c r="N343" s="233"/>
      <c r="P343" s="227"/>
    </row>
    <row r="344" spans="2:16" ht="18" customHeight="1">
      <c r="B344" s="246">
        <v>57</v>
      </c>
      <c r="C344" s="245" t="s">
        <v>141</v>
      </c>
      <c r="D344" s="244" t="s">
        <v>33</v>
      </c>
      <c r="E344" s="242">
        <v>0.18</v>
      </c>
      <c r="F344" s="241">
        <f t="shared" si="22"/>
        <v>0.34608000000000005</v>
      </c>
      <c r="G344" s="243" t="str">
        <f t="shared" si="24"/>
        <v>Ａ</v>
      </c>
      <c r="H344" s="242">
        <v>0.15</v>
      </c>
      <c r="I344" s="241">
        <f t="shared" si="23"/>
        <v>0.18840000000000001</v>
      </c>
      <c r="J344" s="240" t="str">
        <f t="shared" si="25"/>
        <v>ＡＡ</v>
      </c>
      <c r="K344" s="234"/>
      <c r="L344" s="234"/>
      <c r="M344" s="233"/>
      <c r="N344" s="233"/>
    </row>
    <row r="345" spans="2:16" ht="18" customHeight="1">
      <c r="B345" s="246">
        <v>57</v>
      </c>
      <c r="C345" s="245" t="s">
        <v>136</v>
      </c>
      <c r="D345" s="244" t="s">
        <v>33</v>
      </c>
      <c r="E345" s="242">
        <v>0.28000000000000003</v>
      </c>
      <c r="F345" s="241">
        <f t="shared" si="22"/>
        <v>0.87168000000000023</v>
      </c>
      <c r="G345" s="243" t="str">
        <f t="shared" si="24"/>
        <v>Ａ</v>
      </c>
      <c r="H345" s="242">
        <v>0.26</v>
      </c>
      <c r="I345" s="241">
        <f t="shared" si="23"/>
        <v>0.76656000000000002</v>
      </c>
      <c r="J345" s="240" t="str">
        <f t="shared" si="25"/>
        <v>Ａ</v>
      </c>
      <c r="K345" s="234"/>
      <c r="L345" s="234"/>
      <c r="M345" s="233"/>
      <c r="N345" s="233"/>
    </row>
    <row r="346" spans="2:16" ht="18" customHeight="1">
      <c r="B346" s="246">
        <v>57</v>
      </c>
      <c r="C346" s="245" t="s">
        <v>74</v>
      </c>
      <c r="D346" s="244" t="s">
        <v>33</v>
      </c>
      <c r="E346" s="242">
        <v>0.34</v>
      </c>
      <c r="F346" s="241">
        <f t="shared" si="22"/>
        <v>1.1870400000000001</v>
      </c>
      <c r="G346" s="243" t="str">
        <f t="shared" si="24"/>
        <v>Ｂ</v>
      </c>
      <c r="H346" s="242">
        <v>0.24</v>
      </c>
      <c r="I346" s="241">
        <f t="shared" si="23"/>
        <v>0.66144000000000003</v>
      </c>
      <c r="J346" s="240" t="str">
        <f t="shared" si="25"/>
        <v>Ａ</v>
      </c>
      <c r="K346" s="234"/>
      <c r="L346" s="234"/>
      <c r="M346" s="233"/>
      <c r="N346" s="233"/>
    </row>
    <row r="347" spans="2:16" ht="18" customHeight="1">
      <c r="B347" s="246">
        <v>58</v>
      </c>
      <c r="C347" s="245" t="s">
        <v>42</v>
      </c>
      <c r="D347" s="244" t="s">
        <v>33</v>
      </c>
      <c r="E347" s="242">
        <v>0.17</v>
      </c>
      <c r="F347" s="241">
        <f t="shared" si="22"/>
        <v>0.29352000000000011</v>
      </c>
      <c r="G347" s="243" t="str">
        <f>LOOKUP(F347,$R$20:$R$28,$S$20:$S$28)</f>
        <v>Ａ</v>
      </c>
      <c r="H347" s="242">
        <v>0.2</v>
      </c>
      <c r="I347" s="241">
        <f t="shared" si="23"/>
        <v>0.4512000000000001</v>
      </c>
      <c r="J347" s="240" t="str">
        <f>LOOKUP(I347,$R$20:$R$28,$S$20:$S$28)</f>
        <v>Ａ</v>
      </c>
      <c r="K347" s="234"/>
      <c r="L347" s="234"/>
      <c r="M347" s="233"/>
      <c r="N347" s="233"/>
    </row>
    <row r="348" spans="2:16" ht="18" customHeight="1">
      <c r="B348" s="246">
        <v>58</v>
      </c>
      <c r="C348" s="245" t="s">
        <v>347</v>
      </c>
      <c r="D348" s="244" t="s">
        <v>33</v>
      </c>
      <c r="E348" s="242">
        <v>0.14000000000000001</v>
      </c>
      <c r="F348" s="241">
        <f t="shared" si="22"/>
        <v>0.1358400000000001</v>
      </c>
      <c r="G348" s="243" t="str">
        <f>LOOKUP(F348,$R$20:$R$28,$S$20:$S$28)</f>
        <v>ＡＡ</v>
      </c>
      <c r="H348" s="242">
        <v>0.12</v>
      </c>
      <c r="I348" s="241">
        <f t="shared" si="23"/>
        <v>3.0720000000000011E-2</v>
      </c>
      <c r="J348" s="240" t="str">
        <f>LOOKUP(I348,$R$20:$R$28,$S$20:$S$28)</f>
        <v>ＡＡ</v>
      </c>
      <c r="K348" s="234"/>
      <c r="L348" s="234"/>
      <c r="M348" s="233"/>
      <c r="N348" s="233"/>
    </row>
    <row r="349" spans="2:16" ht="18" customHeight="1">
      <c r="B349" s="246">
        <v>58</v>
      </c>
      <c r="C349" s="245" t="s">
        <v>120</v>
      </c>
      <c r="D349" s="244" t="s">
        <v>33</v>
      </c>
      <c r="E349" s="242">
        <v>0.15</v>
      </c>
      <c r="F349" s="241">
        <f t="shared" si="22"/>
        <v>0.18840000000000001</v>
      </c>
      <c r="G349" s="243" t="str">
        <f>LOOKUP(F349,$R$20:$R$28,$S$20:$S$28)</f>
        <v>ＡＡ</v>
      </c>
      <c r="H349" s="242">
        <v>0.15</v>
      </c>
      <c r="I349" s="241">
        <f t="shared" si="23"/>
        <v>0.18840000000000001</v>
      </c>
      <c r="J349" s="240" t="str">
        <f>LOOKUP(I349,$R$20:$R$28,$S$20:$S$28)</f>
        <v>ＡＡ</v>
      </c>
      <c r="K349" s="234"/>
      <c r="L349" s="234"/>
      <c r="M349" s="233"/>
      <c r="N349" s="233"/>
    </row>
    <row r="350" spans="2:16" ht="18" customHeight="1">
      <c r="B350" s="246">
        <v>58</v>
      </c>
      <c r="C350" s="245" t="s">
        <v>50</v>
      </c>
      <c r="D350" s="244" t="s">
        <v>33</v>
      </c>
      <c r="E350" s="242">
        <v>0.26</v>
      </c>
      <c r="F350" s="241">
        <f t="shared" si="22"/>
        <v>0.76656000000000002</v>
      </c>
      <c r="G350" s="243" t="str">
        <f>LOOKUP(F350,$R$20:$R$28,$S$20:$S$28)</f>
        <v>Ａ</v>
      </c>
      <c r="H350" s="242">
        <v>0.31</v>
      </c>
      <c r="I350" s="241">
        <f t="shared" si="23"/>
        <v>1.0293600000000001</v>
      </c>
      <c r="J350" s="240" t="str">
        <f>LOOKUP(I350,$R$20:$R$28,$S$20:$S$28)</f>
        <v>Ｂ</v>
      </c>
      <c r="K350" s="234"/>
      <c r="L350" s="234"/>
      <c r="M350" s="233"/>
      <c r="N350" s="233"/>
    </row>
    <row r="351" spans="2:16" ht="18" customHeight="1">
      <c r="B351" s="246">
        <v>58</v>
      </c>
      <c r="C351" s="245" t="s">
        <v>68</v>
      </c>
      <c r="D351" s="244" t="s">
        <v>33</v>
      </c>
      <c r="E351" s="242">
        <v>0.13</v>
      </c>
      <c r="F351" s="241">
        <f t="shared" si="22"/>
        <v>8.3280000000000062E-2</v>
      </c>
      <c r="G351" s="243" t="str">
        <f t="shared" ref="G351:G361" si="26">LOOKUP(F351,$R$23:$R$33,$S$23:$S$33)</f>
        <v>ＡＡ</v>
      </c>
      <c r="H351" s="242">
        <v>0.13</v>
      </c>
      <c r="I351" s="241">
        <f t="shared" si="23"/>
        <v>8.3280000000000062E-2</v>
      </c>
      <c r="J351" s="240" t="str">
        <f t="shared" ref="J351:J361" si="27">LOOKUP(I351,$R$23:$R$33,$S$23:$S$33)</f>
        <v>ＡＡ</v>
      </c>
      <c r="K351" s="234"/>
      <c r="L351" s="234"/>
      <c r="M351" s="233"/>
      <c r="N351" s="233"/>
    </row>
    <row r="352" spans="2:16" ht="18" customHeight="1">
      <c r="B352" s="246">
        <v>58</v>
      </c>
      <c r="C352" s="245" t="s">
        <v>141</v>
      </c>
      <c r="D352" s="244" t="s">
        <v>33</v>
      </c>
      <c r="E352" s="242">
        <v>0.14000000000000001</v>
      </c>
      <c r="F352" s="241">
        <f t="shared" si="22"/>
        <v>0.1358400000000001</v>
      </c>
      <c r="G352" s="243" t="str">
        <f t="shared" si="26"/>
        <v>ＡＡ</v>
      </c>
      <c r="H352" s="242">
        <v>0.14000000000000001</v>
      </c>
      <c r="I352" s="241">
        <f t="shared" si="23"/>
        <v>0.1358400000000001</v>
      </c>
      <c r="J352" s="240" t="str">
        <f t="shared" si="27"/>
        <v>ＡＡ</v>
      </c>
      <c r="K352" s="234"/>
      <c r="L352" s="234"/>
      <c r="M352" s="233"/>
      <c r="N352" s="233"/>
    </row>
    <row r="353" spans="2:16" ht="18" customHeight="1">
      <c r="B353" s="246">
        <v>58</v>
      </c>
      <c r="C353" s="245" t="s">
        <v>136</v>
      </c>
      <c r="D353" s="244" t="s">
        <v>33</v>
      </c>
      <c r="E353" s="242">
        <v>0.15</v>
      </c>
      <c r="F353" s="241">
        <f t="shared" si="22"/>
        <v>0.18840000000000001</v>
      </c>
      <c r="G353" s="243" t="str">
        <f t="shared" si="26"/>
        <v>ＡＡ</v>
      </c>
      <c r="H353" s="242">
        <v>0.14000000000000001</v>
      </c>
      <c r="I353" s="241">
        <f t="shared" si="23"/>
        <v>0.1358400000000001</v>
      </c>
      <c r="J353" s="240" t="str">
        <f t="shared" si="27"/>
        <v>ＡＡ</v>
      </c>
      <c r="K353" s="234"/>
      <c r="L353" s="234"/>
      <c r="M353" s="233"/>
      <c r="N353" s="233"/>
    </row>
    <row r="354" spans="2:16" ht="18" customHeight="1">
      <c r="B354" s="246">
        <v>58</v>
      </c>
      <c r="C354" s="245" t="s">
        <v>74</v>
      </c>
      <c r="D354" s="244" t="s">
        <v>33</v>
      </c>
      <c r="E354" s="242">
        <v>0.21</v>
      </c>
      <c r="F354" s="241">
        <f t="shared" si="22"/>
        <v>0.5037600000000001</v>
      </c>
      <c r="G354" s="243" t="str">
        <f t="shared" si="26"/>
        <v>Ａ</v>
      </c>
      <c r="H354" s="242">
        <v>0.28000000000000003</v>
      </c>
      <c r="I354" s="241">
        <f t="shared" si="23"/>
        <v>0.87168000000000023</v>
      </c>
      <c r="J354" s="240" t="str">
        <f t="shared" si="27"/>
        <v>Ａ</v>
      </c>
      <c r="K354" s="234"/>
      <c r="L354" s="234"/>
      <c r="M354" s="233"/>
      <c r="N354" s="233"/>
    </row>
    <row r="355" spans="2:16" ht="18" customHeight="1">
      <c r="B355" s="246">
        <v>59</v>
      </c>
      <c r="C355" s="245" t="s">
        <v>42</v>
      </c>
      <c r="D355" s="244" t="s">
        <v>33</v>
      </c>
      <c r="E355" s="242">
        <v>0.17</v>
      </c>
      <c r="F355" s="241">
        <f t="shared" si="22"/>
        <v>0.29352000000000011</v>
      </c>
      <c r="G355" s="243" t="str">
        <f t="shared" si="26"/>
        <v>Ａ</v>
      </c>
      <c r="H355" s="242">
        <v>0.13</v>
      </c>
      <c r="I355" s="241">
        <f t="shared" si="23"/>
        <v>8.3280000000000062E-2</v>
      </c>
      <c r="J355" s="240" t="str">
        <f t="shared" si="27"/>
        <v>ＡＡ</v>
      </c>
      <c r="K355" s="234"/>
      <c r="L355" s="234"/>
      <c r="M355" s="233"/>
      <c r="N355" s="233"/>
    </row>
    <row r="356" spans="2:16" ht="18" customHeight="1">
      <c r="B356" s="246">
        <v>59</v>
      </c>
      <c r="C356" s="245" t="s">
        <v>347</v>
      </c>
      <c r="D356" s="244" t="s">
        <v>33</v>
      </c>
      <c r="E356" s="242">
        <v>0.17</v>
      </c>
      <c r="F356" s="241">
        <f t="shared" si="22"/>
        <v>0.29352000000000011</v>
      </c>
      <c r="G356" s="243" t="str">
        <f t="shared" si="26"/>
        <v>Ａ</v>
      </c>
      <c r="H356" s="242">
        <v>0.15</v>
      </c>
      <c r="I356" s="241">
        <f t="shared" si="23"/>
        <v>0.18840000000000001</v>
      </c>
      <c r="J356" s="240" t="str">
        <f t="shared" si="27"/>
        <v>ＡＡ</v>
      </c>
      <c r="K356" s="234"/>
      <c r="L356" s="234"/>
      <c r="M356" s="233"/>
      <c r="N356" s="233"/>
    </row>
    <row r="357" spans="2:16" ht="18" customHeight="1">
      <c r="B357" s="246">
        <v>59</v>
      </c>
      <c r="C357" s="245" t="s">
        <v>120</v>
      </c>
      <c r="D357" s="244" t="s">
        <v>33</v>
      </c>
      <c r="E357" s="242">
        <v>0.12</v>
      </c>
      <c r="F357" s="241">
        <f t="shared" si="22"/>
        <v>3.0720000000000011E-2</v>
      </c>
      <c r="G357" s="243" t="str">
        <f t="shared" si="26"/>
        <v>ＡＡ</v>
      </c>
      <c r="H357" s="242">
        <v>0.16</v>
      </c>
      <c r="I357" s="241">
        <f t="shared" si="23"/>
        <v>0.24096000000000006</v>
      </c>
      <c r="J357" s="240" t="str">
        <f t="shared" si="27"/>
        <v>Ａ</v>
      </c>
      <c r="K357" s="234"/>
      <c r="L357" s="234"/>
      <c r="M357" s="233"/>
      <c r="N357" s="233"/>
      <c r="P357" s="227"/>
    </row>
    <row r="358" spans="2:16" ht="18" customHeight="1">
      <c r="B358" s="246">
        <v>59</v>
      </c>
      <c r="C358" s="245" t="s">
        <v>50</v>
      </c>
      <c r="D358" s="244" t="s">
        <v>33</v>
      </c>
      <c r="E358" s="242">
        <v>0.26</v>
      </c>
      <c r="F358" s="241">
        <f t="shared" si="22"/>
        <v>0.76656000000000002</v>
      </c>
      <c r="G358" s="243" t="str">
        <f t="shared" si="26"/>
        <v>Ａ</v>
      </c>
      <c r="H358" s="242">
        <v>0.28000000000000003</v>
      </c>
      <c r="I358" s="241">
        <f t="shared" si="23"/>
        <v>0.87168000000000023</v>
      </c>
      <c r="J358" s="240" t="str">
        <f t="shared" si="27"/>
        <v>Ａ</v>
      </c>
      <c r="K358" s="234"/>
      <c r="L358" s="234"/>
      <c r="M358" s="233"/>
      <c r="N358" s="233"/>
      <c r="P358" s="227"/>
    </row>
    <row r="359" spans="2:16" ht="18" customHeight="1">
      <c r="B359" s="246">
        <v>59</v>
      </c>
      <c r="C359" s="245" t="s">
        <v>68</v>
      </c>
      <c r="D359" s="244" t="s">
        <v>33</v>
      </c>
      <c r="E359" s="242">
        <v>0.21</v>
      </c>
      <c r="F359" s="241">
        <f t="shared" si="22"/>
        <v>0.5037600000000001</v>
      </c>
      <c r="G359" s="243" t="str">
        <f t="shared" si="26"/>
        <v>Ａ</v>
      </c>
      <c r="H359" s="242">
        <v>0.33</v>
      </c>
      <c r="I359" s="241">
        <f t="shared" si="23"/>
        <v>1.1344799999999999</v>
      </c>
      <c r="J359" s="240" t="str">
        <f t="shared" si="27"/>
        <v>Ｂ</v>
      </c>
      <c r="K359" s="234"/>
      <c r="L359" s="234"/>
      <c r="M359" s="233"/>
      <c r="N359" s="233"/>
    </row>
    <row r="360" spans="2:16" ht="18" customHeight="1">
      <c r="B360" s="246">
        <v>59</v>
      </c>
      <c r="C360" s="245" t="s">
        <v>141</v>
      </c>
      <c r="D360" s="244" t="s">
        <v>33</v>
      </c>
      <c r="E360" s="242">
        <v>0.14000000000000001</v>
      </c>
      <c r="F360" s="241">
        <f t="shared" si="22"/>
        <v>0.1358400000000001</v>
      </c>
      <c r="G360" s="243" t="str">
        <f t="shared" si="26"/>
        <v>ＡＡ</v>
      </c>
      <c r="H360" s="242">
        <v>0.21</v>
      </c>
      <c r="I360" s="241">
        <f t="shared" si="23"/>
        <v>0.5037600000000001</v>
      </c>
      <c r="J360" s="240" t="str">
        <f t="shared" si="27"/>
        <v>Ａ</v>
      </c>
      <c r="K360" s="234"/>
      <c r="L360" s="234"/>
      <c r="M360" s="233"/>
      <c r="N360" s="233"/>
    </row>
    <row r="361" spans="2:16" ht="18" customHeight="1">
      <c r="B361" s="246">
        <v>59</v>
      </c>
      <c r="C361" s="245" t="s">
        <v>136</v>
      </c>
      <c r="D361" s="244" t="s">
        <v>33</v>
      </c>
      <c r="E361" s="242">
        <v>0.14000000000000001</v>
      </c>
      <c r="F361" s="241">
        <f t="shared" si="22"/>
        <v>0.1358400000000001</v>
      </c>
      <c r="G361" s="243" t="str">
        <f t="shared" si="26"/>
        <v>ＡＡ</v>
      </c>
      <c r="H361" s="242">
        <v>0.13</v>
      </c>
      <c r="I361" s="241">
        <f t="shared" si="23"/>
        <v>8.3280000000000062E-2</v>
      </c>
      <c r="J361" s="240" t="str">
        <f t="shared" si="27"/>
        <v>ＡＡ</v>
      </c>
      <c r="K361" s="234"/>
      <c r="L361" s="234"/>
      <c r="M361" s="233"/>
      <c r="N361" s="233"/>
    </row>
    <row r="362" spans="2:16" ht="18" customHeight="1">
      <c r="B362" s="246">
        <v>60</v>
      </c>
      <c r="C362" s="245" t="s">
        <v>42</v>
      </c>
      <c r="D362" s="244" t="s">
        <v>33</v>
      </c>
      <c r="E362" s="242">
        <v>0.2</v>
      </c>
      <c r="F362" s="241">
        <f t="shared" si="22"/>
        <v>0.4512000000000001</v>
      </c>
      <c r="G362" s="243" t="str">
        <f>LOOKUP(F362,$R$20:$R$28,$S$20:$S$28)</f>
        <v>Ａ</v>
      </c>
      <c r="H362" s="242">
        <v>0.17</v>
      </c>
      <c r="I362" s="241">
        <f t="shared" si="23"/>
        <v>0.29352000000000011</v>
      </c>
      <c r="J362" s="240" t="str">
        <f>LOOKUP(I362,$R$20:$R$28,$S$20:$S$28)</f>
        <v>Ａ</v>
      </c>
      <c r="K362" s="234"/>
      <c r="L362" s="234"/>
      <c r="M362" s="233"/>
      <c r="N362" s="233"/>
    </row>
    <row r="363" spans="2:16" ht="18" customHeight="1">
      <c r="B363" s="246">
        <v>60</v>
      </c>
      <c r="C363" s="245" t="s">
        <v>347</v>
      </c>
      <c r="D363" s="244" t="s">
        <v>33</v>
      </c>
      <c r="E363" s="242">
        <v>0.14000000000000001</v>
      </c>
      <c r="F363" s="241">
        <f t="shared" si="22"/>
        <v>0.1358400000000001</v>
      </c>
      <c r="G363" s="243" t="str">
        <f>LOOKUP(F363,$R$20:$R$28,$S$20:$S$28)</f>
        <v>ＡＡ</v>
      </c>
      <c r="H363" s="242">
        <v>0.17</v>
      </c>
      <c r="I363" s="241">
        <f t="shared" si="23"/>
        <v>0.29352000000000011</v>
      </c>
      <c r="J363" s="240" t="str">
        <f>LOOKUP(I363,$R$20:$R$28,$S$20:$S$28)</f>
        <v>Ａ</v>
      </c>
      <c r="K363" s="234"/>
      <c r="L363" s="234"/>
      <c r="M363" s="233"/>
      <c r="N363" s="233"/>
    </row>
    <row r="364" spans="2:16" ht="18" customHeight="1">
      <c r="B364" s="246">
        <v>60</v>
      </c>
      <c r="C364" s="245" t="s">
        <v>120</v>
      </c>
      <c r="D364" s="244" t="s">
        <v>33</v>
      </c>
      <c r="E364" s="242">
        <v>0.15</v>
      </c>
      <c r="F364" s="241">
        <f t="shared" si="22"/>
        <v>0.18840000000000001</v>
      </c>
      <c r="G364" s="243" t="str">
        <f>LOOKUP(F364,$R$20:$R$28,$S$20:$S$28)</f>
        <v>ＡＡ</v>
      </c>
      <c r="H364" s="242">
        <v>0.12</v>
      </c>
      <c r="I364" s="241">
        <f t="shared" si="23"/>
        <v>3.0720000000000011E-2</v>
      </c>
      <c r="J364" s="240" t="str">
        <f>LOOKUP(I364,$R$20:$R$28,$S$20:$S$28)</f>
        <v>ＡＡ</v>
      </c>
      <c r="K364" s="234"/>
      <c r="L364" s="234"/>
      <c r="M364" s="233"/>
      <c r="N364" s="233"/>
    </row>
    <row r="365" spans="2:16" ht="18" customHeight="1">
      <c r="B365" s="246">
        <v>60</v>
      </c>
      <c r="C365" s="245" t="s">
        <v>50</v>
      </c>
      <c r="D365" s="244" t="s">
        <v>33</v>
      </c>
      <c r="E365" s="242">
        <v>0.24</v>
      </c>
      <c r="F365" s="241">
        <f t="shared" si="22"/>
        <v>0.66144000000000003</v>
      </c>
      <c r="G365" s="243" t="str">
        <f>LOOKUP(F365,$R$20:$R$28,$S$20:$S$28)</f>
        <v>Ａ</v>
      </c>
      <c r="H365" s="242">
        <v>0.16</v>
      </c>
      <c r="I365" s="241">
        <f t="shared" si="23"/>
        <v>0.24096000000000006</v>
      </c>
      <c r="J365" s="240" t="str">
        <f>LOOKUP(I365,$R$20:$R$28,$S$20:$S$28)</f>
        <v>Ａ</v>
      </c>
      <c r="K365" s="234"/>
      <c r="L365" s="234"/>
      <c r="M365" s="233"/>
      <c r="N365" s="233"/>
    </row>
    <row r="366" spans="2:16" ht="18" customHeight="1">
      <c r="B366" s="246">
        <v>60</v>
      </c>
      <c r="C366" s="245" t="s">
        <v>68</v>
      </c>
      <c r="D366" s="244" t="s">
        <v>33</v>
      </c>
      <c r="E366" s="242">
        <v>0.19</v>
      </c>
      <c r="F366" s="241">
        <f t="shared" si="22"/>
        <v>0.39864000000000005</v>
      </c>
      <c r="G366" s="243" t="str">
        <f t="shared" ref="G366:G374" si="28">LOOKUP(F366,$R$23:$R$33,$S$23:$S$33)</f>
        <v>Ａ</v>
      </c>
      <c r="H366" s="242">
        <v>0.16</v>
      </c>
      <c r="I366" s="241">
        <f t="shared" si="23"/>
        <v>0.24096000000000006</v>
      </c>
      <c r="J366" s="240" t="str">
        <f t="shared" ref="J366:J374" si="29">LOOKUP(I366,$R$23:$R$33,$S$23:$S$33)</f>
        <v>Ａ</v>
      </c>
      <c r="K366" s="234"/>
      <c r="L366" s="234"/>
      <c r="M366" s="233"/>
      <c r="N366" s="233"/>
    </row>
    <row r="367" spans="2:16" ht="18" customHeight="1">
      <c r="B367" s="246">
        <v>60</v>
      </c>
      <c r="C367" s="245" t="s">
        <v>141</v>
      </c>
      <c r="D367" s="244" t="s">
        <v>33</v>
      </c>
      <c r="E367" s="242">
        <v>0.12</v>
      </c>
      <c r="F367" s="241">
        <f t="shared" si="22"/>
        <v>3.0720000000000011E-2</v>
      </c>
      <c r="G367" s="243" t="str">
        <f t="shared" si="28"/>
        <v>ＡＡ</v>
      </c>
      <c r="H367" s="242">
        <v>0.14000000000000001</v>
      </c>
      <c r="I367" s="241">
        <f t="shared" si="23"/>
        <v>0.1358400000000001</v>
      </c>
      <c r="J367" s="240" t="str">
        <f t="shared" si="29"/>
        <v>ＡＡ</v>
      </c>
      <c r="K367" s="234"/>
      <c r="L367" s="234"/>
      <c r="M367" s="233"/>
      <c r="N367" s="233"/>
    </row>
    <row r="368" spans="2:16" ht="18" customHeight="1">
      <c r="B368" s="246">
        <v>60</v>
      </c>
      <c r="C368" s="245" t="s">
        <v>136</v>
      </c>
      <c r="D368" s="244" t="s">
        <v>33</v>
      </c>
      <c r="E368" s="242">
        <v>0.15</v>
      </c>
      <c r="F368" s="241">
        <f t="shared" si="22"/>
        <v>0.18840000000000001</v>
      </c>
      <c r="G368" s="243" t="str">
        <f t="shared" si="28"/>
        <v>ＡＡ</v>
      </c>
      <c r="H368" s="242">
        <v>0.18</v>
      </c>
      <c r="I368" s="241">
        <f t="shared" si="23"/>
        <v>0.34608000000000005</v>
      </c>
      <c r="J368" s="240" t="str">
        <f t="shared" si="29"/>
        <v>Ａ</v>
      </c>
      <c r="K368" s="234"/>
      <c r="L368" s="234"/>
      <c r="M368" s="233"/>
      <c r="N368" s="233"/>
    </row>
    <row r="369" spans="2:14" ht="18" customHeight="1">
      <c r="B369" s="246">
        <v>60</v>
      </c>
      <c r="C369" s="245" t="s">
        <v>74</v>
      </c>
      <c r="D369" s="244" t="s">
        <v>33</v>
      </c>
      <c r="E369" s="242">
        <v>0.21</v>
      </c>
      <c r="F369" s="241">
        <f t="shared" si="22"/>
        <v>0.5037600000000001</v>
      </c>
      <c r="G369" s="243" t="str">
        <f t="shared" si="28"/>
        <v>Ａ</v>
      </c>
      <c r="H369" s="242">
        <v>0.17</v>
      </c>
      <c r="I369" s="241">
        <f t="shared" si="23"/>
        <v>0.29352000000000011</v>
      </c>
      <c r="J369" s="240" t="str">
        <f t="shared" si="29"/>
        <v>Ａ</v>
      </c>
      <c r="K369" s="234"/>
      <c r="L369" s="234"/>
      <c r="M369" s="233"/>
      <c r="N369" s="233"/>
    </row>
    <row r="370" spans="2:14" ht="18" customHeight="1">
      <c r="B370" s="246">
        <v>61</v>
      </c>
      <c r="C370" s="245" t="s">
        <v>42</v>
      </c>
      <c r="D370" s="244" t="s">
        <v>33</v>
      </c>
      <c r="E370" s="242">
        <v>0.18</v>
      </c>
      <c r="F370" s="241">
        <f t="shared" si="22"/>
        <v>0.34608000000000005</v>
      </c>
      <c r="G370" s="243" t="str">
        <f t="shared" si="28"/>
        <v>Ａ</v>
      </c>
      <c r="H370" s="242">
        <v>0.12</v>
      </c>
      <c r="I370" s="241">
        <f t="shared" si="23"/>
        <v>3.0720000000000011E-2</v>
      </c>
      <c r="J370" s="240" t="str">
        <f t="shared" si="29"/>
        <v>ＡＡ</v>
      </c>
      <c r="K370" s="234"/>
      <c r="L370" s="234"/>
      <c r="M370" s="233"/>
      <c r="N370" s="233"/>
    </row>
    <row r="371" spans="2:14" ht="18" customHeight="1">
      <c r="B371" s="246">
        <v>61</v>
      </c>
      <c r="C371" s="245" t="s">
        <v>347</v>
      </c>
      <c r="D371" s="244" t="s">
        <v>33</v>
      </c>
      <c r="E371" s="242">
        <v>0.17</v>
      </c>
      <c r="F371" s="241">
        <f t="shared" si="22"/>
        <v>0.29352000000000011</v>
      </c>
      <c r="G371" s="243" t="str">
        <f t="shared" si="28"/>
        <v>Ａ</v>
      </c>
      <c r="H371" s="242">
        <v>0.12</v>
      </c>
      <c r="I371" s="241">
        <f t="shared" si="23"/>
        <v>3.0720000000000011E-2</v>
      </c>
      <c r="J371" s="240" t="str">
        <f t="shared" si="29"/>
        <v>ＡＡ</v>
      </c>
      <c r="K371" s="234"/>
      <c r="L371" s="234"/>
      <c r="M371" s="233"/>
      <c r="N371" s="233"/>
    </row>
    <row r="372" spans="2:14" ht="18" customHeight="1">
      <c r="B372" s="246">
        <v>61</v>
      </c>
      <c r="C372" s="245" t="s">
        <v>120</v>
      </c>
      <c r="D372" s="244" t="s">
        <v>33</v>
      </c>
      <c r="E372" s="242">
        <v>0.15</v>
      </c>
      <c r="F372" s="241">
        <f t="shared" si="22"/>
        <v>0.18840000000000001</v>
      </c>
      <c r="G372" s="243" t="str">
        <f t="shared" si="28"/>
        <v>ＡＡ</v>
      </c>
      <c r="H372" s="242">
        <v>0.13</v>
      </c>
      <c r="I372" s="241">
        <f t="shared" si="23"/>
        <v>8.3280000000000062E-2</v>
      </c>
      <c r="J372" s="240" t="str">
        <f t="shared" si="29"/>
        <v>ＡＡ</v>
      </c>
      <c r="K372" s="234"/>
      <c r="L372" s="234"/>
      <c r="M372" s="233"/>
      <c r="N372" s="233"/>
    </row>
    <row r="373" spans="2:14" ht="18" customHeight="1">
      <c r="B373" s="246">
        <v>61</v>
      </c>
      <c r="C373" s="245" t="s">
        <v>50</v>
      </c>
      <c r="D373" s="244" t="s">
        <v>33</v>
      </c>
      <c r="E373" s="242">
        <v>0.2</v>
      </c>
      <c r="F373" s="241">
        <f t="shared" si="22"/>
        <v>0.4512000000000001</v>
      </c>
      <c r="G373" s="243" t="str">
        <f t="shared" si="28"/>
        <v>Ａ</v>
      </c>
      <c r="H373" s="242">
        <v>0.18</v>
      </c>
      <c r="I373" s="241">
        <f t="shared" si="23"/>
        <v>0.34608000000000005</v>
      </c>
      <c r="J373" s="240" t="str">
        <f t="shared" si="29"/>
        <v>Ａ</v>
      </c>
      <c r="K373" s="234"/>
      <c r="L373" s="234"/>
      <c r="M373" s="233"/>
      <c r="N373" s="233"/>
    </row>
    <row r="374" spans="2:14" ht="18" customHeight="1">
      <c r="B374" s="246">
        <v>61</v>
      </c>
      <c r="C374" s="245" t="s">
        <v>68</v>
      </c>
      <c r="D374" s="244" t="s">
        <v>33</v>
      </c>
      <c r="E374" s="242">
        <v>0.16</v>
      </c>
      <c r="F374" s="241">
        <f t="shared" si="22"/>
        <v>0.24096000000000006</v>
      </c>
      <c r="G374" s="243" t="str">
        <f t="shared" si="28"/>
        <v>Ａ</v>
      </c>
      <c r="H374" s="242">
        <v>0.15</v>
      </c>
      <c r="I374" s="241">
        <f t="shared" si="23"/>
        <v>0.18840000000000001</v>
      </c>
      <c r="J374" s="240" t="str">
        <f t="shared" si="29"/>
        <v>ＡＡ</v>
      </c>
      <c r="K374" s="234"/>
      <c r="L374" s="234"/>
      <c r="M374" s="233"/>
      <c r="N374" s="233"/>
    </row>
    <row r="375" spans="2:14" ht="18" customHeight="1">
      <c r="B375" s="246">
        <v>61</v>
      </c>
      <c r="C375" s="245" t="s">
        <v>141</v>
      </c>
      <c r="D375" s="244" t="s">
        <v>33</v>
      </c>
      <c r="E375" s="242">
        <v>0.16</v>
      </c>
      <c r="F375" s="241">
        <f t="shared" si="22"/>
        <v>0.24096000000000006</v>
      </c>
      <c r="G375" s="243" t="str">
        <f>LOOKUP(F375,$R$20:$R$28,$S$20:$S$28)</f>
        <v>Ａ</v>
      </c>
      <c r="H375" s="242">
        <v>0.13</v>
      </c>
      <c r="I375" s="241">
        <f t="shared" si="23"/>
        <v>8.3280000000000062E-2</v>
      </c>
      <c r="J375" s="240" t="str">
        <f>LOOKUP(I375,$R$20:$R$28,$S$20:$S$28)</f>
        <v>ＡＡ</v>
      </c>
      <c r="K375" s="234"/>
      <c r="L375" s="234"/>
      <c r="M375" s="233"/>
      <c r="N375" s="233"/>
    </row>
    <row r="376" spans="2:14" ht="18" customHeight="1">
      <c r="B376" s="246">
        <v>61</v>
      </c>
      <c r="C376" s="245" t="s">
        <v>136</v>
      </c>
      <c r="D376" s="244" t="s">
        <v>33</v>
      </c>
      <c r="E376" s="242">
        <v>0.13</v>
      </c>
      <c r="F376" s="241">
        <f t="shared" si="22"/>
        <v>8.3280000000000062E-2</v>
      </c>
      <c r="G376" s="243" t="str">
        <f>LOOKUP(F376,$R$20:$R$28,$S$20:$S$28)</f>
        <v>ＡＡ</v>
      </c>
      <c r="H376" s="242">
        <v>0.1</v>
      </c>
      <c r="I376" s="241">
        <f t="shared" si="23"/>
        <v>-7.4399999999999938E-2</v>
      </c>
      <c r="J376" s="240" t="str">
        <f>LOOKUP(I376,$R$20:$R$28,$S$20:$S$28)</f>
        <v>ＡＡ</v>
      </c>
      <c r="K376" s="234"/>
      <c r="L376" s="234"/>
      <c r="M376" s="233"/>
      <c r="N376" s="233"/>
    </row>
    <row r="377" spans="2:14" ht="18" customHeight="1">
      <c r="B377" s="246">
        <v>61</v>
      </c>
      <c r="C377" s="245" t="s">
        <v>74</v>
      </c>
      <c r="D377" s="244" t="s">
        <v>33</v>
      </c>
      <c r="E377" s="242">
        <v>0.16</v>
      </c>
      <c r="F377" s="241">
        <f t="shared" si="22"/>
        <v>0.24096000000000006</v>
      </c>
      <c r="G377" s="243" t="str">
        <f>LOOKUP(F377,$R$20:$R$28,$S$20:$S$28)</f>
        <v>Ａ</v>
      </c>
      <c r="H377" s="242">
        <v>0.14000000000000001</v>
      </c>
      <c r="I377" s="241">
        <f t="shared" si="23"/>
        <v>0.1358400000000001</v>
      </c>
      <c r="J377" s="240" t="str">
        <f>LOOKUP(I377,$R$20:$R$28,$S$20:$S$28)</f>
        <v>ＡＡ</v>
      </c>
      <c r="K377" s="234"/>
      <c r="L377" s="234"/>
      <c r="M377" s="233"/>
      <c r="N377" s="233"/>
    </row>
    <row r="378" spans="2:14" ht="18" customHeight="1">
      <c r="B378" s="246">
        <v>61</v>
      </c>
      <c r="C378" s="245" t="s">
        <v>132</v>
      </c>
      <c r="D378" s="244" t="s">
        <v>33</v>
      </c>
      <c r="E378" s="242">
        <v>0.2</v>
      </c>
      <c r="F378" s="241">
        <f t="shared" si="22"/>
        <v>0.4512000000000001</v>
      </c>
      <c r="G378" s="243" t="str">
        <f>LOOKUP(F378,$R$20:$R$28,$S$20:$S$28)</f>
        <v>Ａ</v>
      </c>
      <c r="H378" s="242">
        <v>0.15</v>
      </c>
      <c r="I378" s="241">
        <f t="shared" si="23"/>
        <v>0.18840000000000001</v>
      </c>
      <c r="J378" s="240" t="str">
        <f>LOOKUP(I378,$R$20:$R$28,$S$20:$S$28)</f>
        <v>ＡＡ</v>
      </c>
      <c r="K378" s="234"/>
      <c r="L378" s="234"/>
      <c r="M378" s="233"/>
      <c r="N378" s="233"/>
    </row>
    <row r="379" spans="2:14" ht="18" customHeight="1">
      <c r="B379" s="246">
        <v>62</v>
      </c>
      <c r="C379" s="245" t="s">
        <v>42</v>
      </c>
      <c r="D379" s="244" t="s">
        <v>33</v>
      </c>
      <c r="E379" s="242">
        <v>0.1</v>
      </c>
      <c r="F379" s="241">
        <f t="shared" si="22"/>
        <v>-7.4399999999999938E-2</v>
      </c>
      <c r="G379" s="243" t="str">
        <f t="shared" ref="G379:G392" si="30">LOOKUP(F379,$R$23:$R$33,$S$23:$S$33)</f>
        <v>ＡＡ</v>
      </c>
      <c r="H379" s="242">
        <v>0.14000000000000001</v>
      </c>
      <c r="I379" s="241">
        <f t="shared" si="23"/>
        <v>0.1358400000000001</v>
      </c>
      <c r="J379" s="240" t="str">
        <f t="shared" ref="J379:J392" si="31">LOOKUP(I379,$R$23:$R$33,$S$23:$S$33)</f>
        <v>ＡＡ</v>
      </c>
      <c r="K379" s="234"/>
      <c r="L379" s="234"/>
      <c r="M379" s="233"/>
      <c r="N379" s="233"/>
    </row>
    <row r="380" spans="2:14" ht="18" customHeight="1">
      <c r="B380" s="246">
        <v>62</v>
      </c>
      <c r="C380" s="245" t="s">
        <v>347</v>
      </c>
      <c r="D380" s="244" t="s">
        <v>33</v>
      </c>
      <c r="E380" s="242">
        <v>0.12</v>
      </c>
      <c r="F380" s="241">
        <f t="shared" si="22"/>
        <v>3.0720000000000011E-2</v>
      </c>
      <c r="G380" s="243" t="str">
        <f t="shared" si="30"/>
        <v>ＡＡ</v>
      </c>
      <c r="H380" s="242">
        <v>0.12</v>
      </c>
      <c r="I380" s="241">
        <f t="shared" si="23"/>
        <v>3.0720000000000011E-2</v>
      </c>
      <c r="J380" s="240" t="str">
        <f t="shared" si="31"/>
        <v>ＡＡ</v>
      </c>
      <c r="K380" s="234"/>
      <c r="L380" s="234"/>
      <c r="M380" s="233"/>
      <c r="N380" s="233"/>
    </row>
    <row r="381" spans="2:14" ht="18" customHeight="1">
      <c r="B381" s="246">
        <v>62</v>
      </c>
      <c r="C381" s="245" t="s">
        <v>120</v>
      </c>
      <c r="D381" s="244" t="s">
        <v>33</v>
      </c>
      <c r="E381" s="242">
        <v>0.13</v>
      </c>
      <c r="F381" s="241">
        <f t="shared" si="22"/>
        <v>8.3280000000000062E-2</v>
      </c>
      <c r="G381" s="243" t="str">
        <f t="shared" si="30"/>
        <v>ＡＡ</v>
      </c>
      <c r="H381" s="242">
        <v>0.19</v>
      </c>
      <c r="I381" s="241">
        <f t="shared" si="23"/>
        <v>0.39864000000000005</v>
      </c>
      <c r="J381" s="240" t="str">
        <f t="shared" si="31"/>
        <v>Ａ</v>
      </c>
      <c r="K381" s="234"/>
      <c r="L381" s="234"/>
      <c r="M381" s="233"/>
      <c r="N381" s="233"/>
    </row>
    <row r="382" spans="2:14" ht="18" customHeight="1">
      <c r="B382" s="246">
        <v>62</v>
      </c>
      <c r="C382" s="245" t="s">
        <v>50</v>
      </c>
      <c r="D382" s="244" t="s">
        <v>33</v>
      </c>
      <c r="E382" s="242">
        <v>0.11</v>
      </c>
      <c r="F382" s="241">
        <f t="shared" si="22"/>
        <v>-2.1839999999999964E-2</v>
      </c>
      <c r="G382" s="243" t="str">
        <f t="shared" si="30"/>
        <v>ＡＡ</v>
      </c>
      <c r="H382" s="242">
        <v>0.13</v>
      </c>
      <c r="I382" s="241">
        <f t="shared" si="23"/>
        <v>8.3280000000000062E-2</v>
      </c>
      <c r="J382" s="240" t="str">
        <f t="shared" si="31"/>
        <v>ＡＡ</v>
      </c>
      <c r="K382" s="234"/>
      <c r="L382" s="234"/>
      <c r="M382" s="233"/>
      <c r="N382" s="233"/>
    </row>
    <row r="383" spans="2:14" ht="18" customHeight="1">
      <c r="B383" s="246">
        <v>62</v>
      </c>
      <c r="C383" s="245" t="s">
        <v>68</v>
      </c>
      <c r="D383" s="244" t="s">
        <v>33</v>
      </c>
      <c r="E383" s="242">
        <v>0.13</v>
      </c>
      <c r="F383" s="241">
        <f t="shared" si="22"/>
        <v>8.3280000000000062E-2</v>
      </c>
      <c r="G383" s="243" t="str">
        <f t="shared" si="30"/>
        <v>ＡＡ</v>
      </c>
      <c r="H383" s="242">
        <v>0.12</v>
      </c>
      <c r="I383" s="241">
        <f t="shared" si="23"/>
        <v>3.0720000000000011E-2</v>
      </c>
      <c r="J383" s="240" t="str">
        <f t="shared" si="31"/>
        <v>ＡＡ</v>
      </c>
      <c r="K383" s="234"/>
      <c r="L383" s="234"/>
      <c r="M383" s="233"/>
      <c r="N383" s="233"/>
    </row>
    <row r="384" spans="2:14" ht="18" customHeight="1">
      <c r="B384" s="246">
        <v>62</v>
      </c>
      <c r="C384" s="245" t="s">
        <v>141</v>
      </c>
      <c r="D384" s="244" t="s">
        <v>33</v>
      </c>
      <c r="E384" s="242">
        <v>0.16</v>
      </c>
      <c r="F384" s="241">
        <f t="shared" si="22"/>
        <v>0.24096000000000006</v>
      </c>
      <c r="G384" s="243" t="str">
        <f t="shared" si="30"/>
        <v>Ａ</v>
      </c>
      <c r="H384" s="242">
        <v>0.21</v>
      </c>
      <c r="I384" s="241">
        <f t="shared" si="23"/>
        <v>0.5037600000000001</v>
      </c>
      <c r="J384" s="240" t="str">
        <f t="shared" si="31"/>
        <v>Ａ</v>
      </c>
      <c r="K384" s="234"/>
      <c r="L384" s="234"/>
      <c r="M384" s="233"/>
      <c r="N384" s="233"/>
    </row>
    <row r="385" spans="2:14" ht="18" customHeight="1">
      <c r="B385" s="246">
        <v>62</v>
      </c>
      <c r="C385" s="245" t="s">
        <v>136</v>
      </c>
      <c r="D385" s="244" t="s">
        <v>33</v>
      </c>
      <c r="E385" s="242">
        <v>0.11</v>
      </c>
      <c r="F385" s="241">
        <f t="shared" si="22"/>
        <v>-2.1839999999999964E-2</v>
      </c>
      <c r="G385" s="243" t="str">
        <f t="shared" si="30"/>
        <v>ＡＡ</v>
      </c>
      <c r="H385" s="242">
        <v>0.15</v>
      </c>
      <c r="I385" s="241">
        <f t="shared" si="23"/>
        <v>0.18840000000000001</v>
      </c>
      <c r="J385" s="240" t="str">
        <f t="shared" si="31"/>
        <v>ＡＡ</v>
      </c>
      <c r="K385" s="234"/>
      <c r="L385" s="234"/>
      <c r="M385" s="233"/>
      <c r="N385" s="233"/>
    </row>
    <row r="386" spans="2:14" ht="18" customHeight="1">
      <c r="B386" s="246">
        <v>62</v>
      </c>
      <c r="C386" s="245" t="s">
        <v>74</v>
      </c>
      <c r="D386" s="244" t="s">
        <v>33</v>
      </c>
      <c r="E386" s="242">
        <v>0.1</v>
      </c>
      <c r="F386" s="241">
        <f t="shared" si="22"/>
        <v>-7.4399999999999938E-2</v>
      </c>
      <c r="G386" s="243" t="str">
        <f t="shared" si="30"/>
        <v>ＡＡ</v>
      </c>
      <c r="H386" s="242">
        <v>0.1</v>
      </c>
      <c r="I386" s="241">
        <f t="shared" si="23"/>
        <v>-7.4399999999999938E-2</v>
      </c>
      <c r="J386" s="240" t="str">
        <f t="shared" si="31"/>
        <v>ＡＡ</v>
      </c>
      <c r="K386" s="234"/>
      <c r="L386" s="234"/>
      <c r="M386" s="233"/>
      <c r="N386" s="233"/>
    </row>
    <row r="387" spans="2:14" ht="18" customHeight="1">
      <c r="B387" s="246">
        <v>62</v>
      </c>
      <c r="C387" s="245" t="s">
        <v>132</v>
      </c>
      <c r="D387" s="244" t="s">
        <v>33</v>
      </c>
      <c r="E387" s="242">
        <v>0.13</v>
      </c>
      <c r="F387" s="241">
        <f t="shared" si="22"/>
        <v>8.3280000000000062E-2</v>
      </c>
      <c r="G387" s="243" t="str">
        <f t="shared" si="30"/>
        <v>ＡＡ</v>
      </c>
      <c r="H387" s="242">
        <v>0.12</v>
      </c>
      <c r="I387" s="241">
        <f t="shared" si="23"/>
        <v>3.0720000000000011E-2</v>
      </c>
      <c r="J387" s="240" t="str">
        <f t="shared" si="31"/>
        <v>ＡＡ</v>
      </c>
      <c r="K387" s="234"/>
      <c r="L387" s="234"/>
      <c r="M387" s="233"/>
      <c r="N387" s="233"/>
    </row>
    <row r="388" spans="2:14" ht="18" customHeight="1">
      <c r="B388" s="246">
        <v>62</v>
      </c>
      <c r="C388" s="245" t="s">
        <v>80</v>
      </c>
      <c r="D388" s="244" t="s">
        <v>33</v>
      </c>
      <c r="E388" s="242">
        <v>0.14000000000000001</v>
      </c>
      <c r="F388" s="241">
        <f t="shared" si="22"/>
        <v>0.1358400000000001</v>
      </c>
      <c r="G388" s="243" t="str">
        <f t="shared" si="30"/>
        <v>ＡＡ</v>
      </c>
      <c r="H388" s="242">
        <v>0.13</v>
      </c>
      <c r="I388" s="241">
        <f t="shared" si="23"/>
        <v>8.3280000000000062E-2</v>
      </c>
      <c r="J388" s="240" t="str">
        <f t="shared" si="31"/>
        <v>ＡＡ</v>
      </c>
      <c r="K388" s="234"/>
      <c r="L388" s="234"/>
      <c r="M388" s="233"/>
      <c r="N388" s="233"/>
    </row>
    <row r="389" spans="2:14" ht="18" customHeight="1">
      <c r="B389" s="246">
        <v>62</v>
      </c>
      <c r="C389" s="245" t="s">
        <v>46</v>
      </c>
      <c r="D389" s="244" t="s">
        <v>33</v>
      </c>
      <c r="E389" s="242">
        <v>0.12</v>
      </c>
      <c r="F389" s="241">
        <f t="shared" ref="F389:F407" si="32">(E389-1000/(365*24))*(8+0.4*16)*365/1000</f>
        <v>3.0720000000000011E-2</v>
      </c>
      <c r="G389" s="243" t="str">
        <f t="shared" si="30"/>
        <v>ＡＡ</v>
      </c>
      <c r="H389" s="242">
        <v>0.12</v>
      </c>
      <c r="I389" s="241">
        <f t="shared" ref="I389:I407" si="33">(H389-1000/(365*24))*(8+0.4*16)*365/1000</f>
        <v>3.0720000000000011E-2</v>
      </c>
      <c r="J389" s="240" t="str">
        <f t="shared" si="31"/>
        <v>ＡＡ</v>
      </c>
      <c r="K389" s="234"/>
      <c r="L389" s="234"/>
      <c r="M389" s="233"/>
      <c r="N389" s="233"/>
    </row>
    <row r="390" spans="2:14" ht="18" customHeight="1">
      <c r="B390" s="246">
        <v>63</v>
      </c>
      <c r="C390" s="245" t="s">
        <v>42</v>
      </c>
      <c r="D390" s="244" t="s">
        <v>33</v>
      </c>
      <c r="E390" s="242">
        <v>0.11</v>
      </c>
      <c r="F390" s="241">
        <f t="shared" si="32"/>
        <v>-2.1839999999999964E-2</v>
      </c>
      <c r="G390" s="243" t="str">
        <f t="shared" si="30"/>
        <v>ＡＡ</v>
      </c>
      <c r="H390" s="242">
        <v>0.13</v>
      </c>
      <c r="I390" s="241">
        <f t="shared" si="33"/>
        <v>8.3280000000000062E-2</v>
      </c>
      <c r="J390" s="240" t="str">
        <f t="shared" si="31"/>
        <v>ＡＡ</v>
      </c>
      <c r="K390" s="234"/>
      <c r="L390" s="234"/>
      <c r="M390" s="233"/>
      <c r="N390" s="233"/>
    </row>
    <row r="391" spans="2:14" ht="18" customHeight="1">
      <c r="B391" s="246">
        <v>63</v>
      </c>
      <c r="C391" s="245" t="s">
        <v>347</v>
      </c>
      <c r="D391" s="244" t="s">
        <v>33</v>
      </c>
      <c r="E391" s="242">
        <v>0.2</v>
      </c>
      <c r="F391" s="241">
        <f t="shared" si="32"/>
        <v>0.4512000000000001</v>
      </c>
      <c r="G391" s="243" t="str">
        <f t="shared" si="30"/>
        <v>Ａ</v>
      </c>
      <c r="H391" s="242">
        <v>0.19</v>
      </c>
      <c r="I391" s="241">
        <f t="shared" si="33"/>
        <v>0.39864000000000005</v>
      </c>
      <c r="J391" s="240" t="str">
        <f t="shared" si="31"/>
        <v>Ａ</v>
      </c>
      <c r="K391" s="234"/>
      <c r="L391" s="234"/>
      <c r="M391" s="233"/>
      <c r="N391" s="233"/>
    </row>
    <row r="392" spans="2:14" ht="18" customHeight="1">
      <c r="B392" s="246">
        <v>63</v>
      </c>
      <c r="C392" s="245" t="s">
        <v>120</v>
      </c>
      <c r="D392" s="244" t="s">
        <v>33</v>
      </c>
      <c r="E392" s="242">
        <v>0.18</v>
      </c>
      <c r="F392" s="241">
        <f t="shared" si="32"/>
        <v>0.34608000000000005</v>
      </c>
      <c r="G392" s="243" t="str">
        <f t="shared" si="30"/>
        <v>Ａ</v>
      </c>
      <c r="H392" s="242">
        <v>0.19</v>
      </c>
      <c r="I392" s="241">
        <f t="shared" si="33"/>
        <v>0.39864000000000005</v>
      </c>
      <c r="J392" s="240" t="str">
        <f t="shared" si="31"/>
        <v>Ａ</v>
      </c>
      <c r="K392" s="234"/>
      <c r="L392" s="234"/>
      <c r="M392" s="233"/>
      <c r="N392" s="233"/>
    </row>
    <row r="393" spans="2:14" ht="18" customHeight="1">
      <c r="B393" s="246">
        <v>63</v>
      </c>
      <c r="C393" s="245" t="s">
        <v>50</v>
      </c>
      <c r="D393" s="244" t="s">
        <v>33</v>
      </c>
      <c r="E393" s="242">
        <v>0.13</v>
      </c>
      <c r="F393" s="241">
        <f t="shared" si="32"/>
        <v>8.3280000000000062E-2</v>
      </c>
      <c r="G393" s="243" t="str">
        <f>LOOKUP(F393,$R$20:$R$28,$S$20:$S$28)</f>
        <v>ＡＡ</v>
      </c>
      <c r="H393" s="242">
        <v>0.17</v>
      </c>
      <c r="I393" s="241">
        <f t="shared" si="33"/>
        <v>0.29352000000000011</v>
      </c>
      <c r="J393" s="240" t="str">
        <f>LOOKUP(I393,$R$20:$R$28,$S$20:$S$28)</f>
        <v>Ａ</v>
      </c>
      <c r="K393" s="234"/>
      <c r="L393" s="234"/>
      <c r="M393" s="233"/>
      <c r="N393" s="233"/>
    </row>
    <row r="394" spans="2:14" ht="18" customHeight="1">
      <c r="B394" s="246">
        <v>63</v>
      </c>
      <c r="C394" s="245" t="s">
        <v>68</v>
      </c>
      <c r="D394" s="244" t="s">
        <v>33</v>
      </c>
      <c r="E394" s="242">
        <v>0.15</v>
      </c>
      <c r="F394" s="241">
        <f t="shared" si="32"/>
        <v>0.18840000000000001</v>
      </c>
      <c r="G394" s="243" t="str">
        <f>LOOKUP(F394,$R$20:$R$28,$S$20:$S$28)</f>
        <v>ＡＡ</v>
      </c>
      <c r="H394" s="242">
        <v>0.15</v>
      </c>
      <c r="I394" s="241">
        <f t="shared" si="33"/>
        <v>0.18840000000000001</v>
      </c>
      <c r="J394" s="240" t="str">
        <f>LOOKUP(I394,$R$20:$R$28,$S$20:$S$28)</f>
        <v>ＡＡ</v>
      </c>
      <c r="K394" s="234"/>
      <c r="L394" s="234"/>
      <c r="M394" s="233"/>
      <c r="N394" s="233"/>
    </row>
    <row r="395" spans="2:14" ht="18" customHeight="1">
      <c r="B395" s="246">
        <v>63</v>
      </c>
      <c r="C395" s="245" t="s">
        <v>141</v>
      </c>
      <c r="D395" s="244" t="s">
        <v>33</v>
      </c>
      <c r="E395" s="242">
        <v>0.16</v>
      </c>
      <c r="F395" s="241">
        <f t="shared" si="32"/>
        <v>0.24096000000000006</v>
      </c>
      <c r="G395" s="243" t="str">
        <f>LOOKUP(F395,$R$20:$R$28,$S$20:$S$28)</f>
        <v>Ａ</v>
      </c>
      <c r="H395" s="242">
        <v>0.17</v>
      </c>
      <c r="I395" s="241">
        <f t="shared" si="33"/>
        <v>0.29352000000000011</v>
      </c>
      <c r="J395" s="240" t="str">
        <f>LOOKUP(I395,$R$20:$R$28,$S$20:$S$28)</f>
        <v>Ａ</v>
      </c>
      <c r="K395" s="234"/>
      <c r="L395" s="234"/>
      <c r="M395" s="233"/>
      <c r="N395" s="233"/>
    </row>
    <row r="396" spans="2:14" ht="18" customHeight="1">
      <c r="B396" s="246">
        <v>63</v>
      </c>
      <c r="C396" s="245" t="s">
        <v>136</v>
      </c>
      <c r="D396" s="244" t="s">
        <v>33</v>
      </c>
      <c r="E396" s="242">
        <v>0.16</v>
      </c>
      <c r="F396" s="241">
        <f t="shared" si="32"/>
        <v>0.24096000000000006</v>
      </c>
      <c r="G396" s="243" t="str">
        <f>LOOKUP(F396,$R$20:$R$28,$S$20:$S$28)</f>
        <v>Ａ</v>
      </c>
      <c r="H396" s="242">
        <v>0.1</v>
      </c>
      <c r="I396" s="241">
        <f t="shared" si="33"/>
        <v>-7.4399999999999938E-2</v>
      </c>
      <c r="J396" s="240" t="str">
        <f>LOOKUP(I396,$R$20:$R$28,$S$20:$S$28)</f>
        <v>ＡＡ</v>
      </c>
      <c r="K396" s="234"/>
      <c r="L396" s="234"/>
      <c r="M396" s="233"/>
      <c r="N396" s="233"/>
    </row>
    <row r="397" spans="2:14" ht="18" customHeight="1">
      <c r="B397" s="246">
        <v>63</v>
      </c>
      <c r="C397" s="245" t="s">
        <v>74</v>
      </c>
      <c r="D397" s="244" t="s">
        <v>33</v>
      </c>
      <c r="E397" s="242">
        <v>0.12</v>
      </c>
      <c r="F397" s="241">
        <f t="shared" si="32"/>
        <v>3.0720000000000011E-2</v>
      </c>
      <c r="G397" s="243" t="str">
        <f>LOOKUP(F397,$R$23:$R$33,$S$23:$S$33)</f>
        <v>ＡＡ</v>
      </c>
      <c r="H397" s="242">
        <v>0.16</v>
      </c>
      <c r="I397" s="241">
        <f t="shared" si="33"/>
        <v>0.24096000000000006</v>
      </c>
      <c r="J397" s="240" t="str">
        <f>LOOKUP(I397,$R$23:$R$33,$S$23:$S$33)</f>
        <v>Ａ</v>
      </c>
      <c r="K397" s="234"/>
      <c r="L397" s="234"/>
      <c r="M397" s="233"/>
      <c r="N397" s="233"/>
    </row>
    <row r="398" spans="2:14" ht="18" customHeight="1">
      <c r="B398" s="246">
        <v>63</v>
      </c>
      <c r="C398" s="245" t="s">
        <v>132</v>
      </c>
      <c r="D398" s="244" t="s">
        <v>33</v>
      </c>
      <c r="E398" s="242">
        <v>0.11</v>
      </c>
      <c r="F398" s="241">
        <f t="shared" si="32"/>
        <v>-2.1839999999999964E-2</v>
      </c>
      <c r="G398" s="243" t="str">
        <f>LOOKUP(F398,$R$23:$R$33,$S$23:$S$33)</f>
        <v>ＡＡ</v>
      </c>
      <c r="H398" s="242">
        <v>0.13</v>
      </c>
      <c r="I398" s="241">
        <f t="shared" si="33"/>
        <v>8.3280000000000062E-2</v>
      </c>
      <c r="J398" s="240" t="str">
        <f>LOOKUP(I398,$R$23:$R$33,$S$23:$S$33)</f>
        <v>ＡＡ</v>
      </c>
      <c r="K398" s="234"/>
      <c r="L398" s="234"/>
      <c r="M398" s="233"/>
      <c r="N398" s="233"/>
    </row>
    <row r="399" spans="2:14" ht="18" customHeight="1">
      <c r="B399" s="246">
        <v>63</v>
      </c>
      <c r="C399" s="245" t="s">
        <v>80</v>
      </c>
      <c r="D399" s="244" t="s">
        <v>33</v>
      </c>
      <c r="E399" s="242">
        <v>0.11</v>
      </c>
      <c r="F399" s="241">
        <f t="shared" si="32"/>
        <v>-2.1839999999999964E-2</v>
      </c>
      <c r="G399" s="243" t="str">
        <f>LOOKUP(F399,$R$23:$R$33,$S$23:$S$33)</f>
        <v>ＡＡ</v>
      </c>
      <c r="H399" s="242">
        <v>0.14000000000000001</v>
      </c>
      <c r="I399" s="241">
        <f t="shared" si="33"/>
        <v>0.1358400000000001</v>
      </c>
      <c r="J399" s="240" t="str">
        <f>LOOKUP(I399,$R$23:$R$33,$S$23:$S$33)</f>
        <v>ＡＡ</v>
      </c>
      <c r="K399" s="234"/>
      <c r="L399" s="234"/>
      <c r="M399" s="233"/>
      <c r="N399" s="233"/>
    </row>
    <row r="400" spans="2:14" ht="18" customHeight="1">
      <c r="B400" s="246">
        <v>63</v>
      </c>
      <c r="C400" s="245" t="s">
        <v>46</v>
      </c>
      <c r="D400" s="244" t="s">
        <v>33</v>
      </c>
      <c r="E400" s="242">
        <v>0.09</v>
      </c>
      <c r="F400" s="241">
        <f t="shared" si="32"/>
        <v>-0.12695999999999999</v>
      </c>
      <c r="G400" s="243" t="str">
        <f>LOOKUP(F400,$R$20:$R$28,$S$20:$S$28)</f>
        <v>ＡＡ</v>
      </c>
      <c r="H400" s="242">
        <v>0.09</v>
      </c>
      <c r="I400" s="241">
        <f t="shared" si="33"/>
        <v>-0.12695999999999999</v>
      </c>
      <c r="J400" s="240" t="str">
        <f>LOOKUP(I400,$R$20:$R$28,$S$20:$S$28)</f>
        <v>ＡＡ</v>
      </c>
      <c r="K400" s="234"/>
      <c r="L400" s="234"/>
      <c r="M400" s="233"/>
      <c r="N400" s="233"/>
    </row>
    <row r="401" spans="2:14" ht="18" customHeight="1">
      <c r="B401" s="253">
        <v>64</v>
      </c>
      <c r="C401" s="252" t="s">
        <v>120</v>
      </c>
      <c r="D401" s="251" t="s">
        <v>33</v>
      </c>
      <c r="E401" s="249">
        <v>0</v>
      </c>
      <c r="F401" s="248">
        <f t="shared" si="32"/>
        <v>-0.6</v>
      </c>
      <c r="G401" s="250" t="e">
        <f>LOOKUP(F401,$R$20:$R$28,$S$20:$S$28)</f>
        <v>#N/A</v>
      </c>
      <c r="H401" s="249">
        <v>0</v>
      </c>
      <c r="I401" s="248">
        <f t="shared" si="33"/>
        <v>-0.6</v>
      </c>
      <c r="J401" s="247" t="e">
        <f>LOOKUP(I401,$R$20:$R$28,$S$20:$S$28)</f>
        <v>#N/A</v>
      </c>
      <c r="K401" s="234" t="s">
        <v>598</v>
      </c>
      <c r="L401" s="234"/>
      <c r="M401" s="233"/>
      <c r="N401" s="233"/>
    </row>
    <row r="402" spans="2:14" ht="18" customHeight="1">
      <c r="B402" s="246">
        <v>64</v>
      </c>
      <c r="C402" s="245" t="s">
        <v>50</v>
      </c>
      <c r="D402" s="244" t="s">
        <v>33</v>
      </c>
      <c r="E402" s="242">
        <v>0.21</v>
      </c>
      <c r="F402" s="241">
        <f t="shared" si="32"/>
        <v>0.5037600000000001</v>
      </c>
      <c r="G402" s="243" t="str">
        <f>LOOKUP(F402,$R$23:$R$33,$S$23:$S$33)</f>
        <v>Ａ</v>
      </c>
      <c r="H402" s="242">
        <v>0.21</v>
      </c>
      <c r="I402" s="241">
        <f t="shared" si="33"/>
        <v>0.5037600000000001</v>
      </c>
      <c r="J402" s="240" t="str">
        <f>LOOKUP(I402,$R$23:$R$33,$S$23:$S$33)</f>
        <v>Ａ</v>
      </c>
      <c r="K402" s="234"/>
      <c r="L402" s="234"/>
      <c r="M402" s="233"/>
      <c r="N402" s="233"/>
    </row>
    <row r="403" spans="2:14" ht="18" customHeight="1">
      <c r="B403" s="246">
        <v>64</v>
      </c>
      <c r="C403" s="245" t="s">
        <v>68</v>
      </c>
      <c r="D403" s="244" t="s">
        <v>33</v>
      </c>
      <c r="E403" s="242">
        <v>0.1</v>
      </c>
      <c r="F403" s="241">
        <f t="shared" si="32"/>
        <v>-7.4399999999999938E-2</v>
      </c>
      <c r="G403" s="243" t="str">
        <f>LOOKUP(F403,$R$23:$R$33,$S$23:$S$33)</f>
        <v>ＡＡ</v>
      </c>
      <c r="H403" s="242">
        <v>0.13</v>
      </c>
      <c r="I403" s="241">
        <f t="shared" si="33"/>
        <v>8.3280000000000062E-2</v>
      </c>
      <c r="J403" s="240" t="str">
        <f>LOOKUP(I403,$R$23:$R$33,$S$23:$S$33)</f>
        <v>ＡＡ</v>
      </c>
      <c r="K403" s="234"/>
      <c r="L403" s="234"/>
      <c r="M403" s="233"/>
      <c r="N403" s="233"/>
    </row>
    <row r="404" spans="2:14" ht="18" customHeight="1">
      <c r="B404" s="246">
        <v>64</v>
      </c>
      <c r="C404" s="245" t="s">
        <v>141</v>
      </c>
      <c r="D404" s="244" t="s">
        <v>33</v>
      </c>
      <c r="E404" s="242">
        <v>0.12</v>
      </c>
      <c r="F404" s="241">
        <f t="shared" si="32"/>
        <v>3.0720000000000011E-2</v>
      </c>
      <c r="G404" s="243" t="str">
        <f>LOOKUP(F404,$R$23:$R$33,$S$23:$S$33)</f>
        <v>ＡＡ</v>
      </c>
      <c r="H404" s="242">
        <v>0.2</v>
      </c>
      <c r="I404" s="241">
        <f t="shared" si="33"/>
        <v>0.4512000000000001</v>
      </c>
      <c r="J404" s="240" t="str">
        <f>LOOKUP(I404,$R$23:$R$33,$S$23:$S$33)</f>
        <v>Ａ</v>
      </c>
      <c r="K404" s="234"/>
      <c r="L404" s="234"/>
      <c r="M404" s="233"/>
      <c r="N404" s="233"/>
    </row>
    <row r="405" spans="2:14" ht="18" customHeight="1">
      <c r="B405" s="246">
        <v>64</v>
      </c>
      <c r="C405" s="245" t="s">
        <v>136</v>
      </c>
      <c r="D405" s="244" t="s">
        <v>33</v>
      </c>
      <c r="E405" s="242">
        <v>0.13</v>
      </c>
      <c r="F405" s="241">
        <f t="shared" si="32"/>
        <v>8.3280000000000062E-2</v>
      </c>
      <c r="G405" s="243" t="str">
        <f>LOOKUP(F405,$R$20:$R$28,$S$20:$S$28)</f>
        <v>ＡＡ</v>
      </c>
      <c r="H405" s="242">
        <v>0.11</v>
      </c>
      <c r="I405" s="241">
        <f t="shared" si="33"/>
        <v>-2.1839999999999964E-2</v>
      </c>
      <c r="J405" s="240" t="str">
        <f>LOOKUP(I405,$R$20:$R$28,$S$20:$S$28)</f>
        <v>ＡＡ</v>
      </c>
      <c r="K405" s="234"/>
      <c r="L405" s="234"/>
      <c r="M405" s="233"/>
      <c r="N405" s="233"/>
    </row>
    <row r="406" spans="2:14" ht="18" customHeight="1">
      <c r="B406" s="246">
        <v>64</v>
      </c>
      <c r="C406" s="245" t="s">
        <v>74</v>
      </c>
      <c r="D406" s="244" t="s">
        <v>33</v>
      </c>
      <c r="E406" s="242">
        <v>0.13</v>
      </c>
      <c r="F406" s="241">
        <f t="shared" si="32"/>
        <v>8.3280000000000062E-2</v>
      </c>
      <c r="G406" s="243" t="str">
        <f>LOOKUP(F406,$R$20:$R$28,$S$20:$S$28)</f>
        <v>ＡＡ</v>
      </c>
      <c r="H406" s="242">
        <v>0.14000000000000001</v>
      </c>
      <c r="I406" s="241">
        <f t="shared" si="33"/>
        <v>0.1358400000000001</v>
      </c>
      <c r="J406" s="240" t="str">
        <f>LOOKUP(I406,$R$20:$R$28,$S$20:$S$28)</f>
        <v>ＡＡ</v>
      </c>
      <c r="K406" s="234"/>
      <c r="L406" s="234"/>
      <c r="M406" s="233"/>
      <c r="N406" s="233"/>
    </row>
    <row r="407" spans="2:14" ht="18" customHeight="1">
      <c r="B407" s="246">
        <v>64</v>
      </c>
      <c r="C407" s="245" t="s">
        <v>132</v>
      </c>
      <c r="D407" s="244" t="s">
        <v>33</v>
      </c>
      <c r="E407" s="242">
        <v>0.13</v>
      </c>
      <c r="F407" s="241">
        <f t="shared" si="32"/>
        <v>8.3280000000000062E-2</v>
      </c>
      <c r="G407" s="243" t="str">
        <f>LOOKUP(F407,$R$20:$R$28,$S$20:$S$28)</f>
        <v>ＡＡ</v>
      </c>
      <c r="H407" s="242">
        <v>0.1</v>
      </c>
      <c r="I407" s="241">
        <f t="shared" si="33"/>
        <v>-7.4399999999999938E-2</v>
      </c>
      <c r="J407" s="240" t="str">
        <f>LOOKUP(I407,$R$20:$R$28,$S$20:$S$28)</f>
        <v>ＡＡ</v>
      </c>
      <c r="K407" s="234"/>
      <c r="L407" s="234"/>
      <c r="M407" s="233"/>
      <c r="N407" s="233"/>
    </row>
    <row r="408" spans="2:14" ht="18" customHeight="1">
      <c r="K408" s="234"/>
      <c r="L408" s="234"/>
      <c r="M408" s="233"/>
      <c r="N408" s="233"/>
    </row>
    <row r="409" spans="2:14" ht="18" customHeight="1">
      <c r="B409" s="237"/>
      <c r="D409" s="236"/>
      <c r="E409" s="235"/>
      <c r="F409" s="235"/>
      <c r="G409" s="233"/>
      <c r="H409" s="235"/>
      <c r="I409" s="235"/>
      <c r="J409" s="233"/>
    </row>
    <row r="410" spans="2:14" ht="18" customHeight="1">
      <c r="B410" s="237"/>
      <c r="D410" s="236"/>
      <c r="E410" s="235"/>
      <c r="F410" s="235"/>
      <c r="G410" s="233"/>
      <c r="H410" s="235"/>
      <c r="I410" s="235"/>
      <c r="J410" s="233"/>
      <c r="K410" s="234"/>
      <c r="L410" s="234"/>
      <c r="M410" s="233"/>
      <c r="N410" s="233"/>
    </row>
    <row r="411" spans="2:14" ht="18" customHeight="1">
      <c r="B411" s="237"/>
      <c r="D411" s="236"/>
      <c r="E411" s="235"/>
      <c r="F411" s="235"/>
      <c r="G411" s="233"/>
      <c r="H411" s="235"/>
      <c r="I411" s="235"/>
      <c r="J411" s="233"/>
      <c r="K411" s="234"/>
      <c r="L411" s="234"/>
      <c r="M411" s="233"/>
      <c r="N411" s="233"/>
    </row>
    <row r="412" spans="2:14" ht="18" customHeight="1">
      <c r="B412" s="237"/>
      <c r="D412" s="236"/>
      <c r="E412" s="235"/>
      <c r="F412" s="235"/>
      <c r="G412" s="233"/>
      <c r="H412" s="235"/>
      <c r="I412" s="235"/>
      <c r="J412" s="233"/>
      <c r="K412" s="234"/>
      <c r="L412" s="234"/>
      <c r="M412" s="233"/>
      <c r="N412" s="233"/>
    </row>
    <row r="413" spans="2:14" ht="18" customHeight="1">
      <c r="B413" s="237"/>
      <c r="D413" s="236"/>
      <c r="E413" s="235"/>
      <c r="F413" s="235"/>
      <c r="G413" s="233"/>
      <c r="H413" s="235"/>
      <c r="I413" s="235"/>
      <c r="J413" s="233"/>
      <c r="K413" s="234"/>
      <c r="L413" s="234"/>
      <c r="M413" s="233"/>
      <c r="N413" s="233"/>
    </row>
    <row r="414" spans="2:14" ht="18" customHeight="1">
      <c r="B414" s="237"/>
      <c r="D414" s="236"/>
      <c r="E414" s="235"/>
      <c r="F414" s="235"/>
      <c r="G414" s="233"/>
      <c r="H414" s="235"/>
      <c r="I414" s="235"/>
      <c r="J414" s="233"/>
      <c r="K414" s="234"/>
      <c r="L414" s="234"/>
      <c r="M414" s="233"/>
      <c r="N414" s="233"/>
    </row>
    <row r="415" spans="2:14" ht="18" customHeight="1">
      <c r="B415" s="237"/>
      <c r="D415" s="236"/>
      <c r="E415" s="235"/>
      <c r="F415" s="235"/>
      <c r="G415" s="233"/>
      <c r="H415" s="235"/>
      <c r="I415" s="235"/>
      <c r="J415" s="233"/>
      <c r="K415" s="234"/>
      <c r="L415" s="234"/>
      <c r="M415" s="233"/>
      <c r="N415" s="233"/>
    </row>
    <row r="416" spans="2:14" ht="18" customHeight="1">
      <c r="B416" s="237"/>
      <c r="D416" s="236"/>
      <c r="E416" s="235"/>
      <c r="F416" s="235"/>
      <c r="G416" s="233"/>
      <c r="H416" s="235"/>
      <c r="I416" s="235"/>
      <c r="J416" s="233"/>
      <c r="K416" s="234"/>
      <c r="L416" s="234"/>
      <c r="M416" s="233"/>
      <c r="N416" s="233"/>
    </row>
    <row r="417" spans="2:14" ht="18" customHeight="1">
      <c r="B417" s="237"/>
      <c r="D417" s="236"/>
      <c r="E417" s="235"/>
      <c r="F417" s="235"/>
      <c r="G417" s="233"/>
      <c r="H417" s="235"/>
      <c r="I417" s="235"/>
      <c r="J417" s="233"/>
      <c r="K417" s="234"/>
      <c r="L417" s="234"/>
      <c r="M417" s="233"/>
      <c r="N417" s="233"/>
    </row>
    <row r="418" spans="2:14" ht="18" customHeight="1">
      <c r="B418" s="237"/>
      <c r="D418" s="236"/>
      <c r="E418" s="235"/>
      <c r="F418" s="235"/>
      <c r="G418" s="233"/>
      <c r="H418" s="235"/>
      <c r="I418" s="235"/>
      <c r="J418" s="233"/>
      <c r="K418" s="234"/>
      <c r="L418" s="234"/>
      <c r="M418" s="233"/>
      <c r="N418" s="233"/>
    </row>
    <row r="419" spans="2:14" ht="18" customHeight="1">
      <c r="B419" s="237"/>
      <c r="D419" s="236"/>
      <c r="E419" s="235"/>
      <c r="F419" s="235"/>
      <c r="G419" s="233"/>
      <c r="H419" s="235"/>
      <c r="I419" s="235"/>
      <c r="J419" s="233"/>
      <c r="K419" s="234"/>
      <c r="L419" s="234"/>
      <c r="M419" s="233"/>
      <c r="N419" s="233"/>
    </row>
    <row r="420" spans="2:14" ht="18" customHeight="1">
      <c r="B420" s="237"/>
      <c r="D420" s="236"/>
      <c r="E420" s="235"/>
      <c r="F420" s="235"/>
      <c r="G420" s="233"/>
      <c r="H420" s="235"/>
      <c r="I420" s="235"/>
      <c r="J420" s="233"/>
      <c r="K420" s="234"/>
      <c r="L420" s="234"/>
      <c r="M420" s="233"/>
      <c r="N420" s="233"/>
    </row>
    <row r="421" spans="2:14" ht="18" customHeight="1">
      <c r="B421" s="237"/>
      <c r="D421" s="239"/>
      <c r="E421" s="235"/>
      <c r="F421" s="235"/>
      <c r="G421" s="233"/>
      <c r="H421" s="235"/>
      <c r="I421" s="235"/>
      <c r="J421" s="233"/>
      <c r="K421" s="234"/>
      <c r="L421" s="234"/>
      <c r="M421" s="233"/>
      <c r="N421" s="233"/>
    </row>
    <row r="422" spans="2:14" ht="18" customHeight="1">
      <c r="B422" s="237"/>
      <c r="D422" s="236"/>
      <c r="E422" s="235"/>
      <c r="F422" s="235"/>
      <c r="G422" s="233"/>
      <c r="H422" s="235"/>
      <c r="I422" s="235"/>
      <c r="J422" s="233"/>
      <c r="K422" s="234"/>
      <c r="L422" s="234"/>
      <c r="M422" s="233"/>
      <c r="N422" s="233"/>
    </row>
    <row r="423" spans="2:14" ht="18" customHeight="1">
      <c r="B423" s="237"/>
      <c r="D423" s="236"/>
      <c r="E423" s="235"/>
      <c r="F423" s="235"/>
      <c r="G423" s="233"/>
      <c r="H423" s="235"/>
      <c r="I423" s="235"/>
      <c r="J423" s="233"/>
      <c r="K423" s="234"/>
      <c r="L423" s="234"/>
      <c r="M423" s="233"/>
      <c r="N423" s="233"/>
    </row>
    <row r="424" spans="2:14" ht="18" customHeight="1">
      <c r="B424" s="237"/>
      <c r="D424" s="236"/>
      <c r="E424" s="235"/>
      <c r="F424" s="235"/>
      <c r="G424" s="233"/>
      <c r="H424" s="235"/>
      <c r="I424" s="235"/>
      <c r="J424" s="233"/>
      <c r="K424" s="234"/>
      <c r="L424" s="234"/>
      <c r="M424" s="233"/>
      <c r="N424" s="233"/>
    </row>
    <row r="425" spans="2:14" ht="18" customHeight="1">
      <c r="B425" s="237"/>
      <c r="D425" s="236"/>
      <c r="E425" s="235"/>
      <c r="F425" s="235"/>
      <c r="G425" s="233"/>
      <c r="H425" s="235"/>
      <c r="I425" s="235"/>
      <c r="J425" s="233"/>
      <c r="K425" s="234"/>
      <c r="L425" s="234"/>
      <c r="M425" s="233"/>
      <c r="N425" s="233"/>
    </row>
    <row r="426" spans="2:14" ht="18" customHeight="1">
      <c r="B426" s="237"/>
      <c r="D426" s="236"/>
      <c r="E426" s="235"/>
      <c r="F426" s="235"/>
      <c r="G426" s="233"/>
      <c r="H426" s="235"/>
      <c r="I426" s="235"/>
      <c r="J426" s="233"/>
      <c r="K426" s="234"/>
      <c r="L426" s="234"/>
      <c r="M426" s="233"/>
      <c r="N426" s="233"/>
    </row>
    <row r="427" spans="2:14" ht="18" customHeight="1">
      <c r="B427" s="237"/>
      <c r="D427" s="236"/>
      <c r="E427" s="235"/>
      <c r="F427" s="235"/>
      <c r="G427" s="233"/>
      <c r="H427" s="235"/>
      <c r="I427" s="235"/>
      <c r="J427" s="233"/>
      <c r="K427" s="234"/>
      <c r="L427" s="234"/>
      <c r="M427" s="233"/>
      <c r="N427" s="233"/>
    </row>
    <row r="428" spans="2:14" ht="18" customHeight="1">
      <c r="B428" s="237"/>
      <c r="D428" s="236"/>
      <c r="E428" s="235"/>
      <c r="F428" s="235"/>
      <c r="G428" s="233"/>
      <c r="H428" s="235"/>
      <c r="I428" s="235"/>
      <c r="J428" s="233"/>
      <c r="K428" s="234"/>
      <c r="L428" s="234"/>
      <c r="M428" s="233"/>
      <c r="N428" s="233"/>
    </row>
    <row r="429" spans="2:14" ht="18" customHeight="1">
      <c r="B429" s="237"/>
      <c r="D429" s="236"/>
      <c r="E429" s="235"/>
      <c r="F429" s="235"/>
      <c r="G429" s="233"/>
      <c r="H429" s="235"/>
      <c r="I429" s="235"/>
      <c r="J429" s="233"/>
      <c r="K429" s="234"/>
      <c r="L429" s="234"/>
      <c r="M429" s="233"/>
      <c r="N429" s="233"/>
    </row>
    <row r="430" spans="2:14" ht="18" customHeight="1">
      <c r="B430" s="237"/>
      <c r="D430" s="236"/>
      <c r="E430" s="235"/>
      <c r="F430" s="235"/>
      <c r="G430" s="233"/>
      <c r="H430" s="235"/>
      <c r="I430" s="235"/>
      <c r="J430" s="233"/>
      <c r="K430" s="234"/>
      <c r="L430" s="234"/>
      <c r="M430" s="233"/>
      <c r="N430" s="233"/>
    </row>
    <row r="431" spans="2:14" ht="18" customHeight="1">
      <c r="B431" s="237"/>
      <c r="D431" s="236"/>
      <c r="E431" s="235"/>
      <c r="F431" s="235"/>
      <c r="G431" s="233"/>
      <c r="H431" s="235"/>
      <c r="I431" s="235"/>
      <c r="J431" s="233"/>
      <c r="K431" s="234"/>
      <c r="L431" s="234"/>
      <c r="M431" s="233"/>
      <c r="N431" s="233"/>
    </row>
    <row r="432" spans="2:14" ht="18" customHeight="1">
      <c r="B432" s="237"/>
      <c r="D432" s="236"/>
      <c r="E432" s="235"/>
      <c r="F432" s="235"/>
      <c r="G432" s="233"/>
      <c r="H432" s="235"/>
      <c r="I432" s="235"/>
      <c r="J432" s="233"/>
      <c r="K432" s="234"/>
      <c r="L432" s="234"/>
      <c r="M432" s="233"/>
      <c r="N432" s="233"/>
    </row>
    <row r="433" spans="2:14" ht="18" customHeight="1">
      <c r="B433" s="237"/>
      <c r="D433" s="236"/>
      <c r="E433" s="235"/>
      <c r="F433" s="235"/>
      <c r="G433" s="233"/>
      <c r="H433" s="235"/>
      <c r="I433" s="235"/>
      <c r="J433" s="233"/>
      <c r="K433" s="234"/>
      <c r="L433" s="234"/>
      <c r="M433" s="233"/>
      <c r="N433" s="233"/>
    </row>
    <row r="434" spans="2:14" ht="18" customHeight="1">
      <c r="B434" s="237"/>
      <c r="D434" s="236"/>
      <c r="E434" s="235"/>
      <c r="F434" s="235"/>
      <c r="G434" s="233"/>
      <c r="H434" s="235"/>
      <c r="I434" s="235"/>
      <c r="J434" s="233"/>
      <c r="K434" s="234"/>
      <c r="L434" s="234"/>
      <c r="M434" s="233"/>
      <c r="N434" s="233"/>
    </row>
    <row r="435" spans="2:14" ht="18" customHeight="1">
      <c r="B435" s="237"/>
      <c r="D435" s="236"/>
      <c r="E435" s="235"/>
      <c r="F435" s="235"/>
      <c r="G435" s="233"/>
      <c r="H435" s="235"/>
      <c r="I435" s="235"/>
      <c r="J435" s="233"/>
      <c r="K435" s="234"/>
      <c r="L435" s="234"/>
      <c r="M435" s="233"/>
      <c r="N435" s="233"/>
    </row>
    <row r="436" spans="2:14" ht="18" customHeight="1">
      <c r="B436" s="237"/>
      <c r="D436" s="236"/>
      <c r="E436" s="235"/>
      <c r="F436" s="235"/>
      <c r="G436" s="233"/>
      <c r="H436" s="235"/>
      <c r="I436" s="235"/>
      <c r="J436" s="233"/>
      <c r="K436" s="234"/>
      <c r="L436" s="234"/>
      <c r="M436" s="233"/>
      <c r="N436" s="233"/>
    </row>
    <row r="437" spans="2:14" ht="18" customHeight="1">
      <c r="B437" s="237"/>
      <c r="D437" s="236"/>
      <c r="E437" s="235"/>
      <c r="F437" s="235"/>
      <c r="G437" s="233"/>
      <c r="H437" s="235"/>
      <c r="I437" s="235"/>
      <c r="J437" s="233"/>
      <c r="K437" s="234"/>
      <c r="L437" s="234"/>
      <c r="M437" s="233"/>
      <c r="N437" s="233"/>
    </row>
    <row r="438" spans="2:14" ht="18" customHeight="1">
      <c r="B438" s="237"/>
      <c r="D438" s="236"/>
      <c r="E438" s="235"/>
      <c r="F438" s="235"/>
      <c r="G438" s="233"/>
      <c r="H438" s="235"/>
      <c r="I438" s="235"/>
      <c r="J438" s="233"/>
      <c r="K438" s="234"/>
      <c r="L438" s="234"/>
      <c r="M438" s="233"/>
      <c r="N438" s="233"/>
    </row>
    <row r="439" spans="2:14" ht="18" customHeight="1">
      <c r="B439" s="237"/>
      <c r="D439" s="236"/>
      <c r="E439" s="235"/>
      <c r="F439" s="235"/>
      <c r="G439" s="233"/>
      <c r="H439" s="235"/>
      <c r="I439" s="235"/>
      <c r="J439" s="233"/>
      <c r="K439" s="234"/>
      <c r="L439" s="234"/>
      <c r="M439" s="233"/>
      <c r="N439" s="233"/>
    </row>
    <row r="440" spans="2:14" ht="18" customHeight="1">
      <c r="B440" s="237"/>
      <c r="D440" s="236"/>
      <c r="E440" s="235"/>
      <c r="F440" s="235"/>
      <c r="G440" s="233"/>
      <c r="H440" s="235"/>
      <c r="I440" s="235"/>
      <c r="J440" s="233"/>
      <c r="K440" s="234"/>
      <c r="L440" s="234"/>
      <c r="M440" s="233"/>
      <c r="N440" s="233"/>
    </row>
    <row r="441" spans="2:14" ht="18" customHeight="1">
      <c r="B441" s="237"/>
      <c r="D441" s="236"/>
      <c r="E441" s="235"/>
      <c r="F441" s="235"/>
      <c r="G441" s="233"/>
      <c r="H441" s="235"/>
      <c r="I441" s="235"/>
      <c r="J441" s="233"/>
      <c r="K441" s="234"/>
      <c r="L441" s="234"/>
      <c r="M441" s="233"/>
      <c r="N441" s="233"/>
    </row>
    <row r="442" spans="2:14" ht="18" customHeight="1">
      <c r="B442" s="237"/>
      <c r="D442" s="236"/>
      <c r="E442" s="235"/>
      <c r="F442" s="235"/>
      <c r="G442" s="233"/>
      <c r="H442" s="235"/>
      <c r="I442" s="235"/>
      <c r="J442" s="233"/>
      <c r="K442" s="234"/>
      <c r="L442" s="234"/>
      <c r="M442" s="233"/>
      <c r="N442" s="233"/>
    </row>
    <row r="443" spans="2:14" ht="18" customHeight="1">
      <c r="B443" s="237"/>
      <c r="D443" s="236"/>
      <c r="E443" s="235"/>
      <c r="F443" s="235"/>
      <c r="G443" s="233"/>
      <c r="H443" s="235"/>
      <c r="I443" s="235"/>
      <c r="J443" s="233"/>
      <c r="K443" s="234"/>
      <c r="L443" s="234"/>
      <c r="M443" s="233"/>
      <c r="N443" s="233"/>
    </row>
    <row r="444" spans="2:14" ht="18" customHeight="1">
      <c r="B444" s="237"/>
      <c r="D444" s="236"/>
      <c r="E444" s="235"/>
      <c r="F444" s="235"/>
      <c r="G444" s="233"/>
      <c r="H444" s="235"/>
      <c r="I444" s="235"/>
      <c r="J444" s="233"/>
      <c r="K444" s="234"/>
      <c r="L444" s="234"/>
      <c r="M444" s="233"/>
      <c r="N444" s="233"/>
    </row>
    <row r="445" spans="2:14" ht="18" customHeight="1">
      <c r="B445" s="237"/>
      <c r="D445" s="236"/>
      <c r="E445" s="235"/>
      <c r="F445" s="235"/>
      <c r="G445" s="233"/>
      <c r="H445" s="235"/>
      <c r="I445" s="235"/>
      <c r="J445" s="233"/>
      <c r="K445" s="234"/>
      <c r="L445" s="234"/>
      <c r="M445" s="233"/>
      <c r="N445" s="233"/>
    </row>
    <row r="446" spans="2:14" ht="18" customHeight="1">
      <c r="B446" s="237"/>
      <c r="D446" s="236"/>
      <c r="E446" s="235"/>
      <c r="F446" s="235"/>
      <c r="G446" s="233"/>
      <c r="H446" s="235"/>
      <c r="I446" s="235"/>
      <c r="J446" s="233"/>
      <c r="K446" s="234"/>
      <c r="L446" s="234"/>
      <c r="M446" s="233"/>
      <c r="N446" s="233"/>
    </row>
    <row r="447" spans="2:14" ht="18" customHeight="1">
      <c r="B447" s="237"/>
      <c r="D447" s="236"/>
      <c r="E447" s="235"/>
      <c r="F447" s="235"/>
      <c r="G447" s="233"/>
      <c r="H447" s="235"/>
      <c r="I447" s="235"/>
      <c r="J447" s="233"/>
      <c r="K447" s="234"/>
      <c r="L447" s="234"/>
      <c r="M447" s="233"/>
      <c r="N447" s="233"/>
    </row>
    <row r="448" spans="2:14" ht="18" customHeight="1">
      <c r="B448" s="237"/>
      <c r="D448" s="236"/>
      <c r="E448" s="235"/>
      <c r="F448" s="235"/>
      <c r="G448" s="233"/>
      <c r="H448" s="235"/>
      <c r="I448" s="235"/>
      <c r="J448" s="233"/>
      <c r="K448" s="234"/>
      <c r="L448" s="234"/>
      <c r="M448" s="233"/>
      <c r="N448" s="233"/>
    </row>
    <row r="449" spans="2:14" ht="18" customHeight="1">
      <c r="B449" s="237"/>
      <c r="D449" s="236"/>
      <c r="E449" s="235"/>
      <c r="F449" s="235"/>
      <c r="G449" s="233"/>
      <c r="H449" s="235"/>
      <c r="I449" s="235"/>
      <c r="J449" s="233"/>
      <c r="K449" s="234"/>
      <c r="L449" s="234"/>
      <c r="M449" s="233"/>
      <c r="N449" s="233"/>
    </row>
    <row r="450" spans="2:14" ht="18" customHeight="1">
      <c r="B450" s="237"/>
      <c r="D450" s="236"/>
      <c r="E450" s="235"/>
      <c r="F450" s="235"/>
      <c r="G450" s="233"/>
      <c r="H450" s="235"/>
      <c r="I450" s="235"/>
      <c r="J450" s="233"/>
      <c r="K450" s="234"/>
      <c r="L450" s="234"/>
      <c r="M450" s="233"/>
      <c r="N450" s="233"/>
    </row>
    <row r="451" spans="2:14" ht="18" customHeight="1">
      <c r="B451" s="237"/>
      <c r="D451" s="236"/>
      <c r="E451" s="235"/>
      <c r="F451" s="235"/>
      <c r="G451" s="233"/>
      <c r="H451" s="235"/>
      <c r="I451" s="235"/>
      <c r="J451" s="233"/>
      <c r="K451" s="234"/>
      <c r="L451" s="234"/>
      <c r="M451" s="233"/>
      <c r="N451" s="233"/>
    </row>
    <row r="452" spans="2:14" ht="18" customHeight="1">
      <c r="B452" s="237"/>
      <c r="D452" s="236"/>
      <c r="E452" s="235"/>
      <c r="F452" s="235"/>
      <c r="G452" s="233"/>
      <c r="H452" s="235"/>
      <c r="I452" s="235"/>
      <c r="J452" s="233"/>
      <c r="K452" s="234"/>
      <c r="L452" s="234"/>
      <c r="M452" s="233"/>
      <c r="N452" s="233"/>
    </row>
    <row r="453" spans="2:14" ht="18" customHeight="1">
      <c r="B453" s="237"/>
      <c r="D453" s="236"/>
      <c r="E453" s="235"/>
      <c r="F453" s="235"/>
      <c r="G453" s="233"/>
      <c r="H453" s="235"/>
      <c r="I453" s="235"/>
      <c r="J453" s="233"/>
      <c r="K453" s="234"/>
      <c r="L453" s="234"/>
      <c r="M453" s="233"/>
      <c r="N453" s="233"/>
    </row>
    <row r="454" spans="2:14" ht="18" customHeight="1">
      <c r="B454" s="237"/>
      <c r="D454" s="236"/>
      <c r="E454" s="235"/>
      <c r="F454" s="235"/>
      <c r="G454" s="233"/>
      <c r="H454" s="235"/>
      <c r="I454" s="235"/>
      <c r="J454" s="233"/>
      <c r="K454" s="234"/>
      <c r="L454" s="234"/>
      <c r="M454" s="233"/>
      <c r="N454" s="233"/>
    </row>
    <row r="455" spans="2:14" ht="18" customHeight="1">
      <c r="B455" s="237"/>
      <c r="D455" s="236"/>
      <c r="E455" s="235"/>
      <c r="F455" s="235"/>
      <c r="G455" s="233"/>
      <c r="H455" s="235"/>
      <c r="I455" s="235"/>
      <c r="J455" s="233"/>
      <c r="K455" s="234"/>
      <c r="L455" s="234"/>
      <c r="M455" s="233"/>
      <c r="N455" s="233"/>
    </row>
    <row r="456" spans="2:14" ht="18" customHeight="1">
      <c r="B456" s="237"/>
      <c r="D456" s="236"/>
      <c r="E456" s="235"/>
      <c r="F456" s="235"/>
      <c r="G456" s="233"/>
      <c r="H456" s="235"/>
      <c r="I456" s="235"/>
      <c r="J456" s="233"/>
      <c r="K456" s="234"/>
      <c r="L456" s="234"/>
      <c r="M456" s="233"/>
      <c r="N456" s="233"/>
    </row>
    <row r="457" spans="2:14" ht="18" customHeight="1">
      <c r="B457" s="237"/>
      <c r="D457" s="236"/>
      <c r="E457" s="235"/>
      <c r="F457" s="235"/>
      <c r="G457" s="233"/>
      <c r="H457" s="235"/>
      <c r="I457" s="235"/>
      <c r="J457" s="233"/>
      <c r="K457" s="234"/>
      <c r="L457" s="234"/>
      <c r="M457" s="233"/>
      <c r="N457" s="233"/>
    </row>
    <row r="458" spans="2:14" ht="18" customHeight="1">
      <c r="B458" s="237"/>
      <c r="D458" s="236"/>
      <c r="E458" s="235"/>
      <c r="F458" s="235"/>
      <c r="G458" s="233"/>
      <c r="H458" s="235"/>
      <c r="I458" s="235"/>
      <c r="J458" s="233"/>
      <c r="K458" s="234"/>
      <c r="L458" s="234"/>
      <c r="M458" s="233"/>
      <c r="N458" s="233"/>
    </row>
    <row r="459" spans="2:14" ht="18" customHeight="1">
      <c r="B459" s="237"/>
      <c r="D459" s="236"/>
      <c r="E459" s="235"/>
      <c r="F459" s="235"/>
      <c r="G459" s="233"/>
      <c r="H459" s="235"/>
      <c r="I459" s="235"/>
      <c r="J459" s="233"/>
      <c r="K459" s="234"/>
      <c r="L459" s="234"/>
      <c r="M459" s="233"/>
      <c r="N459" s="233"/>
    </row>
    <row r="460" spans="2:14" ht="18" customHeight="1">
      <c r="B460" s="237"/>
      <c r="D460" s="236"/>
      <c r="E460" s="235"/>
      <c r="F460" s="235"/>
      <c r="G460" s="233"/>
      <c r="H460" s="235"/>
      <c r="I460" s="235"/>
      <c r="J460" s="233"/>
      <c r="K460" s="234"/>
      <c r="L460" s="234"/>
      <c r="M460" s="233"/>
      <c r="N460" s="233"/>
    </row>
    <row r="461" spans="2:14" ht="18" customHeight="1">
      <c r="B461" s="237"/>
      <c r="D461" s="236"/>
      <c r="E461" s="235"/>
      <c r="F461" s="235"/>
      <c r="G461" s="233"/>
      <c r="H461" s="235"/>
      <c r="I461" s="235"/>
      <c r="J461" s="233"/>
      <c r="K461" s="234"/>
      <c r="L461" s="234"/>
      <c r="M461" s="233"/>
      <c r="N461" s="233"/>
    </row>
    <row r="462" spans="2:14" ht="18" customHeight="1">
      <c r="B462" s="237"/>
      <c r="D462" s="236"/>
      <c r="E462" s="235"/>
      <c r="F462" s="235"/>
      <c r="G462" s="233"/>
      <c r="H462" s="235"/>
      <c r="I462" s="235"/>
      <c r="J462" s="233"/>
      <c r="K462" s="234"/>
      <c r="L462" s="234"/>
      <c r="M462" s="233"/>
      <c r="N462" s="233"/>
    </row>
    <row r="463" spans="2:14" ht="18" customHeight="1">
      <c r="B463" s="237"/>
      <c r="D463" s="236"/>
      <c r="E463" s="235"/>
      <c r="F463" s="235"/>
      <c r="G463" s="233"/>
      <c r="H463" s="235"/>
      <c r="I463" s="235"/>
      <c r="J463" s="233"/>
      <c r="K463" s="234"/>
      <c r="L463" s="234"/>
      <c r="M463" s="233"/>
      <c r="N463" s="233"/>
    </row>
    <row r="464" spans="2:14" ht="18" customHeight="1">
      <c r="B464" s="237"/>
      <c r="D464" s="236"/>
      <c r="E464" s="235"/>
      <c r="F464" s="235"/>
      <c r="G464" s="233"/>
      <c r="H464" s="235"/>
      <c r="I464" s="235"/>
      <c r="J464" s="233"/>
      <c r="K464" s="234"/>
      <c r="L464" s="234"/>
      <c r="M464" s="233"/>
      <c r="N464" s="233"/>
    </row>
    <row r="465" spans="2:14" ht="18" customHeight="1">
      <c r="B465" s="237"/>
      <c r="D465" s="236"/>
      <c r="E465" s="235"/>
      <c r="F465" s="235"/>
      <c r="G465" s="233"/>
      <c r="H465" s="235"/>
      <c r="I465" s="235"/>
      <c r="J465" s="233"/>
      <c r="K465" s="234"/>
      <c r="L465" s="234"/>
      <c r="M465" s="233"/>
      <c r="N465" s="233"/>
    </row>
    <row r="466" spans="2:14" ht="18" customHeight="1">
      <c r="B466" s="237"/>
      <c r="D466" s="236"/>
      <c r="E466" s="235"/>
      <c r="F466" s="235"/>
      <c r="G466" s="233"/>
      <c r="H466" s="235"/>
      <c r="I466" s="235"/>
      <c r="J466" s="233"/>
      <c r="K466" s="234"/>
      <c r="L466" s="234"/>
      <c r="M466" s="233"/>
      <c r="N466" s="233"/>
    </row>
    <row r="467" spans="2:14" ht="18" customHeight="1">
      <c r="B467" s="237"/>
      <c r="D467" s="236"/>
      <c r="E467" s="235"/>
      <c r="F467" s="235"/>
      <c r="G467" s="233"/>
      <c r="H467" s="235"/>
      <c r="I467" s="235"/>
      <c r="J467" s="233"/>
      <c r="K467" s="234"/>
      <c r="L467" s="234"/>
      <c r="M467" s="233"/>
      <c r="N467" s="233"/>
    </row>
    <row r="468" spans="2:14" ht="18" customHeight="1">
      <c r="B468" s="237"/>
      <c r="D468" s="236"/>
      <c r="E468" s="235"/>
      <c r="F468" s="235"/>
      <c r="G468" s="233"/>
      <c r="H468" s="235"/>
      <c r="I468" s="235"/>
      <c r="J468" s="233"/>
      <c r="K468" s="234"/>
      <c r="L468" s="234"/>
      <c r="M468" s="233"/>
      <c r="N468" s="233"/>
    </row>
    <row r="469" spans="2:14" ht="18" customHeight="1">
      <c r="B469" s="237"/>
      <c r="D469" s="236"/>
      <c r="E469" s="235"/>
      <c r="F469" s="235"/>
      <c r="G469" s="233"/>
      <c r="H469" s="235"/>
      <c r="I469" s="235"/>
      <c r="J469" s="233"/>
      <c r="K469" s="234"/>
      <c r="L469" s="234"/>
      <c r="M469" s="233"/>
      <c r="N469" s="233"/>
    </row>
    <row r="470" spans="2:14" ht="18" customHeight="1">
      <c r="B470" s="237"/>
      <c r="D470" s="236"/>
      <c r="E470" s="235"/>
      <c r="F470" s="235"/>
      <c r="G470" s="233"/>
      <c r="H470" s="235"/>
      <c r="I470" s="235"/>
      <c r="J470" s="233"/>
      <c r="K470" s="234"/>
      <c r="L470" s="234"/>
      <c r="M470" s="233"/>
      <c r="N470" s="233"/>
    </row>
    <row r="471" spans="2:14" ht="18" customHeight="1">
      <c r="B471" s="237"/>
      <c r="D471" s="236"/>
      <c r="E471" s="235"/>
      <c r="F471" s="235"/>
      <c r="G471" s="233"/>
      <c r="H471" s="235"/>
      <c r="I471" s="235"/>
      <c r="J471" s="233"/>
      <c r="K471" s="234"/>
      <c r="L471" s="234"/>
      <c r="M471" s="233"/>
      <c r="N471" s="233"/>
    </row>
    <row r="472" spans="2:14" ht="18" customHeight="1">
      <c r="B472" s="237"/>
      <c r="D472" s="236"/>
      <c r="E472" s="235"/>
      <c r="F472" s="235"/>
      <c r="G472" s="233"/>
      <c r="H472" s="235"/>
      <c r="I472" s="235"/>
      <c r="J472" s="233"/>
      <c r="K472" s="234"/>
      <c r="L472" s="234"/>
      <c r="M472" s="233"/>
      <c r="N472" s="233"/>
    </row>
    <row r="473" spans="2:14" ht="18" customHeight="1">
      <c r="B473" s="237"/>
      <c r="D473" s="236"/>
      <c r="E473" s="235"/>
      <c r="F473" s="235"/>
      <c r="G473" s="233"/>
      <c r="H473" s="235"/>
      <c r="I473" s="235"/>
      <c r="J473" s="233"/>
      <c r="K473" s="234"/>
      <c r="L473" s="234"/>
      <c r="M473" s="233"/>
      <c r="N473" s="233"/>
    </row>
    <row r="474" spans="2:14" ht="18" customHeight="1">
      <c r="B474" s="237"/>
      <c r="D474" s="236"/>
      <c r="E474" s="235"/>
      <c r="F474" s="235"/>
      <c r="G474" s="233"/>
      <c r="H474" s="235"/>
      <c r="I474" s="235"/>
      <c r="J474" s="233"/>
      <c r="K474" s="234"/>
      <c r="L474" s="234"/>
      <c r="M474" s="233"/>
      <c r="N474" s="233"/>
    </row>
    <row r="475" spans="2:14" ht="18" customHeight="1">
      <c r="B475" s="237"/>
      <c r="D475" s="236"/>
      <c r="E475" s="235"/>
      <c r="F475" s="235"/>
      <c r="G475" s="233"/>
      <c r="H475" s="235"/>
      <c r="I475" s="235"/>
      <c r="J475" s="233"/>
      <c r="K475" s="234"/>
      <c r="L475" s="234"/>
      <c r="M475" s="233"/>
      <c r="N475" s="233"/>
    </row>
    <row r="476" spans="2:14" ht="18" customHeight="1">
      <c r="B476" s="237"/>
      <c r="D476" s="236"/>
      <c r="E476" s="235"/>
      <c r="F476" s="235"/>
      <c r="G476" s="233"/>
      <c r="H476" s="235"/>
      <c r="I476" s="235"/>
      <c r="J476" s="233"/>
      <c r="K476" s="234"/>
      <c r="L476" s="234"/>
      <c r="M476" s="233"/>
      <c r="N476" s="233"/>
    </row>
    <row r="477" spans="2:14" ht="18" customHeight="1">
      <c r="B477" s="237"/>
      <c r="D477" s="236"/>
      <c r="E477" s="235"/>
      <c r="F477" s="235"/>
      <c r="G477" s="233"/>
      <c r="H477" s="235"/>
      <c r="I477" s="235"/>
      <c r="J477" s="233"/>
      <c r="K477" s="234"/>
      <c r="L477" s="234"/>
      <c r="M477" s="233"/>
      <c r="N477" s="233"/>
    </row>
    <row r="478" spans="2:14" ht="18" customHeight="1">
      <c r="B478" s="237"/>
      <c r="D478" s="236"/>
      <c r="E478" s="235"/>
      <c r="F478" s="235"/>
      <c r="G478" s="233"/>
      <c r="H478" s="235"/>
      <c r="I478" s="235"/>
      <c r="J478" s="233"/>
      <c r="K478" s="234"/>
      <c r="L478" s="234"/>
      <c r="M478" s="233"/>
      <c r="N478" s="233"/>
    </row>
    <row r="479" spans="2:14" ht="18" customHeight="1">
      <c r="B479" s="237"/>
      <c r="D479" s="236"/>
      <c r="E479" s="235"/>
      <c r="F479" s="235"/>
      <c r="G479" s="233"/>
      <c r="H479" s="235"/>
      <c r="I479" s="235"/>
      <c r="J479" s="233"/>
      <c r="K479" s="234"/>
      <c r="L479" s="234"/>
      <c r="M479" s="233"/>
      <c r="N479" s="233"/>
    </row>
    <row r="480" spans="2:14" ht="18" customHeight="1">
      <c r="B480" s="237"/>
      <c r="D480" s="236"/>
      <c r="E480" s="235"/>
      <c r="F480" s="235"/>
      <c r="G480" s="233"/>
      <c r="H480" s="235"/>
      <c r="I480" s="235"/>
      <c r="J480" s="233"/>
      <c r="K480" s="234"/>
      <c r="L480" s="234"/>
      <c r="M480" s="233"/>
      <c r="N480" s="233"/>
    </row>
    <row r="481" spans="2:14" ht="18" customHeight="1">
      <c r="B481" s="237"/>
      <c r="D481" s="236"/>
      <c r="E481" s="235"/>
      <c r="F481" s="235"/>
      <c r="G481" s="233"/>
      <c r="H481" s="235"/>
      <c r="I481" s="235"/>
      <c r="J481" s="233"/>
      <c r="K481" s="234"/>
      <c r="L481" s="234"/>
      <c r="M481" s="233"/>
      <c r="N481" s="233"/>
    </row>
    <row r="482" spans="2:14" ht="18" customHeight="1">
      <c r="B482" s="237"/>
      <c r="D482" s="236"/>
      <c r="E482" s="235"/>
      <c r="F482" s="235"/>
      <c r="G482" s="233"/>
      <c r="H482" s="235"/>
      <c r="I482" s="235"/>
      <c r="J482" s="233"/>
      <c r="K482" s="234"/>
      <c r="L482" s="234"/>
      <c r="M482" s="233"/>
      <c r="N482" s="233"/>
    </row>
    <row r="483" spans="2:14" ht="18" customHeight="1">
      <c r="B483" s="237"/>
      <c r="D483" s="236"/>
      <c r="E483" s="235"/>
      <c r="F483" s="235"/>
      <c r="G483" s="233"/>
      <c r="H483" s="235"/>
      <c r="I483" s="235"/>
      <c r="J483" s="233"/>
      <c r="K483" s="234"/>
      <c r="L483" s="234"/>
      <c r="M483" s="233"/>
      <c r="N483" s="233"/>
    </row>
    <row r="484" spans="2:14" ht="18" customHeight="1">
      <c r="B484" s="237"/>
      <c r="D484" s="236"/>
      <c r="E484" s="235"/>
      <c r="F484" s="235"/>
      <c r="G484" s="233"/>
      <c r="H484" s="235"/>
      <c r="I484" s="235"/>
      <c r="J484" s="233"/>
      <c r="K484" s="234"/>
      <c r="L484" s="234"/>
      <c r="M484" s="233"/>
      <c r="N484" s="233"/>
    </row>
    <row r="485" spans="2:14" ht="18" customHeight="1">
      <c r="B485" s="237"/>
      <c r="D485" s="236"/>
      <c r="E485" s="235"/>
      <c r="F485" s="235"/>
      <c r="G485" s="233"/>
      <c r="H485" s="235"/>
      <c r="I485" s="235"/>
      <c r="J485" s="233"/>
      <c r="K485" s="234"/>
      <c r="L485" s="234"/>
      <c r="M485" s="233"/>
      <c r="N485" s="233"/>
    </row>
    <row r="486" spans="2:14" ht="18" customHeight="1">
      <c r="B486" s="237"/>
      <c r="D486" s="236"/>
      <c r="E486" s="235"/>
      <c r="F486" s="235"/>
      <c r="G486" s="233"/>
      <c r="H486" s="235"/>
      <c r="I486" s="235"/>
      <c r="J486" s="233"/>
      <c r="K486" s="234"/>
      <c r="L486" s="234"/>
      <c r="M486" s="233"/>
      <c r="N486" s="233"/>
    </row>
    <row r="487" spans="2:14" ht="18" customHeight="1">
      <c r="B487" s="237"/>
      <c r="D487" s="236"/>
      <c r="E487" s="235"/>
      <c r="F487" s="235"/>
      <c r="G487" s="233"/>
      <c r="H487" s="235"/>
      <c r="I487" s="235"/>
      <c r="J487" s="233"/>
      <c r="K487" s="234"/>
      <c r="L487" s="234"/>
      <c r="M487" s="233"/>
      <c r="N487" s="233"/>
    </row>
    <row r="488" spans="2:14" ht="18" customHeight="1">
      <c r="B488" s="237"/>
      <c r="D488" s="236"/>
      <c r="E488" s="235"/>
      <c r="F488" s="235"/>
      <c r="G488" s="233"/>
      <c r="H488" s="235"/>
      <c r="I488" s="235"/>
      <c r="J488" s="233"/>
      <c r="K488" s="234"/>
      <c r="L488" s="234"/>
      <c r="M488" s="233"/>
      <c r="N488" s="233"/>
    </row>
    <row r="489" spans="2:14" ht="18" customHeight="1">
      <c r="B489" s="237"/>
      <c r="D489" s="236"/>
      <c r="E489" s="235"/>
      <c r="F489" s="235"/>
      <c r="G489" s="233"/>
      <c r="H489" s="235"/>
      <c r="I489" s="235"/>
      <c r="J489" s="233"/>
      <c r="K489" s="234"/>
      <c r="L489" s="234"/>
      <c r="M489" s="233"/>
      <c r="N489" s="233"/>
    </row>
    <row r="490" spans="2:14" ht="18" customHeight="1">
      <c r="B490" s="237"/>
      <c r="D490" s="236"/>
      <c r="E490" s="235"/>
      <c r="F490" s="235"/>
      <c r="G490" s="233"/>
      <c r="H490" s="235"/>
      <c r="I490" s="235"/>
      <c r="J490" s="233"/>
      <c r="K490" s="234"/>
      <c r="L490" s="234"/>
      <c r="M490" s="233"/>
      <c r="N490" s="233"/>
    </row>
    <row r="491" spans="2:14" ht="18" customHeight="1">
      <c r="B491" s="237"/>
      <c r="D491" s="236"/>
      <c r="E491" s="235"/>
      <c r="F491" s="235"/>
      <c r="G491" s="233"/>
      <c r="H491" s="235"/>
      <c r="I491" s="235"/>
      <c r="J491" s="233"/>
      <c r="K491" s="234"/>
      <c r="L491" s="234"/>
      <c r="M491" s="233"/>
      <c r="N491" s="233"/>
    </row>
    <row r="492" spans="2:14" ht="18" customHeight="1">
      <c r="B492" s="237"/>
      <c r="D492" s="236"/>
      <c r="E492" s="235"/>
      <c r="F492" s="235"/>
      <c r="G492" s="233"/>
      <c r="H492" s="235"/>
      <c r="I492" s="235"/>
      <c r="J492" s="233"/>
      <c r="K492" s="234"/>
      <c r="L492" s="234"/>
      <c r="M492" s="233"/>
      <c r="N492" s="233"/>
    </row>
    <row r="493" spans="2:14" ht="18" customHeight="1">
      <c r="B493" s="237"/>
      <c r="D493" s="236"/>
      <c r="E493" s="235"/>
      <c r="F493" s="235"/>
      <c r="G493" s="233"/>
      <c r="H493" s="235"/>
      <c r="I493" s="235"/>
      <c r="J493" s="233"/>
      <c r="K493" s="234"/>
      <c r="L493" s="234"/>
      <c r="M493" s="233"/>
      <c r="N493" s="233"/>
    </row>
    <row r="494" spans="2:14" ht="18" customHeight="1">
      <c r="B494" s="237"/>
      <c r="D494" s="236"/>
      <c r="E494" s="235"/>
      <c r="F494" s="235"/>
      <c r="G494" s="233"/>
      <c r="H494" s="235"/>
      <c r="I494" s="235"/>
      <c r="J494" s="233"/>
      <c r="K494" s="234"/>
      <c r="L494" s="234"/>
      <c r="M494" s="233"/>
      <c r="N494" s="233"/>
    </row>
    <row r="495" spans="2:14" ht="18" customHeight="1">
      <c r="B495" s="237"/>
      <c r="D495" s="236"/>
      <c r="E495" s="235"/>
      <c r="F495" s="235"/>
      <c r="G495" s="233"/>
      <c r="H495" s="235"/>
      <c r="I495" s="235"/>
      <c r="J495" s="233"/>
      <c r="K495" s="234"/>
      <c r="L495" s="234"/>
      <c r="M495" s="233"/>
      <c r="N495" s="233"/>
    </row>
    <row r="496" spans="2:14" ht="18" customHeight="1">
      <c r="B496" s="237"/>
      <c r="D496" s="236"/>
      <c r="E496" s="235"/>
      <c r="F496" s="235"/>
      <c r="G496" s="233"/>
      <c r="H496" s="235"/>
      <c r="I496" s="235"/>
      <c r="J496" s="233"/>
      <c r="K496" s="234"/>
      <c r="L496" s="234"/>
      <c r="M496" s="233"/>
      <c r="N496" s="233"/>
    </row>
    <row r="497" spans="2:14" ht="18" customHeight="1">
      <c r="B497" s="237"/>
      <c r="D497" s="236"/>
      <c r="E497" s="235"/>
      <c r="F497" s="235"/>
      <c r="G497" s="233"/>
      <c r="H497" s="235"/>
      <c r="I497" s="235"/>
      <c r="J497" s="233"/>
      <c r="K497" s="234"/>
      <c r="L497" s="234"/>
      <c r="M497" s="233"/>
      <c r="N497" s="233"/>
    </row>
    <row r="498" spans="2:14" ht="18" customHeight="1">
      <c r="B498" s="237"/>
      <c r="D498" s="236"/>
      <c r="E498" s="235"/>
      <c r="F498" s="235"/>
      <c r="G498" s="233"/>
      <c r="H498" s="235"/>
      <c r="I498" s="235"/>
      <c r="J498" s="233"/>
      <c r="K498" s="234"/>
      <c r="L498" s="234"/>
      <c r="M498" s="233"/>
      <c r="N498" s="233"/>
    </row>
    <row r="499" spans="2:14" ht="18" customHeight="1">
      <c r="B499" s="237"/>
      <c r="D499" s="236"/>
      <c r="E499" s="235"/>
      <c r="F499" s="235"/>
      <c r="G499" s="233"/>
      <c r="H499" s="235"/>
      <c r="I499" s="235"/>
      <c r="J499" s="233"/>
      <c r="K499" s="234"/>
      <c r="L499" s="234"/>
      <c r="M499" s="233"/>
      <c r="N499" s="233"/>
    </row>
    <row r="500" spans="2:14" ht="18" customHeight="1">
      <c r="B500" s="237"/>
      <c r="D500" s="236"/>
      <c r="E500" s="235"/>
      <c r="F500" s="235"/>
      <c r="G500" s="233"/>
      <c r="H500" s="235"/>
      <c r="I500" s="235"/>
      <c r="J500" s="233"/>
      <c r="K500" s="234"/>
      <c r="L500" s="234"/>
      <c r="M500" s="233"/>
      <c r="N500" s="233"/>
    </row>
    <row r="501" spans="2:14" ht="18" customHeight="1">
      <c r="B501" s="237"/>
      <c r="D501" s="236"/>
      <c r="E501" s="235"/>
      <c r="F501" s="235"/>
      <c r="G501" s="233"/>
      <c r="H501" s="235"/>
      <c r="I501" s="235"/>
      <c r="J501" s="233"/>
      <c r="K501" s="234"/>
      <c r="L501" s="234"/>
      <c r="M501" s="233"/>
      <c r="N501" s="233"/>
    </row>
    <row r="502" spans="2:14" ht="18" customHeight="1">
      <c r="B502" s="237"/>
      <c r="D502" s="236"/>
      <c r="E502" s="235"/>
      <c r="F502" s="235"/>
      <c r="G502" s="233"/>
      <c r="H502" s="235"/>
      <c r="I502" s="235"/>
      <c r="J502" s="233"/>
      <c r="K502" s="234"/>
      <c r="L502" s="234"/>
      <c r="M502" s="233"/>
      <c r="N502" s="233"/>
    </row>
    <row r="503" spans="2:14" ht="18" customHeight="1">
      <c r="B503" s="237"/>
      <c r="D503" s="236"/>
      <c r="E503" s="235"/>
      <c r="F503" s="235"/>
      <c r="G503" s="233"/>
      <c r="H503" s="235"/>
      <c r="I503" s="235"/>
      <c r="J503" s="233"/>
      <c r="K503" s="234"/>
      <c r="L503" s="234"/>
      <c r="M503" s="233"/>
      <c r="N503" s="233"/>
    </row>
    <row r="504" spans="2:14" ht="18" customHeight="1">
      <c r="B504" s="237"/>
      <c r="D504" s="236"/>
      <c r="E504" s="235"/>
      <c r="F504" s="235"/>
      <c r="G504" s="233"/>
      <c r="H504" s="235"/>
      <c r="I504" s="235"/>
      <c r="J504" s="233"/>
      <c r="K504" s="234"/>
      <c r="L504" s="234"/>
      <c r="M504" s="233"/>
      <c r="N504" s="233"/>
    </row>
    <row r="505" spans="2:14" ht="18" customHeight="1">
      <c r="B505" s="237"/>
      <c r="D505" s="236"/>
      <c r="E505" s="235"/>
      <c r="F505" s="235"/>
      <c r="G505" s="233"/>
      <c r="H505" s="235"/>
      <c r="I505" s="235"/>
      <c r="J505" s="233"/>
      <c r="K505" s="234"/>
      <c r="L505" s="234"/>
      <c r="M505" s="233"/>
      <c r="N505" s="233"/>
    </row>
    <row r="506" spans="2:14" ht="18" customHeight="1">
      <c r="B506" s="237"/>
      <c r="D506" s="236"/>
      <c r="E506" s="235"/>
      <c r="F506" s="235"/>
      <c r="G506" s="233"/>
      <c r="H506" s="235"/>
      <c r="I506" s="235"/>
      <c r="J506" s="233"/>
      <c r="K506" s="234"/>
      <c r="L506" s="234"/>
      <c r="M506" s="233"/>
      <c r="N506" s="233"/>
    </row>
    <row r="507" spans="2:14" ht="18" customHeight="1">
      <c r="B507" s="237"/>
      <c r="D507" s="236"/>
      <c r="E507" s="235"/>
      <c r="F507" s="235"/>
      <c r="G507" s="233"/>
      <c r="H507" s="235"/>
      <c r="I507" s="235"/>
      <c r="J507" s="233"/>
      <c r="K507" s="234"/>
      <c r="L507" s="234"/>
      <c r="M507" s="233"/>
      <c r="N507" s="233"/>
    </row>
    <row r="508" spans="2:14" ht="18" customHeight="1">
      <c r="B508" s="237"/>
      <c r="D508" s="236"/>
      <c r="E508" s="235"/>
      <c r="F508" s="235"/>
      <c r="G508" s="233"/>
      <c r="H508" s="235"/>
      <c r="I508" s="235"/>
      <c r="J508" s="233"/>
      <c r="K508" s="234"/>
      <c r="L508" s="234"/>
      <c r="M508" s="233"/>
      <c r="N508" s="233"/>
    </row>
    <row r="509" spans="2:14" ht="18" customHeight="1">
      <c r="B509" s="237"/>
      <c r="D509" s="236"/>
      <c r="E509" s="235"/>
      <c r="F509" s="235"/>
      <c r="G509" s="233"/>
      <c r="H509" s="235"/>
      <c r="I509" s="235"/>
      <c r="J509" s="233"/>
      <c r="K509" s="234"/>
      <c r="L509" s="234"/>
      <c r="M509" s="233"/>
      <c r="N509" s="233"/>
    </row>
    <row r="510" spans="2:14" ht="18" customHeight="1">
      <c r="B510" s="237"/>
      <c r="D510" s="236"/>
      <c r="E510" s="235"/>
      <c r="F510" s="235"/>
      <c r="G510" s="233"/>
      <c r="H510" s="235"/>
      <c r="I510" s="235"/>
      <c r="J510" s="233"/>
      <c r="K510" s="234"/>
      <c r="L510" s="234"/>
      <c r="M510" s="233"/>
      <c r="N510" s="233"/>
    </row>
    <row r="511" spans="2:14" ht="18" customHeight="1">
      <c r="B511" s="237"/>
      <c r="D511" s="236"/>
      <c r="E511" s="235"/>
      <c r="F511" s="235"/>
      <c r="G511" s="233"/>
      <c r="H511" s="235"/>
      <c r="I511" s="235"/>
      <c r="J511" s="233"/>
      <c r="K511" s="234"/>
      <c r="L511" s="234"/>
      <c r="M511" s="233"/>
      <c r="N511" s="233"/>
    </row>
    <row r="512" spans="2:14" ht="18" customHeight="1">
      <c r="B512" s="237"/>
      <c r="D512" s="236"/>
      <c r="E512" s="235"/>
      <c r="F512" s="235"/>
      <c r="G512" s="233"/>
      <c r="H512" s="235"/>
      <c r="I512" s="235"/>
      <c r="J512" s="233"/>
      <c r="K512" s="234"/>
      <c r="L512" s="234"/>
      <c r="M512" s="233"/>
      <c r="N512" s="233"/>
    </row>
    <row r="513" spans="2:14" ht="18" customHeight="1">
      <c r="B513" s="237"/>
      <c r="D513" s="236"/>
      <c r="E513" s="235"/>
      <c r="F513" s="235"/>
      <c r="G513" s="233"/>
      <c r="H513" s="235"/>
      <c r="I513" s="235"/>
      <c r="J513" s="233"/>
      <c r="K513" s="234"/>
      <c r="L513" s="234"/>
      <c r="M513" s="233"/>
      <c r="N513" s="233"/>
    </row>
    <row r="514" spans="2:14" ht="18" customHeight="1">
      <c r="B514" s="237"/>
      <c r="D514" s="236"/>
      <c r="E514" s="235"/>
      <c r="F514" s="235"/>
      <c r="G514" s="233"/>
      <c r="H514" s="235"/>
      <c r="I514" s="235"/>
      <c r="J514" s="233"/>
      <c r="K514" s="234"/>
      <c r="L514" s="234"/>
      <c r="M514" s="233"/>
      <c r="N514" s="233"/>
    </row>
    <row r="515" spans="2:14" ht="18" customHeight="1">
      <c r="B515" s="237"/>
      <c r="D515" s="236"/>
      <c r="E515" s="235"/>
      <c r="F515" s="235"/>
      <c r="G515" s="233"/>
      <c r="H515" s="235"/>
      <c r="I515" s="235"/>
      <c r="J515" s="233"/>
      <c r="K515" s="234"/>
      <c r="L515" s="234"/>
      <c r="M515" s="233"/>
      <c r="N515" s="233"/>
    </row>
    <row r="516" spans="2:14" ht="18" customHeight="1">
      <c r="B516" s="237"/>
      <c r="D516" s="236"/>
      <c r="E516" s="235"/>
      <c r="F516" s="235"/>
      <c r="G516" s="233"/>
      <c r="H516" s="235"/>
      <c r="I516" s="235"/>
      <c r="J516" s="233"/>
      <c r="K516" s="234"/>
      <c r="L516" s="234"/>
      <c r="M516" s="233"/>
      <c r="N516" s="233"/>
    </row>
    <row r="517" spans="2:14" ht="18" customHeight="1">
      <c r="B517" s="237"/>
      <c r="D517" s="236"/>
      <c r="E517" s="235"/>
      <c r="F517" s="235"/>
      <c r="G517" s="233"/>
      <c r="H517" s="235"/>
      <c r="I517" s="235"/>
      <c r="J517" s="233"/>
      <c r="K517" s="234"/>
      <c r="L517" s="234"/>
      <c r="M517" s="233"/>
      <c r="N517" s="233"/>
    </row>
    <row r="518" spans="2:14" ht="18" customHeight="1">
      <c r="B518" s="237"/>
      <c r="D518" s="236"/>
      <c r="E518" s="235"/>
      <c r="F518" s="235"/>
      <c r="G518" s="233"/>
      <c r="H518" s="235"/>
      <c r="I518" s="235"/>
      <c r="J518" s="233"/>
      <c r="K518" s="234"/>
      <c r="L518" s="234"/>
      <c r="M518" s="233"/>
      <c r="N518" s="233"/>
    </row>
    <row r="519" spans="2:14" ht="18" customHeight="1">
      <c r="B519" s="237"/>
      <c r="D519" s="236"/>
      <c r="E519" s="235"/>
      <c r="F519" s="235"/>
      <c r="G519" s="233"/>
      <c r="H519" s="235"/>
      <c r="I519" s="235"/>
      <c r="J519" s="233"/>
      <c r="K519" s="234"/>
      <c r="L519" s="234"/>
      <c r="M519" s="233"/>
      <c r="N519" s="233"/>
    </row>
    <row r="520" spans="2:14" ht="18" customHeight="1">
      <c r="B520" s="237"/>
      <c r="D520" s="236"/>
      <c r="E520" s="235"/>
      <c r="F520" s="235"/>
      <c r="G520" s="233"/>
      <c r="H520" s="235"/>
      <c r="I520" s="235"/>
      <c r="J520" s="233"/>
      <c r="K520" s="234"/>
      <c r="L520" s="234"/>
      <c r="M520" s="233"/>
      <c r="N520" s="233"/>
    </row>
    <row r="521" spans="2:14" ht="18" customHeight="1">
      <c r="B521" s="237"/>
      <c r="D521" s="236"/>
      <c r="E521" s="235"/>
      <c r="F521" s="235"/>
      <c r="G521" s="233"/>
      <c r="H521" s="235"/>
      <c r="I521" s="235"/>
      <c r="J521" s="233"/>
      <c r="K521" s="234"/>
      <c r="L521" s="234"/>
      <c r="M521" s="233"/>
      <c r="N521" s="233"/>
    </row>
    <row r="522" spans="2:14" ht="18" customHeight="1">
      <c r="B522" s="237"/>
      <c r="D522" s="236"/>
      <c r="E522" s="235"/>
      <c r="F522" s="235"/>
      <c r="G522" s="233"/>
      <c r="H522" s="235"/>
      <c r="I522" s="235"/>
      <c r="J522" s="233"/>
      <c r="K522" s="234"/>
      <c r="L522" s="234"/>
      <c r="M522" s="233"/>
      <c r="N522" s="233"/>
    </row>
    <row r="523" spans="2:14" ht="18" customHeight="1">
      <c r="B523" s="237"/>
      <c r="D523" s="236"/>
      <c r="E523" s="235"/>
      <c r="F523" s="235"/>
      <c r="G523" s="233"/>
      <c r="H523" s="235"/>
      <c r="I523" s="235"/>
      <c r="J523" s="233"/>
      <c r="K523" s="234"/>
      <c r="L523" s="234"/>
      <c r="M523" s="233"/>
      <c r="N523" s="233"/>
    </row>
    <row r="524" spans="2:14" ht="18" customHeight="1">
      <c r="B524" s="237"/>
      <c r="D524" s="236"/>
      <c r="E524" s="235"/>
      <c r="F524" s="235"/>
      <c r="G524" s="233"/>
      <c r="H524" s="235"/>
      <c r="I524" s="235"/>
      <c r="J524" s="233"/>
      <c r="K524" s="234"/>
      <c r="L524" s="234"/>
      <c r="M524" s="233"/>
      <c r="N524" s="233"/>
    </row>
    <row r="525" spans="2:14" ht="18" customHeight="1">
      <c r="B525" s="237"/>
      <c r="D525" s="236"/>
      <c r="E525" s="235"/>
      <c r="F525" s="235"/>
      <c r="G525" s="233"/>
      <c r="H525" s="235"/>
      <c r="I525" s="235"/>
      <c r="J525" s="233"/>
      <c r="K525" s="234"/>
      <c r="L525" s="234"/>
      <c r="M525" s="233"/>
      <c r="N525" s="233"/>
    </row>
    <row r="526" spans="2:14" ht="18" customHeight="1">
      <c r="B526" s="237"/>
      <c r="D526" s="236"/>
      <c r="E526" s="235"/>
      <c r="F526" s="235"/>
      <c r="G526" s="233"/>
      <c r="H526" s="235"/>
      <c r="I526" s="235"/>
      <c r="J526" s="233"/>
      <c r="K526" s="234"/>
      <c r="L526" s="234"/>
      <c r="M526" s="233"/>
      <c r="N526" s="233"/>
    </row>
    <row r="527" spans="2:14" ht="18" customHeight="1">
      <c r="B527" s="237"/>
      <c r="D527" s="236"/>
      <c r="E527" s="235"/>
      <c r="F527" s="235"/>
      <c r="G527" s="233"/>
      <c r="H527" s="235"/>
      <c r="I527" s="235"/>
      <c r="J527" s="233"/>
      <c r="K527" s="234"/>
      <c r="L527" s="234"/>
      <c r="M527" s="233"/>
      <c r="N527" s="233"/>
    </row>
    <row r="528" spans="2:14" ht="18" customHeight="1">
      <c r="B528" s="237"/>
      <c r="D528" s="236"/>
      <c r="E528" s="235"/>
      <c r="F528" s="235"/>
      <c r="G528" s="233"/>
      <c r="H528" s="235"/>
      <c r="I528" s="235"/>
      <c r="J528" s="233"/>
      <c r="K528" s="234"/>
      <c r="L528" s="234"/>
      <c r="M528" s="233"/>
      <c r="N528" s="233"/>
    </row>
    <row r="529" spans="2:14" ht="18" customHeight="1">
      <c r="B529" s="237"/>
      <c r="D529" s="236"/>
      <c r="E529" s="235"/>
      <c r="F529" s="235"/>
      <c r="G529" s="233"/>
      <c r="H529" s="235"/>
      <c r="I529" s="235"/>
      <c r="J529" s="233"/>
      <c r="K529" s="234"/>
      <c r="L529" s="234"/>
      <c r="M529" s="233"/>
      <c r="N529" s="233"/>
    </row>
    <row r="530" spans="2:14" ht="18" customHeight="1">
      <c r="B530" s="237"/>
      <c r="D530" s="236"/>
      <c r="E530" s="235"/>
      <c r="F530" s="235"/>
      <c r="G530" s="233"/>
      <c r="H530" s="235"/>
      <c r="I530" s="235"/>
      <c r="J530" s="233"/>
      <c r="K530" s="234"/>
      <c r="L530" s="234"/>
      <c r="M530" s="233"/>
      <c r="N530" s="233"/>
    </row>
    <row r="531" spans="2:14" ht="18" customHeight="1">
      <c r="B531" s="237"/>
      <c r="D531" s="236"/>
      <c r="E531" s="235"/>
      <c r="F531" s="235"/>
      <c r="G531" s="233"/>
      <c r="H531" s="235"/>
      <c r="I531" s="235"/>
      <c r="J531" s="233"/>
      <c r="K531" s="234"/>
      <c r="L531" s="234"/>
      <c r="M531" s="233"/>
      <c r="N531" s="233"/>
    </row>
    <row r="532" spans="2:14" ht="18" customHeight="1">
      <c r="B532" s="237"/>
      <c r="D532" s="236"/>
      <c r="E532" s="235"/>
      <c r="F532" s="235"/>
      <c r="G532" s="233"/>
      <c r="H532" s="235"/>
      <c r="I532" s="235"/>
      <c r="J532" s="233"/>
      <c r="K532" s="234"/>
      <c r="L532" s="234"/>
      <c r="M532" s="233"/>
      <c r="N532" s="233"/>
    </row>
    <row r="533" spans="2:14" ht="18" customHeight="1">
      <c r="B533" s="237"/>
      <c r="D533" s="236"/>
      <c r="E533" s="235"/>
      <c r="F533" s="235"/>
      <c r="G533" s="233"/>
      <c r="H533" s="235"/>
      <c r="I533" s="235"/>
      <c r="J533" s="233"/>
      <c r="K533" s="234"/>
      <c r="L533" s="234"/>
      <c r="M533" s="233"/>
      <c r="N533" s="233"/>
    </row>
    <row r="534" spans="2:14" ht="18" customHeight="1">
      <c r="B534" s="237"/>
      <c r="D534" s="236"/>
      <c r="E534" s="235"/>
      <c r="F534" s="235"/>
      <c r="G534" s="233"/>
      <c r="H534" s="235"/>
      <c r="I534" s="235"/>
      <c r="J534" s="233"/>
      <c r="K534" s="234"/>
      <c r="L534" s="234"/>
      <c r="M534" s="233"/>
      <c r="N534" s="233"/>
    </row>
    <row r="535" spans="2:14" ht="18" customHeight="1">
      <c r="B535" s="237"/>
      <c r="D535" s="236"/>
      <c r="E535" s="235"/>
      <c r="F535" s="235"/>
      <c r="G535" s="233"/>
      <c r="H535" s="235"/>
      <c r="I535" s="235"/>
      <c r="J535" s="233"/>
      <c r="K535" s="234"/>
      <c r="L535" s="234"/>
      <c r="M535" s="233"/>
      <c r="N535" s="233"/>
    </row>
    <row r="536" spans="2:14" ht="18" customHeight="1">
      <c r="B536" s="237"/>
      <c r="D536" s="236"/>
      <c r="E536" s="235"/>
      <c r="F536" s="235"/>
      <c r="G536" s="233"/>
      <c r="H536" s="235"/>
      <c r="I536" s="235"/>
      <c r="J536" s="233"/>
      <c r="K536" s="234"/>
      <c r="L536" s="234"/>
      <c r="M536" s="233"/>
      <c r="N536" s="233"/>
    </row>
    <row r="537" spans="2:14" ht="18" customHeight="1">
      <c r="B537" s="237"/>
      <c r="D537" s="236"/>
      <c r="E537" s="235"/>
      <c r="F537" s="235"/>
      <c r="G537" s="233"/>
      <c r="H537" s="235"/>
      <c r="I537" s="235"/>
      <c r="J537" s="233"/>
      <c r="K537" s="234"/>
      <c r="L537" s="234"/>
      <c r="M537" s="233"/>
      <c r="N537" s="233"/>
    </row>
    <row r="538" spans="2:14" ht="18" customHeight="1">
      <c r="B538" s="237"/>
      <c r="D538" s="236"/>
      <c r="E538" s="235"/>
      <c r="F538" s="235"/>
      <c r="G538" s="233"/>
      <c r="H538" s="235"/>
      <c r="I538" s="235"/>
      <c r="J538" s="233"/>
      <c r="K538" s="234"/>
      <c r="L538" s="234"/>
      <c r="M538" s="233"/>
      <c r="N538" s="233"/>
    </row>
    <row r="539" spans="2:14" ht="18" customHeight="1">
      <c r="B539" s="237"/>
      <c r="D539" s="236"/>
      <c r="E539" s="235"/>
      <c r="F539" s="235"/>
      <c r="G539" s="233"/>
      <c r="H539" s="235"/>
      <c r="I539" s="235"/>
      <c r="J539" s="233"/>
      <c r="K539" s="234"/>
      <c r="L539" s="234"/>
      <c r="M539" s="233"/>
      <c r="N539" s="233"/>
    </row>
    <row r="540" spans="2:14" ht="18" customHeight="1">
      <c r="B540" s="237"/>
      <c r="D540" s="236"/>
      <c r="E540" s="235"/>
      <c r="F540" s="235"/>
      <c r="G540" s="233"/>
      <c r="H540" s="235"/>
      <c r="I540" s="235"/>
      <c r="J540" s="233"/>
      <c r="K540" s="234"/>
      <c r="L540" s="234"/>
      <c r="M540" s="233"/>
      <c r="N540" s="233"/>
    </row>
    <row r="541" spans="2:14" ht="18" customHeight="1">
      <c r="B541" s="237"/>
      <c r="D541" s="236"/>
      <c r="E541" s="235"/>
      <c r="F541" s="235"/>
      <c r="G541" s="233"/>
      <c r="H541" s="235"/>
      <c r="I541" s="235"/>
      <c r="J541" s="233"/>
      <c r="K541" s="234"/>
      <c r="L541" s="234"/>
      <c r="M541" s="233"/>
      <c r="N541" s="233"/>
    </row>
    <row r="542" spans="2:14" ht="18" customHeight="1">
      <c r="B542" s="237"/>
      <c r="D542" s="236"/>
      <c r="E542" s="235"/>
      <c r="F542" s="235"/>
      <c r="G542" s="233"/>
      <c r="H542" s="235"/>
      <c r="I542" s="235"/>
      <c r="J542" s="233"/>
      <c r="K542" s="234"/>
      <c r="L542" s="234"/>
      <c r="M542" s="233"/>
      <c r="N542" s="233"/>
    </row>
    <row r="543" spans="2:14" ht="18" customHeight="1">
      <c r="B543" s="237"/>
      <c r="D543" s="236"/>
      <c r="E543" s="235"/>
      <c r="F543" s="235"/>
      <c r="G543" s="233"/>
      <c r="H543" s="235"/>
      <c r="I543" s="235"/>
      <c r="J543" s="233"/>
      <c r="K543" s="234"/>
      <c r="L543" s="234"/>
      <c r="M543" s="233"/>
      <c r="N543" s="233"/>
    </row>
    <row r="544" spans="2:14" ht="18" customHeight="1">
      <c r="B544" s="237"/>
      <c r="D544" s="236"/>
      <c r="E544" s="235"/>
      <c r="F544" s="235"/>
      <c r="G544" s="233"/>
      <c r="H544" s="235"/>
      <c r="I544" s="235"/>
      <c r="J544" s="233"/>
      <c r="K544" s="234"/>
      <c r="L544" s="234"/>
      <c r="M544" s="233"/>
      <c r="N544" s="233"/>
    </row>
    <row r="545" spans="2:14" ht="18" customHeight="1">
      <c r="B545" s="237"/>
      <c r="D545" s="236"/>
      <c r="E545" s="235"/>
      <c r="F545" s="235"/>
      <c r="G545" s="233"/>
      <c r="H545" s="235"/>
      <c r="I545" s="235"/>
      <c r="J545" s="233"/>
      <c r="K545" s="234"/>
      <c r="L545" s="234"/>
      <c r="M545" s="233"/>
      <c r="N545" s="233"/>
    </row>
    <row r="546" spans="2:14" ht="18" customHeight="1">
      <c r="B546" s="237"/>
      <c r="D546" s="236"/>
      <c r="E546" s="235"/>
      <c r="F546" s="235"/>
      <c r="G546" s="233"/>
      <c r="H546" s="235"/>
      <c r="I546" s="235"/>
      <c r="J546" s="233"/>
      <c r="K546" s="234"/>
      <c r="L546" s="234"/>
      <c r="M546" s="233"/>
      <c r="N546" s="233"/>
    </row>
    <row r="547" spans="2:14" ht="18" customHeight="1">
      <c r="B547" s="237"/>
      <c r="D547" s="236"/>
      <c r="E547" s="235"/>
      <c r="F547" s="235"/>
      <c r="G547" s="233"/>
      <c r="H547" s="235"/>
      <c r="I547" s="235"/>
      <c r="J547" s="233"/>
      <c r="K547" s="234"/>
      <c r="L547" s="234"/>
      <c r="M547" s="233"/>
      <c r="N547" s="233"/>
    </row>
    <row r="548" spans="2:14" ht="18" customHeight="1">
      <c r="B548" s="237"/>
      <c r="D548" s="236"/>
      <c r="E548" s="235"/>
      <c r="F548" s="235"/>
      <c r="G548" s="233"/>
      <c r="H548" s="235"/>
      <c r="I548" s="235"/>
      <c r="J548" s="233"/>
      <c r="K548" s="234"/>
      <c r="L548" s="234"/>
      <c r="M548" s="233"/>
      <c r="N548" s="233"/>
    </row>
    <row r="549" spans="2:14" ht="18" customHeight="1">
      <c r="B549" s="237"/>
      <c r="D549" s="236"/>
      <c r="E549" s="235"/>
      <c r="F549" s="235"/>
      <c r="G549" s="233"/>
      <c r="H549" s="235"/>
      <c r="I549" s="235"/>
      <c r="J549" s="233"/>
      <c r="K549" s="234"/>
      <c r="L549" s="234"/>
      <c r="M549" s="233"/>
      <c r="N549" s="233"/>
    </row>
    <row r="550" spans="2:14" ht="18" customHeight="1">
      <c r="B550" s="237"/>
      <c r="D550" s="236"/>
      <c r="E550" s="235"/>
      <c r="F550" s="235"/>
      <c r="G550" s="233"/>
      <c r="H550" s="235"/>
      <c r="I550" s="235"/>
      <c r="J550" s="233"/>
      <c r="K550" s="234"/>
      <c r="L550" s="234"/>
      <c r="M550" s="233"/>
      <c r="N550" s="233"/>
    </row>
    <row r="551" spans="2:14" ht="18" customHeight="1">
      <c r="B551" s="237"/>
      <c r="D551" s="236"/>
      <c r="E551" s="235"/>
      <c r="F551" s="235"/>
      <c r="G551" s="233"/>
      <c r="H551" s="235"/>
      <c r="I551" s="235"/>
      <c r="J551" s="233"/>
      <c r="K551" s="234"/>
      <c r="L551" s="234"/>
      <c r="M551" s="233"/>
      <c r="N551" s="233"/>
    </row>
    <row r="552" spans="2:14" ht="18" customHeight="1">
      <c r="B552" s="237"/>
      <c r="D552" s="236"/>
      <c r="E552" s="235"/>
      <c r="F552" s="235"/>
      <c r="G552" s="233"/>
      <c r="H552" s="235"/>
      <c r="I552" s="235"/>
      <c r="J552" s="233"/>
      <c r="K552" s="234"/>
      <c r="L552" s="234"/>
      <c r="M552" s="233"/>
      <c r="N552" s="233"/>
    </row>
    <row r="553" spans="2:14" ht="18" customHeight="1">
      <c r="B553" s="237"/>
      <c r="D553" s="236"/>
      <c r="E553" s="235"/>
      <c r="F553" s="235"/>
      <c r="G553" s="233"/>
      <c r="H553" s="235"/>
      <c r="I553" s="235"/>
      <c r="J553" s="233"/>
      <c r="K553" s="234"/>
      <c r="L553" s="234"/>
      <c r="M553" s="233"/>
      <c r="N553" s="233"/>
    </row>
    <row r="554" spans="2:14" ht="18" customHeight="1">
      <c r="B554" s="237"/>
      <c r="D554" s="236"/>
      <c r="E554" s="235"/>
      <c r="F554" s="235"/>
      <c r="G554" s="233"/>
      <c r="H554" s="235"/>
      <c r="I554" s="235"/>
      <c r="J554" s="233"/>
      <c r="K554" s="234"/>
      <c r="L554" s="234"/>
      <c r="M554" s="233"/>
      <c r="N554" s="233"/>
    </row>
    <row r="555" spans="2:14" ht="18" customHeight="1">
      <c r="B555" s="237"/>
      <c r="D555" s="236"/>
      <c r="E555" s="235"/>
      <c r="F555" s="235"/>
      <c r="G555" s="233"/>
      <c r="H555" s="235"/>
      <c r="I555" s="235"/>
      <c r="J555" s="233"/>
      <c r="K555" s="234"/>
      <c r="L555" s="234"/>
      <c r="M555" s="233"/>
      <c r="N555" s="233"/>
    </row>
    <row r="556" spans="2:14" ht="18" customHeight="1">
      <c r="B556" s="237"/>
      <c r="D556" s="236"/>
      <c r="E556" s="235"/>
      <c r="F556" s="235"/>
      <c r="G556" s="233"/>
      <c r="H556" s="235"/>
      <c r="I556" s="235"/>
      <c r="J556" s="233"/>
      <c r="K556" s="234"/>
      <c r="L556" s="234"/>
      <c r="M556" s="233"/>
      <c r="N556" s="233"/>
    </row>
    <row r="557" spans="2:14" ht="18" customHeight="1">
      <c r="B557" s="237"/>
      <c r="D557" s="236"/>
      <c r="E557" s="235"/>
      <c r="F557" s="235"/>
      <c r="G557" s="233"/>
      <c r="H557" s="235"/>
      <c r="I557" s="235"/>
      <c r="J557" s="233"/>
      <c r="K557" s="234"/>
      <c r="L557" s="234"/>
      <c r="M557" s="233"/>
      <c r="N557" s="233"/>
    </row>
    <row r="558" spans="2:14" ht="18" customHeight="1">
      <c r="B558" s="237"/>
      <c r="D558" s="236"/>
      <c r="E558" s="235"/>
      <c r="F558" s="235"/>
      <c r="G558" s="233"/>
      <c r="H558" s="235"/>
      <c r="I558" s="235"/>
      <c r="J558" s="233"/>
      <c r="K558" s="234"/>
      <c r="L558" s="234"/>
      <c r="M558" s="233"/>
      <c r="N558" s="233"/>
    </row>
    <row r="559" spans="2:14" ht="18" customHeight="1">
      <c r="B559" s="237"/>
      <c r="D559" s="236"/>
      <c r="E559" s="235"/>
      <c r="F559" s="235"/>
      <c r="G559" s="233"/>
      <c r="H559" s="235"/>
      <c r="I559" s="235"/>
      <c r="J559" s="233"/>
      <c r="K559" s="234"/>
      <c r="L559" s="234"/>
      <c r="M559" s="233"/>
      <c r="N559" s="233"/>
    </row>
    <row r="560" spans="2:14" ht="18" customHeight="1">
      <c r="B560" s="237"/>
      <c r="D560" s="236"/>
      <c r="E560" s="235"/>
      <c r="F560" s="235"/>
      <c r="G560" s="233"/>
      <c r="H560" s="235"/>
      <c r="I560" s="235"/>
      <c r="J560" s="233"/>
      <c r="K560" s="234"/>
      <c r="L560" s="234"/>
      <c r="M560" s="233"/>
      <c r="N560" s="233"/>
    </row>
    <row r="561" spans="2:14" ht="18" customHeight="1">
      <c r="B561" s="237"/>
      <c r="D561" s="236"/>
      <c r="E561" s="235"/>
      <c r="F561" s="235"/>
      <c r="G561" s="233"/>
      <c r="H561" s="235"/>
      <c r="I561" s="235"/>
      <c r="J561" s="233"/>
      <c r="K561" s="234"/>
      <c r="L561" s="234"/>
      <c r="M561" s="233"/>
      <c r="N561" s="233"/>
    </row>
    <row r="562" spans="2:14" ht="18" customHeight="1">
      <c r="B562" s="237"/>
      <c r="D562" s="236"/>
      <c r="E562" s="235"/>
      <c r="F562" s="235"/>
      <c r="G562" s="233"/>
      <c r="H562" s="235"/>
      <c r="I562" s="235"/>
      <c r="J562" s="233"/>
      <c r="K562" s="234"/>
      <c r="L562" s="234"/>
      <c r="M562" s="233"/>
      <c r="N562" s="233"/>
    </row>
    <row r="563" spans="2:14" ht="18" customHeight="1">
      <c r="B563" s="237"/>
      <c r="D563" s="236"/>
      <c r="E563" s="235"/>
      <c r="F563" s="235"/>
      <c r="G563" s="233"/>
      <c r="H563" s="235"/>
      <c r="I563" s="235"/>
      <c r="J563" s="233"/>
      <c r="K563" s="234"/>
      <c r="L563" s="234"/>
      <c r="M563" s="233"/>
      <c r="N563" s="233"/>
    </row>
    <row r="564" spans="2:14" ht="18" customHeight="1">
      <c r="B564" s="237"/>
      <c r="D564" s="236"/>
      <c r="E564" s="235"/>
      <c r="F564" s="235"/>
      <c r="G564" s="233"/>
      <c r="H564" s="235"/>
      <c r="I564" s="235"/>
      <c r="J564" s="233"/>
      <c r="K564" s="234"/>
      <c r="L564" s="234"/>
      <c r="M564" s="233"/>
      <c r="N564" s="233"/>
    </row>
    <row r="565" spans="2:14" ht="18" customHeight="1">
      <c r="B565" s="237"/>
      <c r="D565" s="236"/>
      <c r="E565" s="235"/>
      <c r="F565" s="235"/>
      <c r="G565" s="233"/>
      <c r="H565" s="235"/>
      <c r="I565" s="235"/>
      <c r="J565" s="233"/>
      <c r="K565" s="234"/>
      <c r="L565" s="234"/>
      <c r="M565" s="233"/>
      <c r="N565" s="233"/>
    </row>
    <row r="566" spans="2:14" ht="18" customHeight="1">
      <c r="B566" s="237"/>
      <c r="D566" s="236"/>
      <c r="E566" s="235"/>
      <c r="F566" s="235"/>
      <c r="G566" s="233"/>
      <c r="H566" s="235"/>
      <c r="I566" s="235"/>
      <c r="J566" s="233"/>
      <c r="K566" s="234"/>
      <c r="L566" s="234"/>
      <c r="M566" s="233"/>
      <c r="N566" s="233"/>
    </row>
    <row r="567" spans="2:14" ht="18" customHeight="1">
      <c r="B567" s="237"/>
      <c r="D567" s="236"/>
      <c r="E567" s="235"/>
      <c r="F567" s="235"/>
      <c r="G567" s="233"/>
      <c r="H567" s="235"/>
      <c r="I567" s="235"/>
      <c r="J567" s="233"/>
      <c r="K567" s="234"/>
      <c r="L567" s="234"/>
      <c r="M567" s="233"/>
      <c r="N567" s="233"/>
    </row>
    <row r="568" spans="2:14" ht="18" customHeight="1">
      <c r="B568" s="237"/>
      <c r="D568" s="236"/>
      <c r="E568" s="235"/>
      <c r="F568" s="235"/>
      <c r="G568" s="233"/>
      <c r="H568" s="235"/>
      <c r="I568" s="235"/>
      <c r="J568" s="233"/>
      <c r="K568" s="234"/>
      <c r="L568" s="234"/>
      <c r="M568" s="233"/>
      <c r="N568" s="233"/>
    </row>
    <row r="569" spans="2:14" ht="18" customHeight="1">
      <c r="B569" s="237"/>
      <c r="D569" s="236"/>
      <c r="E569" s="235"/>
      <c r="F569" s="235"/>
      <c r="G569" s="233"/>
      <c r="H569" s="235"/>
      <c r="I569" s="235"/>
      <c r="J569" s="233"/>
      <c r="K569" s="234"/>
      <c r="L569" s="234"/>
      <c r="M569" s="233"/>
      <c r="N569" s="233"/>
    </row>
    <row r="570" spans="2:14" ht="18" customHeight="1">
      <c r="B570" s="237"/>
      <c r="D570" s="236"/>
      <c r="E570" s="235"/>
      <c r="F570" s="235"/>
      <c r="G570" s="233"/>
      <c r="H570" s="235"/>
      <c r="I570" s="235"/>
      <c r="J570" s="233"/>
      <c r="K570" s="234"/>
      <c r="L570" s="234"/>
      <c r="M570" s="233"/>
      <c r="N570" s="233"/>
    </row>
    <row r="571" spans="2:14" ht="18" customHeight="1">
      <c r="B571" s="237"/>
      <c r="D571" s="236"/>
      <c r="E571" s="235"/>
      <c r="F571" s="235"/>
      <c r="G571" s="233"/>
      <c r="H571" s="235"/>
      <c r="I571" s="235"/>
      <c r="J571" s="233"/>
      <c r="K571" s="234"/>
      <c r="L571" s="234"/>
      <c r="M571" s="233"/>
      <c r="N571" s="233"/>
    </row>
    <row r="572" spans="2:14" ht="18" customHeight="1">
      <c r="B572" s="237"/>
      <c r="D572" s="236"/>
      <c r="E572" s="235"/>
      <c r="F572" s="235"/>
      <c r="G572" s="233"/>
      <c r="H572" s="235"/>
      <c r="I572" s="235"/>
      <c r="J572" s="233"/>
      <c r="K572" s="234"/>
      <c r="L572" s="234"/>
      <c r="M572" s="233"/>
      <c r="N572" s="233"/>
    </row>
    <row r="573" spans="2:14" ht="18" customHeight="1">
      <c r="B573" s="237"/>
      <c r="D573" s="236"/>
      <c r="E573" s="235"/>
      <c r="F573" s="235"/>
      <c r="G573" s="233"/>
      <c r="H573" s="235"/>
      <c r="I573" s="235"/>
      <c r="J573" s="233"/>
      <c r="K573" s="234"/>
      <c r="L573" s="234"/>
      <c r="M573" s="233"/>
      <c r="N573" s="233"/>
    </row>
    <row r="574" spans="2:14" ht="18" customHeight="1">
      <c r="B574" s="237"/>
      <c r="D574" s="236"/>
      <c r="E574" s="235"/>
      <c r="F574" s="235"/>
      <c r="G574" s="233"/>
      <c r="H574" s="235"/>
      <c r="I574" s="235"/>
      <c r="J574" s="233"/>
      <c r="K574" s="234"/>
      <c r="L574" s="234"/>
      <c r="M574" s="233"/>
      <c r="N574" s="233"/>
    </row>
    <row r="575" spans="2:14" ht="18" customHeight="1">
      <c r="B575" s="237"/>
      <c r="D575" s="236"/>
      <c r="E575" s="235"/>
      <c r="F575" s="235"/>
      <c r="G575" s="233"/>
      <c r="H575" s="235"/>
      <c r="I575" s="235"/>
      <c r="J575" s="233"/>
      <c r="K575" s="234"/>
      <c r="L575" s="234"/>
      <c r="M575" s="233"/>
      <c r="N575" s="233"/>
    </row>
    <row r="576" spans="2:14" ht="18" customHeight="1">
      <c r="B576" s="237"/>
      <c r="D576" s="236"/>
      <c r="E576" s="235"/>
      <c r="F576" s="235"/>
      <c r="G576" s="233"/>
      <c r="H576" s="235"/>
      <c r="I576" s="235"/>
      <c r="J576" s="233"/>
      <c r="K576" s="234"/>
      <c r="L576" s="234"/>
      <c r="M576" s="233"/>
      <c r="N576" s="233"/>
    </row>
    <row r="577" spans="2:14" ht="18" customHeight="1">
      <c r="B577" s="237"/>
      <c r="D577" s="236"/>
      <c r="E577" s="235"/>
      <c r="F577" s="235"/>
      <c r="G577" s="233"/>
      <c r="H577" s="235"/>
      <c r="I577" s="235"/>
      <c r="J577" s="233"/>
      <c r="K577" s="234"/>
      <c r="L577" s="234"/>
      <c r="M577" s="233"/>
      <c r="N577" s="233"/>
    </row>
    <row r="578" spans="2:14" ht="18" customHeight="1">
      <c r="B578" s="237"/>
      <c r="D578" s="236"/>
      <c r="E578" s="235"/>
      <c r="F578" s="235"/>
      <c r="G578" s="233"/>
      <c r="H578" s="235"/>
      <c r="I578" s="235"/>
      <c r="J578" s="233"/>
      <c r="K578" s="234"/>
      <c r="L578" s="234"/>
      <c r="M578" s="233"/>
      <c r="N578" s="233"/>
    </row>
    <row r="579" spans="2:14" ht="18" customHeight="1">
      <c r="B579" s="237"/>
      <c r="D579" s="236"/>
      <c r="E579" s="235"/>
      <c r="F579" s="235"/>
      <c r="G579" s="233"/>
      <c r="H579" s="235"/>
      <c r="I579" s="235"/>
      <c r="J579" s="233"/>
      <c r="K579" s="234"/>
      <c r="L579" s="234"/>
      <c r="M579" s="233"/>
      <c r="N579" s="233"/>
    </row>
    <row r="580" spans="2:14" ht="18" customHeight="1">
      <c r="B580" s="237"/>
      <c r="D580" s="236"/>
      <c r="E580" s="235"/>
      <c r="F580" s="235"/>
      <c r="G580" s="233"/>
      <c r="H580" s="235"/>
      <c r="I580" s="235"/>
      <c r="J580" s="233"/>
      <c r="K580" s="234"/>
      <c r="L580" s="234"/>
      <c r="M580" s="233"/>
      <c r="N580" s="233"/>
    </row>
    <row r="581" spans="2:14" ht="18" customHeight="1">
      <c r="B581" s="237"/>
      <c r="D581" s="236"/>
      <c r="E581" s="235"/>
      <c r="F581" s="235"/>
      <c r="G581" s="233"/>
      <c r="H581" s="235"/>
      <c r="I581" s="235"/>
      <c r="J581" s="233"/>
      <c r="K581" s="234"/>
      <c r="L581" s="234"/>
      <c r="M581" s="233"/>
      <c r="N581" s="233"/>
    </row>
    <row r="582" spans="2:14" ht="18" customHeight="1">
      <c r="B582" s="237"/>
      <c r="D582" s="236"/>
      <c r="E582" s="235"/>
      <c r="F582" s="235"/>
      <c r="G582" s="233"/>
      <c r="H582" s="235"/>
      <c r="I582" s="235"/>
      <c r="J582" s="233"/>
      <c r="K582" s="234"/>
      <c r="L582" s="234"/>
      <c r="M582" s="233"/>
      <c r="N582" s="233"/>
    </row>
    <row r="583" spans="2:14" ht="18" customHeight="1">
      <c r="B583" s="237"/>
      <c r="D583" s="236"/>
      <c r="E583" s="235"/>
      <c r="F583" s="235"/>
      <c r="G583" s="233"/>
      <c r="H583" s="235"/>
      <c r="I583" s="235"/>
      <c r="J583" s="233"/>
      <c r="K583" s="234"/>
      <c r="L583" s="234"/>
      <c r="M583" s="233"/>
      <c r="N583" s="233"/>
    </row>
    <row r="584" spans="2:14" ht="18" customHeight="1">
      <c r="B584" s="237"/>
      <c r="D584" s="236"/>
      <c r="E584" s="235"/>
      <c r="F584" s="235"/>
      <c r="G584" s="233"/>
      <c r="H584" s="235"/>
      <c r="I584" s="235"/>
      <c r="J584" s="233"/>
      <c r="K584" s="234"/>
      <c r="L584" s="234"/>
      <c r="M584" s="233"/>
      <c r="N584" s="233"/>
    </row>
    <row r="585" spans="2:14" ht="18" customHeight="1">
      <c r="B585" s="237"/>
      <c r="D585" s="236"/>
      <c r="E585" s="235"/>
      <c r="F585" s="235"/>
      <c r="G585" s="233"/>
      <c r="H585" s="235"/>
      <c r="I585" s="235"/>
      <c r="J585" s="233"/>
      <c r="K585" s="234"/>
      <c r="L585" s="234"/>
      <c r="M585" s="233"/>
      <c r="N585" s="233"/>
    </row>
    <row r="586" spans="2:14" ht="18" customHeight="1">
      <c r="B586" s="237"/>
      <c r="D586" s="236"/>
      <c r="E586" s="235"/>
      <c r="F586" s="235"/>
      <c r="G586" s="233"/>
      <c r="H586" s="235"/>
      <c r="I586" s="235"/>
      <c r="J586" s="233"/>
      <c r="K586" s="234"/>
      <c r="L586" s="234"/>
      <c r="M586" s="233"/>
      <c r="N586" s="233"/>
    </row>
    <row r="587" spans="2:14" ht="18" customHeight="1">
      <c r="B587" s="237"/>
      <c r="D587" s="236"/>
      <c r="E587" s="235"/>
      <c r="F587" s="235"/>
      <c r="G587" s="233"/>
      <c r="H587" s="235"/>
      <c r="I587" s="235"/>
      <c r="J587" s="233"/>
      <c r="K587" s="234"/>
      <c r="L587" s="234"/>
      <c r="M587" s="233"/>
      <c r="N587" s="233"/>
    </row>
    <row r="588" spans="2:14" ht="18" customHeight="1">
      <c r="B588" s="237"/>
      <c r="D588" s="236"/>
      <c r="E588" s="235"/>
      <c r="F588" s="235"/>
      <c r="G588" s="233"/>
      <c r="H588" s="235"/>
      <c r="I588" s="235"/>
      <c r="J588" s="233"/>
      <c r="K588" s="234"/>
      <c r="L588" s="234"/>
      <c r="M588" s="233"/>
      <c r="N588" s="233"/>
    </row>
    <row r="589" spans="2:14" ht="18" customHeight="1">
      <c r="B589" s="237"/>
      <c r="D589" s="236"/>
      <c r="E589" s="235"/>
      <c r="F589" s="235"/>
      <c r="G589" s="233"/>
      <c r="H589" s="235"/>
      <c r="I589" s="235"/>
      <c r="J589" s="233"/>
      <c r="K589" s="234"/>
      <c r="L589" s="234"/>
      <c r="M589" s="233"/>
      <c r="N589" s="233"/>
    </row>
    <row r="590" spans="2:14" ht="18" customHeight="1">
      <c r="B590" s="237"/>
      <c r="D590" s="236"/>
      <c r="E590" s="235"/>
      <c r="F590" s="235"/>
      <c r="G590" s="233"/>
      <c r="H590" s="235"/>
      <c r="I590" s="235"/>
      <c r="J590" s="233"/>
      <c r="K590" s="234"/>
      <c r="L590" s="234"/>
      <c r="M590" s="233"/>
      <c r="N590" s="233"/>
    </row>
    <row r="591" spans="2:14" ht="18" customHeight="1">
      <c r="B591" s="237"/>
      <c r="D591" s="236"/>
      <c r="E591" s="235"/>
      <c r="F591" s="235"/>
      <c r="G591" s="233"/>
      <c r="H591" s="235"/>
      <c r="I591" s="235"/>
      <c r="J591" s="233"/>
      <c r="K591" s="234"/>
      <c r="L591" s="234"/>
      <c r="M591" s="233"/>
      <c r="N591" s="233"/>
    </row>
    <row r="592" spans="2:14" ht="18" customHeight="1">
      <c r="B592" s="237"/>
      <c r="D592" s="236"/>
      <c r="E592" s="235"/>
      <c r="F592" s="235"/>
      <c r="G592" s="233"/>
      <c r="H592" s="235"/>
      <c r="I592" s="235"/>
      <c r="J592" s="233"/>
      <c r="K592" s="234"/>
      <c r="L592" s="234"/>
      <c r="M592" s="233"/>
      <c r="N592" s="233"/>
    </row>
    <row r="593" spans="2:14" ht="18" customHeight="1">
      <c r="B593" s="237"/>
      <c r="D593" s="236"/>
      <c r="E593" s="235"/>
      <c r="F593" s="235"/>
      <c r="G593" s="233"/>
      <c r="H593" s="235"/>
      <c r="I593" s="235"/>
      <c r="J593" s="233"/>
      <c r="K593" s="234"/>
      <c r="L593" s="234"/>
      <c r="M593" s="233"/>
      <c r="N593" s="233"/>
    </row>
    <row r="594" spans="2:14" ht="18" customHeight="1">
      <c r="B594" s="237"/>
      <c r="D594" s="236"/>
      <c r="E594" s="235"/>
      <c r="F594" s="235"/>
      <c r="G594" s="233"/>
      <c r="H594" s="235"/>
      <c r="I594" s="235"/>
      <c r="J594" s="233"/>
      <c r="K594" s="234"/>
      <c r="L594" s="234"/>
      <c r="M594" s="233"/>
      <c r="N594" s="233"/>
    </row>
    <row r="595" spans="2:14" ht="18" customHeight="1">
      <c r="B595" s="237"/>
      <c r="D595" s="236"/>
      <c r="E595" s="235"/>
      <c r="F595" s="235"/>
      <c r="G595" s="233"/>
      <c r="H595" s="235"/>
      <c r="I595" s="235"/>
      <c r="J595" s="233"/>
      <c r="K595" s="234"/>
      <c r="L595" s="234"/>
      <c r="M595" s="233"/>
      <c r="N595" s="233"/>
    </row>
    <row r="596" spans="2:14" ht="18" customHeight="1">
      <c r="B596" s="237"/>
      <c r="D596" s="236"/>
      <c r="E596" s="235"/>
      <c r="F596" s="235"/>
      <c r="G596" s="233"/>
      <c r="H596" s="235"/>
      <c r="I596" s="235"/>
      <c r="J596" s="233"/>
      <c r="K596" s="234"/>
      <c r="L596" s="234"/>
      <c r="M596" s="233"/>
      <c r="N596" s="233"/>
    </row>
    <row r="597" spans="2:14" ht="18" customHeight="1">
      <c r="B597" s="237"/>
      <c r="D597" s="236"/>
      <c r="E597" s="235"/>
      <c r="F597" s="235"/>
      <c r="G597" s="233"/>
      <c r="H597" s="235"/>
      <c r="I597" s="235"/>
      <c r="J597" s="233"/>
      <c r="K597" s="234"/>
      <c r="L597" s="234"/>
      <c r="M597" s="233"/>
      <c r="N597" s="233"/>
    </row>
    <row r="598" spans="2:14" ht="18" customHeight="1">
      <c r="B598" s="237"/>
      <c r="D598" s="236"/>
      <c r="E598" s="235"/>
      <c r="F598" s="235"/>
      <c r="G598" s="233"/>
      <c r="H598" s="235"/>
      <c r="I598" s="235"/>
      <c r="J598" s="233"/>
      <c r="K598" s="234"/>
      <c r="L598" s="234"/>
      <c r="M598" s="233"/>
      <c r="N598" s="233"/>
    </row>
    <row r="599" spans="2:14" ht="18" customHeight="1">
      <c r="B599" s="237"/>
      <c r="D599" s="236"/>
      <c r="E599" s="235"/>
      <c r="F599" s="235"/>
      <c r="G599" s="233"/>
      <c r="H599" s="235"/>
      <c r="I599" s="235"/>
      <c r="J599" s="233"/>
      <c r="K599" s="234"/>
      <c r="L599" s="234"/>
      <c r="M599" s="233"/>
      <c r="N599" s="233"/>
    </row>
    <row r="600" spans="2:14" ht="18" customHeight="1">
      <c r="B600" s="237"/>
      <c r="D600" s="236"/>
      <c r="E600" s="235"/>
      <c r="F600" s="235"/>
      <c r="G600" s="233"/>
      <c r="H600" s="235"/>
      <c r="I600" s="235"/>
      <c r="J600" s="233"/>
      <c r="K600" s="234"/>
      <c r="L600" s="234"/>
      <c r="M600" s="233"/>
      <c r="N600" s="233"/>
    </row>
    <row r="601" spans="2:14" ht="18" customHeight="1">
      <c r="B601" s="237"/>
      <c r="D601" s="236"/>
      <c r="E601" s="235"/>
      <c r="F601" s="235"/>
      <c r="G601" s="233"/>
      <c r="H601" s="235"/>
      <c r="I601" s="235"/>
      <c r="J601" s="233"/>
      <c r="K601" s="234"/>
      <c r="L601" s="234"/>
      <c r="M601" s="233"/>
      <c r="N601" s="233"/>
    </row>
    <row r="602" spans="2:14" ht="18" customHeight="1">
      <c r="B602" s="237"/>
      <c r="D602" s="236"/>
      <c r="E602" s="235"/>
      <c r="F602" s="235"/>
      <c r="G602" s="233"/>
      <c r="H602" s="235"/>
      <c r="I602" s="235"/>
      <c r="J602" s="233"/>
      <c r="K602" s="234"/>
      <c r="L602" s="234"/>
      <c r="M602" s="233"/>
      <c r="N602" s="233"/>
    </row>
    <row r="603" spans="2:14" ht="18" customHeight="1">
      <c r="B603" s="237"/>
      <c r="D603" s="236"/>
      <c r="E603" s="235"/>
      <c r="F603" s="235"/>
      <c r="G603" s="233"/>
      <c r="H603" s="235"/>
      <c r="I603" s="235"/>
      <c r="J603" s="233"/>
      <c r="K603" s="234"/>
      <c r="L603" s="234"/>
      <c r="M603" s="233"/>
      <c r="N603" s="233"/>
    </row>
    <row r="604" spans="2:14" ht="18" customHeight="1">
      <c r="B604" s="237"/>
      <c r="D604" s="236"/>
      <c r="E604" s="235"/>
      <c r="F604" s="235"/>
      <c r="G604" s="233"/>
      <c r="H604" s="235"/>
      <c r="I604" s="235"/>
      <c r="J604" s="233"/>
      <c r="K604" s="234"/>
      <c r="L604" s="234"/>
      <c r="M604" s="233"/>
      <c r="N604" s="233"/>
    </row>
    <row r="605" spans="2:14" ht="18" customHeight="1">
      <c r="B605" s="237"/>
      <c r="D605" s="236"/>
      <c r="E605" s="235"/>
      <c r="F605" s="235"/>
      <c r="G605" s="233"/>
      <c r="H605" s="235"/>
      <c r="I605" s="235"/>
      <c r="J605" s="233"/>
      <c r="K605" s="234"/>
      <c r="L605" s="234"/>
      <c r="M605" s="233"/>
      <c r="N605" s="233"/>
    </row>
    <row r="606" spans="2:14" ht="18" customHeight="1">
      <c r="B606" s="237"/>
      <c r="D606" s="236"/>
      <c r="E606" s="235"/>
      <c r="F606" s="235"/>
      <c r="G606" s="233"/>
      <c r="H606" s="235"/>
      <c r="I606" s="235"/>
      <c r="J606" s="233"/>
      <c r="K606" s="234"/>
      <c r="L606" s="234"/>
      <c r="M606" s="233"/>
      <c r="N606" s="233"/>
    </row>
    <row r="607" spans="2:14" ht="18" customHeight="1">
      <c r="B607" s="237"/>
      <c r="D607" s="236"/>
      <c r="E607" s="235"/>
      <c r="F607" s="235"/>
      <c r="G607" s="233"/>
      <c r="H607" s="235"/>
      <c r="I607" s="235"/>
      <c r="J607" s="233"/>
      <c r="K607" s="234"/>
      <c r="L607" s="234"/>
      <c r="M607" s="233"/>
      <c r="N607" s="233"/>
    </row>
    <row r="608" spans="2:14" ht="18" customHeight="1">
      <c r="B608" s="237"/>
      <c r="D608" s="236"/>
      <c r="E608" s="235"/>
      <c r="F608" s="235"/>
      <c r="G608" s="233"/>
      <c r="H608" s="235"/>
      <c r="I608" s="235"/>
      <c r="J608" s="233"/>
      <c r="K608" s="234"/>
      <c r="L608" s="234"/>
      <c r="M608" s="233"/>
      <c r="N608" s="233"/>
    </row>
    <row r="609" spans="2:14" ht="18" customHeight="1">
      <c r="B609" s="237"/>
      <c r="D609" s="236"/>
      <c r="E609" s="235"/>
      <c r="F609" s="235"/>
      <c r="G609" s="233"/>
      <c r="H609" s="235"/>
      <c r="I609" s="235"/>
      <c r="J609" s="233"/>
      <c r="K609" s="234"/>
      <c r="L609" s="234"/>
      <c r="M609" s="233"/>
      <c r="N609" s="233"/>
    </row>
    <row r="610" spans="2:14" ht="18" customHeight="1">
      <c r="B610" s="237"/>
      <c r="D610" s="236"/>
      <c r="E610" s="235"/>
      <c r="F610" s="235"/>
      <c r="G610" s="233"/>
      <c r="H610" s="235"/>
      <c r="I610" s="235"/>
      <c r="J610" s="233"/>
      <c r="K610" s="234"/>
      <c r="L610" s="234"/>
      <c r="M610" s="233"/>
      <c r="N610" s="233"/>
    </row>
    <row r="611" spans="2:14" ht="18" customHeight="1">
      <c r="B611" s="237"/>
      <c r="D611" s="236"/>
      <c r="E611" s="235"/>
      <c r="F611" s="235"/>
      <c r="G611" s="233"/>
      <c r="H611" s="235"/>
      <c r="I611" s="235"/>
      <c r="J611" s="233"/>
      <c r="K611" s="234"/>
      <c r="L611" s="234"/>
      <c r="M611" s="233"/>
      <c r="N611" s="233"/>
    </row>
    <row r="612" spans="2:14" ht="18" customHeight="1">
      <c r="B612" s="237"/>
      <c r="D612" s="236"/>
      <c r="E612" s="235"/>
      <c r="F612" s="235"/>
      <c r="G612" s="233"/>
      <c r="H612" s="235"/>
      <c r="I612" s="235"/>
      <c r="J612" s="233"/>
      <c r="K612" s="234"/>
      <c r="L612" s="234"/>
      <c r="M612" s="233"/>
      <c r="N612" s="233"/>
    </row>
    <row r="613" spans="2:14" ht="18" customHeight="1">
      <c r="B613" s="237"/>
      <c r="D613" s="236"/>
      <c r="E613" s="235"/>
      <c r="F613" s="235"/>
      <c r="G613" s="233"/>
      <c r="H613" s="235"/>
      <c r="I613" s="235"/>
      <c r="J613" s="233"/>
      <c r="K613" s="234"/>
      <c r="L613" s="234"/>
      <c r="M613" s="233"/>
      <c r="N613" s="233"/>
    </row>
    <row r="614" spans="2:14" ht="18" customHeight="1">
      <c r="B614" s="237"/>
      <c r="D614" s="236"/>
      <c r="E614" s="235"/>
      <c r="F614" s="235"/>
      <c r="G614" s="233"/>
      <c r="H614" s="235"/>
      <c r="I614" s="235"/>
      <c r="J614" s="233"/>
      <c r="K614" s="234"/>
      <c r="L614" s="234"/>
      <c r="M614" s="233"/>
      <c r="N614" s="233"/>
    </row>
    <row r="615" spans="2:14" ht="18" customHeight="1">
      <c r="B615" s="237"/>
      <c r="D615" s="236"/>
      <c r="E615" s="235"/>
      <c r="F615" s="235"/>
      <c r="G615" s="233"/>
      <c r="H615" s="235"/>
      <c r="I615" s="235"/>
      <c r="J615" s="233"/>
      <c r="K615" s="234"/>
      <c r="L615" s="234"/>
      <c r="M615" s="233"/>
      <c r="N615" s="233"/>
    </row>
    <row r="616" spans="2:14" ht="18" customHeight="1">
      <c r="B616" s="237"/>
      <c r="D616" s="236"/>
      <c r="E616" s="235"/>
      <c r="F616" s="235"/>
      <c r="G616" s="233"/>
      <c r="H616" s="235"/>
      <c r="I616" s="235"/>
      <c r="J616" s="233"/>
      <c r="K616" s="234"/>
      <c r="L616" s="234"/>
      <c r="M616" s="233"/>
      <c r="N616" s="233"/>
    </row>
    <row r="617" spans="2:14" ht="18" customHeight="1">
      <c r="B617" s="237"/>
      <c r="D617" s="236"/>
      <c r="E617" s="235"/>
      <c r="F617" s="235"/>
      <c r="G617" s="233"/>
      <c r="H617" s="235"/>
      <c r="I617" s="235"/>
      <c r="J617" s="233"/>
      <c r="K617" s="234"/>
      <c r="L617" s="234"/>
      <c r="M617" s="233"/>
      <c r="N617" s="233"/>
    </row>
    <row r="618" spans="2:14" ht="18" customHeight="1">
      <c r="B618" s="237"/>
      <c r="D618" s="236"/>
      <c r="E618" s="235"/>
      <c r="F618" s="235"/>
      <c r="G618" s="233"/>
      <c r="H618" s="235"/>
      <c r="I618" s="235"/>
      <c r="J618" s="233"/>
      <c r="K618" s="234"/>
      <c r="L618" s="234"/>
      <c r="M618" s="233"/>
      <c r="N618" s="233"/>
    </row>
    <row r="619" spans="2:14" ht="18" customHeight="1">
      <c r="B619" s="237"/>
      <c r="D619" s="236"/>
      <c r="E619" s="235"/>
      <c r="F619" s="235"/>
      <c r="G619" s="233"/>
      <c r="H619" s="235"/>
      <c r="I619" s="235"/>
      <c r="J619" s="233"/>
      <c r="K619" s="234"/>
      <c r="L619" s="234"/>
      <c r="M619" s="233"/>
      <c r="N619" s="233"/>
    </row>
    <row r="620" spans="2:14" ht="18" customHeight="1">
      <c r="B620" s="237"/>
      <c r="D620" s="236"/>
      <c r="E620" s="235"/>
      <c r="F620" s="235"/>
      <c r="G620" s="233"/>
      <c r="H620" s="235"/>
      <c r="I620" s="235"/>
      <c r="J620" s="233"/>
      <c r="K620" s="234"/>
      <c r="L620" s="234"/>
      <c r="M620" s="233"/>
      <c r="N620" s="233"/>
    </row>
    <row r="621" spans="2:14" ht="18" customHeight="1">
      <c r="B621" s="237"/>
      <c r="D621" s="236"/>
      <c r="E621" s="235"/>
      <c r="F621" s="235"/>
      <c r="G621" s="233"/>
      <c r="H621" s="235"/>
      <c r="I621" s="235"/>
      <c r="J621" s="233"/>
      <c r="K621" s="234"/>
      <c r="L621" s="234"/>
      <c r="M621" s="233"/>
      <c r="N621" s="233"/>
    </row>
    <row r="622" spans="2:14" ht="18" customHeight="1">
      <c r="B622" s="237"/>
      <c r="D622" s="236"/>
      <c r="E622" s="235"/>
      <c r="F622" s="235"/>
      <c r="G622" s="233"/>
      <c r="H622" s="235"/>
      <c r="I622" s="235"/>
      <c r="J622" s="233"/>
      <c r="K622" s="234"/>
      <c r="L622" s="234"/>
      <c r="M622" s="233"/>
      <c r="N622" s="233"/>
    </row>
    <row r="623" spans="2:14" ht="18" customHeight="1">
      <c r="B623" s="237"/>
      <c r="D623" s="236"/>
      <c r="E623" s="235"/>
      <c r="F623" s="235"/>
      <c r="G623" s="233"/>
      <c r="H623" s="235"/>
      <c r="I623" s="235"/>
      <c r="J623" s="233"/>
      <c r="K623" s="234"/>
      <c r="L623" s="234"/>
      <c r="M623" s="233"/>
      <c r="N623" s="233"/>
    </row>
    <row r="624" spans="2:14" ht="18" customHeight="1">
      <c r="B624" s="237"/>
      <c r="D624" s="236"/>
      <c r="E624" s="235"/>
      <c r="F624" s="235"/>
      <c r="G624" s="233"/>
      <c r="H624" s="235"/>
      <c r="I624" s="235"/>
      <c r="J624" s="233"/>
      <c r="K624" s="234"/>
      <c r="L624" s="234"/>
      <c r="M624" s="233"/>
      <c r="N624" s="233"/>
    </row>
    <row r="625" spans="2:14" ht="18" customHeight="1">
      <c r="B625" s="237"/>
      <c r="D625" s="236"/>
      <c r="E625" s="235"/>
      <c r="F625" s="235"/>
      <c r="G625" s="233"/>
      <c r="H625" s="235"/>
      <c r="I625" s="235"/>
      <c r="J625" s="233"/>
      <c r="K625" s="234"/>
      <c r="L625" s="234"/>
      <c r="M625" s="233"/>
      <c r="N625" s="233"/>
    </row>
    <row r="626" spans="2:14" ht="18" customHeight="1">
      <c r="B626" s="237"/>
      <c r="D626" s="236"/>
      <c r="E626" s="235"/>
      <c r="F626" s="235"/>
      <c r="G626" s="233"/>
      <c r="H626" s="235"/>
      <c r="I626" s="235"/>
      <c r="J626" s="233"/>
      <c r="K626" s="234"/>
      <c r="L626" s="234"/>
      <c r="M626" s="233"/>
      <c r="N626" s="233"/>
    </row>
    <row r="627" spans="2:14" ht="18" customHeight="1">
      <c r="B627" s="237"/>
      <c r="D627" s="236"/>
      <c r="E627" s="235"/>
      <c r="F627" s="235"/>
      <c r="G627" s="233"/>
      <c r="H627" s="235"/>
      <c r="I627" s="235"/>
      <c r="J627" s="233"/>
      <c r="K627" s="234"/>
      <c r="L627" s="234"/>
      <c r="M627" s="233"/>
      <c r="N627" s="233"/>
    </row>
    <row r="628" spans="2:14" ht="18" customHeight="1">
      <c r="B628" s="237"/>
      <c r="D628" s="236"/>
      <c r="E628" s="235"/>
      <c r="F628" s="235"/>
      <c r="G628" s="233"/>
      <c r="H628" s="235"/>
      <c r="I628" s="235"/>
      <c r="J628" s="233"/>
      <c r="K628" s="234"/>
      <c r="L628" s="234"/>
      <c r="M628" s="233"/>
      <c r="N628" s="233"/>
    </row>
    <row r="629" spans="2:14" ht="18" customHeight="1">
      <c r="B629" s="237"/>
      <c r="D629" s="236"/>
      <c r="E629" s="235"/>
      <c r="F629" s="235"/>
      <c r="G629" s="233"/>
      <c r="H629" s="235"/>
      <c r="I629" s="235"/>
      <c r="J629" s="233"/>
      <c r="K629" s="234"/>
      <c r="L629" s="234"/>
      <c r="M629" s="233"/>
      <c r="N629" s="233"/>
    </row>
    <row r="630" spans="2:14" ht="18" customHeight="1">
      <c r="B630" s="237"/>
      <c r="D630" s="236"/>
      <c r="E630" s="235"/>
      <c r="F630" s="235"/>
      <c r="G630" s="233"/>
      <c r="H630" s="235"/>
      <c r="I630" s="235"/>
      <c r="J630" s="233"/>
      <c r="K630" s="234"/>
      <c r="L630" s="234"/>
      <c r="M630" s="233"/>
      <c r="N630" s="233"/>
    </row>
    <row r="631" spans="2:14" ht="18" customHeight="1">
      <c r="B631" s="237"/>
      <c r="D631" s="236"/>
      <c r="E631" s="235"/>
      <c r="F631" s="235"/>
      <c r="G631" s="233"/>
      <c r="H631" s="235"/>
      <c r="I631" s="235"/>
      <c r="J631" s="233"/>
      <c r="K631" s="234"/>
      <c r="L631" s="234"/>
      <c r="M631" s="233"/>
      <c r="N631" s="233"/>
    </row>
    <row r="632" spans="2:14" ht="18" customHeight="1">
      <c r="B632" s="237"/>
      <c r="D632" s="236"/>
      <c r="E632" s="235"/>
      <c r="F632" s="235"/>
      <c r="G632" s="233"/>
      <c r="H632" s="235"/>
      <c r="I632" s="235"/>
      <c r="J632" s="233"/>
      <c r="K632" s="234"/>
      <c r="L632" s="234"/>
      <c r="M632" s="233"/>
      <c r="N632" s="233"/>
    </row>
    <row r="633" spans="2:14" ht="18" customHeight="1">
      <c r="B633" s="237"/>
      <c r="D633" s="236"/>
      <c r="E633" s="235"/>
      <c r="F633" s="235"/>
      <c r="G633" s="233"/>
      <c r="H633" s="235"/>
      <c r="I633" s="235"/>
      <c r="J633" s="233"/>
      <c r="K633" s="234"/>
      <c r="L633" s="234"/>
      <c r="M633" s="233"/>
      <c r="N633" s="233"/>
    </row>
    <row r="634" spans="2:14" ht="18" customHeight="1">
      <c r="B634" s="237"/>
      <c r="D634" s="236"/>
      <c r="E634" s="235"/>
      <c r="F634" s="235"/>
      <c r="G634" s="233"/>
      <c r="H634" s="235"/>
      <c r="I634" s="235"/>
      <c r="J634" s="233"/>
      <c r="K634" s="234"/>
      <c r="L634" s="234"/>
      <c r="M634" s="233"/>
      <c r="N634" s="233"/>
    </row>
    <row r="635" spans="2:14" ht="18" customHeight="1">
      <c r="B635" s="237"/>
      <c r="D635" s="236"/>
      <c r="E635" s="235"/>
      <c r="F635" s="235"/>
      <c r="G635" s="233"/>
      <c r="H635" s="235"/>
      <c r="I635" s="235"/>
      <c r="J635" s="233"/>
      <c r="K635" s="234"/>
      <c r="L635" s="234"/>
      <c r="M635" s="233"/>
      <c r="N635" s="233"/>
    </row>
    <row r="636" spans="2:14" ht="18" customHeight="1">
      <c r="B636" s="237"/>
      <c r="D636" s="236"/>
      <c r="E636" s="235"/>
      <c r="F636" s="235"/>
      <c r="G636" s="233"/>
      <c r="H636" s="235"/>
      <c r="I636" s="235"/>
      <c r="J636" s="233"/>
      <c r="K636" s="234"/>
      <c r="L636" s="234"/>
      <c r="M636" s="233"/>
      <c r="N636" s="233"/>
    </row>
    <row r="637" spans="2:14" ht="18" customHeight="1">
      <c r="B637" s="237"/>
      <c r="D637" s="236"/>
      <c r="E637" s="235"/>
      <c r="F637" s="235"/>
      <c r="G637" s="233"/>
      <c r="H637" s="235"/>
      <c r="I637" s="235"/>
      <c r="J637" s="233"/>
      <c r="K637" s="234"/>
      <c r="L637" s="234"/>
      <c r="M637" s="233"/>
      <c r="N637" s="233"/>
    </row>
    <row r="638" spans="2:14" ht="18" customHeight="1">
      <c r="B638" s="237"/>
      <c r="D638" s="236"/>
      <c r="E638" s="235"/>
      <c r="F638" s="235"/>
      <c r="G638" s="233"/>
      <c r="H638" s="235"/>
      <c r="I638" s="235"/>
      <c r="J638" s="233"/>
      <c r="K638" s="234"/>
      <c r="L638" s="234"/>
      <c r="M638" s="233"/>
      <c r="N638" s="233"/>
    </row>
    <row r="639" spans="2:14" ht="18" customHeight="1">
      <c r="B639" s="237"/>
      <c r="D639" s="236"/>
      <c r="E639" s="235"/>
      <c r="F639" s="235"/>
      <c r="G639" s="233"/>
      <c r="H639" s="235"/>
      <c r="I639" s="235"/>
      <c r="J639" s="233"/>
      <c r="K639" s="234"/>
      <c r="L639" s="234"/>
      <c r="M639" s="233"/>
      <c r="N639" s="233"/>
    </row>
    <row r="640" spans="2:14" ht="18" customHeight="1">
      <c r="B640" s="237"/>
      <c r="D640" s="236"/>
      <c r="E640" s="235"/>
      <c r="F640" s="235"/>
      <c r="G640" s="233"/>
      <c r="H640" s="235"/>
      <c r="I640" s="235"/>
      <c r="J640" s="233"/>
      <c r="K640" s="234"/>
      <c r="L640" s="234"/>
      <c r="M640" s="233"/>
      <c r="N640" s="233"/>
    </row>
    <row r="641" spans="2:14" ht="18" customHeight="1">
      <c r="B641" s="237"/>
      <c r="D641" s="236"/>
      <c r="E641" s="235"/>
      <c r="F641" s="235"/>
      <c r="G641" s="233"/>
      <c r="H641" s="235"/>
      <c r="I641" s="235"/>
      <c r="J641" s="233"/>
      <c r="K641" s="234"/>
      <c r="L641" s="234"/>
      <c r="M641" s="233"/>
      <c r="N641" s="233"/>
    </row>
    <row r="642" spans="2:14" ht="18" customHeight="1">
      <c r="B642" s="237"/>
      <c r="D642" s="236"/>
      <c r="E642" s="235"/>
      <c r="F642" s="235"/>
      <c r="G642" s="233"/>
      <c r="H642" s="235"/>
      <c r="I642" s="235"/>
      <c r="J642" s="233"/>
      <c r="K642" s="234"/>
      <c r="L642" s="234"/>
      <c r="M642" s="233"/>
      <c r="N642" s="233"/>
    </row>
    <row r="643" spans="2:14" ht="18" customHeight="1">
      <c r="B643" s="237"/>
      <c r="D643" s="236"/>
      <c r="E643" s="235"/>
      <c r="F643" s="235"/>
      <c r="G643" s="233"/>
      <c r="H643" s="235"/>
      <c r="I643" s="235"/>
      <c r="J643" s="233"/>
      <c r="K643" s="234"/>
      <c r="L643" s="234"/>
      <c r="M643" s="233"/>
      <c r="N643" s="233"/>
    </row>
    <row r="644" spans="2:14" ht="18" customHeight="1">
      <c r="B644" s="237"/>
      <c r="D644" s="236"/>
      <c r="E644" s="235"/>
      <c r="F644" s="235"/>
      <c r="G644" s="233"/>
      <c r="H644" s="235"/>
      <c r="I644" s="235"/>
      <c r="J644" s="233"/>
      <c r="K644" s="234"/>
      <c r="L644" s="234"/>
      <c r="M644" s="233"/>
      <c r="N644" s="233"/>
    </row>
    <row r="645" spans="2:14" ht="18" customHeight="1">
      <c r="B645" s="237"/>
      <c r="D645" s="236"/>
      <c r="E645" s="235"/>
      <c r="F645" s="235"/>
      <c r="G645" s="233"/>
      <c r="H645" s="235"/>
      <c r="I645" s="235"/>
      <c r="J645" s="233"/>
      <c r="K645" s="234"/>
      <c r="L645" s="234"/>
      <c r="M645" s="233"/>
      <c r="N645" s="233"/>
    </row>
    <row r="646" spans="2:14" ht="18" customHeight="1">
      <c r="B646" s="237"/>
      <c r="D646" s="236"/>
      <c r="E646" s="235"/>
      <c r="F646" s="235"/>
      <c r="G646" s="233"/>
      <c r="H646" s="235"/>
      <c r="I646" s="235"/>
      <c r="J646" s="233"/>
      <c r="K646" s="234"/>
      <c r="L646" s="234"/>
      <c r="M646" s="233"/>
      <c r="N646" s="233"/>
    </row>
    <row r="647" spans="2:14" ht="18" customHeight="1">
      <c r="B647" s="237"/>
      <c r="D647" s="236"/>
      <c r="E647" s="235"/>
      <c r="F647" s="235"/>
      <c r="G647" s="233"/>
      <c r="H647" s="235"/>
      <c r="I647" s="235"/>
      <c r="J647" s="233"/>
      <c r="K647" s="234"/>
      <c r="L647" s="234"/>
      <c r="M647" s="233"/>
      <c r="N647" s="233"/>
    </row>
    <row r="648" spans="2:14" ht="18" customHeight="1">
      <c r="B648" s="237"/>
      <c r="D648" s="236"/>
      <c r="E648" s="235"/>
      <c r="F648" s="235"/>
      <c r="G648" s="233"/>
      <c r="H648" s="235"/>
      <c r="I648" s="235"/>
      <c r="J648" s="233"/>
      <c r="K648" s="234"/>
      <c r="L648" s="234"/>
      <c r="M648" s="233"/>
      <c r="N648" s="233"/>
    </row>
    <row r="649" spans="2:14" ht="18" customHeight="1">
      <c r="B649" s="237"/>
      <c r="D649" s="236"/>
      <c r="E649" s="235"/>
      <c r="F649" s="235"/>
      <c r="G649" s="233"/>
      <c r="H649" s="235"/>
      <c r="I649" s="235"/>
      <c r="J649" s="233"/>
      <c r="K649" s="234"/>
      <c r="L649" s="234"/>
      <c r="M649" s="233"/>
      <c r="N649" s="233"/>
    </row>
    <row r="650" spans="2:14" ht="18" customHeight="1">
      <c r="B650" s="237"/>
      <c r="D650" s="236"/>
      <c r="E650" s="235"/>
      <c r="F650" s="235"/>
      <c r="G650" s="233"/>
      <c r="H650" s="235"/>
      <c r="I650" s="235"/>
      <c r="J650" s="233"/>
      <c r="K650" s="234"/>
      <c r="L650" s="234"/>
      <c r="M650" s="233"/>
      <c r="N650" s="233"/>
    </row>
    <row r="651" spans="2:14" ht="18" customHeight="1">
      <c r="B651" s="237"/>
      <c r="D651" s="236"/>
      <c r="E651" s="235"/>
      <c r="F651" s="235"/>
      <c r="G651" s="233"/>
      <c r="H651" s="235"/>
      <c r="I651" s="235"/>
      <c r="J651" s="233"/>
      <c r="K651" s="234"/>
      <c r="L651" s="234"/>
      <c r="M651" s="233"/>
      <c r="N651" s="233"/>
    </row>
    <row r="652" spans="2:14" ht="18" customHeight="1">
      <c r="B652" s="237"/>
      <c r="D652" s="236"/>
      <c r="E652" s="235"/>
      <c r="F652" s="235"/>
      <c r="G652" s="233"/>
      <c r="H652" s="235"/>
      <c r="I652" s="235"/>
      <c r="J652" s="233"/>
      <c r="K652" s="234"/>
      <c r="L652" s="234"/>
      <c r="M652" s="233"/>
      <c r="N652" s="233"/>
    </row>
    <row r="653" spans="2:14" ht="18" customHeight="1">
      <c r="B653" s="237"/>
      <c r="D653" s="236"/>
      <c r="E653" s="235"/>
      <c r="F653" s="235"/>
      <c r="G653" s="233"/>
      <c r="H653" s="235"/>
      <c r="I653" s="235"/>
      <c r="J653" s="233"/>
      <c r="K653" s="234"/>
      <c r="L653" s="234"/>
      <c r="M653" s="233"/>
      <c r="N653" s="233"/>
    </row>
    <row r="654" spans="2:14" ht="18" customHeight="1">
      <c r="B654" s="237"/>
      <c r="D654" s="236"/>
      <c r="E654" s="235"/>
      <c r="F654" s="235"/>
      <c r="G654" s="233"/>
      <c r="H654" s="235"/>
      <c r="I654" s="235"/>
      <c r="J654" s="233"/>
      <c r="K654" s="234"/>
      <c r="L654" s="234"/>
      <c r="M654" s="233"/>
      <c r="N654" s="233"/>
    </row>
    <row r="655" spans="2:14" ht="18" customHeight="1">
      <c r="B655" s="237"/>
      <c r="D655" s="236"/>
      <c r="E655" s="235"/>
      <c r="F655" s="235"/>
      <c r="G655" s="233"/>
      <c r="H655" s="235"/>
      <c r="I655" s="235"/>
      <c r="J655" s="233"/>
      <c r="K655" s="234"/>
      <c r="L655" s="234"/>
      <c r="M655" s="233"/>
      <c r="N655" s="233"/>
    </row>
    <row r="656" spans="2:14" ht="18" customHeight="1">
      <c r="B656" s="237"/>
      <c r="D656" s="236"/>
      <c r="E656" s="235"/>
      <c r="F656" s="235"/>
      <c r="G656" s="233"/>
      <c r="H656" s="235"/>
      <c r="I656" s="235"/>
      <c r="J656" s="233"/>
      <c r="K656" s="234"/>
      <c r="L656" s="234"/>
      <c r="M656" s="233"/>
      <c r="N656" s="233"/>
    </row>
    <row r="657" spans="2:14" ht="18" customHeight="1">
      <c r="B657" s="237"/>
      <c r="D657" s="236"/>
      <c r="E657" s="235"/>
      <c r="F657" s="235"/>
      <c r="G657" s="233"/>
      <c r="H657" s="235"/>
      <c r="I657" s="235"/>
      <c r="J657" s="233"/>
      <c r="K657" s="234"/>
      <c r="L657" s="234"/>
      <c r="M657" s="233"/>
      <c r="N657" s="233"/>
    </row>
    <row r="658" spans="2:14" ht="18" customHeight="1">
      <c r="B658" s="237"/>
      <c r="D658" s="236"/>
      <c r="E658" s="235"/>
      <c r="F658" s="235"/>
      <c r="G658" s="233"/>
      <c r="H658" s="235"/>
      <c r="I658" s="235"/>
      <c r="J658" s="233"/>
      <c r="K658" s="234"/>
      <c r="L658" s="234"/>
      <c r="M658" s="233"/>
      <c r="N658" s="233"/>
    </row>
    <row r="659" spans="2:14" ht="18" customHeight="1">
      <c r="B659" s="237"/>
      <c r="D659" s="236"/>
      <c r="E659" s="235"/>
      <c r="F659" s="235"/>
      <c r="G659" s="233"/>
      <c r="H659" s="235"/>
      <c r="I659" s="235"/>
      <c r="J659" s="233"/>
      <c r="K659" s="234"/>
      <c r="L659" s="234"/>
      <c r="M659" s="233"/>
      <c r="N659" s="233"/>
    </row>
    <row r="660" spans="2:14" ht="18" customHeight="1">
      <c r="B660" s="237"/>
      <c r="D660" s="236"/>
      <c r="E660" s="235"/>
      <c r="F660" s="235"/>
      <c r="G660" s="233"/>
      <c r="H660" s="235"/>
      <c r="I660" s="235"/>
      <c r="J660" s="233"/>
      <c r="K660" s="234"/>
      <c r="L660" s="234"/>
      <c r="M660" s="233"/>
      <c r="N660" s="233"/>
    </row>
    <row r="661" spans="2:14" ht="18" customHeight="1">
      <c r="B661" s="237"/>
      <c r="D661" s="236"/>
      <c r="E661" s="235"/>
      <c r="F661" s="235"/>
      <c r="G661" s="233"/>
      <c r="H661" s="235"/>
      <c r="I661" s="235"/>
      <c r="J661" s="233"/>
      <c r="K661" s="234"/>
      <c r="L661" s="234"/>
      <c r="M661" s="233"/>
      <c r="N661" s="233"/>
    </row>
    <row r="662" spans="2:14" ht="18" customHeight="1">
      <c r="B662" s="237"/>
      <c r="D662" s="236"/>
      <c r="E662" s="235"/>
      <c r="F662" s="235"/>
      <c r="G662" s="233"/>
      <c r="H662" s="235"/>
      <c r="I662" s="235"/>
      <c r="J662" s="233"/>
      <c r="K662" s="234"/>
      <c r="L662" s="234"/>
      <c r="M662" s="233"/>
      <c r="N662" s="233"/>
    </row>
    <row r="663" spans="2:14" ht="18" customHeight="1">
      <c r="B663" s="237"/>
      <c r="D663" s="236"/>
      <c r="E663" s="235"/>
      <c r="F663" s="235"/>
      <c r="G663" s="233"/>
      <c r="H663" s="235"/>
      <c r="I663" s="235"/>
      <c r="J663" s="233"/>
      <c r="K663" s="234"/>
      <c r="L663" s="234"/>
      <c r="M663" s="233"/>
      <c r="N663" s="233"/>
    </row>
    <row r="664" spans="2:14" ht="18" customHeight="1">
      <c r="B664" s="237"/>
      <c r="D664" s="236"/>
      <c r="E664" s="235"/>
      <c r="F664" s="235"/>
      <c r="G664" s="233"/>
      <c r="H664" s="235"/>
      <c r="I664" s="235"/>
      <c r="J664" s="233"/>
      <c r="K664" s="234"/>
      <c r="L664" s="234"/>
      <c r="M664" s="233"/>
      <c r="N664" s="233"/>
    </row>
    <row r="665" spans="2:14" ht="18" customHeight="1">
      <c r="B665" s="237"/>
      <c r="D665" s="236"/>
      <c r="E665" s="235"/>
      <c r="F665" s="235"/>
      <c r="G665" s="233"/>
      <c r="H665" s="235"/>
      <c r="I665" s="235"/>
      <c r="J665" s="233"/>
      <c r="K665" s="234"/>
      <c r="L665" s="234"/>
      <c r="M665" s="233"/>
      <c r="N665" s="233"/>
    </row>
    <row r="666" spans="2:14" ht="18" customHeight="1">
      <c r="B666" s="237"/>
      <c r="D666" s="236"/>
      <c r="E666" s="235"/>
      <c r="F666" s="235"/>
      <c r="G666" s="233"/>
      <c r="H666" s="235"/>
      <c r="I666" s="235"/>
      <c r="J666" s="233"/>
      <c r="K666" s="234"/>
      <c r="L666" s="234"/>
      <c r="M666" s="233"/>
      <c r="N666" s="233"/>
    </row>
    <row r="667" spans="2:14" ht="18" customHeight="1">
      <c r="B667" s="237"/>
      <c r="D667" s="236"/>
      <c r="E667" s="235"/>
      <c r="F667" s="235"/>
      <c r="G667" s="233"/>
      <c r="H667" s="235"/>
      <c r="I667" s="235"/>
      <c r="J667" s="233"/>
      <c r="K667" s="234"/>
      <c r="L667" s="234"/>
      <c r="M667" s="233"/>
      <c r="N667" s="233"/>
    </row>
    <row r="668" spans="2:14" ht="18" customHeight="1">
      <c r="B668" s="237"/>
      <c r="D668" s="236"/>
      <c r="E668" s="235"/>
      <c r="F668" s="235"/>
      <c r="G668" s="233"/>
      <c r="H668" s="235"/>
      <c r="I668" s="235"/>
      <c r="J668" s="233"/>
      <c r="K668" s="234"/>
      <c r="L668" s="234"/>
      <c r="M668" s="233"/>
      <c r="N668" s="233"/>
    </row>
    <row r="669" spans="2:14" ht="18" customHeight="1">
      <c r="B669" s="237"/>
      <c r="D669" s="236"/>
      <c r="E669" s="235"/>
      <c r="F669" s="235"/>
      <c r="G669" s="233"/>
      <c r="H669" s="235"/>
      <c r="I669" s="235"/>
      <c r="J669" s="233"/>
      <c r="K669" s="234"/>
      <c r="L669" s="234"/>
      <c r="M669" s="233"/>
      <c r="N669" s="233"/>
    </row>
    <row r="670" spans="2:14" ht="18" customHeight="1">
      <c r="B670" s="237"/>
      <c r="D670" s="236"/>
      <c r="E670" s="235"/>
      <c r="F670" s="235"/>
      <c r="G670" s="233"/>
      <c r="H670" s="235"/>
      <c r="I670" s="235"/>
      <c r="J670" s="233"/>
      <c r="K670" s="234"/>
      <c r="L670" s="234"/>
      <c r="M670" s="233"/>
      <c r="N670" s="233"/>
    </row>
    <row r="671" spans="2:14" ht="18" customHeight="1">
      <c r="B671" s="237"/>
      <c r="D671" s="236"/>
      <c r="E671" s="235"/>
      <c r="F671" s="235"/>
      <c r="G671" s="233"/>
      <c r="H671" s="235"/>
      <c r="I671" s="235"/>
      <c r="J671" s="233"/>
      <c r="K671" s="234"/>
      <c r="L671" s="234"/>
      <c r="M671" s="233"/>
      <c r="N671" s="233"/>
    </row>
    <row r="672" spans="2:14" ht="18" customHeight="1">
      <c r="B672" s="237"/>
      <c r="D672" s="236"/>
      <c r="E672" s="235"/>
      <c r="F672" s="235"/>
      <c r="G672" s="233"/>
      <c r="H672" s="235"/>
      <c r="I672" s="235"/>
      <c r="J672" s="233"/>
      <c r="K672" s="234"/>
      <c r="L672" s="234"/>
      <c r="M672" s="233"/>
      <c r="N672" s="233"/>
    </row>
    <row r="673" spans="2:14" ht="18" customHeight="1">
      <c r="B673" s="237"/>
      <c r="D673" s="236"/>
      <c r="E673" s="235"/>
      <c r="F673" s="235"/>
      <c r="G673" s="233"/>
      <c r="H673" s="235"/>
      <c r="I673" s="235"/>
      <c r="J673" s="233"/>
      <c r="K673" s="234"/>
      <c r="L673" s="234"/>
      <c r="M673" s="233"/>
      <c r="N673" s="233"/>
    </row>
    <row r="674" spans="2:14" ht="18" customHeight="1">
      <c r="B674" s="237"/>
      <c r="D674" s="236"/>
      <c r="E674" s="235"/>
      <c r="F674" s="235"/>
      <c r="G674" s="233"/>
      <c r="H674" s="235"/>
      <c r="I674" s="235"/>
      <c r="J674" s="233"/>
      <c r="K674" s="234"/>
      <c r="L674" s="234"/>
      <c r="M674" s="233"/>
      <c r="N674" s="233"/>
    </row>
    <row r="675" spans="2:14" ht="18" customHeight="1">
      <c r="B675" s="237"/>
      <c r="D675" s="236"/>
      <c r="E675" s="235"/>
      <c r="F675" s="235"/>
      <c r="G675" s="233"/>
      <c r="H675" s="235"/>
      <c r="I675" s="235"/>
      <c r="J675" s="233"/>
      <c r="K675" s="234"/>
      <c r="L675" s="234"/>
      <c r="M675" s="233"/>
      <c r="N675" s="233"/>
    </row>
    <row r="676" spans="2:14" ht="18" customHeight="1">
      <c r="B676" s="237"/>
      <c r="D676" s="236"/>
      <c r="E676" s="235"/>
      <c r="F676" s="235"/>
      <c r="G676" s="233"/>
      <c r="H676" s="235"/>
      <c r="I676" s="235"/>
      <c r="J676" s="233"/>
      <c r="K676" s="234"/>
      <c r="L676" s="234"/>
      <c r="M676" s="233"/>
      <c r="N676" s="233"/>
    </row>
    <row r="677" spans="2:14" ht="18" customHeight="1">
      <c r="B677" s="237"/>
      <c r="D677" s="236"/>
      <c r="E677" s="235"/>
      <c r="F677" s="235"/>
      <c r="G677" s="233"/>
      <c r="H677" s="235"/>
      <c r="I677" s="235"/>
      <c r="J677" s="233"/>
      <c r="K677" s="234"/>
      <c r="L677" s="234"/>
      <c r="M677" s="233"/>
      <c r="N677" s="233"/>
    </row>
    <row r="678" spans="2:14" ht="18" customHeight="1">
      <c r="B678" s="237"/>
      <c r="D678" s="236"/>
      <c r="E678" s="235"/>
      <c r="F678" s="235"/>
      <c r="G678" s="233"/>
      <c r="H678" s="235"/>
      <c r="I678" s="235"/>
      <c r="J678" s="233"/>
      <c r="K678" s="234"/>
      <c r="L678" s="234"/>
      <c r="M678" s="233"/>
      <c r="N678" s="233"/>
    </row>
    <row r="679" spans="2:14" ht="18" customHeight="1">
      <c r="B679" s="237"/>
      <c r="D679" s="236"/>
      <c r="E679" s="235"/>
      <c r="F679" s="235"/>
      <c r="G679" s="233"/>
      <c r="H679" s="235"/>
      <c r="I679" s="235"/>
      <c r="J679" s="233"/>
      <c r="K679" s="234"/>
      <c r="L679" s="234"/>
      <c r="M679" s="233"/>
      <c r="N679" s="233"/>
    </row>
    <row r="680" spans="2:14" ht="18" customHeight="1">
      <c r="B680" s="237"/>
      <c r="D680" s="236"/>
      <c r="E680" s="235"/>
      <c r="F680" s="235"/>
      <c r="G680" s="233"/>
      <c r="H680" s="235"/>
      <c r="I680" s="235"/>
      <c r="J680" s="233"/>
      <c r="K680" s="234"/>
      <c r="L680" s="234"/>
      <c r="M680" s="233"/>
      <c r="N680" s="233"/>
    </row>
    <row r="681" spans="2:14" ht="18" customHeight="1">
      <c r="B681" s="237"/>
      <c r="D681" s="236"/>
      <c r="E681" s="235"/>
      <c r="F681" s="235"/>
      <c r="G681" s="233"/>
      <c r="H681" s="235"/>
      <c r="I681" s="235"/>
      <c r="J681" s="233"/>
      <c r="K681" s="234"/>
      <c r="L681" s="234"/>
      <c r="M681" s="233"/>
      <c r="N681" s="233"/>
    </row>
    <row r="682" spans="2:14" ht="18" customHeight="1">
      <c r="B682" s="237"/>
      <c r="D682" s="236"/>
      <c r="E682" s="235"/>
      <c r="F682" s="235"/>
      <c r="G682" s="233"/>
      <c r="H682" s="235"/>
      <c r="I682" s="235"/>
      <c r="J682" s="233"/>
      <c r="K682" s="234"/>
      <c r="L682" s="234"/>
      <c r="M682" s="233"/>
      <c r="N682" s="233"/>
    </row>
    <row r="683" spans="2:14" ht="18" customHeight="1">
      <c r="B683" s="237"/>
      <c r="D683" s="236"/>
      <c r="E683" s="235"/>
      <c r="F683" s="235"/>
      <c r="G683" s="233"/>
      <c r="H683" s="235"/>
      <c r="I683" s="235"/>
      <c r="J683" s="233"/>
      <c r="K683" s="234"/>
      <c r="L683" s="234"/>
      <c r="M683" s="233"/>
      <c r="N683" s="233"/>
    </row>
    <row r="684" spans="2:14" ht="18" customHeight="1">
      <c r="B684" s="237"/>
      <c r="D684" s="236"/>
      <c r="E684" s="235"/>
      <c r="F684" s="235"/>
      <c r="G684" s="233"/>
      <c r="H684" s="235"/>
      <c r="I684" s="235"/>
      <c r="J684" s="233"/>
      <c r="K684" s="234"/>
      <c r="L684" s="234"/>
      <c r="M684" s="233"/>
      <c r="N684" s="233"/>
    </row>
    <row r="685" spans="2:14" ht="18" customHeight="1">
      <c r="B685" s="237"/>
      <c r="D685" s="236"/>
      <c r="E685" s="235"/>
      <c r="F685" s="235"/>
      <c r="G685" s="233"/>
      <c r="H685" s="235"/>
      <c r="I685" s="235"/>
      <c r="J685" s="233"/>
      <c r="K685" s="234"/>
      <c r="L685" s="234"/>
      <c r="M685" s="233"/>
      <c r="N685" s="233"/>
    </row>
    <row r="686" spans="2:14" ht="18" customHeight="1">
      <c r="B686" s="237"/>
      <c r="D686" s="236"/>
      <c r="E686" s="235"/>
      <c r="F686" s="235"/>
      <c r="G686" s="233"/>
      <c r="H686" s="235"/>
      <c r="I686" s="235"/>
      <c r="J686" s="233"/>
      <c r="K686" s="234"/>
      <c r="L686" s="234"/>
      <c r="M686" s="233"/>
      <c r="N686" s="233"/>
    </row>
    <row r="687" spans="2:14" ht="18" customHeight="1">
      <c r="B687" s="237"/>
      <c r="D687" s="236"/>
      <c r="E687" s="235"/>
      <c r="F687" s="235"/>
      <c r="G687" s="233"/>
      <c r="H687" s="235"/>
      <c r="I687" s="235"/>
      <c r="J687" s="233"/>
      <c r="K687" s="234"/>
      <c r="L687" s="234"/>
      <c r="M687" s="233"/>
      <c r="N687" s="233"/>
    </row>
    <row r="688" spans="2:14" ht="18" customHeight="1">
      <c r="B688" s="237"/>
      <c r="D688" s="236"/>
      <c r="E688" s="235"/>
      <c r="F688" s="235"/>
      <c r="G688" s="233"/>
      <c r="H688" s="235"/>
      <c r="I688" s="235"/>
      <c r="J688" s="233"/>
      <c r="K688" s="234"/>
      <c r="L688" s="234"/>
      <c r="M688" s="233"/>
      <c r="N688" s="233"/>
    </row>
    <row r="689" spans="2:14" ht="18" customHeight="1">
      <c r="B689" s="237"/>
      <c r="D689" s="236"/>
      <c r="E689" s="235"/>
      <c r="F689" s="235"/>
      <c r="G689" s="233"/>
      <c r="H689" s="235"/>
      <c r="I689" s="235"/>
      <c r="J689" s="233"/>
      <c r="K689" s="234"/>
      <c r="L689" s="234"/>
      <c r="M689" s="233"/>
      <c r="N689" s="233"/>
    </row>
    <row r="690" spans="2:14" ht="18" customHeight="1">
      <c r="B690" s="237"/>
      <c r="D690" s="236"/>
      <c r="E690" s="235"/>
      <c r="F690" s="235"/>
      <c r="G690" s="233"/>
      <c r="H690" s="235"/>
      <c r="I690" s="235"/>
      <c r="J690" s="233"/>
      <c r="K690" s="234"/>
      <c r="L690" s="234"/>
      <c r="M690" s="233"/>
      <c r="N690" s="233"/>
    </row>
    <row r="691" spans="2:14" ht="18" customHeight="1">
      <c r="B691" s="237"/>
      <c r="D691" s="236"/>
      <c r="E691" s="235"/>
      <c r="F691" s="235"/>
      <c r="G691" s="233"/>
      <c r="H691" s="235"/>
      <c r="I691" s="235"/>
      <c r="J691" s="233"/>
      <c r="K691" s="234"/>
      <c r="L691" s="234"/>
      <c r="M691" s="233"/>
      <c r="N691" s="233"/>
    </row>
    <row r="692" spans="2:14" ht="18" customHeight="1">
      <c r="B692" s="237"/>
      <c r="D692" s="236"/>
      <c r="E692" s="235"/>
      <c r="F692" s="235"/>
      <c r="G692" s="233"/>
      <c r="H692" s="235"/>
      <c r="I692" s="235"/>
      <c r="J692" s="233"/>
      <c r="K692" s="234"/>
      <c r="L692" s="234"/>
      <c r="M692" s="233"/>
      <c r="N692" s="233"/>
    </row>
    <row r="693" spans="2:14" ht="18" customHeight="1">
      <c r="B693" s="237"/>
      <c r="D693" s="236"/>
      <c r="E693" s="235"/>
      <c r="F693" s="235"/>
      <c r="G693" s="233"/>
      <c r="H693" s="235"/>
      <c r="I693" s="235"/>
      <c r="J693" s="233"/>
      <c r="K693" s="234"/>
      <c r="L693" s="234"/>
      <c r="M693" s="233"/>
      <c r="N693" s="233"/>
    </row>
    <row r="694" spans="2:14" ht="18" customHeight="1">
      <c r="B694" s="237"/>
      <c r="D694" s="236"/>
      <c r="E694" s="235"/>
      <c r="F694" s="235"/>
      <c r="G694" s="233"/>
      <c r="H694" s="235"/>
      <c r="I694" s="235"/>
      <c r="J694" s="233"/>
      <c r="K694" s="234"/>
      <c r="L694" s="234"/>
      <c r="M694" s="233"/>
      <c r="N694" s="233"/>
    </row>
    <row r="695" spans="2:14" ht="18" customHeight="1">
      <c r="B695" s="237"/>
      <c r="D695" s="236"/>
      <c r="E695" s="235"/>
      <c r="F695" s="235"/>
      <c r="G695" s="233"/>
      <c r="H695" s="235"/>
      <c r="I695" s="235"/>
      <c r="J695" s="233"/>
      <c r="K695" s="234"/>
      <c r="L695" s="234"/>
      <c r="M695" s="233"/>
      <c r="N695" s="233"/>
    </row>
    <row r="696" spans="2:14" ht="18" customHeight="1">
      <c r="B696" s="237"/>
      <c r="D696" s="236"/>
      <c r="E696" s="235"/>
      <c r="F696" s="235"/>
      <c r="G696" s="233"/>
      <c r="H696" s="235"/>
      <c r="I696" s="235"/>
      <c r="J696" s="233"/>
      <c r="K696" s="234"/>
      <c r="L696" s="234"/>
      <c r="M696" s="233"/>
      <c r="N696" s="233"/>
    </row>
    <row r="697" spans="2:14" ht="18" customHeight="1">
      <c r="B697" s="237"/>
      <c r="D697" s="236"/>
      <c r="E697" s="235"/>
      <c r="F697" s="235"/>
      <c r="G697" s="233"/>
      <c r="H697" s="235"/>
      <c r="I697" s="235"/>
      <c r="J697" s="233"/>
      <c r="K697" s="234"/>
      <c r="L697" s="234"/>
      <c r="M697" s="233"/>
      <c r="N697" s="233"/>
    </row>
    <row r="698" spans="2:14" ht="18" customHeight="1">
      <c r="B698" s="237"/>
      <c r="D698" s="236"/>
      <c r="E698" s="235"/>
      <c r="F698" s="235"/>
      <c r="G698" s="233"/>
      <c r="H698" s="235"/>
      <c r="I698" s="235"/>
      <c r="J698" s="233"/>
      <c r="K698" s="234"/>
      <c r="L698" s="234"/>
      <c r="M698" s="233"/>
      <c r="N698" s="233"/>
    </row>
    <row r="699" spans="2:14" ht="18" customHeight="1">
      <c r="B699" s="237"/>
      <c r="D699" s="236"/>
      <c r="E699" s="235"/>
      <c r="F699" s="235"/>
      <c r="G699" s="233"/>
      <c r="H699" s="235"/>
      <c r="I699" s="235"/>
      <c r="J699" s="233"/>
      <c r="K699" s="234"/>
      <c r="L699" s="234"/>
      <c r="M699" s="233"/>
      <c r="N699" s="233"/>
    </row>
    <row r="700" spans="2:14" ht="18" customHeight="1">
      <c r="B700" s="237"/>
      <c r="D700" s="236"/>
      <c r="E700" s="235"/>
      <c r="F700" s="235"/>
      <c r="G700" s="233"/>
      <c r="H700" s="235"/>
      <c r="I700" s="235"/>
      <c r="J700" s="233"/>
      <c r="K700" s="234"/>
      <c r="L700" s="234"/>
      <c r="M700" s="233"/>
      <c r="N700" s="233"/>
    </row>
    <row r="701" spans="2:14" ht="18" customHeight="1">
      <c r="B701" s="237"/>
      <c r="D701" s="236"/>
      <c r="E701" s="235"/>
      <c r="F701" s="235"/>
      <c r="G701" s="233"/>
      <c r="H701" s="235"/>
      <c r="I701" s="235"/>
      <c r="J701" s="233"/>
      <c r="K701" s="234"/>
      <c r="L701" s="234"/>
      <c r="M701" s="233"/>
      <c r="N701" s="233"/>
    </row>
    <row r="702" spans="2:14" ht="18" customHeight="1">
      <c r="B702" s="237"/>
      <c r="D702" s="236"/>
      <c r="E702" s="235"/>
      <c r="F702" s="235"/>
      <c r="G702" s="233"/>
      <c r="H702" s="235"/>
      <c r="I702" s="235"/>
      <c r="J702" s="233"/>
      <c r="K702" s="234"/>
      <c r="L702" s="234"/>
      <c r="M702" s="233"/>
      <c r="N702" s="233"/>
    </row>
    <row r="703" spans="2:14" ht="18" customHeight="1">
      <c r="B703" s="237"/>
      <c r="D703" s="236"/>
      <c r="E703" s="235"/>
      <c r="F703" s="235"/>
      <c r="G703" s="233"/>
      <c r="H703" s="235"/>
      <c r="I703" s="235"/>
      <c r="J703" s="233"/>
      <c r="K703" s="234"/>
      <c r="L703" s="234"/>
      <c r="M703" s="233"/>
      <c r="N703" s="233"/>
    </row>
    <row r="704" spans="2:14" ht="18" customHeight="1">
      <c r="B704" s="237"/>
      <c r="D704" s="236"/>
      <c r="E704" s="235"/>
      <c r="F704" s="235"/>
      <c r="G704" s="233"/>
      <c r="H704" s="235"/>
      <c r="I704" s="235"/>
      <c r="J704" s="233"/>
      <c r="K704" s="234"/>
      <c r="L704" s="234"/>
      <c r="M704" s="233"/>
      <c r="N704" s="233"/>
    </row>
    <row r="705" spans="2:14" ht="18" customHeight="1">
      <c r="B705" s="237"/>
      <c r="D705" s="236"/>
      <c r="E705" s="235"/>
      <c r="F705" s="235"/>
      <c r="G705" s="233"/>
      <c r="H705" s="235"/>
      <c r="I705" s="235"/>
      <c r="J705" s="233"/>
      <c r="K705" s="234"/>
      <c r="L705" s="234"/>
      <c r="M705" s="233"/>
      <c r="N705" s="233"/>
    </row>
    <row r="706" spans="2:14" ht="18" customHeight="1">
      <c r="B706" s="237"/>
      <c r="D706" s="236"/>
      <c r="E706" s="235"/>
      <c r="F706" s="235"/>
      <c r="G706" s="233"/>
      <c r="H706" s="235"/>
      <c r="I706" s="235"/>
      <c r="J706" s="233"/>
      <c r="K706" s="234"/>
      <c r="L706" s="234"/>
      <c r="M706" s="233"/>
      <c r="N706" s="233"/>
    </row>
    <row r="707" spans="2:14" ht="18" customHeight="1">
      <c r="B707" s="237"/>
      <c r="D707" s="236"/>
      <c r="E707" s="235"/>
      <c r="F707" s="235"/>
      <c r="G707" s="233"/>
      <c r="H707" s="235"/>
      <c r="I707" s="235"/>
      <c r="J707" s="233"/>
      <c r="K707" s="234"/>
      <c r="L707" s="234"/>
      <c r="M707" s="233"/>
      <c r="N707" s="233"/>
    </row>
    <row r="708" spans="2:14" ht="18" customHeight="1">
      <c r="B708" s="237"/>
      <c r="D708" s="236"/>
      <c r="E708" s="235"/>
      <c r="F708" s="235"/>
      <c r="G708" s="233"/>
      <c r="H708" s="235"/>
      <c r="I708" s="235"/>
      <c r="J708" s="233"/>
      <c r="K708" s="234"/>
      <c r="L708" s="234"/>
      <c r="M708" s="233"/>
      <c r="N708" s="233"/>
    </row>
    <row r="709" spans="2:14" ht="18" customHeight="1">
      <c r="B709" s="237"/>
      <c r="D709" s="236"/>
      <c r="E709" s="235"/>
      <c r="F709" s="235"/>
      <c r="G709" s="233"/>
      <c r="H709" s="235"/>
      <c r="I709" s="235"/>
      <c r="J709" s="233"/>
      <c r="K709" s="234"/>
      <c r="L709" s="234"/>
      <c r="M709" s="233"/>
      <c r="N709" s="233"/>
    </row>
    <row r="710" spans="2:14" ht="18" customHeight="1">
      <c r="B710" s="237"/>
      <c r="D710" s="236"/>
      <c r="E710" s="235"/>
      <c r="F710" s="235"/>
      <c r="G710" s="233"/>
      <c r="H710" s="235"/>
      <c r="I710" s="235"/>
      <c r="J710" s="233"/>
      <c r="K710" s="234"/>
      <c r="L710" s="234"/>
      <c r="M710" s="233"/>
      <c r="N710" s="233"/>
    </row>
    <row r="711" spans="2:14" ht="18" customHeight="1">
      <c r="B711" s="237"/>
      <c r="D711" s="236"/>
      <c r="E711" s="235"/>
      <c r="F711" s="235"/>
      <c r="G711" s="233"/>
      <c r="H711" s="235"/>
      <c r="I711" s="235"/>
      <c r="J711" s="233"/>
      <c r="K711" s="234"/>
      <c r="L711" s="234"/>
      <c r="M711" s="233"/>
      <c r="N711" s="233"/>
    </row>
    <row r="712" spans="2:14" ht="18" customHeight="1">
      <c r="B712" s="237"/>
      <c r="D712" s="236"/>
      <c r="E712" s="235"/>
      <c r="F712" s="235"/>
      <c r="G712" s="233"/>
      <c r="H712" s="235"/>
      <c r="I712" s="235"/>
      <c r="J712" s="233"/>
      <c r="K712" s="234"/>
      <c r="L712" s="234"/>
      <c r="M712" s="233"/>
      <c r="N712" s="233"/>
    </row>
    <row r="713" spans="2:14" ht="18" customHeight="1">
      <c r="B713" s="237"/>
      <c r="D713" s="236"/>
      <c r="E713" s="235"/>
      <c r="F713" s="235"/>
      <c r="G713" s="233"/>
      <c r="H713" s="235"/>
      <c r="I713" s="235"/>
      <c r="J713" s="233"/>
      <c r="K713" s="234"/>
      <c r="L713" s="234"/>
      <c r="M713" s="233"/>
      <c r="N713" s="233"/>
    </row>
    <row r="714" spans="2:14" ht="18" customHeight="1">
      <c r="B714" s="237"/>
      <c r="D714" s="236"/>
      <c r="E714" s="235"/>
      <c r="F714" s="235"/>
      <c r="G714" s="233"/>
      <c r="H714" s="235"/>
      <c r="I714" s="235"/>
      <c r="J714" s="233"/>
      <c r="K714" s="234"/>
      <c r="L714" s="234"/>
      <c r="M714" s="233"/>
      <c r="N714" s="233"/>
    </row>
    <row r="715" spans="2:14" ht="18" customHeight="1">
      <c r="B715" s="237"/>
      <c r="D715" s="236"/>
      <c r="E715" s="235"/>
      <c r="F715" s="235"/>
      <c r="G715" s="233"/>
      <c r="H715" s="235"/>
      <c r="I715" s="235"/>
      <c r="J715" s="233"/>
      <c r="K715" s="234"/>
      <c r="L715" s="234"/>
      <c r="M715" s="233"/>
      <c r="N715" s="233"/>
    </row>
    <row r="716" spans="2:14" ht="18" customHeight="1">
      <c r="B716" s="237"/>
      <c r="D716" s="236"/>
      <c r="E716" s="235"/>
      <c r="F716" s="235"/>
      <c r="G716" s="233"/>
      <c r="H716" s="235"/>
      <c r="I716" s="235"/>
      <c r="J716" s="233"/>
      <c r="K716" s="234"/>
      <c r="L716" s="234"/>
      <c r="M716" s="233"/>
      <c r="N716" s="233"/>
    </row>
    <row r="717" spans="2:14" ht="18" customHeight="1">
      <c r="B717" s="237"/>
      <c r="D717" s="236"/>
      <c r="E717" s="235"/>
      <c r="F717" s="235"/>
      <c r="G717" s="233"/>
      <c r="H717" s="235"/>
      <c r="I717" s="235"/>
      <c r="J717" s="233"/>
      <c r="K717" s="234"/>
      <c r="L717" s="234"/>
      <c r="M717" s="233"/>
      <c r="N717" s="233"/>
    </row>
    <row r="718" spans="2:14" ht="18" customHeight="1">
      <c r="B718" s="237"/>
      <c r="D718" s="236"/>
      <c r="E718" s="235"/>
      <c r="F718" s="235"/>
      <c r="G718" s="233"/>
      <c r="H718" s="235"/>
      <c r="I718" s="235"/>
      <c r="J718" s="233"/>
      <c r="K718" s="234"/>
      <c r="L718" s="234"/>
      <c r="M718" s="233"/>
      <c r="N718" s="233"/>
    </row>
    <row r="719" spans="2:14" ht="18" customHeight="1">
      <c r="B719" s="237"/>
      <c r="D719" s="236"/>
      <c r="E719" s="235"/>
      <c r="F719" s="235"/>
      <c r="G719" s="233"/>
      <c r="H719" s="235"/>
      <c r="I719" s="235"/>
      <c r="J719" s="233"/>
      <c r="K719" s="234"/>
      <c r="L719" s="234"/>
      <c r="M719" s="233"/>
      <c r="N719" s="233"/>
    </row>
    <row r="720" spans="2:14" ht="18" customHeight="1">
      <c r="B720" s="237"/>
      <c r="D720" s="236"/>
      <c r="E720" s="235"/>
      <c r="F720" s="235"/>
      <c r="G720" s="233"/>
      <c r="H720" s="235"/>
      <c r="I720" s="235"/>
      <c r="J720" s="233"/>
      <c r="K720" s="234"/>
      <c r="L720" s="234"/>
      <c r="M720" s="233"/>
      <c r="N720" s="233"/>
    </row>
    <row r="721" spans="2:14" ht="18" customHeight="1">
      <c r="B721" s="237"/>
      <c r="D721" s="236"/>
      <c r="E721" s="235"/>
      <c r="F721" s="235"/>
      <c r="G721" s="233"/>
      <c r="H721" s="235"/>
      <c r="I721" s="235"/>
      <c r="J721" s="233"/>
      <c r="K721" s="234"/>
      <c r="L721" s="234"/>
      <c r="M721" s="233"/>
      <c r="N721" s="233"/>
    </row>
    <row r="722" spans="2:14" ht="18" customHeight="1">
      <c r="B722" s="237"/>
      <c r="D722" s="236"/>
      <c r="E722" s="235"/>
      <c r="F722" s="235"/>
      <c r="G722" s="233"/>
      <c r="H722" s="235"/>
      <c r="I722" s="235"/>
      <c r="J722" s="233"/>
      <c r="K722" s="234"/>
      <c r="L722" s="234"/>
      <c r="M722" s="233"/>
      <c r="N722" s="233"/>
    </row>
    <row r="723" spans="2:14" ht="18" customHeight="1">
      <c r="B723" s="237"/>
      <c r="D723" s="236"/>
      <c r="E723" s="235"/>
      <c r="F723" s="235"/>
      <c r="G723" s="233"/>
      <c r="H723" s="235"/>
      <c r="I723" s="235"/>
      <c r="J723" s="233"/>
      <c r="K723" s="234"/>
      <c r="L723" s="234"/>
      <c r="M723" s="233"/>
      <c r="N723" s="233"/>
    </row>
    <row r="724" spans="2:14" ht="18" customHeight="1">
      <c r="B724" s="237"/>
      <c r="D724" s="236"/>
      <c r="E724" s="235"/>
      <c r="F724" s="235"/>
      <c r="G724" s="233"/>
      <c r="H724" s="235"/>
      <c r="I724" s="235"/>
      <c r="J724" s="233"/>
      <c r="K724" s="234"/>
      <c r="L724" s="234"/>
      <c r="M724" s="233"/>
      <c r="N724" s="233"/>
    </row>
    <row r="725" spans="2:14" ht="18" customHeight="1">
      <c r="B725" s="237"/>
      <c r="D725" s="236"/>
      <c r="E725" s="235"/>
      <c r="F725" s="235"/>
      <c r="G725" s="233"/>
      <c r="H725" s="235"/>
      <c r="I725" s="235"/>
      <c r="J725" s="233"/>
      <c r="K725" s="234"/>
      <c r="L725" s="234"/>
      <c r="M725" s="233"/>
      <c r="N725" s="233"/>
    </row>
    <row r="726" spans="2:14" ht="18" customHeight="1">
      <c r="B726" s="237"/>
      <c r="D726" s="236"/>
      <c r="E726" s="235"/>
      <c r="F726" s="235"/>
      <c r="G726" s="233"/>
      <c r="H726" s="235"/>
      <c r="I726" s="235"/>
      <c r="J726" s="233"/>
      <c r="K726" s="234"/>
      <c r="L726" s="234"/>
      <c r="M726" s="233"/>
      <c r="N726" s="233"/>
    </row>
    <row r="727" spans="2:14" ht="18" customHeight="1">
      <c r="B727" s="237"/>
      <c r="D727" s="236"/>
      <c r="E727" s="235"/>
      <c r="F727" s="235"/>
      <c r="G727" s="233"/>
      <c r="H727" s="235"/>
      <c r="I727" s="235"/>
      <c r="J727" s="233"/>
      <c r="K727" s="234"/>
      <c r="L727" s="234"/>
      <c r="M727" s="233"/>
      <c r="N727" s="233"/>
    </row>
    <row r="728" spans="2:14" ht="18" customHeight="1">
      <c r="B728" s="237"/>
      <c r="D728" s="236"/>
      <c r="E728" s="235"/>
      <c r="F728" s="235"/>
      <c r="G728" s="233"/>
      <c r="H728" s="235"/>
      <c r="I728" s="235"/>
      <c r="J728" s="233"/>
      <c r="K728" s="234"/>
      <c r="L728" s="234"/>
      <c r="M728" s="233"/>
      <c r="N728" s="233"/>
    </row>
    <row r="729" spans="2:14" ht="18" customHeight="1">
      <c r="B729" s="237"/>
      <c r="D729" s="236"/>
      <c r="E729" s="235"/>
      <c r="F729" s="235"/>
      <c r="G729" s="233"/>
      <c r="H729" s="235"/>
      <c r="I729" s="235"/>
      <c r="J729" s="233"/>
      <c r="K729" s="234"/>
      <c r="L729" s="234"/>
      <c r="M729" s="233"/>
      <c r="N729" s="233"/>
    </row>
    <row r="730" spans="2:14" ht="18" customHeight="1">
      <c r="B730" s="237"/>
      <c r="D730" s="236"/>
      <c r="E730" s="235"/>
      <c r="F730" s="235"/>
      <c r="G730" s="233"/>
      <c r="H730" s="235"/>
      <c r="I730" s="235"/>
      <c r="J730" s="233"/>
      <c r="K730" s="234"/>
      <c r="L730" s="234"/>
      <c r="M730" s="233"/>
      <c r="N730" s="233"/>
    </row>
    <row r="731" spans="2:14" ht="18" customHeight="1">
      <c r="B731" s="237"/>
      <c r="D731" s="236"/>
      <c r="E731" s="235"/>
      <c r="F731" s="235"/>
      <c r="G731" s="233"/>
      <c r="H731" s="235"/>
      <c r="I731" s="235"/>
      <c r="J731" s="233"/>
      <c r="K731" s="234"/>
      <c r="L731" s="234"/>
      <c r="M731" s="233"/>
      <c r="N731" s="233"/>
    </row>
    <row r="732" spans="2:14" ht="18" customHeight="1">
      <c r="B732" s="237"/>
      <c r="D732" s="236"/>
      <c r="E732" s="235"/>
      <c r="F732" s="235"/>
      <c r="G732" s="233"/>
      <c r="H732" s="235"/>
      <c r="I732" s="235"/>
      <c r="J732" s="233"/>
      <c r="K732" s="234"/>
      <c r="L732" s="234"/>
      <c r="M732" s="233"/>
      <c r="N732" s="233"/>
    </row>
    <row r="733" spans="2:14" ht="18" customHeight="1">
      <c r="B733" s="237"/>
      <c r="D733" s="236"/>
      <c r="E733" s="235"/>
      <c r="F733" s="235"/>
      <c r="G733" s="233"/>
      <c r="H733" s="235"/>
      <c r="I733" s="235"/>
      <c r="J733" s="233"/>
      <c r="K733" s="234"/>
      <c r="L733" s="234"/>
      <c r="M733" s="233"/>
      <c r="N733" s="233"/>
    </row>
    <row r="734" spans="2:14" ht="18" customHeight="1">
      <c r="B734" s="237"/>
      <c r="D734" s="236"/>
      <c r="E734" s="235"/>
      <c r="F734" s="235"/>
      <c r="G734" s="233"/>
      <c r="H734" s="235"/>
      <c r="I734" s="235"/>
      <c r="J734" s="233"/>
      <c r="K734" s="234"/>
      <c r="L734" s="234"/>
      <c r="M734" s="233"/>
      <c r="N734" s="233"/>
    </row>
    <row r="735" spans="2:14" ht="18" customHeight="1">
      <c r="B735" s="237"/>
      <c r="D735" s="236"/>
      <c r="E735" s="235"/>
      <c r="F735" s="235"/>
      <c r="G735" s="233"/>
      <c r="H735" s="235"/>
      <c r="I735" s="235"/>
      <c r="J735" s="233"/>
      <c r="K735" s="234"/>
      <c r="L735" s="234"/>
      <c r="M735" s="233"/>
      <c r="N735" s="233"/>
    </row>
    <row r="736" spans="2:14" ht="18" customHeight="1">
      <c r="B736" s="237"/>
      <c r="D736" s="236"/>
      <c r="E736" s="235"/>
      <c r="F736" s="235"/>
      <c r="G736" s="233"/>
      <c r="H736" s="235"/>
      <c r="I736" s="235"/>
      <c r="J736" s="233"/>
      <c r="K736" s="234"/>
      <c r="L736" s="234"/>
      <c r="M736" s="233"/>
      <c r="N736" s="233"/>
    </row>
    <row r="737" spans="2:14" ht="18" customHeight="1">
      <c r="B737" s="237"/>
      <c r="D737" s="236"/>
      <c r="E737" s="235"/>
      <c r="F737" s="235"/>
      <c r="G737" s="233"/>
      <c r="H737" s="235"/>
      <c r="I737" s="235"/>
      <c r="J737" s="233"/>
      <c r="K737" s="234"/>
      <c r="L737" s="234"/>
      <c r="M737" s="233"/>
      <c r="N737" s="233"/>
    </row>
    <row r="738" spans="2:14" ht="18" customHeight="1">
      <c r="B738" s="237"/>
      <c r="D738" s="236"/>
      <c r="E738" s="235"/>
      <c r="F738" s="235"/>
      <c r="G738" s="233"/>
      <c r="H738" s="235"/>
      <c r="I738" s="235"/>
      <c r="J738" s="233"/>
      <c r="K738" s="234"/>
      <c r="L738" s="234"/>
      <c r="M738" s="233"/>
      <c r="N738" s="233"/>
    </row>
    <row r="739" spans="2:14" ht="18" customHeight="1">
      <c r="B739" s="237"/>
      <c r="D739" s="236"/>
      <c r="E739" s="235"/>
      <c r="F739" s="235"/>
      <c r="G739" s="233"/>
      <c r="H739" s="235"/>
      <c r="I739" s="235"/>
      <c r="J739" s="233"/>
      <c r="K739" s="234"/>
      <c r="L739" s="234"/>
      <c r="M739" s="233"/>
      <c r="N739" s="233"/>
    </row>
    <row r="740" spans="2:14" ht="18" customHeight="1">
      <c r="B740" s="237"/>
      <c r="D740" s="236"/>
      <c r="E740" s="235"/>
      <c r="F740" s="235"/>
      <c r="G740" s="233"/>
      <c r="H740" s="235"/>
      <c r="I740" s="235"/>
      <c r="J740" s="233"/>
      <c r="K740" s="234"/>
      <c r="L740" s="234"/>
      <c r="M740" s="233"/>
      <c r="N740" s="233"/>
    </row>
    <row r="741" spans="2:14" ht="18" customHeight="1">
      <c r="B741" s="237"/>
      <c r="D741" s="236"/>
      <c r="E741" s="235"/>
      <c r="F741" s="235"/>
      <c r="G741" s="233"/>
      <c r="H741" s="235"/>
      <c r="I741" s="235"/>
      <c r="J741" s="233"/>
      <c r="K741" s="234"/>
      <c r="L741" s="234"/>
      <c r="M741" s="233"/>
      <c r="N741" s="233"/>
    </row>
    <row r="742" spans="2:14" ht="18" customHeight="1">
      <c r="B742" s="237"/>
      <c r="D742" s="236"/>
      <c r="E742" s="235"/>
      <c r="F742" s="235"/>
      <c r="G742" s="233"/>
      <c r="H742" s="235"/>
      <c r="I742" s="235"/>
      <c r="J742" s="233"/>
      <c r="K742" s="234"/>
      <c r="L742" s="234"/>
      <c r="M742" s="233"/>
      <c r="N742" s="233"/>
    </row>
    <row r="743" spans="2:14" ht="18" customHeight="1">
      <c r="B743" s="237"/>
      <c r="D743" s="236"/>
      <c r="E743" s="235"/>
      <c r="F743" s="235"/>
      <c r="G743" s="233"/>
      <c r="H743" s="235"/>
      <c r="I743" s="235"/>
      <c r="J743" s="233"/>
      <c r="K743" s="234"/>
      <c r="L743" s="234"/>
      <c r="M743" s="233"/>
      <c r="N743" s="233"/>
    </row>
    <row r="744" spans="2:14" ht="18" customHeight="1">
      <c r="B744" s="237"/>
      <c r="D744" s="236"/>
      <c r="E744" s="235"/>
      <c r="F744" s="235"/>
      <c r="G744" s="233"/>
      <c r="H744" s="235"/>
      <c r="I744" s="235"/>
      <c r="J744" s="233"/>
      <c r="K744" s="234"/>
      <c r="L744" s="234"/>
      <c r="M744" s="233"/>
      <c r="N744" s="233"/>
    </row>
    <row r="745" spans="2:14" ht="18" customHeight="1">
      <c r="B745" s="237"/>
      <c r="D745" s="236"/>
      <c r="E745" s="235"/>
      <c r="F745" s="235"/>
      <c r="G745" s="233"/>
      <c r="H745" s="235"/>
      <c r="I745" s="235"/>
      <c r="J745" s="233"/>
      <c r="K745" s="234"/>
      <c r="L745" s="234"/>
      <c r="M745" s="233"/>
      <c r="N745" s="233"/>
    </row>
    <row r="746" spans="2:14" ht="18" customHeight="1">
      <c r="B746" s="237"/>
      <c r="D746" s="236"/>
      <c r="E746" s="235"/>
      <c r="F746" s="235"/>
      <c r="G746" s="233"/>
      <c r="H746" s="235"/>
      <c r="I746" s="235"/>
      <c r="J746" s="233"/>
      <c r="K746" s="234"/>
      <c r="L746" s="234"/>
      <c r="M746" s="233"/>
      <c r="N746" s="233"/>
    </row>
    <row r="747" spans="2:14" ht="18" customHeight="1">
      <c r="B747" s="237"/>
      <c r="D747" s="236"/>
      <c r="E747" s="235"/>
      <c r="F747" s="235"/>
      <c r="G747" s="233"/>
      <c r="H747" s="235"/>
      <c r="I747" s="235"/>
      <c r="J747" s="233"/>
      <c r="K747" s="234"/>
      <c r="L747" s="234"/>
      <c r="M747" s="233"/>
      <c r="N747" s="233"/>
    </row>
    <row r="748" spans="2:14" ht="18" customHeight="1">
      <c r="B748" s="237"/>
      <c r="D748" s="236"/>
      <c r="E748" s="235"/>
      <c r="F748" s="235"/>
      <c r="G748" s="233"/>
      <c r="H748" s="235"/>
      <c r="I748" s="235"/>
      <c r="J748" s="233"/>
      <c r="K748" s="234"/>
      <c r="L748" s="234"/>
      <c r="M748" s="233"/>
      <c r="N748" s="233"/>
    </row>
    <row r="749" spans="2:14" ht="18" customHeight="1">
      <c r="B749" s="237"/>
      <c r="D749" s="236"/>
      <c r="E749" s="235"/>
      <c r="F749" s="235"/>
      <c r="G749" s="233"/>
      <c r="H749" s="235"/>
      <c r="I749" s="235"/>
      <c r="J749" s="233"/>
      <c r="K749" s="234"/>
      <c r="L749" s="234"/>
      <c r="M749" s="233"/>
      <c r="N749" s="233"/>
    </row>
    <row r="750" spans="2:14" ht="18" customHeight="1">
      <c r="B750" s="237"/>
      <c r="D750" s="236"/>
      <c r="E750" s="235"/>
      <c r="F750" s="235"/>
      <c r="G750" s="233"/>
      <c r="H750" s="235"/>
      <c r="I750" s="235"/>
      <c r="J750" s="233"/>
      <c r="K750" s="234"/>
      <c r="L750" s="234"/>
      <c r="M750" s="233"/>
      <c r="N750" s="233"/>
    </row>
    <row r="751" spans="2:14" ht="18" customHeight="1">
      <c r="B751" s="237"/>
      <c r="D751" s="236"/>
      <c r="E751" s="235"/>
      <c r="F751" s="235"/>
      <c r="G751" s="233"/>
      <c r="H751" s="235"/>
      <c r="I751" s="235"/>
      <c r="J751" s="233"/>
      <c r="K751" s="234"/>
      <c r="L751" s="234"/>
      <c r="M751" s="233"/>
      <c r="N751" s="233"/>
    </row>
    <row r="752" spans="2:14" ht="18" customHeight="1">
      <c r="B752" s="237"/>
      <c r="D752" s="236"/>
      <c r="E752" s="235"/>
      <c r="F752" s="235"/>
      <c r="G752" s="233"/>
      <c r="H752" s="235"/>
      <c r="I752" s="235"/>
      <c r="J752" s="233"/>
      <c r="K752" s="234"/>
      <c r="L752" s="234"/>
      <c r="M752" s="233"/>
      <c r="N752" s="233"/>
    </row>
    <row r="753" spans="2:14" ht="18" customHeight="1">
      <c r="B753" s="237"/>
      <c r="D753" s="236"/>
      <c r="E753" s="235"/>
      <c r="F753" s="235"/>
      <c r="G753" s="233"/>
      <c r="H753" s="235"/>
      <c r="I753" s="235"/>
      <c r="J753" s="233"/>
      <c r="K753" s="234"/>
      <c r="L753" s="234"/>
      <c r="M753" s="233"/>
      <c r="N753" s="233"/>
    </row>
    <row r="754" spans="2:14" ht="18" customHeight="1">
      <c r="B754" s="237"/>
      <c r="D754" s="236"/>
      <c r="E754" s="235"/>
      <c r="F754" s="235"/>
      <c r="G754" s="233"/>
      <c r="H754" s="235"/>
      <c r="I754" s="235"/>
      <c r="J754" s="233"/>
      <c r="K754" s="234"/>
      <c r="L754" s="234"/>
      <c r="M754" s="233"/>
      <c r="N754" s="233"/>
    </row>
    <row r="755" spans="2:14" ht="18" customHeight="1">
      <c r="B755" s="237"/>
      <c r="D755" s="236"/>
      <c r="E755" s="235"/>
      <c r="F755" s="235"/>
      <c r="G755" s="233"/>
      <c r="H755" s="235"/>
      <c r="I755" s="235"/>
      <c r="J755" s="233"/>
      <c r="K755" s="234"/>
      <c r="L755" s="234"/>
      <c r="M755" s="233"/>
      <c r="N755" s="233"/>
    </row>
    <row r="756" spans="2:14" ht="18" customHeight="1">
      <c r="B756" s="237"/>
      <c r="D756" s="236"/>
      <c r="E756" s="235"/>
      <c r="F756" s="235"/>
      <c r="G756" s="233"/>
      <c r="H756" s="235"/>
      <c r="I756" s="235"/>
      <c r="J756" s="233"/>
      <c r="K756" s="234"/>
      <c r="L756" s="234"/>
      <c r="M756" s="233"/>
      <c r="N756" s="233"/>
    </row>
    <row r="757" spans="2:14" ht="18" customHeight="1">
      <c r="B757" s="237"/>
      <c r="D757" s="236"/>
      <c r="E757" s="235"/>
      <c r="F757" s="235"/>
      <c r="G757" s="233"/>
      <c r="H757" s="235"/>
      <c r="I757" s="235"/>
      <c r="J757" s="233"/>
      <c r="K757" s="234"/>
      <c r="L757" s="234"/>
      <c r="M757" s="233"/>
      <c r="N757" s="233"/>
    </row>
    <row r="758" spans="2:14" ht="18" customHeight="1">
      <c r="B758" s="237"/>
      <c r="D758" s="236"/>
      <c r="E758" s="235"/>
      <c r="F758" s="235"/>
      <c r="G758" s="233"/>
      <c r="H758" s="235"/>
      <c r="I758" s="235"/>
      <c r="J758" s="233"/>
      <c r="K758" s="234"/>
      <c r="L758" s="234"/>
      <c r="M758" s="233"/>
      <c r="N758" s="233"/>
    </row>
    <row r="759" spans="2:14" ht="18" customHeight="1">
      <c r="B759" s="237"/>
      <c r="D759" s="236"/>
      <c r="E759" s="235"/>
      <c r="F759" s="235"/>
      <c r="G759" s="233"/>
      <c r="H759" s="235"/>
      <c r="I759" s="235"/>
      <c r="J759" s="233"/>
      <c r="K759" s="234"/>
      <c r="L759" s="234"/>
      <c r="M759" s="233"/>
      <c r="N759" s="233"/>
    </row>
    <row r="760" spans="2:14" ht="18" customHeight="1">
      <c r="B760" s="237"/>
      <c r="D760" s="236"/>
      <c r="E760" s="235"/>
      <c r="F760" s="235"/>
      <c r="G760" s="233"/>
      <c r="H760" s="235"/>
      <c r="I760" s="235"/>
      <c r="J760" s="233"/>
      <c r="K760" s="234"/>
      <c r="L760" s="234"/>
      <c r="M760" s="233"/>
      <c r="N760" s="233"/>
    </row>
    <row r="761" spans="2:14" ht="18" customHeight="1">
      <c r="B761" s="237"/>
      <c r="D761" s="236"/>
      <c r="E761" s="235"/>
      <c r="F761" s="235"/>
      <c r="G761" s="233"/>
      <c r="H761" s="235"/>
      <c r="I761" s="235"/>
      <c r="J761" s="233"/>
      <c r="K761" s="234"/>
      <c r="L761" s="234"/>
      <c r="M761" s="233"/>
      <c r="N761" s="233"/>
    </row>
    <row r="762" spans="2:14" ht="18" customHeight="1">
      <c r="B762" s="237"/>
      <c r="D762" s="236"/>
      <c r="E762" s="235"/>
      <c r="F762" s="235"/>
      <c r="G762" s="233"/>
      <c r="H762" s="235"/>
      <c r="I762" s="235"/>
      <c r="J762" s="233"/>
      <c r="K762" s="234"/>
      <c r="L762" s="234"/>
      <c r="M762" s="233"/>
      <c r="N762" s="233"/>
    </row>
    <row r="763" spans="2:14" ht="18" customHeight="1">
      <c r="B763" s="237"/>
      <c r="D763" s="236"/>
      <c r="E763" s="235"/>
      <c r="F763" s="235"/>
      <c r="G763" s="233"/>
      <c r="H763" s="235"/>
      <c r="I763" s="235"/>
      <c r="J763" s="233"/>
      <c r="K763" s="234"/>
      <c r="L763" s="234"/>
      <c r="M763" s="233"/>
      <c r="N763" s="233"/>
    </row>
    <row r="764" spans="2:14" ht="18" customHeight="1">
      <c r="B764" s="237"/>
      <c r="D764" s="236"/>
      <c r="E764" s="235"/>
      <c r="F764" s="235"/>
      <c r="G764" s="233"/>
      <c r="H764" s="235"/>
      <c r="I764" s="235"/>
      <c r="J764" s="233"/>
      <c r="K764" s="234"/>
      <c r="L764" s="234"/>
      <c r="M764" s="233"/>
      <c r="N764" s="233"/>
    </row>
    <row r="765" spans="2:14" ht="18" customHeight="1">
      <c r="B765" s="237"/>
      <c r="D765" s="236"/>
      <c r="E765" s="235"/>
      <c r="F765" s="235"/>
      <c r="G765" s="233"/>
      <c r="H765" s="235"/>
      <c r="I765" s="235"/>
      <c r="J765" s="233"/>
      <c r="K765" s="234"/>
      <c r="L765" s="234"/>
      <c r="M765" s="233"/>
      <c r="N765" s="233"/>
    </row>
    <row r="766" spans="2:14" ht="18" customHeight="1">
      <c r="B766" s="237"/>
      <c r="D766" s="236"/>
      <c r="E766" s="235"/>
      <c r="F766" s="235"/>
      <c r="G766" s="233"/>
      <c r="H766" s="235"/>
      <c r="I766" s="235"/>
      <c r="J766" s="233"/>
      <c r="K766" s="234"/>
      <c r="L766" s="234"/>
      <c r="M766" s="233"/>
      <c r="N766" s="233"/>
    </row>
    <row r="767" spans="2:14" ht="18" customHeight="1">
      <c r="B767" s="237"/>
      <c r="D767" s="236"/>
      <c r="E767" s="235"/>
      <c r="F767" s="235"/>
      <c r="G767" s="233"/>
      <c r="H767" s="235"/>
      <c r="I767" s="235"/>
      <c r="J767" s="233"/>
      <c r="K767" s="234"/>
      <c r="L767" s="234"/>
      <c r="M767" s="233"/>
      <c r="N767" s="233"/>
    </row>
    <row r="768" spans="2:14" ht="18" customHeight="1">
      <c r="B768" s="237"/>
      <c r="D768" s="236"/>
      <c r="E768" s="235"/>
      <c r="F768" s="235"/>
      <c r="G768" s="233"/>
      <c r="H768" s="235"/>
      <c r="I768" s="235"/>
      <c r="J768" s="233"/>
      <c r="K768" s="234"/>
      <c r="L768" s="234"/>
      <c r="M768" s="233"/>
      <c r="N768" s="233"/>
    </row>
    <row r="769" spans="2:14" ht="18" customHeight="1">
      <c r="B769" s="237"/>
      <c r="D769" s="236"/>
      <c r="E769" s="235"/>
      <c r="F769" s="235"/>
      <c r="G769" s="233"/>
      <c r="H769" s="235"/>
      <c r="I769" s="235"/>
      <c r="J769" s="233"/>
      <c r="K769" s="234"/>
      <c r="L769" s="234"/>
      <c r="M769" s="233"/>
      <c r="N769" s="233"/>
    </row>
    <row r="770" spans="2:14" ht="18" customHeight="1">
      <c r="B770" s="237"/>
      <c r="D770" s="236"/>
      <c r="E770" s="235"/>
      <c r="F770" s="235"/>
      <c r="G770" s="233"/>
      <c r="H770" s="235"/>
      <c r="I770" s="235"/>
      <c r="J770" s="233"/>
      <c r="K770" s="234"/>
      <c r="L770" s="234"/>
      <c r="M770" s="233"/>
      <c r="N770" s="233"/>
    </row>
    <row r="771" spans="2:14" ht="18" customHeight="1">
      <c r="B771" s="237"/>
      <c r="D771" s="236"/>
      <c r="E771" s="235"/>
      <c r="F771" s="235"/>
      <c r="G771" s="233"/>
      <c r="H771" s="235"/>
      <c r="I771" s="235"/>
      <c r="J771" s="233"/>
      <c r="K771" s="234"/>
      <c r="L771" s="234"/>
      <c r="M771" s="233"/>
      <c r="N771" s="233"/>
    </row>
    <row r="772" spans="2:14" ht="18" customHeight="1">
      <c r="B772" s="237"/>
      <c r="D772" s="236"/>
      <c r="E772" s="235"/>
      <c r="F772" s="235"/>
      <c r="G772" s="233"/>
      <c r="H772" s="235"/>
      <c r="I772" s="235"/>
      <c r="J772" s="233"/>
      <c r="K772" s="234"/>
      <c r="L772" s="234"/>
      <c r="M772" s="233"/>
      <c r="N772" s="233"/>
    </row>
    <row r="773" spans="2:14" ht="18" customHeight="1">
      <c r="B773" s="237"/>
      <c r="D773" s="236"/>
      <c r="E773" s="235"/>
      <c r="F773" s="235"/>
      <c r="G773" s="233"/>
      <c r="H773" s="235"/>
      <c r="I773" s="235"/>
      <c r="J773" s="233"/>
      <c r="K773" s="234"/>
      <c r="L773" s="234"/>
      <c r="M773" s="233"/>
      <c r="N773" s="233"/>
    </row>
    <row r="774" spans="2:14" ht="18" customHeight="1">
      <c r="B774" s="237"/>
      <c r="D774" s="236"/>
      <c r="E774" s="235"/>
      <c r="F774" s="235"/>
      <c r="G774" s="233"/>
      <c r="H774" s="235"/>
      <c r="I774" s="235"/>
      <c r="J774" s="233"/>
      <c r="K774" s="234"/>
      <c r="L774" s="234"/>
      <c r="M774" s="233"/>
      <c r="N774" s="233"/>
    </row>
    <row r="775" spans="2:14" ht="18" customHeight="1">
      <c r="B775" s="237"/>
      <c r="D775" s="236"/>
      <c r="E775" s="235"/>
      <c r="F775" s="235"/>
      <c r="G775" s="233"/>
      <c r="H775" s="235"/>
      <c r="I775" s="235"/>
      <c r="J775" s="233"/>
      <c r="K775" s="234"/>
      <c r="L775" s="234"/>
      <c r="M775" s="233"/>
      <c r="N775" s="233"/>
    </row>
    <row r="776" spans="2:14" ht="18" customHeight="1">
      <c r="B776" s="237"/>
      <c r="D776" s="236"/>
      <c r="E776" s="235"/>
      <c r="F776" s="235"/>
      <c r="G776" s="233"/>
      <c r="H776" s="235"/>
      <c r="I776" s="235"/>
      <c r="J776" s="233"/>
      <c r="K776" s="234"/>
      <c r="L776" s="234"/>
      <c r="M776" s="233"/>
      <c r="N776" s="233"/>
    </row>
    <row r="777" spans="2:14" ht="18" customHeight="1">
      <c r="B777" s="237"/>
      <c r="D777" s="236"/>
      <c r="E777" s="235"/>
      <c r="F777" s="235"/>
      <c r="G777" s="233"/>
      <c r="H777" s="235"/>
      <c r="I777" s="235"/>
      <c r="J777" s="233"/>
      <c r="K777" s="234"/>
      <c r="L777" s="234"/>
      <c r="M777" s="233"/>
      <c r="N777" s="233"/>
    </row>
    <row r="778" spans="2:14" ht="18" customHeight="1">
      <c r="B778" s="237"/>
      <c r="D778" s="236"/>
      <c r="E778" s="235"/>
      <c r="F778" s="235"/>
      <c r="G778" s="233"/>
      <c r="H778" s="235"/>
      <c r="I778" s="235"/>
      <c r="J778" s="233"/>
      <c r="K778" s="234"/>
      <c r="L778" s="234"/>
      <c r="M778" s="233"/>
      <c r="N778" s="233"/>
    </row>
    <row r="779" spans="2:14" ht="18" customHeight="1">
      <c r="B779" s="237"/>
      <c r="D779" s="236"/>
      <c r="E779" s="235"/>
      <c r="F779" s="235"/>
      <c r="G779" s="233"/>
      <c r="H779" s="235"/>
      <c r="I779" s="235"/>
      <c r="J779" s="233"/>
      <c r="K779" s="234"/>
      <c r="L779" s="234"/>
      <c r="M779" s="233"/>
      <c r="N779" s="233"/>
    </row>
    <row r="780" spans="2:14" ht="18" customHeight="1">
      <c r="B780" s="237"/>
      <c r="D780" s="236"/>
      <c r="E780" s="235"/>
      <c r="F780" s="235"/>
      <c r="G780" s="233"/>
      <c r="H780" s="235"/>
      <c r="I780" s="235"/>
      <c r="J780" s="233"/>
      <c r="K780" s="234"/>
      <c r="L780" s="234"/>
      <c r="M780" s="233"/>
      <c r="N780" s="233"/>
    </row>
    <row r="781" spans="2:14" ht="18" customHeight="1">
      <c r="B781" s="237"/>
      <c r="D781" s="236"/>
      <c r="E781" s="235"/>
      <c r="F781" s="235"/>
      <c r="G781" s="233"/>
      <c r="H781" s="235"/>
      <c r="I781" s="235"/>
      <c r="J781" s="233"/>
      <c r="K781" s="234"/>
      <c r="L781" s="234"/>
      <c r="M781" s="233"/>
      <c r="N781" s="233"/>
    </row>
    <row r="782" spans="2:14" ht="18" customHeight="1">
      <c r="B782" s="237"/>
      <c r="D782" s="236"/>
      <c r="E782" s="235"/>
      <c r="F782" s="235"/>
      <c r="G782" s="233"/>
      <c r="H782" s="235"/>
      <c r="I782" s="235"/>
      <c r="J782" s="233"/>
      <c r="K782" s="234"/>
      <c r="L782" s="234"/>
      <c r="M782" s="233"/>
      <c r="N782" s="233"/>
    </row>
    <row r="783" spans="2:14" ht="18" customHeight="1">
      <c r="B783" s="237"/>
      <c r="D783" s="236"/>
      <c r="E783" s="235"/>
      <c r="F783" s="235"/>
      <c r="G783" s="233"/>
      <c r="H783" s="235"/>
      <c r="I783" s="235"/>
      <c r="J783" s="233"/>
      <c r="K783" s="234"/>
      <c r="L783" s="234"/>
      <c r="M783" s="233"/>
      <c r="N783" s="233"/>
    </row>
    <row r="784" spans="2:14" ht="18" customHeight="1">
      <c r="B784" s="237"/>
      <c r="D784" s="236"/>
      <c r="E784" s="235"/>
      <c r="F784" s="235"/>
      <c r="G784" s="233"/>
      <c r="H784" s="235"/>
      <c r="I784" s="235"/>
      <c r="J784" s="233"/>
      <c r="K784" s="234"/>
      <c r="L784" s="234"/>
      <c r="M784" s="233"/>
      <c r="N784" s="233"/>
    </row>
    <row r="785" spans="2:14" ht="18" customHeight="1">
      <c r="B785" s="237"/>
      <c r="D785" s="236"/>
      <c r="E785" s="235"/>
      <c r="F785" s="235"/>
      <c r="G785" s="233"/>
      <c r="H785" s="235"/>
      <c r="I785" s="235"/>
      <c r="J785" s="233"/>
      <c r="K785" s="234"/>
      <c r="L785" s="234"/>
      <c r="M785" s="233"/>
      <c r="N785" s="233"/>
    </row>
    <row r="786" spans="2:14" ht="18" customHeight="1">
      <c r="B786" s="237"/>
      <c r="D786" s="236"/>
      <c r="E786" s="235"/>
      <c r="F786" s="235"/>
      <c r="G786" s="233"/>
      <c r="H786" s="235"/>
      <c r="I786" s="235"/>
      <c r="J786" s="233"/>
      <c r="K786" s="234"/>
      <c r="L786" s="234"/>
      <c r="M786" s="233"/>
      <c r="N786" s="233"/>
    </row>
    <row r="787" spans="2:14" ht="18" customHeight="1">
      <c r="B787" s="237"/>
      <c r="D787" s="236"/>
      <c r="E787" s="235"/>
      <c r="F787" s="235"/>
      <c r="G787" s="233"/>
      <c r="H787" s="235"/>
      <c r="I787" s="235"/>
      <c r="J787" s="233"/>
      <c r="K787" s="234"/>
      <c r="L787" s="234"/>
      <c r="M787" s="233"/>
      <c r="N787" s="233"/>
    </row>
    <row r="788" spans="2:14" ht="18" customHeight="1">
      <c r="B788" s="237"/>
      <c r="D788" s="236"/>
      <c r="E788" s="235"/>
      <c r="F788" s="235"/>
      <c r="G788" s="233"/>
      <c r="H788" s="235"/>
      <c r="I788" s="235"/>
      <c r="J788" s="233"/>
      <c r="K788" s="234"/>
      <c r="L788" s="234"/>
      <c r="M788" s="233"/>
      <c r="N788" s="233"/>
    </row>
    <row r="789" spans="2:14" ht="18" customHeight="1">
      <c r="B789" s="237"/>
      <c r="D789" s="236"/>
      <c r="E789" s="235"/>
      <c r="F789" s="235"/>
      <c r="G789" s="233"/>
      <c r="H789" s="235"/>
      <c r="I789" s="235"/>
      <c r="J789" s="233"/>
      <c r="K789" s="234"/>
      <c r="L789" s="234"/>
      <c r="M789" s="233"/>
      <c r="N789" s="233"/>
    </row>
    <row r="790" spans="2:14" ht="18" customHeight="1">
      <c r="B790" s="237"/>
      <c r="D790" s="236"/>
      <c r="E790" s="235"/>
      <c r="F790" s="235"/>
      <c r="G790" s="233"/>
      <c r="H790" s="235"/>
      <c r="I790" s="235"/>
      <c r="J790" s="233"/>
      <c r="K790" s="234"/>
      <c r="L790" s="234"/>
      <c r="M790" s="233"/>
      <c r="N790" s="233"/>
    </row>
    <row r="791" spans="2:14" ht="18" customHeight="1">
      <c r="B791" s="237"/>
      <c r="D791" s="236"/>
      <c r="E791" s="235"/>
      <c r="F791" s="235"/>
      <c r="G791" s="233"/>
      <c r="H791" s="235"/>
      <c r="I791" s="235"/>
      <c r="J791" s="233"/>
      <c r="K791" s="234"/>
      <c r="L791" s="234"/>
      <c r="M791" s="233"/>
      <c r="N791" s="233"/>
    </row>
    <row r="792" spans="2:14" ht="18" customHeight="1">
      <c r="B792" s="237"/>
      <c r="D792" s="236"/>
      <c r="E792" s="235"/>
      <c r="F792" s="235"/>
      <c r="G792" s="233"/>
      <c r="H792" s="235"/>
      <c r="I792" s="235"/>
      <c r="J792" s="233"/>
      <c r="K792" s="234"/>
      <c r="L792" s="234"/>
      <c r="M792" s="233"/>
      <c r="N792" s="233"/>
    </row>
    <row r="793" spans="2:14" ht="18" customHeight="1">
      <c r="B793" s="237"/>
      <c r="D793" s="236"/>
      <c r="E793" s="235"/>
      <c r="F793" s="235"/>
      <c r="G793" s="233"/>
      <c r="H793" s="235"/>
      <c r="I793" s="235"/>
      <c r="J793" s="233"/>
      <c r="K793" s="234"/>
      <c r="L793" s="234"/>
      <c r="M793" s="233"/>
      <c r="N793" s="233"/>
    </row>
    <row r="794" spans="2:14" ht="18" customHeight="1">
      <c r="B794" s="237"/>
      <c r="D794" s="236"/>
      <c r="E794" s="235"/>
      <c r="F794" s="235"/>
      <c r="G794" s="233"/>
      <c r="H794" s="235"/>
      <c r="I794" s="235"/>
      <c r="J794" s="233"/>
      <c r="K794" s="234"/>
      <c r="L794" s="234"/>
      <c r="M794" s="233"/>
      <c r="N794" s="233"/>
    </row>
    <row r="795" spans="2:14" ht="18" customHeight="1">
      <c r="B795" s="237"/>
      <c r="D795" s="236"/>
      <c r="E795" s="235"/>
      <c r="F795" s="235"/>
      <c r="G795" s="233"/>
      <c r="H795" s="235"/>
      <c r="I795" s="235"/>
      <c r="J795" s="233"/>
      <c r="K795" s="234"/>
      <c r="L795" s="234"/>
      <c r="M795" s="233"/>
      <c r="N795" s="233"/>
    </row>
    <row r="796" spans="2:14" ht="18" customHeight="1">
      <c r="B796" s="237"/>
      <c r="D796" s="236"/>
      <c r="E796" s="235"/>
      <c r="F796" s="235"/>
      <c r="G796" s="233"/>
      <c r="H796" s="235"/>
      <c r="I796" s="235"/>
      <c r="J796" s="233"/>
      <c r="K796" s="234"/>
      <c r="L796" s="234"/>
      <c r="M796" s="233"/>
      <c r="N796" s="233"/>
    </row>
    <row r="797" spans="2:14" ht="18" customHeight="1">
      <c r="B797" s="237"/>
      <c r="D797" s="236"/>
      <c r="E797" s="235"/>
      <c r="F797" s="235"/>
      <c r="G797" s="233"/>
      <c r="H797" s="235"/>
      <c r="I797" s="235"/>
      <c r="J797" s="233"/>
      <c r="K797" s="234"/>
      <c r="L797" s="234"/>
      <c r="M797" s="233"/>
      <c r="N797" s="233"/>
    </row>
    <row r="798" spans="2:14" ht="18" customHeight="1">
      <c r="B798" s="237"/>
      <c r="D798" s="236"/>
      <c r="E798" s="235"/>
      <c r="F798" s="235"/>
      <c r="G798" s="233"/>
      <c r="H798" s="235"/>
      <c r="I798" s="235"/>
      <c r="J798" s="233"/>
      <c r="K798" s="234"/>
      <c r="L798" s="234"/>
      <c r="M798" s="233"/>
      <c r="N798" s="233"/>
    </row>
    <row r="799" spans="2:14" ht="18" customHeight="1">
      <c r="B799" s="237"/>
      <c r="D799" s="236"/>
      <c r="E799" s="235"/>
      <c r="F799" s="235"/>
      <c r="G799" s="233"/>
      <c r="H799" s="235"/>
      <c r="I799" s="235"/>
      <c r="J799" s="233"/>
      <c r="K799" s="234"/>
      <c r="L799" s="234"/>
      <c r="M799" s="233"/>
      <c r="N799" s="233"/>
    </row>
    <row r="800" spans="2:14" ht="18" customHeight="1">
      <c r="B800" s="237"/>
      <c r="D800" s="236"/>
      <c r="E800" s="235"/>
      <c r="F800" s="235"/>
      <c r="G800" s="233"/>
      <c r="H800" s="235"/>
      <c r="I800" s="235"/>
      <c r="J800" s="233"/>
      <c r="K800" s="234"/>
      <c r="L800" s="234"/>
      <c r="M800" s="233"/>
      <c r="N800" s="233"/>
    </row>
    <row r="801" spans="2:14" ht="18" customHeight="1">
      <c r="B801" s="237"/>
      <c r="D801" s="236"/>
      <c r="E801" s="235"/>
      <c r="F801" s="235"/>
      <c r="G801" s="233"/>
      <c r="H801" s="235"/>
      <c r="I801" s="235"/>
      <c r="J801" s="233"/>
      <c r="K801" s="234"/>
      <c r="L801" s="234"/>
      <c r="M801" s="233"/>
      <c r="N801" s="233"/>
    </row>
    <row r="802" spans="2:14" ht="18" customHeight="1">
      <c r="B802" s="237"/>
      <c r="D802" s="236"/>
      <c r="E802" s="235"/>
      <c r="F802" s="235"/>
      <c r="G802" s="233"/>
      <c r="H802" s="235"/>
      <c r="I802" s="235"/>
      <c r="J802" s="233"/>
      <c r="K802" s="234"/>
      <c r="L802" s="234"/>
      <c r="M802" s="233"/>
      <c r="N802" s="233"/>
    </row>
    <row r="803" spans="2:14" ht="18" customHeight="1">
      <c r="B803" s="237"/>
      <c r="D803" s="236"/>
      <c r="E803" s="235"/>
      <c r="F803" s="235"/>
      <c r="G803" s="233"/>
      <c r="H803" s="235"/>
      <c r="I803" s="235"/>
      <c r="J803" s="233"/>
      <c r="K803" s="234"/>
      <c r="L803" s="234"/>
      <c r="M803" s="233"/>
      <c r="N803" s="233"/>
    </row>
    <row r="804" spans="2:14" ht="18" customHeight="1">
      <c r="B804" s="237"/>
      <c r="D804" s="236"/>
      <c r="E804" s="235"/>
      <c r="F804" s="235"/>
      <c r="G804" s="233"/>
      <c r="H804" s="235"/>
      <c r="I804" s="235"/>
      <c r="J804" s="233"/>
      <c r="K804" s="234"/>
      <c r="L804" s="234"/>
      <c r="M804" s="233"/>
      <c r="N804" s="233"/>
    </row>
    <row r="805" spans="2:14" ht="18" customHeight="1">
      <c r="B805" s="237"/>
      <c r="D805" s="236"/>
      <c r="E805" s="235"/>
      <c r="F805" s="235"/>
      <c r="G805" s="233"/>
      <c r="H805" s="235"/>
      <c r="I805" s="235"/>
      <c r="J805" s="233"/>
      <c r="K805" s="234"/>
      <c r="L805" s="234"/>
      <c r="M805" s="233"/>
      <c r="N805" s="233"/>
    </row>
    <row r="806" spans="2:14" ht="18" customHeight="1">
      <c r="B806" s="237"/>
      <c r="D806" s="236"/>
      <c r="E806" s="235"/>
      <c r="F806" s="235"/>
      <c r="G806" s="233"/>
      <c r="H806" s="235"/>
      <c r="I806" s="235"/>
      <c r="J806" s="233"/>
      <c r="K806" s="234"/>
      <c r="L806" s="234"/>
      <c r="M806" s="233"/>
      <c r="N806" s="233"/>
    </row>
    <row r="807" spans="2:14" ht="18" customHeight="1">
      <c r="B807" s="237"/>
      <c r="D807" s="236"/>
      <c r="E807" s="235"/>
      <c r="F807" s="235"/>
      <c r="G807" s="233"/>
      <c r="H807" s="235"/>
      <c r="I807" s="235"/>
      <c r="J807" s="233"/>
      <c r="K807" s="234"/>
      <c r="L807" s="234"/>
      <c r="M807" s="233"/>
      <c r="N807" s="233"/>
    </row>
    <row r="808" spans="2:14" ht="18" customHeight="1">
      <c r="B808" s="237"/>
      <c r="D808" s="236"/>
      <c r="E808" s="235"/>
      <c r="F808" s="235"/>
      <c r="G808" s="233"/>
      <c r="H808" s="235"/>
      <c r="I808" s="235"/>
      <c r="J808" s="233"/>
      <c r="K808" s="234"/>
      <c r="L808" s="234"/>
      <c r="M808" s="233"/>
      <c r="N808" s="233"/>
    </row>
    <row r="809" spans="2:14" ht="18" customHeight="1">
      <c r="B809" s="237"/>
      <c r="D809" s="236"/>
      <c r="E809" s="235"/>
      <c r="F809" s="235"/>
      <c r="G809" s="233"/>
      <c r="H809" s="235"/>
      <c r="I809" s="235"/>
      <c r="J809" s="233"/>
      <c r="K809" s="234"/>
      <c r="L809" s="234"/>
      <c r="M809" s="233"/>
      <c r="N809" s="233"/>
    </row>
    <row r="810" spans="2:14" ht="18" customHeight="1">
      <c r="B810" s="237"/>
      <c r="D810" s="236"/>
      <c r="E810" s="235"/>
      <c r="F810" s="235"/>
      <c r="G810" s="233"/>
      <c r="H810" s="235"/>
      <c r="I810" s="235"/>
      <c r="J810" s="233"/>
      <c r="K810" s="234"/>
      <c r="L810" s="234"/>
      <c r="M810" s="233"/>
      <c r="N810" s="233"/>
    </row>
    <row r="811" spans="2:14" ht="18" customHeight="1">
      <c r="B811" s="237"/>
      <c r="D811" s="236"/>
      <c r="E811" s="235"/>
      <c r="F811" s="235"/>
      <c r="G811" s="233"/>
      <c r="H811" s="235"/>
      <c r="I811" s="235"/>
      <c r="J811" s="233"/>
      <c r="K811" s="234"/>
      <c r="L811" s="234"/>
      <c r="M811" s="233"/>
      <c r="N811" s="233"/>
    </row>
    <row r="812" spans="2:14" ht="18" customHeight="1">
      <c r="B812" s="237"/>
      <c r="D812" s="236"/>
      <c r="E812" s="235"/>
      <c r="F812" s="235"/>
      <c r="G812" s="233"/>
      <c r="H812" s="235"/>
      <c r="I812" s="235"/>
      <c r="J812" s="233"/>
      <c r="K812" s="234"/>
      <c r="L812" s="234"/>
      <c r="M812" s="233"/>
      <c r="N812" s="233"/>
    </row>
    <row r="813" spans="2:14" ht="18" customHeight="1">
      <c r="B813" s="237"/>
      <c r="D813" s="236"/>
      <c r="E813" s="235"/>
      <c r="F813" s="235"/>
      <c r="G813" s="233"/>
      <c r="H813" s="235"/>
      <c r="I813" s="235"/>
      <c r="J813" s="233"/>
      <c r="K813" s="234"/>
      <c r="L813" s="234"/>
      <c r="M813" s="233"/>
      <c r="N813" s="233"/>
    </row>
    <row r="814" spans="2:14" ht="18" customHeight="1">
      <c r="B814" s="237"/>
      <c r="D814" s="236"/>
      <c r="E814" s="235"/>
      <c r="F814" s="235"/>
      <c r="G814" s="233"/>
      <c r="H814" s="235"/>
      <c r="I814" s="235"/>
      <c r="J814" s="233"/>
      <c r="K814" s="234"/>
      <c r="L814" s="234"/>
      <c r="M814" s="233"/>
      <c r="N814" s="233"/>
    </row>
    <row r="815" spans="2:14" ht="18" customHeight="1">
      <c r="B815" s="237"/>
      <c r="D815" s="236"/>
      <c r="E815" s="235"/>
      <c r="F815" s="235"/>
      <c r="G815" s="233"/>
      <c r="H815" s="235"/>
      <c r="I815" s="235"/>
      <c r="J815" s="233"/>
      <c r="K815" s="234"/>
      <c r="L815" s="234"/>
      <c r="M815" s="233"/>
      <c r="N815" s="233"/>
    </row>
    <row r="816" spans="2:14" ht="18" customHeight="1">
      <c r="B816" s="237"/>
      <c r="D816" s="236"/>
      <c r="E816" s="235"/>
      <c r="F816" s="235"/>
      <c r="G816" s="233"/>
      <c r="H816" s="235"/>
      <c r="I816" s="235"/>
      <c r="J816" s="233"/>
      <c r="K816" s="234"/>
      <c r="L816" s="234"/>
      <c r="M816" s="233"/>
      <c r="N816" s="233"/>
    </row>
    <row r="817" spans="2:14" ht="18" customHeight="1">
      <c r="B817" s="237"/>
      <c r="D817" s="236"/>
      <c r="E817" s="235"/>
      <c r="F817" s="235"/>
      <c r="G817" s="233"/>
      <c r="H817" s="235"/>
      <c r="I817" s="235"/>
      <c r="J817" s="233"/>
      <c r="K817" s="234"/>
      <c r="L817" s="234"/>
      <c r="M817" s="233"/>
      <c r="N817" s="233"/>
    </row>
    <row r="818" spans="2:14" ht="18" customHeight="1">
      <c r="B818" s="237"/>
      <c r="D818" s="236"/>
      <c r="E818" s="235"/>
      <c r="F818" s="235"/>
      <c r="G818" s="233"/>
      <c r="H818" s="235"/>
      <c r="I818" s="235"/>
      <c r="J818" s="233"/>
      <c r="K818" s="234"/>
      <c r="L818" s="234"/>
      <c r="M818" s="233"/>
      <c r="N818" s="233"/>
    </row>
    <row r="819" spans="2:14" ht="18" customHeight="1">
      <c r="B819" s="237"/>
      <c r="D819" s="236"/>
      <c r="E819" s="235"/>
      <c r="F819" s="235"/>
      <c r="G819" s="233"/>
      <c r="H819" s="235"/>
      <c r="I819" s="235"/>
      <c r="J819" s="233"/>
      <c r="K819" s="234"/>
      <c r="L819" s="234"/>
      <c r="M819" s="233"/>
      <c r="N819" s="233"/>
    </row>
    <row r="820" spans="2:14" ht="18" customHeight="1">
      <c r="B820" s="237"/>
      <c r="D820" s="236"/>
      <c r="E820" s="235"/>
      <c r="F820" s="235"/>
      <c r="G820" s="233"/>
      <c r="H820" s="235"/>
      <c r="I820" s="235"/>
      <c r="J820" s="233"/>
      <c r="K820" s="234"/>
      <c r="L820" s="234"/>
      <c r="M820" s="233"/>
      <c r="N820" s="233"/>
    </row>
    <row r="821" spans="2:14" ht="18" customHeight="1">
      <c r="B821" s="237"/>
      <c r="D821" s="236"/>
      <c r="E821" s="235"/>
      <c r="F821" s="235"/>
      <c r="G821" s="233"/>
      <c r="H821" s="235"/>
      <c r="I821" s="235"/>
      <c r="J821" s="233"/>
      <c r="K821" s="234"/>
      <c r="L821" s="234"/>
      <c r="M821" s="233"/>
      <c r="N821" s="233"/>
    </row>
    <row r="822" spans="2:14" ht="18" customHeight="1">
      <c r="B822" s="237"/>
      <c r="D822" s="236"/>
      <c r="E822" s="235"/>
      <c r="F822" s="235"/>
      <c r="G822" s="233"/>
      <c r="H822" s="235"/>
      <c r="I822" s="235"/>
      <c r="J822" s="233"/>
      <c r="K822" s="234"/>
      <c r="L822" s="234"/>
      <c r="M822" s="233"/>
      <c r="N822" s="233"/>
    </row>
    <row r="823" spans="2:14" ht="18" customHeight="1">
      <c r="B823" s="237"/>
      <c r="D823" s="236"/>
      <c r="E823" s="235"/>
      <c r="F823" s="235"/>
      <c r="G823" s="233"/>
      <c r="H823" s="235"/>
      <c r="I823" s="235"/>
      <c r="J823" s="233"/>
      <c r="K823" s="234"/>
      <c r="L823" s="234"/>
      <c r="M823" s="233"/>
      <c r="N823" s="233"/>
    </row>
    <row r="824" spans="2:14" ht="18" customHeight="1">
      <c r="B824" s="237"/>
      <c r="D824" s="236"/>
      <c r="E824" s="235"/>
      <c r="F824" s="235"/>
      <c r="G824" s="233"/>
      <c r="H824" s="235"/>
      <c r="I824" s="235"/>
      <c r="J824" s="233"/>
      <c r="K824" s="234"/>
      <c r="L824" s="234"/>
      <c r="M824" s="233"/>
      <c r="N824" s="233"/>
    </row>
    <row r="825" spans="2:14" ht="18" customHeight="1">
      <c r="B825" s="237"/>
      <c r="D825" s="236"/>
      <c r="E825" s="235"/>
      <c r="F825" s="235"/>
      <c r="G825" s="233"/>
      <c r="H825" s="235"/>
      <c r="I825" s="235"/>
      <c r="J825" s="233"/>
      <c r="K825" s="234"/>
      <c r="L825" s="234"/>
      <c r="M825" s="233"/>
      <c r="N825" s="233"/>
    </row>
    <row r="826" spans="2:14" ht="18" customHeight="1">
      <c r="B826" s="237"/>
      <c r="D826" s="236"/>
      <c r="E826" s="235"/>
      <c r="F826" s="235"/>
      <c r="G826" s="233"/>
      <c r="H826" s="235"/>
      <c r="I826" s="235"/>
      <c r="J826" s="233"/>
      <c r="K826" s="234"/>
      <c r="L826" s="234"/>
      <c r="M826" s="233"/>
      <c r="N826" s="233"/>
    </row>
    <row r="827" spans="2:14" ht="18" customHeight="1">
      <c r="B827" s="237"/>
      <c r="D827" s="236"/>
      <c r="E827" s="235"/>
      <c r="F827" s="235"/>
      <c r="G827" s="233"/>
      <c r="H827" s="235"/>
      <c r="I827" s="235"/>
      <c r="J827" s="233"/>
      <c r="K827" s="234"/>
      <c r="L827" s="234"/>
      <c r="M827" s="233"/>
      <c r="N827" s="233"/>
    </row>
    <row r="828" spans="2:14" ht="18" customHeight="1">
      <c r="B828" s="237"/>
      <c r="D828" s="236"/>
      <c r="E828" s="235"/>
      <c r="F828" s="235"/>
      <c r="G828" s="233"/>
      <c r="H828" s="235"/>
      <c r="I828" s="235"/>
      <c r="J828" s="233"/>
      <c r="K828" s="234"/>
      <c r="L828" s="234"/>
      <c r="M828" s="233"/>
      <c r="N828" s="233"/>
    </row>
    <row r="829" spans="2:14" ht="18" customHeight="1">
      <c r="B829" s="237"/>
      <c r="D829" s="236"/>
      <c r="E829" s="235"/>
      <c r="F829" s="235"/>
      <c r="G829" s="233"/>
      <c r="H829" s="235"/>
      <c r="I829" s="235"/>
      <c r="J829" s="233"/>
      <c r="K829" s="234"/>
      <c r="L829" s="234"/>
      <c r="M829" s="233"/>
      <c r="N829" s="233"/>
    </row>
    <row r="830" spans="2:14" ht="18" customHeight="1">
      <c r="B830" s="237"/>
      <c r="D830" s="236"/>
      <c r="E830" s="235"/>
      <c r="F830" s="235"/>
      <c r="G830" s="233"/>
      <c r="H830" s="235"/>
      <c r="I830" s="235"/>
      <c r="J830" s="233"/>
      <c r="K830" s="234"/>
      <c r="L830" s="234"/>
      <c r="M830" s="233"/>
      <c r="N830" s="233"/>
    </row>
    <row r="831" spans="2:14" ht="18" customHeight="1">
      <c r="B831" s="237"/>
      <c r="D831" s="236"/>
      <c r="E831" s="235"/>
      <c r="F831" s="235"/>
      <c r="G831" s="233"/>
      <c r="H831" s="235"/>
      <c r="I831" s="235"/>
      <c r="J831" s="233"/>
      <c r="K831" s="234"/>
      <c r="L831" s="234"/>
      <c r="M831" s="233"/>
      <c r="N831" s="233"/>
    </row>
    <row r="832" spans="2:14" ht="18" customHeight="1">
      <c r="B832" s="237"/>
      <c r="D832" s="236"/>
      <c r="E832" s="235"/>
      <c r="F832" s="235"/>
      <c r="G832" s="233"/>
      <c r="H832" s="235"/>
      <c r="I832" s="235"/>
      <c r="J832" s="233"/>
      <c r="K832" s="234"/>
      <c r="L832" s="234"/>
      <c r="M832" s="233"/>
      <c r="N832" s="233"/>
    </row>
    <row r="833" spans="2:14" ht="18" customHeight="1">
      <c r="B833" s="237"/>
      <c r="D833" s="236"/>
      <c r="E833" s="235"/>
      <c r="F833" s="235"/>
      <c r="G833" s="233"/>
      <c r="H833" s="235"/>
      <c r="I833" s="235"/>
      <c r="J833" s="233"/>
      <c r="K833" s="234"/>
      <c r="L833" s="234"/>
      <c r="M833" s="233"/>
      <c r="N833" s="233"/>
    </row>
    <row r="834" spans="2:14" ht="18" customHeight="1">
      <c r="B834" s="237"/>
      <c r="D834" s="236"/>
      <c r="E834" s="235"/>
      <c r="F834" s="235"/>
      <c r="G834" s="233"/>
      <c r="H834" s="235"/>
      <c r="I834" s="235"/>
      <c r="J834" s="233"/>
      <c r="K834" s="234"/>
      <c r="L834" s="234"/>
      <c r="M834" s="233"/>
      <c r="N834" s="233"/>
    </row>
    <row r="835" spans="2:14" ht="18" customHeight="1">
      <c r="B835" s="237"/>
      <c r="D835" s="236"/>
      <c r="E835" s="235"/>
      <c r="F835" s="235"/>
      <c r="G835" s="233"/>
      <c r="H835" s="235"/>
      <c r="I835" s="235"/>
      <c r="J835" s="233"/>
      <c r="K835" s="234"/>
      <c r="L835" s="234"/>
      <c r="M835" s="233"/>
      <c r="N835" s="233"/>
    </row>
    <row r="836" spans="2:14" ht="18" customHeight="1">
      <c r="B836" s="237"/>
      <c r="D836" s="236"/>
      <c r="E836" s="235"/>
      <c r="F836" s="235"/>
      <c r="G836" s="233"/>
      <c r="H836" s="235"/>
      <c r="I836" s="235"/>
      <c r="J836" s="233"/>
      <c r="K836" s="234"/>
      <c r="L836" s="234"/>
      <c r="M836" s="233"/>
      <c r="N836" s="233"/>
    </row>
    <row r="837" spans="2:14" ht="18" customHeight="1">
      <c r="B837" s="237"/>
      <c r="D837" s="236"/>
      <c r="E837" s="235"/>
      <c r="F837" s="235"/>
      <c r="G837" s="233"/>
      <c r="H837" s="235"/>
      <c r="I837" s="235"/>
      <c r="J837" s="233"/>
      <c r="K837" s="234"/>
      <c r="L837" s="234"/>
      <c r="M837" s="233"/>
      <c r="N837" s="233"/>
    </row>
    <row r="838" spans="2:14" ht="18" customHeight="1">
      <c r="B838" s="237"/>
      <c r="D838" s="236"/>
      <c r="E838" s="235"/>
      <c r="F838" s="235"/>
      <c r="G838" s="233"/>
      <c r="H838" s="235"/>
      <c r="I838" s="235"/>
      <c r="J838" s="233"/>
      <c r="K838" s="234"/>
      <c r="L838" s="234"/>
      <c r="M838" s="233"/>
      <c r="N838" s="233"/>
    </row>
    <row r="839" spans="2:14" ht="18" customHeight="1">
      <c r="B839" s="237"/>
      <c r="D839" s="236"/>
      <c r="E839" s="235"/>
      <c r="F839" s="235"/>
      <c r="G839" s="233"/>
      <c r="H839" s="235"/>
      <c r="I839" s="235"/>
      <c r="J839" s="233"/>
      <c r="K839" s="234"/>
      <c r="L839" s="234"/>
      <c r="M839" s="233"/>
      <c r="N839" s="233"/>
    </row>
    <row r="840" spans="2:14" ht="18" customHeight="1">
      <c r="B840" s="237"/>
      <c r="D840" s="236"/>
      <c r="E840" s="235"/>
      <c r="F840" s="235"/>
      <c r="G840" s="233"/>
      <c r="H840" s="235"/>
      <c r="I840" s="235"/>
      <c r="J840" s="233"/>
      <c r="K840" s="234"/>
      <c r="L840" s="234"/>
      <c r="M840" s="233"/>
      <c r="N840" s="233"/>
    </row>
    <row r="841" spans="2:14" ht="18" customHeight="1">
      <c r="B841" s="237"/>
      <c r="D841" s="236"/>
      <c r="E841" s="235"/>
      <c r="F841" s="235"/>
      <c r="G841" s="233"/>
      <c r="H841" s="235"/>
      <c r="I841" s="235"/>
      <c r="J841" s="233"/>
      <c r="K841" s="234"/>
      <c r="L841" s="234"/>
      <c r="M841" s="233"/>
      <c r="N841" s="233"/>
    </row>
    <row r="842" spans="2:14" ht="18" customHeight="1">
      <c r="B842" s="237"/>
      <c r="D842" s="236"/>
      <c r="E842" s="235"/>
      <c r="F842" s="235"/>
      <c r="G842" s="233"/>
      <c r="H842" s="235"/>
      <c r="I842" s="235"/>
      <c r="J842" s="233"/>
      <c r="K842" s="234"/>
      <c r="L842" s="234"/>
      <c r="M842" s="233"/>
      <c r="N842" s="233"/>
    </row>
    <row r="843" spans="2:14" ht="18" customHeight="1">
      <c r="B843" s="237"/>
      <c r="D843" s="236"/>
      <c r="E843" s="235"/>
      <c r="F843" s="235"/>
      <c r="G843" s="233"/>
      <c r="H843" s="235"/>
      <c r="I843" s="235"/>
      <c r="J843" s="233"/>
      <c r="K843" s="234"/>
      <c r="L843" s="234"/>
      <c r="M843" s="233"/>
      <c r="N843" s="233"/>
    </row>
    <row r="844" spans="2:14" ht="18" customHeight="1">
      <c r="B844" s="237"/>
      <c r="D844" s="236"/>
      <c r="E844" s="235"/>
      <c r="F844" s="235"/>
      <c r="G844" s="233"/>
      <c r="H844" s="235"/>
      <c r="I844" s="235"/>
      <c r="J844" s="233"/>
      <c r="K844" s="234"/>
      <c r="L844" s="234"/>
      <c r="M844" s="233"/>
      <c r="N844" s="233"/>
    </row>
    <row r="845" spans="2:14" ht="18" customHeight="1">
      <c r="B845" s="237"/>
      <c r="D845" s="236"/>
      <c r="E845" s="235"/>
      <c r="F845" s="235"/>
      <c r="G845" s="233"/>
      <c r="H845" s="235"/>
      <c r="I845" s="235"/>
      <c r="J845" s="233"/>
      <c r="K845" s="234"/>
      <c r="L845" s="234"/>
      <c r="M845" s="233"/>
      <c r="N845" s="233"/>
    </row>
    <row r="846" spans="2:14" ht="18" customHeight="1">
      <c r="B846" s="237"/>
      <c r="D846" s="236"/>
      <c r="E846" s="235"/>
      <c r="F846" s="235"/>
      <c r="G846" s="233"/>
      <c r="H846" s="235"/>
      <c r="I846" s="235"/>
      <c r="J846" s="233"/>
      <c r="K846" s="234"/>
      <c r="L846" s="234"/>
      <c r="M846" s="233"/>
      <c r="N846" s="233"/>
    </row>
    <row r="847" spans="2:14" ht="18" customHeight="1">
      <c r="B847" s="237"/>
      <c r="D847" s="236"/>
      <c r="E847" s="235"/>
      <c r="F847" s="235"/>
      <c r="G847" s="233"/>
      <c r="H847" s="235"/>
      <c r="I847" s="235"/>
      <c r="J847" s="233"/>
      <c r="K847" s="234"/>
      <c r="L847" s="234"/>
      <c r="M847" s="233"/>
      <c r="N847" s="233"/>
    </row>
    <row r="848" spans="2:14" ht="18" customHeight="1">
      <c r="B848" s="237"/>
      <c r="D848" s="236"/>
      <c r="E848" s="235"/>
      <c r="F848" s="235"/>
      <c r="G848" s="233"/>
      <c r="H848" s="235"/>
      <c r="I848" s="235"/>
      <c r="J848" s="233"/>
      <c r="K848" s="234"/>
      <c r="L848" s="234"/>
      <c r="M848" s="233"/>
      <c r="N848" s="233"/>
    </row>
    <row r="849" spans="2:14" ht="18" customHeight="1">
      <c r="B849" s="237"/>
      <c r="D849" s="236"/>
      <c r="E849" s="235"/>
      <c r="F849" s="235"/>
      <c r="G849" s="233"/>
      <c r="H849" s="235"/>
      <c r="I849" s="235"/>
      <c r="J849" s="233"/>
      <c r="K849" s="234"/>
      <c r="L849" s="234"/>
      <c r="M849" s="233"/>
      <c r="N849" s="233"/>
    </row>
    <row r="850" spans="2:14" ht="18" customHeight="1">
      <c r="B850" s="237"/>
      <c r="D850" s="236"/>
      <c r="E850" s="235"/>
      <c r="F850" s="235"/>
      <c r="G850" s="233"/>
      <c r="H850" s="235"/>
      <c r="I850" s="235"/>
      <c r="J850" s="233"/>
      <c r="K850" s="234"/>
      <c r="L850" s="234"/>
      <c r="M850" s="233"/>
      <c r="N850" s="233"/>
    </row>
    <row r="851" spans="2:14" ht="18" customHeight="1">
      <c r="B851" s="237"/>
      <c r="D851" s="236"/>
      <c r="E851" s="235"/>
      <c r="F851" s="235"/>
      <c r="G851" s="233"/>
      <c r="H851" s="235"/>
      <c r="I851" s="235"/>
      <c r="J851" s="233"/>
      <c r="K851" s="234"/>
      <c r="L851" s="234"/>
      <c r="M851" s="233"/>
      <c r="N851" s="233"/>
    </row>
    <row r="852" spans="2:14" ht="18" customHeight="1">
      <c r="B852" s="237"/>
      <c r="D852" s="236"/>
      <c r="E852" s="235"/>
      <c r="F852" s="235"/>
      <c r="G852" s="233"/>
      <c r="H852" s="235"/>
      <c r="I852" s="235"/>
      <c r="J852" s="233"/>
      <c r="K852" s="234"/>
      <c r="L852" s="234"/>
      <c r="M852" s="233"/>
      <c r="N852" s="233"/>
    </row>
    <row r="853" spans="2:14" ht="18" customHeight="1">
      <c r="B853" s="237"/>
      <c r="D853" s="236"/>
      <c r="E853" s="235"/>
      <c r="F853" s="235"/>
      <c r="G853" s="233"/>
      <c r="H853" s="235"/>
      <c r="I853" s="235"/>
      <c r="J853" s="233"/>
      <c r="K853" s="234"/>
      <c r="L853" s="234"/>
      <c r="M853" s="233"/>
      <c r="N853" s="233"/>
    </row>
    <row r="854" spans="2:14" ht="18" customHeight="1">
      <c r="B854" s="237"/>
      <c r="D854" s="236"/>
      <c r="E854" s="235"/>
      <c r="F854" s="235"/>
      <c r="G854" s="233"/>
      <c r="H854" s="235"/>
      <c r="I854" s="235"/>
      <c r="J854" s="233"/>
      <c r="K854" s="234"/>
      <c r="L854" s="234"/>
      <c r="M854" s="233"/>
      <c r="N854" s="233"/>
    </row>
    <row r="855" spans="2:14" ht="18" customHeight="1">
      <c r="B855" s="237"/>
      <c r="D855" s="236"/>
      <c r="E855" s="235"/>
      <c r="F855" s="235"/>
      <c r="G855" s="233"/>
      <c r="H855" s="235"/>
      <c r="I855" s="235"/>
      <c r="J855" s="233"/>
      <c r="K855" s="234"/>
      <c r="L855" s="234"/>
      <c r="M855" s="233"/>
      <c r="N855" s="233"/>
    </row>
    <row r="856" spans="2:14" ht="18" customHeight="1">
      <c r="B856" s="237"/>
      <c r="D856" s="236"/>
      <c r="E856" s="235"/>
      <c r="F856" s="235"/>
      <c r="G856" s="233"/>
      <c r="H856" s="235"/>
      <c r="I856" s="235"/>
      <c r="J856" s="233"/>
      <c r="K856" s="234"/>
      <c r="L856" s="234"/>
      <c r="M856" s="233"/>
      <c r="N856" s="233"/>
    </row>
    <row r="857" spans="2:14" ht="18" customHeight="1">
      <c r="B857" s="237"/>
      <c r="D857" s="236"/>
      <c r="E857" s="235"/>
      <c r="F857" s="235"/>
      <c r="G857" s="233"/>
      <c r="H857" s="235"/>
      <c r="I857" s="235"/>
      <c r="J857" s="233"/>
      <c r="K857" s="234"/>
      <c r="L857" s="234"/>
      <c r="M857" s="233"/>
      <c r="N857" s="233"/>
    </row>
    <row r="858" spans="2:14" ht="18" customHeight="1">
      <c r="B858" s="237"/>
      <c r="D858" s="236"/>
      <c r="E858" s="235"/>
      <c r="F858" s="235"/>
      <c r="G858" s="233"/>
      <c r="H858" s="235"/>
      <c r="I858" s="235"/>
      <c r="J858" s="233"/>
      <c r="K858" s="234"/>
      <c r="L858" s="234"/>
      <c r="M858" s="233"/>
      <c r="N858" s="233"/>
    </row>
    <row r="859" spans="2:14" ht="18" customHeight="1">
      <c r="B859" s="237"/>
      <c r="D859" s="236"/>
      <c r="E859" s="235"/>
      <c r="F859" s="235"/>
      <c r="G859" s="233"/>
      <c r="H859" s="235"/>
      <c r="I859" s="235"/>
      <c r="J859" s="233"/>
      <c r="K859" s="234"/>
      <c r="L859" s="234"/>
      <c r="M859" s="233"/>
      <c r="N859" s="233"/>
    </row>
    <row r="860" spans="2:14" ht="18" customHeight="1">
      <c r="B860" s="237"/>
      <c r="D860" s="236"/>
      <c r="E860" s="235"/>
      <c r="F860" s="235"/>
      <c r="G860" s="233"/>
      <c r="H860" s="235"/>
      <c r="I860" s="235"/>
      <c r="J860" s="233"/>
      <c r="K860" s="234"/>
      <c r="L860" s="234"/>
      <c r="M860" s="233"/>
      <c r="N860" s="233"/>
    </row>
    <row r="861" spans="2:14" ht="18" customHeight="1">
      <c r="B861" s="237"/>
      <c r="D861" s="236"/>
      <c r="E861" s="235"/>
      <c r="F861" s="235"/>
      <c r="G861" s="233"/>
      <c r="H861" s="235"/>
      <c r="I861" s="235"/>
      <c r="J861" s="233"/>
      <c r="K861" s="234"/>
      <c r="L861" s="234"/>
      <c r="M861" s="233"/>
      <c r="N861" s="233"/>
    </row>
    <row r="862" spans="2:14" ht="18" customHeight="1">
      <c r="B862" s="237"/>
      <c r="D862" s="236"/>
      <c r="E862" s="235"/>
      <c r="F862" s="235"/>
      <c r="G862" s="233"/>
      <c r="H862" s="235"/>
      <c r="I862" s="235"/>
      <c r="J862" s="233"/>
      <c r="K862" s="234"/>
      <c r="L862" s="234"/>
      <c r="M862" s="233"/>
      <c r="N862" s="233"/>
    </row>
    <row r="863" spans="2:14" ht="18" customHeight="1">
      <c r="B863" s="237"/>
      <c r="D863" s="236"/>
      <c r="E863" s="235"/>
      <c r="F863" s="235"/>
      <c r="G863" s="233"/>
      <c r="H863" s="235"/>
      <c r="I863" s="235"/>
      <c r="J863" s="233"/>
      <c r="K863" s="234"/>
      <c r="L863" s="234"/>
      <c r="M863" s="233"/>
      <c r="N863" s="233"/>
    </row>
    <row r="864" spans="2:14" ht="18" customHeight="1">
      <c r="B864" s="237"/>
      <c r="D864" s="236"/>
      <c r="E864" s="235"/>
      <c r="F864" s="235"/>
      <c r="G864" s="233"/>
      <c r="H864" s="235"/>
      <c r="I864" s="235"/>
      <c r="J864" s="233"/>
      <c r="K864" s="234"/>
      <c r="L864" s="234"/>
      <c r="M864" s="233"/>
      <c r="N864" s="233"/>
    </row>
    <row r="865" spans="2:14" ht="18" customHeight="1">
      <c r="B865" s="237"/>
      <c r="D865" s="236"/>
      <c r="E865" s="235"/>
      <c r="F865" s="235"/>
      <c r="G865" s="233"/>
      <c r="H865" s="235"/>
      <c r="I865" s="235"/>
      <c r="J865" s="233"/>
      <c r="K865" s="234"/>
      <c r="L865" s="234"/>
      <c r="M865" s="233"/>
      <c r="N865" s="233"/>
    </row>
    <row r="866" spans="2:14" ht="18" customHeight="1">
      <c r="B866" s="237"/>
      <c r="D866" s="236"/>
      <c r="E866" s="235"/>
      <c r="F866" s="235"/>
      <c r="G866" s="233"/>
      <c r="H866" s="235"/>
      <c r="I866" s="235"/>
      <c r="J866" s="233"/>
      <c r="K866" s="234"/>
      <c r="L866" s="234"/>
      <c r="M866" s="233"/>
      <c r="N866" s="233"/>
    </row>
    <row r="867" spans="2:14" ht="18" customHeight="1">
      <c r="B867" s="237"/>
      <c r="D867" s="236"/>
      <c r="E867" s="235"/>
      <c r="F867" s="235"/>
      <c r="G867" s="233"/>
      <c r="H867" s="235"/>
      <c r="I867" s="235"/>
      <c r="J867" s="233"/>
      <c r="K867" s="234"/>
      <c r="L867" s="234"/>
      <c r="M867" s="233"/>
      <c r="N867" s="233"/>
    </row>
    <row r="868" spans="2:14" ht="18" customHeight="1">
      <c r="B868" s="237"/>
      <c r="D868" s="236"/>
      <c r="E868" s="235"/>
      <c r="F868" s="235"/>
      <c r="G868" s="233"/>
      <c r="H868" s="235"/>
      <c r="I868" s="235"/>
      <c r="J868" s="233"/>
      <c r="K868" s="234"/>
      <c r="L868" s="234"/>
      <c r="M868" s="233"/>
      <c r="N868" s="233"/>
    </row>
    <row r="869" spans="2:14" ht="18" customHeight="1">
      <c r="B869" s="237"/>
      <c r="D869" s="236"/>
      <c r="E869" s="235"/>
      <c r="F869" s="235"/>
      <c r="G869" s="233"/>
      <c r="H869" s="235"/>
      <c r="I869" s="235"/>
      <c r="J869" s="233"/>
      <c r="K869" s="234"/>
      <c r="L869" s="234"/>
      <c r="M869" s="233"/>
      <c r="N869" s="233"/>
    </row>
    <row r="870" spans="2:14" ht="18" customHeight="1">
      <c r="B870" s="237"/>
      <c r="D870" s="236"/>
      <c r="E870" s="235"/>
      <c r="F870" s="235"/>
      <c r="G870" s="233"/>
      <c r="H870" s="235"/>
      <c r="I870" s="235"/>
      <c r="J870" s="233"/>
      <c r="K870" s="234"/>
      <c r="L870" s="234"/>
      <c r="M870" s="233"/>
      <c r="N870" s="233"/>
    </row>
    <row r="871" spans="2:14" ht="18" customHeight="1">
      <c r="B871" s="237"/>
      <c r="D871" s="236"/>
      <c r="E871" s="235"/>
      <c r="F871" s="235"/>
      <c r="G871" s="233"/>
      <c r="H871" s="235"/>
      <c r="I871" s="235"/>
      <c r="J871" s="233"/>
      <c r="K871" s="234"/>
      <c r="L871" s="234"/>
      <c r="M871" s="233"/>
      <c r="N871" s="233"/>
    </row>
    <row r="872" spans="2:14" ht="18" customHeight="1">
      <c r="B872" s="237"/>
      <c r="D872" s="236"/>
      <c r="E872" s="235"/>
      <c r="F872" s="235"/>
      <c r="G872" s="233"/>
      <c r="H872" s="235"/>
      <c r="I872" s="235"/>
      <c r="J872" s="233"/>
      <c r="K872" s="234"/>
      <c r="L872" s="234"/>
      <c r="M872" s="233"/>
      <c r="N872" s="233"/>
    </row>
    <row r="873" spans="2:14" ht="18" customHeight="1">
      <c r="B873" s="237"/>
      <c r="D873" s="236"/>
      <c r="E873" s="235"/>
      <c r="F873" s="235"/>
      <c r="G873" s="233"/>
      <c r="H873" s="235"/>
      <c r="I873" s="235"/>
      <c r="J873" s="233"/>
      <c r="K873" s="234"/>
      <c r="L873" s="234"/>
      <c r="M873" s="233"/>
      <c r="N873" s="233"/>
    </row>
    <row r="874" spans="2:14" ht="18" customHeight="1">
      <c r="B874" s="237"/>
      <c r="D874" s="236"/>
      <c r="E874" s="235"/>
      <c r="F874" s="235"/>
      <c r="G874" s="233"/>
      <c r="H874" s="235"/>
      <c r="I874" s="235"/>
      <c r="J874" s="233"/>
      <c r="K874" s="234"/>
      <c r="L874" s="234"/>
      <c r="M874" s="233"/>
      <c r="N874" s="233"/>
    </row>
    <row r="875" spans="2:14" ht="18" customHeight="1">
      <c r="B875" s="237"/>
      <c r="D875" s="236"/>
      <c r="E875" s="235"/>
      <c r="F875" s="235"/>
      <c r="G875" s="233"/>
      <c r="H875" s="235"/>
      <c r="I875" s="235"/>
      <c r="J875" s="233"/>
      <c r="K875" s="234"/>
      <c r="L875" s="234"/>
      <c r="M875" s="233"/>
      <c r="N875" s="233"/>
    </row>
    <row r="876" spans="2:14" ht="18" customHeight="1">
      <c r="B876" s="237"/>
      <c r="D876" s="236"/>
      <c r="E876" s="235"/>
      <c r="F876" s="235"/>
      <c r="G876" s="233"/>
      <c r="H876" s="235"/>
      <c r="I876" s="235"/>
      <c r="J876" s="233"/>
      <c r="K876" s="234"/>
      <c r="L876" s="234"/>
      <c r="M876" s="233"/>
      <c r="N876" s="233"/>
    </row>
    <row r="877" spans="2:14" ht="18" customHeight="1">
      <c r="B877" s="237"/>
      <c r="D877" s="236"/>
      <c r="E877" s="235"/>
      <c r="F877" s="235"/>
      <c r="G877" s="233"/>
      <c r="H877" s="235"/>
      <c r="I877" s="235"/>
      <c r="J877" s="233"/>
      <c r="K877" s="234"/>
      <c r="L877" s="234"/>
      <c r="M877" s="233"/>
      <c r="N877" s="233"/>
    </row>
    <row r="878" spans="2:14" ht="18" customHeight="1">
      <c r="B878" s="237"/>
      <c r="D878" s="236"/>
      <c r="E878" s="235"/>
      <c r="F878" s="235"/>
      <c r="G878" s="233"/>
      <c r="H878" s="235"/>
      <c r="I878" s="235"/>
      <c r="J878" s="233"/>
      <c r="K878" s="234"/>
      <c r="L878" s="234"/>
      <c r="M878" s="233"/>
      <c r="N878" s="233"/>
    </row>
    <row r="879" spans="2:14" ht="18" customHeight="1">
      <c r="B879" s="237"/>
      <c r="D879" s="236"/>
      <c r="E879" s="235"/>
      <c r="F879" s="235"/>
      <c r="G879" s="233"/>
      <c r="H879" s="235"/>
      <c r="I879" s="235"/>
      <c r="J879" s="233"/>
      <c r="K879" s="234"/>
      <c r="L879" s="234"/>
      <c r="M879" s="233"/>
      <c r="N879" s="233"/>
    </row>
    <row r="880" spans="2:14" ht="18" customHeight="1">
      <c r="B880" s="237"/>
      <c r="D880" s="236"/>
      <c r="E880" s="235"/>
      <c r="F880" s="235"/>
      <c r="G880" s="233"/>
      <c r="H880" s="235"/>
      <c r="I880" s="235"/>
      <c r="J880" s="233"/>
      <c r="K880" s="234"/>
      <c r="L880" s="234"/>
      <c r="M880" s="233"/>
      <c r="N880" s="233"/>
    </row>
    <row r="881" spans="2:14" ht="18" customHeight="1">
      <c r="B881" s="237"/>
      <c r="D881" s="236"/>
      <c r="E881" s="235"/>
      <c r="F881" s="235"/>
      <c r="G881" s="233"/>
      <c r="H881" s="235"/>
      <c r="I881" s="235"/>
      <c r="J881" s="233"/>
      <c r="K881" s="234"/>
      <c r="L881" s="234"/>
      <c r="M881" s="233"/>
      <c r="N881" s="233"/>
    </row>
    <row r="882" spans="2:14" ht="18" customHeight="1">
      <c r="B882" s="237"/>
      <c r="D882" s="236"/>
      <c r="E882" s="235"/>
      <c r="F882" s="235"/>
      <c r="G882" s="233"/>
      <c r="H882" s="235"/>
      <c r="I882" s="235"/>
      <c r="J882" s="233"/>
      <c r="K882" s="234"/>
      <c r="L882" s="234"/>
      <c r="M882" s="233"/>
      <c r="N882" s="233"/>
    </row>
    <row r="883" spans="2:14" ht="18" customHeight="1">
      <c r="B883" s="237"/>
      <c r="D883" s="236"/>
      <c r="E883" s="235"/>
      <c r="F883" s="235"/>
      <c r="G883" s="233"/>
      <c r="H883" s="235"/>
      <c r="I883" s="235"/>
      <c r="J883" s="233"/>
      <c r="K883" s="234"/>
      <c r="L883" s="234"/>
      <c r="M883" s="233"/>
      <c r="N883" s="233"/>
    </row>
    <row r="884" spans="2:14" ht="18" customHeight="1">
      <c r="B884" s="237"/>
      <c r="D884" s="236"/>
      <c r="E884" s="235"/>
      <c r="F884" s="235"/>
      <c r="G884" s="233"/>
      <c r="H884" s="235"/>
      <c r="I884" s="235"/>
      <c r="J884" s="233"/>
      <c r="K884" s="234"/>
      <c r="L884" s="234"/>
      <c r="M884" s="233"/>
      <c r="N884" s="233"/>
    </row>
    <row r="885" spans="2:14" ht="18" customHeight="1">
      <c r="B885" s="237"/>
      <c r="D885" s="236"/>
      <c r="E885" s="235"/>
      <c r="F885" s="235"/>
      <c r="G885" s="233"/>
      <c r="H885" s="235"/>
      <c r="I885" s="235"/>
      <c r="J885" s="233"/>
      <c r="K885" s="234"/>
      <c r="L885" s="234"/>
      <c r="M885" s="233"/>
      <c r="N885" s="233"/>
    </row>
    <row r="886" spans="2:14" ht="18" customHeight="1">
      <c r="B886" s="237"/>
      <c r="D886" s="236"/>
      <c r="E886" s="235"/>
      <c r="F886" s="235"/>
      <c r="G886" s="233"/>
      <c r="H886" s="235"/>
      <c r="I886" s="235"/>
      <c r="J886" s="233"/>
      <c r="K886" s="234"/>
      <c r="L886" s="234"/>
      <c r="M886" s="233"/>
      <c r="N886" s="233"/>
    </row>
    <row r="887" spans="2:14" ht="18" customHeight="1">
      <c r="B887" s="237"/>
      <c r="D887" s="236"/>
      <c r="E887" s="235"/>
      <c r="F887" s="235"/>
      <c r="G887" s="233"/>
      <c r="H887" s="235"/>
      <c r="I887" s="235"/>
      <c r="J887" s="233"/>
      <c r="K887" s="234"/>
      <c r="L887" s="234"/>
      <c r="M887" s="233"/>
      <c r="N887" s="233"/>
    </row>
    <row r="888" spans="2:14" ht="18" customHeight="1">
      <c r="B888" s="237"/>
      <c r="D888" s="236"/>
      <c r="E888" s="235"/>
      <c r="F888" s="235"/>
      <c r="G888" s="233"/>
      <c r="H888" s="235"/>
      <c r="I888" s="235"/>
      <c r="J888" s="233"/>
      <c r="K888" s="234"/>
      <c r="L888" s="234"/>
      <c r="M888" s="233"/>
      <c r="N888" s="233"/>
    </row>
    <row r="889" spans="2:14" ht="18" customHeight="1">
      <c r="B889" s="237"/>
      <c r="D889" s="236"/>
      <c r="E889" s="235"/>
      <c r="F889" s="235"/>
      <c r="G889" s="233"/>
      <c r="H889" s="235"/>
      <c r="I889" s="235"/>
      <c r="J889" s="233"/>
      <c r="K889" s="234"/>
      <c r="L889" s="234"/>
      <c r="M889" s="233"/>
      <c r="N889" s="233"/>
    </row>
    <row r="890" spans="2:14" ht="18" customHeight="1">
      <c r="B890" s="237"/>
      <c r="D890" s="236"/>
      <c r="E890" s="235"/>
      <c r="F890" s="235"/>
      <c r="G890" s="233"/>
      <c r="H890" s="235"/>
      <c r="I890" s="235"/>
      <c r="J890" s="233"/>
      <c r="K890" s="234"/>
      <c r="L890" s="234"/>
      <c r="M890" s="233"/>
      <c r="N890" s="233"/>
    </row>
    <row r="891" spans="2:14" ht="18" customHeight="1">
      <c r="B891" s="237"/>
      <c r="D891" s="236"/>
      <c r="E891" s="235"/>
      <c r="F891" s="235"/>
      <c r="G891" s="233"/>
      <c r="H891" s="235"/>
      <c r="I891" s="235"/>
      <c r="J891" s="233"/>
      <c r="K891" s="234"/>
      <c r="L891" s="234"/>
      <c r="M891" s="233"/>
      <c r="N891" s="233"/>
    </row>
    <row r="892" spans="2:14" ht="18" customHeight="1">
      <c r="B892" s="237"/>
      <c r="D892" s="236"/>
      <c r="E892" s="235"/>
      <c r="F892" s="235"/>
      <c r="G892" s="233"/>
      <c r="H892" s="235"/>
      <c r="I892" s="235"/>
      <c r="J892" s="233"/>
      <c r="K892" s="234"/>
      <c r="L892" s="234"/>
      <c r="M892" s="233"/>
      <c r="N892" s="233"/>
    </row>
    <row r="893" spans="2:14" ht="18" customHeight="1">
      <c r="B893" s="237"/>
      <c r="D893" s="236"/>
      <c r="E893" s="235"/>
      <c r="F893" s="235"/>
      <c r="G893" s="233"/>
      <c r="H893" s="235"/>
      <c r="I893" s="235"/>
      <c r="J893" s="233"/>
      <c r="K893" s="234"/>
      <c r="L893" s="234"/>
      <c r="M893" s="233"/>
      <c r="N893" s="233"/>
    </row>
    <row r="894" spans="2:14" ht="18" customHeight="1">
      <c r="B894" s="237"/>
      <c r="D894" s="236"/>
      <c r="E894" s="235"/>
      <c r="F894" s="235"/>
      <c r="G894" s="233"/>
      <c r="H894" s="235"/>
      <c r="I894" s="235"/>
      <c r="J894" s="233"/>
      <c r="K894" s="234"/>
      <c r="L894" s="234"/>
      <c r="M894" s="233"/>
      <c r="N894" s="233"/>
    </row>
    <row r="895" spans="2:14" ht="18" customHeight="1">
      <c r="B895" s="237"/>
      <c r="D895" s="236"/>
      <c r="E895" s="235"/>
      <c r="F895" s="235"/>
      <c r="G895" s="233"/>
      <c r="H895" s="235"/>
      <c r="I895" s="235"/>
      <c r="J895" s="233"/>
      <c r="K895" s="234"/>
      <c r="L895" s="234"/>
      <c r="M895" s="233"/>
      <c r="N895" s="233"/>
    </row>
    <row r="896" spans="2:14" ht="18" customHeight="1">
      <c r="B896" s="237"/>
      <c r="D896" s="236"/>
      <c r="E896" s="235"/>
      <c r="F896" s="235"/>
      <c r="G896" s="233"/>
      <c r="H896" s="235"/>
      <c r="I896" s="235"/>
      <c r="J896" s="233"/>
      <c r="K896" s="234"/>
      <c r="L896" s="234"/>
      <c r="M896" s="233"/>
      <c r="N896" s="233"/>
    </row>
    <row r="897" spans="2:14" ht="18" customHeight="1">
      <c r="B897" s="237"/>
      <c r="D897" s="236"/>
      <c r="E897" s="235"/>
      <c r="F897" s="235"/>
      <c r="G897" s="233"/>
      <c r="H897" s="235"/>
      <c r="I897" s="235"/>
      <c r="J897" s="233"/>
      <c r="K897" s="234"/>
      <c r="L897" s="234"/>
      <c r="M897" s="233"/>
      <c r="N897" s="233"/>
    </row>
    <row r="898" spans="2:14" ht="18" customHeight="1">
      <c r="B898" s="237"/>
      <c r="D898" s="236"/>
      <c r="E898" s="235"/>
      <c r="F898" s="235"/>
      <c r="G898" s="233"/>
      <c r="H898" s="235"/>
      <c r="I898" s="235"/>
      <c r="J898" s="233"/>
      <c r="K898" s="234"/>
      <c r="L898" s="234"/>
      <c r="M898" s="233"/>
      <c r="N898" s="233"/>
    </row>
    <row r="899" spans="2:14" ht="18" customHeight="1">
      <c r="B899" s="237"/>
      <c r="D899" s="236"/>
      <c r="E899" s="235"/>
      <c r="F899" s="235"/>
      <c r="G899" s="233"/>
      <c r="H899" s="235"/>
      <c r="I899" s="235"/>
      <c r="J899" s="233"/>
      <c r="K899" s="234"/>
      <c r="L899" s="234"/>
      <c r="M899" s="233"/>
      <c r="N899" s="233"/>
    </row>
    <row r="900" spans="2:14" ht="18" customHeight="1">
      <c r="B900" s="237"/>
      <c r="D900" s="236"/>
      <c r="E900" s="235"/>
      <c r="F900" s="235"/>
      <c r="G900" s="233"/>
      <c r="H900" s="235"/>
      <c r="I900" s="235"/>
      <c r="J900" s="233"/>
      <c r="K900" s="234"/>
      <c r="L900" s="234"/>
      <c r="M900" s="233"/>
      <c r="N900" s="233"/>
    </row>
    <row r="901" spans="2:14" ht="18" customHeight="1">
      <c r="B901" s="237"/>
      <c r="D901" s="236"/>
      <c r="E901" s="235"/>
      <c r="F901" s="235"/>
      <c r="G901" s="233"/>
      <c r="H901" s="235"/>
      <c r="I901" s="235"/>
      <c r="J901" s="233"/>
      <c r="K901" s="234"/>
      <c r="L901" s="234"/>
      <c r="M901" s="233"/>
      <c r="N901" s="233"/>
    </row>
    <row r="902" spans="2:14" ht="18" customHeight="1">
      <c r="B902" s="237"/>
      <c r="D902" s="236"/>
      <c r="E902" s="235"/>
      <c r="F902" s="235"/>
      <c r="G902" s="233"/>
      <c r="H902" s="235"/>
      <c r="I902" s="235"/>
      <c r="J902" s="233"/>
      <c r="K902" s="234"/>
      <c r="L902" s="234"/>
      <c r="M902" s="233"/>
      <c r="N902" s="233"/>
    </row>
    <row r="903" spans="2:14" ht="18" customHeight="1">
      <c r="B903" s="237"/>
      <c r="D903" s="236"/>
      <c r="E903" s="235"/>
      <c r="F903" s="235"/>
      <c r="G903" s="233"/>
      <c r="H903" s="235"/>
      <c r="I903" s="235"/>
      <c r="J903" s="233"/>
      <c r="K903" s="234"/>
      <c r="L903" s="234"/>
      <c r="M903" s="233"/>
      <c r="N903" s="233"/>
    </row>
    <row r="904" spans="2:14" ht="18" customHeight="1">
      <c r="B904" s="237"/>
      <c r="D904" s="236"/>
      <c r="E904" s="235"/>
      <c r="F904" s="235"/>
      <c r="G904" s="233"/>
      <c r="H904" s="235"/>
      <c r="I904" s="235"/>
      <c r="J904" s="233"/>
      <c r="K904" s="234"/>
      <c r="L904" s="234"/>
      <c r="M904" s="233"/>
      <c r="N904" s="233"/>
    </row>
    <row r="905" spans="2:14" ht="18" customHeight="1">
      <c r="B905" s="237"/>
      <c r="D905" s="236"/>
      <c r="E905" s="235"/>
      <c r="F905" s="235"/>
      <c r="G905" s="233"/>
      <c r="H905" s="235"/>
      <c r="I905" s="235"/>
      <c r="J905" s="233"/>
      <c r="K905" s="234"/>
      <c r="L905" s="234"/>
      <c r="M905" s="233"/>
      <c r="N905" s="233"/>
    </row>
    <row r="906" spans="2:14" ht="18" customHeight="1">
      <c r="B906" s="237"/>
      <c r="D906" s="236"/>
      <c r="E906" s="235"/>
      <c r="F906" s="235"/>
      <c r="G906" s="233"/>
      <c r="H906" s="235"/>
      <c r="I906" s="235"/>
      <c r="J906" s="233"/>
      <c r="K906" s="234"/>
      <c r="L906" s="234"/>
      <c r="M906" s="233"/>
      <c r="N906" s="233"/>
    </row>
    <row r="907" spans="2:14" ht="18" customHeight="1">
      <c r="B907" s="237"/>
      <c r="D907" s="236"/>
      <c r="E907" s="235"/>
      <c r="F907" s="235"/>
      <c r="G907" s="233"/>
      <c r="H907" s="235"/>
      <c r="I907" s="235"/>
      <c r="J907" s="233"/>
      <c r="K907" s="234"/>
      <c r="L907" s="234"/>
      <c r="M907" s="233"/>
      <c r="N907" s="233"/>
    </row>
    <row r="908" spans="2:14" ht="18" customHeight="1">
      <c r="B908" s="237"/>
      <c r="D908" s="236"/>
      <c r="E908" s="235"/>
      <c r="F908" s="235"/>
      <c r="G908" s="233"/>
      <c r="H908" s="235"/>
      <c r="I908" s="235"/>
      <c r="J908" s="233"/>
      <c r="K908" s="234"/>
      <c r="L908" s="234"/>
      <c r="M908" s="233"/>
      <c r="N908" s="233"/>
    </row>
    <row r="909" spans="2:14" ht="18" customHeight="1">
      <c r="B909" s="237"/>
      <c r="D909" s="236"/>
      <c r="E909" s="235"/>
      <c r="F909" s="235"/>
      <c r="G909" s="233"/>
      <c r="H909" s="235"/>
      <c r="I909" s="235"/>
      <c r="J909" s="233"/>
      <c r="K909" s="234"/>
      <c r="L909" s="234"/>
      <c r="M909" s="233"/>
      <c r="N909" s="233"/>
    </row>
    <row r="910" spans="2:14" ht="18" customHeight="1">
      <c r="B910" s="237"/>
      <c r="D910" s="236"/>
      <c r="E910" s="235"/>
      <c r="F910" s="235"/>
      <c r="G910" s="233"/>
      <c r="H910" s="235"/>
      <c r="I910" s="235"/>
      <c r="J910" s="233"/>
      <c r="K910" s="234"/>
      <c r="L910" s="234"/>
      <c r="M910" s="233"/>
      <c r="N910" s="233"/>
    </row>
    <row r="911" spans="2:14" ht="18" customHeight="1">
      <c r="B911" s="237"/>
      <c r="D911" s="236"/>
      <c r="E911" s="235"/>
      <c r="F911" s="235"/>
      <c r="G911" s="233"/>
      <c r="H911" s="235"/>
      <c r="I911" s="235"/>
      <c r="J911" s="233"/>
      <c r="K911" s="234"/>
      <c r="L911" s="234"/>
      <c r="M911" s="233"/>
      <c r="N911" s="233"/>
    </row>
    <row r="912" spans="2:14" ht="18" customHeight="1">
      <c r="B912" s="237"/>
      <c r="D912" s="236"/>
      <c r="E912" s="235"/>
      <c r="F912" s="235"/>
      <c r="G912" s="233"/>
      <c r="H912" s="235"/>
      <c r="I912" s="235"/>
      <c r="J912" s="233"/>
      <c r="K912" s="234"/>
      <c r="L912" s="234"/>
      <c r="M912" s="233"/>
      <c r="N912" s="233"/>
    </row>
    <row r="913" spans="2:14" ht="18" customHeight="1">
      <c r="B913" s="237"/>
      <c r="D913" s="236"/>
      <c r="E913" s="235"/>
      <c r="F913" s="235"/>
      <c r="G913" s="233"/>
      <c r="H913" s="235"/>
      <c r="I913" s="235"/>
      <c r="J913" s="233"/>
      <c r="K913" s="234"/>
      <c r="L913" s="234"/>
      <c r="M913" s="233"/>
      <c r="N913" s="233"/>
    </row>
    <row r="914" spans="2:14" ht="18" customHeight="1">
      <c r="B914" s="237"/>
      <c r="D914" s="236"/>
      <c r="E914" s="235"/>
      <c r="F914" s="235"/>
      <c r="G914" s="233"/>
      <c r="H914" s="235"/>
      <c r="I914" s="235"/>
      <c r="J914" s="233"/>
      <c r="K914" s="234"/>
      <c r="L914" s="234"/>
      <c r="M914" s="233"/>
      <c r="N914" s="233"/>
    </row>
    <row r="915" spans="2:14" ht="18" customHeight="1">
      <c r="B915" s="237"/>
      <c r="D915" s="236"/>
      <c r="E915" s="235"/>
      <c r="F915" s="235"/>
      <c r="G915" s="233"/>
      <c r="H915" s="235"/>
      <c r="I915" s="235"/>
      <c r="J915" s="233"/>
      <c r="K915" s="234"/>
      <c r="L915" s="234"/>
      <c r="M915" s="233"/>
      <c r="N915" s="233"/>
    </row>
    <row r="916" spans="2:14" ht="18" customHeight="1">
      <c r="B916" s="237"/>
      <c r="D916" s="236"/>
      <c r="E916" s="235"/>
      <c r="F916" s="235"/>
      <c r="G916" s="233"/>
      <c r="H916" s="235"/>
      <c r="I916" s="235"/>
      <c r="J916" s="233"/>
      <c r="K916" s="234"/>
      <c r="L916" s="234"/>
      <c r="M916" s="233"/>
      <c r="N916" s="233"/>
    </row>
    <row r="917" spans="2:14" ht="18" customHeight="1">
      <c r="B917" s="237"/>
      <c r="D917" s="236"/>
      <c r="E917" s="235"/>
      <c r="F917" s="235"/>
      <c r="G917" s="233"/>
      <c r="H917" s="235"/>
      <c r="I917" s="235"/>
      <c r="J917" s="233"/>
      <c r="K917" s="234"/>
      <c r="L917" s="234"/>
      <c r="M917" s="233"/>
      <c r="N917" s="233"/>
    </row>
    <row r="918" spans="2:14" ht="18" customHeight="1">
      <c r="B918" s="237"/>
      <c r="D918" s="236"/>
      <c r="E918" s="235"/>
      <c r="F918" s="235"/>
      <c r="G918" s="233"/>
      <c r="H918" s="235"/>
      <c r="I918" s="235"/>
      <c r="J918" s="233"/>
      <c r="K918" s="234"/>
      <c r="L918" s="234"/>
      <c r="M918" s="233"/>
      <c r="N918" s="233"/>
    </row>
    <row r="919" spans="2:14" ht="18" customHeight="1">
      <c r="B919" s="237"/>
      <c r="D919" s="236"/>
      <c r="E919" s="235"/>
      <c r="F919" s="235"/>
      <c r="G919" s="233"/>
      <c r="H919" s="235"/>
      <c r="I919" s="235"/>
      <c r="J919" s="233"/>
      <c r="K919" s="234"/>
      <c r="L919" s="234"/>
      <c r="M919" s="233"/>
      <c r="N919" s="233"/>
    </row>
    <row r="920" spans="2:14" ht="18" customHeight="1">
      <c r="B920" s="237"/>
      <c r="D920" s="236"/>
      <c r="E920" s="235"/>
      <c r="F920" s="235"/>
      <c r="G920" s="233"/>
      <c r="H920" s="235"/>
      <c r="I920" s="235"/>
      <c r="J920" s="233"/>
      <c r="K920" s="234"/>
      <c r="L920" s="234"/>
      <c r="M920" s="233"/>
      <c r="N920" s="233"/>
    </row>
    <row r="921" spans="2:14" ht="18" customHeight="1">
      <c r="B921" s="237"/>
      <c r="D921" s="236"/>
      <c r="E921" s="235"/>
      <c r="F921" s="235"/>
      <c r="G921" s="233"/>
      <c r="H921" s="235"/>
      <c r="I921" s="235"/>
      <c r="J921" s="233"/>
      <c r="K921" s="234"/>
      <c r="L921" s="234"/>
      <c r="M921" s="233"/>
      <c r="N921" s="233"/>
    </row>
    <row r="922" spans="2:14" ht="18" customHeight="1">
      <c r="B922" s="237"/>
      <c r="D922" s="236"/>
      <c r="E922" s="235"/>
      <c r="F922" s="235"/>
      <c r="G922" s="233"/>
      <c r="H922" s="235"/>
      <c r="I922" s="235"/>
      <c r="J922" s="233"/>
      <c r="K922" s="234"/>
      <c r="L922" s="234"/>
      <c r="M922" s="233"/>
      <c r="N922" s="233"/>
    </row>
    <row r="923" spans="2:14" ht="18" customHeight="1">
      <c r="B923" s="237"/>
      <c r="D923" s="236"/>
      <c r="E923" s="235"/>
      <c r="F923" s="235"/>
      <c r="G923" s="233"/>
      <c r="H923" s="235"/>
      <c r="I923" s="235"/>
      <c r="J923" s="233"/>
      <c r="K923" s="234"/>
      <c r="L923" s="234"/>
      <c r="M923" s="233"/>
      <c r="N923" s="233"/>
    </row>
    <row r="924" spans="2:14" ht="18" customHeight="1">
      <c r="B924" s="237"/>
      <c r="D924" s="236"/>
      <c r="E924" s="235"/>
      <c r="F924" s="235"/>
      <c r="G924" s="233"/>
      <c r="H924" s="235"/>
      <c r="I924" s="235"/>
      <c r="J924" s="233"/>
      <c r="K924" s="234"/>
      <c r="L924" s="234"/>
      <c r="M924" s="233"/>
      <c r="N924" s="233"/>
    </row>
    <row r="925" spans="2:14" ht="18" customHeight="1">
      <c r="B925" s="237"/>
      <c r="D925" s="236"/>
      <c r="E925" s="235"/>
      <c r="F925" s="235"/>
      <c r="G925" s="233"/>
      <c r="H925" s="235"/>
      <c r="I925" s="235"/>
      <c r="J925" s="233"/>
      <c r="K925" s="234"/>
      <c r="L925" s="234"/>
      <c r="M925" s="233"/>
      <c r="N925" s="233"/>
    </row>
    <row r="926" spans="2:14" ht="18" customHeight="1">
      <c r="B926" s="237"/>
      <c r="D926" s="236"/>
      <c r="E926" s="235"/>
      <c r="F926" s="235"/>
      <c r="G926" s="233"/>
      <c r="H926" s="235"/>
      <c r="I926" s="235"/>
      <c r="J926" s="233"/>
      <c r="K926" s="234"/>
      <c r="L926" s="234"/>
      <c r="M926" s="233"/>
      <c r="N926" s="233"/>
    </row>
    <row r="927" spans="2:14" ht="18" customHeight="1">
      <c r="B927" s="237"/>
      <c r="D927" s="236"/>
      <c r="E927" s="235"/>
      <c r="F927" s="235"/>
      <c r="G927" s="233"/>
      <c r="H927" s="235"/>
      <c r="I927" s="235"/>
      <c r="J927" s="233"/>
      <c r="K927" s="234"/>
      <c r="L927" s="234"/>
      <c r="M927" s="233"/>
      <c r="N927" s="233"/>
    </row>
    <row r="928" spans="2:14" ht="18" customHeight="1">
      <c r="B928" s="237"/>
      <c r="D928" s="236"/>
      <c r="E928" s="235"/>
      <c r="F928" s="235"/>
      <c r="G928" s="233"/>
      <c r="H928" s="235"/>
      <c r="I928" s="235"/>
      <c r="J928" s="233"/>
      <c r="K928" s="234"/>
      <c r="L928" s="234"/>
      <c r="M928" s="233"/>
      <c r="N928" s="233"/>
    </row>
    <row r="929" spans="2:14" ht="18" customHeight="1">
      <c r="B929" s="237"/>
      <c r="D929" s="236"/>
      <c r="E929" s="235"/>
      <c r="F929" s="235"/>
      <c r="G929" s="233"/>
      <c r="H929" s="235"/>
      <c r="I929" s="235"/>
      <c r="J929" s="233"/>
      <c r="K929" s="234"/>
      <c r="L929" s="234"/>
      <c r="M929" s="233"/>
      <c r="N929" s="233"/>
    </row>
    <row r="930" spans="2:14" ht="18" customHeight="1">
      <c r="B930" s="237"/>
      <c r="D930" s="236"/>
      <c r="E930" s="235"/>
      <c r="F930" s="235"/>
      <c r="G930" s="233"/>
      <c r="H930" s="235"/>
      <c r="I930" s="235"/>
      <c r="J930" s="233"/>
      <c r="K930" s="234"/>
      <c r="L930" s="234"/>
      <c r="M930" s="233"/>
      <c r="N930" s="233"/>
    </row>
    <row r="931" spans="2:14" ht="18" customHeight="1">
      <c r="B931" s="237"/>
      <c r="D931" s="236"/>
      <c r="E931" s="235"/>
      <c r="F931" s="235"/>
      <c r="G931" s="233"/>
      <c r="H931" s="235"/>
      <c r="I931" s="235"/>
      <c r="J931" s="233"/>
      <c r="K931" s="234"/>
      <c r="L931" s="234"/>
      <c r="M931" s="233"/>
      <c r="N931" s="233"/>
    </row>
    <row r="932" spans="2:14" ht="18" customHeight="1">
      <c r="B932" s="237"/>
      <c r="D932" s="236"/>
      <c r="E932" s="235"/>
      <c r="F932" s="235"/>
      <c r="G932" s="233"/>
      <c r="H932" s="235"/>
      <c r="I932" s="235"/>
      <c r="J932" s="233"/>
      <c r="K932" s="234"/>
      <c r="L932" s="234"/>
      <c r="M932" s="233"/>
      <c r="N932" s="233"/>
    </row>
    <row r="933" spans="2:14" ht="18" customHeight="1">
      <c r="B933" s="237"/>
      <c r="D933" s="236"/>
      <c r="E933" s="235"/>
      <c r="F933" s="235"/>
      <c r="G933" s="233"/>
      <c r="H933" s="235"/>
      <c r="I933" s="235"/>
      <c r="J933" s="233"/>
      <c r="K933" s="234"/>
      <c r="L933" s="234"/>
      <c r="M933" s="233"/>
      <c r="N933" s="233"/>
    </row>
    <row r="934" spans="2:14" ht="18" customHeight="1">
      <c r="B934" s="237"/>
      <c r="D934" s="236"/>
      <c r="E934" s="235"/>
      <c r="F934" s="235"/>
      <c r="G934" s="233"/>
      <c r="H934" s="235"/>
      <c r="I934" s="235"/>
      <c r="J934" s="233"/>
      <c r="K934" s="234"/>
      <c r="L934" s="234"/>
      <c r="M934" s="233"/>
      <c r="N934" s="233"/>
    </row>
    <row r="935" spans="2:14" ht="18" customHeight="1">
      <c r="B935" s="237"/>
      <c r="D935" s="236"/>
      <c r="E935" s="235"/>
      <c r="F935" s="235"/>
      <c r="G935" s="233"/>
      <c r="H935" s="235"/>
      <c r="I935" s="235"/>
      <c r="J935" s="233"/>
      <c r="K935" s="234"/>
      <c r="L935" s="234"/>
      <c r="M935" s="233"/>
      <c r="N935" s="233"/>
    </row>
    <row r="936" spans="2:14" ht="18" customHeight="1">
      <c r="B936" s="237"/>
      <c r="D936" s="236"/>
      <c r="E936" s="235"/>
      <c r="F936" s="235"/>
      <c r="G936" s="233"/>
      <c r="H936" s="235"/>
      <c r="I936" s="235"/>
      <c r="J936" s="233"/>
      <c r="K936" s="234"/>
      <c r="L936" s="234"/>
      <c r="M936" s="233"/>
      <c r="N936" s="233"/>
    </row>
    <row r="937" spans="2:14" ht="18" customHeight="1">
      <c r="B937" s="237"/>
      <c r="D937" s="236"/>
      <c r="E937" s="235"/>
      <c r="F937" s="235"/>
      <c r="G937" s="233"/>
      <c r="H937" s="235"/>
      <c r="I937" s="235"/>
      <c r="J937" s="233"/>
      <c r="K937" s="234"/>
      <c r="L937" s="234"/>
      <c r="M937" s="233"/>
      <c r="N937" s="233"/>
    </row>
    <row r="938" spans="2:14" ht="18" customHeight="1">
      <c r="B938" s="237"/>
      <c r="D938" s="236"/>
      <c r="E938" s="235"/>
      <c r="F938" s="235"/>
      <c r="G938" s="233"/>
      <c r="H938" s="235"/>
      <c r="I938" s="235"/>
      <c r="J938" s="233"/>
      <c r="K938" s="234"/>
      <c r="L938" s="234"/>
      <c r="M938" s="233"/>
      <c r="N938" s="233"/>
    </row>
    <row r="939" spans="2:14" ht="18" customHeight="1">
      <c r="B939" s="237"/>
      <c r="D939" s="236"/>
      <c r="E939" s="235"/>
      <c r="F939" s="235"/>
      <c r="G939" s="233"/>
      <c r="H939" s="235"/>
      <c r="I939" s="235"/>
      <c r="J939" s="233"/>
      <c r="K939" s="234"/>
      <c r="L939" s="234"/>
      <c r="M939" s="233"/>
      <c r="N939" s="233"/>
    </row>
    <row r="940" spans="2:14" ht="18" customHeight="1">
      <c r="B940" s="237"/>
      <c r="D940" s="236"/>
      <c r="E940" s="235"/>
      <c r="F940" s="235"/>
      <c r="G940" s="233"/>
      <c r="H940" s="235"/>
      <c r="I940" s="235"/>
      <c r="J940" s="233"/>
      <c r="K940" s="234"/>
      <c r="L940" s="234"/>
      <c r="M940" s="233"/>
      <c r="N940" s="233"/>
    </row>
    <row r="941" spans="2:14" ht="18" customHeight="1">
      <c r="B941" s="237"/>
      <c r="D941" s="236"/>
      <c r="E941" s="235"/>
      <c r="F941" s="235"/>
      <c r="G941" s="233"/>
      <c r="H941" s="235"/>
      <c r="I941" s="235"/>
      <c r="J941" s="233"/>
      <c r="K941" s="234"/>
      <c r="L941" s="234"/>
      <c r="M941" s="233"/>
      <c r="N941" s="233"/>
    </row>
    <row r="942" spans="2:14" ht="18" customHeight="1">
      <c r="B942" s="237"/>
      <c r="D942" s="236"/>
      <c r="E942" s="235"/>
      <c r="F942" s="235"/>
      <c r="G942" s="233"/>
      <c r="H942" s="235"/>
      <c r="I942" s="235"/>
      <c r="J942" s="233"/>
      <c r="K942" s="234"/>
      <c r="L942" s="234"/>
      <c r="M942" s="233"/>
      <c r="N942" s="233"/>
    </row>
    <row r="943" spans="2:14" ht="18" customHeight="1">
      <c r="B943" s="237"/>
      <c r="D943" s="236"/>
      <c r="E943" s="235"/>
      <c r="F943" s="235"/>
      <c r="G943" s="233"/>
      <c r="H943" s="235"/>
      <c r="I943" s="235"/>
      <c r="J943" s="233"/>
      <c r="K943" s="234"/>
      <c r="L943" s="234"/>
      <c r="M943" s="233"/>
      <c r="N943" s="233"/>
    </row>
    <row r="944" spans="2:14" ht="18" customHeight="1">
      <c r="B944" s="237"/>
      <c r="D944" s="236"/>
      <c r="E944" s="235"/>
      <c r="F944" s="235"/>
      <c r="G944" s="233"/>
      <c r="H944" s="235"/>
      <c r="I944" s="235"/>
      <c r="J944" s="233"/>
      <c r="K944" s="234"/>
      <c r="L944" s="234"/>
      <c r="M944" s="233"/>
      <c r="N944" s="233"/>
    </row>
    <row r="945" spans="2:14" ht="18" customHeight="1">
      <c r="B945" s="237"/>
      <c r="D945" s="236"/>
      <c r="E945" s="235"/>
      <c r="F945" s="235"/>
      <c r="G945" s="233"/>
      <c r="H945" s="235"/>
      <c r="I945" s="235"/>
      <c r="J945" s="233"/>
      <c r="K945" s="234"/>
      <c r="L945" s="234"/>
      <c r="M945" s="233"/>
      <c r="N945" s="233"/>
    </row>
    <row r="946" spans="2:14" ht="18" customHeight="1">
      <c r="B946" s="237"/>
      <c r="D946" s="236"/>
      <c r="E946" s="235"/>
      <c r="F946" s="235"/>
      <c r="G946" s="233"/>
      <c r="H946" s="235"/>
      <c r="I946" s="235"/>
      <c r="J946" s="233"/>
      <c r="K946" s="234"/>
      <c r="L946" s="234"/>
      <c r="M946" s="233"/>
      <c r="N946" s="233"/>
    </row>
    <row r="947" spans="2:14" ht="18" customHeight="1">
      <c r="B947" s="237"/>
      <c r="D947" s="236"/>
      <c r="E947" s="235"/>
      <c r="F947" s="235"/>
      <c r="G947" s="233"/>
      <c r="H947" s="235"/>
      <c r="I947" s="235"/>
      <c r="J947" s="233"/>
      <c r="K947" s="234"/>
      <c r="L947" s="234"/>
      <c r="M947" s="233"/>
      <c r="N947" s="233"/>
    </row>
    <row r="948" spans="2:14" ht="18" customHeight="1">
      <c r="B948" s="237"/>
      <c r="D948" s="236"/>
      <c r="E948" s="235"/>
      <c r="F948" s="235"/>
      <c r="G948" s="233"/>
      <c r="H948" s="235"/>
      <c r="I948" s="235"/>
      <c r="J948" s="233"/>
      <c r="K948" s="234"/>
      <c r="L948" s="234"/>
      <c r="M948" s="233"/>
      <c r="N948" s="233"/>
    </row>
    <row r="949" spans="2:14" ht="18" customHeight="1">
      <c r="B949" s="237"/>
      <c r="D949" s="236"/>
      <c r="E949" s="235"/>
      <c r="F949" s="235"/>
      <c r="G949" s="233"/>
      <c r="H949" s="235"/>
      <c r="I949" s="235"/>
      <c r="J949" s="233"/>
      <c r="K949" s="234"/>
      <c r="L949" s="234"/>
      <c r="M949" s="233"/>
      <c r="N949" s="233"/>
    </row>
    <row r="950" spans="2:14" ht="18" customHeight="1">
      <c r="B950" s="237"/>
      <c r="D950" s="236"/>
      <c r="E950" s="235"/>
      <c r="F950" s="235"/>
      <c r="G950" s="233"/>
      <c r="H950" s="235"/>
      <c r="I950" s="235"/>
      <c r="J950" s="233"/>
      <c r="K950" s="234"/>
      <c r="L950" s="234"/>
      <c r="M950" s="233"/>
      <c r="N950" s="233"/>
    </row>
    <row r="951" spans="2:14" ht="18" customHeight="1">
      <c r="B951" s="237"/>
      <c r="D951" s="236"/>
      <c r="E951" s="235"/>
      <c r="F951" s="235"/>
      <c r="G951" s="233"/>
      <c r="H951" s="235"/>
      <c r="I951" s="235"/>
      <c r="J951" s="233"/>
      <c r="K951" s="234"/>
      <c r="L951" s="234"/>
      <c r="M951" s="233"/>
      <c r="N951" s="233"/>
    </row>
    <row r="952" spans="2:14" ht="18" customHeight="1">
      <c r="B952" s="237"/>
      <c r="D952" s="236"/>
      <c r="E952" s="235"/>
      <c r="F952" s="235"/>
      <c r="G952" s="233"/>
      <c r="H952" s="235"/>
      <c r="I952" s="235"/>
      <c r="J952" s="233"/>
      <c r="K952" s="234"/>
      <c r="L952" s="234"/>
      <c r="M952" s="233"/>
      <c r="N952" s="233"/>
    </row>
    <row r="953" spans="2:14" ht="18" customHeight="1">
      <c r="B953" s="237"/>
      <c r="D953" s="236"/>
      <c r="E953" s="235"/>
      <c r="F953" s="235"/>
      <c r="G953" s="233"/>
      <c r="H953" s="235"/>
      <c r="I953" s="235"/>
      <c r="J953" s="233"/>
      <c r="K953" s="234"/>
      <c r="L953" s="234"/>
      <c r="M953" s="233"/>
      <c r="N953" s="233"/>
    </row>
    <row r="954" spans="2:14" ht="18" customHeight="1">
      <c r="B954" s="237"/>
      <c r="D954" s="236"/>
      <c r="E954" s="235"/>
      <c r="F954" s="235"/>
      <c r="G954" s="233"/>
      <c r="H954" s="235"/>
      <c r="I954" s="235"/>
      <c r="J954" s="233"/>
      <c r="K954" s="234"/>
      <c r="L954" s="234"/>
      <c r="M954" s="233"/>
      <c r="N954" s="233"/>
    </row>
    <row r="955" spans="2:14" ht="18" customHeight="1">
      <c r="B955" s="237"/>
      <c r="D955" s="236"/>
      <c r="E955" s="235"/>
      <c r="F955" s="235"/>
      <c r="G955" s="233"/>
      <c r="H955" s="235"/>
      <c r="I955" s="235"/>
      <c r="J955" s="233"/>
      <c r="K955" s="234"/>
      <c r="L955" s="234"/>
      <c r="M955" s="233"/>
      <c r="N955" s="233"/>
    </row>
    <row r="956" spans="2:14" ht="18" customHeight="1">
      <c r="B956" s="237"/>
      <c r="D956" s="236"/>
      <c r="E956" s="235"/>
      <c r="F956" s="235"/>
      <c r="G956" s="233"/>
      <c r="H956" s="235"/>
      <c r="I956" s="235"/>
      <c r="J956" s="233"/>
      <c r="K956" s="234"/>
      <c r="L956" s="234"/>
      <c r="M956" s="233"/>
      <c r="N956" s="233"/>
    </row>
    <row r="957" spans="2:14" ht="18" customHeight="1">
      <c r="B957" s="237"/>
      <c r="D957" s="236"/>
      <c r="E957" s="235"/>
      <c r="F957" s="235"/>
      <c r="G957" s="233"/>
      <c r="H957" s="235"/>
      <c r="I957" s="235"/>
      <c r="J957" s="233"/>
      <c r="K957" s="234"/>
      <c r="L957" s="234"/>
      <c r="M957" s="233"/>
      <c r="N957" s="233"/>
    </row>
    <row r="958" spans="2:14" ht="18" customHeight="1">
      <c r="B958" s="237"/>
      <c r="D958" s="236"/>
      <c r="E958" s="235"/>
      <c r="F958" s="235"/>
      <c r="G958" s="233"/>
      <c r="H958" s="235"/>
      <c r="I958" s="235"/>
      <c r="J958" s="233"/>
      <c r="K958" s="234"/>
      <c r="L958" s="234"/>
      <c r="M958" s="233"/>
      <c r="N958" s="233"/>
    </row>
    <row r="959" spans="2:14" ht="18" customHeight="1">
      <c r="B959" s="237"/>
      <c r="D959" s="236"/>
      <c r="E959" s="235"/>
      <c r="F959" s="235"/>
      <c r="G959" s="233"/>
      <c r="H959" s="235"/>
      <c r="I959" s="235"/>
      <c r="J959" s="233"/>
      <c r="K959" s="234"/>
      <c r="L959" s="234"/>
      <c r="M959" s="233"/>
      <c r="N959" s="233"/>
    </row>
    <row r="960" spans="2:14" ht="18" customHeight="1">
      <c r="B960" s="237"/>
      <c r="D960" s="236"/>
      <c r="E960" s="235"/>
      <c r="F960" s="235"/>
      <c r="G960" s="233"/>
      <c r="H960" s="235"/>
      <c r="I960" s="235"/>
      <c r="J960" s="233"/>
      <c r="K960" s="234"/>
      <c r="L960" s="234"/>
      <c r="M960" s="233"/>
      <c r="N960" s="233"/>
    </row>
    <row r="961" spans="2:14" ht="18" customHeight="1">
      <c r="B961" s="237"/>
      <c r="D961" s="236"/>
      <c r="E961" s="235"/>
      <c r="F961" s="235"/>
      <c r="G961" s="233"/>
      <c r="H961" s="235"/>
      <c r="I961" s="235"/>
      <c r="J961" s="233"/>
      <c r="K961" s="234"/>
      <c r="L961" s="234"/>
      <c r="M961" s="233"/>
      <c r="N961" s="233"/>
    </row>
    <row r="962" spans="2:14" ht="18" customHeight="1">
      <c r="B962" s="237"/>
      <c r="D962" s="236"/>
      <c r="E962" s="235"/>
      <c r="F962" s="235"/>
      <c r="G962" s="233"/>
      <c r="H962" s="235"/>
      <c r="I962" s="235"/>
      <c r="J962" s="233"/>
      <c r="K962" s="234"/>
      <c r="L962" s="234"/>
      <c r="M962" s="233"/>
      <c r="N962" s="233"/>
    </row>
    <row r="963" spans="2:14" ht="18" customHeight="1">
      <c r="B963" s="237"/>
      <c r="D963" s="236"/>
      <c r="E963" s="235"/>
      <c r="F963" s="235"/>
      <c r="G963" s="233"/>
      <c r="H963" s="235"/>
      <c r="I963" s="235"/>
      <c r="J963" s="233"/>
      <c r="K963" s="234"/>
      <c r="L963" s="234"/>
      <c r="M963" s="233"/>
      <c r="N963" s="233"/>
    </row>
    <row r="964" spans="2:14" ht="18" customHeight="1">
      <c r="B964" s="237"/>
      <c r="D964" s="236"/>
      <c r="E964" s="235"/>
      <c r="F964" s="235"/>
      <c r="G964" s="233"/>
      <c r="H964" s="235"/>
      <c r="I964" s="235"/>
      <c r="J964" s="233"/>
      <c r="K964" s="234"/>
      <c r="L964" s="234"/>
      <c r="M964" s="233"/>
      <c r="N964" s="233"/>
    </row>
    <row r="965" spans="2:14" ht="18" customHeight="1">
      <c r="B965" s="237"/>
      <c r="D965" s="236"/>
      <c r="E965" s="235"/>
      <c r="F965" s="235"/>
      <c r="G965" s="233"/>
      <c r="H965" s="235"/>
      <c r="I965" s="235"/>
      <c r="J965" s="233"/>
      <c r="K965" s="234"/>
      <c r="L965" s="234"/>
      <c r="M965" s="233"/>
      <c r="N965" s="233"/>
    </row>
    <row r="966" spans="2:14" ht="18" customHeight="1">
      <c r="B966" s="237"/>
      <c r="D966" s="236"/>
      <c r="E966" s="235"/>
      <c r="F966" s="235"/>
      <c r="G966" s="233"/>
      <c r="H966" s="235"/>
      <c r="I966" s="235"/>
      <c r="J966" s="233"/>
      <c r="K966" s="234"/>
      <c r="L966" s="234"/>
      <c r="M966" s="233"/>
      <c r="N966" s="233"/>
    </row>
    <row r="967" spans="2:14" ht="18" customHeight="1">
      <c r="B967" s="237"/>
      <c r="D967" s="236"/>
      <c r="E967" s="235"/>
      <c r="F967" s="235"/>
      <c r="G967" s="233"/>
      <c r="H967" s="235"/>
      <c r="I967" s="235"/>
      <c r="J967" s="233"/>
      <c r="K967" s="234"/>
      <c r="L967" s="234"/>
      <c r="M967" s="233"/>
      <c r="N967" s="233"/>
    </row>
    <row r="968" spans="2:14" ht="18" customHeight="1">
      <c r="B968" s="237"/>
      <c r="D968" s="236"/>
      <c r="E968" s="235"/>
      <c r="F968" s="235"/>
      <c r="G968" s="233"/>
      <c r="H968" s="235"/>
      <c r="I968" s="235"/>
      <c r="J968" s="233"/>
      <c r="K968" s="234"/>
      <c r="L968" s="234"/>
      <c r="M968" s="233"/>
      <c r="N968" s="233"/>
    </row>
    <row r="969" spans="2:14" ht="18" customHeight="1">
      <c r="B969" s="237"/>
      <c r="D969" s="236"/>
      <c r="E969" s="235"/>
      <c r="F969" s="235"/>
      <c r="G969" s="233"/>
      <c r="H969" s="235"/>
      <c r="I969" s="235"/>
      <c r="J969" s="233"/>
      <c r="K969" s="234"/>
      <c r="L969" s="234"/>
      <c r="M969" s="233"/>
      <c r="N969" s="233"/>
    </row>
    <row r="970" spans="2:14" ht="18" customHeight="1">
      <c r="B970" s="237"/>
      <c r="D970" s="236"/>
      <c r="E970" s="235"/>
      <c r="F970" s="235"/>
      <c r="G970" s="233"/>
      <c r="H970" s="235"/>
      <c r="I970" s="235"/>
      <c r="J970" s="233"/>
      <c r="K970" s="234"/>
      <c r="L970" s="234"/>
      <c r="M970" s="233"/>
      <c r="N970" s="233"/>
    </row>
    <row r="971" spans="2:14" ht="18" customHeight="1">
      <c r="B971" s="237"/>
      <c r="D971" s="236"/>
      <c r="E971" s="235"/>
      <c r="F971" s="235"/>
      <c r="G971" s="233"/>
      <c r="H971" s="235"/>
      <c r="I971" s="235"/>
      <c r="J971" s="233"/>
      <c r="K971" s="234"/>
      <c r="L971" s="234"/>
      <c r="M971" s="233"/>
      <c r="N971" s="233"/>
    </row>
    <row r="972" spans="2:14" ht="18" customHeight="1">
      <c r="B972" s="237"/>
      <c r="D972" s="236"/>
      <c r="E972" s="235"/>
      <c r="F972" s="235"/>
      <c r="G972" s="233"/>
      <c r="H972" s="235"/>
      <c r="I972" s="235"/>
      <c r="J972" s="233"/>
      <c r="K972" s="234"/>
      <c r="L972" s="234"/>
      <c r="M972" s="233"/>
      <c r="N972" s="233"/>
    </row>
    <row r="973" spans="2:14" ht="18" customHeight="1">
      <c r="B973" s="237"/>
      <c r="D973" s="236"/>
      <c r="E973" s="235"/>
      <c r="F973" s="235"/>
      <c r="G973" s="233"/>
      <c r="H973" s="235"/>
      <c r="I973" s="235"/>
      <c r="J973" s="233"/>
      <c r="K973" s="234"/>
      <c r="L973" s="234"/>
      <c r="M973" s="233"/>
      <c r="N973" s="233"/>
    </row>
    <row r="974" spans="2:14" ht="18" customHeight="1">
      <c r="B974" s="237"/>
      <c r="D974" s="236"/>
      <c r="E974" s="235"/>
      <c r="F974" s="235"/>
      <c r="G974" s="233"/>
      <c r="H974" s="235"/>
      <c r="I974" s="235"/>
      <c r="J974" s="233"/>
      <c r="K974" s="234"/>
      <c r="L974" s="234"/>
      <c r="M974" s="233"/>
      <c r="N974" s="233"/>
    </row>
    <row r="975" spans="2:14" ht="18" customHeight="1">
      <c r="B975" s="237"/>
      <c r="D975" s="236"/>
      <c r="E975" s="235"/>
      <c r="F975" s="235"/>
      <c r="G975" s="233"/>
      <c r="H975" s="235"/>
      <c r="I975" s="235"/>
      <c r="J975" s="233"/>
      <c r="K975" s="234"/>
      <c r="L975" s="234"/>
      <c r="M975" s="233"/>
      <c r="N975" s="233"/>
    </row>
    <row r="976" spans="2:14" ht="18" customHeight="1">
      <c r="B976" s="237"/>
      <c r="D976" s="236"/>
      <c r="E976" s="235"/>
      <c r="F976" s="235"/>
      <c r="G976" s="233"/>
      <c r="H976" s="235"/>
      <c r="I976" s="235"/>
      <c r="J976" s="233"/>
      <c r="K976" s="234"/>
      <c r="L976" s="234"/>
      <c r="M976" s="233"/>
      <c r="N976" s="233"/>
    </row>
    <row r="977" spans="2:14" ht="18" customHeight="1">
      <c r="B977" s="237"/>
      <c r="D977" s="236"/>
      <c r="E977" s="235"/>
      <c r="F977" s="235"/>
      <c r="G977" s="233"/>
      <c r="H977" s="235"/>
      <c r="I977" s="235"/>
      <c r="J977" s="233"/>
      <c r="K977" s="234"/>
      <c r="L977" s="234"/>
      <c r="M977" s="233"/>
      <c r="N977" s="233"/>
    </row>
    <row r="978" spans="2:14" ht="18" customHeight="1">
      <c r="B978" s="237"/>
      <c r="D978" s="236"/>
      <c r="E978" s="235"/>
      <c r="F978" s="235"/>
      <c r="G978" s="233"/>
      <c r="H978" s="235"/>
      <c r="I978" s="235"/>
      <c r="J978" s="233"/>
      <c r="K978" s="234"/>
      <c r="L978" s="234"/>
      <c r="M978" s="233"/>
      <c r="N978" s="233"/>
    </row>
    <row r="979" spans="2:14" ht="18" customHeight="1">
      <c r="B979" s="237"/>
      <c r="D979" s="236"/>
      <c r="E979" s="235"/>
      <c r="F979" s="235"/>
      <c r="G979" s="233"/>
      <c r="H979" s="235"/>
      <c r="I979" s="235"/>
      <c r="J979" s="233"/>
      <c r="K979" s="234"/>
      <c r="L979" s="234"/>
      <c r="M979" s="233"/>
      <c r="N979" s="233"/>
    </row>
    <row r="980" spans="2:14" ht="18" customHeight="1">
      <c r="B980" s="237"/>
      <c r="D980" s="236"/>
      <c r="E980" s="235"/>
      <c r="F980" s="235"/>
      <c r="G980" s="233"/>
      <c r="H980" s="235"/>
      <c r="I980" s="235"/>
      <c r="J980" s="233"/>
      <c r="K980" s="234"/>
      <c r="L980" s="234"/>
      <c r="M980" s="233"/>
      <c r="N980" s="233"/>
    </row>
    <row r="981" spans="2:14" ht="18" customHeight="1">
      <c r="B981" s="237"/>
      <c r="D981" s="236"/>
      <c r="E981" s="235"/>
      <c r="F981" s="235"/>
      <c r="G981" s="233"/>
      <c r="H981" s="235"/>
      <c r="I981" s="235"/>
      <c r="J981" s="233"/>
      <c r="K981" s="234"/>
      <c r="L981" s="234"/>
      <c r="M981" s="233"/>
      <c r="N981" s="233"/>
    </row>
    <row r="982" spans="2:14" ht="18" customHeight="1">
      <c r="B982" s="237"/>
      <c r="D982" s="236"/>
      <c r="E982" s="235"/>
      <c r="F982" s="235"/>
      <c r="G982" s="233"/>
      <c r="H982" s="235"/>
      <c r="I982" s="235"/>
      <c r="J982" s="233"/>
      <c r="K982" s="234"/>
      <c r="L982" s="234"/>
      <c r="M982" s="233"/>
      <c r="N982" s="233"/>
    </row>
    <row r="983" spans="2:14" ht="18" customHeight="1">
      <c r="B983" s="237"/>
      <c r="D983" s="236"/>
      <c r="E983" s="235"/>
      <c r="F983" s="235"/>
      <c r="G983" s="233"/>
      <c r="H983" s="235"/>
      <c r="I983" s="235"/>
      <c r="J983" s="233"/>
      <c r="K983" s="234"/>
      <c r="L983" s="234"/>
      <c r="M983" s="233"/>
      <c r="N983" s="233"/>
    </row>
    <row r="984" spans="2:14" ht="18" customHeight="1">
      <c r="B984" s="237"/>
      <c r="D984" s="236"/>
      <c r="E984" s="235"/>
      <c r="F984" s="235"/>
      <c r="G984" s="233"/>
      <c r="H984" s="235"/>
      <c r="I984" s="235"/>
      <c r="J984" s="233"/>
      <c r="K984" s="234"/>
      <c r="L984" s="234"/>
      <c r="M984" s="233"/>
      <c r="N984" s="233"/>
    </row>
    <row r="985" spans="2:14" ht="18" customHeight="1">
      <c r="B985" s="237"/>
      <c r="D985" s="236"/>
      <c r="E985" s="235"/>
      <c r="F985" s="235"/>
      <c r="G985" s="233"/>
      <c r="H985" s="235"/>
      <c r="I985" s="235"/>
      <c r="J985" s="233"/>
      <c r="K985" s="234"/>
      <c r="L985" s="234"/>
      <c r="M985" s="233"/>
      <c r="N985" s="233"/>
    </row>
    <row r="986" spans="2:14" ht="18" customHeight="1">
      <c r="B986" s="237"/>
      <c r="D986" s="236"/>
      <c r="E986" s="235"/>
      <c r="F986" s="235"/>
      <c r="G986" s="233"/>
      <c r="H986" s="235"/>
      <c r="I986" s="235"/>
      <c r="J986" s="233"/>
      <c r="K986" s="234"/>
      <c r="L986" s="234"/>
      <c r="M986" s="233"/>
      <c r="N986" s="233"/>
    </row>
    <row r="987" spans="2:14" ht="18" customHeight="1">
      <c r="B987" s="237"/>
      <c r="D987" s="236"/>
      <c r="E987" s="235"/>
      <c r="F987" s="235"/>
      <c r="G987" s="233"/>
      <c r="H987" s="235"/>
      <c r="I987" s="235"/>
      <c r="J987" s="233"/>
      <c r="K987" s="234"/>
      <c r="L987" s="234"/>
      <c r="M987" s="233"/>
      <c r="N987" s="233"/>
    </row>
    <row r="988" spans="2:14" ht="18" customHeight="1">
      <c r="B988" s="237"/>
      <c r="D988" s="236"/>
      <c r="E988" s="235"/>
      <c r="F988" s="235"/>
      <c r="G988" s="233"/>
      <c r="H988" s="235"/>
      <c r="I988" s="235"/>
      <c r="J988" s="233"/>
      <c r="K988" s="234"/>
      <c r="L988" s="234"/>
      <c r="M988" s="233"/>
      <c r="N988" s="233"/>
    </row>
    <row r="989" spans="2:14" ht="18" customHeight="1">
      <c r="B989" s="237"/>
      <c r="D989" s="236"/>
      <c r="E989" s="235"/>
      <c r="F989" s="235"/>
      <c r="G989" s="233"/>
      <c r="H989" s="235"/>
      <c r="I989" s="235"/>
      <c r="J989" s="233"/>
      <c r="K989" s="234"/>
      <c r="L989" s="234"/>
      <c r="M989" s="233"/>
      <c r="N989" s="233"/>
    </row>
    <row r="990" spans="2:14" ht="18" customHeight="1">
      <c r="B990" s="237"/>
      <c r="D990" s="236"/>
      <c r="E990" s="235"/>
      <c r="F990" s="235"/>
      <c r="G990" s="233"/>
      <c r="H990" s="235"/>
      <c r="I990" s="235"/>
      <c r="J990" s="233"/>
      <c r="K990" s="234"/>
      <c r="L990" s="234"/>
      <c r="M990" s="233"/>
      <c r="N990" s="233"/>
    </row>
    <row r="991" spans="2:14" ht="18" customHeight="1">
      <c r="B991" s="237"/>
      <c r="D991" s="236"/>
      <c r="E991" s="235"/>
      <c r="F991" s="235"/>
      <c r="G991" s="233"/>
      <c r="H991" s="235"/>
      <c r="I991" s="235"/>
      <c r="J991" s="233"/>
      <c r="K991" s="234"/>
      <c r="L991" s="234"/>
      <c r="M991" s="233"/>
      <c r="N991" s="233"/>
    </row>
    <row r="992" spans="2:14" ht="18" customHeight="1">
      <c r="B992" s="237"/>
      <c r="D992" s="236"/>
      <c r="E992" s="235"/>
      <c r="F992" s="235"/>
      <c r="G992" s="233"/>
      <c r="H992" s="235"/>
      <c r="I992" s="235"/>
      <c r="J992" s="233"/>
      <c r="K992" s="234"/>
      <c r="L992" s="234"/>
      <c r="M992" s="233"/>
      <c r="N992" s="233"/>
    </row>
    <row r="993" spans="2:14" ht="18" customHeight="1">
      <c r="B993" s="237"/>
      <c r="D993" s="236"/>
      <c r="E993" s="235"/>
      <c r="F993" s="235"/>
      <c r="G993" s="233"/>
      <c r="H993" s="235"/>
      <c r="I993" s="235"/>
      <c r="J993" s="233"/>
      <c r="K993" s="234"/>
      <c r="L993" s="234"/>
      <c r="M993" s="233"/>
      <c r="N993" s="233"/>
    </row>
    <row r="994" spans="2:14" ht="18" customHeight="1">
      <c r="B994" s="237"/>
      <c r="D994" s="236"/>
      <c r="E994" s="235"/>
      <c r="F994" s="235"/>
      <c r="G994" s="233"/>
      <c r="H994" s="235"/>
      <c r="I994" s="235"/>
      <c r="J994" s="233"/>
      <c r="K994" s="234"/>
      <c r="L994" s="234"/>
      <c r="M994" s="233"/>
      <c r="N994" s="233"/>
    </row>
    <row r="995" spans="2:14" ht="18" customHeight="1">
      <c r="B995" s="237"/>
      <c r="D995" s="236"/>
      <c r="E995" s="235"/>
      <c r="F995" s="235"/>
      <c r="G995" s="233"/>
      <c r="H995" s="235"/>
      <c r="I995" s="235"/>
      <c r="J995" s="233"/>
      <c r="K995" s="234"/>
      <c r="L995" s="234"/>
      <c r="M995" s="233"/>
      <c r="N995" s="233"/>
    </row>
    <row r="996" spans="2:14" ht="18" customHeight="1">
      <c r="B996" s="237"/>
      <c r="D996" s="236"/>
      <c r="E996" s="235"/>
      <c r="F996" s="235"/>
      <c r="G996" s="233"/>
      <c r="H996" s="235"/>
      <c r="I996" s="235"/>
      <c r="J996" s="233"/>
      <c r="K996" s="234"/>
      <c r="L996" s="234"/>
      <c r="M996" s="233"/>
      <c r="N996" s="233"/>
    </row>
    <row r="997" spans="2:14" ht="18" customHeight="1">
      <c r="B997" s="237"/>
      <c r="D997" s="236"/>
      <c r="E997" s="235"/>
      <c r="F997" s="235"/>
      <c r="G997" s="233"/>
      <c r="H997" s="235"/>
      <c r="I997" s="235"/>
      <c r="J997" s="233"/>
      <c r="K997" s="234"/>
      <c r="L997" s="234"/>
      <c r="M997" s="233"/>
      <c r="N997" s="233"/>
    </row>
    <row r="998" spans="2:14" ht="18" customHeight="1">
      <c r="B998" s="237"/>
      <c r="D998" s="236"/>
      <c r="E998" s="235"/>
      <c r="F998" s="235"/>
      <c r="G998" s="233"/>
      <c r="H998" s="235"/>
      <c r="I998" s="235"/>
      <c r="J998" s="233"/>
      <c r="K998" s="234"/>
      <c r="L998" s="234"/>
      <c r="M998" s="233"/>
      <c r="N998" s="233"/>
    </row>
    <row r="999" spans="2:14" ht="18" customHeight="1">
      <c r="B999" s="237"/>
      <c r="D999" s="236"/>
      <c r="E999" s="235"/>
      <c r="F999" s="235"/>
      <c r="G999" s="233"/>
      <c r="H999" s="235"/>
      <c r="I999" s="235"/>
      <c r="J999" s="233"/>
      <c r="K999" s="234"/>
      <c r="L999" s="234"/>
      <c r="M999" s="233"/>
      <c r="N999" s="233"/>
    </row>
    <row r="1000" spans="2:14" ht="18" customHeight="1">
      <c r="B1000" s="237"/>
      <c r="D1000" s="236"/>
      <c r="E1000" s="235"/>
      <c r="F1000" s="235"/>
      <c r="G1000" s="233"/>
      <c r="H1000" s="235"/>
      <c r="I1000" s="235"/>
      <c r="J1000" s="233"/>
      <c r="K1000" s="234"/>
      <c r="L1000" s="234"/>
      <c r="M1000" s="233"/>
      <c r="N1000" s="233"/>
    </row>
    <row r="1001" spans="2:14" ht="18" customHeight="1">
      <c r="B1001" s="237"/>
      <c r="D1001" s="236"/>
      <c r="E1001" s="235"/>
      <c r="F1001" s="235"/>
      <c r="G1001" s="233"/>
      <c r="H1001" s="235"/>
      <c r="I1001" s="235"/>
      <c r="J1001" s="233"/>
      <c r="K1001" s="234"/>
      <c r="L1001" s="234"/>
      <c r="M1001" s="233"/>
      <c r="N1001" s="233"/>
    </row>
    <row r="1002" spans="2:14" ht="18" customHeight="1">
      <c r="B1002" s="237"/>
      <c r="D1002" s="236"/>
      <c r="E1002" s="235"/>
      <c r="F1002" s="235"/>
      <c r="G1002" s="233"/>
      <c r="H1002" s="235"/>
      <c r="I1002" s="235"/>
      <c r="J1002" s="233"/>
      <c r="K1002" s="234"/>
      <c r="L1002" s="234"/>
      <c r="M1002" s="233"/>
      <c r="N1002" s="233"/>
    </row>
    <row r="1003" spans="2:14" ht="18" customHeight="1">
      <c r="B1003" s="237"/>
      <c r="D1003" s="236"/>
      <c r="E1003" s="235"/>
      <c r="F1003" s="235"/>
      <c r="G1003" s="233"/>
      <c r="H1003" s="235"/>
      <c r="I1003" s="235"/>
      <c r="J1003" s="233"/>
      <c r="K1003" s="234"/>
      <c r="L1003" s="234"/>
      <c r="M1003" s="233"/>
      <c r="N1003" s="233"/>
    </row>
    <row r="1004" spans="2:14" ht="18" customHeight="1">
      <c r="B1004" s="237"/>
      <c r="D1004" s="236"/>
      <c r="E1004" s="235"/>
      <c r="F1004" s="235"/>
      <c r="G1004" s="233"/>
      <c r="H1004" s="235"/>
      <c r="I1004" s="235"/>
      <c r="J1004" s="233"/>
      <c r="K1004" s="234"/>
      <c r="L1004" s="234"/>
      <c r="M1004" s="233"/>
      <c r="N1004" s="233"/>
    </row>
    <row r="1005" spans="2:14" ht="18" customHeight="1">
      <c r="B1005" s="237"/>
      <c r="D1005" s="236"/>
      <c r="E1005" s="235"/>
      <c r="F1005" s="235"/>
      <c r="G1005" s="233"/>
      <c r="H1005" s="235"/>
      <c r="I1005" s="235"/>
      <c r="J1005" s="233"/>
      <c r="K1005" s="234"/>
      <c r="L1005" s="234"/>
      <c r="M1005" s="233"/>
      <c r="N1005" s="233"/>
    </row>
    <row r="1006" spans="2:14" ht="18" customHeight="1">
      <c r="B1006" s="237"/>
      <c r="D1006" s="236"/>
      <c r="E1006" s="235"/>
      <c r="F1006" s="235"/>
      <c r="G1006" s="233"/>
      <c r="H1006" s="235"/>
      <c r="I1006" s="235"/>
      <c r="J1006" s="233"/>
      <c r="K1006" s="234"/>
      <c r="L1006" s="234"/>
      <c r="M1006" s="233"/>
      <c r="N1006" s="233"/>
    </row>
    <row r="1007" spans="2:14" ht="18" customHeight="1">
      <c r="B1007" s="237"/>
      <c r="D1007" s="236"/>
      <c r="E1007" s="235"/>
      <c r="F1007" s="235"/>
      <c r="G1007" s="233"/>
      <c r="H1007" s="235"/>
      <c r="I1007" s="235"/>
      <c r="J1007" s="233"/>
      <c r="K1007" s="234"/>
      <c r="L1007" s="234"/>
      <c r="M1007" s="233"/>
      <c r="N1007" s="233"/>
    </row>
    <row r="1008" spans="2:14" ht="18" customHeight="1">
      <c r="B1008" s="237"/>
      <c r="D1008" s="236"/>
      <c r="E1008" s="235"/>
      <c r="F1008" s="235"/>
      <c r="G1008" s="233"/>
      <c r="H1008" s="235"/>
      <c r="I1008" s="235"/>
      <c r="J1008" s="233"/>
      <c r="K1008" s="234"/>
      <c r="L1008" s="234"/>
      <c r="M1008" s="233"/>
      <c r="N1008" s="233"/>
    </row>
    <row r="1009" spans="2:14" ht="18" customHeight="1">
      <c r="B1009" s="237"/>
      <c r="D1009" s="236"/>
      <c r="E1009" s="235"/>
      <c r="F1009" s="235"/>
      <c r="G1009" s="233"/>
      <c r="H1009" s="235"/>
      <c r="I1009" s="235"/>
      <c r="J1009" s="233"/>
      <c r="K1009" s="234"/>
      <c r="L1009" s="234"/>
      <c r="M1009" s="233"/>
      <c r="N1009" s="233"/>
    </row>
    <row r="1010" spans="2:14" ht="18" customHeight="1">
      <c r="B1010" s="237"/>
      <c r="D1010" s="236"/>
      <c r="E1010" s="235"/>
      <c r="F1010" s="235"/>
      <c r="G1010" s="233"/>
      <c r="H1010" s="235"/>
      <c r="I1010" s="235"/>
      <c r="J1010" s="233"/>
      <c r="K1010" s="234"/>
      <c r="L1010" s="234"/>
      <c r="M1010" s="233"/>
      <c r="N1010" s="233"/>
    </row>
    <row r="1011" spans="2:14" ht="18" customHeight="1">
      <c r="B1011" s="237"/>
      <c r="D1011" s="236"/>
      <c r="E1011" s="235"/>
      <c r="F1011" s="235"/>
      <c r="G1011" s="233"/>
      <c r="H1011" s="235"/>
      <c r="I1011" s="235"/>
      <c r="J1011" s="233"/>
      <c r="K1011" s="234"/>
      <c r="L1011" s="234"/>
      <c r="M1011" s="233"/>
      <c r="N1011" s="233"/>
    </row>
    <row r="1012" spans="2:14" ht="18" customHeight="1">
      <c r="B1012" s="237"/>
      <c r="D1012" s="236"/>
      <c r="E1012" s="235"/>
      <c r="F1012" s="235"/>
      <c r="G1012" s="233"/>
      <c r="H1012" s="235"/>
      <c r="I1012" s="235"/>
      <c r="J1012" s="233"/>
      <c r="K1012" s="234"/>
      <c r="L1012" s="234"/>
      <c r="M1012" s="233"/>
      <c r="N1012" s="233"/>
    </row>
    <row r="1013" spans="2:14" ht="18" customHeight="1">
      <c r="B1013" s="237"/>
      <c r="D1013" s="236"/>
      <c r="E1013" s="235"/>
      <c r="F1013" s="235"/>
      <c r="G1013" s="233"/>
      <c r="H1013" s="235"/>
      <c r="I1013" s="235"/>
      <c r="J1013" s="233"/>
      <c r="K1013" s="234"/>
      <c r="L1013" s="234"/>
      <c r="M1013" s="233"/>
      <c r="N1013" s="233"/>
    </row>
    <row r="1014" spans="2:14" ht="18" customHeight="1">
      <c r="B1014" s="237"/>
      <c r="D1014" s="236"/>
      <c r="E1014" s="235"/>
      <c r="F1014" s="235"/>
      <c r="G1014" s="233"/>
      <c r="H1014" s="235"/>
      <c r="I1014" s="235"/>
      <c r="J1014" s="233"/>
      <c r="K1014" s="234"/>
      <c r="L1014" s="234"/>
      <c r="M1014" s="233"/>
      <c r="N1014" s="233"/>
    </row>
    <row r="1015" spans="2:14" ht="18" customHeight="1">
      <c r="B1015" s="237"/>
      <c r="D1015" s="236"/>
      <c r="E1015" s="235"/>
      <c r="F1015" s="235"/>
      <c r="G1015" s="233"/>
      <c r="H1015" s="235"/>
      <c r="I1015" s="235"/>
      <c r="J1015" s="233"/>
      <c r="K1015" s="234"/>
      <c r="L1015" s="234"/>
      <c r="M1015" s="233"/>
      <c r="N1015" s="233"/>
    </row>
    <row r="1016" spans="2:14" ht="18" customHeight="1">
      <c r="B1016" s="237"/>
      <c r="D1016" s="236"/>
      <c r="E1016" s="235"/>
      <c r="F1016" s="235"/>
      <c r="G1016" s="233"/>
      <c r="H1016" s="235"/>
      <c r="I1016" s="235"/>
      <c r="J1016" s="233"/>
      <c r="K1016" s="234"/>
      <c r="L1016" s="234"/>
      <c r="M1016" s="233"/>
      <c r="N1016" s="233"/>
    </row>
    <row r="1017" spans="2:14" ht="18" customHeight="1">
      <c r="B1017" s="237"/>
      <c r="D1017" s="236"/>
      <c r="E1017" s="235"/>
      <c r="F1017" s="235"/>
      <c r="G1017" s="233"/>
      <c r="H1017" s="235"/>
      <c r="I1017" s="235"/>
      <c r="J1017" s="233"/>
      <c r="K1017" s="234"/>
      <c r="L1017" s="234"/>
      <c r="M1017" s="233"/>
      <c r="N1017" s="233"/>
    </row>
    <row r="1018" spans="2:14" ht="18" customHeight="1">
      <c r="B1018" s="237"/>
      <c r="D1018" s="236"/>
      <c r="E1018" s="235"/>
      <c r="F1018" s="235"/>
      <c r="G1018" s="233"/>
      <c r="H1018" s="235"/>
      <c r="I1018" s="235"/>
      <c r="J1018" s="233"/>
      <c r="K1018" s="234"/>
      <c r="L1018" s="234"/>
      <c r="M1018" s="233"/>
      <c r="N1018" s="233"/>
    </row>
    <row r="1019" spans="2:14" ht="18" customHeight="1">
      <c r="B1019" s="237"/>
      <c r="D1019" s="236"/>
      <c r="E1019" s="235"/>
      <c r="F1019" s="235"/>
      <c r="G1019" s="233"/>
      <c r="H1019" s="235"/>
      <c r="I1019" s="235"/>
      <c r="J1019" s="233"/>
      <c r="K1019" s="234"/>
      <c r="L1019" s="234"/>
      <c r="M1019" s="233"/>
      <c r="N1019" s="233"/>
    </row>
    <row r="1020" spans="2:14" ht="18" customHeight="1">
      <c r="B1020" s="237"/>
      <c r="D1020" s="236"/>
      <c r="E1020" s="235"/>
      <c r="F1020" s="235"/>
      <c r="G1020" s="233"/>
      <c r="H1020" s="235"/>
      <c r="I1020" s="235"/>
      <c r="J1020" s="233"/>
      <c r="K1020" s="234"/>
      <c r="L1020" s="234"/>
      <c r="M1020" s="233"/>
      <c r="N1020" s="233"/>
    </row>
    <row r="1021" spans="2:14" ht="18" customHeight="1">
      <c r="B1021" s="237"/>
      <c r="D1021" s="236"/>
      <c r="E1021" s="235"/>
      <c r="F1021" s="235"/>
      <c r="G1021" s="233"/>
      <c r="H1021" s="235"/>
      <c r="I1021" s="235"/>
      <c r="J1021" s="233"/>
      <c r="K1021" s="234"/>
      <c r="L1021" s="234"/>
      <c r="M1021" s="233"/>
      <c r="N1021" s="233"/>
    </row>
    <row r="1022" spans="2:14" ht="18" customHeight="1">
      <c r="B1022" s="237"/>
      <c r="D1022" s="236"/>
      <c r="E1022" s="235"/>
      <c r="F1022" s="235"/>
      <c r="G1022" s="233"/>
      <c r="H1022" s="235"/>
      <c r="I1022" s="235"/>
      <c r="J1022" s="233"/>
      <c r="K1022" s="234"/>
      <c r="L1022" s="234"/>
      <c r="M1022" s="233"/>
      <c r="N1022" s="233"/>
    </row>
    <row r="1023" spans="2:14" ht="18" customHeight="1">
      <c r="B1023" s="237"/>
      <c r="D1023" s="236"/>
      <c r="E1023" s="235"/>
      <c r="F1023" s="235"/>
      <c r="G1023" s="233"/>
      <c r="H1023" s="235"/>
      <c r="I1023" s="235"/>
      <c r="J1023" s="233"/>
      <c r="K1023" s="234"/>
      <c r="L1023" s="234"/>
      <c r="M1023" s="233"/>
      <c r="N1023" s="233"/>
    </row>
    <row r="1024" spans="2:14" ht="18" customHeight="1">
      <c r="B1024" s="237"/>
      <c r="D1024" s="236"/>
      <c r="E1024" s="235"/>
      <c r="F1024" s="235"/>
      <c r="G1024" s="233"/>
      <c r="H1024" s="235"/>
      <c r="I1024" s="235"/>
      <c r="J1024" s="233"/>
      <c r="K1024" s="234"/>
      <c r="L1024" s="234"/>
      <c r="M1024" s="233"/>
      <c r="N1024" s="233"/>
    </row>
    <row r="1025" spans="2:14" ht="18" customHeight="1">
      <c r="B1025" s="237"/>
      <c r="D1025" s="236"/>
      <c r="E1025" s="235"/>
      <c r="F1025" s="235"/>
      <c r="G1025" s="233"/>
      <c r="H1025" s="235"/>
      <c r="I1025" s="235"/>
      <c r="J1025" s="233"/>
      <c r="K1025" s="234"/>
      <c r="L1025" s="234"/>
      <c r="M1025" s="233"/>
      <c r="N1025" s="233"/>
    </row>
    <row r="1026" spans="2:14" ht="18" customHeight="1">
      <c r="B1026" s="237"/>
      <c r="D1026" s="236"/>
      <c r="E1026" s="235"/>
      <c r="F1026" s="235"/>
      <c r="G1026" s="233"/>
      <c r="H1026" s="235"/>
      <c r="I1026" s="235"/>
      <c r="J1026" s="233"/>
      <c r="K1026" s="234"/>
      <c r="L1026" s="234"/>
      <c r="M1026" s="233"/>
      <c r="N1026" s="233"/>
    </row>
    <row r="1027" spans="2:14" ht="18" customHeight="1">
      <c r="B1027" s="237"/>
      <c r="D1027" s="236"/>
      <c r="E1027" s="235"/>
      <c r="F1027" s="235"/>
      <c r="G1027" s="233"/>
      <c r="H1027" s="235"/>
      <c r="I1027" s="235"/>
      <c r="J1027" s="233"/>
      <c r="K1027" s="234"/>
      <c r="L1027" s="234"/>
      <c r="M1027" s="233"/>
      <c r="N1027" s="233"/>
    </row>
    <row r="1028" spans="2:14" ht="18" customHeight="1">
      <c r="B1028" s="237"/>
      <c r="D1028" s="236"/>
      <c r="E1028" s="235"/>
      <c r="F1028" s="235"/>
      <c r="G1028" s="233"/>
      <c r="H1028" s="235"/>
      <c r="I1028" s="235"/>
      <c r="J1028" s="233"/>
      <c r="K1028" s="234"/>
      <c r="L1028" s="234"/>
      <c r="M1028" s="233"/>
      <c r="N1028" s="233"/>
    </row>
    <row r="1029" spans="2:14" ht="18" customHeight="1">
      <c r="B1029" s="237"/>
      <c r="D1029" s="236"/>
      <c r="E1029" s="235"/>
      <c r="F1029" s="235"/>
      <c r="G1029" s="233"/>
      <c r="H1029" s="235"/>
      <c r="I1029" s="235"/>
      <c r="J1029" s="233"/>
      <c r="K1029" s="234"/>
      <c r="L1029" s="234"/>
      <c r="M1029" s="233"/>
      <c r="N1029" s="233"/>
    </row>
    <row r="1030" spans="2:14" ht="18" customHeight="1">
      <c r="B1030" s="237"/>
      <c r="D1030" s="236"/>
      <c r="E1030" s="235"/>
      <c r="F1030" s="235"/>
      <c r="G1030" s="233"/>
      <c r="H1030" s="235"/>
      <c r="I1030" s="235"/>
      <c r="J1030" s="233"/>
      <c r="K1030" s="234"/>
      <c r="L1030" s="234"/>
      <c r="M1030" s="233"/>
      <c r="N1030" s="233"/>
    </row>
    <row r="1031" spans="2:14" ht="18" customHeight="1">
      <c r="B1031" s="237"/>
      <c r="D1031" s="236"/>
      <c r="E1031" s="235"/>
      <c r="F1031" s="235"/>
      <c r="G1031" s="233"/>
      <c r="H1031" s="235"/>
      <c r="I1031" s="235"/>
      <c r="J1031" s="233"/>
      <c r="K1031" s="234"/>
      <c r="L1031" s="234"/>
      <c r="M1031" s="233"/>
      <c r="N1031" s="233"/>
    </row>
    <row r="1032" spans="2:14" ht="18" customHeight="1">
      <c r="B1032" s="237"/>
      <c r="D1032" s="236"/>
      <c r="E1032" s="235"/>
      <c r="F1032" s="235"/>
      <c r="G1032" s="233"/>
      <c r="H1032" s="235"/>
      <c r="I1032" s="235"/>
      <c r="J1032" s="233"/>
      <c r="K1032" s="234"/>
      <c r="L1032" s="234"/>
      <c r="M1032" s="233"/>
      <c r="N1032" s="233"/>
    </row>
    <row r="1033" spans="2:14" ht="18" customHeight="1">
      <c r="B1033" s="237"/>
      <c r="D1033" s="236"/>
      <c r="E1033" s="235"/>
      <c r="F1033" s="235"/>
      <c r="G1033" s="233"/>
      <c r="H1033" s="235"/>
      <c r="I1033" s="235"/>
      <c r="J1033" s="233"/>
      <c r="K1033" s="234"/>
      <c r="L1033" s="234"/>
      <c r="M1033" s="233"/>
      <c r="N1033" s="233"/>
    </row>
    <row r="1034" spans="2:14" ht="18" customHeight="1">
      <c r="B1034" s="237"/>
      <c r="D1034" s="236"/>
      <c r="E1034" s="235"/>
      <c r="F1034" s="235"/>
      <c r="G1034" s="233"/>
      <c r="H1034" s="235"/>
      <c r="I1034" s="235"/>
      <c r="J1034" s="233"/>
      <c r="K1034" s="234"/>
      <c r="L1034" s="234"/>
      <c r="M1034" s="233"/>
      <c r="N1034" s="233"/>
    </row>
    <row r="1035" spans="2:14" ht="18" customHeight="1">
      <c r="B1035" s="237"/>
      <c r="D1035" s="236"/>
      <c r="E1035" s="235"/>
      <c r="F1035" s="235"/>
      <c r="G1035" s="233"/>
      <c r="H1035" s="235"/>
      <c r="I1035" s="235"/>
      <c r="J1035" s="233"/>
      <c r="K1035" s="234"/>
      <c r="L1035" s="234"/>
      <c r="M1035" s="233"/>
      <c r="N1035" s="233"/>
    </row>
    <row r="1036" spans="2:14" ht="18" customHeight="1">
      <c r="B1036" s="237"/>
      <c r="D1036" s="236"/>
      <c r="E1036" s="235"/>
      <c r="F1036" s="235"/>
      <c r="G1036" s="233"/>
      <c r="H1036" s="235"/>
      <c r="I1036" s="235"/>
      <c r="J1036" s="233"/>
      <c r="K1036" s="234"/>
      <c r="L1036" s="234"/>
      <c r="M1036" s="233"/>
      <c r="N1036" s="233"/>
    </row>
    <row r="1037" spans="2:14" ht="18" customHeight="1">
      <c r="B1037" s="237"/>
      <c r="D1037" s="236"/>
      <c r="E1037" s="235"/>
      <c r="F1037" s="235"/>
      <c r="G1037" s="233"/>
      <c r="H1037" s="235"/>
      <c r="I1037" s="235"/>
      <c r="J1037" s="233"/>
      <c r="K1037" s="234"/>
      <c r="L1037" s="234"/>
      <c r="M1037" s="233"/>
      <c r="N1037" s="233"/>
    </row>
    <row r="1038" spans="2:14" ht="18" customHeight="1">
      <c r="B1038" s="237"/>
      <c r="D1038" s="236"/>
      <c r="E1038" s="235"/>
      <c r="F1038" s="235"/>
      <c r="G1038" s="233"/>
      <c r="H1038" s="235"/>
      <c r="I1038" s="235"/>
      <c r="J1038" s="233"/>
      <c r="K1038" s="234"/>
      <c r="L1038" s="234"/>
      <c r="M1038" s="233"/>
      <c r="N1038" s="233"/>
    </row>
    <row r="1039" spans="2:14" ht="18" customHeight="1">
      <c r="B1039" s="237"/>
      <c r="D1039" s="236"/>
      <c r="E1039" s="235"/>
      <c r="F1039" s="235"/>
      <c r="G1039" s="233"/>
      <c r="H1039" s="235"/>
      <c r="I1039" s="235"/>
      <c r="J1039" s="233"/>
      <c r="K1039" s="234"/>
      <c r="L1039" s="234"/>
      <c r="M1039" s="233"/>
      <c r="N1039" s="233"/>
    </row>
    <row r="1040" spans="2:14" ht="18" customHeight="1">
      <c r="B1040" s="237"/>
      <c r="D1040" s="236"/>
      <c r="E1040" s="235"/>
      <c r="F1040" s="235"/>
      <c r="G1040" s="233"/>
      <c r="H1040" s="235"/>
      <c r="I1040" s="235"/>
      <c r="J1040" s="233"/>
      <c r="K1040" s="234"/>
      <c r="L1040" s="234"/>
      <c r="M1040" s="233"/>
      <c r="N1040" s="233"/>
    </row>
    <row r="1041" spans="2:14" ht="18" customHeight="1">
      <c r="B1041" s="237"/>
      <c r="D1041" s="236"/>
      <c r="E1041" s="235"/>
      <c r="F1041" s="235"/>
      <c r="G1041" s="233"/>
      <c r="H1041" s="235"/>
      <c r="I1041" s="235"/>
      <c r="J1041" s="233"/>
      <c r="K1041" s="234"/>
      <c r="L1041" s="234"/>
      <c r="M1041" s="233"/>
      <c r="N1041" s="233"/>
    </row>
    <row r="1042" spans="2:14" ht="18" customHeight="1">
      <c r="B1042" s="237"/>
      <c r="D1042" s="236"/>
      <c r="E1042" s="235"/>
      <c r="F1042" s="235"/>
      <c r="G1042" s="233"/>
      <c r="H1042" s="235"/>
      <c r="I1042" s="235"/>
      <c r="J1042" s="233"/>
      <c r="K1042" s="234"/>
      <c r="L1042" s="234"/>
      <c r="M1042" s="233"/>
      <c r="N1042" s="233"/>
    </row>
    <row r="1043" spans="2:14" ht="18" customHeight="1">
      <c r="B1043" s="237"/>
      <c r="D1043" s="236"/>
      <c r="E1043" s="235"/>
      <c r="F1043" s="235"/>
      <c r="G1043" s="233"/>
      <c r="H1043" s="235"/>
      <c r="I1043" s="235"/>
      <c r="J1043" s="233"/>
      <c r="K1043" s="234"/>
      <c r="L1043" s="234"/>
      <c r="M1043" s="233"/>
      <c r="N1043" s="233"/>
    </row>
    <row r="1044" spans="2:14" ht="18" customHeight="1">
      <c r="B1044" s="237"/>
      <c r="D1044" s="236"/>
      <c r="E1044" s="235"/>
      <c r="F1044" s="235"/>
      <c r="G1044" s="233"/>
      <c r="H1044" s="235"/>
      <c r="I1044" s="235"/>
      <c r="J1044" s="233"/>
      <c r="K1044" s="234"/>
      <c r="L1044" s="234"/>
      <c r="M1044" s="233"/>
      <c r="N1044" s="233"/>
    </row>
    <row r="1045" spans="2:14" ht="18" customHeight="1">
      <c r="B1045" s="237"/>
      <c r="D1045" s="236"/>
      <c r="E1045" s="235"/>
      <c r="F1045" s="235"/>
      <c r="G1045" s="233"/>
      <c r="H1045" s="235"/>
      <c r="I1045" s="235"/>
      <c r="J1045" s="233"/>
      <c r="K1045" s="234"/>
      <c r="L1045" s="234"/>
      <c r="M1045" s="233"/>
      <c r="N1045" s="233"/>
    </row>
    <row r="1046" spans="2:14" ht="18" customHeight="1">
      <c r="B1046" s="237"/>
      <c r="D1046" s="236"/>
      <c r="E1046" s="235"/>
      <c r="F1046" s="235"/>
      <c r="G1046" s="233"/>
      <c r="H1046" s="235"/>
      <c r="I1046" s="235"/>
      <c r="J1046" s="233"/>
      <c r="K1046" s="234"/>
      <c r="L1046" s="234"/>
      <c r="M1046" s="233"/>
      <c r="N1046" s="233"/>
    </row>
    <row r="1047" spans="2:14" ht="18" customHeight="1">
      <c r="B1047" s="237"/>
      <c r="D1047" s="236"/>
      <c r="E1047" s="235"/>
      <c r="F1047" s="235"/>
      <c r="G1047" s="233"/>
      <c r="H1047" s="235"/>
      <c r="I1047" s="235"/>
      <c r="J1047" s="233"/>
      <c r="K1047" s="234"/>
      <c r="L1047" s="234"/>
      <c r="M1047" s="233"/>
      <c r="N1047" s="233"/>
    </row>
    <row r="1048" spans="2:14" ht="18" customHeight="1">
      <c r="B1048" s="237"/>
      <c r="D1048" s="236"/>
      <c r="E1048" s="235"/>
      <c r="F1048" s="235"/>
      <c r="G1048" s="233"/>
      <c r="H1048" s="235"/>
      <c r="I1048" s="235"/>
      <c r="J1048" s="233"/>
      <c r="K1048" s="234"/>
      <c r="L1048" s="234"/>
      <c r="M1048" s="233"/>
      <c r="N1048" s="233"/>
    </row>
    <row r="1049" spans="2:14" ht="18" customHeight="1">
      <c r="B1049" s="237"/>
      <c r="D1049" s="236"/>
      <c r="E1049" s="235"/>
      <c r="F1049" s="235"/>
      <c r="G1049" s="233"/>
      <c r="H1049" s="235"/>
      <c r="I1049" s="235"/>
      <c r="J1049" s="233"/>
      <c r="K1049" s="234"/>
      <c r="L1049" s="234"/>
      <c r="M1049" s="233"/>
      <c r="N1049" s="233"/>
    </row>
    <row r="1050" spans="2:14" ht="18" customHeight="1">
      <c r="B1050" s="237"/>
      <c r="D1050" s="236"/>
      <c r="E1050" s="235"/>
      <c r="F1050" s="235"/>
      <c r="G1050" s="233"/>
      <c r="H1050" s="235"/>
      <c r="I1050" s="235"/>
      <c r="J1050" s="233"/>
      <c r="K1050" s="234"/>
      <c r="L1050" s="234"/>
      <c r="M1050" s="233"/>
      <c r="N1050" s="233"/>
    </row>
    <row r="1051" spans="2:14" ht="18" customHeight="1">
      <c r="B1051" s="237"/>
      <c r="D1051" s="236"/>
      <c r="E1051" s="235"/>
      <c r="F1051" s="235"/>
      <c r="G1051" s="233"/>
      <c r="H1051" s="235"/>
      <c r="I1051" s="235"/>
      <c r="J1051" s="233"/>
      <c r="K1051" s="234"/>
      <c r="L1051" s="234"/>
      <c r="M1051" s="233"/>
      <c r="N1051" s="233"/>
    </row>
    <row r="1052" spans="2:14" ht="18" customHeight="1">
      <c r="B1052" s="237"/>
      <c r="D1052" s="236"/>
      <c r="E1052" s="235"/>
      <c r="F1052" s="235"/>
      <c r="G1052" s="233"/>
      <c r="H1052" s="235"/>
      <c r="I1052" s="235"/>
      <c r="J1052" s="233"/>
      <c r="K1052" s="234"/>
      <c r="L1052" s="234"/>
      <c r="M1052" s="233"/>
      <c r="N1052" s="233"/>
    </row>
    <row r="1053" spans="2:14" ht="18" customHeight="1">
      <c r="B1053" s="237"/>
      <c r="D1053" s="236"/>
      <c r="E1053" s="235"/>
      <c r="F1053" s="235"/>
      <c r="G1053" s="233"/>
      <c r="H1053" s="235"/>
      <c r="I1053" s="235"/>
      <c r="J1053" s="233"/>
      <c r="K1053" s="234"/>
      <c r="L1053" s="234"/>
      <c r="M1053" s="233"/>
      <c r="N1053" s="233"/>
    </row>
    <row r="1054" spans="2:14" ht="18" customHeight="1">
      <c r="B1054" s="237"/>
      <c r="D1054" s="236"/>
      <c r="E1054" s="235"/>
      <c r="F1054" s="235"/>
      <c r="G1054" s="233"/>
      <c r="H1054" s="235"/>
      <c r="I1054" s="235"/>
      <c r="J1054" s="233"/>
      <c r="K1054" s="234"/>
      <c r="L1054" s="234"/>
      <c r="M1054" s="233"/>
      <c r="N1054" s="233"/>
    </row>
    <row r="1055" spans="2:14" ht="18" customHeight="1">
      <c r="B1055" s="237"/>
      <c r="D1055" s="236"/>
      <c r="E1055" s="235"/>
      <c r="F1055" s="235"/>
      <c r="G1055" s="233"/>
      <c r="H1055" s="235"/>
      <c r="I1055" s="235"/>
      <c r="J1055" s="233"/>
      <c r="K1055" s="234"/>
      <c r="L1055" s="234"/>
      <c r="M1055" s="233"/>
      <c r="N1055" s="233"/>
    </row>
    <row r="1056" spans="2:14" ht="18" customHeight="1">
      <c r="B1056" s="237"/>
      <c r="D1056" s="236"/>
      <c r="E1056" s="235"/>
      <c r="F1056" s="235"/>
      <c r="G1056" s="233"/>
      <c r="H1056" s="235"/>
      <c r="I1056" s="235"/>
      <c r="J1056" s="233"/>
      <c r="K1056" s="234"/>
      <c r="L1056" s="234"/>
      <c r="M1056" s="233"/>
      <c r="N1056" s="233"/>
    </row>
    <row r="1057" spans="2:14" ht="18" customHeight="1">
      <c r="B1057" s="237"/>
      <c r="D1057" s="236"/>
      <c r="E1057" s="235"/>
      <c r="F1057" s="235"/>
      <c r="G1057" s="233"/>
      <c r="H1057" s="235"/>
      <c r="I1057" s="235"/>
      <c r="J1057" s="233"/>
      <c r="K1057" s="234"/>
      <c r="L1057" s="234"/>
      <c r="M1057" s="233"/>
      <c r="N1057" s="233"/>
    </row>
    <row r="1058" spans="2:14" ht="18" customHeight="1">
      <c r="B1058" s="237"/>
      <c r="D1058" s="236"/>
      <c r="E1058" s="235"/>
      <c r="F1058" s="235"/>
      <c r="G1058" s="233"/>
      <c r="H1058" s="235"/>
      <c r="I1058" s="235"/>
      <c r="J1058" s="233"/>
      <c r="K1058" s="234"/>
      <c r="L1058" s="234"/>
      <c r="M1058" s="233"/>
      <c r="N1058" s="233"/>
    </row>
    <row r="1059" spans="2:14" ht="18" customHeight="1">
      <c r="B1059" s="237"/>
      <c r="D1059" s="236"/>
      <c r="E1059" s="235"/>
      <c r="F1059" s="235"/>
      <c r="G1059" s="233"/>
      <c r="H1059" s="235"/>
      <c r="I1059" s="235"/>
      <c r="J1059" s="233"/>
      <c r="K1059" s="234"/>
      <c r="L1059" s="234"/>
      <c r="M1059" s="233"/>
      <c r="N1059" s="233"/>
    </row>
    <row r="1060" spans="2:14" ht="18" customHeight="1">
      <c r="B1060" s="237"/>
      <c r="D1060" s="236"/>
      <c r="E1060" s="235"/>
      <c r="F1060" s="235"/>
      <c r="G1060" s="233"/>
      <c r="H1060" s="235"/>
      <c r="I1060" s="235"/>
      <c r="J1060" s="233"/>
      <c r="K1060" s="234"/>
      <c r="L1060" s="234"/>
      <c r="M1060" s="233"/>
      <c r="N1060" s="233"/>
    </row>
    <row r="1061" spans="2:14" ht="18" customHeight="1">
      <c r="B1061" s="237"/>
      <c r="D1061" s="236"/>
      <c r="E1061" s="235"/>
      <c r="F1061" s="235"/>
      <c r="G1061" s="233"/>
      <c r="H1061" s="235"/>
      <c r="I1061" s="235"/>
      <c r="J1061" s="233"/>
      <c r="K1061" s="234"/>
      <c r="L1061" s="234"/>
      <c r="M1061" s="233"/>
      <c r="N1061" s="233"/>
    </row>
    <row r="1062" spans="2:14" ht="18" customHeight="1">
      <c r="B1062" s="237"/>
      <c r="D1062" s="236"/>
      <c r="E1062" s="235"/>
      <c r="F1062" s="235"/>
      <c r="G1062" s="233"/>
      <c r="H1062" s="235"/>
      <c r="I1062" s="235"/>
      <c r="J1062" s="233"/>
      <c r="K1062" s="234"/>
      <c r="L1062" s="234"/>
      <c r="M1062" s="233"/>
      <c r="N1062" s="233"/>
    </row>
    <row r="1063" spans="2:14" ht="18" customHeight="1">
      <c r="B1063" s="237"/>
      <c r="D1063" s="236"/>
      <c r="E1063" s="235"/>
      <c r="F1063" s="235"/>
      <c r="G1063" s="233"/>
      <c r="H1063" s="235"/>
      <c r="I1063" s="235"/>
      <c r="J1063" s="233"/>
      <c r="K1063" s="234"/>
      <c r="L1063" s="234"/>
      <c r="M1063" s="233"/>
      <c r="N1063" s="233"/>
    </row>
    <row r="1064" spans="2:14" ht="18" customHeight="1">
      <c r="B1064" s="237"/>
      <c r="D1064" s="236"/>
      <c r="E1064" s="235"/>
      <c r="F1064" s="235"/>
      <c r="G1064" s="233"/>
      <c r="H1064" s="235"/>
      <c r="I1064" s="235"/>
      <c r="J1064" s="233"/>
      <c r="K1064" s="234"/>
      <c r="L1064" s="234"/>
      <c r="M1064" s="233"/>
      <c r="N1064" s="233"/>
    </row>
    <row r="1065" spans="2:14" ht="18" customHeight="1">
      <c r="B1065" s="237"/>
      <c r="D1065" s="236"/>
      <c r="E1065" s="235"/>
      <c r="F1065" s="235"/>
      <c r="G1065" s="233"/>
      <c r="H1065" s="235"/>
      <c r="I1065" s="235"/>
      <c r="J1065" s="233"/>
      <c r="K1065" s="234"/>
      <c r="L1065" s="234"/>
      <c r="M1065" s="233"/>
      <c r="N1065" s="233"/>
    </row>
    <row r="1066" spans="2:14" ht="18" customHeight="1">
      <c r="B1066" s="237"/>
      <c r="D1066" s="236"/>
      <c r="E1066" s="235"/>
      <c r="F1066" s="235"/>
      <c r="G1066" s="233"/>
      <c r="H1066" s="235"/>
      <c r="I1066" s="235"/>
      <c r="J1066" s="233"/>
      <c r="K1066" s="234"/>
      <c r="L1066" s="234"/>
      <c r="M1066" s="233"/>
      <c r="N1066" s="233"/>
    </row>
    <row r="1067" spans="2:14" ht="18" customHeight="1">
      <c r="B1067" s="237"/>
      <c r="D1067" s="236"/>
      <c r="E1067" s="235"/>
      <c r="F1067" s="235"/>
      <c r="G1067" s="233"/>
      <c r="H1067" s="235"/>
      <c r="I1067" s="235"/>
      <c r="J1067" s="233"/>
      <c r="K1067" s="234"/>
      <c r="L1067" s="234"/>
      <c r="M1067" s="233"/>
      <c r="N1067" s="233"/>
    </row>
    <row r="1068" spans="2:14" ht="18" customHeight="1">
      <c r="B1068" s="237"/>
      <c r="D1068" s="236"/>
      <c r="E1068" s="235"/>
      <c r="F1068" s="235"/>
      <c r="G1068" s="233"/>
      <c r="H1068" s="235"/>
      <c r="I1068" s="235"/>
      <c r="J1068" s="233"/>
      <c r="K1068" s="234"/>
      <c r="L1068" s="234"/>
      <c r="M1068" s="233"/>
      <c r="N1068" s="233"/>
    </row>
    <row r="1069" spans="2:14" ht="18" customHeight="1">
      <c r="B1069" s="237"/>
      <c r="D1069" s="236"/>
      <c r="E1069" s="235"/>
      <c r="F1069" s="235"/>
      <c r="G1069" s="233"/>
      <c r="H1069" s="235"/>
      <c r="I1069" s="235"/>
      <c r="J1069" s="233"/>
      <c r="K1069" s="234"/>
      <c r="L1069" s="234"/>
      <c r="M1069" s="233"/>
      <c r="N1069" s="233"/>
    </row>
    <row r="1070" spans="2:14" ht="18" customHeight="1">
      <c r="B1070" s="237"/>
      <c r="D1070" s="236"/>
      <c r="E1070" s="235"/>
      <c r="F1070" s="235"/>
      <c r="G1070" s="233"/>
      <c r="H1070" s="235"/>
      <c r="I1070" s="235"/>
      <c r="J1070" s="233"/>
      <c r="K1070" s="234"/>
      <c r="L1070" s="234"/>
      <c r="M1070" s="233"/>
      <c r="N1070" s="233"/>
    </row>
    <row r="1071" spans="2:14" ht="18" customHeight="1">
      <c r="B1071" s="237"/>
      <c r="D1071" s="236"/>
      <c r="E1071" s="235"/>
      <c r="F1071" s="235"/>
      <c r="G1071" s="233"/>
      <c r="H1071" s="235"/>
      <c r="I1071" s="235"/>
      <c r="J1071" s="233"/>
      <c r="K1071" s="234"/>
      <c r="L1071" s="234"/>
      <c r="M1071" s="233"/>
      <c r="N1071" s="233"/>
    </row>
    <row r="1072" spans="2:14" ht="18" customHeight="1">
      <c r="B1072" s="237"/>
      <c r="D1072" s="236"/>
      <c r="E1072" s="235"/>
      <c r="F1072" s="235"/>
      <c r="G1072" s="233"/>
      <c r="H1072" s="235"/>
      <c r="I1072" s="235"/>
      <c r="J1072" s="233"/>
      <c r="K1072" s="234"/>
      <c r="L1072" s="234"/>
      <c r="M1072" s="233"/>
      <c r="N1072" s="233"/>
    </row>
    <row r="1073" spans="2:14" ht="18" customHeight="1">
      <c r="B1073" s="237"/>
      <c r="D1073" s="236"/>
      <c r="E1073" s="235"/>
      <c r="F1073" s="235"/>
      <c r="G1073" s="233"/>
      <c r="H1073" s="235"/>
      <c r="I1073" s="235"/>
      <c r="J1073" s="233"/>
      <c r="K1073" s="234"/>
      <c r="L1073" s="234"/>
      <c r="M1073" s="233"/>
      <c r="N1073" s="233"/>
    </row>
    <row r="1074" spans="2:14" ht="18" customHeight="1">
      <c r="B1074" s="237"/>
      <c r="D1074" s="236"/>
      <c r="E1074" s="235"/>
      <c r="F1074" s="235"/>
      <c r="G1074" s="233"/>
      <c r="H1074" s="235"/>
      <c r="I1074" s="235"/>
      <c r="J1074" s="233"/>
      <c r="K1074" s="234"/>
      <c r="L1074" s="234"/>
      <c r="M1074" s="233"/>
      <c r="N1074" s="233"/>
    </row>
    <row r="1075" spans="2:14" ht="18" customHeight="1">
      <c r="B1075" s="237"/>
      <c r="D1075" s="236"/>
      <c r="E1075" s="235"/>
      <c r="F1075" s="235"/>
      <c r="G1075" s="233"/>
      <c r="H1075" s="235"/>
      <c r="I1075" s="235"/>
      <c r="J1075" s="233"/>
      <c r="K1075" s="234"/>
      <c r="L1075" s="234"/>
      <c r="M1075" s="233"/>
      <c r="N1075" s="233"/>
    </row>
    <row r="1076" spans="2:14" ht="18" customHeight="1">
      <c r="B1076" s="237"/>
      <c r="D1076" s="236"/>
      <c r="E1076" s="235"/>
      <c r="F1076" s="235"/>
      <c r="G1076" s="233"/>
      <c r="H1076" s="235"/>
      <c r="I1076" s="235"/>
      <c r="J1076" s="233"/>
      <c r="K1076" s="234"/>
      <c r="L1076" s="234"/>
      <c r="M1076" s="233"/>
      <c r="N1076" s="233"/>
    </row>
    <row r="1077" spans="2:14" ht="18" customHeight="1">
      <c r="B1077" s="237"/>
      <c r="D1077" s="236"/>
      <c r="E1077" s="235"/>
      <c r="F1077" s="235"/>
      <c r="G1077" s="233"/>
      <c r="H1077" s="235"/>
      <c r="I1077" s="235"/>
      <c r="J1077" s="233"/>
      <c r="K1077" s="234"/>
      <c r="L1077" s="234"/>
      <c r="M1077" s="233"/>
      <c r="N1077" s="233"/>
    </row>
    <row r="1078" spans="2:14" ht="18" customHeight="1">
      <c r="B1078" s="237"/>
      <c r="D1078" s="236"/>
      <c r="E1078" s="235"/>
      <c r="F1078" s="235"/>
      <c r="G1078" s="233"/>
      <c r="H1078" s="235"/>
      <c r="I1078" s="235"/>
      <c r="J1078" s="233"/>
      <c r="K1078" s="234"/>
      <c r="L1078" s="234"/>
      <c r="M1078" s="233"/>
      <c r="N1078" s="233"/>
    </row>
    <row r="1079" spans="2:14" ht="18" customHeight="1">
      <c r="B1079" s="237"/>
      <c r="D1079" s="236"/>
      <c r="E1079" s="235"/>
      <c r="F1079" s="235"/>
      <c r="G1079" s="233"/>
      <c r="H1079" s="235"/>
      <c r="I1079" s="235"/>
      <c r="J1079" s="233"/>
      <c r="K1079" s="234"/>
      <c r="L1079" s="234"/>
      <c r="M1079" s="233"/>
      <c r="N1079" s="233"/>
    </row>
    <row r="1080" spans="2:14" ht="18" customHeight="1">
      <c r="B1080" s="237"/>
      <c r="D1080" s="236"/>
      <c r="E1080" s="235"/>
      <c r="F1080" s="235"/>
      <c r="G1080" s="233"/>
      <c r="H1080" s="235"/>
      <c r="I1080" s="235"/>
      <c r="J1080" s="233"/>
      <c r="K1080" s="234"/>
      <c r="L1080" s="234"/>
      <c r="M1080" s="233"/>
      <c r="N1080" s="233"/>
    </row>
    <row r="1081" spans="2:14" ht="18" customHeight="1">
      <c r="B1081" s="237"/>
      <c r="D1081" s="236"/>
      <c r="E1081" s="235"/>
      <c r="F1081" s="235"/>
      <c r="G1081" s="233"/>
      <c r="H1081" s="235"/>
      <c r="I1081" s="235"/>
      <c r="J1081" s="233"/>
      <c r="K1081" s="234"/>
      <c r="L1081" s="234"/>
      <c r="M1081" s="233"/>
      <c r="N1081" s="233"/>
    </row>
    <row r="1082" spans="2:14" ht="18" customHeight="1">
      <c r="B1082" s="237"/>
      <c r="D1082" s="236"/>
      <c r="E1082" s="235"/>
      <c r="F1082" s="235"/>
      <c r="G1082" s="233"/>
      <c r="H1082" s="235"/>
      <c r="I1082" s="235"/>
      <c r="J1082" s="233"/>
      <c r="K1082" s="234"/>
      <c r="L1082" s="234"/>
      <c r="M1082" s="233"/>
      <c r="N1082" s="233"/>
    </row>
    <row r="1083" spans="2:14" ht="18" customHeight="1">
      <c r="B1083" s="237"/>
      <c r="D1083" s="236"/>
      <c r="E1083" s="235"/>
      <c r="F1083" s="235"/>
      <c r="G1083" s="233"/>
      <c r="H1083" s="235"/>
      <c r="I1083" s="235"/>
      <c r="J1083" s="233"/>
      <c r="K1083" s="234"/>
      <c r="L1083" s="234"/>
      <c r="M1083" s="233"/>
      <c r="N1083" s="233"/>
    </row>
    <row r="1084" spans="2:14" ht="18" customHeight="1">
      <c r="B1084" s="237"/>
      <c r="D1084" s="236"/>
      <c r="E1084" s="235"/>
      <c r="F1084" s="235"/>
      <c r="G1084" s="233"/>
      <c r="H1084" s="235"/>
      <c r="I1084" s="235"/>
      <c r="J1084" s="233"/>
      <c r="K1084" s="234"/>
      <c r="L1084" s="234"/>
      <c r="M1084" s="233"/>
      <c r="N1084" s="233"/>
    </row>
    <row r="1085" spans="2:14" ht="18" customHeight="1">
      <c r="B1085" s="237"/>
      <c r="D1085" s="236"/>
      <c r="E1085" s="235"/>
      <c r="F1085" s="235"/>
      <c r="G1085" s="233"/>
      <c r="H1085" s="235"/>
      <c r="I1085" s="235"/>
      <c r="J1085" s="233"/>
      <c r="K1085" s="234"/>
      <c r="L1085" s="234"/>
      <c r="M1085" s="233"/>
      <c r="N1085" s="233"/>
    </row>
    <row r="1086" spans="2:14" ht="18" customHeight="1">
      <c r="B1086" s="237"/>
      <c r="D1086" s="236"/>
      <c r="E1086" s="235"/>
      <c r="F1086" s="235"/>
      <c r="G1086" s="233"/>
      <c r="H1086" s="235"/>
      <c r="I1086" s="235"/>
      <c r="J1086" s="233"/>
      <c r="K1086" s="234"/>
      <c r="L1086" s="234"/>
      <c r="M1086" s="233"/>
      <c r="N1086" s="233"/>
    </row>
    <row r="1087" spans="2:14" ht="18" customHeight="1">
      <c r="B1087" s="237"/>
      <c r="D1087" s="236"/>
      <c r="E1087" s="235"/>
      <c r="F1087" s="235"/>
      <c r="G1087" s="233"/>
      <c r="H1087" s="235"/>
      <c r="I1087" s="235"/>
      <c r="J1087" s="233"/>
      <c r="K1087" s="234"/>
      <c r="L1087" s="234"/>
      <c r="M1087" s="233"/>
      <c r="N1087" s="233"/>
    </row>
    <row r="1088" spans="2:14" ht="18" customHeight="1">
      <c r="B1088" s="237"/>
      <c r="D1088" s="236"/>
      <c r="E1088" s="235"/>
      <c r="F1088" s="235"/>
      <c r="G1088" s="233"/>
      <c r="H1088" s="235"/>
      <c r="I1088" s="235"/>
      <c r="J1088" s="233"/>
      <c r="K1088" s="234"/>
      <c r="L1088" s="234"/>
      <c r="M1088" s="233"/>
      <c r="N1088" s="233"/>
    </row>
    <row r="1089" spans="2:14" ht="18" customHeight="1">
      <c r="B1089" s="237"/>
      <c r="D1089" s="236"/>
      <c r="E1089" s="235"/>
      <c r="F1089" s="235"/>
      <c r="G1089" s="233"/>
      <c r="H1089" s="235"/>
      <c r="I1089" s="235"/>
      <c r="J1089" s="233"/>
      <c r="K1089" s="234"/>
      <c r="L1089" s="234"/>
      <c r="M1089" s="233"/>
      <c r="N1089" s="233"/>
    </row>
    <row r="1090" spans="2:14" ht="18" customHeight="1">
      <c r="B1090" s="237"/>
      <c r="D1090" s="236"/>
      <c r="E1090" s="235"/>
      <c r="F1090" s="235"/>
      <c r="G1090" s="233"/>
      <c r="H1090" s="235"/>
      <c r="I1090" s="235"/>
      <c r="J1090" s="233"/>
      <c r="K1090" s="234"/>
      <c r="L1090" s="234"/>
      <c r="M1090" s="233"/>
      <c r="N1090" s="233"/>
    </row>
    <row r="1091" spans="2:14" ht="18" customHeight="1">
      <c r="B1091" s="237"/>
      <c r="D1091" s="236"/>
      <c r="E1091" s="235"/>
      <c r="F1091" s="235"/>
      <c r="G1091" s="233"/>
      <c r="H1091" s="235"/>
      <c r="I1091" s="235"/>
      <c r="J1091" s="233"/>
      <c r="K1091" s="234"/>
      <c r="L1091" s="234"/>
      <c r="M1091" s="233"/>
      <c r="N1091" s="233"/>
    </row>
    <row r="1092" spans="2:14" ht="18" customHeight="1">
      <c r="B1092" s="237"/>
      <c r="D1092" s="236"/>
      <c r="E1092" s="235"/>
      <c r="F1092" s="235"/>
      <c r="G1092" s="233"/>
      <c r="H1092" s="235"/>
      <c r="I1092" s="235"/>
      <c r="J1092" s="233"/>
      <c r="K1092" s="234"/>
      <c r="L1092" s="234"/>
      <c r="M1092" s="233"/>
      <c r="N1092" s="233"/>
    </row>
    <row r="1093" spans="2:14" ht="18" customHeight="1">
      <c r="B1093" s="237"/>
      <c r="D1093" s="236"/>
      <c r="E1093" s="235"/>
      <c r="F1093" s="235"/>
      <c r="G1093" s="233"/>
      <c r="H1093" s="235"/>
      <c r="I1093" s="235"/>
      <c r="J1093" s="233"/>
      <c r="K1093" s="234"/>
      <c r="L1093" s="234"/>
      <c r="M1093" s="233"/>
      <c r="N1093" s="233"/>
    </row>
    <row r="1094" spans="2:14" ht="18" customHeight="1">
      <c r="B1094" s="237"/>
      <c r="D1094" s="236"/>
      <c r="E1094" s="235"/>
      <c r="F1094" s="235"/>
      <c r="G1094" s="233"/>
      <c r="H1094" s="235"/>
      <c r="I1094" s="235"/>
      <c r="J1094" s="233"/>
      <c r="K1094" s="234"/>
      <c r="L1094" s="234"/>
      <c r="M1094" s="233"/>
      <c r="N1094" s="233"/>
    </row>
    <row r="1095" spans="2:14" ht="18" customHeight="1">
      <c r="B1095" s="237"/>
      <c r="D1095" s="236"/>
      <c r="E1095" s="235"/>
      <c r="F1095" s="235"/>
      <c r="G1095" s="233"/>
      <c r="H1095" s="235"/>
      <c r="I1095" s="235"/>
      <c r="J1095" s="233"/>
      <c r="K1095" s="234"/>
      <c r="L1095" s="234"/>
      <c r="M1095" s="233"/>
      <c r="N1095" s="233"/>
    </row>
    <row r="1096" spans="2:14" ht="18" customHeight="1">
      <c r="B1096" s="237"/>
      <c r="D1096" s="236"/>
      <c r="E1096" s="235"/>
      <c r="F1096" s="235"/>
      <c r="G1096" s="233"/>
      <c r="H1096" s="235"/>
      <c r="I1096" s="235"/>
      <c r="J1096" s="233"/>
      <c r="K1096" s="234"/>
      <c r="L1096" s="234"/>
      <c r="M1096" s="233"/>
      <c r="N1096" s="233"/>
    </row>
    <row r="1097" spans="2:14" ht="18" customHeight="1">
      <c r="B1097" s="237"/>
      <c r="D1097" s="236"/>
      <c r="E1097" s="235"/>
      <c r="F1097" s="235"/>
      <c r="G1097" s="233"/>
      <c r="H1097" s="235"/>
      <c r="I1097" s="235"/>
      <c r="J1097" s="233"/>
      <c r="K1097" s="234"/>
      <c r="L1097" s="234"/>
      <c r="M1097" s="233"/>
      <c r="N1097" s="233"/>
    </row>
    <row r="1098" spans="2:14" ht="18" customHeight="1">
      <c r="B1098" s="237"/>
      <c r="D1098" s="236"/>
      <c r="E1098" s="235"/>
      <c r="F1098" s="235"/>
      <c r="G1098" s="233"/>
      <c r="H1098" s="235"/>
      <c r="I1098" s="235"/>
      <c r="J1098" s="233"/>
      <c r="K1098" s="234"/>
      <c r="L1098" s="234"/>
      <c r="M1098" s="233"/>
      <c r="N1098" s="233"/>
    </row>
    <row r="1099" spans="2:14" ht="18" customHeight="1">
      <c r="B1099" s="237"/>
      <c r="D1099" s="236"/>
      <c r="E1099" s="235"/>
      <c r="F1099" s="235"/>
      <c r="G1099" s="233"/>
      <c r="H1099" s="235"/>
      <c r="I1099" s="235"/>
      <c r="J1099" s="233"/>
      <c r="K1099" s="234"/>
      <c r="L1099" s="234"/>
      <c r="M1099" s="233"/>
      <c r="N1099" s="233"/>
    </row>
    <row r="1100" spans="2:14" ht="18" customHeight="1">
      <c r="B1100" s="237"/>
      <c r="D1100" s="236"/>
      <c r="E1100" s="235"/>
      <c r="F1100" s="235"/>
      <c r="G1100" s="233"/>
      <c r="H1100" s="235"/>
      <c r="I1100" s="235"/>
      <c r="J1100" s="233"/>
      <c r="K1100" s="234"/>
      <c r="L1100" s="234"/>
      <c r="M1100" s="233"/>
      <c r="N1100" s="233"/>
    </row>
    <row r="1101" spans="2:14" ht="18" customHeight="1">
      <c r="B1101" s="237"/>
      <c r="D1101" s="236"/>
      <c r="E1101" s="235"/>
      <c r="F1101" s="235"/>
      <c r="G1101" s="233"/>
      <c r="H1101" s="235"/>
      <c r="I1101" s="235"/>
      <c r="J1101" s="233"/>
      <c r="K1101" s="234"/>
      <c r="L1101" s="234"/>
      <c r="M1101" s="233"/>
      <c r="N1101" s="233"/>
    </row>
    <row r="1102" spans="2:14" ht="18" customHeight="1">
      <c r="B1102" s="237"/>
      <c r="D1102" s="236"/>
      <c r="E1102" s="235"/>
      <c r="F1102" s="235"/>
      <c r="G1102" s="233"/>
      <c r="H1102" s="235"/>
      <c r="I1102" s="235"/>
      <c r="J1102" s="233"/>
      <c r="K1102" s="234"/>
      <c r="L1102" s="234"/>
      <c r="M1102" s="233"/>
      <c r="N1102" s="233"/>
    </row>
    <row r="1103" spans="2:14" ht="18" customHeight="1">
      <c r="B1103" s="237"/>
      <c r="D1103" s="236"/>
      <c r="E1103" s="235"/>
      <c r="F1103" s="235"/>
      <c r="G1103" s="233"/>
      <c r="H1103" s="235"/>
      <c r="I1103" s="235"/>
      <c r="J1103" s="233"/>
      <c r="K1103" s="234"/>
      <c r="L1103" s="234"/>
      <c r="M1103" s="233"/>
      <c r="N1103" s="233"/>
    </row>
    <row r="1104" spans="2:14" ht="18" customHeight="1">
      <c r="B1104" s="237"/>
      <c r="D1104" s="236"/>
      <c r="E1104" s="235"/>
      <c r="F1104" s="235"/>
      <c r="G1104" s="233"/>
      <c r="H1104" s="235"/>
      <c r="I1104" s="235"/>
      <c r="J1104" s="233"/>
      <c r="K1104" s="234"/>
      <c r="L1104" s="234"/>
      <c r="M1104" s="233"/>
      <c r="N1104" s="233"/>
    </row>
    <row r="1105" spans="2:14" ht="18" customHeight="1">
      <c r="B1105" s="237"/>
      <c r="D1105" s="236"/>
      <c r="E1105" s="235"/>
      <c r="F1105" s="235"/>
      <c r="G1105" s="233"/>
      <c r="H1105" s="235"/>
      <c r="I1105" s="235"/>
      <c r="J1105" s="233"/>
      <c r="K1105" s="234"/>
      <c r="L1105" s="234"/>
      <c r="M1105" s="233"/>
      <c r="N1105" s="233"/>
    </row>
    <row r="1106" spans="2:14" ht="18" customHeight="1">
      <c r="B1106" s="237"/>
      <c r="D1106" s="236"/>
      <c r="E1106" s="235"/>
      <c r="F1106" s="235"/>
      <c r="G1106" s="233"/>
      <c r="H1106" s="235"/>
      <c r="I1106" s="235"/>
      <c r="J1106" s="233"/>
      <c r="K1106" s="234"/>
      <c r="L1106" s="234"/>
      <c r="M1106" s="233"/>
      <c r="N1106" s="233"/>
    </row>
    <row r="1107" spans="2:14" ht="18" customHeight="1">
      <c r="B1107" s="237"/>
      <c r="D1107" s="236"/>
      <c r="E1107" s="235"/>
      <c r="F1107" s="235"/>
      <c r="G1107" s="233"/>
      <c r="H1107" s="235"/>
      <c r="I1107" s="235"/>
      <c r="J1107" s="233"/>
      <c r="K1107" s="234"/>
      <c r="L1107" s="234"/>
      <c r="M1107" s="233"/>
      <c r="N1107" s="233"/>
    </row>
    <row r="1108" spans="2:14" ht="18" customHeight="1">
      <c r="B1108" s="237"/>
      <c r="D1108" s="236"/>
      <c r="E1108" s="235"/>
      <c r="F1108" s="235"/>
      <c r="G1108" s="233"/>
      <c r="H1108" s="235"/>
      <c r="I1108" s="235"/>
      <c r="J1108" s="233"/>
      <c r="K1108" s="234"/>
      <c r="L1108" s="234"/>
      <c r="M1108" s="233"/>
      <c r="N1108" s="233"/>
    </row>
    <row r="1109" spans="2:14" ht="18" customHeight="1">
      <c r="B1109" s="237"/>
      <c r="D1109" s="236"/>
      <c r="E1109" s="235"/>
      <c r="F1109" s="235"/>
      <c r="G1109" s="233"/>
      <c r="H1109" s="235"/>
      <c r="I1109" s="235"/>
      <c r="J1109" s="233"/>
      <c r="K1109" s="234"/>
      <c r="L1109" s="234"/>
      <c r="M1109" s="233"/>
      <c r="N1109" s="233"/>
    </row>
    <row r="1110" spans="2:14" ht="18" customHeight="1">
      <c r="B1110" s="237"/>
      <c r="D1110" s="236"/>
      <c r="E1110" s="235"/>
      <c r="F1110" s="235"/>
      <c r="G1110" s="233"/>
      <c r="H1110" s="235"/>
      <c r="I1110" s="235"/>
      <c r="J1110" s="233"/>
      <c r="K1110" s="234"/>
      <c r="L1110" s="234"/>
      <c r="M1110" s="233"/>
      <c r="N1110" s="233"/>
    </row>
    <row r="1111" spans="2:14" ht="18" customHeight="1">
      <c r="B1111" s="237"/>
      <c r="D1111" s="236"/>
      <c r="E1111" s="235"/>
      <c r="F1111" s="235"/>
      <c r="G1111" s="233"/>
      <c r="H1111" s="235"/>
      <c r="I1111" s="235"/>
      <c r="J1111" s="233"/>
      <c r="K1111" s="234"/>
      <c r="L1111" s="234"/>
      <c r="M1111" s="233"/>
      <c r="N1111" s="233"/>
    </row>
    <row r="1112" spans="2:14" ht="18" customHeight="1">
      <c r="B1112" s="237"/>
      <c r="D1112" s="236"/>
      <c r="E1112" s="235"/>
      <c r="F1112" s="235"/>
      <c r="G1112" s="233"/>
      <c r="H1112" s="235"/>
      <c r="I1112" s="235"/>
      <c r="J1112" s="233"/>
      <c r="K1112" s="234"/>
      <c r="L1112" s="234"/>
      <c r="M1112" s="233"/>
      <c r="N1112" s="233"/>
    </row>
    <row r="1113" spans="2:14" ht="18" customHeight="1">
      <c r="B1113" s="237"/>
      <c r="D1113" s="236"/>
      <c r="E1113" s="235"/>
      <c r="F1113" s="235"/>
      <c r="G1113" s="233"/>
      <c r="H1113" s="235"/>
      <c r="I1113" s="235"/>
      <c r="J1113" s="233"/>
      <c r="K1113" s="234"/>
      <c r="L1113" s="234"/>
      <c r="M1113" s="233"/>
      <c r="N1113" s="233"/>
    </row>
    <row r="1114" spans="2:14" ht="18" customHeight="1">
      <c r="B1114" s="237"/>
      <c r="D1114" s="236"/>
      <c r="E1114" s="235"/>
      <c r="F1114" s="235"/>
      <c r="G1114" s="233"/>
      <c r="H1114" s="235"/>
      <c r="I1114" s="235"/>
      <c r="J1114" s="233"/>
      <c r="K1114" s="234"/>
      <c r="L1114" s="234"/>
      <c r="M1114" s="233"/>
      <c r="N1114" s="233"/>
    </row>
    <row r="1115" spans="2:14" ht="18" customHeight="1">
      <c r="B1115" s="237"/>
      <c r="D1115" s="236"/>
      <c r="E1115" s="235"/>
      <c r="F1115" s="235"/>
      <c r="G1115" s="233"/>
      <c r="H1115" s="235"/>
      <c r="I1115" s="235"/>
      <c r="J1115" s="233"/>
      <c r="K1115" s="234"/>
      <c r="L1115" s="234"/>
      <c r="M1115" s="233"/>
      <c r="N1115" s="233"/>
    </row>
    <row r="1116" spans="2:14" ht="18" customHeight="1">
      <c r="B1116" s="237"/>
      <c r="D1116" s="236"/>
      <c r="E1116" s="235"/>
      <c r="F1116" s="235"/>
      <c r="G1116" s="233"/>
      <c r="H1116" s="235"/>
      <c r="I1116" s="235"/>
      <c r="J1116" s="233"/>
      <c r="K1116" s="234"/>
      <c r="L1116" s="234"/>
      <c r="M1116" s="233"/>
      <c r="N1116" s="233"/>
    </row>
    <row r="1117" spans="2:14" ht="18" customHeight="1">
      <c r="B1117" s="237"/>
      <c r="D1117" s="236"/>
      <c r="E1117" s="235"/>
      <c r="F1117" s="235"/>
      <c r="G1117" s="233"/>
      <c r="H1117" s="235"/>
      <c r="I1117" s="235"/>
      <c r="J1117" s="233"/>
      <c r="K1117" s="234"/>
      <c r="L1117" s="234"/>
      <c r="M1117" s="233"/>
      <c r="N1117" s="233"/>
    </row>
    <row r="1118" spans="2:14" ht="18" customHeight="1">
      <c r="B1118" s="237"/>
      <c r="D1118" s="236"/>
      <c r="E1118" s="235"/>
      <c r="F1118" s="235"/>
      <c r="G1118" s="233"/>
      <c r="H1118" s="235"/>
      <c r="I1118" s="235"/>
      <c r="J1118" s="233"/>
      <c r="K1118" s="234"/>
      <c r="L1118" s="234"/>
      <c r="M1118" s="233"/>
      <c r="N1118" s="233"/>
    </row>
    <row r="1119" spans="2:14" ht="18" customHeight="1">
      <c r="B1119" s="237"/>
      <c r="D1119" s="236"/>
      <c r="E1119" s="235"/>
      <c r="F1119" s="235"/>
      <c r="G1119" s="233"/>
      <c r="H1119" s="235"/>
      <c r="I1119" s="235"/>
      <c r="J1119" s="233"/>
      <c r="K1119" s="234"/>
      <c r="L1119" s="234"/>
      <c r="M1119" s="233"/>
      <c r="N1119" s="233"/>
    </row>
    <row r="1120" spans="2:14" ht="18" customHeight="1">
      <c r="B1120" s="237"/>
      <c r="D1120" s="236"/>
      <c r="E1120" s="235"/>
      <c r="F1120" s="235"/>
      <c r="G1120" s="233"/>
      <c r="H1120" s="235"/>
      <c r="I1120" s="235"/>
      <c r="J1120" s="233"/>
      <c r="K1120" s="234"/>
      <c r="L1120" s="234"/>
      <c r="M1120" s="233"/>
      <c r="N1120" s="233"/>
    </row>
    <row r="1121" spans="2:14" ht="18" customHeight="1">
      <c r="B1121" s="237"/>
      <c r="D1121" s="236"/>
      <c r="E1121" s="235"/>
      <c r="F1121" s="235"/>
      <c r="G1121" s="233"/>
      <c r="H1121" s="235"/>
      <c r="I1121" s="235"/>
      <c r="J1121" s="233"/>
      <c r="K1121" s="234"/>
      <c r="L1121" s="234"/>
      <c r="M1121" s="233"/>
      <c r="N1121" s="233"/>
    </row>
    <row r="1122" spans="2:14" ht="18" customHeight="1">
      <c r="B1122" s="237"/>
      <c r="D1122" s="236"/>
      <c r="E1122" s="235"/>
      <c r="F1122" s="235"/>
      <c r="G1122" s="233"/>
      <c r="H1122" s="235"/>
      <c r="I1122" s="235"/>
      <c r="J1122" s="233"/>
      <c r="K1122" s="234"/>
      <c r="L1122" s="234"/>
      <c r="M1122" s="233"/>
      <c r="N1122" s="233"/>
    </row>
    <row r="1123" spans="2:14" ht="18" customHeight="1">
      <c r="B1123" s="237"/>
      <c r="D1123" s="236"/>
      <c r="E1123" s="235"/>
      <c r="F1123" s="235"/>
      <c r="G1123" s="233"/>
      <c r="H1123" s="235"/>
      <c r="I1123" s="235"/>
      <c r="J1123" s="233"/>
      <c r="K1123" s="234"/>
      <c r="L1123" s="234"/>
      <c r="M1123" s="233"/>
      <c r="N1123" s="233"/>
    </row>
    <row r="1124" spans="2:14" ht="18" customHeight="1">
      <c r="B1124" s="237"/>
      <c r="D1124" s="236"/>
      <c r="E1124" s="235"/>
      <c r="F1124" s="235"/>
      <c r="G1124" s="233"/>
      <c r="H1124" s="235"/>
      <c r="I1124" s="235"/>
      <c r="J1124" s="233"/>
      <c r="K1124" s="234"/>
      <c r="L1124" s="234"/>
      <c r="M1124" s="233"/>
      <c r="N1124" s="233"/>
    </row>
    <row r="1125" spans="2:14" ht="18" customHeight="1">
      <c r="B1125" s="237"/>
      <c r="D1125" s="236"/>
      <c r="E1125" s="235"/>
      <c r="F1125" s="235"/>
      <c r="G1125" s="233"/>
      <c r="H1125" s="235"/>
      <c r="I1125" s="235"/>
      <c r="J1125" s="233"/>
      <c r="K1125" s="234"/>
      <c r="L1125" s="234"/>
      <c r="M1125" s="233"/>
      <c r="N1125" s="233"/>
    </row>
    <row r="1126" spans="2:14" ht="18" customHeight="1">
      <c r="B1126" s="237"/>
      <c r="D1126" s="236"/>
      <c r="E1126" s="235"/>
      <c r="F1126" s="235"/>
      <c r="G1126" s="233"/>
      <c r="H1126" s="235"/>
      <c r="I1126" s="235"/>
      <c r="J1126" s="233"/>
      <c r="K1126" s="234"/>
      <c r="L1126" s="234"/>
      <c r="M1126" s="233"/>
      <c r="N1126" s="233"/>
    </row>
    <row r="1127" spans="2:14" ht="18" customHeight="1">
      <c r="B1127" s="237"/>
      <c r="D1127" s="236"/>
      <c r="E1127" s="235"/>
      <c r="F1127" s="235"/>
      <c r="G1127" s="233"/>
      <c r="H1127" s="235"/>
      <c r="I1127" s="235"/>
      <c r="J1127" s="233"/>
      <c r="K1127" s="234"/>
      <c r="L1127" s="234"/>
      <c r="M1127" s="233"/>
      <c r="N1127" s="233"/>
    </row>
    <row r="1128" spans="2:14" ht="18" customHeight="1">
      <c r="B1128" s="237"/>
      <c r="D1128" s="236"/>
      <c r="E1128" s="235"/>
      <c r="F1128" s="235"/>
      <c r="G1128" s="233"/>
      <c r="H1128" s="235"/>
      <c r="I1128" s="235"/>
      <c r="J1128" s="233"/>
      <c r="K1128" s="234"/>
      <c r="L1128" s="234"/>
      <c r="M1128" s="233"/>
      <c r="N1128" s="233"/>
    </row>
    <row r="1129" spans="2:14" ht="18" customHeight="1">
      <c r="B1129" s="237"/>
      <c r="D1129" s="236"/>
      <c r="E1129" s="235"/>
      <c r="F1129" s="235"/>
      <c r="G1129" s="233"/>
      <c r="H1129" s="235"/>
      <c r="I1129" s="235"/>
      <c r="J1129" s="233"/>
      <c r="K1129" s="234"/>
      <c r="L1129" s="234"/>
      <c r="M1129" s="233"/>
      <c r="N1129" s="233"/>
    </row>
    <row r="1130" spans="2:14" ht="18" customHeight="1">
      <c r="B1130" s="237"/>
      <c r="D1130" s="236"/>
      <c r="E1130" s="235"/>
      <c r="F1130" s="235"/>
      <c r="G1130" s="233"/>
      <c r="H1130" s="235"/>
      <c r="I1130" s="235"/>
      <c r="J1130" s="233"/>
      <c r="K1130" s="234"/>
      <c r="L1130" s="234"/>
      <c r="M1130" s="233"/>
      <c r="N1130" s="233"/>
    </row>
    <row r="1131" spans="2:14" ht="18" customHeight="1">
      <c r="B1131" s="237"/>
      <c r="D1131" s="236"/>
      <c r="E1131" s="235"/>
      <c r="F1131" s="235"/>
      <c r="G1131" s="233"/>
      <c r="H1131" s="235"/>
      <c r="I1131" s="235"/>
      <c r="J1131" s="233"/>
      <c r="K1131" s="234"/>
      <c r="L1131" s="234"/>
      <c r="M1131" s="233"/>
      <c r="N1131" s="233"/>
    </row>
    <row r="1132" spans="2:14" ht="18" customHeight="1">
      <c r="B1132" s="237"/>
      <c r="D1132" s="236"/>
      <c r="E1132" s="235"/>
      <c r="F1132" s="235"/>
      <c r="G1132" s="233"/>
      <c r="H1132" s="235"/>
      <c r="I1132" s="235"/>
      <c r="J1132" s="233"/>
      <c r="K1132" s="234"/>
      <c r="L1132" s="234"/>
      <c r="M1132" s="233"/>
      <c r="N1132" s="233"/>
    </row>
    <row r="1133" spans="2:14" ht="18" customHeight="1">
      <c r="B1133" s="237"/>
      <c r="D1133" s="236"/>
      <c r="E1133" s="235"/>
      <c r="F1133" s="235"/>
      <c r="G1133" s="233"/>
      <c r="H1133" s="235"/>
      <c r="I1133" s="235"/>
      <c r="J1133" s="233"/>
      <c r="K1133" s="234"/>
      <c r="L1133" s="234"/>
      <c r="M1133" s="233"/>
      <c r="N1133" s="233"/>
    </row>
    <row r="1134" spans="2:14" ht="18" customHeight="1">
      <c r="B1134" s="237"/>
      <c r="D1134" s="236"/>
      <c r="E1134" s="235"/>
      <c r="F1134" s="235"/>
      <c r="G1134" s="233"/>
      <c r="H1134" s="235"/>
      <c r="I1134" s="235"/>
      <c r="J1134" s="233"/>
      <c r="K1134" s="234"/>
      <c r="L1134" s="234"/>
      <c r="M1134" s="233"/>
      <c r="N1134" s="233"/>
    </row>
    <row r="1135" spans="2:14" ht="18" customHeight="1">
      <c r="B1135" s="237"/>
      <c r="D1135" s="236"/>
      <c r="E1135" s="235"/>
      <c r="F1135" s="235"/>
      <c r="G1135" s="233"/>
      <c r="H1135" s="235"/>
      <c r="I1135" s="235"/>
      <c r="J1135" s="233"/>
      <c r="K1135" s="234"/>
      <c r="L1135" s="234"/>
      <c r="M1135" s="233"/>
      <c r="N1135" s="233"/>
    </row>
    <row r="1136" spans="2:14" ht="18" customHeight="1">
      <c r="B1136" s="237"/>
      <c r="D1136" s="236"/>
      <c r="E1136" s="235"/>
      <c r="F1136" s="235"/>
      <c r="G1136" s="233"/>
      <c r="H1136" s="235"/>
      <c r="I1136" s="235"/>
      <c r="J1136" s="233"/>
      <c r="K1136" s="234"/>
      <c r="L1136" s="234"/>
      <c r="M1136" s="233"/>
      <c r="N1136" s="233"/>
    </row>
    <row r="1137" spans="2:14" ht="18" customHeight="1">
      <c r="B1137" s="237"/>
      <c r="D1137" s="236"/>
      <c r="E1137" s="235"/>
      <c r="F1137" s="235"/>
      <c r="G1137" s="233"/>
      <c r="H1137" s="235"/>
      <c r="I1137" s="235"/>
      <c r="J1137" s="233"/>
      <c r="K1137" s="234"/>
      <c r="L1137" s="234"/>
      <c r="M1137" s="233"/>
      <c r="N1137" s="233"/>
    </row>
    <row r="1138" spans="2:14" ht="18" customHeight="1">
      <c r="B1138" s="237"/>
      <c r="D1138" s="236"/>
      <c r="E1138" s="235"/>
      <c r="F1138" s="235"/>
      <c r="G1138" s="233"/>
      <c r="H1138" s="235"/>
      <c r="I1138" s="235"/>
      <c r="J1138" s="233"/>
      <c r="K1138" s="234"/>
      <c r="L1138" s="234"/>
      <c r="M1138" s="233"/>
      <c r="N1138" s="233"/>
    </row>
    <row r="1139" spans="2:14" ht="18" customHeight="1">
      <c r="B1139" s="237"/>
      <c r="D1139" s="236"/>
      <c r="E1139" s="235"/>
      <c r="F1139" s="235"/>
      <c r="G1139" s="233"/>
      <c r="H1139" s="235"/>
      <c r="I1139" s="235"/>
      <c r="J1139" s="233"/>
      <c r="K1139" s="234"/>
      <c r="L1139" s="234"/>
      <c r="M1139" s="233"/>
      <c r="N1139" s="233"/>
    </row>
    <row r="1140" spans="2:14" ht="18" customHeight="1">
      <c r="B1140" s="237"/>
      <c r="D1140" s="236"/>
      <c r="E1140" s="235"/>
      <c r="F1140" s="235"/>
      <c r="G1140" s="233"/>
      <c r="H1140" s="235"/>
      <c r="I1140" s="235"/>
      <c r="J1140" s="233"/>
      <c r="K1140" s="234"/>
      <c r="L1140" s="234"/>
      <c r="M1140" s="233"/>
      <c r="N1140" s="233"/>
    </row>
    <row r="1141" spans="2:14" ht="18" customHeight="1">
      <c r="B1141" s="237"/>
      <c r="D1141" s="236"/>
      <c r="E1141" s="235"/>
      <c r="F1141" s="235"/>
      <c r="G1141" s="233"/>
      <c r="H1141" s="235"/>
      <c r="I1141" s="235"/>
      <c r="J1141" s="233"/>
      <c r="K1141" s="234"/>
      <c r="L1141" s="234"/>
      <c r="M1141" s="233"/>
      <c r="N1141" s="233"/>
    </row>
    <row r="1142" spans="2:14" ht="18" customHeight="1">
      <c r="B1142" s="237"/>
      <c r="D1142" s="236"/>
      <c r="E1142" s="235"/>
      <c r="F1142" s="235"/>
      <c r="G1142" s="233"/>
      <c r="H1142" s="235"/>
      <c r="I1142" s="235"/>
      <c r="J1142" s="233"/>
      <c r="K1142" s="234"/>
      <c r="L1142" s="234"/>
      <c r="M1142" s="233"/>
      <c r="N1142" s="233"/>
    </row>
    <row r="1143" spans="2:14" ht="18" customHeight="1">
      <c r="B1143" s="237"/>
      <c r="D1143" s="236"/>
      <c r="E1143" s="235"/>
      <c r="F1143" s="235"/>
      <c r="G1143" s="233"/>
      <c r="H1143" s="235"/>
      <c r="I1143" s="235"/>
      <c r="J1143" s="233"/>
      <c r="K1143" s="234"/>
      <c r="L1143" s="234"/>
      <c r="M1143" s="233"/>
      <c r="N1143" s="233"/>
    </row>
    <row r="1144" spans="2:14" ht="18" customHeight="1">
      <c r="B1144" s="237"/>
      <c r="D1144" s="236"/>
      <c r="E1144" s="235"/>
      <c r="F1144" s="235"/>
      <c r="G1144" s="233"/>
      <c r="H1144" s="235"/>
      <c r="I1144" s="235"/>
      <c r="J1144" s="233"/>
      <c r="K1144" s="234"/>
      <c r="L1144" s="234"/>
      <c r="M1144" s="233"/>
      <c r="N1144" s="233"/>
    </row>
    <row r="1145" spans="2:14" ht="18" customHeight="1">
      <c r="B1145" s="237"/>
      <c r="D1145" s="236"/>
      <c r="E1145" s="235"/>
      <c r="F1145" s="235"/>
      <c r="G1145" s="233"/>
      <c r="H1145" s="235"/>
      <c r="I1145" s="235"/>
      <c r="J1145" s="233"/>
      <c r="K1145" s="234"/>
      <c r="L1145" s="234"/>
      <c r="M1145" s="233"/>
      <c r="N1145" s="233"/>
    </row>
    <row r="1146" spans="2:14" ht="18" customHeight="1">
      <c r="B1146" s="237"/>
      <c r="D1146" s="236"/>
      <c r="E1146" s="235"/>
      <c r="F1146" s="235"/>
      <c r="G1146" s="233"/>
      <c r="H1146" s="235"/>
      <c r="I1146" s="235"/>
      <c r="J1146" s="233"/>
      <c r="K1146" s="234"/>
      <c r="L1146" s="234"/>
      <c r="M1146" s="233"/>
      <c r="N1146" s="233"/>
    </row>
    <row r="1147" spans="2:14" ht="18" customHeight="1">
      <c r="B1147" s="237"/>
      <c r="D1147" s="236"/>
      <c r="E1147" s="235"/>
      <c r="F1147" s="235"/>
      <c r="G1147" s="233"/>
      <c r="H1147" s="235"/>
      <c r="I1147" s="235"/>
      <c r="J1147" s="233"/>
      <c r="K1147" s="234"/>
      <c r="L1147" s="234"/>
      <c r="M1147" s="233"/>
      <c r="N1147" s="233"/>
    </row>
    <row r="1148" spans="2:14" ht="18" customHeight="1">
      <c r="B1148" s="237"/>
      <c r="D1148" s="236"/>
      <c r="E1148" s="235"/>
      <c r="F1148" s="235"/>
      <c r="G1148" s="233"/>
      <c r="H1148" s="235"/>
      <c r="I1148" s="235"/>
      <c r="J1148" s="233"/>
      <c r="K1148" s="234"/>
      <c r="L1148" s="234"/>
      <c r="M1148" s="233"/>
      <c r="N1148" s="233"/>
    </row>
    <row r="1149" spans="2:14" ht="18" customHeight="1">
      <c r="B1149" s="237"/>
      <c r="D1149" s="236"/>
      <c r="E1149" s="235"/>
      <c r="F1149" s="235"/>
      <c r="G1149" s="233"/>
      <c r="H1149" s="235"/>
      <c r="I1149" s="235"/>
      <c r="J1149" s="233"/>
      <c r="K1149" s="234"/>
      <c r="L1149" s="234"/>
      <c r="M1149" s="233"/>
      <c r="N1149" s="233"/>
    </row>
    <row r="1150" spans="2:14" ht="18" customHeight="1">
      <c r="B1150" s="237"/>
      <c r="D1150" s="236"/>
      <c r="E1150" s="235"/>
      <c r="F1150" s="235"/>
      <c r="G1150" s="233"/>
      <c r="H1150" s="235"/>
      <c r="I1150" s="235"/>
      <c r="J1150" s="233"/>
      <c r="K1150" s="234"/>
      <c r="L1150" s="234"/>
      <c r="M1150" s="233"/>
      <c r="N1150" s="233"/>
    </row>
    <row r="1151" spans="2:14" ht="18" customHeight="1">
      <c r="B1151" s="237"/>
      <c r="D1151" s="236"/>
      <c r="E1151" s="235"/>
      <c r="F1151" s="235"/>
      <c r="G1151" s="233"/>
      <c r="H1151" s="235"/>
      <c r="I1151" s="235"/>
      <c r="J1151" s="233"/>
      <c r="K1151" s="234"/>
      <c r="L1151" s="234"/>
      <c r="M1151" s="233"/>
      <c r="N1151" s="233"/>
    </row>
    <row r="1152" spans="2:14" ht="18" customHeight="1">
      <c r="B1152" s="237"/>
      <c r="D1152" s="236"/>
      <c r="E1152" s="235"/>
      <c r="F1152" s="235"/>
      <c r="G1152" s="233"/>
      <c r="H1152" s="235"/>
      <c r="I1152" s="235"/>
      <c r="J1152" s="233"/>
      <c r="K1152" s="234"/>
      <c r="L1152" s="234"/>
      <c r="M1152" s="233"/>
      <c r="N1152" s="233"/>
    </row>
    <row r="1153" spans="2:14" ht="18" customHeight="1">
      <c r="B1153" s="237"/>
      <c r="D1153" s="236"/>
      <c r="E1153" s="235"/>
      <c r="F1153" s="235"/>
      <c r="G1153" s="233"/>
      <c r="H1153" s="235"/>
      <c r="I1153" s="235"/>
      <c r="J1153" s="233"/>
      <c r="K1153" s="234"/>
      <c r="L1153" s="234"/>
      <c r="M1153" s="233"/>
      <c r="N1153" s="233"/>
    </row>
    <row r="1154" spans="2:14" ht="18" customHeight="1">
      <c r="B1154" s="237"/>
      <c r="D1154" s="236"/>
      <c r="E1154" s="235"/>
      <c r="F1154" s="235"/>
      <c r="G1154" s="233"/>
      <c r="H1154" s="235"/>
      <c r="I1154" s="235"/>
      <c r="J1154" s="233"/>
      <c r="K1154" s="234"/>
      <c r="L1154" s="234"/>
      <c r="M1154" s="233"/>
      <c r="N1154" s="233"/>
    </row>
    <row r="1155" spans="2:14" ht="18" customHeight="1">
      <c r="B1155" s="237"/>
      <c r="D1155" s="236"/>
      <c r="E1155" s="235"/>
      <c r="F1155" s="235"/>
      <c r="G1155" s="233"/>
      <c r="H1155" s="235"/>
      <c r="I1155" s="235"/>
      <c r="J1155" s="233"/>
      <c r="K1155" s="234"/>
      <c r="L1155" s="234"/>
      <c r="M1155" s="233"/>
      <c r="N1155" s="233"/>
    </row>
    <row r="1156" spans="2:14" ht="18" customHeight="1">
      <c r="B1156" s="237"/>
      <c r="D1156" s="236"/>
      <c r="E1156" s="235"/>
      <c r="F1156" s="235"/>
      <c r="G1156" s="233"/>
      <c r="H1156" s="235"/>
      <c r="I1156" s="235"/>
      <c r="J1156" s="233"/>
      <c r="K1156" s="234"/>
      <c r="L1156" s="234"/>
      <c r="M1156" s="233"/>
      <c r="N1156" s="233"/>
    </row>
    <row r="1157" spans="2:14" ht="18" customHeight="1">
      <c r="B1157" s="237"/>
      <c r="D1157" s="236"/>
      <c r="E1157" s="235"/>
      <c r="F1157" s="235"/>
      <c r="G1157" s="233"/>
      <c r="H1157" s="235"/>
      <c r="I1157" s="235"/>
      <c r="J1157" s="233"/>
      <c r="K1157" s="234"/>
      <c r="L1157" s="234"/>
      <c r="M1157" s="233"/>
      <c r="N1157" s="233"/>
    </row>
    <row r="1158" spans="2:14" ht="18" customHeight="1">
      <c r="B1158" s="237"/>
      <c r="D1158" s="236"/>
      <c r="E1158" s="235"/>
      <c r="F1158" s="235"/>
      <c r="G1158" s="233"/>
      <c r="H1158" s="235"/>
      <c r="I1158" s="235"/>
      <c r="J1158" s="233"/>
      <c r="K1158" s="234"/>
      <c r="L1158" s="234"/>
      <c r="M1158" s="233"/>
      <c r="N1158" s="233"/>
    </row>
    <row r="1159" spans="2:14" ht="18" customHeight="1">
      <c r="B1159" s="237"/>
      <c r="D1159" s="236"/>
      <c r="E1159" s="235"/>
      <c r="F1159" s="235"/>
      <c r="G1159" s="233"/>
      <c r="H1159" s="235"/>
      <c r="I1159" s="235"/>
      <c r="J1159" s="233"/>
      <c r="K1159" s="234"/>
      <c r="L1159" s="234"/>
      <c r="M1159" s="233"/>
      <c r="N1159" s="233"/>
    </row>
    <row r="1160" spans="2:14" ht="18" customHeight="1">
      <c r="B1160" s="237"/>
      <c r="D1160" s="236"/>
      <c r="E1160" s="235"/>
      <c r="F1160" s="235"/>
      <c r="G1160" s="233"/>
      <c r="H1160" s="235"/>
      <c r="I1160" s="235"/>
      <c r="J1160" s="233"/>
      <c r="K1160" s="234"/>
      <c r="L1160" s="234"/>
      <c r="M1160" s="233"/>
      <c r="N1160" s="233"/>
    </row>
    <row r="1161" spans="2:14" ht="18" customHeight="1">
      <c r="B1161" s="237"/>
      <c r="D1161" s="236"/>
      <c r="E1161" s="235"/>
      <c r="F1161" s="235"/>
      <c r="G1161" s="233"/>
      <c r="H1161" s="235"/>
      <c r="I1161" s="235"/>
      <c r="J1161" s="233"/>
      <c r="K1161" s="234"/>
      <c r="L1161" s="234"/>
      <c r="M1161" s="233"/>
      <c r="N1161" s="233"/>
    </row>
    <row r="1162" spans="2:14" ht="18" customHeight="1">
      <c r="B1162" s="237"/>
      <c r="D1162" s="236"/>
      <c r="E1162" s="235"/>
      <c r="F1162" s="235"/>
      <c r="G1162" s="233"/>
      <c r="H1162" s="235"/>
      <c r="I1162" s="235"/>
      <c r="J1162" s="233"/>
      <c r="K1162" s="234"/>
      <c r="L1162" s="234"/>
      <c r="M1162" s="233"/>
      <c r="N1162" s="233"/>
    </row>
    <row r="1163" spans="2:14" ht="18" customHeight="1">
      <c r="B1163" s="237"/>
      <c r="D1163" s="236"/>
      <c r="E1163" s="235"/>
      <c r="F1163" s="235"/>
      <c r="G1163" s="233"/>
      <c r="H1163" s="235"/>
      <c r="I1163" s="235"/>
      <c r="J1163" s="233"/>
      <c r="K1163" s="234"/>
      <c r="L1163" s="234"/>
      <c r="M1163" s="233"/>
      <c r="N1163" s="233"/>
    </row>
    <row r="1164" spans="2:14" ht="18" customHeight="1">
      <c r="B1164" s="237"/>
      <c r="D1164" s="236"/>
      <c r="E1164" s="235"/>
      <c r="F1164" s="235"/>
      <c r="G1164" s="233"/>
      <c r="H1164" s="235"/>
      <c r="I1164" s="235"/>
      <c r="J1164" s="233"/>
      <c r="K1164" s="234"/>
      <c r="L1164" s="234"/>
      <c r="M1164" s="233"/>
      <c r="N1164" s="233"/>
    </row>
    <row r="1165" spans="2:14" ht="18" customHeight="1">
      <c r="B1165" s="237"/>
      <c r="D1165" s="236"/>
      <c r="E1165" s="235"/>
      <c r="F1165" s="235"/>
      <c r="G1165" s="233"/>
      <c r="H1165" s="235"/>
      <c r="I1165" s="235"/>
      <c r="J1165" s="233"/>
      <c r="K1165" s="234"/>
      <c r="L1165" s="234"/>
      <c r="M1165" s="233"/>
      <c r="N1165" s="233"/>
    </row>
    <row r="1166" spans="2:14" ht="18" customHeight="1">
      <c r="B1166" s="237"/>
      <c r="D1166" s="236"/>
      <c r="E1166" s="235"/>
      <c r="F1166" s="235"/>
      <c r="G1166" s="233"/>
      <c r="H1166" s="235"/>
      <c r="I1166" s="235"/>
      <c r="J1166" s="233"/>
      <c r="K1166" s="234"/>
      <c r="L1166" s="234"/>
      <c r="M1166" s="233"/>
      <c r="N1166" s="233"/>
    </row>
    <row r="1167" spans="2:14" ht="18" customHeight="1">
      <c r="B1167" s="237"/>
      <c r="D1167" s="236"/>
      <c r="E1167" s="235"/>
      <c r="F1167" s="235"/>
      <c r="G1167" s="233"/>
      <c r="H1167" s="235"/>
      <c r="I1167" s="235"/>
      <c r="J1167" s="233"/>
      <c r="K1167" s="234"/>
      <c r="L1167" s="234"/>
      <c r="M1167" s="233"/>
      <c r="N1167" s="233"/>
    </row>
    <row r="1168" spans="2:14" ht="18" customHeight="1">
      <c r="B1168" s="237"/>
      <c r="D1168" s="236"/>
      <c r="E1168" s="235"/>
      <c r="F1168" s="235"/>
      <c r="G1168" s="233"/>
      <c r="H1168" s="235"/>
      <c r="I1168" s="235"/>
      <c r="J1168" s="233"/>
      <c r="K1168" s="234"/>
      <c r="L1168" s="234"/>
      <c r="M1168" s="233"/>
      <c r="N1168" s="233"/>
    </row>
    <row r="1169" spans="2:14" ht="18" customHeight="1">
      <c r="B1169" s="237"/>
      <c r="D1169" s="236"/>
      <c r="E1169" s="235"/>
      <c r="F1169" s="235"/>
      <c r="G1169" s="233"/>
      <c r="H1169" s="235"/>
      <c r="I1169" s="235"/>
      <c r="J1169" s="233"/>
      <c r="K1169" s="234"/>
      <c r="L1169" s="234"/>
      <c r="M1169" s="233"/>
      <c r="N1169" s="233"/>
    </row>
    <row r="1170" spans="2:14" ht="18" customHeight="1">
      <c r="B1170" s="237"/>
      <c r="D1170" s="236"/>
      <c r="E1170" s="235"/>
      <c r="F1170" s="235"/>
      <c r="G1170" s="233"/>
      <c r="H1170" s="235"/>
      <c r="I1170" s="235"/>
      <c r="J1170" s="233"/>
      <c r="K1170" s="234"/>
      <c r="L1170" s="234"/>
      <c r="M1170" s="233"/>
      <c r="N1170" s="233"/>
    </row>
    <row r="1171" spans="2:14" ht="18" customHeight="1">
      <c r="B1171" s="237"/>
      <c r="D1171" s="236"/>
      <c r="E1171" s="235"/>
      <c r="F1171" s="235"/>
      <c r="G1171" s="233"/>
      <c r="H1171" s="235"/>
      <c r="I1171" s="235"/>
      <c r="J1171" s="233"/>
      <c r="K1171" s="234"/>
      <c r="L1171" s="234"/>
      <c r="M1171" s="233"/>
      <c r="N1171" s="233"/>
    </row>
    <row r="1172" spans="2:14" ht="18" customHeight="1">
      <c r="B1172" s="237"/>
      <c r="D1172" s="236"/>
      <c r="E1172" s="235"/>
      <c r="F1172" s="235"/>
      <c r="G1172" s="233"/>
      <c r="H1172" s="235"/>
      <c r="I1172" s="235"/>
      <c r="J1172" s="233"/>
      <c r="K1172" s="234"/>
      <c r="L1172" s="234"/>
      <c r="M1172" s="233"/>
      <c r="N1172" s="233"/>
    </row>
    <row r="1173" spans="2:14" ht="18" customHeight="1">
      <c r="B1173" s="237"/>
      <c r="D1173" s="236"/>
      <c r="E1173" s="235"/>
      <c r="F1173" s="235"/>
      <c r="G1173" s="233"/>
      <c r="H1173" s="235"/>
      <c r="I1173" s="235"/>
      <c r="J1173" s="233"/>
      <c r="K1173" s="234"/>
      <c r="L1173" s="234"/>
      <c r="M1173" s="233"/>
      <c r="N1173" s="233"/>
    </row>
    <row r="1174" spans="2:14" ht="18" customHeight="1">
      <c r="B1174" s="237"/>
      <c r="D1174" s="236"/>
      <c r="E1174" s="235"/>
      <c r="F1174" s="235"/>
      <c r="G1174" s="233"/>
      <c r="H1174" s="235"/>
      <c r="I1174" s="235"/>
      <c r="J1174" s="233"/>
      <c r="K1174" s="234"/>
      <c r="L1174" s="234"/>
      <c r="M1174" s="233"/>
      <c r="N1174" s="233"/>
    </row>
    <row r="1175" spans="2:14" ht="18" customHeight="1">
      <c r="B1175" s="237"/>
      <c r="D1175" s="236"/>
      <c r="E1175" s="235"/>
      <c r="F1175" s="235"/>
      <c r="G1175" s="233"/>
      <c r="H1175" s="235"/>
      <c r="I1175" s="235"/>
      <c r="J1175" s="233"/>
      <c r="K1175" s="234"/>
      <c r="L1175" s="234"/>
      <c r="M1175" s="233"/>
      <c r="N1175" s="233"/>
    </row>
    <row r="1176" spans="2:14" ht="18" customHeight="1">
      <c r="B1176" s="237"/>
      <c r="D1176" s="236"/>
      <c r="E1176" s="235"/>
      <c r="F1176" s="235"/>
      <c r="G1176" s="233"/>
      <c r="H1176" s="235"/>
      <c r="I1176" s="235"/>
      <c r="J1176" s="233"/>
      <c r="K1176" s="234"/>
      <c r="L1176" s="234"/>
      <c r="M1176" s="233"/>
      <c r="N1176" s="233"/>
    </row>
    <row r="1177" spans="2:14" ht="18" customHeight="1">
      <c r="B1177" s="237"/>
      <c r="D1177" s="236"/>
      <c r="E1177" s="235"/>
      <c r="F1177" s="235"/>
      <c r="G1177" s="233"/>
      <c r="H1177" s="235"/>
      <c r="I1177" s="235"/>
      <c r="J1177" s="233"/>
      <c r="K1177" s="234"/>
      <c r="L1177" s="234"/>
      <c r="M1177" s="233"/>
      <c r="N1177" s="233"/>
    </row>
    <row r="1178" spans="2:14" ht="18" customHeight="1">
      <c r="B1178" s="237"/>
      <c r="D1178" s="236"/>
      <c r="E1178" s="235"/>
      <c r="F1178" s="235"/>
      <c r="G1178" s="233"/>
      <c r="H1178" s="235"/>
      <c r="I1178" s="235"/>
      <c r="J1178" s="233"/>
      <c r="K1178" s="234"/>
      <c r="L1178" s="234"/>
      <c r="M1178" s="233"/>
      <c r="N1178" s="233"/>
    </row>
    <row r="1179" spans="2:14" ht="18" customHeight="1">
      <c r="B1179" s="237"/>
      <c r="D1179" s="236"/>
      <c r="E1179" s="235"/>
      <c r="F1179" s="235"/>
      <c r="G1179" s="233"/>
      <c r="H1179" s="235"/>
      <c r="I1179" s="235"/>
      <c r="J1179" s="233"/>
      <c r="K1179" s="234"/>
      <c r="L1179" s="234"/>
      <c r="M1179" s="233"/>
      <c r="N1179" s="233"/>
    </row>
    <row r="1180" spans="2:14" ht="18" customHeight="1">
      <c r="B1180" s="237"/>
      <c r="D1180" s="236"/>
      <c r="E1180" s="235"/>
      <c r="F1180" s="235"/>
      <c r="G1180" s="233"/>
      <c r="H1180" s="235"/>
      <c r="I1180" s="235"/>
      <c r="J1180" s="233"/>
      <c r="K1180" s="234"/>
      <c r="L1180" s="234"/>
      <c r="M1180" s="233"/>
      <c r="N1180" s="233"/>
    </row>
    <row r="1181" spans="2:14" ht="18" customHeight="1">
      <c r="B1181" s="237"/>
      <c r="D1181" s="236"/>
      <c r="E1181" s="235"/>
      <c r="F1181" s="235"/>
      <c r="G1181" s="233"/>
      <c r="H1181" s="235"/>
      <c r="I1181" s="235"/>
      <c r="J1181" s="233"/>
      <c r="K1181" s="234"/>
      <c r="L1181" s="234"/>
      <c r="M1181" s="233"/>
      <c r="N1181" s="233"/>
    </row>
    <row r="1182" spans="2:14" ht="18" customHeight="1">
      <c r="B1182" s="237"/>
      <c r="D1182" s="236"/>
      <c r="E1182" s="235"/>
      <c r="F1182" s="235"/>
      <c r="G1182" s="233"/>
      <c r="H1182" s="235"/>
      <c r="I1182" s="235"/>
      <c r="J1182" s="233"/>
      <c r="K1182" s="234"/>
      <c r="L1182" s="234"/>
      <c r="M1182" s="233"/>
      <c r="N1182" s="233"/>
    </row>
    <row r="1183" spans="2:14" ht="18" customHeight="1">
      <c r="B1183" s="237"/>
      <c r="D1183" s="236"/>
      <c r="E1183" s="235"/>
      <c r="F1183" s="235"/>
      <c r="G1183" s="233"/>
      <c r="H1183" s="235"/>
      <c r="I1183" s="235"/>
      <c r="J1183" s="233"/>
      <c r="K1183" s="234"/>
      <c r="L1183" s="234"/>
      <c r="M1183" s="233"/>
      <c r="N1183" s="233"/>
    </row>
    <row r="1184" spans="2:14" ht="18" customHeight="1">
      <c r="B1184" s="237"/>
      <c r="D1184" s="236"/>
      <c r="E1184" s="235"/>
      <c r="F1184" s="235"/>
      <c r="G1184" s="233"/>
      <c r="H1184" s="235"/>
      <c r="I1184" s="235"/>
      <c r="J1184" s="233"/>
      <c r="K1184" s="234"/>
      <c r="L1184" s="234"/>
      <c r="M1184" s="233"/>
      <c r="N1184" s="233"/>
    </row>
    <row r="1185" spans="2:14" ht="18" customHeight="1">
      <c r="B1185" s="237"/>
      <c r="D1185" s="236"/>
      <c r="E1185" s="235"/>
      <c r="F1185" s="235"/>
      <c r="G1185" s="233"/>
      <c r="H1185" s="235"/>
      <c r="I1185" s="235"/>
      <c r="J1185" s="233"/>
      <c r="K1185" s="234"/>
      <c r="L1185" s="234"/>
      <c r="M1185" s="233"/>
      <c r="N1185" s="233"/>
    </row>
    <row r="1186" spans="2:14" ht="18" customHeight="1">
      <c r="B1186" s="237"/>
      <c r="D1186" s="236"/>
      <c r="E1186" s="235"/>
      <c r="F1186" s="235"/>
      <c r="G1186" s="233"/>
      <c r="H1186" s="235"/>
      <c r="I1186" s="235"/>
      <c r="J1186" s="233"/>
      <c r="K1186" s="234"/>
      <c r="L1186" s="234"/>
      <c r="M1186" s="233"/>
      <c r="N1186" s="233"/>
    </row>
    <row r="1187" spans="2:14" ht="18" customHeight="1">
      <c r="B1187" s="237"/>
      <c r="D1187" s="236"/>
      <c r="E1187" s="235"/>
      <c r="F1187" s="235"/>
      <c r="G1187" s="233"/>
      <c r="H1187" s="235"/>
      <c r="I1187" s="235"/>
      <c r="J1187" s="233"/>
      <c r="K1187" s="234"/>
      <c r="L1187" s="234"/>
      <c r="M1187" s="233"/>
      <c r="N1187" s="233"/>
    </row>
    <row r="1188" spans="2:14" ht="18" customHeight="1">
      <c r="B1188" s="237"/>
      <c r="D1188" s="236"/>
      <c r="E1188" s="235"/>
      <c r="F1188" s="235"/>
      <c r="G1188" s="233"/>
      <c r="H1188" s="235"/>
      <c r="I1188" s="235"/>
      <c r="J1188" s="233"/>
      <c r="K1188" s="234"/>
      <c r="L1188" s="234"/>
      <c r="M1188" s="233"/>
      <c r="N1188" s="233"/>
    </row>
    <row r="1189" spans="2:14" ht="18" customHeight="1">
      <c r="B1189" s="237"/>
      <c r="D1189" s="236"/>
      <c r="E1189" s="235"/>
      <c r="F1189" s="235"/>
      <c r="G1189" s="233"/>
      <c r="H1189" s="235"/>
      <c r="I1189" s="235"/>
      <c r="J1189" s="233"/>
      <c r="K1189" s="234"/>
      <c r="L1189" s="234"/>
      <c r="M1189" s="233"/>
      <c r="N1189" s="233"/>
    </row>
    <row r="1190" spans="2:14" ht="18" customHeight="1">
      <c r="B1190" s="237"/>
      <c r="D1190" s="236"/>
      <c r="E1190" s="235"/>
      <c r="F1190" s="235"/>
      <c r="G1190" s="233"/>
      <c r="H1190" s="235"/>
      <c r="I1190" s="235"/>
      <c r="J1190" s="233"/>
      <c r="K1190" s="234"/>
      <c r="L1190" s="234"/>
      <c r="M1190" s="233"/>
      <c r="N1190" s="233"/>
    </row>
    <row r="1191" spans="2:14" ht="18" customHeight="1">
      <c r="B1191" s="237"/>
      <c r="D1191" s="236"/>
      <c r="E1191" s="235"/>
      <c r="F1191" s="235"/>
      <c r="G1191" s="233"/>
      <c r="H1191" s="235"/>
      <c r="I1191" s="235"/>
      <c r="J1191" s="233"/>
      <c r="K1191" s="234"/>
      <c r="L1191" s="234"/>
      <c r="M1191" s="233"/>
      <c r="N1191" s="233"/>
    </row>
    <row r="1192" spans="2:14" ht="18" customHeight="1">
      <c r="B1192" s="237"/>
      <c r="D1192" s="236"/>
      <c r="E1192" s="235"/>
      <c r="F1192" s="235"/>
      <c r="G1192" s="233"/>
      <c r="H1192" s="235"/>
      <c r="I1192" s="235"/>
      <c r="J1192" s="233"/>
      <c r="K1192" s="234"/>
      <c r="L1192" s="234"/>
      <c r="M1192" s="233"/>
      <c r="N1192" s="233"/>
    </row>
    <row r="1193" spans="2:14" ht="18" customHeight="1">
      <c r="B1193" s="237"/>
      <c r="D1193" s="236"/>
      <c r="E1193" s="235"/>
      <c r="F1193" s="235"/>
      <c r="G1193" s="233"/>
      <c r="H1193" s="235"/>
      <c r="I1193" s="235"/>
      <c r="J1193" s="233"/>
      <c r="K1193" s="234"/>
      <c r="L1193" s="234"/>
      <c r="M1193" s="233"/>
      <c r="N1193" s="233"/>
    </row>
    <row r="1194" spans="2:14" ht="18" customHeight="1">
      <c r="B1194" s="237"/>
      <c r="D1194" s="236"/>
      <c r="E1194" s="235"/>
      <c r="F1194" s="235"/>
      <c r="G1194" s="233"/>
      <c r="H1194" s="235"/>
      <c r="I1194" s="235"/>
      <c r="J1194" s="233"/>
      <c r="K1194" s="234"/>
      <c r="L1194" s="234"/>
      <c r="M1194" s="233"/>
      <c r="N1194" s="233"/>
    </row>
    <row r="1195" spans="2:14" ht="18" customHeight="1">
      <c r="B1195" s="237"/>
      <c r="D1195" s="236"/>
      <c r="E1195" s="235"/>
      <c r="F1195" s="235"/>
      <c r="G1195" s="233"/>
      <c r="H1195" s="235"/>
      <c r="I1195" s="235"/>
      <c r="J1195" s="233"/>
      <c r="K1195" s="234"/>
      <c r="L1195" s="234"/>
      <c r="M1195" s="233"/>
      <c r="N1195" s="233"/>
    </row>
    <row r="1196" spans="2:14" ht="18" customHeight="1">
      <c r="B1196" s="237"/>
      <c r="D1196" s="236"/>
      <c r="E1196" s="235"/>
      <c r="F1196" s="235"/>
      <c r="G1196" s="233"/>
      <c r="H1196" s="235"/>
      <c r="I1196" s="235"/>
      <c r="J1196" s="233"/>
      <c r="K1196" s="234"/>
      <c r="L1196" s="234"/>
      <c r="M1196" s="233"/>
      <c r="N1196" s="233"/>
    </row>
    <row r="1197" spans="2:14" ht="18" customHeight="1">
      <c r="B1197" s="237"/>
      <c r="D1197" s="236"/>
      <c r="E1197" s="235"/>
      <c r="F1197" s="235"/>
      <c r="G1197" s="233"/>
      <c r="H1197" s="238"/>
      <c r="I1197" s="235"/>
      <c r="J1197" s="233"/>
      <c r="K1197" s="234"/>
      <c r="L1197" s="234"/>
      <c r="M1197" s="233"/>
      <c r="N1197" s="233"/>
    </row>
    <row r="1198" spans="2:14" ht="18" customHeight="1">
      <c r="B1198" s="237"/>
      <c r="D1198" s="236"/>
      <c r="E1198" s="235"/>
      <c r="F1198" s="235"/>
      <c r="G1198" s="233"/>
      <c r="H1198" s="235"/>
      <c r="I1198" s="235"/>
      <c r="J1198" s="233"/>
      <c r="K1198" s="234"/>
      <c r="L1198" s="234"/>
      <c r="M1198" s="233"/>
      <c r="N1198" s="233"/>
    </row>
    <row r="1199" spans="2:14" ht="18" customHeight="1">
      <c r="B1199" s="237"/>
      <c r="D1199" s="236"/>
      <c r="E1199" s="235"/>
      <c r="F1199" s="235"/>
      <c r="G1199" s="233"/>
      <c r="H1199" s="235"/>
      <c r="I1199" s="235"/>
      <c r="J1199" s="233"/>
      <c r="K1199" s="234"/>
      <c r="L1199" s="234"/>
      <c r="M1199" s="233"/>
      <c r="N1199" s="233"/>
    </row>
    <row r="1200" spans="2:14" ht="18" customHeight="1">
      <c r="B1200" s="237"/>
      <c r="D1200" s="236"/>
      <c r="E1200" s="235"/>
      <c r="F1200" s="235"/>
      <c r="G1200" s="233"/>
      <c r="H1200" s="235"/>
      <c r="I1200" s="235"/>
      <c r="J1200" s="233"/>
      <c r="K1200" s="234"/>
      <c r="L1200" s="234"/>
      <c r="M1200" s="233"/>
      <c r="N1200" s="233"/>
    </row>
    <row r="1201" spans="2:14" ht="18" customHeight="1">
      <c r="B1201" s="237"/>
      <c r="D1201" s="236"/>
      <c r="E1201" s="235"/>
      <c r="F1201" s="235"/>
      <c r="G1201" s="233"/>
      <c r="H1201" s="235"/>
      <c r="I1201" s="235"/>
      <c r="J1201" s="233"/>
      <c r="K1201" s="234"/>
      <c r="L1201" s="234"/>
      <c r="M1201" s="233"/>
      <c r="N1201" s="233"/>
    </row>
    <row r="1202" spans="2:14" ht="18" customHeight="1">
      <c r="B1202" s="237"/>
      <c r="D1202" s="236"/>
      <c r="E1202" s="235"/>
      <c r="F1202" s="235"/>
      <c r="G1202" s="233"/>
      <c r="H1202" s="235"/>
      <c r="I1202" s="235"/>
      <c r="J1202" s="233"/>
      <c r="K1202" s="234"/>
      <c r="L1202" s="234"/>
      <c r="M1202" s="233"/>
      <c r="N1202" s="233"/>
    </row>
    <row r="1203" spans="2:14" ht="18" customHeight="1">
      <c r="B1203" s="237"/>
      <c r="D1203" s="236"/>
      <c r="E1203" s="235"/>
      <c r="F1203" s="235"/>
      <c r="G1203" s="233"/>
      <c r="H1203" s="235"/>
      <c r="I1203" s="235"/>
      <c r="J1203" s="233"/>
      <c r="K1203" s="234"/>
      <c r="L1203" s="234"/>
      <c r="M1203" s="233"/>
      <c r="N1203" s="233"/>
    </row>
    <row r="1204" spans="2:14" ht="18" customHeight="1">
      <c r="B1204" s="237"/>
      <c r="D1204" s="236"/>
      <c r="E1204" s="235"/>
      <c r="F1204" s="235"/>
      <c r="G1204" s="233"/>
      <c r="H1204" s="235"/>
      <c r="I1204" s="235"/>
      <c r="J1204" s="233"/>
      <c r="K1204" s="234"/>
      <c r="L1204" s="234"/>
      <c r="M1204" s="233"/>
      <c r="N1204" s="233"/>
    </row>
    <row r="1205" spans="2:14" ht="18" customHeight="1">
      <c r="B1205" s="237"/>
      <c r="D1205" s="236"/>
      <c r="E1205" s="235"/>
      <c r="F1205" s="235"/>
      <c r="G1205" s="233"/>
      <c r="H1205" s="235"/>
      <c r="I1205" s="235"/>
      <c r="J1205" s="233"/>
      <c r="K1205" s="234"/>
      <c r="L1205" s="234"/>
      <c r="M1205" s="233"/>
      <c r="N1205" s="233"/>
    </row>
    <row r="1206" spans="2:14" ht="18" customHeight="1">
      <c r="B1206" s="237"/>
      <c r="D1206" s="236"/>
      <c r="E1206" s="235"/>
      <c r="F1206" s="235"/>
      <c r="G1206" s="233"/>
      <c r="H1206" s="235"/>
      <c r="I1206" s="235"/>
      <c r="J1206" s="233"/>
      <c r="K1206" s="234"/>
      <c r="L1206" s="234"/>
      <c r="M1206" s="233"/>
      <c r="N1206" s="233"/>
    </row>
    <row r="1207" spans="2:14" ht="18" customHeight="1">
      <c r="B1207" s="237"/>
      <c r="D1207" s="236"/>
      <c r="E1207" s="235"/>
      <c r="F1207" s="235"/>
      <c r="G1207" s="233"/>
      <c r="H1207" s="235"/>
      <c r="I1207" s="235"/>
      <c r="J1207" s="233"/>
      <c r="K1207" s="234"/>
      <c r="L1207" s="234"/>
      <c r="M1207" s="233"/>
      <c r="N1207" s="233"/>
    </row>
    <row r="1208" spans="2:14" ht="18" customHeight="1">
      <c r="B1208" s="237"/>
      <c r="D1208" s="236"/>
      <c r="E1208" s="235"/>
      <c r="F1208" s="235"/>
      <c r="G1208" s="233"/>
      <c r="H1208" s="235"/>
      <c r="I1208" s="235"/>
      <c r="J1208" s="233"/>
      <c r="K1208" s="234"/>
      <c r="L1208" s="234"/>
      <c r="M1208" s="233"/>
      <c r="N1208" s="233"/>
    </row>
    <row r="1209" spans="2:14" ht="18" customHeight="1">
      <c r="B1209" s="237"/>
      <c r="D1209" s="236"/>
      <c r="E1209" s="235"/>
      <c r="F1209" s="235"/>
      <c r="G1209" s="233"/>
      <c r="H1209" s="235"/>
      <c r="I1209" s="235"/>
      <c r="J1209" s="233"/>
      <c r="K1209" s="234"/>
      <c r="L1209" s="234"/>
      <c r="M1209" s="233"/>
      <c r="N1209" s="233"/>
    </row>
    <row r="1210" spans="2:14" ht="18" customHeight="1">
      <c r="B1210" s="237"/>
      <c r="D1210" s="236"/>
      <c r="E1210" s="235"/>
      <c r="F1210" s="235"/>
      <c r="G1210" s="233"/>
      <c r="H1210" s="235"/>
      <c r="I1210" s="235"/>
      <c r="J1210" s="233"/>
      <c r="K1210" s="234"/>
      <c r="L1210" s="234"/>
      <c r="M1210" s="233"/>
      <c r="N1210" s="233"/>
    </row>
    <row r="1211" spans="2:14" ht="18" customHeight="1">
      <c r="B1211" s="237"/>
      <c r="D1211" s="236"/>
      <c r="E1211" s="235"/>
      <c r="F1211" s="235"/>
      <c r="G1211" s="233"/>
      <c r="H1211" s="235"/>
      <c r="I1211" s="235"/>
      <c r="J1211" s="233"/>
      <c r="K1211" s="234"/>
      <c r="L1211" s="234"/>
      <c r="M1211" s="233"/>
      <c r="N1211" s="233"/>
    </row>
    <row r="1212" spans="2:14" ht="18" customHeight="1">
      <c r="B1212" s="237"/>
      <c r="D1212" s="236"/>
      <c r="E1212" s="235"/>
      <c r="F1212" s="235"/>
      <c r="G1212" s="233"/>
      <c r="H1212" s="235"/>
      <c r="I1212" s="235"/>
      <c r="J1212" s="233"/>
      <c r="K1212" s="234"/>
      <c r="L1212" s="234"/>
      <c r="M1212" s="233"/>
      <c r="N1212" s="233"/>
    </row>
    <row r="1213" spans="2:14" ht="18" customHeight="1">
      <c r="B1213" s="237"/>
      <c r="D1213" s="236"/>
      <c r="E1213" s="235"/>
      <c r="F1213" s="235"/>
      <c r="G1213" s="233"/>
      <c r="H1213" s="235"/>
      <c r="I1213" s="235"/>
      <c r="J1213" s="233"/>
      <c r="K1213" s="234"/>
      <c r="L1213" s="234"/>
      <c r="M1213" s="233"/>
      <c r="N1213" s="233"/>
    </row>
    <row r="1214" spans="2:14" ht="18" customHeight="1">
      <c r="B1214" s="237"/>
      <c r="D1214" s="236"/>
      <c r="E1214" s="235"/>
      <c r="F1214" s="235"/>
      <c r="G1214" s="233"/>
      <c r="H1214" s="235"/>
      <c r="I1214" s="235"/>
      <c r="J1214" s="233"/>
      <c r="K1214" s="234"/>
      <c r="L1214" s="234"/>
      <c r="M1214" s="233"/>
      <c r="N1214" s="233"/>
    </row>
    <row r="1215" spans="2:14" ht="18" customHeight="1">
      <c r="B1215" s="237"/>
      <c r="D1215" s="236"/>
      <c r="E1215" s="235"/>
      <c r="F1215" s="235"/>
      <c r="G1215" s="233"/>
      <c r="H1215" s="235"/>
      <c r="I1215" s="235"/>
      <c r="J1215" s="233"/>
      <c r="K1215" s="234"/>
      <c r="L1215" s="234"/>
      <c r="M1215" s="233"/>
      <c r="N1215" s="233"/>
    </row>
    <row r="1216" spans="2:14" ht="18" customHeight="1">
      <c r="B1216" s="237"/>
      <c r="D1216" s="236"/>
      <c r="E1216" s="235"/>
      <c r="F1216" s="235"/>
      <c r="G1216" s="233"/>
      <c r="H1216" s="235"/>
      <c r="I1216" s="235"/>
      <c r="J1216" s="233"/>
      <c r="K1216" s="234"/>
      <c r="L1216" s="234"/>
      <c r="M1216" s="233"/>
      <c r="N1216" s="233"/>
    </row>
    <row r="1217" spans="2:14" ht="18" customHeight="1">
      <c r="B1217" s="237"/>
      <c r="D1217" s="236"/>
      <c r="E1217" s="235"/>
      <c r="F1217" s="235"/>
      <c r="G1217" s="233"/>
      <c r="H1217" s="235"/>
      <c r="I1217" s="235"/>
      <c r="J1217" s="233"/>
      <c r="K1217" s="234"/>
      <c r="L1217" s="234"/>
      <c r="M1217" s="233"/>
      <c r="N1217" s="233"/>
    </row>
    <row r="1218" spans="2:14" ht="18" customHeight="1">
      <c r="B1218" s="237"/>
      <c r="D1218" s="236"/>
      <c r="E1218" s="235"/>
      <c r="F1218" s="235"/>
      <c r="G1218" s="233"/>
      <c r="H1218" s="235"/>
      <c r="I1218" s="235"/>
      <c r="J1218" s="233"/>
      <c r="K1218" s="234"/>
      <c r="L1218" s="234"/>
      <c r="M1218" s="233"/>
      <c r="N1218" s="233"/>
    </row>
    <row r="1219" spans="2:14" ht="18" customHeight="1">
      <c r="B1219" s="237"/>
      <c r="D1219" s="236"/>
      <c r="E1219" s="235"/>
      <c r="F1219" s="235"/>
      <c r="G1219" s="233"/>
      <c r="H1219" s="235"/>
      <c r="I1219" s="235"/>
      <c r="J1219" s="233"/>
      <c r="K1219" s="234"/>
      <c r="L1219" s="234"/>
      <c r="M1219" s="233"/>
      <c r="N1219" s="233"/>
    </row>
    <row r="1220" spans="2:14" ht="18" customHeight="1">
      <c r="B1220" s="237"/>
      <c r="D1220" s="236"/>
      <c r="E1220" s="235"/>
      <c r="F1220" s="235"/>
      <c r="G1220" s="233"/>
      <c r="H1220" s="235"/>
      <c r="I1220" s="235"/>
      <c r="J1220" s="233"/>
      <c r="K1220" s="234"/>
      <c r="L1220" s="234"/>
      <c r="M1220" s="233"/>
      <c r="N1220" s="233"/>
    </row>
    <row r="1221" spans="2:14" ht="18" customHeight="1">
      <c r="B1221" s="237"/>
      <c r="D1221" s="236"/>
      <c r="E1221" s="235"/>
      <c r="F1221" s="235"/>
      <c r="G1221" s="233"/>
      <c r="H1221" s="235"/>
      <c r="I1221" s="235"/>
      <c r="J1221" s="233"/>
      <c r="K1221" s="234"/>
      <c r="L1221" s="234"/>
      <c r="M1221" s="233"/>
      <c r="N1221" s="233"/>
    </row>
    <row r="1222" spans="2:14" ht="18" customHeight="1">
      <c r="B1222" s="237"/>
      <c r="D1222" s="236"/>
      <c r="E1222" s="235"/>
      <c r="F1222" s="235"/>
      <c r="G1222" s="233"/>
      <c r="H1222" s="235"/>
      <c r="I1222" s="235"/>
      <c r="J1222" s="233"/>
      <c r="K1222" s="234"/>
      <c r="L1222" s="234"/>
      <c r="M1222" s="233"/>
      <c r="N1222" s="233"/>
    </row>
    <row r="1223" spans="2:14" ht="18" customHeight="1">
      <c r="B1223" s="237"/>
      <c r="D1223" s="236"/>
      <c r="E1223" s="235"/>
      <c r="F1223" s="235"/>
      <c r="G1223" s="233"/>
      <c r="H1223" s="235"/>
      <c r="I1223" s="235"/>
      <c r="J1223" s="233"/>
      <c r="K1223" s="234"/>
      <c r="L1223" s="234"/>
      <c r="M1223" s="233"/>
      <c r="N1223" s="233"/>
    </row>
    <row r="1224" spans="2:14" ht="18" customHeight="1">
      <c r="B1224" s="237"/>
      <c r="D1224" s="236"/>
      <c r="E1224" s="235"/>
      <c r="F1224" s="235"/>
      <c r="G1224" s="233"/>
      <c r="H1224" s="235"/>
      <c r="I1224" s="235"/>
      <c r="J1224" s="233"/>
      <c r="K1224" s="234"/>
      <c r="L1224" s="234"/>
      <c r="M1224" s="233"/>
      <c r="N1224" s="233"/>
    </row>
    <row r="1225" spans="2:14" ht="18" customHeight="1">
      <c r="B1225" s="237"/>
      <c r="D1225" s="236"/>
      <c r="E1225" s="235"/>
      <c r="F1225" s="235"/>
      <c r="G1225" s="233"/>
      <c r="H1225" s="235"/>
      <c r="I1225" s="235"/>
      <c r="J1225" s="233"/>
      <c r="K1225" s="234"/>
      <c r="L1225" s="234"/>
      <c r="M1225" s="233"/>
      <c r="N1225" s="233"/>
    </row>
    <row r="1226" spans="2:14" ht="18" customHeight="1">
      <c r="B1226" s="237"/>
      <c r="D1226" s="236"/>
      <c r="E1226" s="235"/>
      <c r="F1226" s="235"/>
      <c r="G1226" s="233"/>
      <c r="H1226" s="235"/>
      <c r="I1226" s="235"/>
      <c r="J1226" s="233"/>
      <c r="K1226" s="234"/>
      <c r="L1226" s="234"/>
      <c r="M1226" s="233"/>
      <c r="N1226" s="233"/>
    </row>
    <row r="1227" spans="2:14" ht="18" customHeight="1">
      <c r="B1227" s="237"/>
      <c r="D1227" s="236"/>
      <c r="E1227" s="235"/>
      <c r="F1227" s="235"/>
      <c r="G1227" s="233"/>
      <c r="H1227" s="235"/>
      <c r="I1227" s="235"/>
      <c r="J1227" s="233"/>
      <c r="K1227" s="234"/>
      <c r="L1227" s="234"/>
      <c r="M1227" s="233"/>
      <c r="N1227" s="233"/>
    </row>
    <row r="1228" spans="2:14" ht="18" customHeight="1">
      <c r="B1228" s="237"/>
      <c r="D1228" s="236"/>
      <c r="E1228" s="235"/>
      <c r="F1228" s="235"/>
      <c r="G1228" s="233"/>
      <c r="H1228" s="235"/>
      <c r="I1228" s="235"/>
      <c r="J1228" s="233"/>
      <c r="K1228" s="234"/>
      <c r="L1228" s="234"/>
      <c r="M1228" s="233"/>
      <c r="N1228" s="233"/>
    </row>
    <row r="1229" spans="2:14" ht="18" customHeight="1">
      <c r="B1229" s="237"/>
      <c r="D1229" s="236"/>
      <c r="E1229" s="235"/>
      <c r="F1229" s="235"/>
      <c r="G1229" s="233"/>
      <c r="H1229" s="235"/>
      <c r="I1229" s="235"/>
      <c r="J1229" s="233"/>
      <c r="K1229" s="234"/>
      <c r="L1229" s="234"/>
      <c r="M1229" s="233"/>
      <c r="N1229" s="233"/>
    </row>
    <row r="1230" spans="2:14" ht="18" customHeight="1">
      <c r="B1230" s="237"/>
      <c r="D1230" s="236"/>
      <c r="E1230" s="235"/>
      <c r="F1230" s="235"/>
      <c r="G1230" s="233"/>
      <c r="H1230" s="235"/>
      <c r="I1230" s="235"/>
      <c r="J1230" s="233"/>
      <c r="K1230" s="234"/>
      <c r="L1230" s="234"/>
      <c r="M1230" s="233"/>
      <c r="N1230" s="233"/>
    </row>
    <row r="1231" spans="2:14" ht="18" customHeight="1">
      <c r="B1231" s="237"/>
      <c r="D1231" s="236"/>
      <c r="E1231" s="235"/>
      <c r="F1231" s="235"/>
      <c r="G1231" s="233"/>
      <c r="H1231" s="235"/>
      <c r="I1231" s="235"/>
      <c r="J1231" s="233"/>
      <c r="K1231" s="234"/>
      <c r="L1231" s="234"/>
      <c r="M1231" s="233"/>
      <c r="N1231" s="233"/>
    </row>
    <row r="1232" spans="2:14" ht="18" customHeight="1">
      <c r="B1232" s="237"/>
      <c r="D1232" s="236"/>
      <c r="E1232" s="235"/>
      <c r="F1232" s="235"/>
      <c r="G1232" s="233"/>
      <c r="H1232" s="235"/>
      <c r="I1232" s="235"/>
      <c r="J1232" s="233"/>
      <c r="K1232" s="234"/>
      <c r="L1232" s="234"/>
      <c r="M1232" s="233"/>
      <c r="N1232" s="233"/>
    </row>
    <row r="1233" spans="2:14" ht="18" customHeight="1">
      <c r="B1233" s="237"/>
      <c r="D1233" s="236"/>
      <c r="E1233" s="235"/>
      <c r="F1233" s="235"/>
      <c r="G1233" s="233"/>
      <c r="H1233" s="235"/>
      <c r="I1233" s="235"/>
      <c r="J1233" s="233"/>
      <c r="K1233" s="234"/>
      <c r="L1233" s="234"/>
      <c r="M1233" s="233"/>
      <c r="N1233" s="233"/>
    </row>
    <row r="1234" spans="2:14" ht="18" customHeight="1">
      <c r="B1234" s="237"/>
      <c r="D1234" s="236"/>
      <c r="E1234" s="235"/>
      <c r="F1234" s="235"/>
      <c r="G1234" s="233"/>
      <c r="H1234" s="235"/>
      <c r="I1234" s="235"/>
      <c r="J1234" s="233"/>
      <c r="K1234" s="234"/>
      <c r="L1234" s="234"/>
      <c r="M1234" s="233"/>
      <c r="N1234" s="233"/>
    </row>
    <row r="1235" spans="2:14" ht="18" customHeight="1">
      <c r="B1235" s="237"/>
      <c r="D1235" s="236"/>
      <c r="E1235" s="235"/>
      <c r="F1235" s="235"/>
      <c r="G1235" s="233"/>
      <c r="H1235" s="235"/>
      <c r="I1235" s="235"/>
      <c r="J1235" s="233"/>
      <c r="K1235" s="234"/>
      <c r="L1235" s="234"/>
      <c r="M1235" s="233"/>
      <c r="N1235" s="233"/>
    </row>
    <row r="1236" spans="2:14" ht="18" customHeight="1">
      <c r="B1236" s="237"/>
      <c r="D1236" s="236"/>
      <c r="E1236" s="235"/>
      <c r="F1236" s="235"/>
      <c r="G1236" s="233"/>
      <c r="H1236" s="235"/>
      <c r="I1236" s="235"/>
      <c r="J1236" s="233"/>
      <c r="K1236" s="234"/>
      <c r="L1236" s="234"/>
      <c r="M1236" s="233"/>
      <c r="N1236" s="233"/>
    </row>
    <row r="1237" spans="2:14" ht="18" customHeight="1">
      <c r="B1237" s="237"/>
      <c r="D1237" s="236"/>
      <c r="E1237" s="235"/>
      <c r="F1237" s="235"/>
      <c r="G1237" s="233"/>
      <c r="H1237" s="235"/>
      <c r="I1237" s="235"/>
      <c r="J1237" s="233"/>
      <c r="K1237" s="234"/>
      <c r="L1237" s="234"/>
      <c r="M1237" s="233"/>
      <c r="N1237" s="233"/>
    </row>
    <row r="1238" spans="2:14" ht="18" customHeight="1">
      <c r="B1238" s="237"/>
      <c r="D1238" s="236"/>
      <c r="E1238" s="235"/>
      <c r="F1238" s="235"/>
      <c r="G1238" s="233"/>
      <c r="H1238" s="235"/>
      <c r="I1238" s="235"/>
      <c r="J1238" s="233"/>
      <c r="K1238" s="234"/>
      <c r="L1238" s="234"/>
      <c r="M1238" s="233"/>
      <c r="N1238" s="233"/>
    </row>
    <row r="1239" spans="2:14" ht="18" customHeight="1">
      <c r="B1239" s="237"/>
      <c r="D1239" s="236"/>
      <c r="E1239" s="235"/>
      <c r="F1239" s="235"/>
      <c r="G1239" s="233"/>
      <c r="H1239" s="235"/>
      <c r="I1239" s="235"/>
      <c r="J1239" s="233"/>
      <c r="K1239" s="234"/>
      <c r="L1239" s="234"/>
      <c r="M1239" s="233"/>
      <c r="N1239" s="233"/>
    </row>
    <row r="1240" spans="2:14" ht="18" customHeight="1">
      <c r="B1240" s="237"/>
      <c r="D1240" s="236"/>
      <c r="E1240" s="235"/>
      <c r="F1240" s="235"/>
      <c r="G1240" s="233"/>
      <c r="H1240" s="235"/>
      <c r="I1240" s="235"/>
      <c r="J1240" s="233"/>
      <c r="K1240" s="234"/>
      <c r="L1240" s="234"/>
      <c r="M1240" s="233"/>
      <c r="N1240" s="233"/>
    </row>
    <row r="1241" spans="2:14" ht="18" customHeight="1">
      <c r="B1241" s="237"/>
      <c r="D1241" s="236"/>
      <c r="E1241" s="235"/>
      <c r="F1241" s="235"/>
      <c r="G1241" s="233"/>
      <c r="H1241" s="235"/>
      <c r="I1241" s="235"/>
      <c r="J1241" s="233"/>
      <c r="K1241" s="234"/>
      <c r="L1241" s="234"/>
      <c r="M1241" s="233"/>
      <c r="N1241" s="233"/>
    </row>
    <row r="1242" spans="2:14" ht="18" customHeight="1">
      <c r="B1242" s="237"/>
      <c r="D1242" s="236"/>
      <c r="E1242" s="235"/>
      <c r="F1242" s="235"/>
      <c r="G1242" s="233"/>
      <c r="H1242" s="235"/>
      <c r="I1242" s="235"/>
      <c r="J1242" s="233"/>
      <c r="K1242" s="234"/>
      <c r="L1242" s="234"/>
      <c r="M1242" s="233"/>
      <c r="N1242" s="233"/>
    </row>
    <row r="1243" spans="2:14" ht="18" customHeight="1">
      <c r="B1243" s="237"/>
      <c r="D1243" s="236"/>
      <c r="E1243" s="235"/>
      <c r="F1243" s="235"/>
      <c r="G1243" s="233"/>
      <c r="H1243" s="235"/>
      <c r="I1243" s="235"/>
      <c r="J1243" s="233"/>
      <c r="K1243" s="234"/>
      <c r="L1243" s="234"/>
      <c r="M1243" s="233"/>
      <c r="N1243" s="233"/>
    </row>
    <row r="1244" spans="2:14" ht="18" customHeight="1">
      <c r="B1244" s="237"/>
      <c r="D1244" s="236"/>
      <c r="E1244" s="235"/>
      <c r="F1244" s="235"/>
      <c r="G1244" s="233"/>
      <c r="H1244" s="235"/>
      <c r="I1244" s="235"/>
      <c r="J1244" s="233"/>
      <c r="K1244" s="234"/>
      <c r="L1244" s="234"/>
      <c r="M1244" s="233"/>
      <c r="N1244" s="233"/>
    </row>
    <row r="1245" spans="2:14" ht="18" customHeight="1">
      <c r="B1245" s="237"/>
      <c r="D1245" s="236"/>
      <c r="E1245" s="235"/>
      <c r="F1245" s="235"/>
      <c r="G1245" s="233"/>
      <c r="H1245" s="235"/>
      <c r="I1245" s="235"/>
      <c r="J1245" s="233"/>
      <c r="K1245" s="234"/>
      <c r="L1245" s="234"/>
      <c r="M1245" s="233"/>
      <c r="N1245" s="233"/>
    </row>
    <row r="1246" spans="2:14" ht="18" customHeight="1">
      <c r="B1246" s="237"/>
      <c r="D1246" s="236"/>
      <c r="E1246" s="235"/>
      <c r="F1246" s="235"/>
      <c r="G1246" s="233"/>
      <c r="H1246" s="235"/>
      <c r="I1246" s="235"/>
      <c r="J1246" s="233"/>
      <c r="K1246" s="234"/>
      <c r="L1246" s="234"/>
      <c r="M1246" s="233"/>
      <c r="N1246" s="233"/>
    </row>
    <row r="1247" spans="2:14" ht="18" customHeight="1">
      <c r="B1247" s="237"/>
      <c r="D1247" s="236"/>
      <c r="E1247" s="235"/>
      <c r="F1247" s="235"/>
      <c r="G1247" s="233"/>
      <c r="H1247" s="235"/>
      <c r="I1247" s="235"/>
      <c r="J1247" s="233"/>
      <c r="K1247" s="234"/>
      <c r="L1247" s="234"/>
      <c r="M1247" s="233"/>
      <c r="N1247" s="233"/>
    </row>
    <row r="1248" spans="2:14" ht="18" customHeight="1">
      <c r="B1248" s="237"/>
      <c r="D1248" s="236"/>
      <c r="E1248" s="235"/>
      <c r="F1248" s="235"/>
      <c r="G1248" s="233"/>
      <c r="H1248" s="235"/>
      <c r="I1248" s="235"/>
      <c r="J1248" s="233"/>
      <c r="K1248" s="234"/>
      <c r="L1248" s="234"/>
      <c r="M1248" s="233"/>
      <c r="N1248" s="233"/>
    </row>
    <row r="1249" spans="2:14" ht="18" customHeight="1">
      <c r="B1249" s="237"/>
      <c r="D1249" s="236"/>
      <c r="E1249" s="235"/>
      <c r="F1249" s="235"/>
      <c r="G1249" s="233"/>
      <c r="H1249" s="235"/>
      <c r="I1249" s="235"/>
      <c r="J1249" s="233"/>
      <c r="K1249" s="234"/>
      <c r="L1249" s="234"/>
      <c r="M1249" s="233"/>
      <c r="N1249" s="233"/>
    </row>
    <row r="1250" spans="2:14" ht="18" customHeight="1">
      <c r="B1250" s="237"/>
      <c r="D1250" s="236"/>
      <c r="E1250" s="235"/>
      <c r="F1250" s="235"/>
      <c r="G1250" s="233"/>
      <c r="H1250" s="235"/>
      <c r="I1250" s="235"/>
      <c r="J1250" s="233"/>
      <c r="K1250" s="234"/>
      <c r="L1250" s="234"/>
      <c r="M1250" s="233"/>
      <c r="N1250" s="233"/>
    </row>
    <row r="1251" spans="2:14" ht="18" customHeight="1">
      <c r="B1251" s="237"/>
      <c r="D1251" s="236"/>
      <c r="E1251" s="235"/>
      <c r="F1251" s="235"/>
      <c r="G1251" s="233"/>
      <c r="H1251" s="235"/>
      <c r="I1251" s="235"/>
      <c r="J1251" s="233"/>
      <c r="K1251" s="234"/>
      <c r="L1251" s="234"/>
      <c r="M1251" s="233"/>
      <c r="N1251" s="233"/>
    </row>
    <row r="1252" spans="2:14" ht="18" customHeight="1">
      <c r="B1252" s="237"/>
      <c r="D1252" s="236"/>
      <c r="E1252" s="235"/>
      <c r="F1252" s="235"/>
      <c r="G1252" s="233"/>
      <c r="H1252" s="235"/>
      <c r="I1252" s="235"/>
      <c r="J1252" s="233"/>
      <c r="K1252" s="234"/>
      <c r="L1252" s="234"/>
      <c r="M1252" s="233"/>
      <c r="N1252" s="233"/>
    </row>
    <row r="1253" spans="2:14" ht="18" customHeight="1">
      <c r="B1253" s="237"/>
      <c r="D1253" s="236"/>
      <c r="E1253" s="235"/>
      <c r="F1253" s="235"/>
      <c r="G1253" s="233"/>
      <c r="H1253" s="235"/>
      <c r="I1253" s="235"/>
      <c r="J1253" s="233"/>
      <c r="K1253" s="234"/>
      <c r="L1253" s="234"/>
      <c r="M1253" s="233"/>
      <c r="N1253" s="233"/>
    </row>
    <row r="1254" spans="2:14" ht="18" customHeight="1">
      <c r="B1254" s="237"/>
      <c r="D1254" s="236"/>
      <c r="E1254" s="235"/>
      <c r="F1254" s="235"/>
      <c r="G1254" s="233"/>
      <c r="H1254" s="235"/>
      <c r="I1254" s="235"/>
      <c r="J1254" s="233"/>
      <c r="K1254" s="234"/>
      <c r="L1254" s="234"/>
      <c r="M1254" s="233"/>
      <c r="N1254" s="233"/>
    </row>
    <row r="1255" spans="2:14" ht="18" customHeight="1">
      <c r="B1255" s="237"/>
      <c r="D1255" s="236"/>
      <c r="E1255" s="235"/>
      <c r="F1255" s="235"/>
      <c r="G1255" s="233"/>
      <c r="H1255" s="235"/>
      <c r="I1255" s="235"/>
      <c r="J1255" s="233"/>
      <c r="K1255" s="234"/>
      <c r="L1255" s="234"/>
      <c r="M1255" s="233"/>
      <c r="N1255" s="233"/>
    </row>
    <row r="1256" spans="2:14" ht="18" customHeight="1">
      <c r="B1256" s="237"/>
      <c r="D1256" s="236"/>
      <c r="E1256" s="235"/>
      <c r="F1256" s="235"/>
      <c r="G1256" s="233"/>
      <c r="H1256" s="235"/>
      <c r="I1256" s="235"/>
      <c r="J1256" s="233"/>
      <c r="K1256" s="234"/>
      <c r="L1256" s="234"/>
      <c r="M1256" s="233"/>
      <c r="N1256" s="233"/>
    </row>
    <row r="1257" spans="2:14" ht="18" customHeight="1">
      <c r="B1257" s="237"/>
      <c r="D1257" s="236"/>
      <c r="E1257" s="235"/>
      <c r="F1257" s="235"/>
      <c r="G1257" s="233"/>
      <c r="H1257" s="235"/>
      <c r="I1257" s="235"/>
      <c r="J1257" s="233"/>
      <c r="K1257" s="234"/>
      <c r="L1257" s="234"/>
      <c r="M1257" s="233"/>
      <c r="N1257" s="233"/>
    </row>
    <row r="1258" spans="2:14" ht="18" customHeight="1">
      <c r="B1258" s="237"/>
      <c r="D1258" s="236"/>
      <c r="E1258" s="235"/>
      <c r="F1258" s="235"/>
      <c r="G1258" s="233"/>
      <c r="H1258" s="235"/>
      <c r="I1258" s="235"/>
      <c r="J1258" s="233"/>
      <c r="K1258" s="234"/>
      <c r="L1258" s="234"/>
      <c r="M1258" s="233"/>
      <c r="N1258" s="233"/>
    </row>
    <row r="1259" spans="2:14" ht="18" customHeight="1">
      <c r="B1259" s="237"/>
      <c r="D1259" s="236"/>
      <c r="E1259" s="235"/>
      <c r="F1259" s="235"/>
      <c r="G1259" s="233"/>
      <c r="H1259" s="235"/>
      <c r="I1259" s="235"/>
      <c r="J1259" s="233"/>
      <c r="K1259" s="234"/>
      <c r="L1259" s="234"/>
      <c r="M1259" s="233"/>
      <c r="N1259" s="233"/>
    </row>
    <row r="1260" spans="2:14" ht="18" customHeight="1">
      <c r="B1260" s="237"/>
      <c r="D1260" s="236"/>
      <c r="E1260" s="235"/>
      <c r="F1260" s="235"/>
      <c r="G1260" s="233"/>
      <c r="H1260" s="235"/>
      <c r="I1260" s="235"/>
      <c r="J1260" s="233"/>
      <c r="K1260" s="234"/>
      <c r="L1260" s="234"/>
      <c r="M1260" s="233"/>
      <c r="N1260" s="233"/>
    </row>
    <row r="1261" spans="2:14" ht="18" customHeight="1">
      <c r="B1261" s="237"/>
      <c r="D1261" s="236"/>
      <c r="E1261" s="235"/>
      <c r="F1261" s="235"/>
      <c r="G1261" s="233"/>
      <c r="H1261" s="235"/>
      <c r="I1261" s="235"/>
      <c r="J1261" s="233"/>
      <c r="K1261" s="234"/>
      <c r="L1261" s="234"/>
      <c r="M1261" s="233"/>
      <c r="N1261" s="233"/>
    </row>
    <row r="1262" spans="2:14" ht="18" customHeight="1">
      <c r="B1262" s="237"/>
      <c r="D1262" s="236"/>
      <c r="E1262" s="235"/>
      <c r="F1262" s="235"/>
      <c r="G1262" s="233"/>
      <c r="H1262" s="235"/>
      <c r="I1262" s="235"/>
      <c r="J1262" s="233"/>
      <c r="K1262" s="234"/>
      <c r="L1262" s="234"/>
      <c r="M1262" s="233"/>
      <c r="N1262" s="233"/>
    </row>
    <row r="1263" spans="2:14" ht="18" customHeight="1">
      <c r="B1263" s="237"/>
      <c r="D1263" s="236"/>
      <c r="E1263" s="235"/>
      <c r="F1263" s="235"/>
      <c r="G1263" s="233"/>
      <c r="H1263" s="235"/>
      <c r="I1263" s="235"/>
      <c r="J1263" s="233"/>
      <c r="K1263" s="234"/>
      <c r="L1263" s="234"/>
      <c r="M1263" s="233"/>
      <c r="N1263" s="233"/>
    </row>
    <row r="1264" spans="2:14" ht="18" customHeight="1">
      <c r="B1264" s="237"/>
      <c r="D1264" s="236"/>
      <c r="E1264" s="235"/>
      <c r="F1264" s="235"/>
      <c r="G1264" s="233"/>
      <c r="H1264" s="235"/>
      <c r="I1264" s="235"/>
      <c r="J1264" s="233"/>
      <c r="K1264" s="234"/>
      <c r="L1264" s="234"/>
      <c r="M1264" s="233"/>
      <c r="N1264" s="233"/>
    </row>
    <row r="1265" spans="2:14" ht="18" customHeight="1">
      <c r="B1265" s="237"/>
      <c r="D1265" s="236"/>
      <c r="E1265" s="235"/>
      <c r="F1265" s="235"/>
      <c r="G1265" s="233"/>
      <c r="H1265" s="235"/>
      <c r="I1265" s="235"/>
      <c r="J1265" s="233"/>
      <c r="K1265" s="234"/>
      <c r="L1265" s="234"/>
      <c r="M1265" s="233"/>
      <c r="N1265" s="233"/>
    </row>
    <row r="1266" spans="2:14" ht="18" customHeight="1">
      <c r="B1266" s="237"/>
      <c r="D1266" s="236"/>
      <c r="E1266" s="235"/>
      <c r="F1266" s="235"/>
      <c r="G1266" s="233"/>
      <c r="H1266" s="235"/>
      <c r="I1266" s="235"/>
      <c r="J1266" s="233"/>
      <c r="K1266" s="234"/>
      <c r="L1266" s="234"/>
      <c r="M1266" s="233"/>
      <c r="N1266" s="233"/>
    </row>
    <row r="1267" spans="2:14" ht="18" customHeight="1">
      <c r="B1267" s="237"/>
      <c r="D1267" s="236"/>
      <c r="E1267" s="235"/>
      <c r="F1267" s="235"/>
      <c r="G1267" s="233"/>
      <c r="H1267" s="235"/>
      <c r="I1267" s="235"/>
      <c r="J1267" s="233"/>
      <c r="K1267" s="234"/>
      <c r="L1267" s="234"/>
      <c r="M1267" s="233"/>
      <c r="N1267" s="233"/>
    </row>
    <row r="1268" spans="2:14" ht="18" customHeight="1">
      <c r="B1268" s="237"/>
      <c r="D1268" s="236"/>
      <c r="E1268" s="235"/>
      <c r="F1268" s="235"/>
      <c r="G1268" s="233"/>
      <c r="H1268" s="235"/>
      <c r="I1268" s="235"/>
      <c r="J1268" s="233"/>
      <c r="K1268" s="234"/>
      <c r="L1268" s="234"/>
      <c r="M1268" s="233"/>
      <c r="N1268" s="233"/>
    </row>
    <row r="1269" spans="2:14" ht="18" customHeight="1">
      <c r="B1269" s="237"/>
      <c r="D1269" s="236"/>
      <c r="E1269" s="235"/>
      <c r="F1269" s="235"/>
      <c r="G1269" s="233"/>
      <c r="H1269" s="235"/>
      <c r="I1269" s="235"/>
      <c r="J1269" s="233"/>
      <c r="K1269" s="234"/>
      <c r="L1269" s="234"/>
      <c r="M1269" s="233"/>
      <c r="N1269" s="233"/>
    </row>
    <row r="1270" spans="2:14" ht="18" customHeight="1">
      <c r="B1270" s="237"/>
      <c r="D1270" s="236"/>
      <c r="E1270" s="235"/>
      <c r="F1270" s="235"/>
      <c r="G1270" s="233"/>
      <c r="H1270" s="235"/>
      <c r="I1270" s="235"/>
      <c r="J1270" s="233"/>
      <c r="K1270" s="234"/>
      <c r="L1270" s="234"/>
      <c r="M1270" s="233"/>
      <c r="N1270" s="233"/>
    </row>
    <row r="1271" spans="2:14" ht="18" customHeight="1">
      <c r="B1271" s="237"/>
      <c r="D1271" s="236"/>
      <c r="E1271" s="235"/>
      <c r="F1271" s="235"/>
      <c r="G1271" s="233"/>
      <c r="H1271" s="235"/>
      <c r="I1271" s="235"/>
      <c r="J1271" s="233"/>
      <c r="K1271" s="234"/>
      <c r="L1271" s="234"/>
      <c r="M1271" s="233"/>
      <c r="N1271" s="233"/>
    </row>
    <row r="1272" spans="2:14" ht="18" customHeight="1">
      <c r="B1272" s="237"/>
      <c r="D1272" s="236"/>
      <c r="E1272" s="235"/>
      <c r="F1272" s="235"/>
      <c r="G1272" s="233"/>
      <c r="H1272" s="235"/>
      <c r="I1272" s="235"/>
      <c r="J1272" s="233"/>
      <c r="K1272" s="234"/>
      <c r="L1272" s="234"/>
      <c r="M1272" s="233"/>
      <c r="N1272" s="233"/>
    </row>
    <row r="1273" spans="2:14" ht="18" customHeight="1">
      <c r="B1273" s="237"/>
      <c r="D1273" s="236"/>
      <c r="E1273" s="235"/>
      <c r="F1273" s="235"/>
      <c r="G1273" s="233"/>
      <c r="H1273" s="235"/>
      <c r="I1273" s="235"/>
      <c r="J1273" s="233"/>
      <c r="K1273" s="234"/>
      <c r="L1273" s="234"/>
      <c r="M1273" s="233"/>
      <c r="N1273" s="233"/>
    </row>
    <row r="1274" spans="2:14" ht="18" customHeight="1">
      <c r="B1274" s="237"/>
      <c r="D1274" s="236"/>
      <c r="E1274" s="235"/>
      <c r="F1274" s="235"/>
      <c r="G1274" s="233"/>
      <c r="H1274" s="235"/>
      <c r="I1274" s="235"/>
      <c r="J1274" s="233"/>
      <c r="K1274" s="234"/>
      <c r="L1274" s="234"/>
      <c r="M1274" s="233"/>
      <c r="N1274" s="233"/>
    </row>
    <row r="1275" spans="2:14" ht="18" customHeight="1">
      <c r="B1275" s="237"/>
      <c r="D1275" s="236"/>
      <c r="E1275" s="235"/>
      <c r="F1275" s="235"/>
      <c r="G1275" s="233"/>
      <c r="H1275" s="235"/>
      <c r="I1275" s="235"/>
      <c r="J1275" s="233"/>
      <c r="K1275" s="234"/>
      <c r="L1275" s="234"/>
      <c r="M1275" s="233"/>
      <c r="N1275" s="233"/>
    </row>
    <row r="1276" spans="2:14" ht="18" customHeight="1">
      <c r="B1276" s="237"/>
      <c r="D1276" s="236"/>
      <c r="E1276" s="235"/>
      <c r="F1276" s="235"/>
      <c r="G1276" s="233"/>
      <c r="H1276" s="235"/>
      <c r="I1276" s="235"/>
      <c r="J1276" s="233"/>
      <c r="K1276" s="234"/>
      <c r="L1276" s="234"/>
      <c r="M1276" s="233"/>
      <c r="N1276" s="233"/>
    </row>
    <row r="1277" spans="2:14" ht="18" customHeight="1">
      <c r="B1277" s="237"/>
      <c r="D1277" s="236"/>
      <c r="E1277" s="235"/>
      <c r="F1277" s="235"/>
      <c r="G1277" s="233"/>
      <c r="H1277" s="235"/>
      <c r="I1277" s="235"/>
      <c r="J1277" s="233"/>
      <c r="K1277" s="234"/>
      <c r="L1277" s="234"/>
      <c r="M1277" s="233"/>
      <c r="N1277" s="233"/>
    </row>
    <row r="1278" spans="2:14" ht="18" customHeight="1">
      <c r="B1278" s="237"/>
      <c r="D1278" s="236"/>
      <c r="E1278" s="235"/>
      <c r="F1278" s="235"/>
      <c r="G1278" s="233"/>
      <c r="H1278" s="235"/>
      <c r="I1278" s="235"/>
      <c r="J1278" s="233"/>
      <c r="K1278" s="234"/>
      <c r="L1278" s="234"/>
      <c r="M1278" s="233"/>
      <c r="N1278" s="233"/>
    </row>
    <row r="1279" spans="2:14" ht="18" customHeight="1">
      <c r="B1279" s="237"/>
      <c r="D1279" s="236"/>
      <c r="E1279" s="235"/>
      <c r="F1279" s="235"/>
      <c r="G1279" s="233"/>
      <c r="H1279" s="235"/>
      <c r="I1279" s="235"/>
      <c r="J1279" s="233"/>
      <c r="K1279" s="234"/>
      <c r="L1279" s="234"/>
      <c r="M1279" s="233"/>
      <c r="N1279" s="233"/>
    </row>
    <row r="1280" spans="2:14" ht="18" customHeight="1">
      <c r="B1280" s="237"/>
      <c r="D1280" s="236"/>
      <c r="E1280" s="235"/>
      <c r="F1280" s="235"/>
      <c r="G1280" s="233"/>
      <c r="H1280" s="235"/>
      <c r="I1280" s="235"/>
      <c r="J1280" s="233"/>
      <c r="K1280" s="234"/>
      <c r="L1280" s="234"/>
      <c r="M1280" s="233"/>
      <c r="N1280" s="233"/>
    </row>
    <row r="1281" spans="2:14" ht="18" customHeight="1">
      <c r="B1281" s="237"/>
      <c r="D1281" s="236"/>
      <c r="E1281" s="235"/>
      <c r="F1281" s="235"/>
      <c r="G1281" s="233"/>
      <c r="H1281" s="235"/>
      <c r="I1281" s="235"/>
      <c r="J1281" s="233"/>
      <c r="K1281" s="234"/>
      <c r="L1281" s="234"/>
      <c r="M1281" s="233"/>
      <c r="N1281" s="233"/>
    </row>
    <row r="1282" spans="2:14" ht="18" customHeight="1">
      <c r="B1282" s="237"/>
      <c r="D1282" s="236"/>
      <c r="E1282" s="235"/>
      <c r="F1282" s="235"/>
      <c r="G1282" s="233"/>
      <c r="H1282" s="235"/>
      <c r="I1282" s="235"/>
      <c r="J1282" s="233"/>
      <c r="K1282" s="234"/>
      <c r="L1282" s="234"/>
      <c r="M1282" s="233"/>
      <c r="N1282" s="233"/>
    </row>
    <row r="1283" spans="2:14" ht="18" customHeight="1">
      <c r="B1283" s="237"/>
      <c r="D1283" s="236"/>
      <c r="E1283" s="235"/>
      <c r="F1283" s="235"/>
      <c r="G1283" s="233"/>
      <c r="H1283" s="235"/>
      <c r="I1283" s="235"/>
      <c r="J1283" s="233"/>
      <c r="K1283" s="234"/>
      <c r="L1283" s="234"/>
      <c r="M1283" s="233"/>
      <c r="N1283" s="233"/>
    </row>
    <row r="1284" spans="2:14" ht="18" customHeight="1">
      <c r="B1284" s="237"/>
      <c r="D1284" s="236"/>
      <c r="E1284" s="235"/>
      <c r="F1284" s="235"/>
      <c r="G1284" s="233"/>
      <c r="H1284" s="235"/>
      <c r="I1284" s="235"/>
      <c r="J1284" s="233"/>
      <c r="K1284" s="234"/>
      <c r="L1284" s="234"/>
      <c r="M1284" s="233"/>
      <c r="N1284" s="233"/>
    </row>
    <row r="1285" spans="2:14" ht="18" customHeight="1">
      <c r="B1285" s="237"/>
      <c r="D1285" s="236"/>
      <c r="E1285" s="235"/>
      <c r="F1285" s="235"/>
      <c r="G1285" s="233"/>
      <c r="H1285" s="235"/>
      <c r="I1285" s="235"/>
      <c r="J1285" s="233"/>
      <c r="K1285" s="234"/>
      <c r="L1285" s="234"/>
      <c r="M1285" s="233"/>
      <c r="N1285" s="233"/>
    </row>
    <row r="1286" spans="2:14" ht="18" customHeight="1">
      <c r="B1286" s="237"/>
      <c r="D1286" s="236"/>
      <c r="E1286" s="235"/>
      <c r="F1286" s="235"/>
      <c r="G1286" s="233"/>
      <c r="H1286" s="235"/>
      <c r="I1286" s="235"/>
      <c r="J1286" s="233"/>
      <c r="K1286" s="234"/>
      <c r="L1286" s="234"/>
      <c r="M1286" s="233"/>
      <c r="N1286" s="233"/>
    </row>
    <row r="1287" spans="2:14" ht="18" customHeight="1">
      <c r="B1287" s="237"/>
      <c r="D1287" s="236"/>
      <c r="E1287" s="235"/>
      <c r="F1287" s="235"/>
      <c r="G1287" s="233"/>
      <c r="H1287" s="235"/>
      <c r="I1287" s="235"/>
      <c r="J1287" s="233"/>
      <c r="K1287" s="234"/>
      <c r="L1287" s="234"/>
      <c r="M1287" s="233"/>
      <c r="N1287" s="233"/>
    </row>
    <row r="1288" spans="2:14" ht="18" customHeight="1">
      <c r="B1288" s="237"/>
      <c r="D1288" s="236"/>
      <c r="E1288" s="235"/>
      <c r="F1288" s="235"/>
      <c r="G1288" s="233"/>
      <c r="H1288" s="235"/>
      <c r="I1288" s="235"/>
      <c r="J1288" s="233"/>
      <c r="K1288" s="234"/>
      <c r="L1288" s="234"/>
      <c r="M1288" s="233"/>
      <c r="N1288" s="233"/>
    </row>
    <row r="1289" spans="2:14" ht="18" customHeight="1">
      <c r="B1289" s="237"/>
      <c r="D1289" s="236"/>
      <c r="E1289" s="235"/>
      <c r="F1289" s="235"/>
      <c r="G1289" s="233"/>
      <c r="H1289" s="235"/>
      <c r="I1289" s="235"/>
      <c r="J1289" s="233"/>
      <c r="K1289" s="234"/>
      <c r="L1289" s="234"/>
      <c r="M1289" s="233"/>
      <c r="N1289" s="233"/>
    </row>
    <row r="1290" spans="2:14" ht="18" customHeight="1">
      <c r="B1290" s="237"/>
      <c r="D1290" s="236"/>
      <c r="E1290" s="235"/>
      <c r="F1290" s="235"/>
      <c r="G1290" s="233"/>
      <c r="H1290" s="235"/>
      <c r="I1290" s="235"/>
      <c r="J1290" s="233"/>
      <c r="K1290" s="234"/>
      <c r="L1290" s="234"/>
      <c r="M1290" s="233"/>
      <c r="N1290" s="233"/>
    </row>
    <row r="1291" spans="2:14" ht="18" customHeight="1">
      <c r="B1291" s="237"/>
      <c r="D1291" s="236"/>
      <c r="E1291" s="235"/>
      <c r="F1291" s="235"/>
      <c r="G1291" s="233"/>
      <c r="H1291" s="235"/>
      <c r="I1291" s="235"/>
      <c r="J1291" s="233"/>
      <c r="K1291" s="234"/>
      <c r="L1291" s="234"/>
      <c r="M1291" s="233"/>
      <c r="N1291" s="233"/>
    </row>
    <row r="1292" spans="2:14" ht="18" customHeight="1">
      <c r="B1292" s="237"/>
      <c r="D1292" s="236"/>
      <c r="E1292" s="235"/>
      <c r="F1292" s="235"/>
      <c r="G1292" s="233"/>
      <c r="H1292" s="235"/>
      <c r="I1292" s="235"/>
      <c r="J1292" s="233"/>
      <c r="K1292" s="234"/>
      <c r="L1292" s="234"/>
      <c r="M1292" s="233"/>
      <c r="N1292" s="233"/>
    </row>
    <row r="1293" spans="2:14" ht="18" customHeight="1">
      <c r="B1293" s="237"/>
      <c r="D1293" s="236"/>
      <c r="E1293" s="235"/>
      <c r="F1293" s="235"/>
      <c r="G1293" s="233"/>
      <c r="H1293" s="235"/>
      <c r="I1293" s="235"/>
      <c r="J1293" s="233"/>
      <c r="K1293" s="234"/>
      <c r="L1293" s="234"/>
      <c r="M1293" s="233"/>
      <c r="N1293" s="233"/>
    </row>
    <row r="1294" spans="2:14" ht="18" customHeight="1">
      <c r="B1294" s="237"/>
      <c r="D1294" s="236"/>
      <c r="E1294" s="235"/>
      <c r="F1294" s="235"/>
      <c r="G1294" s="233"/>
      <c r="H1294" s="235"/>
      <c r="I1294" s="235"/>
      <c r="J1294" s="233"/>
      <c r="K1294" s="234"/>
      <c r="L1294" s="234"/>
      <c r="M1294" s="233"/>
      <c r="N1294" s="233"/>
    </row>
    <row r="1295" spans="2:14" ht="18" customHeight="1">
      <c r="B1295" s="237"/>
      <c r="D1295" s="236"/>
      <c r="E1295" s="235"/>
      <c r="F1295" s="235"/>
      <c r="G1295" s="233"/>
      <c r="H1295" s="235"/>
      <c r="I1295" s="235"/>
      <c r="J1295" s="233"/>
      <c r="K1295" s="234"/>
      <c r="L1295" s="234"/>
      <c r="M1295" s="233"/>
      <c r="N1295" s="233"/>
    </row>
    <row r="1296" spans="2:14" ht="18" customHeight="1">
      <c r="B1296" s="237"/>
      <c r="D1296" s="236"/>
      <c r="E1296" s="235"/>
      <c r="F1296" s="235"/>
      <c r="G1296" s="233"/>
      <c r="H1296" s="235"/>
      <c r="I1296" s="235"/>
      <c r="J1296" s="233"/>
      <c r="K1296" s="234"/>
      <c r="L1296" s="234"/>
      <c r="M1296" s="233"/>
      <c r="N1296" s="233"/>
    </row>
    <row r="1297" spans="2:14" ht="18" customHeight="1">
      <c r="B1297" s="237"/>
      <c r="D1297" s="236"/>
      <c r="E1297" s="235"/>
      <c r="F1297" s="235"/>
      <c r="G1297" s="233"/>
      <c r="H1297" s="235"/>
      <c r="I1297" s="235"/>
      <c r="J1297" s="233"/>
      <c r="K1297" s="234"/>
      <c r="L1297" s="234"/>
      <c r="M1297" s="233"/>
      <c r="N1297" s="233"/>
    </row>
    <row r="1298" spans="2:14" ht="18" customHeight="1">
      <c r="B1298" s="237"/>
      <c r="D1298" s="236"/>
      <c r="E1298" s="235"/>
      <c r="F1298" s="235"/>
      <c r="G1298" s="233"/>
      <c r="H1298" s="235"/>
      <c r="I1298" s="235"/>
      <c r="J1298" s="233"/>
      <c r="K1298" s="234"/>
      <c r="L1298" s="234"/>
      <c r="M1298" s="233"/>
      <c r="N1298" s="233"/>
    </row>
    <row r="1299" spans="2:14" ht="18" customHeight="1">
      <c r="B1299" s="237"/>
      <c r="D1299" s="236"/>
      <c r="E1299" s="235"/>
      <c r="F1299" s="235"/>
      <c r="G1299" s="233"/>
      <c r="H1299" s="235"/>
      <c r="I1299" s="235"/>
      <c r="J1299" s="233"/>
      <c r="K1299" s="234"/>
      <c r="L1299" s="234"/>
      <c r="M1299" s="233"/>
      <c r="N1299" s="233"/>
    </row>
    <row r="1300" spans="2:14" ht="18" customHeight="1">
      <c r="B1300" s="237"/>
      <c r="D1300" s="236"/>
      <c r="E1300" s="235"/>
      <c r="F1300" s="235"/>
      <c r="G1300" s="233"/>
      <c r="H1300" s="235"/>
      <c r="I1300" s="235"/>
      <c r="J1300" s="233"/>
      <c r="K1300" s="234"/>
      <c r="L1300" s="234"/>
      <c r="M1300" s="233"/>
      <c r="N1300" s="233"/>
    </row>
    <row r="1301" spans="2:14" ht="18" customHeight="1">
      <c r="B1301" s="237"/>
      <c r="D1301" s="236"/>
      <c r="E1301" s="235"/>
      <c r="F1301" s="235"/>
      <c r="G1301" s="233"/>
      <c r="H1301" s="235"/>
      <c r="I1301" s="235"/>
      <c r="J1301" s="233"/>
      <c r="K1301" s="234"/>
      <c r="L1301" s="234"/>
      <c r="M1301" s="233"/>
      <c r="N1301" s="233"/>
    </row>
    <row r="1302" spans="2:14" ht="18" customHeight="1">
      <c r="B1302" s="237"/>
      <c r="D1302" s="236"/>
      <c r="E1302" s="235"/>
      <c r="F1302" s="235"/>
      <c r="G1302" s="233"/>
      <c r="H1302" s="235"/>
      <c r="I1302" s="235"/>
      <c r="J1302" s="233"/>
      <c r="K1302" s="234"/>
      <c r="L1302" s="234"/>
      <c r="M1302" s="233"/>
      <c r="N1302" s="233"/>
    </row>
    <row r="1303" spans="2:14" ht="18" customHeight="1">
      <c r="B1303" s="237"/>
      <c r="D1303" s="236"/>
      <c r="E1303" s="235"/>
      <c r="F1303" s="235"/>
      <c r="G1303" s="233"/>
      <c r="H1303" s="235"/>
      <c r="I1303" s="235"/>
      <c r="J1303" s="233"/>
      <c r="K1303" s="234"/>
      <c r="L1303" s="234"/>
      <c r="M1303" s="233"/>
      <c r="N1303" s="233"/>
    </row>
    <row r="1304" spans="2:14" ht="18" customHeight="1">
      <c r="B1304" s="237"/>
      <c r="D1304" s="236"/>
      <c r="E1304" s="235"/>
      <c r="F1304" s="235"/>
      <c r="G1304" s="233"/>
      <c r="H1304" s="235"/>
      <c r="I1304" s="235"/>
      <c r="J1304" s="233"/>
      <c r="K1304" s="234"/>
      <c r="L1304" s="234"/>
      <c r="M1304" s="233"/>
      <c r="N1304" s="233"/>
    </row>
    <row r="1305" spans="2:14" ht="18" customHeight="1">
      <c r="B1305" s="237"/>
      <c r="D1305" s="236"/>
      <c r="E1305" s="235"/>
      <c r="F1305" s="235"/>
      <c r="G1305" s="233"/>
      <c r="H1305" s="235"/>
      <c r="I1305" s="235"/>
      <c r="J1305" s="233"/>
      <c r="K1305" s="234"/>
      <c r="L1305" s="234"/>
      <c r="M1305" s="233"/>
      <c r="N1305" s="233"/>
    </row>
    <row r="1306" spans="2:14" ht="18" customHeight="1">
      <c r="B1306" s="237"/>
      <c r="D1306" s="236"/>
      <c r="E1306" s="235"/>
      <c r="F1306" s="235"/>
      <c r="G1306" s="233"/>
      <c r="H1306" s="235"/>
      <c r="I1306" s="235"/>
      <c r="J1306" s="233"/>
      <c r="K1306" s="234"/>
      <c r="L1306" s="234"/>
      <c r="M1306" s="233"/>
      <c r="N1306" s="233"/>
    </row>
    <row r="1307" spans="2:14" ht="18" customHeight="1">
      <c r="B1307" s="237"/>
      <c r="D1307" s="236"/>
      <c r="E1307" s="235"/>
      <c r="F1307" s="235"/>
      <c r="G1307" s="233"/>
      <c r="H1307" s="235"/>
      <c r="I1307" s="235"/>
      <c r="J1307" s="233"/>
      <c r="K1307" s="234"/>
      <c r="L1307" s="234"/>
      <c r="M1307" s="233"/>
      <c r="N1307" s="233"/>
    </row>
    <row r="1308" spans="2:14" ht="18" customHeight="1">
      <c r="B1308" s="237"/>
      <c r="D1308" s="236"/>
      <c r="E1308" s="235"/>
      <c r="F1308" s="235"/>
      <c r="G1308" s="233"/>
      <c r="H1308" s="235"/>
      <c r="I1308" s="235"/>
      <c r="J1308" s="233"/>
      <c r="K1308" s="234"/>
      <c r="L1308" s="234"/>
      <c r="M1308" s="233"/>
      <c r="N1308" s="233"/>
    </row>
    <row r="1309" spans="2:14" ht="18" customHeight="1">
      <c r="B1309" s="237"/>
      <c r="D1309" s="236"/>
      <c r="E1309" s="235"/>
      <c r="F1309" s="235"/>
      <c r="G1309" s="233"/>
      <c r="H1309" s="235"/>
      <c r="I1309" s="235"/>
      <c r="J1309" s="233"/>
      <c r="K1309" s="234"/>
      <c r="L1309" s="234"/>
      <c r="M1309" s="233"/>
      <c r="N1309" s="233"/>
    </row>
    <row r="1310" spans="2:14" ht="18" customHeight="1">
      <c r="B1310" s="237"/>
      <c r="D1310" s="236"/>
      <c r="E1310" s="235"/>
      <c r="F1310" s="235"/>
      <c r="G1310" s="233"/>
      <c r="H1310" s="235"/>
      <c r="I1310" s="235"/>
      <c r="J1310" s="233"/>
      <c r="K1310" s="234"/>
      <c r="L1310" s="234"/>
      <c r="M1310" s="233"/>
      <c r="N1310" s="233"/>
    </row>
    <row r="1311" spans="2:14" ht="18" customHeight="1">
      <c r="B1311" s="237"/>
      <c r="D1311" s="236"/>
      <c r="E1311" s="235"/>
      <c r="F1311" s="235"/>
      <c r="G1311" s="233"/>
      <c r="H1311" s="235"/>
      <c r="I1311" s="235"/>
      <c r="J1311" s="233"/>
      <c r="K1311" s="234"/>
      <c r="L1311" s="234"/>
      <c r="M1311" s="233"/>
      <c r="N1311" s="233"/>
    </row>
    <row r="1312" spans="2:14" ht="18" customHeight="1">
      <c r="B1312" s="237"/>
      <c r="D1312" s="236"/>
      <c r="E1312" s="235"/>
      <c r="F1312" s="235"/>
      <c r="G1312" s="233"/>
      <c r="H1312" s="235"/>
      <c r="I1312" s="235"/>
      <c r="J1312" s="233"/>
      <c r="K1312" s="234"/>
      <c r="L1312" s="234"/>
      <c r="M1312" s="233"/>
      <c r="N1312" s="233"/>
    </row>
    <row r="1313" spans="2:14" ht="18" customHeight="1">
      <c r="B1313" s="237"/>
      <c r="D1313" s="236"/>
      <c r="E1313" s="235"/>
      <c r="F1313" s="235"/>
      <c r="G1313" s="233"/>
      <c r="H1313" s="235"/>
      <c r="I1313" s="235"/>
      <c r="J1313" s="233"/>
      <c r="K1313" s="234"/>
      <c r="L1313" s="234"/>
      <c r="M1313" s="233"/>
      <c r="N1313" s="233"/>
    </row>
    <row r="1314" spans="2:14" ht="18" customHeight="1">
      <c r="B1314" s="237"/>
      <c r="D1314" s="236"/>
      <c r="E1314" s="235"/>
      <c r="F1314" s="235"/>
      <c r="G1314" s="233"/>
      <c r="H1314" s="235"/>
      <c r="I1314" s="235"/>
      <c r="J1314" s="233"/>
      <c r="K1314" s="234"/>
      <c r="L1314" s="234"/>
      <c r="M1314" s="233"/>
      <c r="N1314" s="233"/>
    </row>
    <row r="1315" spans="2:14" ht="18" customHeight="1">
      <c r="B1315" s="237"/>
      <c r="D1315" s="236"/>
      <c r="E1315" s="235"/>
      <c r="F1315" s="235"/>
      <c r="G1315" s="233"/>
      <c r="H1315" s="235"/>
      <c r="I1315" s="235"/>
      <c r="J1315" s="233"/>
      <c r="K1315" s="234"/>
      <c r="L1315" s="234"/>
      <c r="M1315" s="233"/>
      <c r="N1315" s="233"/>
    </row>
    <row r="1316" spans="2:14" ht="18" customHeight="1">
      <c r="B1316" s="237"/>
      <c r="D1316" s="236"/>
      <c r="E1316" s="235"/>
      <c r="F1316" s="235"/>
      <c r="G1316" s="233"/>
      <c r="H1316" s="235"/>
      <c r="I1316" s="235"/>
      <c r="J1316" s="233"/>
      <c r="K1316" s="234"/>
      <c r="L1316" s="234"/>
      <c r="M1316" s="233"/>
      <c r="N1316" s="233"/>
    </row>
    <row r="1317" spans="2:14" ht="18" customHeight="1">
      <c r="B1317" s="237"/>
      <c r="D1317" s="236"/>
      <c r="E1317" s="235"/>
      <c r="F1317" s="235"/>
      <c r="G1317" s="233"/>
      <c r="H1317" s="235"/>
      <c r="I1317" s="235"/>
      <c r="J1317" s="233"/>
      <c r="K1317" s="234"/>
      <c r="L1317" s="234"/>
      <c r="M1317" s="233"/>
      <c r="N1317" s="233"/>
    </row>
    <row r="1318" spans="2:14" ht="18" customHeight="1">
      <c r="B1318" s="237"/>
      <c r="D1318" s="236"/>
      <c r="E1318" s="235"/>
      <c r="F1318" s="235"/>
      <c r="G1318" s="233"/>
      <c r="H1318" s="235"/>
      <c r="I1318" s="235"/>
      <c r="J1318" s="233"/>
      <c r="K1318" s="234"/>
      <c r="L1318" s="234"/>
      <c r="M1318" s="233"/>
      <c r="N1318" s="233"/>
    </row>
    <row r="1319" spans="2:14" ht="18" customHeight="1">
      <c r="B1319" s="237"/>
      <c r="D1319" s="236"/>
      <c r="E1319" s="235"/>
      <c r="F1319" s="235"/>
      <c r="G1319" s="233"/>
      <c r="H1319" s="235"/>
      <c r="I1319" s="235"/>
      <c r="J1319" s="233"/>
      <c r="K1319" s="234"/>
      <c r="L1319" s="234"/>
      <c r="M1319" s="233"/>
      <c r="N1319" s="233"/>
    </row>
    <row r="1320" spans="2:14" ht="18" customHeight="1">
      <c r="B1320" s="237"/>
      <c r="D1320" s="236"/>
      <c r="E1320" s="235"/>
      <c r="F1320" s="235"/>
      <c r="G1320" s="233"/>
      <c r="H1320" s="235"/>
      <c r="I1320" s="235"/>
      <c r="J1320" s="233"/>
      <c r="K1320" s="234"/>
      <c r="L1320" s="234"/>
      <c r="M1320" s="233"/>
      <c r="N1320" s="233"/>
    </row>
    <row r="1321" spans="2:14" ht="18" customHeight="1">
      <c r="B1321" s="237"/>
      <c r="D1321" s="236"/>
      <c r="E1321" s="235"/>
      <c r="F1321" s="235"/>
      <c r="G1321" s="233"/>
      <c r="H1321" s="235"/>
      <c r="I1321" s="235"/>
      <c r="J1321" s="233"/>
      <c r="K1321" s="234"/>
      <c r="L1321" s="234"/>
      <c r="M1321" s="233"/>
      <c r="N1321" s="233"/>
    </row>
    <row r="1322" spans="2:14" ht="18" customHeight="1">
      <c r="B1322" s="237"/>
      <c r="D1322" s="236"/>
      <c r="E1322" s="235"/>
      <c r="F1322" s="235"/>
      <c r="G1322" s="233"/>
      <c r="H1322" s="235"/>
      <c r="I1322" s="235"/>
      <c r="J1322" s="233"/>
      <c r="K1322" s="234"/>
      <c r="L1322" s="234"/>
      <c r="M1322" s="233"/>
      <c r="N1322" s="233"/>
    </row>
    <row r="1323" spans="2:14" ht="18" customHeight="1">
      <c r="B1323" s="237"/>
      <c r="D1323" s="236"/>
      <c r="E1323" s="235"/>
      <c r="F1323" s="235"/>
      <c r="G1323" s="233"/>
      <c r="H1323" s="235"/>
      <c r="I1323" s="235"/>
      <c r="J1323" s="233"/>
      <c r="K1323" s="234"/>
      <c r="L1323" s="234"/>
      <c r="M1323" s="233"/>
      <c r="N1323" s="233"/>
    </row>
    <row r="1324" spans="2:14" ht="18" customHeight="1">
      <c r="B1324" s="237"/>
      <c r="D1324" s="236"/>
      <c r="E1324" s="235"/>
      <c r="F1324" s="235"/>
      <c r="G1324" s="233"/>
      <c r="H1324" s="235"/>
      <c r="I1324" s="235"/>
      <c r="J1324" s="233"/>
      <c r="K1324" s="234"/>
      <c r="L1324" s="234"/>
      <c r="M1324" s="233"/>
      <c r="N1324" s="233"/>
    </row>
    <row r="1325" spans="2:14" ht="18" customHeight="1">
      <c r="B1325" s="237"/>
      <c r="D1325" s="236"/>
      <c r="E1325" s="235"/>
      <c r="F1325" s="235"/>
      <c r="G1325" s="233"/>
      <c r="H1325" s="235"/>
      <c r="I1325" s="235"/>
      <c r="J1325" s="233"/>
      <c r="K1325" s="234"/>
      <c r="L1325" s="234"/>
      <c r="M1325" s="233"/>
      <c r="N1325" s="233"/>
    </row>
    <row r="1326" spans="2:14" ht="18" customHeight="1">
      <c r="B1326" s="237"/>
      <c r="D1326" s="236"/>
      <c r="E1326" s="235"/>
      <c r="F1326" s="235"/>
      <c r="G1326" s="233"/>
      <c r="H1326" s="235"/>
      <c r="I1326" s="235"/>
      <c r="J1326" s="233"/>
      <c r="K1326" s="234"/>
      <c r="L1326" s="234"/>
      <c r="M1326" s="233"/>
      <c r="N1326" s="233"/>
    </row>
    <row r="1327" spans="2:14" ht="18" customHeight="1">
      <c r="B1327" s="237"/>
      <c r="D1327" s="236"/>
      <c r="E1327" s="235"/>
      <c r="F1327" s="235"/>
      <c r="G1327" s="233"/>
      <c r="H1327" s="235"/>
      <c r="I1327" s="235"/>
      <c r="J1327" s="233"/>
      <c r="K1327" s="234"/>
      <c r="L1327" s="234"/>
      <c r="M1327" s="233"/>
      <c r="N1327" s="233"/>
    </row>
    <row r="1328" spans="2:14" ht="18" customHeight="1">
      <c r="B1328" s="237"/>
      <c r="D1328" s="236"/>
      <c r="E1328" s="235"/>
      <c r="F1328" s="235"/>
      <c r="G1328" s="233"/>
      <c r="H1328" s="235"/>
      <c r="I1328" s="235"/>
      <c r="J1328" s="233"/>
      <c r="K1328" s="234"/>
      <c r="L1328" s="234"/>
      <c r="M1328" s="233"/>
      <c r="N1328" s="233"/>
    </row>
    <row r="1329" spans="2:14" ht="18" customHeight="1">
      <c r="B1329" s="237"/>
      <c r="D1329" s="236"/>
      <c r="E1329" s="235"/>
      <c r="F1329" s="235"/>
      <c r="G1329" s="233"/>
      <c r="H1329" s="235"/>
      <c r="I1329" s="235"/>
      <c r="J1329" s="233"/>
      <c r="K1329" s="234"/>
      <c r="L1329" s="234"/>
      <c r="M1329" s="233"/>
      <c r="N1329" s="233"/>
    </row>
    <row r="1330" spans="2:14" ht="18" customHeight="1">
      <c r="B1330" s="237"/>
      <c r="D1330" s="236"/>
      <c r="E1330" s="235"/>
      <c r="F1330" s="235"/>
      <c r="G1330" s="233"/>
      <c r="H1330" s="235"/>
      <c r="I1330" s="235"/>
      <c r="J1330" s="233"/>
      <c r="K1330" s="234"/>
      <c r="L1330" s="234"/>
      <c r="M1330" s="233"/>
      <c r="N1330" s="233"/>
    </row>
    <row r="1331" spans="2:14" ht="18" customHeight="1">
      <c r="B1331" s="237"/>
      <c r="D1331" s="236"/>
      <c r="E1331" s="235"/>
      <c r="F1331" s="235"/>
      <c r="G1331" s="233"/>
      <c r="H1331" s="235"/>
      <c r="I1331" s="235"/>
      <c r="J1331" s="233"/>
      <c r="K1331" s="234"/>
      <c r="L1331" s="234"/>
      <c r="M1331" s="233"/>
      <c r="N1331" s="233"/>
    </row>
    <row r="1332" spans="2:14" ht="18" customHeight="1">
      <c r="B1332" s="237"/>
      <c r="D1332" s="236"/>
      <c r="E1332" s="235"/>
      <c r="F1332" s="235"/>
      <c r="G1332" s="233"/>
      <c r="H1332" s="235"/>
      <c r="I1332" s="235"/>
      <c r="J1332" s="233"/>
      <c r="K1332" s="234"/>
      <c r="L1332" s="234"/>
      <c r="M1332" s="233"/>
      <c r="N1332" s="233"/>
    </row>
    <row r="1333" spans="2:14" ht="18" customHeight="1">
      <c r="B1333" s="237"/>
      <c r="D1333" s="236"/>
      <c r="E1333" s="235"/>
      <c r="F1333" s="235"/>
      <c r="G1333" s="233"/>
      <c r="H1333" s="235"/>
      <c r="I1333" s="235"/>
      <c r="J1333" s="233"/>
      <c r="K1333" s="234"/>
      <c r="L1333" s="234"/>
      <c r="M1333" s="233"/>
      <c r="N1333" s="233"/>
    </row>
    <row r="1334" spans="2:14" ht="18" customHeight="1">
      <c r="B1334" s="237"/>
      <c r="D1334" s="236"/>
      <c r="E1334" s="235"/>
      <c r="F1334" s="235"/>
      <c r="G1334" s="233"/>
      <c r="H1334" s="235"/>
      <c r="I1334" s="235"/>
      <c r="J1334" s="233"/>
      <c r="K1334" s="234"/>
      <c r="L1334" s="234"/>
      <c r="M1334" s="233"/>
      <c r="N1334" s="233"/>
    </row>
    <row r="1335" spans="2:14" ht="18" customHeight="1">
      <c r="B1335" s="237"/>
      <c r="D1335" s="236"/>
      <c r="E1335" s="235"/>
      <c r="F1335" s="235"/>
      <c r="G1335" s="233"/>
      <c r="H1335" s="235"/>
      <c r="I1335" s="235"/>
      <c r="J1335" s="233"/>
      <c r="K1335" s="234"/>
      <c r="L1335" s="234"/>
      <c r="M1335" s="233"/>
      <c r="N1335" s="233"/>
    </row>
    <row r="1336" spans="2:14" ht="18" customHeight="1">
      <c r="B1336" s="237"/>
      <c r="D1336" s="236"/>
      <c r="E1336" s="235"/>
      <c r="F1336" s="235"/>
      <c r="G1336" s="233"/>
      <c r="H1336" s="235"/>
      <c r="I1336" s="235"/>
      <c r="J1336" s="233"/>
      <c r="K1336" s="234"/>
      <c r="L1336" s="234"/>
      <c r="M1336" s="233"/>
      <c r="N1336" s="233"/>
    </row>
    <row r="1337" spans="2:14" ht="18" customHeight="1">
      <c r="B1337" s="237"/>
      <c r="D1337" s="236"/>
      <c r="E1337" s="235"/>
      <c r="F1337" s="235"/>
      <c r="G1337" s="233"/>
      <c r="H1337" s="235"/>
      <c r="I1337" s="235"/>
      <c r="J1337" s="233"/>
      <c r="K1337" s="234"/>
      <c r="L1337" s="234"/>
      <c r="M1337" s="233"/>
      <c r="N1337" s="233"/>
    </row>
    <row r="1338" spans="2:14" ht="18" customHeight="1">
      <c r="B1338" s="237"/>
      <c r="D1338" s="236"/>
      <c r="E1338" s="235"/>
      <c r="F1338" s="235"/>
      <c r="G1338" s="233"/>
      <c r="H1338" s="235"/>
      <c r="I1338" s="235"/>
      <c r="J1338" s="233"/>
      <c r="K1338" s="234"/>
      <c r="L1338" s="234"/>
      <c r="M1338" s="233"/>
      <c r="N1338" s="233"/>
    </row>
    <row r="1339" spans="2:14" ht="18" customHeight="1">
      <c r="B1339" s="237"/>
      <c r="D1339" s="236"/>
      <c r="E1339" s="235"/>
      <c r="F1339" s="235"/>
      <c r="G1339" s="233"/>
      <c r="H1339" s="235"/>
      <c r="I1339" s="235"/>
      <c r="J1339" s="233"/>
      <c r="K1339" s="234"/>
      <c r="L1339" s="234"/>
      <c r="M1339" s="233"/>
      <c r="N1339" s="233"/>
    </row>
    <row r="1340" spans="2:14" ht="18" customHeight="1">
      <c r="B1340" s="237"/>
      <c r="D1340" s="236"/>
      <c r="E1340" s="235"/>
      <c r="F1340" s="235"/>
      <c r="G1340" s="233"/>
      <c r="H1340" s="235"/>
      <c r="I1340" s="235"/>
      <c r="J1340" s="233"/>
      <c r="K1340" s="234"/>
      <c r="L1340" s="234"/>
      <c r="M1340" s="233"/>
      <c r="N1340" s="233"/>
    </row>
    <row r="1341" spans="2:14" ht="18" customHeight="1">
      <c r="B1341" s="237"/>
      <c r="D1341" s="236"/>
      <c r="E1341" s="235"/>
      <c r="F1341" s="235"/>
      <c r="G1341" s="233"/>
      <c r="H1341" s="235"/>
      <c r="I1341" s="235"/>
      <c r="J1341" s="233"/>
      <c r="K1341" s="234"/>
      <c r="L1341" s="234"/>
      <c r="M1341" s="233"/>
      <c r="N1341" s="233"/>
    </row>
    <row r="1342" spans="2:14" ht="18" customHeight="1">
      <c r="B1342" s="237"/>
      <c r="D1342" s="236"/>
      <c r="E1342" s="235"/>
      <c r="F1342" s="235"/>
      <c r="G1342" s="233"/>
      <c r="H1342" s="235"/>
      <c r="I1342" s="235"/>
      <c r="J1342" s="233"/>
      <c r="K1342" s="234"/>
      <c r="L1342" s="234"/>
      <c r="M1342" s="233"/>
      <c r="N1342" s="233"/>
    </row>
    <row r="1343" spans="2:14" ht="18" customHeight="1">
      <c r="B1343" s="237"/>
      <c r="D1343" s="236"/>
      <c r="E1343" s="235"/>
      <c r="F1343" s="235"/>
      <c r="G1343" s="233"/>
      <c r="H1343" s="235"/>
      <c r="I1343" s="235"/>
      <c r="J1343" s="233"/>
      <c r="K1343" s="234"/>
      <c r="L1343" s="234"/>
      <c r="M1343" s="233"/>
      <c r="N1343" s="233"/>
    </row>
    <row r="1344" spans="2:14" ht="18" customHeight="1">
      <c r="B1344" s="237"/>
      <c r="D1344" s="236"/>
      <c r="E1344" s="235"/>
      <c r="F1344" s="235"/>
      <c r="G1344" s="233"/>
      <c r="H1344" s="235"/>
      <c r="I1344" s="235"/>
      <c r="J1344" s="233"/>
      <c r="K1344" s="234"/>
      <c r="L1344" s="234"/>
      <c r="M1344" s="233"/>
      <c r="N1344" s="233"/>
    </row>
    <row r="1345" spans="2:14" ht="18" customHeight="1">
      <c r="B1345" s="237"/>
      <c r="D1345" s="236"/>
      <c r="E1345" s="235"/>
      <c r="F1345" s="235"/>
      <c r="G1345" s="233"/>
      <c r="H1345" s="235"/>
      <c r="I1345" s="235"/>
      <c r="J1345" s="233"/>
      <c r="K1345" s="234"/>
      <c r="L1345" s="234"/>
      <c r="M1345" s="233"/>
      <c r="N1345" s="233"/>
    </row>
    <row r="1346" spans="2:14" ht="18" customHeight="1">
      <c r="B1346" s="237"/>
      <c r="D1346" s="236"/>
      <c r="E1346" s="235"/>
      <c r="F1346" s="235"/>
      <c r="G1346" s="233"/>
      <c r="H1346" s="235"/>
      <c r="I1346" s="235"/>
      <c r="J1346" s="233"/>
      <c r="K1346" s="234"/>
      <c r="L1346" s="234"/>
      <c r="M1346" s="233"/>
      <c r="N1346" s="233"/>
    </row>
    <row r="1347" spans="2:14" ht="18" customHeight="1">
      <c r="B1347" s="237"/>
      <c r="D1347" s="236"/>
      <c r="E1347" s="235"/>
      <c r="F1347" s="235"/>
      <c r="G1347" s="233"/>
      <c r="H1347" s="235"/>
      <c r="I1347" s="235"/>
      <c r="J1347" s="233"/>
      <c r="K1347" s="234"/>
      <c r="L1347" s="234"/>
      <c r="M1347" s="233"/>
      <c r="N1347" s="233"/>
    </row>
    <row r="1348" spans="2:14" ht="18" customHeight="1">
      <c r="B1348" s="237"/>
      <c r="D1348" s="236"/>
      <c r="E1348" s="235"/>
      <c r="F1348" s="235"/>
      <c r="G1348" s="233"/>
      <c r="H1348" s="235"/>
      <c r="I1348" s="235"/>
      <c r="J1348" s="233"/>
      <c r="K1348" s="234"/>
      <c r="L1348" s="234"/>
      <c r="M1348" s="233"/>
      <c r="N1348" s="233"/>
    </row>
    <row r="1349" spans="2:14" ht="18" customHeight="1">
      <c r="B1349" s="237"/>
      <c r="D1349" s="236"/>
      <c r="E1349" s="235"/>
      <c r="F1349" s="235"/>
      <c r="G1349" s="233"/>
      <c r="H1349" s="235"/>
      <c r="I1349" s="235"/>
      <c r="J1349" s="233"/>
      <c r="K1349" s="234"/>
      <c r="L1349" s="234"/>
      <c r="M1349" s="233"/>
      <c r="N1349" s="233"/>
    </row>
    <row r="1350" spans="2:14" ht="18" customHeight="1">
      <c r="B1350" s="237"/>
      <c r="D1350" s="236"/>
      <c r="E1350" s="235"/>
      <c r="F1350" s="235"/>
      <c r="G1350" s="233"/>
      <c r="H1350" s="235"/>
      <c r="I1350" s="235"/>
      <c r="J1350" s="233"/>
      <c r="K1350" s="234"/>
      <c r="L1350" s="234"/>
      <c r="M1350" s="233"/>
      <c r="N1350" s="233"/>
    </row>
    <row r="1351" spans="2:14" ht="18" customHeight="1">
      <c r="B1351" s="237"/>
      <c r="D1351" s="236"/>
      <c r="E1351" s="235"/>
      <c r="F1351" s="235"/>
      <c r="G1351" s="233"/>
      <c r="H1351" s="235"/>
      <c r="I1351" s="235"/>
      <c r="J1351" s="233"/>
      <c r="K1351" s="234"/>
      <c r="L1351" s="234"/>
      <c r="M1351" s="233"/>
      <c r="N1351" s="233"/>
    </row>
    <row r="1352" spans="2:14" ht="18" customHeight="1">
      <c r="B1352" s="237"/>
      <c r="D1352" s="236"/>
      <c r="E1352" s="235"/>
      <c r="F1352" s="235"/>
      <c r="G1352" s="233"/>
      <c r="H1352" s="235"/>
      <c r="I1352" s="235"/>
      <c r="J1352" s="233"/>
      <c r="K1352" s="234"/>
      <c r="L1352" s="234"/>
      <c r="M1352" s="233"/>
      <c r="N1352" s="233"/>
    </row>
    <row r="1353" spans="2:14" ht="18" customHeight="1">
      <c r="B1353" s="237"/>
      <c r="D1353" s="236"/>
      <c r="E1353" s="235"/>
      <c r="F1353" s="235"/>
      <c r="G1353" s="233"/>
      <c r="H1353" s="235"/>
      <c r="I1353" s="235"/>
      <c r="J1353" s="233"/>
      <c r="K1353" s="234"/>
      <c r="L1353" s="234"/>
      <c r="M1353" s="233"/>
      <c r="N1353" s="233"/>
    </row>
    <row r="1354" spans="2:14" ht="18" customHeight="1">
      <c r="B1354" s="237"/>
      <c r="D1354" s="236"/>
      <c r="E1354" s="235"/>
      <c r="F1354" s="235"/>
      <c r="G1354" s="233"/>
      <c r="H1354" s="235"/>
      <c r="I1354" s="235"/>
      <c r="J1354" s="233"/>
      <c r="K1354" s="234"/>
      <c r="L1354" s="234"/>
      <c r="M1354" s="233"/>
      <c r="N1354" s="233"/>
    </row>
    <row r="1355" spans="2:14" ht="18" customHeight="1">
      <c r="B1355" s="237"/>
      <c r="D1355" s="236"/>
      <c r="E1355" s="235"/>
      <c r="F1355" s="235"/>
      <c r="G1355" s="233"/>
      <c r="H1355" s="235"/>
      <c r="I1355" s="235"/>
      <c r="J1355" s="233"/>
      <c r="K1355" s="234"/>
      <c r="L1355" s="234"/>
      <c r="M1355" s="233"/>
      <c r="N1355" s="233"/>
    </row>
    <row r="1356" spans="2:14" ht="18" customHeight="1">
      <c r="B1356" s="237"/>
      <c r="D1356" s="236"/>
      <c r="E1356" s="235"/>
      <c r="F1356" s="235"/>
      <c r="G1356" s="233"/>
      <c r="H1356" s="235"/>
      <c r="I1356" s="235"/>
      <c r="J1356" s="233"/>
      <c r="K1356" s="234"/>
      <c r="L1356" s="234"/>
      <c r="M1356" s="233"/>
      <c r="N1356" s="233"/>
    </row>
    <row r="1357" spans="2:14" ht="18" customHeight="1">
      <c r="B1357" s="237"/>
      <c r="D1357" s="236"/>
      <c r="E1357" s="235"/>
      <c r="F1357" s="235"/>
      <c r="G1357" s="233"/>
      <c r="H1357" s="235"/>
      <c r="I1357" s="235"/>
      <c r="J1357" s="233"/>
      <c r="K1357" s="234"/>
      <c r="L1357" s="234"/>
      <c r="M1357" s="233"/>
      <c r="N1357" s="233"/>
    </row>
    <row r="1358" spans="2:14" ht="18" customHeight="1">
      <c r="B1358" s="237"/>
      <c r="D1358" s="236"/>
      <c r="E1358" s="235"/>
      <c r="F1358" s="235"/>
      <c r="G1358" s="233"/>
      <c r="H1358" s="235"/>
      <c r="I1358" s="235"/>
      <c r="J1358" s="233"/>
      <c r="K1358" s="234"/>
      <c r="L1358" s="234"/>
      <c r="M1358" s="233"/>
      <c r="N1358" s="233"/>
    </row>
    <row r="1359" spans="2:14" ht="18" customHeight="1">
      <c r="B1359" s="237"/>
      <c r="D1359" s="236"/>
      <c r="E1359" s="235"/>
      <c r="F1359" s="235"/>
      <c r="G1359" s="233"/>
      <c r="H1359" s="235"/>
      <c r="I1359" s="235"/>
      <c r="J1359" s="233"/>
      <c r="K1359" s="234"/>
      <c r="L1359" s="234"/>
      <c r="M1359" s="233"/>
      <c r="N1359" s="233"/>
    </row>
    <row r="1360" spans="2:14" ht="18" customHeight="1">
      <c r="B1360" s="237"/>
      <c r="D1360" s="236"/>
      <c r="E1360" s="235"/>
      <c r="F1360" s="235"/>
      <c r="G1360" s="233"/>
      <c r="H1360" s="235"/>
      <c r="I1360" s="235"/>
      <c r="J1360" s="233"/>
      <c r="K1360" s="234"/>
      <c r="L1360" s="234"/>
      <c r="M1360" s="233"/>
      <c r="N1360" s="233"/>
    </row>
    <row r="1361" spans="2:14" ht="18" customHeight="1">
      <c r="B1361" s="237"/>
      <c r="D1361" s="236"/>
      <c r="E1361" s="235"/>
      <c r="F1361" s="235"/>
      <c r="G1361" s="233"/>
      <c r="H1361" s="235"/>
      <c r="I1361" s="235"/>
      <c r="J1361" s="233"/>
      <c r="K1361" s="234"/>
      <c r="L1361" s="234"/>
      <c r="M1361" s="233"/>
      <c r="N1361" s="233"/>
    </row>
    <row r="1362" spans="2:14" ht="18" customHeight="1">
      <c r="B1362" s="237"/>
      <c r="D1362" s="236"/>
      <c r="E1362" s="235"/>
      <c r="F1362" s="235"/>
      <c r="G1362" s="233"/>
      <c r="H1362" s="235"/>
      <c r="I1362" s="235"/>
      <c r="J1362" s="233"/>
      <c r="K1362" s="234"/>
      <c r="L1362" s="234"/>
      <c r="M1362" s="233"/>
      <c r="N1362" s="233"/>
    </row>
    <row r="1363" spans="2:14" ht="18" customHeight="1">
      <c r="B1363" s="237"/>
      <c r="D1363" s="236"/>
      <c r="E1363" s="235"/>
      <c r="F1363" s="235"/>
      <c r="G1363" s="233"/>
      <c r="H1363" s="235"/>
      <c r="I1363" s="235"/>
      <c r="J1363" s="233"/>
      <c r="K1363" s="234"/>
      <c r="L1363" s="234"/>
      <c r="M1363" s="233"/>
      <c r="N1363" s="233"/>
    </row>
    <row r="1364" spans="2:14" ht="18" customHeight="1">
      <c r="B1364" s="237"/>
      <c r="D1364" s="236"/>
      <c r="E1364" s="235"/>
      <c r="F1364" s="235"/>
      <c r="G1364" s="233"/>
      <c r="H1364" s="235"/>
      <c r="I1364" s="235"/>
      <c r="J1364" s="233"/>
      <c r="K1364" s="234"/>
      <c r="L1364" s="234"/>
      <c r="M1364" s="233"/>
      <c r="N1364" s="233"/>
    </row>
    <row r="1365" spans="2:14" ht="18" customHeight="1">
      <c r="B1365" s="237"/>
      <c r="D1365" s="236"/>
      <c r="E1365" s="235"/>
      <c r="F1365" s="235"/>
      <c r="G1365" s="233"/>
      <c r="H1365" s="235"/>
      <c r="I1365" s="235"/>
      <c r="J1365" s="233"/>
      <c r="K1365" s="234"/>
      <c r="L1365" s="234"/>
      <c r="M1365" s="233"/>
      <c r="N1365" s="233"/>
    </row>
    <row r="1366" spans="2:14" ht="18" customHeight="1">
      <c r="B1366" s="237"/>
      <c r="D1366" s="236"/>
      <c r="E1366" s="235"/>
      <c r="F1366" s="235"/>
      <c r="G1366" s="233"/>
      <c r="H1366" s="235"/>
      <c r="I1366" s="235"/>
      <c r="J1366" s="233"/>
      <c r="K1366" s="234"/>
      <c r="L1366" s="234"/>
      <c r="M1366" s="233"/>
      <c r="N1366" s="233"/>
    </row>
    <row r="1367" spans="2:14" ht="18" customHeight="1">
      <c r="B1367" s="237"/>
      <c r="D1367" s="236"/>
      <c r="E1367" s="235"/>
      <c r="F1367" s="235"/>
      <c r="G1367" s="233"/>
      <c r="H1367" s="235"/>
      <c r="I1367" s="235"/>
      <c r="J1367" s="233"/>
      <c r="K1367" s="234"/>
      <c r="L1367" s="234"/>
      <c r="M1367" s="233"/>
      <c r="N1367" s="233"/>
    </row>
    <row r="1368" spans="2:14" ht="18" customHeight="1">
      <c r="B1368" s="237"/>
      <c r="D1368" s="236"/>
      <c r="E1368" s="235"/>
      <c r="F1368" s="235"/>
      <c r="G1368" s="233"/>
      <c r="H1368" s="235"/>
      <c r="I1368" s="235"/>
      <c r="J1368" s="233"/>
      <c r="K1368" s="234"/>
      <c r="L1368" s="234"/>
      <c r="M1368" s="233"/>
      <c r="N1368" s="233"/>
    </row>
    <row r="1369" spans="2:14" ht="18" customHeight="1">
      <c r="B1369" s="237"/>
      <c r="D1369" s="236"/>
      <c r="E1369" s="235"/>
      <c r="F1369" s="235"/>
      <c r="G1369" s="233"/>
      <c r="H1369" s="235"/>
      <c r="I1369" s="235"/>
      <c r="J1369" s="233"/>
      <c r="K1369" s="234"/>
      <c r="L1369" s="234"/>
      <c r="M1369" s="233"/>
      <c r="N1369" s="233"/>
    </row>
    <row r="1370" spans="2:14" ht="18" customHeight="1">
      <c r="B1370" s="237"/>
      <c r="D1370" s="236"/>
      <c r="E1370" s="235"/>
      <c r="F1370" s="235"/>
      <c r="G1370" s="233"/>
      <c r="H1370" s="235"/>
      <c r="I1370" s="235"/>
      <c r="J1370" s="233"/>
      <c r="K1370" s="234"/>
      <c r="L1370" s="234"/>
      <c r="M1370" s="233"/>
      <c r="N1370" s="233"/>
    </row>
    <row r="1371" spans="2:14" ht="18" customHeight="1">
      <c r="B1371" s="237"/>
      <c r="D1371" s="236"/>
      <c r="E1371" s="235"/>
      <c r="F1371" s="235"/>
      <c r="G1371" s="233"/>
      <c r="H1371" s="235"/>
      <c r="I1371" s="235"/>
      <c r="J1371" s="233"/>
      <c r="K1371" s="234"/>
      <c r="L1371" s="234"/>
      <c r="M1371" s="233"/>
      <c r="N1371" s="233"/>
    </row>
    <row r="1372" spans="2:14" ht="18" customHeight="1">
      <c r="B1372" s="237"/>
      <c r="D1372" s="236"/>
      <c r="E1372" s="235"/>
      <c r="F1372" s="235"/>
      <c r="G1372" s="233"/>
      <c r="H1372" s="235"/>
      <c r="I1372" s="235"/>
      <c r="J1372" s="233"/>
      <c r="K1372" s="234"/>
      <c r="L1372" s="234"/>
      <c r="M1372" s="233"/>
      <c r="N1372" s="233"/>
    </row>
    <row r="1373" spans="2:14" ht="18" customHeight="1">
      <c r="B1373" s="237"/>
      <c r="D1373" s="236"/>
      <c r="E1373" s="235"/>
      <c r="F1373" s="235"/>
      <c r="G1373" s="233"/>
      <c r="H1373" s="235"/>
      <c r="I1373" s="235"/>
      <c r="J1373" s="233"/>
      <c r="K1373" s="234"/>
      <c r="L1373" s="234"/>
      <c r="M1373" s="233"/>
      <c r="N1373" s="233"/>
    </row>
    <row r="1374" spans="2:14" ht="18" customHeight="1">
      <c r="B1374" s="237"/>
      <c r="D1374" s="236"/>
      <c r="E1374" s="235"/>
      <c r="F1374" s="235"/>
      <c r="G1374" s="233"/>
      <c r="H1374" s="235"/>
      <c r="I1374" s="235"/>
      <c r="J1374" s="233"/>
      <c r="K1374" s="234"/>
      <c r="L1374" s="234"/>
      <c r="M1374" s="233"/>
      <c r="N1374" s="233"/>
    </row>
    <row r="1375" spans="2:14" ht="18" customHeight="1">
      <c r="B1375" s="237"/>
      <c r="D1375" s="236"/>
      <c r="E1375" s="235"/>
      <c r="F1375" s="235"/>
      <c r="G1375" s="233"/>
      <c r="H1375" s="235"/>
      <c r="I1375" s="235"/>
      <c r="J1375" s="233"/>
      <c r="K1375" s="234"/>
      <c r="L1375" s="234"/>
      <c r="M1375" s="233"/>
      <c r="N1375" s="233"/>
    </row>
    <row r="1376" spans="2:14" ht="18" customHeight="1">
      <c r="B1376" s="237"/>
      <c r="D1376" s="236"/>
      <c r="E1376" s="235"/>
      <c r="F1376" s="235"/>
      <c r="G1376" s="233"/>
      <c r="H1376" s="235"/>
      <c r="I1376" s="235"/>
      <c r="J1376" s="233"/>
      <c r="K1376" s="234"/>
      <c r="L1376" s="234"/>
      <c r="M1376" s="233"/>
      <c r="N1376" s="233"/>
    </row>
    <row r="1377" spans="2:14" ht="18" customHeight="1">
      <c r="B1377" s="237"/>
      <c r="D1377" s="236"/>
      <c r="E1377" s="235"/>
      <c r="F1377" s="235"/>
      <c r="G1377" s="233"/>
      <c r="H1377" s="235"/>
      <c r="I1377" s="235"/>
      <c r="J1377" s="233"/>
      <c r="K1377" s="234"/>
      <c r="L1377" s="234"/>
      <c r="M1377" s="233"/>
      <c r="N1377" s="233"/>
    </row>
    <row r="1378" spans="2:14" ht="18" customHeight="1">
      <c r="B1378" s="237"/>
      <c r="D1378" s="236"/>
      <c r="E1378" s="235"/>
      <c r="F1378" s="235"/>
      <c r="G1378" s="233"/>
      <c r="H1378" s="235"/>
      <c r="I1378" s="235"/>
      <c r="J1378" s="233"/>
      <c r="K1378" s="234"/>
      <c r="L1378" s="234"/>
      <c r="M1378" s="233"/>
      <c r="N1378" s="233"/>
    </row>
    <row r="1379" spans="2:14" ht="18" customHeight="1">
      <c r="B1379" s="237"/>
      <c r="D1379" s="236"/>
      <c r="E1379" s="235"/>
      <c r="F1379" s="235"/>
      <c r="G1379" s="233"/>
      <c r="H1379" s="235"/>
      <c r="I1379" s="235"/>
      <c r="J1379" s="233"/>
      <c r="K1379" s="234"/>
      <c r="L1379" s="234"/>
      <c r="M1379" s="233"/>
      <c r="N1379" s="233"/>
    </row>
    <row r="1380" spans="2:14" ht="18" customHeight="1">
      <c r="B1380" s="237"/>
      <c r="D1380" s="236"/>
      <c r="E1380" s="235"/>
      <c r="F1380" s="235"/>
      <c r="G1380" s="233"/>
      <c r="H1380" s="235"/>
      <c r="I1380" s="235"/>
      <c r="J1380" s="233"/>
      <c r="K1380" s="234"/>
      <c r="L1380" s="234"/>
      <c r="M1380" s="233"/>
      <c r="N1380" s="233"/>
    </row>
    <row r="1381" spans="2:14" ht="18" customHeight="1">
      <c r="B1381" s="237"/>
      <c r="D1381" s="236"/>
      <c r="E1381" s="235"/>
      <c r="F1381" s="235"/>
      <c r="G1381" s="233"/>
      <c r="H1381" s="235"/>
      <c r="I1381" s="235"/>
      <c r="J1381" s="233"/>
      <c r="K1381" s="234"/>
      <c r="L1381" s="234"/>
      <c r="M1381" s="233"/>
      <c r="N1381" s="233"/>
    </row>
    <row r="1382" spans="2:14" ht="18" customHeight="1">
      <c r="B1382" s="237"/>
      <c r="D1382" s="236"/>
      <c r="E1382" s="235"/>
      <c r="F1382" s="235"/>
      <c r="G1382" s="233"/>
      <c r="H1382" s="235"/>
      <c r="I1382" s="235"/>
      <c r="J1382" s="233"/>
      <c r="K1382" s="234"/>
      <c r="L1382" s="234"/>
      <c r="M1382" s="233"/>
      <c r="N1382" s="233"/>
    </row>
    <row r="1383" spans="2:14" ht="18" customHeight="1">
      <c r="B1383" s="237"/>
      <c r="D1383" s="236"/>
      <c r="E1383" s="235"/>
      <c r="F1383" s="235"/>
      <c r="G1383" s="233"/>
      <c r="H1383" s="235"/>
      <c r="I1383" s="235"/>
      <c r="J1383" s="233"/>
      <c r="K1383" s="234"/>
      <c r="L1383" s="234"/>
      <c r="M1383" s="233"/>
      <c r="N1383" s="233"/>
    </row>
    <row r="1384" spans="2:14" ht="18" customHeight="1">
      <c r="B1384" s="237"/>
      <c r="D1384" s="236"/>
      <c r="E1384" s="235"/>
      <c r="F1384" s="235"/>
      <c r="G1384" s="233"/>
      <c r="H1384" s="235"/>
      <c r="I1384" s="235"/>
      <c r="J1384" s="233"/>
      <c r="K1384" s="234"/>
      <c r="L1384" s="234"/>
      <c r="M1384" s="233"/>
      <c r="N1384" s="233"/>
    </row>
    <row r="1385" spans="2:14" ht="18" customHeight="1">
      <c r="B1385" s="237"/>
      <c r="D1385" s="236"/>
      <c r="E1385" s="235"/>
      <c r="F1385" s="235"/>
      <c r="G1385" s="233"/>
      <c r="H1385" s="235"/>
      <c r="I1385" s="235"/>
      <c r="J1385" s="233"/>
      <c r="K1385" s="234"/>
      <c r="L1385" s="234"/>
      <c r="M1385" s="233"/>
      <c r="N1385" s="233"/>
    </row>
    <row r="1386" spans="2:14" ht="18" customHeight="1">
      <c r="B1386" s="237"/>
      <c r="D1386" s="236"/>
      <c r="E1386" s="235"/>
      <c r="F1386" s="235"/>
      <c r="G1386" s="233"/>
      <c r="H1386" s="235"/>
      <c r="I1386" s="235"/>
      <c r="J1386" s="233"/>
      <c r="K1386" s="234"/>
      <c r="L1386" s="234"/>
      <c r="M1386" s="233"/>
      <c r="N1386" s="233"/>
    </row>
    <row r="1387" spans="2:14" ht="18" customHeight="1">
      <c r="B1387" s="237"/>
      <c r="D1387" s="236"/>
      <c r="E1387" s="235"/>
      <c r="F1387" s="235"/>
      <c r="G1387" s="233"/>
      <c r="H1387" s="235"/>
      <c r="I1387" s="235"/>
      <c r="J1387" s="233"/>
      <c r="K1387" s="234"/>
      <c r="L1387" s="234"/>
      <c r="M1387" s="233"/>
      <c r="N1387" s="233"/>
    </row>
    <row r="1388" spans="2:14" ht="18" customHeight="1">
      <c r="B1388" s="237"/>
      <c r="D1388" s="236"/>
      <c r="E1388" s="235"/>
      <c r="F1388" s="235"/>
      <c r="G1388" s="233"/>
      <c r="H1388" s="235"/>
      <c r="I1388" s="235"/>
      <c r="J1388" s="233"/>
      <c r="K1388" s="234"/>
      <c r="L1388" s="234"/>
      <c r="M1388" s="233"/>
      <c r="N1388" s="233"/>
    </row>
    <row r="1389" spans="2:14" ht="18" customHeight="1">
      <c r="B1389" s="237"/>
      <c r="D1389" s="236"/>
      <c r="E1389" s="235"/>
      <c r="F1389" s="235"/>
      <c r="G1389" s="233"/>
      <c r="H1389" s="235"/>
      <c r="I1389" s="235"/>
      <c r="J1389" s="233"/>
      <c r="K1389" s="234"/>
      <c r="L1389" s="234"/>
      <c r="M1389" s="233"/>
      <c r="N1389" s="233"/>
    </row>
    <row r="1390" spans="2:14" ht="18" customHeight="1">
      <c r="B1390" s="237"/>
      <c r="D1390" s="236"/>
      <c r="E1390" s="235"/>
      <c r="F1390" s="235"/>
      <c r="G1390" s="233"/>
      <c r="H1390" s="235"/>
      <c r="I1390" s="235"/>
      <c r="J1390" s="233"/>
      <c r="K1390" s="234"/>
      <c r="L1390" s="234"/>
      <c r="M1390" s="233"/>
      <c r="N1390" s="233"/>
    </row>
    <row r="1391" spans="2:14" ht="18" customHeight="1">
      <c r="B1391" s="237"/>
      <c r="D1391" s="236"/>
      <c r="E1391" s="235"/>
      <c r="F1391" s="235"/>
      <c r="G1391" s="233"/>
      <c r="H1391" s="235"/>
      <c r="I1391" s="235"/>
      <c r="J1391" s="233"/>
      <c r="K1391" s="234"/>
      <c r="L1391" s="234"/>
      <c r="M1391" s="233"/>
      <c r="N1391" s="233"/>
    </row>
    <row r="1392" spans="2:14" ht="18" customHeight="1">
      <c r="B1392" s="237"/>
      <c r="D1392" s="236"/>
      <c r="E1392" s="235"/>
      <c r="F1392" s="235"/>
      <c r="G1392" s="233"/>
      <c r="H1392" s="235"/>
      <c r="I1392" s="235"/>
      <c r="J1392" s="233"/>
      <c r="K1392" s="234"/>
      <c r="L1392" s="234"/>
      <c r="M1392" s="233"/>
      <c r="N1392" s="233"/>
    </row>
    <row r="1393" spans="2:14" ht="18" customHeight="1">
      <c r="B1393" s="237"/>
      <c r="D1393" s="236"/>
      <c r="E1393" s="235"/>
      <c r="F1393" s="235"/>
      <c r="G1393" s="233"/>
      <c r="H1393" s="235"/>
      <c r="I1393" s="235"/>
      <c r="J1393" s="233"/>
      <c r="K1393" s="234"/>
      <c r="L1393" s="234"/>
      <c r="M1393" s="233"/>
      <c r="N1393" s="233"/>
    </row>
    <row r="1394" spans="2:14" ht="18" customHeight="1">
      <c r="B1394" s="237"/>
      <c r="D1394" s="236"/>
      <c r="E1394" s="235"/>
      <c r="F1394" s="235"/>
      <c r="G1394" s="233"/>
      <c r="H1394" s="235"/>
      <c r="I1394" s="235"/>
      <c r="J1394" s="233"/>
      <c r="K1394" s="234"/>
      <c r="L1394" s="234"/>
      <c r="M1394" s="233"/>
      <c r="N1394" s="233"/>
    </row>
    <row r="1395" spans="2:14" ht="18" customHeight="1">
      <c r="B1395" s="237"/>
      <c r="D1395" s="236"/>
      <c r="E1395" s="235"/>
      <c r="F1395" s="235"/>
      <c r="G1395" s="233"/>
      <c r="H1395" s="235"/>
      <c r="I1395" s="235"/>
      <c r="J1395" s="233"/>
      <c r="K1395" s="234"/>
      <c r="L1395" s="234"/>
      <c r="M1395" s="233"/>
      <c r="N1395" s="233"/>
    </row>
    <row r="1396" spans="2:14" ht="18" customHeight="1">
      <c r="B1396" s="237"/>
      <c r="D1396" s="236"/>
      <c r="E1396" s="235"/>
      <c r="F1396" s="235"/>
      <c r="G1396" s="233"/>
      <c r="H1396" s="235"/>
      <c r="I1396" s="235"/>
      <c r="J1396" s="233"/>
      <c r="K1396" s="234"/>
      <c r="L1396" s="234"/>
      <c r="M1396" s="233"/>
      <c r="N1396" s="233"/>
    </row>
    <row r="1397" spans="2:14" ht="18" customHeight="1">
      <c r="B1397" s="237"/>
      <c r="D1397" s="236"/>
      <c r="E1397" s="235"/>
      <c r="F1397" s="235"/>
      <c r="G1397" s="233"/>
      <c r="H1397" s="235"/>
      <c r="I1397" s="235"/>
      <c r="J1397" s="233"/>
      <c r="K1397" s="234"/>
      <c r="L1397" s="234"/>
      <c r="M1397" s="233"/>
      <c r="N1397" s="233"/>
    </row>
    <row r="1398" spans="2:14" ht="18" customHeight="1">
      <c r="B1398" s="237"/>
      <c r="D1398" s="236"/>
      <c r="E1398" s="235"/>
      <c r="F1398" s="235"/>
      <c r="G1398" s="233"/>
      <c r="H1398" s="235"/>
      <c r="I1398" s="235"/>
      <c r="J1398" s="233"/>
      <c r="K1398" s="234"/>
      <c r="L1398" s="234"/>
      <c r="M1398" s="233"/>
      <c r="N1398" s="233"/>
    </row>
    <row r="1399" spans="2:14" ht="18" customHeight="1">
      <c r="B1399" s="237"/>
      <c r="D1399" s="236"/>
      <c r="E1399" s="235"/>
      <c r="F1399" s="235"/>
      <c r="G1399" s="233"/>
      <c r="H1399" s="235"/>
      <c r="I1399" s="235"/>
      <c r="J1399" s="233"/>
      <c r="K1399" s="234"/>
      <c r="L1399" s="234"/>
      <c r="M1399" s="233"/>
      <c r="N1399" s="233"/>
    </row>
    <row r="1400" spans="2:14" ht="18" customHeight="1">
      <c r="B1400" s="237"/>
      <c r="D1400" s="236"/>
      <c r="E1400" s="235"/>
      <c r="F1400" s="235"/>
      <c r="G1400" s="233"/>
      <c r="H1400" s="235"/>
      <c r="I1400" s="235"/>
      <c r="J1400" s="233"/>
      <c r="K1400" s="234"/>
      <c r="L1400" s="234"/>
      <c r="M1400" s="233"/>
      <c r="N1400" s="233"/>
    </row>
    <row r="1401" spans="2:14" ht="18" customHeight="1">
      <c r="B1401" s="237"/>
      <c r="D1401" s="236"/>
      <c r="E1401" s="235"/>
      <c r="F1401" s="235"/>
      <c r="G1401" s="233"/>
      <c r="H1401" s="235"/>
      <c r="I1401" s="235"/>
      <c r="J1401" s="233"/>
      <c r="K1401" s="234"/>
      <c r="L1401" s="234"/>
      <c r="M1401" s="233"/>
      <c r="N1401" s="233"/>
    </row>
    <row r="1402" spans="2:14" ht="18" customHeight="1">
      <c r="B1402" s="237"/>
      <c r="D1402" s="236"/>
      <c r="E1402" s="235"/>
      <c r="F1402" s="235"/>
      <c r="G1402" s="233"/>
      <c r="H1402" s="235"/>
      <c r="I1402" s="235"/>
      <c r="J1402" s="233"/>
      <c r="K1402" s="234"/>
      <c r="L1402" s="234"/>
      <c r="M1402" s="233"/>
      <c r="N1402" s="233"/>
    </row>
    <row r="1403" spans="2:14" ht="18" customHeight="1">
      <c r="B1403" s="237"/>
      <c r="D1403" s="236"/>
      <c r="E1403" s="235"/>
      <c r="F1403" s="235"/>
      <c r="G1403" s="233"/>
      <c r="H1403" s="235"/>
      <c r="I1403" s="235"/>
      <c r="J1403" s="233"/>
      <c r="K1403" s="234"/>
      <c r="L1403" s="234"/>
      <c r="M1403" s="233"/>
      <c r="N1403" s="233"/>
    </row>
    <row r="1404" spans="2:14" ht="18" customHeight="1">
      <c r="B1404" s="237"/>
      <c r="D1404" s="236"/>
      <c r="E1404" s="235"/>
      <c r="F1404" s="235"/>
      <c r="G1404" s="233"/>
      <c r="H1404" s="235"/>
      <c r="I1404" s="235"/>
      <c r="J1404" s="233"/>
      <c r="K1404" s="234"/>
      <c r="L1404" s="234"/>
      <c r="M1404" s="233"/>
      <c r="N1404" s="233"/>
    </row>
    <row r="1405" spans="2:14" ht="18" customHeight="1">
      <c r="B1405" s="237"/>
      <c r="D1405" s="236"/>
      <c r="E1405" s="235"/>
      <c r="F1405" s="235"/>
      <c r="G1405" s="233"/>
      <c r="H1405" s="235"/>
      <c r="I1405" s="235"/>
      <c r="J1405" s="233"/>
      <c r="K1405" s="234"/>
      <c r="L1405" s="234"/>
      <c r="M1405" s="233"/>
      <c r="N1405" s="233"/>
    </row>
    <row r="1406" spans="2:14" ht="18" customHeight="1">
      <c r="B1406" s="237"/>
      <c r="D1406" s="236"/>
      <c r="E1406" s="235"/>
      <c r="F1406" s="235"/>
      <c r="G1406" s="233"/>
      <c r="H1406" s="235"/>
      <c r="I1406" s="235"/>
      <c r="J1406" s="233"/>
      <c r="K1406" s="234"/>
      <c r="L1406" s="234"/>
      <c r="M1406" s="233"/>
      <c r="N1406" s="233"/>
    </row>
    <row r="1407" spans="2:14" ht="18" customHeight="1">
      <c r="B1407" s="237"/>
      <c r="D1407" s="236"/>
      <c r="E1407" s="235"/>
      <c r="F1407" s="235"/>
      <c r="G1407" s="233"/>
      <c r="H1407" s="235"/>
      <c r="I1407" s="235"/>
      <c r="J1407" s="233"/>
      <c r="K1407" s="234"/>
      <c r="L1407" s="234"/>
      <c r="M1407" s="233"/>
      <c r="N1407" s="233"/>
    </row>
    <row r="1408" spans="2:14" ht="18" customHeight="1">
      <c r="B1408" s="237"/>
      <c r="D1408" s="236"/>
      <c r="E1408" s="235"/>
      <c r="F1408" s="235"/>
      <c r="G1408" s="233"/>
      <c r="H1408" s="235"/>
      <c r="I1408" s="235"/>
      <c r="J1408" s="233"/>
      <c r="K1408" s="234"/>
      <c r="L1408" s="234"/>
      <c r="M1408" s="233"/>
      <c r="N1408" s="233"/>
    </row>
    <row r="1409" spans="2:14" ht="18" customHeight="1">
      <c r="B1409" s="237"/>
      <c r="D1409" s="236"/>
      <c r="E1409" s="235"/>
      <c r="F1409" s="235"/>
      <c r="G1409" s="233"/>
      <c r="H1409" s="235"/>
      <c r="I1409" s="235"/>
      <c r="J1409" s="233"/>
      <c r="K1409" s="234"/>
      <c r="L1409" s="234"/>
      <c r="M1409" s="233"/>
      <c r="N1409" s="233"/>
    </row>
    <row r="1410" spans="2:14" ht="18" customHeight="1">
      <c r="B1410" s="237"/>
      <c r="D1410" s="236"/>
      <c r="E1410" s="235"/>
      <c r="F1410" s="235"/>
      <c r="G1410" s="233"/>
      <c r="H1410" s="235"/>
      <c r="I1410" s="235"/>
      <c r="J1410" s="233"/>
      <c r="K1410" s="234"/>
      <c r="L1410" s="234"/>
      <c r="M1410" s="233"/>
      <c r="N1410" s="233"/>
    </row>
    <row r="1411" spans="2:14" ht="18" customHeight="1">
      <c r="B1411" s="237"/>
      <c r="D1411" s="236"/>
      <c r="E1411" s="235"/>
      <c r="F1411" s="235"/>
      <c r="G1411" s="233"/>
      <c r="H1411" s="235"/>
      <c r="I1411" s="235"/>
      <c r="J1411" s="233"/>
      <c r="K1411" s="234"/>
      <c r="L1411" s="234"/>
      <c r="M1411" s="233"/>
      <c r="N1411" s="233"/>
    </row>
    <row r="1412" spans="2:14" ht="18" customHeight="1">
      <c r="B1412" s="237"/>
      <c r="D1412" s="236"/>
      <c r="E1412" s="235"/>
      <c r="F1412" s="235"/>
      <c r="G1412" s="233"/>
      <c r="H1412" s="235"/>
      <c r="I1412" s="235"/>
      <c r="J1412" s="233"/>
      <c r="K1412" s="234"/>
      <c r="L1412" s="234"/>
      <c r="M1412" s="233"/>
      <c r="N1412" s="233"/>
    </row>
    <row r="1413" spans="2:14" ht="18" customHeight="1">
      <c r="B1413" s="237"/>
      <c r="D1413" s="236"/>
      <c r="E1413" s="235"/>
      <c r="F1413" s="235"/>
      <c r="G1413" s="233"/>
      <c r="H1413" s="235"/>
      <c r="I1413" s="235"/>
      <c r="J1413" s="233"/>
      <c r="K1413" s="234"/>
      <c r="L1413" s="234"/>
      <c r="M1413" s="233"/>
      <c r="N1413" s="233"/>
    </row>
    <row r="1414" spans="2:14" ht="18" customHeight="1">
      <c r="B1414" s="237"/>
      <c r="D1414" s="236"/>
      <c r="E1414" s="235"/>
      <c r="F1414" s="235"/>
      <c r="G1414" s="233"/>
      <c r="H1414" s="235"/>
      <c r="I1414" s="235"/>
      <c r="J1414" s="233"/>
      <c r="K1414" s="234"/>
      <c r="L1414" s="234"/>
      <c r="M1414" s="233"/>
      <c r="N1414" s="233"/>
    </row>
    <row r="1415" spans="2:14" ht="18" customHeight="1">
      <c r="B1415" s="237"/>
      <c r="D1415" s="236"/>
      <c r="E1415" s="235"/>
      <c r="F1415" s="235"/>
      <c r="G1415" s="233"/>
      <c r="H1415" s="235"/>
      <c r="I1415" s="235"/>
      <c r="J1415" s="233"/>
      <c r="K1415" s="234"/>
      <c r="L1415" s="234"/>
      <c r="M1415" s="233"/>
      <c r="N1415" s="233"/>
    </row>
    <row r="1416" spans="2:14" ht="18" customHeight="1">
      <c r="B1416" s="237"/>
      <c r="D1416" s="236"/>
      <c r="E1416" s="235"/>
      <c r="F1416" s="235"/>
      <c r="G1416" s="233"/>
      <c r="H1416" s="235"/>
      <c r="I1416" s="235"/>
      <c r="J1416" s="233"/>
      <c r="K1416" s="234"/>
      <c r="L1416" s="234"/>
      <c r="M1416" s="233"/>
      <c r="N1416" s="233"/>
    </row>
    <row r="1417" spans="2:14" ht="18" customHeight="1">
      <c r="B1417" s="237"/>
      <c r="D1417" s="236"/>
      <c r="E1417" s="235"/>
      <c r="F1417" s="235"/>
      <c r="G1417" s="233"/>
      <c r="H1417" s="235"/>
      <c r="I1417" s="235"/>
      <c r="J1417" s="233"/>
      <c r="K1417" s="234"/>
      <c r="L1417" s="234"/>
      <c r="M1417" s="233"/>
      <c r="N1417" s="233"/>
    </row>
    <row r="1418" spans="2:14" ht="18" customHeight="1">
      <c r="B1418" s="237"/>
      <c r="D1418" s="236"/>
      <c r="E1418" s="235"/>
      <c r="F1418" s="235"/>
      <c r="G1418" s="233"/>
      <c r="H1418" s="235"/>
      <c r="I1418" s="235"/>
      <c r="J1418" s="233"/>
      <c r="K1418" s="234"/>
      <c r="L1418" s="234"/>
      <c r="M1418" s="233"/>
      <c r="N1418" s="233"/>
    </row>
    <row r="1419" spans="2:14" ht="18" customHeight="1">
      <c r="B1419" s="237"/>
      <c r="D1419" s="236"/>
      <c r="E1419" s="235"/>
      <c r="F1419" s="235"/>
      <c r="G1419" s="233"/>
      <c r="H1419" s="235"/>
      <c r="I1419" s="235"/>
      <c r="J1419" s="233"/>
      <c r="K1419" s="234"/>
      <c r="L1419" s="234"/>
      <c r="M1419" s="233"/>
      <c r="N1419" s="233"/>
    </row>
    <row r="1420" spans="2:14" ht="18" customHeight="1">
      <c r="B1420" s="237"/>
      <c r="D1420" s="236"/>
      <c r="E1420" s="235"/>
      <c r="F1420" s="235"/>
      <c r="G1420" s="233"/>
      <c r="H1420" s="235"/>
      <c r="I1420" s="235"/>
      <c r="J1420" s="233"/>
      <c r="K1420" s="234"/>
      <c r="L1420" s="234"/>
      <c r="M1420" s="233"/>
      <c r="N1420" s="233"/>
    </row>
    <row r="1421" spans="2:14" ht="18" customHeight="1">
      <c r="B1421" s="237"/>
      <c r="D1421" s="236"/>
      <c r="E1421" s="235"/>
      <c r="F1421" s="235"/>
      <c r="G1421" s="233"/>
      <c r="H1421" s="235"/>
      <c r="I1421" s="235"/>
      <c r="J1421" s="233"/>
      <c r="K1421" s="234"/>
      <c r="L1421" s="234"/>
      <c r="M1421" s="233"/>
      <c r="N1421" s="233"/>
    </row>
    <row r="1422" spans="2:14" ht="18" customHeight="1">
      <c r="B1422" s="237"/>
      <c r="D1422" s="236"/>
      <c r="E1422" s="235"/>
      <c r="F1422" s="235"/>
      <c r="G1422" s="233"/>
      <c r="H1422" s="235"/>
      <c r="I1422" s="235"/>
      <c r="J1422" s="233"/>
      <c r="K1422" s="234"/>
      <c r="L1422" s="234"/>
      <c r="M1422" s="233"/>
      <c r="N1422" s="233"/>
    </row>
    <row r="1423" spans="2:14" ht="18" customHeight="1">
      <c r="B1423" s="237"/>
      <c r="D1423" s="236"/>
      <c r="E1423" s="235"/>
      <c r="F1423" s="235"/>
      <c r="G1423" s="233"/>
      <c r="H1423" s="235"/>
      <c r="I1423" s="235"/>
      <c r="J1423" s="233"/>
      <c r="K1423" s="234"/>
      <c r="L1423" s="234"/>
      <c r="M1423" s="233"/>
      <c r="N1423" s="233"/>
    </row>
    <row r="1424" spans="2:14" ht="18" customHeight="1">
      <c r="B1424" s="237"/>
      <c r="D1424" s="236"/>
      <c r="E1424" s="235"/>
      <c r="F1424" s="235"/>
      <c r="G1424" s="233"/>
      <c r="H1424" s="235"/>
      <c r="I1424" s="235"/>
      <c r="J1424" s="233"/>
      <c r="K1424" s="234"/>
      <c r="L1424" s="234"/>
      <c r="M1424" s="233"/>
      <c r="N1424" s="233"/>
    </row>
    <row r="1425" spans="2:14" ht="18" customHeight="1">
      <c r="B1425" s="237"/>
      <c r="D1425" s="236"/>
      <c r="E1425" s="235"/>
      <c r="F1425" s="235"/>
      <c r="G1425" s="233"/>
      <c r="H1425" s="235"/>
      <c r="I1425" s="235"/>
      <c r="J1425" s="233"/>
      <c r="K1425" s="234"/>
      <c r="L1425" s="234"/>
      <c r="M1425" s="233"/>
      <c r="N1425" s="233"/>
    </row>
    <row r="1426" spans="2:14" ht="18" customHeight="1">
      <c r="B1426" s="237"/>
      <c r="D1426" s="236"/>
      <c r="E1426" s="235"/>
      <c r="F1426" s="235"/>
      <c r="G1426" s="233"/>
      <c r="H1426" s="235"/>
      <c r="I1426" s="235"/>
      <c r="J1426" s="233"/>
      <c r="K1426" s="234"/>
      <c r="L1426" s="234"/>
      <c r="M1426" s="233"/>
      <c r="N1426" s="233"/>
    </row>
    <row r="1427" spans="2:14" ht="18" customHeight="1">
      <c r="B1427" s="237"/>
      <c r="D1427" s="236"/>
      <c r="E1427" s="235"/>
      <c r="F1427" s="235"/>
      <c r="G1427" s="233"/>
      <c r="H1427" s="235"/>
      <c r="I1427" s="235"/>
      <c r="J1427" s="233"/>
      <c r="K1427" s="234"/>
      <c r="L1427" s="234"/>
      <c r="M1427" s="233"/>
      <c r="N1427" s="233"/>
    </row>
    <row r="1428" spans="2:14" ht="18" customHeight="1">
      <c r="B1428" s="237"/>
      <c r="D1428" s="236"/>
      <c r="E1428" s="235"/>
      <c r="F1428" s="235"/>
      <c r="G1428" s="233"/>
      <c r="H1428" s="235"/>
      <c r="I1428" s="235"/>
      <c r="J1428" s="233"/>
      <c r="K1428" s="234"/>
      <c r="L1428" s="234"/>
      <c r="M1428" s="233"/>
      <c r="N1428" s="233"/>
    </row>
    <row r="1429" spans="2:14" ht="18" customHeight="1">
      <c r="B1429" s="237"/>
      <c r="D1429" s="236"/>
      <c r="E1429" s="235"/>
      <c r="F1429" s="235"/>
      <c r="G1429" s="233"/>
      <c r="H1429" s="235"/>
      <c r="I1429" s="235"/>
      <c r="J1429" s="233"/>
      <c r="K1429" s="234"/>
      <c r="L1429" s="234"/>
      <c r="M1429" s="233"/>
      <c r="N1429" s="233"/>
    </row>
    <row r="1430" spans="2:14" ht="18" customHeight="1">
      <c r="B1430" s="237"/>
      <c r="D1430" s="236"/>
      <c r="E1430" s="235"/>
      <c r="F1430" s="235"/>
      <c r="G1430" s="233"/>
      <c r="H1430" s="235"/>
      <c r="I1430" s="235"/>
      <c r="J1430" s="233"/>
      <c r="K1430" s="234"/>
      <c r="L1430" s="234"/>
      <c r="M1430" s="233"/>
      <c r="N1430" s="233"/>
    </row>
    <row r="1431" spans="2:14" ht="18" customHeight="1">
      <c r="B1431" s="237"/>
      <c r="D1431" s="236"/>
      <c r="E1431" s="235"/>
      <c r="F1431" s="235"/>
      <c r="G1431" s="233"/>
      <c r="H1431" s="235"/>
      <c r="I1431" s="235"/>
      <c r="J1431" s="233"/>
      <c r="K1431" s="234"/>
      <c r="L1431" s="234"/>
      <c r="M1431" s="233"/>
      <c r="N1431" s="233"/>
    </row>
    <row r="1432" spans="2:14" ht="18" customHeight="1">
      <c r="B1432" s="237"/>
      <c r="D1432" s="236"/>
      <c r="E1432" s="235"/>
      <c r="F1432" s="235"/>
      <c r="G1432" s="233"/>
      <c r="H1432" s="235"/>
      <c r="I1432" s="235"/>
      <c r="J1432" s="233"/>
      <c r="K1432" s="234"/>
      <c r="L1432" s="234"/>
      <c r="M1432" s="233"/>
      <c r="N1432" s="233"/>
    </row>
    <row r="1433" spans="2:14" ht="18" customHeight="1">
      <c r="B1433" s="237"/>
      <c r="D1433" s="236"/>
      <c r="E1433" s="235"/>
      <c r="F1433" s="235"/>
      <c r="G1433" s="233"/>
      <c r="H1433" s="235"/>
      <c r="I1433" s="235"/>
      <c r="J1433" s="233"/>
      <c r="K1433" s="234"/>
      <c r="L1433" s="234"/>
      <c r="M1433" s="233"/>
      <c r="N1433" s="233"/>
    </row>
    <row r="1434" spans="2:14" ht="18" customHeight="1">
      <c r="B1434" s="237"/>
      <c r="D1434" s="236"/>
      <c r="E1434" s="235"/>
      <c r="F1434" s="235"/>
      <c r="G1434" s="233"/>
      <c r="H1434" s="235"/>
      <c r="I1434" s="235"/>
      <c r="J1434" s="233"/>
      <c r="K1434" s="234"/>
      <c r="L1434" s="234"/>
      <c r="M1434" s="233"/>
      <c r="N1434" s="233"/>
    </row>
    <row r="1435" spans="2:14" ht="18" customHeight="1">
      <c r="B1435" s="237"/>
      <c r="D1435" s="236"/>
      <c r="E1435" s="235"/>
      <c r="F1435" s="235"/>
      <c r="G1435" s="233"/>
      <c r="H1435" s="235"/>
      <c r="I1435" s="235"/>
      <c r="J1435" s="233"/>
      <c r="K1435" s="234"/>
      <c r="L1435" s="234"/>
      <c r="M1435" s="233"/>
      <c r="N1435" s="233"/>
    </row>
    <row r="1436" spans="2:14" ht="18" customHeight="1">
      <c r="B1436" s="237"/>
      <c r="D1436" s="236"/>
      <c r="E1436" s="235"/>
      <c r="F1436" s="235"/>
      <c r="G1436" s="233"/>
      <c r="H1436" s="235"/>
      <c r="I1436" s="235"/>
      <c r="J1436" s="233"/>
      <c r="K1436" s="234"/>
      <c r="L1436" s="234"/>
      <c r="M1436" s="233"/>
      <c r="N1436" s="233"/>
    </row>
    <row r="1437" spans="2:14" ht="18" customHeight="1">
      <c r="B1437" s="237"/>
      <c r="D1437" s="236"/>
      <c r="E1437" s="235"/>
      <c r="F1437" s="235"/>
      <c r="G1437" s="233"/>
      <c r="H1437" s="235"/>
      <c r="I1437" s="235"/>
      <c r="J1437" s="233"/>
      <c r="K1437" s="234"/>
      <c r="L1437" s="234"/>
      <c r="M1437" s="233"/>
      <c r="N1437" s="233"/>
    </row>
    <row r="1438" spans="2:14" ht="18" customHeight="1">
      <c r="B1438" s="237"/>
      <c r="D1438" s="236"/>
      <c r="E1438" s="235"/>
      <c r="F1438" s="235"/>
      <c r="G1438" s="233"/>
      <c r="H1438" s="235"/>
      <c r="I1438" s="235"/>
      <c r="J1438" s="233"/>
      <c r="K1438" s="234"/>
      <c r="L1438" s="234"/>
      <c r="M1438" s="233"/>
      <c r="N1438" s="233"/>
    </row>
    <row r="1439" spans="2:14" ht="18" customHeight="1">
      <c r="B1439" s="237"/>
      <c r="D1439" s="236"/>
      <c r="E1439" s="235"/>
      <c r="F1439" s="235"/>
      <c r="G1439" s="233"/>
      <c r="H1439" s="235"/>
      <c r="I1439" s="235"/>
      <c r="J1439" s="233"/>
      <c r="K1439" s="234"/>
      <c r="L1439" s="234"/>
      <c r="M1439" s="233"/>
      <c r="N1439" s="233"/>
    </row>
    <row r="1440" spans="2:14" ht="18" customHeight="1">
      <c r="B1440" s="237"/>
      <c r="D1440" s="236"/>
      <c r="E1440" s="235"/>
      <c r="F1440" s="235"/>
      <c r="G1440" s="233"/>
      <c r="H1440" s="235"/>
      <c r="I1440" s="235"/>
      <c r="J1440" s="233"/>
      <c r="K1440" s="234"/>
      <c r="L1440" s="234"/>
      <c r="M1440" s="233"/>
      <c r="N1440" s="233"/>
    </row>
    <row r="1441" spans="2:14" ht="18" customHeight="1">
      <c r="B1441" s="237"/>
      <c r="D1441" s="236"/>
      <c r="E1441" s="235"/>
      <c r="F1441" s="235"/>
      <c r="G1441" s="233"/>
      <c r="H1441" s="235"/>
      <c r="I1441" s="235"/>
      <c r="J1441" s="233"/>
      <c r="K1441" s="234"/>
      <c r="L1441" s="234"/>
      <c r="M1441" s="233"/>
      <c r="N1441" s="233"/>
    </row>
    <row r="1442" spans="2:14" ht="18" customHeight="1">
      <c r="B1442" s="237"/>
      <c r="D1442" s="236"/>
      <c r="E1442" s="235"/>
      <c r="F1442" s="235"/>
      <c r="G1442" s="233"/>
      <c r="H1442" s="235"/>
      <c r="I1442" s="235"/>
      <c r="J1442" s="233"/>
      <c r="K1442" s="234"/>
      <c r="L1442" s="234"/>
      <c r="M1442" s="233"/>
      <c r="N1442" s="233"/>
    </row>
    <row r="1443" spans="2:14" ht="18" customHeight="1">
      <c r="B1443" s="237"/>
      <c r="D1443" s="236"/>
      <c r="E1443" s="235"/>
      <c r="F1443" s="235"/>
      <c r="G1443" s="233"/>
      <c r="H1443" s="235"/>
      <c r="I1443" s="235"/>
      <c r="J1443" s="233"/>
      <c r="K1443" s="234"/>
      <c r="L1443" s="234"/>
      <c r="M1443" s="233"/>
      <c r="N1443" s="233"/>
    </row>
    <row r="1444" spans="2:14" ht="18" customHeight="1">
      <c r="B1444" s="237"/>
      <c r="D1444" s="236"/>
      <c r="E1444" s="235"/>
      <c r="F1444" s="235"/>
      <c r="G1444" s="233"/>
      <c r="H1444" s="235"/>
      <c r="I1444" s="235"/>
      <c r="J1444" s="233"/>
      <c r="K1444" s="234"/>
      <c r="L1444" s="234"/>
      <c r="M1444" s="233"/>
      <c r="N1444" s="233"/>
    </row>
    <row r="1445" spans="2:14" ht="18" customHeight="1">
      <c r="B1445" s="237"/>
      <c r="D1445" s="236"/>
      <c r="E1445" s="235"/>
      <c r="F1445" s="235"/>
      <c r="G1445" s="233"/>
      <c r="H1445" s="235"/>
      <c r="I1445" s="235"/>
      <c r="J1445" s="233"/>
      <c r="K1445" s="234"/>
      <c r="L1445" s="234"/>
      <c r="M1445" s="233"/>
      <c r="N1445" s="233"/>
    </row>
    <row r="1446" spans="2:14" ht="18" customHeight="1">
      <c r="B1446" s="237"/>
      <c r="D1446" s="236"/>
      <c r="E1446" s="235"/>
      <c r="F1446" s="235"/>
      <c r="G1446" s="233"/>
      <c r="H1446" s="235"/>
      <c r="I1446" s="235"/>
      <c r="J1446" s="233"/>
      <c r="K1446" s="234"/>
      <c r="L1446" s="234"/>
      <c r="M1446" s="233"/>
      <c r="N1446" s="233"/>
    </row>
    <row r="1447" spans="2:14" ht="18" customHeight="1">
      <c r="B1447" s="237"/>
      <c r="D1447" s="236"/>
      <c r="E1447" s="235"/>
      <c r="F1447" s="235"/>
      <c r="G1447" s="233"/>
      <c r="H1447" s="235"/>
      <c r="I1447" s="235"/>
      <c r="J1447" s="233"/>
      <c r="K1447" s="234"/>
      <c r="L1447" s="234"/>
      <c r="M1447" s="233"/>
      <c r="N1447" s="233"/>
    </row>
    <row r="1448" spans="2:14" ht="18" customHeight="1">
      <c r="B1448" s="237"/>
      <c r="D1448" s="236"/>
      <c r="E1448" s="235"/>
      <c r="F1448" s="235"/>
      <c r="G1448" s="233"/>
      <c r="H1448" s="235"/>
      <c r="I1448" s="235"/>
      <c r="J1448" s="233"/>
      <c r="K1448" s="234"/>
      <c r="L1448" s="234"/>
      <c r="M1448" s="233"/>
      <c r="N1448" s="233"/>
    </row>
    <row r="1449" spans="2:14" ht="18" customHeight="1">
      <c r="B1449" s="237"/>
      <c r="D1449" s="236"/>
      <c r="E1449" s="235"/>
      <c r="F1449" s="235"/>
      <c r="G1449" s="233"/>
      <c r="H1449" s="235"/>
      <c r="I1449" s="235"/>
      <c r="J1449" s="233"/>
      <c r="K1449" s="234"/>
      <c r="L1449" s="234"/>
      <c r="M1449" s="233"/>
      <c r="N1449" s="233"/>
    </row>
    <row r="1450" spans="2:14" ht="18" customHeight="1">
      <c r="B1450" s="237"/>
      <c r="D1450" s="236"/>
      <c r="E1450" s="235"/>
      <c r="F1450" s="235"/>
      <c r="G1450" s="233"/>
      <c r="H1450" s="235"/>
      <c r="I1450" s="235"/>
      <c r="J1450" s="233"/>
      <c r="K1450" s="234"/>
      <c r="L1450" s="234"/>
      <c r="M1450" s="233"/>
      <c r="N1450" s="233"/>
    </row>
    <row r="1451" spans="2:14" ht="18" customHeight="1">
      <c r="B1451" s="237"/>
      <c r="D1451" s="236"/>
      <c r="E1451" s="235"/>
      <c r="F1451" s="235"/>
      <c r="G1451" s="233"/>
      <c r="H1451" s="235"/>
      <c r="I1451" s="235"/>
      <c r="J1451" s="233"/>
      <c r="K1451" s="234"/>
      <c r="L1451" s="234"/>
      <c r="M1451" s="233"/>
      <c r="N1451" s="233"/>
    </row>
    <row r="1452" spans="2:14" ht="18" customHeight="1">
      <c r="B1452" s="237"/>
      <c r="D1452" s="236"/>
      <c r="E1452" s="235"/>
      <c r="F1452" s="235"/>
      <c r="G1452" s="233"/>
      <c r="H1452" s="235"/>
      <c r="I1452" s="235"/>
      <c r="J1452" s="233"/>
      <c r="K1452" s="234"/>
      <c r="L1452" s="234"/>
      <c r="M1452" s="233"/>
      <c r="N1452" s="233"/>
    </row>
    <row r="1453" spans="2:14" ht="18" customHeight="1">
      <c r="B1453" s="237"/>
      <c r="D1453" s="236"/>
      <c r="E1453" s="235"/>
      <c r="F1453" s="235"/>
      <c r="G1453" s="233"/>
      <c r="H1453" s="235"/>
      <c r="I1453" s="235"/>
      <c r="J1453" s="233"/>
      <c r="K1453" s="234"/>
      <c r="L1453" s="234"/>
      <c r="M1453" s="233"/>
      <c r="N1453" s="233"/>
    </row>
    <row r="1454" spans="2:14" ht="18" customHeight="1">
      <c r="B1454" s="237"/>
      <c r="D1454" s="236"/>
      <c r="E1454" s="235"/>
      <c r="F1454" s="235"/>
      <c r="G1454" s="233"/>
      <c r="H1454" s="235"/>
      <c r="I1454" s="235"/>
      <c r="J1454" s="233"/>
      <c r="K1454" s="234"/>
      <c r="L1454" s="234"/>
      <c r="M1454" s="233"/>
      <c r="N1454" s="233"/>
    </row>
    <row r="1455" spans="2:14" ht="18" customHeight="1">
      <c r="B1455" s="237"/>
      <c r="D1455" s="236"/>
      <c r="E1455" s="235"/>
      <c r="F1455" s="235"/>
      <c r="G1455" s="233"/>
      <c r="H1455" s="235"/>
      <c r="I1455" s="235"/>
      <c r="J1455" s="233"/>
      <c r="K1455" s="234"/>
      <c r="L1455" s="234"/>
      <c r="M1455" s="233"/>
      <c r="N1455" s="233"/>
    </row>
    <row r="1456" spans="2:14" ht="18" customHeight="1">
      <c r="B1456" s="237"/>
      <c r="D1456" s="236"/>
      <c r="E1456" s="235"/>
      <c r="F1456" s="235"/>
      <c r="G1456" s="233"/>
      <c r="H1456" s="235"/>
      <c r="I1456" s="235"/>
      <c r="J1456" s="233"/>
      <c r="K1456" s="234"/>
      <c r="L1456" s="234"/>
      <c r="M1456" s="233"/>
      <c r="N1456" s="233"/>
    </row>
    <row r="1457" spans="2:14" ht="18" customHeight="1">
      <c r="B1457" s="237"/>
      <c r="D1457" s="236"/>
      <c r="E1457" s="235"/>
      <c r="F1457" s="235"/>
      <c r="G1457" s="233"/>
      <c r="H1457" s="235"/>
      <c r="I1457" s="235"/>
      <c r="J1457" s="233"/>
      <c r="K1457" s="234"/>
      <c r="L1457" s="234"/>
      <c r="M1457" s="233"/>
      <c r="N1457" s="233"/>
    </row>
    <row r="1458" spans="2:14" ht="18" customHeight="1">
      <c r="B1458" s="237"/>
      <c r="D1458" s="236"/>
      <c r="E1458" s="235"/>
      <c r="F1458" s="235"/>
      <c r="G1458" s="233"/>
      <c r="H1458" s="235"/>
      <c r="I1458" s="235"/>
      <c r="J1458" s="233"/>
      <c r="K1458" s="234"/>
      <c r="L1458" s="234"/>
      <c r="M1458" s="233"/>
      <c r="N1458" s="233"/>
    </row>
    <row r="1459" spans="2:14" ht="18" customHeight="1">
      <c r="B1459" s="237"/>
      <c r="D1459" s="236"/>
      <c r="E1459" s="235"/>
      <c r="F1459" s="235"/>
      <c r="G1459" s="233"/>
      <c r="H1459" s="235"/>
      <c r="I1459" s="235"/>
      <c r="J1459" s="233"/>
      <c r="K1459" s="234"/>
      <c r="L1459" s="234"/>
      <c r="M1459" s="233"/>
      <c r="N1459" s="233"/>
    </row>
    <row r="1460" spans="2:14" ht="18" customHeight="1">
      <c r="B1460" s="237"/>
      <c r="D1460" s="236"/>
      <c r="E1460" s="235"/>
      <c r="F1460" s="235"/>
      <c r="G1460" s="233"/>
      <c r="H1460" s="235"/>
      <c r="I1460" s="235"/>
      <c r="J1460" s="233"/>
      <c r="K1460" s="234"/>
      <c r="L1460" s="234"/>
      <c r="M1460" s="233"/>
      <c r="N1460" s="233"/>
    </row>
    <row r="1461" spans="2:14" ht="18" customHeight="1">
      <c r="B1461" s="237"/>
      <c r="D1461" s="236"/>
      <c r="E1461" s="235"/>
      <c r="F1461" s="235"/>
      <c r="G1461" s="233"/>
      <c r="H1461" s="235"/>
      <c r="I1461" s="235"/>
      <c r="J1461" s="233"/>
      <c r="K1461" s="234"/>
      <c r="L1461" s="234"/>
      <c r="M1461" s="233"/>
      <c r="N1461" s="233"/>
    </row>
    <row r="1462" spans="2:14" ht="18" customHeight="1">
      <c r="B1462" s="237"/>
      <c r="D1462" s="236"/>
      <c r="E1462" s="235"/>
      <c r="F1462" s="235"/>
      <c r="G1462" s="233"/>
      <c r="H1462" s="235"/>
      <c r="I1462" s="235"/>
      <c r="J1462" s="233"/>
      <c r="K1462" s="234"/>
      <c r="L1462" s="234"/>
      <c r="M1462" s="233"/>
      <c r="N1462" s="233"/>
    </row>
    <row r="1463" spans="2:14" ht="18" customHeight="1">
      <c r="B1463" s="237"/>
      <c r="D1463" s="236"/>
      <c r="E1463" s="235"/>
      <c r="F1463" s="235"/>
      <c r="G1463" s="233"/>
      <c r="H1463" s="235"/>
      <c r="I1463" s="235"/>
      <c r="J1463" s="233"/>
      <c r="K1463" s="234"/>
      <c r="L1463" s="234"/>
      <c r="M1463" s="233"/>
      <c r="N1463" s="233"/>
    </row>
    <row r="1464" spans="2:14" ht="18" customHeight="1">
      <c r="B1464" s="237"/>
      <c r="D1464" s="236"/>
      <c r="E1464" s="235"/>
      <c r="F1464" s="235"/>
      <c r="G1464" s="233"/>
      <c r="H1464" s="235"/>
      <c r="I1464" s="235"/>
      <c r="J1464" s="233"/>
      <c r="K1464" s="234"/>
      <c r="L1464" s="234"/>
      <c r="M1464" s="233"/>
      <c r="N1464" s="233"/>
    </row>
    <row r="1465" spans="2:14" ht="18" customHeight="1">
      <c r="B1465" s="237"/>
      <c r="D1465" s="236"/>
      <c r="E1465" s="235"/>
      <c r="F1465" s="235"/>
      <c r="G1465" s="233"/>
      <c r="H1465" s="235"/>
      <c r="I1465" s="235"/>
      <c r="J1465" s="233"/>
      <c r="K1465" s="234"/>
      <c r="L1465" s="234"/>
      <c r="M1465" s="233"/>
      <c r="N1465" s="233"/>
    </row>
    <row r="1466" spans="2:14" ht="18" customHeight="1">
      <c r="B1466" s="237"/>
      <c r="D1466" s="236"/>
      <c r="E1466" s="235"/>
      <c r="F1466" s="235"/>
      <c r="G1466" s="233"/>
      <c r="H1466" s="235"/>
      <c r="I1466" s="235"/>
      <c r="J1466" s="233"/>
      <c r="K1466" s="234"/>
      <c r="L1466" s="234"/>
      <c r="M1466" s="233"/>
      <c r="N1466" s="233"/>
    </row>
    <row r="1467" spans="2:14" ht="18" customHeight="1">
      <c r="B1467" s="237"/>
      <c r="D1467" s="236"/>
      <c r="E1467" s="235"/>
      <c r="F1467" s="235"/>
      <c r="G1467" s="233"/>
      <c r="H1467" s="235"/>
      <c r="I1467" s="235"/>
      <c r="J1467" s="233"/>
      <c r="K1467" s="234"/>
      <c r="L1467" s="234"/>
      <c r="M1467" s="233"/>
      <c r="N1467" s="233"/>
    </row>
    <row r="1468" spans="2:14" ht="18" customHeight="1">
      <c r="B1468" s="237"/>
      <c r="D1468" s="236"/>
      <c r="E1468" s="235"/>
      <c r="F1468" s="235"/>
      <c r="G1468" s="233"/>
      <c r="H1468" s="235"/>
      <c r="I1468" s="235"/>
      <c r="J1468" s="233"/>
      <c r="K1468" s="234"/>
      <c r="L1468" s="234"/>
      <c r="M1468" s="233"/>
      <c r="N1468" s="233"/>
    </row>
    <row r="1469" spans="2:14" ht="18" customHeight="1">
      <c r="B1469" s="237"/>
      <c r="D1469" s="236"/>
      <c r="E1469" s="235"/>
      <c r="F1469" s="235"/>
      <c r="G1469" s="233"/>
      <c r="H1469" s="235"/>
      <c r="I1469" s="235"/>
      <c r="J1469" s="233"/>
      <c r="K1469" s="234"/>
      <c r="L1469" s="234"/>
      <c r="M1469" s="233"/>
      <c r="N1469" s="233"/>
    </row>
    <row r="1470" spans="2:14" ht="18" customHeight="1">
      <c r="B1470" s="237"/>
      <c r="D1470" s="236"/>
      <c r="E1470" s="235"/>
      <c r="F1470" s="235"/>
      <c r="G1470" s="233"/>
      <c r="H1470" s="235"/>
      <c r="I1470" s="235"/>
      <c r="J1470" s="233"/>
      <c r="K1470" s="234"/>
      <c r="L1470" s="234"/>
      <c r="M1470" s="233"/>
      <c r="N1470" s="233"/>
    </row>
    <row r="1471" spans="2:14" ht="18" customHeight="1">
      <c r="B1471" s="237"/>
      <c r="D1471" s="236"/>
      <c r="E1471" s="235"/>
      <c r="F1471" s="235"/>
      <c r="G1471" s="233"/>
      <c r="H1471" s="235"/>
      <c r="I1471" s="235"/>
      <c r="J1471" s="233"/>
      <c r="K1471" s="234"/>
      <c r="L1471" s="234"/>
      <c r="M1471" s="233"/>
      <c r="N1471" s="233"/>
    </row>
    <row r="1472" spans="2:14" ht="18" customHeight="1">
      <c r="B1472" s="237"/>
      <c r="D1472" s="236"/>
      <c r="E1472" s="235"/>
      <c r="F1472" s="235"/>
      <c r="G1472" s="233"/>
      <c r="H1472" s="235"/>
      <c r="I1472" s="235"/>
      <c r="J1472" s="233"/>
      <c r="K1472" s="234"/>
      <c r="L1472" s="234"/>
      <c r="M1472" s="233"/>
      <c r="N1472" s="233"/>
    </row>
    <row r="1473" spans="2:14" ht="18" customHeight="1">
      <c r="B1473" s="237"/>
      <c r="D1473" s="236"/>
      <c r="E1473" s="235"/>
      <c r="F1473" s="235"/>
      <c r="G1473" s="233"/>
      <c r="H1473" s="235"/>
      <c r="I1473" s="235"/>
      <c r="J1473" s="233"/>
      <c r="K1473" s="234"/>
      <c r="L1473" s="234"/>
      <c r="M1473" s="233"/>
      <c r="N1473" s="233"/>
    </row>
    <row r="1474" spans="2:14" ht="18" customHeight="1">
      <c r="B1474" s="237"/>
      <c r="D1474" s="236"/>
      <c r="E1474" s="235"/>
      <c r="F1474" s="235"/>
      <c r="G1474" s="233"/>
      <c r="H1474" s="235"/>
      <c r="I1474" s="235"/>
      <c r="J1474" s="233"/>
      <c r="K1474" s="234"/>
      <c r="L1474" s="234"/>
      <c r="M1474" s="233"/>
      <c r="N1474" s="233"/>
    </row>
    <row r="1475" spans="2:14" ht="18" customHeight="1">
      <c r="B1475" s="237"/>
      <c r="D1475" s="236"/>
      <c r="E1475" s="235"/>
      <c r="F1475" s="235"/>
      <c r="G1475" s="233"/>
      <c r="H1475" s="235"/>
      <c r="I1475" s="235"/>
      <c r="J1475" s="233"/>
      <c r="K1475" s="234"/>
      <c r="L1475" s="234"/>
      <c r="M1475" s="233"/>
      <c r="N1475" s="233"/>
    </row>
    <row r="1476" spans="2:14" ht="18" customHeight="1">
      <c r="B1476" s="237"/>
      <c r="D1476" s="236"/>
      <c r="E1476" s="235"/>
      <c r="F1476" s="235"/>
      <c r="G1476" s="233"/>
      <c r="H1476" s="235"/>
      <c r="I1476" s="235"/>
      <c r="J1476" s="233"/>
      <c r="K1476" s="234"/>
      <c r="L1476" s="234"/>
      <c r="M1476" s="233"/>
      <c r="N1476" s="233"/>
    </row>
    <row r="1477" spans="2:14" ht="18" customHeight="1">
      <c r="B1477" s="237"/>
      <c r="D1477" s="236"/>
      <c r="E1477" s="235"/>
      <c r="F1477" s="235"/>
      <c r="G1477" s="233"/>
      <c r="H1477" s="235"/>
      <c r="I1477" s="235"/>
      <c r="J1477" s="233"/>
      <c r="K1477" s="234"/>
      <c r="L1477" s="234"/>
      <c r="M1477" s="233"/>
      <c r="N1477" s="233"/>
    </row>
    <row r="1478" spans="2:14" ht="18" customHeight="1">
      <c r="B1478" s="237"/>
      <c r="D1478" s="236"/>
      <c r="E1478" s="235"/>
      <c r="F1478" s="235"/>
      <c r="G1478" s="233"/>
      <c r="H1478" s="235"/>
      <c r="I1478" s="235"/>
      <c r="J1478" s="233"/>
      <c r="K1478" s="234"/>
      <c r="L1478" s="234"/>
      <c r="M1478" s="233"/>
      <c r="N1478" s="233"/>
    </row>
    <row r="1479" spans="2:14" ht="18" customHeight="1">
      <c r="B1479" s="237"/>
      <c r="D1479" s="236"/>
      <c r="E1479" s="235"/>
      <c r="F1479" s="235"/>
      <c r="G1479" s="233"/>
      <c r="H1479" s="235"/>
      <c r="I1479" s="235"/>
      <c r="J1479" s="233"/>
      <c r="K1479" s="234"/>
      <c r="L1479" s="234"/>
      <c r="M1479" s="233"/>
      <c r="N1479" s="233"/>
    </row>
    <row r="1480" spans="2:14" ht="18" customHeight="1">
      <c r="B1480" s="237"/>
      <c r="D1480" s="236"/>
      <c r="E1480" s="235"/>
      <c r="F1480" s="235"/>
      <c r="G1480" s="233"/>
      <c r="H1480" s="235"/>
      <c r="I1480" s="235"/>
      <c r="J1480" s="233"/>
      <c r="K1480" s="234"/>
      <c r="L1480" s="234"/>
      <c r="M1480" s="233"/>
      <c r="N1480" s="233"/>
    </row>
    <row r="1481" spans="2:14" ht="18" customHeight="1">
      <c r="B1481" s="237"/>
      <c r="D1481" s="236"/>
      <c r="E1481" s="235"/>
      <c r="F1481" s="235"/>
      <c r="G1481" s="233"/>
      <c r="H1481" s="235"/>
      <c r="I1481" s="235"/>
      <c r="J1481" s="233"/>
      <c r="K1481" s="234"/>
      <c r="L1481" s="234"/>
      <c r="M1481" s="233"/>
      <c r="N1481" s="233"/>
    </row>
    <row r="1482" spans="2:14" ht="18" customHeight="1">
      <c r="B1482" s="237"/>
      <c r="D1482" s="236"/>
      <c r="E1482" s="235"/>
      <c r="F1482" s="235"/>
      <c r="G1482" s="233"/>
      <c r="H1482" s="235"/>
      <c r="I1482" s="235"/>
      <c r="J1482" s="233"/>
      <c r="K1482" s="234"/>
      <c r="L1482" s="234"/>
      <c r="M1482" s="233"/>
      <c r="N1482" s="233"/>
    </row>
    <row r="1483" spans="2:14" ht="18" customHeight="1">
      <c r="B1483" s="237"/>
      <c r="D1483" s="236"/>
      <c r="E1483" s="235"/>
      <c r="F1483" s="235"/>
      <c r="G1483" s="233"/>
      <c r="H1483" s="235"/>
      <c r="I1483" s="235"/>
      <c r="J1483" s="233"/>
      <c r="K1483" s="234"/>
      <c r="L1483" s="234"/>
      <c r="M1483" s="233"/>
      <c r="N1483" s="233"/>
    </row>
    <row r="1484" spans="2:14" ht="18" customHeight="1">
      <c r="B1484" s="237"/>
      <c r="D1484" s="236"/>
      <c r="E1484" s="235"/>
      <c r="F1484" s="235"/>
      <c r="G1484" s="233"/>
      <c r="H1484" s="235"/>
      <c r="I1484" s="235"/>
      <c r="J1484" s="233"/>
      <c r="K1484" s="234"/>
      <c r="L1484" s="234"/>
      <c r="M1484" s="233"/>
      <c r="N1484" s="233"/>
    </row>
    <row r="1485" spans="2:14" ht="18" customHeight="1">
      <c r="B1485" s="237"/>
      <c r="D1485" s="236"/>
      <c r="E1485" s="235"/>
      <c r="F1485" s="235"/>
      <c r="G1485" s="233"/>
      <c r="H1485" s="235"/>
      <c r="I1485" s="235"/>
      <c r="J1485" s="233"/>
      <c r="K1485" s="234"/>
      <c r="L1485" s="234"/>
      <c r="M1485" s="233"/>
      <c r="N1485" s="233"/>
    </row>
    <row r="1486" spans="2:14" ht="18" customHeight="1">
      <c r="B1486" s="237"/>
      <c r="D1486" s="236"/>
      <c r="E1486" s="235"/>
      <c r="F1486" s="235"/>
      <c r="G1486" s="233"/>
      <c r="H1486" s="235"/>
      <c r="I1486" s="235"/>
      <c r="J1486" s="233"/>
      <c r="K1486" s="234"/>
      <c r="L1486" s="234"/>
      <c r="M1486" s="233"/>
      <c r="N1486" s="233"/>
    </row>
    <row r="1487" spans="2:14" ht="18" customHeight="1">
      <c r="B1487" s="237"/>
      <c r="D1487" s="236"/>
      <c r="E1487" s="235"/>
      <c r="F1487" s="235"/>
      <c r="G1487" s="233"/>
      <c r="H1487" s="235"/>
      <c r="I1487" s="235"/>
      <c r="J1487" s="233"/>
      <c r="K1487" s="234"/>
      <c r="L1487" s="234"/>
      <c r="M1487" s="233"/>
      <c r="N1487" s="233"/>
    </row>
    <row r="1488" spans="2:14" ht="18" customHeight="1">
      <c r="B1488" s="237"/>
      <c r="D1488" s="236"/>
      <c r="E1488" s="235"/>
      <c r="F1488" s="235"/>
      <c r="G1488" s="233"/>
      <c r="H1488" s="235"/>
      <c r="I1488" s="235"/>
      <c r="J1488" s="233"/>
      <c r="K1488" s="234"/>
      <c r="L1488" s="234"/>
      <c r="M1488" s="233"/>
      <c r="N1488" s="233"/>
    </row>
    <row r="1489" spans="2:14" ht="18" customHeight="1">
      <c r="B1489" s="237"/>
      <c r="D1489" s="236"/>
      <c r="E1489" s="235"/>
      <c r="F1489" s="235"/>
      <c r="G1489" s="233"/>
      <c r="H1489" s="235"/>
      <c r="I1489" s="235"/>
      <c r="J1489" s="233"/>
      <c r="K1489" s="234"/>
      <c r="L1489" s="234"/>
      <c r="M1489" s="233"/>
      <c r="N1489" s="233"/>
    </row>
    <row r="1490" spans="2:14" ht="18" customHeight="1">
      <c r="B1490" s="237"/>
      <c r="D1490" s="236"/>
      <c r="E1490" s="235"/>
      <c r="F1490" s="235"/>
      <c r="G1490" s="233"/>
      <c r="H1490" s="235"/>
      <c r="I1490" s="235"/>
      <c r="J1490" s="233"/>
      <c r="K1490" s="234"/>
      <c r="L1490" s="234"/>
      <c r="M1490" s="233"/>
      <c r="N1490" s="233"/>
    </row>
    <row r="1491" spans="2:14" ht="18" customHeight="1">
      <c r="B1491" s="237"/>
      <c r="D1491" s="236"/>
      <c r="E1491" s="235"/>
      <c r="F1491" s="235"/>
      <c r="G1491" s="233"/>
      <c r="H1491" s="235"/>
      <c r="I1491" s="235"/>
      <c r="J1491" s="233"/>
      <c r="K1491" s="234"/>
      <c r="L1491" s="234"/>
      <c r="M1491" s="233"/>
      <c r="N1491" s="233"/>
    </row>
    <row r="1492" spans="2:14" ht="18" customHeight="1">
      <c r="B1492" s="237"/>
      <c r="D1492" s="236"/>
      <c r="E1492" s="235"/>
      <c r="F1492" s="235"/>
      <c r="G1492" s="233"/>
      <c r="H1492" s="235"/>
      <c r="I1492" s="235"/>
      <c r="J1492" s="233"/>
      <c r="K1492" s="234"/>
      <c r="L1492" s="234"/>
      <c r="M1492" s="233"/>
      <c r="N1492" s="233"/>
    </row>
    <row r="1493" spans="2:14" ht="18" customHeight="1">
      <c r="B1493" s="237"/>
      <c r="D1493" s="236"/>
      <c r="E1493" s="235"/>
      <c r="F1493" s="235"/>
      <c r="G1493" s="233"/>
      <c r="H1493" s="235"/>
      <c r="I1493" s="235"/>
      <c r="J1493" s="233"/>
      <c r="K1493" s="234"/>
      <c r="L1493" s="234"/>
      <c r="M1493" s="233"/>
      <c r="N1493" s="233"/>
    </row>
    <row r="1494" spans="2:14" ht="18" customHeight="1">
      <c r="B1494" s="237"/>
      <c r="D1494" s="236"/>
      <c r="E1494" s="235"/>
      <c r="F1494" s="235"/>
      <c r="G1494" s="233"/>
      <c r="H1494" s="235"/>
      <c r="I1494" s="235"/>
      <c r="J1494" s="233"/>
      <c r="K1494" s="234"/>
      <c r="L1494" s="234"/>
      <c r="M1494" s="233"/>
      <c r="N1494" s="233"/>
    </row>
    <row r="1495" spans="2:14" ht="18" customHeight="1">
      <c r="B1495" s="237"/>
      <c r="D1495" s="236"/>
      <c r="E1495" s="235"/>
      <c r="F1495" s="235"/>
      <c r="G1495" s="233"/>
      <c r="H1495" s="235"/>
      <c r="I1495" s="235"/>
      <c r="J1495" s="233"/>
      <c r="K1495" s="234"/>
      <c r="L1495" s="234"/>
      <c r="M1495" s="233"/>
      <c r="N1495" s="233"/>
    </row>
    <row r="1496" spans="2:14" ht="18" customHeight="1">
      <c r="B1496" s="237"/>
      <c r="D1496" s="236"/>
      <c r="E1496" s="235"/>
      <c r="F1496" s="235"/>
      <c r="G1496" s="233"/>
      <c r="H1496" s="235"/>
      <c r="I1496" s="235"/>
      <c r="J1496" s="233"/>
      <c r="K1496" s="234"/>
      <c r="L1496" s="234"/>
      <c r="M1496" s="233"/>
      <c r="N1496" s="233"/>
    </row>
    <row r="1497" spans="2:14" ht="18" customHeight="1">
      <c r="B1497" s="237"/>
      <c r="D1497" s="236"/>
      <c r="E1497" s="235"/>
      <c r="F1497" s="235"/>
      <c r="G1497" s="233"/>
      <c r="H1497" s="235"/>
      <c r="I1497" s="235"/>
      <c r="J1497" s="233"/>
      <c r="K1497" s="234"/>
      <c r="L1497" s="234"/>
      <c r="M1497" s="233"/>
      <c r="N1497" s="233"/>
    </row>
    <row r="1498" spans="2:14" ht="18" customHeight="1">
      <c r="B1498" s="237"/>
      <c r="D1498" s="236"/>
      <c r="E1498" s="235"/>
      <c r="F1498" s="235"/>
      <c r="G1498" s="233"/>
      <c r="H1498" s="235"/>
      <c r="I1498" s="235"/>
      <c r="J1498" s="233"/>
      <c r="K1498" s="234"/>
      <c r="L1498" s="234"/>
      <c r="M1498" s="233"/>
      <c r="N1498" s="233"/>
    </row>
    <row r="1499" spans="2:14" ht="18" customHeight="1">
      <c r="B1499" s="237"/>
      <c r="D1499" s="236"/>
      <c r="E1499" s="235"/>
      <c r="F1499" s="235"/>
      <c r="G1499" s="233"/>
      <c r="H1499" s="235"/>
      <c r="I1499" s="235"/>
      <c r="J1499" s="233"/>
      <c r="K1499" s="234"/>
      <c r="L1499" s="234"/>
      <c r="M1499" s="233"/>
      <c r="N1499" s="233"/>
    </row>
    <row r="1500" spans="2:14" ht="18" customHeight="1">
      <c r="B1500" s="237"/>
      <c r="D1500" s="236"/>
      <c r="E1500" s="235"/>
      <c r="F1500" s="235"/>
      <c r="G1500" s="233"/>
      <c r="H1500" s="235"/>
      <c r="I1500" s="235"/>
      <c r="J1500" s="233"/>
      <c r="K1500" s="234"/>
      <c r="L1500" s="234"/>
      <c r="M1500" s="233"/>
      <c r="N1500" s="233"/>
    </row>
    <row r="1501" spans="2:14" ht="18" customHeight="1">
      <c r="B1501" s="237"/>
      <c r="D1501" s="236"/>
      <c r="E1501" s="235"/>
      <c r="F1501" s="235"/>
      <c r="G1501" s="233"/>
      <c r="H1501" s="235"/>
      <c r="I1501" s="235"/>
      <c r="J1501" s="233"/>
      <c r="K1501" s="234"/>
      <c r="L1501" s="234"/>
      <c r="M1501" s="233"/>
      <c r="N1501" s="233"/>
    </row>
    <row r="1502" spans="2:14" ht="18" customHeight="1">
      <c r="B1502" s="237"/>
      <c r="D1502" s="236"/>
      <c r="E1502" s="235"/>
      <c r="F1502" s="235"/>
      <c r="G1502" s="233"/>
      <c r="H1502" s="235"/>
      <c r="I1502" s="235"/>
      <c r="J1502" s="233"/>
      <c r="K1502" s="234"/>
      <c r="L1502" s="234"/>
      <c r="M1502" s="233"/>
      <c r="N1502" s="233"/>
    </row>
    <row r="1503" spans="2:14" ht="18" customHeight="1">
      <c r="B1503" s="237"/>
      <c r="D1503" s="236"/>
      <c r="E1503" s="235"/>
      <c r="F1503" s="235"/>
      <c r="G1503" s="233"/>
      <c r="H1503" s="235"/>
      <c r="I1503" s="235"/>
      <c r="J1503" s="233"/>
      <c r="K1503" s="234"/>
      <c r="L1503" s="234"/>
      <c r="M1503" s="233"/>
      <c r="N1503" s="233"/>
    </row>
    <row r="1504" spans="2:14" ht="18" customHeight="1">
      <c r="B1504" s="237"/>
      <c r="D1504" s="236"/>
      <c r="E1504" s="235"/>
      <c r="F1504" s="235"/>
      <c r="G1504" s="233"/>
      <c r="H1504" s="235"/>
      <c r="I1504" s="235"/>
      <c r="J1504" s="233"/>
      <c r="K1504" s="234"/>
      <c r="L1504" s="234"/>
      <c r="M1504" s="233"/>
      <c r="N1504" s="233"/>
    </row>
    <row r="1505" spans="2:14" ht="18" customHeight="1">
      <c r="B1505" s="237"/>
      <c r="D1505" s="236"/>
      <c r="E1505" s="235"/>
      <c r="F1505" s="235"/>
      <c r="G1505" s="233"/>
      <c r="H1505" s="235"/>
      <c r="I1505" s="235"/>
      <c r="J1505" s="233"/>
      <c r="K1505" s="234"/>
      <c r="L1505" s="234"/>
      <c r="M1505" s="233"/>
      <c r="N1505" s="233"/>
    </row>
    <row r="1506" spans="2:14" ht="18" customHeight="1">
      <c r="B1506" s="237"/>
      <c r="D1506" s="236"/>
      <c r="E1506" s="235"/>
      <c r="F1506" s="235"/>
      <c r="G1506" s="233"/>
      <c r="H1506" s="235"/>
      <c r="I1506" s="235"/>
      <c r="J1506" s="233"/>
      <c r="K1506" s="234"/>
      <c r="L1506" s="234"/>
      <c r="M1506" s="233"/>
      <c r="N1506" s="233"/>
    </row>
    <row r="1507" spans="2:14" ht="18" customHeight="1">
      <c r="B1507" s="237"/>
      <c r="D1507" s="236"/>
      <c r="E1507" s="235"/>
      <c r="F1507" s="235"/>
      <c r="G1507" s="233"/>
      <c r="H1507" s="235"/>
      <c r="I1507" s="235"/>
      <c r="J1507" s="233"/>
      <c r="K1507" s="234"/>
      <c r="L1507" s="234"/>
      <c r="M1507" s="233"/>
      <c r="N1507" s="233"/>
    </row>
    <row r="1508" spans="2:14" ht="18" customHeight="1">
      <c r="B1508" s="237"/>
      <c r="D1508" s="236"/>
      <c r="E1508" s="235"/>
      <c r="F1508" s="235"/>
      <c r="G1508" s="233"/>
      <c r="H1508" s="235"/>
      <c r="I1508" s="235"/>
      <c r="J1508" s="233"/>
      <c r="K1508" s="234"/>
      <c r="L1508" s="234"/>
      <c r="M1508" s="233"/>
      <c r="N1508" s="233"/>
    </row>
    <row r="1509" spans="2:14" ht="18" customHeight="1">
      <c r="B1509" s="237"/>
      <c r="D1509" s="236"/>
      <c r="E1509" s="235"/>
      <c r="F1509" s="235"/>
      <c r="G1509" s="233"/>
      <c r="H1509" s="235"/>
      <c r="I1509" s="235"/>
      <c r="J1509" s="233"/>
      <c r="K1509" s="234"/>
      <c r="L1509" s="234"/>
      <c r="M1509" s="233"/>
      <c r="N1509" s="233"/>
    </row>
    <row r="1510" spans="2:14" ht="18" customHeight="1">
      <c r="B1510" s="237"/>
      <c r="D1510" s="236"/>
      <c r="E1510" s="235"/>
      <c r="F1510" s="235"/>
      <c r="G1510" s="233"/>
      <c r="H1510" s="235"/>
      <c r="I1510" s="235"/>
      <c r="J1510" s="233"/>
      <c r="K1510" s="234"/>
      <c r="L1510" s="234"/>
      <c r="M1510" s="233"/>
      <c r="N1510" s="233"/>
    </row>
    <row r="1511" spans="2:14" ht="18" customHeight="1">
      <c r="B1511" s="237"/>
      <c r="D1511" s="236"/>
      <c r="E1511" s="235"/>
      <c r="F1511" s="235"/>
      <c r="G1511" s="233"/>
      <c r="H1511" s="235"/>
      <c r="I1511" s="235"/>
      <c r="J1511" s="233"/>
      <c r="K1511" s="234"/>
      <c r="L1511" s="234"/>
      <c r="M1511" s="233"/>
      <c r="N1511" s="233"/>
    </row>
    <row r="1512" spans="2:14" ht="18" customHeight="1">
      <c r="B1512" s="237"/>
      <c r="D1512" s="236"/>
      <c r="E1512" s="235"/>
      <c r="F1512" s="235"/>
      <c r="G1512" s="233"/>
      <c r="H1512" s="235"/>
      <c r="I1512" s="235"/>
      <c r="J1512" s="233"/>
      <c r="K1512" s="234"/>
      <c r="L1512" s="234"/>
      <c r="M1512" s="233"/>
      <c r="N1512" s="233"/>
    </row>
    <row r="1513" spans="2:14" ht="18" customHeight="1">
      <c r="B1513" s="237"/>
      <c r="D1513" s="236"/>
      <c r="E1513" s="235"/>
      <c r="F1513" s="235"/>
      <c r="G1513" s="233"/>
      <c r="H1513" s="235"/>
      <c r="I1513" s="235"/>
      <c r="J1513" s="233"/>
      <c r="K1513" s="234"/>
      <c r="L1513" s="234"/>
      <c r="M1513" s="233"/>
      <c r="N1513" s="233"/>
    </row>
    <row r="1514" spans="2:14" ht="18" customHeight="1">
      <c r="B1514" s="237"/>
      <c r="D1514" s="236"/>
      <c r="E1514" s="235"/>
      <c r="F1514" s="235"/>
      <c r="G1514" s="233"/>
      <c r="H1514" s="235"/>
      <c r="I1514" s="235"/>
      <c r="J1514" s="233"/>
      <c r="K1514" s="234"/>
      <c r="L1514" s="234"/>
      <c r="M1514" s="233"/>
      <c r="N1514" s="233"/>
    </row>
    <row r="1515" spans="2:14" ht="18" customHeight="1">
      <c r="B1515" s="237"/>
      <c r="D1515" s="236"/>
      <c r="E1515" s="235"/>
      <c r="F1515" s="235"/>
      <c r="G1515" s="233"/>
      <c r="H1515" s="235"/>
      <c r="I1515" s="235"/>
      <c r="J1515" s="233"/>
      <c r="K1515" s="234"/>
      <c r="L1515" s="234"/>
      <c r="M1515" s="233"/>
      <c r="N1515" s="233"/>
    </row>
    <row r="1516" spans="2:14" ht="18" customHeight="1">
      <c r="B1516" s="237"/>
      <c r="D1516" s="236"/>
      <c r="E1516" s="235"/>
      <c r="F1516" s="235"/>
      <c r="G1516" s="233"/>
      <c r="H1516" s="235"/>
      <c r="I1516" s="235"/>
      <c r="J1516" s="233"/>
      <c r="K1516" s="234"/>
      <c r="L1516" s="234"/>
      <c r="M1516" s="233"/>
      <c r="N1516" s="233"/>
    </row>
    <row r="1517" spans="2:14" ht="18" customHeight="1">
      <c r="B1517" s="237"/>
      <c r="D1517" s="236"/>
      <c r="E1517" s="235"/>
      <c r="F1517" s="235"/>
      <c r="G1517" s="233"/>
      <c r="H1517" s="235"/>
      <c r="I1517" s="235"/>
      <c r="J1517" s="233"/>
      <c r="K1517" s="234"/>
      <c r="L1517" s="234"/>
      <c r="M1517" s="233"/>
      <c r="N1517" s="233"/>
    </row>
    <row r="1518" spans="2:14" ht="18" customHeight="1">
      <c r="B1518" s="237"/>
      <c r="D1518" s="236"/>
      <c r="E1518" s="235"/>
      <c r="F1518" s="235"/>
      <c r="G1518" s="233"/>
      <c r="H1518" s="235"/>
      <c r="I1518" s="235"/>
      <c r="J1518" s="233"/>
      <c r="K1518" s="234"/>
      <c r="L1518" s="234"/>
      <c r="M1518" s="233"/>
      <c r="N1518" s="233"/>
    </row>
    <row r="1519" spans="2:14" ht="18" customHeight="1">
      <c r="B1519" s="237"/>
      <c r="D1519" s="236"/>
      <c r="E1519" s="235"/>
      <c r="F1519" s="235"/>
      <c r="G1519" s="233"/>
      <c r="H1519" s="235"/>
      <c r="I1519" s="235"/>
      <c r="J1519" s="233"/>
      <c r="K1519" s="234"/>
      <c r="L1519" s="234"/>
      <c r="M1519" s="233"/>
      <c r="N1519" s="233"/>
    </row>
    <row r="1520" spans="2:14" ht="18" customHeight="1">
      <c r="B1520" s="237"/>
      <c r="D1520" s="236"/>
      <c r="E1520" s="235"/>
      <c r="F1520" s="235"/>
      <c r="G1520" s="233"/>
      <c r="H1520" s="235"/>
      <c r="I1520" s="235"/>
      <c r="J1520" s="233"/>
      <c r="K1520" s="234"/>
      <c r="L1520" s="234"/>
      <c r="M1520" s="233"/>
      <c r="N1520" s="233"/>
    </row>
    <row r="1521" spans="2:14" ht="18" customHeight="1">
      <c r="B1521" s="237"/>
      <c r="D1521" s="236"/>
      <c r="E1521" s="235"/>
      <c r="F1521" s="235"/>
      <c r="G1521" s="233"/>
      <c r="H1521" s="235"/>
      <c r="I1521" s="235"/>
      <c r="J1521" s="233"/>
      <c r="K1521" s="234"/>
      <c r="L1521" s="234"/>
      <c r="M1521" s="233"/>
      <c r="N1521" s="233"/>
    </row>
    <row r="1522" spans="2:14" ht="18" customHeight="1">
      <c r="B1522" s="237"/>
      <c r="D1522" s="236"/>
      <c r="E1522" s="235"/>
      <c r="F1522" s="235"/>
      <c r="G1522" s="233"/>
      <c r="H1522" s="235"/>
      <c r="I1522" s="235"/>
      <c r="J1522" s="233"/>
      <c r="K1522" s="234"/>
      <c r="L1522" s="234"/>
      <c r="M1522" s="233"/>
      <c r="N1522" s="233"/>
    </row>
    <row r="1523" spans="2:14" ht="18" customHeight="1">
      <c r="B1523" s="237"/>
      <c r="D1523" s="236"/>
      <c r="E1523" s="235"/>
      <c r="F1523" s="235"/>
      <c r="G1523" s="233"/>
      <c r="H1523" s="235"/>
      <c r="I1523" s="235"/>
      <c r="J1523" s="233"/>
      <c r="K1523" s="234"/>
      <c r="L1523" s="234"/>
      <c r="M1523" s="233"/>
      <c r="N1523" s="233"/>
    </row>
    <row r="1524" spans="2:14" ht="18" customHeight="1">
      <c r="B1524" s="237"/>
      <c r="D1524" s="236"/>
      <c r="E1524" s="235"/>
      <c r="F1524" s="235"/>
      <c r="G1524" s="233"/>
      <c r="H1524" s="235"/>
      <c r="I1524" s="235"/>
      <c r="J1524" s="233"/>
      <c r="K1524" s="234"/>
      <c r="L1524" s="234"/>
      <c r="M1524" s="233"/>
      <c r="N1524" s="233"/>
    </row>
    <row r="1525" spans="2:14" ht="18" customHeight="1">
      <c r="B1525" s="237"/>
      <c r="D1525" s="236"/>
      <c r="E1525" s="235"/>
      <c r="F1525" s="235"/>
      <c r="G1525" s="233"/>
      <c r="H1525" s="235"/>
      <c r="I1525" s="235"/>
      <c r="J1525" s="233"/>
      <c r="K1525" s="234"/>
      <c r="L1525" s="234"/>
      <c r="M1525" s="233"/>
      <c r="N1525" s="233"/>
    </row>
    <row r="1526" spans="2:14" ht="18" customHeight="1">
      <c r="B1526" s="237"/>
      <c r="D1526" s="236"/>
      <c r="E1526" s="235"/>
      <c r="F1526" s="235"/>
      <c r="G1526" s="233"/>
      <c r="H1526" s="235"/>
      <c r="I1526" s="235"/>
      <c r="J1526" s="233"/>
      <c r="K1526" s="234"/>
      <c r="L1526" s="234"/>
      <c r="M1526" s="233"/>
      <c r="N1526" s="233"/>
    </row>
    <row r="1527" spans="2:14" ht="18" customHeight="1">
      <c r="B1527" s="237"/>
      <c r="D1527" s="236"/>
      <c r="E1527" s="235"/>
      <c r="F1527" s="235"/>
      <c r="G1527" s="233"/>
      <c r="H1527" s="235"/>
      <c r="I1527" s="235"/>
      <c r="J1527" s="233"/>
      <c r="K1527" s="234"/>
      <c r="L1527" s="234"/>
      <c r="M1527" s="233"/>
      <c r="N1527" s="233"/>
    </row>
    <row r="1528" spans="2:14" ht="18" customHeight="1">
      <c r="B1528" s="237"/>
      <c r="D1528" s="236"/>
      <c r="E1528" s="235"/>
      <c r="F1528" s="235"/>
      <c r="G1528" s="233"/>
      <c r="H1528" s="235"/>
      <c r="I1528" s="235"/>
      <c r="J1528" s="233"/>
      <c r="K1528" s="234"/>
      <c r="L1528" s="234"/>
      <c r="M1528" s="233"/>
      <c r="N1528" s="233"/>
    </row>
    <row r="1529" spans="2:14" ht="18" customHeight="1">
      <c r="B1529" s="237"/>
      <c r="D1529" s="236"/>
      <c r="E1529" s="235"/>
      <c r="F1529" s="235"/>
      <c r="G1529" s="233"/>
      <c r="H1529" s="235"/>
      <c r="I1529" s="235"/>
      <c r="J1529" s="233"/>
      <c r="K1529" s="234"/>
      <c r="L1529" s="234"/>
      <c r="M1529" s="233"/>
      <c r="N1529" s="233"/>
    </row>
    <row r="1530" spans="2:14" ht="18" customHeight="1">
      <c r="B1530" s="237"/>
      <c r="D1530" s="236"/>
      <c r="E1530" s="235"/>
      <c r="F1530" s="235"/>
      <c r="G1530" s="233"/>
      <c r="H1530" s="235"/>
      <c r="I1530" s="235"/>
      <c r="J1530" s="233"/>
      <c r="K1530" s="234"/>
      <c r="L1530" s="234"/>
      <c r="M1530" s="233"/>
      <c r="N1530" s="233"/>
    </row>
    <row r="1531" spans="2:14" ht="18" customHeight="1">
      <c r="B1531" s="237"/>
      <c r="D1531" s="236"/>
      <c r="E1531" s="235"/>
      <c r="F1531" s="235"/>
      <c r="G1531" s="233"/>
      <c r="H1531" s="235"/>
      <c r="I1531" s="235"/>
      <c r="J1531" s="233"/>
      <c r="K1531" s="234"/>
      <c r="L1531" s="234"/>
      <c r="M1531" s="233"/>
      <c r="N1531" s="233"/>
    </row>
    <row r="1532" spans="2:14" ht="18" customHeight="1">
      <c r="B1532" s="237"/>
      <c r="D1532" s="236"/>
      <c r="E1532" s="235"/>
      <c r="F1532" s="235"/>
      <c r="G1532" s="233"/>
      <c r="H1532" s="235"/>
      <c r="I1532" s="235"/>
      <c r="J1532" s="233"/>
      <c r="K1532" s="234"/>
      <c r="L1532" s="234"/>
      <c r="M1532" s="233"/>
      <c r="N1532" s="233"/>
    </row>
    <row r="1533" spans="2:14" ht="18" customHeight="1">
      <c r="B1533" s="237"/>
      <c r="D1533" s="236"/>
      <c r="E1533" s="235"/>
      <c r="F1533" s="235"/>
      <c r="G1533" s="233"/>
      <c r="H1533" s="235"/>
      <c r="I1533" s="235"/>
      <c r="J1533" s="233"/>
      <c r="K1533" s="234"/>
      <c r="L1533" s="234"/>
      <c r="M1533" s="233"/>
      <c r="N1533" s="233"/>
    </row>
    <row r="1534" spans="2:14" ht="18" customHeight="1">
      <c r="B1534" s="237"/>
      <c r="D1534" s="236"/>
      <c r="E1534" s="235"/>
      <c r="F1534" s="235"/>
      <c r="G1534" s="233"/>
      <c r="H1534" s="235"/>
      <c r="I1534" s="235"/>
      <c r="J1534" s="233"/>
      <c r="K1534" s="234"/>
      <c r="L1534" s="234"/>
      <c r="M1534" s="233"/>
      <c r="N1534" s="233"/>
    </row>
    <row r="1535" spans="2:14" ht="18" customHeight="1">
      <c r="B1535" s="237"/>
      <c r="D1535" s="236"/>
      <c r="E1535" s="235"/>
      <c r="F1535" s="235"/>
      <c r="G1535" s="233"/>
      <c r="H1535" s="235"/>
      <c r="I1535" s="235"/>
      <c r="J1535" s="233"/>
      <c r="K1535" s="234"/>
      <c r="L1535" s="234"/>
      <c r="M1535" s="233"/>
      <c r="N1535" s="233"/>
    </row>
    <row r="1536" spans="2:14" ht="18" customHeight="1">
      <c r="B1536" s="237"/>
      <c r="D1536" s="236"/>
      <c r="E1536" s="235"/>
      <c r="F1536" s="235"/>
      <c r="G1536" s="233"/>
      <c r="H1536" s="235"/>
      <c r="I1536" s="235"/>
      <c r="J1536" s="233"/>
      <c r="K1536" s="234"/>
      <c r="L1536" s="234"/>
      <c r="M1536" s="233"/>
      <c r="N1536" s="233"/>
    </row>
    <row r="1537" spans="2:14" ht="18" customHeight="1">
      <c r="B1537" s="237"/>
      <c r="D1537" s="236"/>
      <c r="E1537" s="235"/>
      <c r="F1537" s="235"/>
      <c r="G1537" s="233"/>
      <c r="H1537" s="235"/>
      <c r="I1537" s="235"/>
      <c r="J1537" s="233"/>
      <c r="K1537" s="234"/>
      <c r="L1537" s="234"/>
      <c r="M1537" s="233"/>
      <c r="N1537" s="233"/>
    </row>
    <row r="1538" spans="2:14" ht="18" customHeight="1">
      <c r="B1538" s="237"/>
      <c r="D1538" s="236"/>
      <c r="E1538" s="235"/>
      <c r="F1538" s="235"/>
      <c r="G1538" s="233"/>
      <c r="H1538" s="235"/>
      <c r="I1538" s="235"/>
      <c r="J1538" s="233"/>
      <c r="K1538" s="234"/>
      <c r="L1538" s="234"/>
      <c r="M1538" s="233"/>
      <c r="N1538" s="233"/>
    </row>
    <row r="1539" spans="2:14" ht="18" customHeight="1">
      <c r="B1539" s="237"/>
      <c r="D1539" s="236"/>
      <c r="E1539" s="235"/>
      <c r="F1539" s="235"/>
      <c r="G1539" s="233"/>
      <c r="H1539" s="235"/>
      <c r="I1539" s="235"/>
      <c r="J1539" s="233"/>
      <c r="K1539" s="234"/>
      <c r="L1539" s="234"/>
      <c r="M1539" s="233"/>
      <c r="N1539" s="233"/>
    </row>
    <row r="1540" spans="2:14" ht="18" customHeight="1">
      <c r="B1540" s="237"/>
      <c r="D1540" s="236"/>
      <c r="E1540" s="235"/>
      <c r="F1540" s="235"/>
      <c r="G1540" s="233"/>
      <c r="H1540" s="235"/>
      <c r="I1540" s="235"/>
      <c r="J1540" s="233"/>
      <c r="K1540" s="234"/>
      <c r="L1540" s="234"/>
      <c r="M1540" s="233"/>
      <c r="N1540" s="233"/>
    </row>
    <row r="1541" spans="2:14" ht="18" customHeight="1">
      <c r="B1541" s="237"/>
      <c r="D1541" s="236"/>
      <c r="E1541" s="235"/>
      <c r="F1541" s="235"/>
      <c r="G1541" s="233"/>
      <c r="H1541" s="235"/>
      <c r="I1541" s="235"/>
      <c r="J1541" s="233"/>
      <c r="K1541" s="234"/>
      <c r="L1541" s="234"/>
      <c r="M1541" s="233"/>
      <c r="N1541" s="233"/>
    </row>
    <row r="1542" spans="2:14" ht="18" customHeight="1">
      <c r="B1542" s="237"/>
      <c r="D1542" s="236"/>
      <c r="E1542" s="235"/>
      <c r="F1542" s="235"/>
      <c r="G1542" s="233"/>
      <c r="H1542" s="235"/>
      <c r="I1542" s="235"/>
      <c r="J1542" s="233"/>
      <c r="K1542" s="234"/>
      <c r="L1542" s="234"/>
      <c r="M1542" s="233"/>
      <c r="N1542" s="233"/>
    </row>
    <row r="1543" spans="2:14" ht="18" customHeight="1">
      <c r="B1543" s="237"/>
      <c r="D1543" s="236"/>
      <c r="E1543" s="235"/>
      <c r="F1543" s="235"/>
      <c r="G1543" s="233"/>
      <c r="H1543" s="235"/>
      <c r="I1543" s="235"/>
      <c r="J1543" s="233"/>
      <c r="K1543" s="234"/>
      <c r="L1543" s="234"/>
      <c r="M1543" s="233"/>
      <c r="N1543" s="233"/>
    </row>
    <row r="1544" spans="2:14" ht="18" customHeight="1">
      <c r="B1544" s="237"/>
      <c r="D1544" s="236"/>
      <c r="E1544" s="235"/>
      <c r="F1544" s="235"/>
      <c r="G1544" s="233"/>
      <c r="H1544" s="235"/>
      <c r="I1544" s="235"/>
      <c r="J1544" s="233"/>
      <c r="K1544" s="234"/>
      <c r="L1544" s="234"/>
      <c r="M1544" s="233"/>
      <c r="N1544" s="233"/>
    </row>
    <row r="1545" spans="2:14" ht="18" customHeight="1">
      <c r="B1545" s="237"/>
      <c r="D1545" s="236"/>
      <c r="E1545" s="235"/>
      <c r="F1545" s="235"/>
      <c r="G1545" s="233"/>
      <c r="H1545" s="235"/>
      <c r="I1545" s="235"/>
      <c r="J1545" s="233"/>
      <c r="K1545" s="234"/>
      <c r="L1545" s="234"/>
      <c r="M1545" s="233"/>
      <c r="N1545" s="233"/>
    </row>
    <row r="1546" spans="2:14" ht="18" customHeight="1">
      <c r="B1546" s="237"/>
      <c r="D1546" s="236"/>
      <c r="E1546" s="235"/>
      <c r="F1546" s="235"/>
      <c r="G1546" s="233"/>
      <c r="H1546" s="235"/>
      <c r="I1546" s="235"/>
      <c r="J1546" s="233"/>
      <c r="K1546" s="234"/>
      <c r="L1546" s="234"/>
      <c r="M1546" s="233"/>
      <c r="N1546" s="233"/>
    </row>
    <row r="1547" spans="2:14" ht="18" customHeight="1">
      <c r="B1547" s="237"/>
      <c r="D1547" s="236"/>
      <c r="E1547" s="235"/>
      <c r="F1547" s="235"/>
      <c r="G1547" s="233"/>
      <c r="H1547" s="235"/>
      <c r="I1547" s="235"/>
      <c r="J1547" s="233"/>
      <c r="K1547" s="234"/>
      <c r="L1547" s="234"/>
      <c r="M1547" s="233"/>
      <c r="N1547" s="233"/>
    </row>
    <row r="1548" spans="2:14" ht="18" customHeight="1">
      <c r="B1548" s="237"/>
      <c r="D1548" s="236"/>
      <c r="E1548" s="235"/>
      <c r="F1548" s="235"/>
      <c r="G1548" s="233"/>
      <c r="H1548" s="235"/>
      <c r="I1548" s="235"/>
      <c r="J1548" s="233"/>
      <c r="K1548" s="234"/>
      <c r="L1548" s="234"/>
      <c r="M1548" s="233"/>
      <c r="N1548" s="233"/>
    </row>
    <row r="1549" spans="2:14" ht="18" customHeight="1">
      <c r="B1549" s="237"/>
      <c r="D1549" s="236"/>
      <c r="E1549" s="235"/>
      <c r="F1549" s="235"/>
      <c r="G1549" s="233"/>
      <c r="H1549" s="235"/>
      <c r="I1549" s="235"/>
      <c r="J1549" s="233"/>
      <c r="K1549" s="234"/>
      <c r="L1549" s="234"/>
      <c r="M1549" s="233"/>
      <c r="N1549" s="233"/>
    </row>
    <row r="1550" spans="2:14" ht="18" customHeight="1">
      <c r="B1550" s="237"/>
      <c r="D1550" s="236"/>
      <c r="E1550" s="235"/>
      <c r="F1550" s="235"/>
      <c r="G1550" s="233"/>
      <c r="H1550" s="235"/>
      <c r="I1550" s="235"/>
      <c r="J1550" s="233"/>
      <c r="K1550" s="234"/>
      <c r="L1550" s="234"/>
      <c r="M1550" s="233"/>
      <c r="N1550" s="233"/>
    </row>
    <row r="1551" spans="2:14" ht="18" customHeight="1">
      <c r="B1551" s="237"/>
      <c r="D1551" s="236"/>
      <c r="E1551" s="235"/>
      <c r="F1551" s="235"/>
      <c r="G1551" s="233"/>
      <c r="H1551" s="235"/>
      <c r="I1551" s="235"/>
      <c r="J1551" s="233"/>
      <c r="K1551" s="234"/>
      <c r="L1551" s="234"/>
      <c r="M1551" s="233"/>
      <c r="N1551" s="233"/>
    </row>
    <row r="1552" spans="2:14" ht="18" customHeight="1">
      <c r="B1552" s="237"/>
      <c r="D1552" s="236"/>
      <c r="E1552" s="235"/>
      <c r="F1552" s="235"/>
      <c r="G1552" s="233"/>
      <c r="H1552" s="235"/>
      <c r="I1552" s="235"/>
      <c r="J1552" s="233"/>
      <c r="K1552" s="234"/>
      <c r="L1552" s="234"/>
      <c r="M1552" s="233"/>
      <c r="N1552" s="233"/>
    </row>
    <row r="1553" spans="2:14" ht="18" customHeight="1">
      <c r="B1553" s="237"/>
      <c r="D1553" s="236"/>
      <c r="E1553" s="235"/>
      <c r="F1553" s="235"/>
      <c r="G1553" s="233"/>
      <c r="H1553" s="235"/>
      <c r="I1553" s="235"/>
      <c r="J1553" s="233"/>
      <c r="K1553" s="234"/>
      <c r="L1553" s="234"/>
      <c r="M1553" s="233"/>
      <c r="N1553" s="233"/>
    </row>
    <row r="1554" spans="2:14" ht="18" customHeight="1">
      <c r="B1554" s="237"/>
      <c r="D1554" s="236"/>
      <c r="E1554" s="235"/>
      <c r="F1554" s="235"/>
      <c r="G1554" s="233"/>
      <c r="H1554" s="235"/>
      <c r="I1554" s="235"/>
      <c r="J1554" s="233"/>
      <c r="K1554" s="234"/>
      <c r="L1554" s="234"/>
      <c r="M1554" s="233"/>
      <c r="N1554" s="233"/>
    </row>
    <row r="1555" spans="2:14" ht="18" customHeight="1">
      <c r="B1555" s="237"/>
      <c r="D1555" s="236"/>
      <c r="E1555" s="235"/>
      <c r="F1555" s="235"/>
      <c r="G1555" s="233"/>
      <c r="H1555" s="235"/>
      <c r="I1555" s="235"/>
      <c r="J1555" s="233"/>
      <c r="K1555" s="234"/>
      <c r="L1555" s="234"/>
      <c r="M1555" s="233"/>
      <c r="N1555" s="233"/>
    </row>
    <row r="1556" spans="2:14" ht="18" customHeight="1">
      <c r="B1556" s="237"/>
      <c r="D1556" s="236"/>
      <c r="E1556" s="235"/>
      <c r="F1556" s="235"/>
      <c r="G1556" s="233"/>
      <c r="H1556" s="235"/>
      <c r="I1556" s="235"/>
      <c r="J1556" s="233"/>
      <c r="K1556" s="234"/>
      <c r="L1556" s="234"/>
      <c r="M1556" s="233"/>
      <c r="N1556" s="233"/>
    </row>
    <row r="1557" spans="2:14" ht="18" customHeight="1">
      <c r="B1557" s="237"/>
      <c r="D1557" s="236"/>
      <c r="E1557" s="235"/>
      <c r="F1557" s="235"/>
      <c r="G1557" s="233"/>
      <c r="H1557" s="235"/>
      <c r="I1557" s="235"/>
      <c r="J1557" s="233"/>
      <c r="K1557" s="234"/>
      <c r="L1557" s="234"/>
      <c r="M1557" s="233"/>
      <c r="N1557" s="233"/>
    </row>
    <row r="1558" spans="2:14" ht="18" customHeight="1">
      <c r="B1558" s="237"/>
      <c r="D1558" s="236"/>
      <c r="E1558" s="235"/>
      <c r="F1558" s="235"/>
      <c r="G1558" s="233"/>
      <c r="H1558" s="235"/>
      <c r="I1558" s="235"/>
      <c r="J1558" s="233"/>
      <c r="K1558" s="234"/>
      <c r="L1558" s="234"/>
      <c r="M1558" s="233"/>
      <c r="N1558" s="233"/>
    </row>
    <row r="1559" spans="2:14" ht="18" customHeight="1">
      <c r="B1559" s="237"/>
      <c r="D1559" s="236"/>
      <c r="E1559" s="235"/>
      <c r="F1559" s="235"/>
      <c r="G1559" s="233"/>
      <c r="H1559" s="235"/>
      <c r="I1559" s="235"/>
      <c r="J1559" s="233"/>
      <c r="K1559" s="234"/>
      <c r="L1559" s="234"/>
      <c r="M1559" s="233"/>
      <c r="N1559" s="233"/>
    </row>
    <row r="1560" spans="2:14" ht="18" customHeight="1">
      <c r="B1560" s="237"/>
      <c r="D1560" s="236"/>
      <c r="E1560" s="235"/>
      <c r="F1560" s="235"/>
      <c r="G1560" s="233"/>
      <c r="H1560" s="235"/>
      <c r="I1560" s="235"/>
      <c r="J1560" s="233"/>
      <c r="K1560" s="234"/>
      <c r="L1560" s="234"/>
      <c r="M1560" s="233"/>
      <c r="N1560" s="233"/>
    </row>
    <row r="1561" spans="2:14" ht="18" customHeight="1">
      <c r="B1561" s="237"/>
      <c r="D1561" s="236"/>
      <c r="E1561" s="235"/>
      <c r="F1561" s="235"/>
      <c r="G1561" s="233"/>
      <c r="H1561" s="235"/>
      <c r="I1561" s="235"/>
      <c r="J1561" s="233"/>
      <c r="K1561" s="234"/>
      <c r="L1561" s="234"/>
      <c r="M1561" s="233"/>
      <c r="N1561" s="233"/>
    </row>
    <row r="1562" spans="2:14" ht="18" customHeight="1">
      <c r="B1562" s="237"/>
      <c r="D1562" s="236"/>
      <c r="E1562" s="235"/>
      <c r="F1562" s="235"/>
      <c r="G1562" s="233"/>
      <c r="H1562" s="235"/>
      <c r="I1562" s="235"/>
      <c r="J1562" s="233"/>
      <c r="K1562" s="234"/>
      <c r="L1562" s="234"/>
      <c r="M1562" s="233"/>
      <c r="N1562" s="233"/>
    </row>
    <row r="1563" spans="2:14" ht="18" customHeight="1">
      <c r="B1563" s="237"/>
      <c r="D1563" s="236"/>
      <c r="E1563" s="235"/>
      <c r="F1563" s="235"/>
      <c r="G1563" s="233"/>
      <c r="H1563" s="235"/>
      <c r="I1563" s="235"/>
      <c r="J1563" s="233"/>
      <c r="K1563" s="234"/>
      <c r="L1563" s="234"/>
      <c r="M1563" s="233"/>
      <c r="N1563" s="233"/>
    </row>
    <row r="1564" spans="2:14" ht="18" customHeight="1">
      <c r="B1564" s="237"/>
      <c r="D1564" s="236"/>
      <c r="E1564" s="235"/>
      <c r="F1564" s="235"/>
      <c r="G1564" s="233"/>
      <c r="H1564" s="235"/>
      <c r="I1564" s="235"/>
      <c r="J1564" s="233"/>
      <c r="K1564" s="234"/>
      <c r="L1564" s="234"/>
      <c r="M1564" s="233"/>
      <c r="N1564" s="233"/>
    </row>
    <row r="1565" spans="2:14" ht="18" customHeight="1">
      <c r="B1565" s="237"/>
      <c r="D1565" s="236"/>
      <c r="E1565" s="235"/>
      <c r="F1565" s="235"/>
      <c r="G1565" s="233"/>
      <c r="H1565" s="235"/>
      <c r="I1565" s="235"/>
      <c r="J1565" s="233"/>
      <c r="K1565" s="234"/>
      <c r="L1565" s="234"/>
      <c r="M1565" s="233"/>
      <c r="N1565" s="233"/>
    </row>
    <row r="1566" spans="2:14" ht="18" customHeight="1">
      <c r="B1566" s="237"/>
      <c r="D1566" s="236"/>
      <c r="E1566" s="235"/>
      <c r="F1566" s="235"/>
      <c r="G1566" s="233"/>
      <c r="H1566" s="235"/>
      <c r="I1566" s="235"/>
      <c r="J1566" s="233"/>
      <c r="K1566" s="234"/>
      <c r="L1566" s="234"/>
      <c r="M1566" s="233"/>
      <c r="N1566" s="233"/>
    </row>
    <row r="1567" spans="2:14" ht="18" customHeight="1">
      <c r="B1567" s="237"/>
      <c r="D1567" s="236"/>
      <c r="E1567" s="235"/>
      <c r="F1567" s="235"/>
      <c r="G1567" s="233"/>
      <c r="H1567" s="235"/>
      <c r="I1567" s="235"/>
      <c r="J1567" s="233"/>
      <c r="K1567" s="234"/>
      <c r="L1567" s="234"/>
      <c r="M1567" s="233"/>
      <c r="N1567" s="233"/>
    </row>
    <row r="1568" spans="2:14" ht="18" customHeight="1">
      <c r="B1568" s="237"/>
      <c r="D1568" s="236"/>
      <c r="E1568" s="235"/>
      <c r="F1568" s="235"/>
      <c r="G1568" s="233"/>
      <c r="H1568" s="235"/>
      <c r="I1568" s="235"/>
      <c r="J1568" s="233"/>
      <c r="K1568" s="234"/>
      <c r="L1568" s="234"/>
      <c r="M1568" s="233"/>
      <c r="N1568" s="233"/>
    </row>
    <row r="1569" spans="2:14" ht="18" customHeight="1">
      <c r="B1569" s="237"/>
      <c r="D1569" s="236"/>
      <c r="E1569" s="235"/>
      <c r="F1569" s="235"/>
      <c r="G1569" s="233"/>
      <c r="H1569" s="235"/>
      <c r="I1569" s="235"/>
      <c r="J1569" s="233"/>
      <c r="K1569" s="234"/>
      <c r="L1569" s="234"/>
      <c r="M1569" s="233"/>
      <c r="N1569" s="233"/>
    </row>
    <row r="1570" spans="2:14" ht="18" customHeight="1">
      <c r="B1570" s="237"/>
      <c r="D1570" s="236"/>
      <c r="E1570" s="235"/>
      <c r="F1570" s="235"/>
      <c r="G1570" s="233"/>
      <c r="H1570" s="235"/>
      <c r="I1570" s="235"/>
      <c r="J1570" s="233"/>
      <c r="K1570" s="234"/>
      <c r="L1570" s="234"/>
      <c r="M1570" s="233"/>
      <c r="N1570" s="233"/>
    </row>
    <row r="1571" spans="2:14" ht="18" customHeight="1">
      <c r="B1571" s="237"/>
      <c r="D1571" s="236"/>
      <c r="E1571" s="235"/>
      <c r="F1571" s="235"/>
      <c r="G1571" s="233"/>
      <c r="H1571" s="235"/>
      <c r="I1571" s="235"/>
      <c r="J1571" s="233"/>
      <c r="K1571" s="234"/>
      <c r="L1571" s="234"/>
      <c r="M1571" s="233"/>
      <c r="N1571" s="233"/>
    </row>
    <row r="1572" spans="2:14" ht="18" customHeight="1">
      <c r="B1572" s="237"/>
      <c r="D1572" s="236"/>
      <c r="E1572" s="235"/>
      <c r="F1572" s="235"/>
      <c r="G1572" s="233"/>
      <c r="H1572" s="235"/>
      <c r="I1572" s="235"/>
      <c r="J1572" s="233"/>
      <c r="K1572" s="234"/>
      <c r="L1572" s="234"/>
      <c r="M1572" s="233"/>
      <c r="N1572" s="233"/>
    </row>
    <row r="1573" spans="2:14" ht="18" customHeight="1">
      <c r="B1573" s="237"/>
      <c r="D1573" s="236"/>
      <c r="E1573" s="235"/>
      <c r="F1573" s="235"/>
      <c r="G1573" s="233"/>
      <c r="H1573" s="235"/>
      <c r="I1573" s="235"/>
      <c r="J1573" s="233"/>
      <c r="K1573" s="234"/>
      <c r="L1573" s="234"/>
      <c r="M1573" s="233"/>
      <c r="N1573" s="233"/>
    </row>
    <row r="1574" spans="2:14" ht="18" customHeight="1">
      <c r="B1574" s="237"/>
      <c r="D1574" s="236"/>
      <c r="E1574" s="235"/>
      <c r="F1574" s="235"/>
      <c r="G1574" s="233"/>
      <c r="H1574" s="235"/>
      <c r="I1574" s="235"/>
      <c r="J1574" s="233"/>
      <c r="K1574" s="234"/>
      <c r="L1574" s="234"/>
      <c r="M1574" s="233"/>
      <c r="N1574" s="233"/>
    </row>
    <row r="1575" spans="2:14" ht="18" customHeight="1">
      <c r="B1575" s="237"/>
      <c r="D1575" s="236"/>
      <c r="E1575" s="235"/>
      <c r="F1575" s="235"/>
      <c r="G1575" s="233"/>
      <c r="H1575" s="235"/>
      <c r="I1575" s="235"/>
      <c r="J1575" s="233"/>
      <c r="K1575" s="234"/>
      <c r="L1575" s="234"/>
      <c r="M1575" s="233"/>
      <c r="N1575" s="233"/>
    </row>
    <row r="1576" spans="2:14" ht="18" customHeight="1">
      <c r="B1576" s="237"/>
      <c r="D1576" s="236"/>
      <c r="E1576" s="235"/>
      <c r="F1576" s="235"/>
      <c r="G1576" s="233"/>
      <c r="H1576" s="235"/>
      <c r="I1576" s="235"/>
      <c r="J1576" s="233"/>
      <c r="K1576" s="234"/>
      <c r="L1576" s="234"/>
      <c r="M1576" s="233"/>
      <c r="N1576" s="233"/>
    </row>
    <row r="1577" spans="2:14" ht="18" customHeight="1">
      <c r="B1577" s="237"/>
      <c r="D1577" s="236"/>
      <c r="E1577" s="235"/>
      <c r="F1577" s="235"/>
      <c r="G1577" s="233"/>
      <c r="H1577" s="235"/>
      <c r="I1577" s="235"/>
      <c r="J1577" s="233"/>
      <c r="K1577" s="234"/>
      <c r="L1577" s="234"/>
      <c r="M1577" s="233"/>
      <c r="N1577" s="233"/>
    </row>
    <row r="1578" spans="2:14" ht="18" customHeight="1">
      <c r="B1578" s="237"/>
      <c r="D1578" s="236"/>
      <c r="E1578" s="235"/>
      <c r="F1578" s="235"/>
      <c r="G1578" s="233"/>
      <c r="H1578" s="235"/>
      <c r="I1578" s="235"/>
      <c r="J1578" s="233"/>
      <c r="K1578" s="234"/>
      <c r="L1578" s="234"/>
      <c r="M1578" s="233"/>
      <c r="N1578" s="233"/>
    </row>
    <row r="1579" spans="2:14" ht="18" customHeight="1">
      <c r="B1579" s="237"/>
      <c r="D1579" s="236"/>
      <c r="E1579" s="235"/>
      <c r="F1579" s="235"/>
      <c r="G1579" s="233"/>
      <c r="H1579" s="235"/>
      <c r="I1579" s="235"/>
      <c r="J1579" s="233"/>
      <c r="K1579" s="234"/>
      <c r="L1579" s="234"/>
      <c r="M1579" s="233"/>
      <c r="N1579" s="233"/>
    </row>
    <row r="1580" spans="2:14" ht="18" customHeight="1">
      <c r="B1580" s="237"/>
      <c r="D1580" s="236"/>
      <c r="E1580" s="235"/>
      <c r="F1580" s="235"/>
      <c r="G1580" s="233"/>
      <c r="H1580" s="235"/>
      <c r="I1580" s="235"/>
      <c r="J1580" s="233"/>
      <c r="K1580" s="234"/>
      <c r="L1580" s="234"/>
      <c r="M1580" s="233"/>
      <c r="N1580" s="233"/>
    </row>
    <row r="1581" spans="2:14" ht="18" customHeight="1">
      <c r="B1581" s="237"/>
      <c r="D1581" s="236"/>
      <c r="E1581" s="235"/>
      <c r="F1581" s="235"/>
      <c r="G1581" s="233"/>
      <c r="H1581" s="235"/>
      <c r="I1581" s="235"/>
      <c r="J1581" s="233"/>
      <c r="K1581" s="234"/>
      <c r="L1581" s="234"/>
      <c r="M1581" s="233"/>
      <c r="N1581" s="233"/>
    </row>
    <row r="1582" spans="2:14" ht="18" customHeight="1">
      <c r="B1582" s="237"/>
      <c r="D1582" s="236"/>
      <c r="E1582" s="235"/>
      <c r="F1582" s="235"/>
      <c r="G1582" s="233"/>
      <c r="H1582" s="235"/>
      <c r="I1582" s="235"/>
      <c r="J1582" s="233"/>
      <c r="K1582" s="234"/>
      <c r="L1582" s="234"/>
      <c r="M1582" s="233"/>
      <c r="N1582" s="233"/>
    </row>
    <row r="1583" spans="2:14" ht="18" customHeight="1">
      <c r="B1583" s="237"/>
      <c r="D1583" s="236"/>
      <c r="E1583" s="235"/>
      <c r="F1583" s="235"/>
      <c r="G1583" s="233"/>
      <c r="H1583" s="235"/>
      <c r="I1583" s="235"/>
      <c r="J1583" s="233"/>
      <c r="K1583" s="234"/>
      <c r="L1583" s="234"/>
      <c r="M1583" s="233"/>
      <c r="N1583" s="233"/>
    </row>
    <row r="1584" spans="2:14" ht="18" customHeight="1">
      <c r="B1584" s="237"/>
      <c r="D1584" s="236"/>
      <c r="E1584" s="235"/>
      <c r="F1584" s="235"/>
      <c r="G1584" s="233"/>
      <c r="H1584" s="235"/>
      <c r="I1584" s="235"/>
      <c r="J1584" s="233"/>
      <c r="K1584" s="234"/>
      <c r="L1584" s="234"/>
      <c r="M1584" s="233"/>
      <c r="N1584" s="233"/>
    </row>
    <row r="1585" spans="2:14" ht="18" customHeight="1">
      <c r="B1585" s="237"/>
      <c r="D1585" s="236"/>
      <c r="E1585" s="235"/>
      <c r="F1585" s="235"/>
      <c r="G1585" s="233"/>
      <c r="H1585" s="235"/>
      <c r="I1585" s="235"/>
      <c r="J1585" s="233"/>
      <c r="K1585" s="234"/>
      <c r="L1585" s="234"/>
      <c r="M1585" s="233"/>
      <c r="N1585" s="233"/>
    </row>
    <row r="1586" spans="2:14" ht="18" customHeight="1">
      <c r="B1586" s="237"/>
      <c r="D1586" s="236"/>
      <c r="E1586" s="235"/>
      <c r="F1586" s="235"/>
      <c r="G1586" s="233"/>
      <c r="H1586" s="235"/>
      <c r="I1586" s="235"/>
      <c r="J1586" s="233"/>
      <c r="K1586" s="234"/>
      <c r="L1586" s="234"/>
      <c r="M1586" s="233"/>
      <c r="N1586" s="233"/>
    </row>
    <row r="1587" spans="2:14" ht="18" customHeight="1">
      <c r="B1587" s="237"/>
      <c r="D1587" s="236"/>
      <c r="E1587" s="235"/>
      <c r="F1587" s="235"/>
      <c r="G1587" s="233"/>
      <c r="H1587" s="235"/>
      <c r="I1587" s="235"/>
      <c r="J1587" s="233"/>
      <c r="K1587" s="234"/>
      <c r="L1587" s="234"/>
      <c r="M1587" s="233"/>
      <c r="N1587" s="233"/>
    </row>
    <row r="1588" spans="2:14" ht="18" customHeight="1">
      <c r="B1588" s="237"/>
      <c r="D1588" s="236"/>
      <c r="E1588" s="235"/>
      <c r="F1588" s="235"/>
      <c r="G1588" s="233"/>
      <c r="H1588" s="235"/>
      <c r="I1588" s="235"/>
      <c r="J1588" s="233"/>
      <c r="K1588" s="234"/>
      <c r="L1588" s="234"/>
      <c r="M1588" s="233"/>
      <c r="N1588" s="233"/>
    </row>
    <row r="1589" spans="2:14" ht="18" customHeight="1">
      <c r="B1589" s="237"/>
      <c r="D1589" s="236"/>
      <c r="E1589" s="235"/>
      <c r="F1589" s="235"/>
      <c r="G1589" s="233"/>
      <c r="H1589" s="235"/>
      <c r="I1589" s="235"/>
      <c r="J1589" s="233"/>
      <c r="K1589" s="234"/>
      <c r="L1589" s="234"/>
      <c r="M1589" s="233"/>
      <c r="N1589" s="233"/>
    </row>
    <row r="1590" spans="2:14" ht="18" customHeight="1">
      <c r="B1590" s="237"/>
      <c r="D1590" s="236"/>
      <c r="E1590" s="235"/>
      <c r="F1590" s="235"/>
      <c r="G1590" s="233"/>
      <c r="H1590" s="235"/>
      <c r="I1590" s="235"/>
      <c r="J1590" s="233"/>
      <c r="K1590" s="234"/>
      <c r="L1590" s="234"/>
      <c r="M1590" s="233"/>
      <c r="N1590" s="233"/>
    </row>
    <row r="1591" spans="2:14" ht="18" customHeight="1">
      <c r="B1591" s="237"/>
      <c r="D1591" s="236"/>
      <c r="E1591" s="235"/>
      <c r="F1591" s="235"/>
      <c r="G1591" s="233"/>
      <c r="H1591" s="235"/>
      <c r="I1591" s="235"/>
      <c r="J1591" s="233"/>
      <c r="K1591" s="234"/>
      <c r="L1591" s="234"/>
      <c r="M1591" s="233"/>
      <c r="N1591" s="233"/>
    </row>
    <row r="1592" spans="2:14" ht="18" customHeight="1">
      <c r="B1592" s="237"/>
      <c r="D1592" s="236"/>
      <c r="E1592" s="235"/>
      <c r="F1592" s="235"/>
      <c r="G1592" s="233"/>
      <c r="H1592" s="235"/>
      <c r="I1592" s="235"/>
      <c r="J1592" s="233"/>
      <c r="K1592" s="234"/>
      <c r="L1592" s="234"/>
      <c r="M1592" s="233"/>
      <c r="N1592" s="233"/>
    </row>
    <row r="1593" spans="2:14" ht="18" customHeight="1">
      <c r="B1593" s="237"/>
      <c r="D1593" s="236"/>
      <c r="E1593" s="235"/>
      <c r="F1593" s="235"/>
      <c r="G1593" s="233"/>
      <c r="H1593" s="235"/>
      <c r="I1593" s="235"/>
      <c r="J1593" s="233"/>
      <c r="K1593" s="234"/>
      <c r="L1593" s="234"/>
      <c r="M1593" s="233"/>
      <c r="N1593" s="233"/>
    </row>
    <row r="1594" spans="2:14" ht="18" customHeight="1">
      <c r="B1594" s="237"/>
      <c r="D1594" s="236"/>
      <c r="E1594" s="235"/>
      <c r="F1594" s="235"/>
      <c r="G1594" s="233"/>
      <c r="H1594" s="235"/>
      <c r="I1594" s="235"/>
      <c r="J1594" s="233"/>
      <c r="K1594" s="234"/>
      <c r="L1594" s="234"/>
      <c r="M1594" s="233"/>
      <c r="N1594" s="233"/>
    </row>
    <row r="1595" spans="2:14" ht="18" customHeight="1">
      <c r="B1595" s="237"/>
      <c r="D1595" s="236"/>
      <c r="E1595" s="235"/>
      <c r="F1595" s="235"/>
      <c r="G1595" s="233"/>
      <c r="H1595" s="235"/>
      <c r="I1595" s="235"/>
      <c r="J1595" s="233"/>
      <c r="K1595" s="234"/>
      <c r="L1595" s="234"/>
      <c r="M1595" s="233"/>
      <c r="N1595" s="233"/>
    </row>
    <row r="1596" spans="2:14" ht="18" customHeight="1">
      <c r="B1596" s="237"/>
      <c r="D1596" s="236"/>
      <c r="E1596" s="235"/>
      <c r="F1596" s="235"/>
      <c r="G1596" s="233"/>
      <c r="H1596" s="235"/>
      <c r="I1596" s="235"/>
      <c r="J1596" s="233"/>
      <c r="K1596" s="234"/>
      <c r="L1596" s="234"/>
      <c r="M1596" s="233"/>
      <c r="N1596" s="233"/>
    </row>
    <row r="1597" spans="2:14" ht="18" customHeight="1">
      <c r="B1597" s="237"/>
      <c r="D1597" s="236"/>
      <c r="E1597" s="235"/>
      <c r="F1597" s="235"/>
      <c r="G1597" s="233"/>
      <c r="H1597" s="235"/>
      <c r="I1597" s="235"/>
      <c r="J1597" s="233"/>
      <c r="K1597" s="234"/>
      <c r="L1597" s="234"/>
      <c r="M1597" s="233"/>
      <c r="N1597" s="233"/>
    </row>
    <row r="1598" spans="2:14" ht="18" customHeight="1">
      <c r="B1598" s="237"/>
      <c r="D1598" s="236"/>
      <c r="E1598" s="235"/>
      <c r="F1598" s="235"/>
      <c r="G1598" s="233"/>
      <c r="H1598" s="235"/>
      <c r="I1598" s="235"/>
      <c r="J1598" s="233"/>
      <c r="K1598" s="234"/>
      <c r="L1598" s="234"/>
      <c r="M1598" s="233"/>
      <c r="N1598" s="233"/>
    </row>
    <row r="1599" spans="2:14" ht="18" customHeight="1">
      <c r="B1599" s="237"/>
      <c r="D1599" s="236"/>
      <c r="E1599" s="235"/>
      <c r="F1599" s="235"/>
      <c r="G1599" s="233"/>
      <c r="H1599" s="235"/>
      <c r="I1599" s="235"/>
      <c r="J1599" s="233"/>
      <c r="K1599" s="234"/>
      <c r="L1599" s="234"/>
      <c r="M1599" s="233"/>
      <c r="N1599" s="233"/>
    </row>
    <row r="1600" spans="2:14" ht="18" customHeight="1">
      <c r="B1600" s="237"/>
      <c r="D1600" s="236"/>
      <c r="E1600" s="235"/>
      <c r="F1600" s="235"/>
      <c r="G1600" s="233"/>
      <c r="H1600" s="235"/>
      <c r="I1600" s="235"/>
      <c r="J1600" s="233"/>
      <c r="K1600" s="234"/>
      <c r="L1600" s="234"/>
      <c r="M1600" s="233"/>
      <c r="N1600" s="233"/>
    </row>
    <row r="1601" spans="2:14" ht="18" customHeight="1">
      <c r="B1601" s="237"/>
      <c r="D1601" s="236"/>
      <c r="E1601" s="235"/>
      <c r="F1601" s="235"/>
      <c r="G1601" s="233"/>
      <c r="H1601" s="235"/>
      <c r="I1601" s="235"/>
      <c r="J1601" s="233"/>
      <c r="K1601" s="234"/>
      <c r="L1601" s="234"/>
      <c r="M1601" s="233"/>
      <c r="N1601" s="233"/>
    </row>
    <row r="1602" spans="2:14" ht="18" customHeight="1">
      <c r="B1602" s="237"/>
      <c r="D1602" s="236"/>
      <c r="E1602" s="235"/>
      <c r="F1602" s="235"/>
      <c r="G1602" s="233"/>
      <c r="H1602" s="235"/>
      <c r="I1602" s="235"/>
      <c r="J1602" s="233"/>
      <c r="K1602" s="234"/>
      <c r="L1602" s="234"/>
      <c r="M1602" s="233"/>
      <c r="N1602" s="233"/>
    </row>
    <row r="1603" spans="2:14" ht="18" customHeight="1">
      <c r="B1603" s="237"/>
      <c r="D1603" s="236"/>
      <c r="E1603" s="235"/>
      <c r="F1603" s="235"/>
      <c r="G1603" s="233"/>
      <c r="H1603" s="235"/>
      <c r="I1603" s="235"/>
      <c r="J1603" s="233"/>
      <c r="K1603" s="234"/>
      <c r="L1603" s="234"/>
      <c r="M1603" s="233"/>
      <c r="N1603" s="233"/>
    </row>
    <row r="1604" spans="2:14" ht="18" customHeight="1">
      <c r="B1604" s="237"/>
      <c r="D1604" s="236"/>
      <c r="E1604" s="235"/>
      <c r="F1604" s="235"/>
      <c r="G1604" s="233"/>
      <c r="H1604" s="235"/>
      <c r="I1604" s="235"/>
      <c r="J1604" s="233"/>
      <c r="K1604" s="234"/>
      <c r="L1604" s="234"/>
      <c r="M1604" s="233"/>
      <c r="N1604" s="233"/>
    </row>
    <row r="1605" spans="2:14" ht="18" customHeight="1">
      <c r="B1605" s="237"/>
      <c r="D1605" s="236"/>
      <c r="E1605" s="235"/>
      <c r="F1605" s="235"/>
      <c r="G1605" s="233"/>
      <c r="H1605" s="235"/>
      <c r="I1605" s="235"/>
      <c r="J1605" s="233"/>
      <c r="K1605" s="234"/>
      <c r="L1605" s="234"/>
      <c r="M1605" s="233"/>
      <c r="N1605" s="233"/>
    </row>
    <row r="1606" spans="2:14" ht="18" customHeight="1">
      <c r="B1606" s="237"/>
      <c r="D1606" s="236"/>
      <c r="E1606" s="235"/>
      <c r="F1606" s="235"/>
      <c r="G1606" s="233"/>
      <c r="H1606" s="235"/>
      <c r="I1606" s="235"/>
      <c r="J1606" s="233"/>
      <c r="K1606" s="234"/>
      <c r="L1606" s="234"/>
      <c r="M1606" s="233"/>
      <c r="N1606" s="233"/>
    </row>
    <row r="1607" spans="2:14" ht="18" customHeight="1">
      <c r="B1607" s="237"/>
      <c r="D1607" s="236"/>
      <c r="E1607" s="235"/>
      <c r="F1607" s="235"/>
      <c r="G1607" s="233"/>
      <c r="H1607" s="235"/>
      <c r="I1607" s="235"/>
      <c r="J1607" s="233"/>
      <c r="K1607" s="234"/>
      <c r="L1607" s="234"/>
      <c r="M1607" s="233"/>
      <c r="N1607" s="233"/>
    </row>
    <row r="1608" spans="2:14" ht="18" customHeight="1">
      <c r="B1608" s="237"/>
      <c r="D1608" s="236"/>
      <c r="E1608" s="235"/>
      <c r="F1608" s="235"/>
      <c r="G1608" s="233"/>
      <c r="H1608" s="235"/>
      <c r="I1608" s="235"/>
      <c r="J1608" s="233"/>
      <c r="K1608" s="234"/>
      <c r="L1608" s="234"/>
      <c r="M1608" s="233"/>
      <c r="N1608" s="233"/>
    </row>
    <row r="1609" spans="2:14" ht="18" customHeight="1">
      <c r="B1609" s="237"/>
      <c r="D1609" s="236"/>
      <c r="E1609" s="235"/>
      <c r="F1609" s="235"/>
      <c r="G1609" s="233"/>
      <c r="H1609" s="235"/>
      <c r="I1609" s="235"/>
      <c r="J1609" s="233"/>
      <c r="K1609" s="234"/>
      <c r="L1609" s="234"/>
      <c r="M1609" s="233"/>
      <c r="N1609" s="233"/>
    </row>
    <row r="1610" spans="2:14" ht="18" customHeight="1">
      <c r="B1610" s="237"/>
      <c r="D1610" s="236"/>
      <c r="E1610" s="235"/>
      <c r="F1610" s="235"/>
      <c r="G1610" s="233"/>
      <c r="H1610" s="235"/>
      <c r="I1610" s="235"/>
      <c r="J1610" s="233"/>
      <c r="K1610" s="234"/>
      <c r="L1610" s="234"/>
      <c r="M1610" s="233"/>
      <c r="N1610" s="233"/>
    </row>
    <row r="1611" spans="2:14" ht="18" customHeight="1">
      <c r="B1611" s="237"/>
      <c r="D1611" s="236"/>
      <c r="E1611" s="235"/>
      <c r="F1611" s="235"/>
      <c r="G1611" s="233"/>
      <c r="H1611" s="235"/>
      <c r="I1611" s="235"/>
      <c r="J1611" s="233"/>
      <c r="K1611" s="234"/>
      <c r="L1611" s="234"/>
      <c r="M1611" s="233"/>
      <c r="N1611" s="233"/>
    </row>
    <row r="1612" spans="2:14" ht="18" customHeight="1">
      <c r="B1612" s="237"/>
      <c r="D1612" s="236"/>
      <c r="E1612" s="235"/>
      <c r="F1612" s="235"/>
      <c r="G1612" s="233"/>
      <c r="H1612" s="235"/>
      <c r="I1612" s="235"/>
      <c r="J1612" s="233"/>
      <c r="K1612" s="234"/>
      <c r="L1612" s="234"/>
      <c r="M1612" s="233"/>
      <c r="N1612" s="233"/>
    </row>
    <row r="1613" spans="2:14" ht="18" customHeight="1">
      <c r="B1613" s="237"/>
      <c r="D1613" s="236"/>
      <c r="E1613" s="235"/>
      <c r="F1613" s="235"/>
      <c r="G1613" s="233"/>
      <c r="H1613" s="235"/>
      <c r="I1613" s="235"/>
      <c r="J1613" s="233"/>
      <c r="K1613" s="234"/>
      <c r="L1613" s="234"/>
      <c r="M1613" s="233"/>
      <c r="N1613" s="233"/>
    </row>
    <row r="1614" spans="2:14" ht="18" customHeight="1">
      <c r="B1614" s="237"/>
      <c r="D1614" s="236"/>
      <c r="E1614" s="235"/>
      <c r="F1614" s="235"/>
      <c r="G1614" s="233"/>
      <c r="H1614" s="235"/>
      <c r="I1614" s="235"/>
      <c r="J1614" s="233"/>
      <c r="K1614" s="234"/>
      <c r="L1614" s="234"/>
      <c r="M1614" s="233"/>
      <c r="N1614" s="233"/>
    </row>
    <row r="1615" spans="2:14" ht="18" customHeight="1">
      <c r="B1615" s="237"/>
      <c r="D1615" s="236"/>
      <c r="E1615" s="235"/>
      <c r="F1615" s="235"/>
      <c r="G1615" s="233"/>
      <c r="H1615" s="235"/>
      <c r="I1615" s="235"/>
      <c r="J1615" s="233"/>
      <c r="K1615" s="234"/>
      <c r="L1615" s="234"/>
      <c r="M1615" s="233"/>
      <c r="N1615" s="233"/>
    </row>
    <row r="1616" spans="2:14" ht="18" customHeight="1">
      <c r="B1616" s="237"/>
      <c r="D1616" s="236"/>
      <c r="E1616" s="235"/>
      <c r="F1616" s="235"/>
      <c r="G1616" s="233"/>
      <c r="H1616" s="235"/>
      <c r="I1616" s="235"/>
      <c r="J1616" s="233"/>
      <c r="K1616" s="234"/>
      <c r="L1616" s="234"/>
      <c r="M1616" s="233"/>
      <c r="N1616" s="233"/>
    </row>
    <row r="1617" spans="2:14" ht="18" customHeight="1">
      <c r="B1617" s="237"/>
      <c r="D1617" s="236"/>
      <c r="E1617" s="235"/>
      <c r="F1617" s="235"/>
      <c r="G1617" s="233"/>
      <c r="H1617" s="235"/>
      <c r="I1617" s="235"/>
      <c r="J1617" s="233"/>
      <c r="K1617" s="234"/>
      <c r="L1617" s="234"/>
      <c r="M1617" s="233"/>
      <c r="N1617" s="233"/>
    </row>
    <row r="1618" spans="2:14" ht="18" customHeight="1">
      <c r="B1618" s="237"/>
      <c r="D1618" s="236"/>
      <c r="E1618" s="235"/>
      <c r="F1618" s="235"/>
      <c r="G1618" s="233"/>
      <c r="H1618" s="235"/>
      <c r="I1618" s="235"/>
      <c r="J1618" s="233"/>
      <c r="K1618" s="234"/>
      <c r="L1618" s="234"/>
      <c r="M1618" s="233"/>
      <c r="N1618" s="233"/>
    </row>
    <row r="1619" spans="2:14" ht="18" customHeight="1">
      <c r="B1619" s="237"/>
      <c r="D1619" s="236"/>
      <c r="E1619" s="235"/>
      <c r="F1619" s="235"/>
      <c r="G1619" s="233"/>
      <c r="H1619" s="235"/>
      <c r="I1619" s="235"/>
      <c r="J1619" s="233"/>
      <c r="K1619" s="234"/>
      <c r="L1619" s="234"/>
      <c r="M1619" s="233"/>
      <c r="N1619" s="233"/>
    </row>
    <row r="1620" spans="2:14" ht="18" customHeight="1">
      <c r="B1620" s="237"/>
      <c r="D1620" s="236"/>
      <c r="E1620" s="235"/>
      <c r="F1620" s="235"/>
      <c r="G1620" s="233"/>
      <c r="H1620" s="235"/>
      <c r="I1620" s="235"/>
      <c r="J1620" s="233"/>
      <c r="K1620" s="234"/>
      <c r="L1620" s="234"/>
      <c r="M1620" s="233"/>
      <c r="N1620" s="233"/>
    </row>
    <row r="1621" spans="2:14" ht="18" customHeight="1">
      <c r="B1621" s="237"/>
      <c r="D1621" s="236"/>
      <c r="E1621" s="235"/>
      <c r="F1621" s="235"/>
      <c r="G1621" s="233"/>
      <c r="H1621" s="235"/>
      <c r="I1621" s="235"/>
      <c r="J1621" s="233"/>
      <c r="K1621" s="234"/>
      <c r="L1621" s="234"/>
      <c r="M1621" s="233"/>
      <c r="N1621" s="233"/>
    </row>
    <row r="1622" spans="2:14" ht="18" customHeight="1">
      <c r="B1622" s="237"/>
      <c r="D1622" s="236"/>
      <c r="E1622" s="235"/>
      <c r="F1622" s="235"/>
      <c r="G1622" s="233"/>
      <c r="H1622" s="235"/>
      <c r="I1622" s="235"/>
      <c r="J1622" s="233"/>
      <c r="K1622" s="234"/>
      <c r="L1622" s="234"/>
      <c r="M1622" s="233"/>
      <c r="N1622" s="233"/>
    </row>
    <row r="1623" spans="2:14" ht="18" customHeight="1">
      <c r="B1623" s="237"/>
      <c r="D1623" s="236"/>
      <c r="E1623" s="235"/>
      <c r="F1623" s="235"/>
      <c r="G1623" s="233"/>
      <c r="H1623" s="235"/>
      <c r="I1623" s="235"/>
      <c r="J1623" s="233"/>
      <c r="K1623" s="234"/>
      <c r="L1623" s="234"/>
      <c r="M1623" s="233"/>
      <c r="N1623" s="233"/>
    </row>
    <row r="1624" spans="2:14" ht="18" customHeight="1">
      <c r="B1624" s="237"/>
      <c r="D1624" s="236"/>
      <c r="E1624" s="235"/>
      <c r="F1624" s="235"/>
      <c r="G1624" s="233"/>
      <c r="H1624" s="235"/>
      <c r="I1624" s="235"/>
      <c r="J1624" s="233"/>
      <c r="K1624" s="234"/>
      <c r="L1624" s="234"/>
      <c r="M1624" s="233"/>
      <c r="N1624" s="233"/>
    </row>
    <row r="1625" spans="2:14" ht="18" customHeight="1">
      <c r="B1625" s="237"/>
      <c r="D1625" s="236"/>
      <c r="E1625" s="235"/>
      <c r="F1625" s="235"/>
      <c r="G1625" s="233"/>
      <c r="H1625" s="235"/>
      <c r="I1625" s="235"/>
      <c r="J1625" s="233"/>
      <c r="K1625" s="234"/>
      <c r="L1625" s="234"/>
      <c r="M1625" s="233"/>
      <c r="N1625" s="233"/>
    </row>
    <row r="1626" spans="2:14" ht="18" customHeight="1">
      <c r="B1626" s="237"/>
      <c r="D1626" s="236"/>
      <c r="E1626" s="235"/>
      <c r="F1626" s="235"/>
      <c r="G1626" s="233"/>
      <c r="H1626" s="235"/>
      <c r="I1626" s="235"/>
      <c r="J1626" s="233"/>
      <c r="K1626" s="234"/>
      <c r="L1626" s="234"/>
      <c r="M1626" s="233"/>
      <c r="N1626" s="233"/>
    </row>
    <row r="1627" spans="2:14" ht="18" customHeight="1">
      <c r="B1627" s="237"/>
      <c r="D1627" s="236"/>
      <c r="E1627" s="235"/>
      <c r="F1627" s="235"/>
      <c r="G1627" s="233"/>
      <c r="H1627" s="235"/>
      <c r="I1627" s="235"/>
      <c r="J1627" s="233"/>
      <c r="K1627" s="234"/>
      <c r="L1627" s="234"/>
      <c r="M1627" s="233"/>
      <c r="N1627" s="233"/>
    </row>
    <row r="1628" spans="2:14" ht="18" customHeight="1">
      <c r="B1628" s="237"/>
      <c r="D1628" s="236"/>
      <c r="E1628" s="235"/>
      <c r="F1628" s="235"/>
      <c r="G1628" s="233"/>
      <c r="H1628" s="235"/>
      <c r="I1628" s="235"/>
      <c r="J1628" s="233"/>
      <c r="K1628" s="234"/>
      <c r="L1628" s="234"/>
      <c r="M1628" s="233"/>
      <c r="N1628" s="233"/>
    </row>
    <row r="1629" spans="2:14" ht="18" customHeight="1">
      <c r="B1629" s="237"/>
      <c r="D1629" s="236"/>
      <c r="E1629" s="235"/>
      <c r="F1629" s="235"/>
      <c r="G1629" s="233"/>
      <c r="H1629" s="235"/>
      <c r="I1629" s="235"/>
      <c r="J1629" s="233"/>
      <c r="K1629" s="234"/>
      <c r="L1629" s="234"/>
      <c r="M1629" s="233"/>
      <c r="N1629" s="233"/>
    </row>
    <row r="1630" spans="2:14" ht="18" customHeight="1">
      <c r="B1630" s="237"/>
      <c r="D1630" s="236"/>
      <c r="E1630" s="235"/>
      <c r="F1630" s="235"/>
      <c r="G1630" s="233"/>
      <c r="H1630" s="235"/>
      <c r="I1630" s="235"/>
      <c r="J1630" s="233"/>
      <c r="K1630" s="234"/>
      <c r="L1630" s="234"/>
      <c r="M1630" s="233"/>
      <c r="N1630" s="233"/>
    </row>
    <row r="1631" spans="2:14" ht="18" customHeight="1">
      <c r="B1631" s="237"/>
      <c r="D1631" s="236"/>
      <c r="E1631" s="235"/>
      <c r="F1631" s="235"/>
      <c r="G1631" s="233"/>
      <c r="H1631" s="235"/>
      <c r="I1631" s="235"/>
      <c r="J1631" s="233"/>
      <c r="K1631" s="234"/>
      <c r="L1631" s="234"/>
      <c r="M1631" s="233"/>
      <c r="N1631" s="233"/>
    </row>
    <row r="1632" spans="2:14" ht="18" customHeight="1">
      <c r="B1632" s="237"/>
      <c r="D1632" s="236"/>
      <c r="E1632" s="235"/>
      <c r="F1632" s="235"/>
      <c r="G1632" s="233"/>
      <c r="H1632" s="235"/>
      <c r="I1632" s="235"/>
      <c r="J1632" s="233"/>
      <c r="K1632" s="234"/>
      <c r="L1632" s="234"/>
      <c r="M1632" s="233"/>
      <c r="N1632" s="233"/>
    </row>
    <row r="1633" spans="2:14" ht="18" customHeight="1">
      <c r="B1633" s="237"/>
      <c r="D1633" s="236"/>
      <c r="E1633" s="235"/>
      <c r="F1633" s="235"/>
      <c r="G1633" s="233"/>
      <c r="H1633" s="235"/>
      <c r="I1633" s="235"/>
      <c r="J1633" s="233"/>
      <c r="K1633" s="234"/>
      <c r="L1633" s="234"/>
      <c r="M1633" s="233"/>
      <c r="N1633" s="233"/>
    </row>
    <row r="1634" spans="2:14" ht="18" customHeight="1">
      <c r="B1634" s="237"/>
      <c r="D1634" s="236"/>
      <c r="E1634" s="235"/>
      <c r="F1634" s="235"/>
      <c r="G1634" s="233"/>
      <c r="H1634" s="235"/>
      <c r="I1634" s="235"/>
      <c r="J1634" s="233"/>
      <c r="K1634" s="234"/>
      <c r="L1634" s="234"/>
      <c r="M1634" s="233"/>
      <c r="N1634" s="233"/>
    </row>
    <row r="1635" spans="2:14" ht="18" customHeight="1">
      <c r="B1635" s="237"/>
      <c r="D1635" s="236"/>
      <c r="E1635" s="235"/>
      <c r="F1635" s="235"/>
      <c r="G1635" s="233"/>
      <c r="H1635" s="235"/>
      <c r="I1635" s="235"/>
      <c r="J1635" s="233"/>
      <c r="K1635" s="234"/>
      <c r="L1635" s="234"/>
      <c r="M1635" s="233"/>
      <c r="N1635" s="233"/>
    </row>
    <row r="1636" spans="2:14" ht="18" customHeight="1">
      <c r="B1636" s="237"/>
      <c r="D1636" s="236"/>
      <c r="E1636" s="235"/>
      <c r="F1636" s="235"/>
      <c r="G1636" s="233"/>
      <c r="H1636" s="235"/>
      <c r="I1636" s="235"/>
      <c r="J1636" s="233"/>
      <c r="K1636" s="234"/>
      <c r="L1636" s="234"/>
      <c r="M1636" s="233"/>
      <c r="N1636" s="233"/>
    </row>
    <row r="1637" spans="2:14" ht="18" customHeight="1">
      <c r="B1637" s="237"/>
      <c r="D1637" s="236"/>
      <c r="E1637" s="235"/>
      <c r="F1637" s="235"/>
      <c r="G1637" s="233"/>
      <c r="H1637" s="235"/>
      <c r="I1637" s="235"/>
      <c r="J1637" s="233"/>
      <c r="K1637" s="234"/>
      <c r="L1637" s="234"/>
      <c r="M1637" s="233"/>
      <c r="N1637" s="233"/>
    </row>
    <row r="1638" spans="2:14" ht="18" customHeight="1">
      <c r="B1638" s="237"/>
      <c r="D1638" s="236"/>
      <c r="E1638" s="235"/>
      <c r="F1638" s="235"/>
      <c r="G1638" s="233"/>
      <c r="H1638" s="235"/>
      <c r="I1638" s="235"/>
      <c r="J1638" s="233"/>
      <c r="K1638" s="234"/>
      <c r="L1638" s="234"/>
      <c r="M1638" s="233"/>
      <c r="N1638" s="233"/>
    </row>
    <row r="1639" spans="2:14" ht="18" customHeight="1">
      <c r="B1639" s="237"/>
      <c r="D1639" s="236"/>
      <c r="E1639" s="235"/>
      <c r="F1639" s="235"/>
      <c r="G1639" s="233"/>
      <c r="H1639" s="235"/>
      <c r="I1639" s="235"/>
      <c r="J1639" s="233"/>
      <c r="K1639" s="234"/>
      <c r="L1639" s="234"/>
      <c r="M1639" s="233"/>
      <c r="N1639" s="233"/>
    </row>
    <row r="1640" spans="2:14" ht="18" customHeight="1">
      <c r="B1640" s="237"/>
      <c r="D1640" s="236"/>
      <c r="E1640" s="235"/>
      <c r="F1640" s="235"/>
      <c r="G1640" s="233"/>
      <c r="H1640" s="235"/>
      <c r="I1640" s="235"/>
      <c r="J1640" s="233"/>
      <c r="K1640" s="234"/>
      <c r="L1640" s="234"/>
      <c r="M1640" s="233"/>
      <c r="N1640" s="233"/>
    </row>
    <row r="1641" spans="2:14" ht="18" customHeight="1">
      <c r="B1641" s="237"/>
      <c r="D1641" s="236"/>
      <c r="E1641" s="235"/>
      <c r="F1641" s="235"/>
      <c r="G1641" s="233"/>
      <c r="H1641" s="235"/>
      <c r="I1641" s="235"/>
      <c r="J1641" s="233"/>
      <c r="K1641" s="234"/>
      <c r="L1641" s="234"/>
      <c r="M1641" s="233"/>
      <c r="N1641" s="233"/>
    </row>
    <row r="1642" spans="2:14" ht="18" customHeight="1">
      <c r="B1642" s="237"/>
      <c r="D1642" s="236"/>
      <c r="E1642" s="235"/>
      <c r="F1642" s="235"/>
      <c r="G1642" s="233"/>
      <c r="H1642" s="235"/>
      <c r="I1642" s="235"/>
      <c r="J1642" s="233"/>
      <c r="K1642" s="234"/>
      <c r="L1642" s="234"/>
      <c r="M1642" s="233"/>
      <c r="N1642" s="233"/>
    </row>
    <row r="1643" spans="2:14" ht="18" customHeight="1">
      <c r="B1643" s="237"/>
      <c r="D1643" s="236"/>
      <c r="E1643" s="235"/>
      <c r="F1643" s="235"/>
      <c r="G1643" s="233"/>
      <c r="H1643" s="235"/>
      <c r="I1643" s="235"/>
      <c r="J1643" s="233"/>
      <c r="K1643" s="234"/>
      <c r="L1643" s="234"/>
      <c r="M1643" s="233"/>
      <c r="N1643" s="233"/>
    </row>
    <row r="1644" spans="2:14" ht="18" customHeight="1">
      <c r="B1644" s="237"/>
      <c r="D1644" s="236"/>
      <c r="E1644" s="235"/>
      <c r="F1644" s="235"/>
      <c r="G1644" s="233"/>
      <c r="H1644" s="235"/>
      <c r="I1644" s="235"/>
      <c r="J1644" s="233"/>
      <c r="K1644" s="234"/>
      <c r="L1644" s="234"/>
      <c r="M1644" s="233"/>
      <c r="N1644" s="233"/>
    </row>
    <row r="1645" spans="2:14" ht="18" customHeight="1">
      <c r="B1645" s="237"/>
      <c r="D1645" s="236"/>
      <c r="E1645" s="235"/>
      <c r="F1645" s="235"/>
      <c r="G1645" s="233"/>
      <c r="H1645" s="235"/>
      <c r="I1645" s="235"/>
      <c r="J1645" s="233"/>
      <c r="K1645" s="234"/>
      <c r="L1645" s="234"/>
      <c r="M1645" s="233"/>
      <c r="N1645" s="233"/>
    </row>
    <row r="1646" spans="2:14" ht="18" customHeight="1">
      <c r="B1646" s="237"/>
      <c r="D1646" s="236"/>
      <c r="E1646" s="235"/>
      <c r="F1646" s="235"/>
      <c r="G1646" s="233"/>
      <c r="H1646" s="235"/>
      <c r="I1646" s="235"/>
      <c r="J1646" s="233"/>
      <c r="K1646" s="234"/>
      <c r="L1646" s="234"/>
      <c r="M1646" s="233"/>
      <c r="N1646" s="233"/>
    </row>
    <row r="1647" spans="2:14" ht="18" customHeight="1">
      <c r="B1647" s="237"/>
      <c r="D1647" s="236"/>
      <c r="E1647" s="235"/>
      <c r="F1647" s="235"/>
      <c r="G1647" s="233"/>
      <c r="H1647" s="235"/>
      <c r="I1647" s="235"/>
      <c r="J1647" s="233"/>
      <c r="K1647" s="234"/>
      <c r="L1647" s="234"/>
      <c r="M1647" s="233"/>
      <c r="N1647" s="233"/>
    </row>
    <row r="1648" spans="2:14" ht="18" customHeight="1">
      <c r="B1648" s="237"/>
      <c r="D1648" s="236"/>
      <c r="E1648" s="235"/>
      <c r="F1648" s="235"/>
      <c r="G1648" s="233"/>
      <c r="H1648" s="235"/>
      <c r="I1648" s="235"/>
      <c r="J1648" s="233"/>
      <c r="K1648" s="234"/>
      <c r="L1648" s="234"/>
      <c r="M1648" s="233"/>
      <c r="N1648" s="233"/>
    </row>
    <row r="1649" spans="2:14" ht="18" customHeight="1">
      <c r="B1649" s="237"/>
      <c r="D1649" s="236"/>
      <c r="E1649" s="235"/>
      <c r="F1649" s="235"/>
      <c r="G1649" s="233"/>
      <c r="H1649" s="235"/>
      <c r="I1649" s="235"/>
      <c r="J1649" s="233"/>
      <c r="K1649" s="234"/>
      <c r="L1649" s="234"/>
      <c r="M1649" s="233"/>
      <c r="N1649" s="233"/>
    </row>
    <row r="1650" spans="2:14" ht="18" customHeight="1">
      <c r="B1650" s="237"/>
      <c r="D1650" s="236"/>
      <c r="E1650" s="235"/>
      <c r="F1650" s="235"/>
      <c r="G1650" s="233"/>
      <c r="H1650" s="235"/>
      <c r="I1650" s="235"/>
      <c r="J1650" s="233"/>
      <c r="K1650" s="234"/>
      <c r="L1650" s="234"/>
      <c r="M1650" s="233"/>
      <c r="N1650" s="233"/>
    </row>
    <row r="1651" spans="2:14" ht="18" customHeight="1">
      <c r="B1651" s="237"/>
      <c r="D1651" s="236"/>
      <c r="E1651" s="235"/>
      <c r="F1651" s="235"/>
      <c r="G1651" s="233"/>
      <c r="H1651" s="235"/>
      <c r="I1651" s="235"/>
      <c r="J1651" s="233"/>
      <c r="K1651" s="234"/>
      <c r="L1651" s="234"/>
      <c r="M1651" s="233"/>
      <c r="N1651" s="233"/>
    </row>
    <row r="1652" spans="2:14" ht="18" customHeight="1">
      <c r="B1652" s="237"/>
      <c r="D1652" s="236"/>
      <c r="E1652" s="235"/>
      <c r="F1652" s="235"/>
      <c r="G1652" s="233"/>
      <c r="H1652" s="235"/>
      <c r="I1652" s="235"/>
      <c r="J1652" s="233"/>
      <c r="K1652" s="234"/>
      <c r="L1652" s="234"/>
      <c r="M1652" s="233"/>
      <c r="N1652" s="233"/>
    </row>
    <row r="1653" spans="2:14" ht="18" customHeight="1">
      <c r="K1653" s="234"/>
      <c r="L1653" s="234"/>
      <c r="M1653" s="233"/>
      <c r="N1653" s="233"/>
    </row>
    <row r="1654" spans="2:14" ht="18" customHeight="1">
      <c r="K1654" s="234"/>
      <c r="L1654" s="234"/>
      <c r="M1654" s="233"/>
      <c r="N1654" s="233"/>
    </row>
    <row r="1655" spans="2:14" ht="18" customHeight="1">
      <c r="K1655" s="234"/>
      <c r="L1655" s="234"/>
      <c r="M1655" s="233"/>
      <c r="N1655" s="233"/>
    </row>
    <row r="1656" spans="2:14" ht="18" customHeight="1">
      <c r="K1656" s="234"/>
      <c r="L1656" s="234"/>
      <c r="M1656" s="233"/>
      <c r="N1656" s="233"/>
    </row>
    <row r="1657" spans="2:14" ht="18" customHeight="1">
      <c r="K1657" s="234"/>
      <c r="L1657" s="234"/>
      <c r="M1657" s="233"/>
      <c r="N1657" s="233"/>
    </row>
    <row r="1658" spans="2:14" ht="18" customHeight="1">
      <c r="K1658" s="234"/>
      <c r="L1658" s="234"/>
      <c r="M1658" s="233"/>
      <c r="N1658" s="233"/>
    </row>
    <row r="1659" spans="2:14" ht="18" customHeight="1">
      <c r="K1659" s="234"/>
      <c r="L1659" s="234"/>
      <c r="M1659" s="233"/>
      <c r="N1659" s="233"/>
    </row>
    <row r="1660" spans="2:14" ht="18" customHeight="1">
      <c r="K1660" s="234"/>
      <c r="L1660" s="234"/>
      <c r="M1660" s="233"/>
      <c r="N1660" s="233"/>
    </row>
    <row r="1661" spans="2:14" ht="18" customHeight="1">
      <c r="K1661" s="234"/>
      <c r="L1661" s="234"/>
      <c r="M1661" s="233"/>
      <c r="N1661" s="233"/>
    </row>
    <row r="1662" spans="2:14" ht="18" customHeight="1">
      <c r="K1662" s="234"/>
      <c r="L1662" s="234"/>
      <c r="M1662" s="233"/>
      <c r="N1662" s="233"/>
    </row>
    <row r="1663" spans="2:14" ht="18" customHeight="1">
      <c r="K1663" s="234"/>
      <c r="L1663" s="234"/>
      <c r="M1663" s="233"/>
      <c r="N1663" s="233"/>
    </row>
    <row r="1664" spans="2:14" ht="18" customHeight="1">
      <c r="K1664" s="234"/>
      <c r="L1664" s="234"/>
      <c r="M1664" s="233"/>
      <c r="N1664" s="233"/>
    </row>
    <row r="1665" spans="11:14" ht="18" customHeight="1">
      <c r="K1665" s="234"/>
      <c r="L1665" s="234"/>
      <c r="M1665" s="233"/>
      <c r="N1665" s="233"/>
    </row>
    <row r="1666" spans="11:14" ht="18" customHeight="1">
      <c r="K1666" s="234"/>
      <c r="L1666" s="234"/>
      <c r="M1666" s="233"/>
      <c r="N1666" s="233"/>
    </row>
    <row r="1667" spans="11:14" ht="18" customHeight="1">
      <c r="K1667" s="234"/>
      <c r="L1667" s="234"/>
      <c r="M1667" s="233"/>
      <c r="N1667" s="233"/>
    </row>
    <row r="1668" spans="11:14" ht="18" customHeight="1">
      <c r="K1668" s="234"/>
      <c r="L1668" s="234"/>
      <c r="M1668" s="233"/>
      <c r="N1668" s="233"/>
    </row>
    <row r="1669" spans="11:14" ht="18" customHeight="1">
      <c r="K1669" s="234"/>
      <c r="L1669" s="234"/>
      <c r="M1669" s="233"/>
      <c r="N1669" s="233"/>
    </row>
    <row r="1670" spans="11:14" ht="18" customHeight="1">
      <c r="K1670" s="234"/>
      <c r="L1670" s="234"/>
      <c r="M1670" s="233"/>
      <c r="N1670" s="233"/>
    </row>
  </sheetData>
  <mergeCells count="34">
    <mergeCell ref="B1:G1"/>
    <mergeCell ref="M1:O2"/>
    <mergeCell ref="E2:G2"/>
    <mergeCell ref="H2:J2"/>
    <mergeCell ref="A3:A4"/>
    <mergeCell ref="B3:C3"/>
    <mergeCell ref="D3:D4"/>
    <mergeCell ref="M3:O3"/>
    <mergeCell ref="Q3:R3"/>
    <mergeCell ref="T3:U3"/>
    <mergeCell ref="M4:N4"/>
    <mergeCell ref="O4:O5"/>
    <mergeCell ref="Q4:R4"/>
    <mergeCell ref="T4:U4"/>
    <mergeCell ref="Q6:R6"/>
    <mergeCell ref="T6:U6"/>
    <mergeCell ref="Q7:R7"/>
    <mergeCell ref="T7:U7"/>
    <mergeCell ref="Q8:R8"/>
    <mergeCell ref="T8:U8"/>
    <mergeCell ref="Q9:R9"/>
    <mergeCell ref="T9:U9"/>
    <mergeCell ref="Q10:R10"/>
    <mergeCell ref="T10:U10"/>
    <mergeCell ref="Q11:R11"/>
    <mergeCell ref="T11:U11"/>
    <mergeCell ref="Q15:R15"/>
    <mergeCell ref="T15:U15"/>
    <mergeCell ref="Q12:R12"/>
    <mergeCell ref="T12:U12"/>
    <mergeCell ref="Q13:R13"/>
    <mergeCell ref="T13:U13"/>
    <mergeCell ref="Q14:R14"/>
    <mergeCell ref="T14:U14"/>
  </mergeCells>
  <phoneticPr fontId="3"/>
  <pageMargins left="0.39370078740157483" right="0.39370078740157483" top="0.74803149606299213" bottom="0.74803149606299213" header="0.31496062992125984" footer="0.31496062992125984"/>
  <pageSetup paperSize="9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AF0AD-7FF2-CB4A-B169-A1541A62BE92}">
  <dimension ref="A1:I404"/>
  <sheetViews>
    <sheetView workbookViewId="0">
      <selection activeCell="E8" sqref="E8"/>
    </sheetView>
  </sheetViews>
  <sheetFormatPr baseColWidth="10" defaultRowHeight="15"/>
  <sheetData>
    <row r="1" spans="1:9">
      <c r="A1" t="s">
        <v>666</v>
      </c>
      <c r="B1" t="s">
        <v>314</v>
      </c>
      <c r="C1" t="s">
        <v>315</v>
      </c>
      <c r="D1" t="s">
        <v>1590</v>
      </c>
      <c r="E1" t="s">
        <v>3</v>
      </c>
      <c r="F1" t="s">
        <v>643</v>
      </c>
      <c r="G1" t="s">
        <v>644</v>
      </c>
      <c r="H1" t="s">
        <v>645</v>
      </c>
      <c r="I1" t="s">
        <v>664</v>
      </c>
    </row>
    <row r="2" spans="1:9">
      <c r="A2" t="s">
        <v>1199</v>
      </c>
      <c r="B2" t="s">
        <v>855</v>
      </c>
      <c r="C2" t="s">
        <v>668</v>
      </c>
      <c r="D2" t="s">
        <v>607</v>
      </c>
      <c r="E2">
        <v>0.39</v>
      </c>
      <c r="F2">
        <v>1.4498400000000002</v>
      </c>
      <c r="G2">
        <v>0.37</v>
      </c>
      <c r="H2">
        <v>1.3447200000000001</v>
      </c>
      <c r="I2" t="s">
        <v>1591</v>
      </c>
    </row>
    <row r="3" spans="1:9">
      <c r="A3" t="s">
        <v>1200</v>
      </c>
      <c r="B3" t="s">
        <v>855</v>
      </c>
      <c r="C3" t="s">
        <v>670</v>
      </c>
      <c r="D3" t="s">
        <v>607</v>
      </c>
      <c r="E3">
        <v>0.39</v>
      </c>
      <c r="F3">
        <v>1.4498400000000002</v>
      </c>
      <c r="G3">
        <v>0.43</v>
      </c>
      <c r="H3">
        <v>1.66008</v>
      </c>
      <c r="I3" t="s">
        <v>1591</v>
      </c>
    </row>
    <row r="4" spans="1:9">
      <c r="A4" t="s">
        <v>1201</v>
      </c>
      <c r="B4" t="s">
        <v>855</v>
      </c>
      <c r="C4" t="s">
        <v>672</v>
      </c>
      <c r="D4" t="s">
        <v>607</v>
      </c>
      <c r="E4">
        <v>0</v>
      </c>
      <c r="F4">
        <v>-0.6</v>
      </c>
      <c r="G4">
        <v>0</v>
      </c>
      <c r="H4">
        <v>-0.6</v>
      </c>
      <c r="I4" t="s">
        <v>1591</v>
      </c>
    </row>
    <row r="5" spans="1:9">
      <c r="A5" t="s">
        <v>1202</v>
      </c>
      <c r="B5" t="s">
        <v>853</v>
      </c>
      <c r="C5" t="s">
        <v>674</v>
      </c>
      <c r="D5" t="s">
        <v>607</v>
      </c>
      <c r="E5">
        <v>0.38</v>
      </c>
      <c r="F5">
        <v>1.3972800000000001</v>
      </c>
      <c r="G5">
        <v>0.35</v>
      </c>
      <c r="H5">
        <v>1.2395999999999998</v>
      </c>
      <c r="I5" t="s">
        <v>1591</v>
      </c>
    </row>
    <row r="6" spans="1:9">
      <c r="A6" t="s">
        <v>1203</v>
      </c>
      <c r="B6" t="s">
        <v>853</v>
      </c>
      <c r="C6" t="s">
        <v>670</v>
      </c>
      <c r="D6" t="s">
        <v>607</v>
      </c>
      <c r="E6">
        <v>0.42</v>
      </c>
      <c r="F6">
        <v>1.6075200000000001</v>
      </c>
      <c r="G6">
        <v>0.31</v>
      </c>
      <c r="H6">
        <v>1.0293600000000001</v>
      </c>
      <c r="I6" t="s">
        <v>1591</v>
      </c>
    </row>
    <row r="7" spans="1:9">
      <c r="A7" t="s">
        <v>1204</v>
      </c>
      <c r="B7" t="s">
        <v>853</v>
      </c>
      <c r="C7" t="s">
        <v>672</v>
      </c>
      <c r="D7" t="s">
        <v>607</v>
      </c>
      <c r="E7">
        <v>1.06</v>
      </c>
      <c r="F7">
        <v>4.9713600000000007</v>
      </c>
      <c r="G7">
        <v>0.82</v>
      </c>
      <c r="H7">
        <v>3.7099199999999994</v>
      </c>
      <c r="I7" t="s">
        <v>1591</v>
      </c>
    </row>
    <row r="8" spans="1:9">
      <c r="A8" t="s">
        <v>1205</v>
      </c>
      <c r="B8" t="s">
        <v>851</v>
      </c>
      <c r="C8" t="s">
        <v>672</v>
      </c>
      <c r="D8" t="s">
        <v>607</v>
      </c>
      <c r="E8">
        <v>1.1299999999999999</v>
      </c>
      <c r="F8">
        <v>5.3392799999999996</v>
      </c>
      <c r="G8">
        <v>0.45</v>
      </c>
      <c r="H8">
        <v>1.7652000000000001</v>
      </c>
      <c r="I8" t="s">
        <v>1591</v>
      </c>
    </row>
    <row r="9" spans="1:9">
      <c r="A9" t="s">
        <v>1206</v>
      </c>
      <c r="B9" t="s">
        <v>849</v>
      </c>
      <c r="C9" t="s">
        <v>679</v>
      </c>
      <c r="D9" t="s">
        <v>607</v>
      </c>
      <c r="E9">
        <v>0.39</v>
      </c>
      <c r="F9">
        <v>1.4498400000000002</v>
      </c>
      <c r="G9">
        <v>0.33</v>
      </c>
      <c r="H9">
        <v>1.1344799999999999</v>
      </c>
      <c r="I9" t="s">
        <v>1591</v>
      </c>
    </row>
    <row r="10" spans="1:9">
      <c r="A10" t="s">
        <v>1207</v>
      </c>
      <c r="B10" t="s">
        <v>849</v>
      </c>
      <c r="C10" t="s">
        <v>681</v>
      </c>
      <c r="D10" t="s">
        <v>607</v>
      </c>
      <c r="E10">
        <v>0.34</v>
      </c>
      <c r="F10">
        <v>1.1870400000000001</v>
      </c>
      <c r="G10">
        <v>0.44</v>
      </c>
      <c r="H10">
        <v>1.7126399999999999</v>
      </c>
      <c r="I10" t="s">
        <v>1591</v>
      </c>
    </row>
    <row r="11" spans="1:9">
      <c r="A11" t="s">
        <v>1208</v>
      </c>
      <c r="B11" t="s">
        <v>847</v>
      </c>
      <c r="C11" t="s">
        <v>683</v>
      </c>
      <c r="D11" t="s">
        <v>607</v>
      </c>
      <c r="E11">
        <v>0.74</v>
      </c>
      <c r="F11">
        <v>3.2894400000000004</v>
      </c>
      <c r="G11">
        <v>0.9</v>
      </c>
      <c r="H11">
        <v>4.1303999999999998</v>
      </c>
      <c r="I11" t="s">
        <v>1591</v>
      </c>
    </row>
    <row r="12" spans="1:9">
      <c r="A12" t="s">
        <v>1209</v>
      </c>
      <c r="B12" t="s">
        <v>847</v>
      </c>
      <c r="C12" t="s">
        <v>685</v>
      </c>
      <c r="D12" t="s">
        <v>607</v>
      </c>
      <c r="E12">
        <v>1.1100000000000001</v>
      </c>
      <c r="F12">
        <v>5.234160000000001</v>
      </c>
      <c r="G12">
        <v>0.92</v>
      </c>
      <c r="H12">
        <v>4.2355199999999993</v>
      </c>
      <c r="I12" t="s">
        <v>1591</v>
      </c>
    </row>
    <row r="13" spans="1:9">
      <c r="A13" t="s">
        <v>1210</v>
      </c>
      <c r="B13" t="s">
        <v>847</v>
      </c>
      <c r="C13" t="s">
        <v>679</v>
      </c>
      <c r="D13" t="s">
        <v>607</v>
      </c>
      <c r="E13">
        <v>0.38</v>
      </c>
      <c r="F13">
        <v>1.3972800000000001</v>
      </c>
      <c r="G13">
        <v>0.39</v>
      </c>
      <c r="H13">
        <v>1.4498400000000002</v>
      </c>
      <c r="I13" t="s">
        <v>1591</v>
      </c>
    </row>
    <row r="14" spans="1:9">
      <c r="A14" t="s">
        <v>1211</v>
      </c>
      <c r="B14" t="s">
        <v>847</v>
      </c>
      <c r="C14" t="s">
        <v>681</v>
      </c>
      <c r="D14" t="s">
        <v>607</v>
      </c>
      <c r="E14">
        <v>0.6</v>
      </c>
      <c r="F14">
        <v>2.5535999999999999</v>
      </c>
      <c r="G14">
        <v>0.52</v>
      </c>
      <c r="H14">
        <v>2.1331199999999999</v>
      </c>
      <c r="I14" t="s">
        <v>1591</v>
      </c>
    </row>
    <row r="15" spans="1:9">
      <c r="A15" t="s">
        <v>1212</v>
      </c>
      <c r="B15" t="s">
        <v>845</v>
      </c>
      <c r="C15" t="s">
        <v>685</v>
      </c>
      <c r="D15" t="s">
        <v>607</v>
      </c>
      <c r="E15">
        <v>1</v>
      </c>
      <c r="F15">
        <v>4.6559999999999997</v>
      </c>
      <c r="G15">
        <v>1.05</v>
      </c>
      <c r="H15">
        <v>4.9188000000000001</v>
      </c>
      <c r="I15" t="s">
        <v>1591</v>
      </c>
    </row>
    <row r="16" spans="1:9">
      <c r="A16" t="s">
        <v>1213</v>
      </c>
      <c r="B16" t="s">
        <v>845</v>
      </c>
      <c r="C16" t="s">
        <v>674</v>
      </c>
      <c r="D16" t="s">
        <v>607</v>
      </c>
      <c r="E16">
        <v>0.9</v>
      </c>
      <c r="F16">
        <v>4.1303999999999998</v>
      </c>
      <c r="G16">
        <v>1.03</v>
      </c>
      <c r="H16">
        <v>4.8136800000000006</v>
      </c>
      <c r="I16" t="s">
        <v>1591</v>
      </c>
    </row>
    <row r="17" spans="1:9">
      <c r="A17" t="s">
        <v>1214</v>
      </c>
      <c r="B17" t="s">
        <v>845</v>
      </c>
      <c r="C17" t="s">
        <v>679</v>
      </c>
      <c r="D17" t="s">
        <v>607</v>
      </c>
      <c r="E17">
        <v>0.37</v>
      </c>
      <c r="F17">
        <v>1.3447200000000001</v>
      </c>
      <c r="G17">
        <v>0.31</v>
      </c>
      <c r="H17">
        <v>1.0293600000000001</v>
      </c>
      <c r="I17" t="s">
        <v>1591</v>
      </c>
    </row>
    <row r="18" spans="1:9">
      <c r="A18" t="s">
        <v>1215</v>
      </c>
      <c r="B18" t="s">
        <v>845</v>
      </c>
      <c r="C18" t="s">
        <v>681</v>
      </c>
      <c r="D18" t="s">
        <v>607</v>
      </c>
      <c r="E18">
        <v>0.57999999999999996</v>
      </c>
      <c r="F18">
        <v>2.44848</v>
      </c>
      <c r="G18">
        <v>0.83</v>
      </c>
      <c r="H18">
        <v>3.7624799999999996</v>
      </c>
      <c r="I18" t="s">
        <v>1591</v>
      </c>
    </row>
    <row r="19" spans="1:9">
      <c r="A19" t="s">
        <v>1216</v>
      </c>
      <c r="B19" t="s">
        <v>843</v>
      </c>
      <c r="C19" t="s">
        <v>693</v>
      </c>
      <c r="D19" t="s">
        <v>607</v>
      </c>
      <c r="E19">
        <v>1.48</v>
      </c>
      <c r="F19">
        <v>7.1788800000000013</v>
      </c>
      <c r="G19">
        <v>1.4</v>
      </c>
      <c r="H19">
        <v>6.7584000000000009</v>
      </c>
      <c r="I19" t="s">
        <v>1591</v>
      </c>
    </row>
    <row r="20" spans="1:9">
      <c r="A20" t="s">
        <v>1217</v>
      </c>
      <c r="B20" t="s">
        <v>843</v>
      </c>
      <c r="C20" t="s">
        <v>695</v>
      </c>
      <c r="D20" t="s">
        <v>607</v>
      </c>
      <c r="E20">
        <v>1.22</v>
      </c>
      <c r="F20">
        <v>5.8123199999999997</v>
      </c>
      <c r="G20">
        <v>1.1000000000000001</v>
      </c>
      <c r="H20">
        <v>5.1816000000000004</v>
      </c>
      <c r="I20" t="s">
        <v>1591</v>
      </c>
    </row>
    <row r="21" spans="1:9">
      <c r="A21" t="s">
        <v>1218</v>
      </c>
      <c r="B21" t="s">
        <v>843</v>
      </c>
      <c r="C21" t="s">
        <v>674</v>
      </c>
      <c r="D21" t="s">
        <v>607</v>
      </c>
      <c r="E21">
        <v>1.42</v>
      </c>
      <c r="F21">
        <v>6.8635200000000003</v>
      </c>
      <c r="G21">
        <v>3.64</v>
      </c>
      <c r="H21">
        <v>18.531839999999999</v>
      </c>
      <c r="I21" t="s">
        <v>1591</v>
      </c>
    </row>
    <row r="22" spans="1:9">
      <c r="A22" t="s">
        <v>1219</v>
      </c>
      <c r="B22" t="s">
        <v>843</v>
      </c>
      <c r="C22" t="s">
        <v>668</v>
      </c>
      <c r="D22" t="s">
        <v>607</v>
      </c>
      <c r="E22">
        <v>0.86</v>
      </c>
      <c r="F22">
        <v>3.9201599999999996</v>
      </c>
      <c r="G22">
        <v>0.93</v>
      </c>
      <c r="H22">
        <v>4.2880799999999999</v>
      </c>
      <c r="I22" t="s">
        <v>1591</v>
      </c>
    </row>
    <row r="23" spans="1:9">
      <c r="A23" t="s">
        <v>1220</v>
      </c>
      <c r="B23" t="s">
        <v>843</v>
      </c>
      <c r="C23" t="s">
        <v>679</v>
      </c>
      <c r="D23" t="s">
        <v>607</v>
      </c>
      <c r="E23">
        <v>0.63</v>
      </c>
      <c r="F23">
        <v>2.7112799999999999</v>
      </c>
      <c r="G23">
        <v>0.54</v>
      </c>
      <c r="H23">
        <v>2.2382400000000002</v>
      </c>
      <c r="I23" t="s">
        <v>1591</v>
      </c>
    </row>
    <row r="24" spans="1:9">
      <c r="A24" t="s">
        <v>1221</v>
      </c>
      <c r="B24" t="s">
        <v>843</v>
      </c>
      <c r="C24" t="s">
        <v>681</v>
      </c>
      <c r="D24" t="s">
        <v>607</v>
      </c>
      <c r="E24">
        <v>0.52</v>
      </c>
      <c r="F24">
        <v>2.1331199999999999</v>
      </c>
      <c r="G24">
        <v>0.67</v>
      </c>
      <c r="H24">
        <v>2.9215200000000001</v>
      </c>
      <c r="I24" t="s">
        <v>1591</v>
      </c>
    </row>
    <row r="25" spans="1:9">
      <c r="A25" t="s">
        <v>1222</v>
      </c>
      <c r="B25" t="s">
        <v>843</v>
      </c>
      <c r="C25" t="s">
        <v>701</v>
      </c>
      <c r="D25" t="s">
        <v>607</v>
      </c>
      <c r="E25">
        <v>0.44</v>
      </c>
      <c r="F25">
        <v>1.7126399999999999</v>
      </c>
      <c r="G25">
        <v>0.37</v>
      </c>
      <c r="H25">
        <v>1.3447200000000001</v>
      </c>
      <c r="I25" t="s">
        <v>1591</v>
      </c>
    </row>
    <row r="26" spans="1:9">
      <c r="A26" t="s">
        <v>1223</v>
      </c>
      <c r="B26" t="s">
        <v>843</v>
      </c>
      <c r="C26" t="s">
        <v>703</v>
      </c>
      <c r="D26" t="s">
        <v>607</v>
      </c>
      <c r="E26">
        <v>0.37</v>
      </c>
      <c r="F26">
        <v>1.3447200000000001</v>
      </c>
      <c r="G26">
        <v>0.32</v>
      </c>
      <c r="H26">
        <v>1.08192</v>
      </c>
      <c r="I26" t="s">
        <v>1591</v>
      </c>
    </row>
    <row r="27" spans="1:9">
      <c r="A27" t="s">
        <v>1224</v>
      </c>
      <c r="B27" t="s">
        <v>841</v>
      </c>
      <c r="C27" t="s">
        <v>693</v>
      </c>
      <c r="D27" t="s">
        <v>607</v>
      </c>
      <c r="E27">
        <v>1.85</v>
      </c>
      <c r="F27">
        <v>9.1235999999999997</v>
      </c>
      <c r="G27">
        <v>1.9</v>
      </c>
      <c r="H27">
        <v>9.3864000000000001</v>
      </c>
      <c r="I27" t="s">
        <v>1591</v>
      </c>
    </row>
    <row r="28" spans="1:9">
      <c r="A28" t="s">
        <v>1225</v>
      </c>
      <c r="B28" t="s">
        <v>841</v>
      </c>
      <c r="C28" t="s">
        <v>706</v>
      </c>
      <c r="D28" t="s">
        <v>607</v>
      </c>
      <c r="E28">
        <v>1.7</v>
      </c>
      <c r="F28">
        <v>8.3352000000000004</v>
      </c>
      <c r="G28">
        <v>1.32</v>
      </c>
      <c r="H28">
        <v>6.3379200000000013</v>
      </c>
      <c r="I28" t="s">
        <v>1591</v>
      </c>
    </row>
    <row r="29" spans="1:9">
      <c r="A29" t="s">
        <v>1226</v>
      </c>
      <c r="B29" t="s">
        <v>841</v>
      </c>
      <c r="C29" t="s">
        <v>668</v>
      </c>
      <c r="D29" t="s">
        <v>607</v>
      </c>
      <c r="E29">
        <v>0.62</v>
      </c>
      <c r="F29">
        <v>2.6587199999999998</v>
      </c>
      <c r="G29">
        <v>0.78</v>
      </c>
      <c r="H29">
        <v>3.4996800000000006</v>
      </c>
      <c r="I29" t="s">
        <v>1591</v>
      </c>
    </row>
    <row r="30" spans="1:9">
      <c r="A30" t="s">
        <v>1227</v>
      </c>
      <c r="B30" t="s">
        <v>841</v>
      </c>
      <c r="C30" t="s">
        <v>670</v>
      </c>
      <c r="D30" t="s">
        <v>607</v>
      </c>
      <c r="E30">
        <v>1.41</v>
      </c>
      <c r="F30">
        <v>6.8109599999999997</v>
      </c>
      <c r="G30">
        <v>4.8</v>
      </c>
      <c r="H30">
        <v>24.628800000000002</v>
      </c>
      <c r="I30" t="s">
        <v>1591</v>
      </c>
    </row>
    <row r="31" spans="1:9">
      <c r="A31" t="s">
        <v>1228</v>
      </c>
      <c r="B31" t="s">
        <v>841</v>
      </c>
      <c r="C31" t="s">
        <v>672</v>
      </c>
      <c r="D31" t="s">
        <v>607</v>
      </c>
      <c r="E31">
        <v>0.91</v>
      </c>
      <c r="F31">
        <v>4.1829600000000005</v>
      </c>
      <c r="G31">
        <v>0.83</v>
      </c>
      <c r="H31">
        <v>3.7624799999999996</v>
      </c>
      <c r="I31" t="s">
        <v>1591</v>
      </c>
    </row>
    <row r="32" spans="1:9">
      <c r="A32" t="s">
        <v>1229</v>
      </c>
      <c r="B32" t="s">
        <v>841</v>
      </c>
      <c r="C32" t="s">
        <v>679</v>
      </c>
      <c r="D32" t="s">
        <v>607</v>
      </c>
      <c r="E32">
        <v>0.56999999999999995</v>
      </c>
      <c r="F32">
        <v>2.3959200000000003</v>
      </c>
      <c r="G32">
        <v>0.55000000000000004</v>
      </c>
      <c r="H32">
        <v>2.2908000000000004</v>
      </c>
      <c r="I32" t="s">
        <v>1591</v>
      </c>
    </row>
    <row r="33" spans="1:9">
      <c r="A33" t="s">
        <v>1230</v>
      </c>
      <c r="B33" t="s">
        <v>841</v>
      </c>
      <c r="C33" t="s">
        <v>701</v>
      </c>
      <c r="D33" t="s">
        <v>607</v>
      </c>
      <c r="E33">
        <v>0.54</v>
      </c>
      <c r="F33">
        <v>2.2382400000000002</v>
      </c>
      <c r="G33">
        <v>0.39</v>
      </c>
      <c r="H33">
        <v>1.4498400000000002</v>
      </c>
      <c r="I33" t="s">
        <v>1591</v>
      </c>
    </row>
    <row r="34" spans="1:9">
      <c r="A34" t="s">
        <v>1231</v>
      </c>
      <c r="B34" t="s">
        <v>841</v>
      </c>
      <c r="C34" t="s">
        <v>703</v>
      </c>
      <c r="D34" t="s">
        <v>607</v>
      </c>
      <c r="E34">
        <v>0.25</v>
      </c>
      <c r="F34">
        <v>0.71400000000000008</v>
      </c>
      <c r="G34">
        <v>0.39</v>
      </c>
      <c r="H34">
        <v>1.4498400000000002</v>
      </c>
      <c r="I34" t="s">
        <v>1591</v>
      </c>
    </row>
    <row r="35" spans="1:9">
      <c r="A35" t="s">
        <v>1232</v>
      </c>
      <c r="B35" t="s">
        <v>841</v>
      </c>
      <c r="C35" t="s">
        <v>714</v>
      </c>
      <c r="D35" t="s">
        <v>607</v>
      </c>
      <c r="E35">
        <v>0.34</v>
      </c>
      <c r="F35">
        <v>1.1870400000000001</v>
      </c>
      <c r="G35">
        <v>0.34</v>
      </c>
      <c r="H35">
        <v>1.1870400000000001</v>
      </c>
      <c r="I35" t="s">
        <v>1591</v>
      </c>
    </row>
    <row r="36" spans="1:9">
      <c r="A36" t="s">
        <v>1233</v>
      </c>
      <c r="B36" t="s">
        <v>866</v>
      </c>
      <c r="C36" t="s">
        <v>693</v>
      </c>
      <c r="D36" t="s">
        <v>607</v>
      </c>
      <c r="E36">
        <v>3.71</v>
      </c>
      <c r="F36">
        <v>18.899759999999997</v>
      </c>
      <c r="G36">
        <v>2.92</v>
      </c>
      <c r="H36">
        <v>14.74752</v>
      </c>
      <c r="I36" t="s">
        <v>1591</v>
      </c>
    </row>
    <row r="37" spans="1:9">
      <c r="A37" t="s">
        <v>1234</v>
      </c>
      <c r="B37" t="s">
        <v>866</v>
      </c>
      <c r="C37" t="s">
        <v>706</v>
      </c>
      <c r="D37" t="s">
        <v>607</v>
      </c>
      <c r="E37">
        <v>3.12</v>
      </c>
      <c r="F37">
        <v>15.798720000000001</v>
      </c>
      <c r="G37">
        <v>2.8</v>
      </c>
      <c r="H37">
        <v>14.1168</v>
      </c>
      <c r="I37" t="s">
        <v>1591</v>
      </c>
    </row>
    <row r="38" spans="1:9">
      <c r="A38" t="s">
        <v>1235</v>
      </c>
      <c r="B38" t="s">
        <v>866</v>
      </c>
      <c r="C38" t="s">
        <v>695</v>
      </c>
      <c r="D38" t="s">
        <v>607</v>
      </c>
      <c r="E38">
        <v>1.5</v>
      </c>
      <c r="F38">
        <v>7.2840000000000007</v>
      </c>
      <c r="G38">
        <v>1.93</v>
      </c>
      <c r="H38">
        <v>9.5440799999999992</v>
      </c>
      <c r="I38" t="s">
        <v>1591</v>
      </c>
    </row>
    <row r="39" spans="1:9">
      <c r="A39" t="s">
        <v>1236</v>
      </c>
      <c r="B39" t="s">
        <v>866</v>
      </c>
      <c r="C39" t="s">
        <v>719</v>
      </c>
      <c r="D39" t="s">
        <v>607</v>
      </c>
      <c r="E39">
        <v>2.13</v>
      </c>
      <c r="F39">
        <v>10.595279999999999</v>
      </c>
      <c r="G39">
        <v>1.8</v>
      </c>
      <c r="H39">
        <v>8.8608000000000011</v>
      </c>
      <c r="I39" t="s">
        <v>1591</v>
      </c>
    </row>
    <row r="40" spans="1:9">
      <c r="A40" t="s">
        <v>1237</v>
      </c>
      <c r="B40" t="s">
        <v>866</v>
      </c>
      <c r="C40" t="s">
        <v>683</v>
      </c>
      <c r="D40" t="s">
        <v>607</v>
      </c>
      <c r="E40">
        <v>2.5299999999999998</v>
      </c>
      <c r="F40">
        <v>12.69768</v>
      </c>
      <c r="G40">
        <v>2.25</v>
      </c>
      <c r="H40">
        <v>11.226000000000001</v>
      </c>
      <c r="I40" t="s">
        <v>1591</v>
      </c>
    </row>
    <row r="41" spans="1:9">
      <c r="A41" t="s">
        <v>1238</v>
      </c>
      <c r="B41" t="s">
        <v>866</v>
      </c>
      <c r="C41" t="s">
        <v>668</v>
      </c>
      <c r="D41" t="s">
        <v>607</v>
      </c>
      <c r="E41">
        <v>1.1599999999999999</v>
      </c>
      <c r="F41">
        <v>5.4969599999999996</v>
      </c>
      <c r="G41">
        <v>1</v>
      </c>
      <c r="H41">
        <v>4.6559999999999997</v>
      </c>
      <c r="I41" t="s">
        <v>1591</v>
      </c>
    </row>
    <row r="42" spans="1:9">
      <c r="A42" t="s">
        <v>1239</v>
      </c>
      <c r="B42" t="s">
        <v>866</v>
      </c>
      <c r="C42" t="s">
        <v>670</v>
      </c>
      <c r="D42" t="s">
        <v>607</v>
      </c>
      <c r="E42">
        <v>0.94</v>
      </c>
      <c r="F42">
        <v>4.3406400000000005</v>
      </c>
      <c r="G42">
        <v>1.03</v>
      </c>
      <c r="H42">
        <v>4.8136800000000006</v>
      </c>
      <c r="I42" t="s">
        <v>1591</v>
      </c>
    </row>
    <row r="43" spans="1:9">
      <c r="A43" t="s">
        <v>1240</v>
      </c>
      <c r="B43" t="s">
        <v>866</v>
      </c>
      <c r="C43" t="s">
        <v>672</v>
      </c>
      <c r="D43" t="s">
        <v>607</v>
      </c>
      <c r="E43">
        <v>0.68</v>
      </c>
      <c r="F43">
        <v>2.9740799999999998</v>
      </c>
      <c r="G43">
        <v>0.9</v>
      </c>
      <c r="H43">
        <v>4.1303999999999998</v>
      </c>
      <c r="I43" t="s">
        <v>1591</v>
      </c>
    </row>
    <row r="44" spans="1:9">
      <c r="A44" t="s">
        <v>1241</v>
      </c>
      <c r="B44" t="s">
        <v>866</v>
      </c>
      <c r="C44" t="s">
        <v>714</v>
      </c>
      <c r="D44" t="s">
        <v>607</v>
      </c>
      <c r="E44">
        <v>0.25</v>
      </c>
      <c r="F44">
        <v>0.71400000000000008</v>
      </c>
      <c r="G44">
        <v>0.3</v>
      </c>
      <c r="H44">
        <v>0.9768</v>
      </c>
      <c r="I44" t="s">
        <v>1591</v>
      </c>
    </row>
    <row r="45" spans="1:9">
      <c r="A45" t="s">
        <v>1242</v>
      </c>
      <c r="B45" t="s">
        <v>874</v>
      </c>
      <c r="C45" t="s">
        <v>693</v>
      </c>
      <c r="D45" t="s">
        <v>607</v>
      </c>
      <c r="E45">
        <v>1.75</v>
      </c>
      <c r="F45">
        <v>8.5980000000000008</v>
      </c>
      <c r="G45">
        <v>1.84</v>
      </c>
      <c r="H45">
        <v>9.07104</v>
      </c>
      <c r="I45" t="s">
        <v>1591</v>
      </c>
    </row>
    <row r="46" spans="1:9">
      <c r="A46" t="s">
        <v>1243</v>
      </c>
      <c r="B46" t="s">
        <v>874</v>
      </c>
      <c r="C46" t="s">
        <v>706</v>
      </c>
      <c r="D46" t="s">
        <v>607</v>
      </c>
      <c r="E46">
        <v>2.89</v>
      </c>
      <c r="F46">
        <v>14.589840000000002</v>
      </c>
      <c r="G46">
        <v>2.14</v>
      </c>
      <c r="H46">
        <v>10.64784</v>
      </c>
      <c r="I46" t="s">
        <v>1591</v>
      </c>
    </row>
    <row r="47" spans="1:9">
      <c r="A47" t="s">
        <v>1244</v>
      </c>
      <c r="B47" t="s">
        <v>874</v>
      </c>
      <c r="C47" t="s">
        <v>695</v>
      </c>
      <c r="D47" t="s">
        <v>607</v>
      </c>
      <c r="E47">
        <v>2.2799999999999998</v>
      </c>
      <c r="F47">
        <v>11.383679999999998</v>
      </c>
      <c r="G47">
        <v>2.33</v>
      </c>
      <c r="H47">
        <v>11.64648</v>
      </c>
      <c r="I47" t="s">
        <v>1591</v>
      </c>
    </row>
    <row r="48" spans="1:9">
      <c r="A48" t="s">
        <v>1245</v>
      </c>
      <c r="B48" t="s">
        <v>874</v>
      </c>
      <c r="C48" t="s">
        <v>683</v>
      </c>
      <c r="D48" t="s">
        <v>607</v>
      </c>
      <c r="E48">
        <v>2.42</v>
      </c>
      <c r="F48">
        <v>12.119519999999998</v>
      </c>
      <c r="G48">
        <v>1.96</v>
      </c>
      <c r="H48">
        <v>9.7017600000000002</v>
      </c>
      <c r="I48" t="s">
        <v>1591</v>
      </c>
    </row>
    <row r="49" spans="1:9">
      <c r="A49" t="s">
        <v>1246</v>
      </c>
      <c r="B49" t="s">
        <v>874</v>
      </c>
      <c r="C49" t="s">
        <v>685</v>
      </c>
      <c r="D49" t="s">
        <v>607</v>
      </c>
      <c r="E49">
        <v>1.39</v>
      </c>
      <c r="F49">
        <v>6.7058399999999994</v>
      </c>
      <c r="G49">
        <v>2.16</v>
      </c>
      <c r="H49">
        <v>10.75296</v>
      </c>
      <c r="I49" t="s">
        <v>1591</v>
      </c>
    </row>
    <row r="50" spans="1:9">
      <c r="A50" t="s">
        <v>1247</v>
      </c>
      <c r="B50" t="s">
        <v>874</v>
      </c>
      <c r="C50" t="s">
        <v>674</v>
      </c>
      <c r="D50" t="s">
        <v>607</v>
      </c>
      <c r="E50">
        <v>1.18</v>
      </c>
      <c r="F50">
        <v>5.6020799999999999</v>
      </c>
      <c r="G50">
        <v>1.0900000000000001</v>
      </c>
      <c r="H50">
        <v>5.1290400000000007</v>
      </c>
      <c r="I50" t="s">
        <v>1591</v>
      </c>
    </row>
    <row r="51" spans="1:9">
      <c r="A51" t="s">
        <v>1248</v>
      </c>
      <c r="B51" t="s">
        <v>874</v>
      </c>
      <c r="C51" t="s">
        <v>668</v>
      </c>
      <c r="D51" t="s">
        <v>607</v>
      </c>
      <c r="E51">
        <v>1.25</v>
      </c>
      <c r="F51">
        <v>5.97</v>
      </c>
      <c r="G51">
        <v>1.63</v>
      </c>
      <c r="H51">
        <v>7.9672799999999997</v>
      </c>
      <c r="I51" t="s">
        <v>1591</v>
      </c>
    </row>
    <row r="52" spans="1:9">
      <c r="A52" t="s">
        <v>1249</v>
      </c>
      <c r="B52" t="s">
        <v>874</v>
      </c>
      <c r="C52" t="s">
        <v>672</v>
      </c>
      <c r="D52" t="s">
        <v>607</v>
      </c>
      <c r="E52">
        <v>0.67</v>
      </c>
      <c r="F52">
        <v>2.9215200000000001</v>
      </c>
      <c r="G52">
        <v>0.85</v>
      </c>
      <c r="H52">
        <v>3.8675999999999995</v>
      </c>
      <c r="I52" t="s">
        <v>1591</v>
      </c>
    </row>
    <row r="53" spans="1:9">
      <c r="A53" t="s">
        <v>1250</v>
      </c>
      <c r="B53" t="s">
        <v>874</v>
      </c>
      <c r="C53" t="s">
        <v>679</v>
      </c>
      <c r="D53" t="s">
        <v>607</v>
      </c>
      <c r="E53">
        <v>0.96</v>
      </c>
      <c r="F53">
        <v>4.4457599999999999</v>
      </c>
      <c r="G53">
        <v>1.46</v>
      </c>
      <c r="H53">
        <v>7.07376</v>
      </c>
      <c r="I53" t="s">
        <v>1591</v>
      </c>
    </row>
    <row r="54" spans="1:9">
      <c r="A54" t="s">
        <v>1251</v>
      </c>
      <c r="B54" t="s">
        <v>874</v>
      </c>
      <c r="C54" t="s">
        <v>681</v>
      </c>
      <c r="D54" t="s">
        <v>607</v>
      </c>
      <c r="E54">
        <v>0.88</v>
      </c>
      <c r="F54">
        <v>4.0252799999999995</v>
      </c>
      <c r="G54">
        <v>0.96</v>
      </c>
      <c r="H54">
        <v>4.4457599999999999</v>
      </c>
      <c r="I54" t="s">
        <v>1591</v>
      </c>
    </row>
    <row r="55" spans="1:9">
      <c r="A55" t="s">
        <v>1252</v>
      </c>
      <c r="B55" t="s">
        <v>880</v>
      </c>
      <c r="C55" t="s">
        <v>706</v>
      </c>
      <c r="D55" t="s">
        <v>607</v>
      </c>
      <c r="E55">
        <v>3.68</v>
      </c>
      <c r="F55">
        <v>18.742080000000001</v>
      </c>
      <c r="G55">
        <v>4.5999999999999996</v>
      </c>
      <c r="H55">
        <v>23.577599999999997</v>
      </c>
      <c r="I55" t="s">
        <v>1591</v>
      </c>
    </row>
    <row r="56" spans="1:9">
      <c r="A56" t="s">
        <v>1253</v>
      </c>
      <c r="B56" t="s">
        <v>880</v>
      </c>
      <c r="C56" t="s">
        <v>695</v>
      </c>
      <c r="D56" t="s">
        <v>607</v>
      </c>
      <c r="E56">
        <v>3.26</v>
      </c>
      <c r="F56">
        <v>16.534559999999999</v>
      </c>
      <c r="G56">
        <v>4.28</v>
      </c>
      <c r="H56">
        <v>21.895680000000002</v>
      </c>
      <c r="I56" t="s">
        <v>1591</v>
      </c>
    </row>
    <row r="57" spans="1:9">
      <c r="A57" t="s">
        <v>1254</v>
      </c>
      <c r="B57" t="s">
        <v>880</v>
      </c>
      <c r="C57" t="s">
        <v>719</v>
      </c>
      <c r="D57" t="s">
        <v>607</v>
      </c>
      <c r="E57">
        <v>2.7</v>
      </c>
      <c r="F57">
        <v>13.591200000000001</v>
      </c>
      <c r="G57">
        <v>3</v>
      </c>
      <c r="H57">
        <v>15.167999999999999</v>
      </c>
      <c r="I57" t="s">
        <v>1591</v>
      </c>
    </row>
    <row r="58" spans="1:9">
      <c r="A58" t="s">
        <v>1255</v>
      </c>
      <c r="B58" t="s">
        <v>880</v>
      </c>
      <c r="C58" t="s">
        <v>683</v>
      </c>
      <c r="D58" t="s">
        <v>607</v>
      </c>
      <c r="E58">
        <v>1.63</v>
      </c>
      <c r="F58">
        <v>7.9672799999999997</v>
      </c>
      <c r="G58">
        <v>2.14</v>
      </c>
      <c r="H58">
        <v>10.64784</v>
      </c>
      <c r="I58" t="s">
        <v>1591</v>
      </c>
    </row>
    <row r="59" spans="1:9">
      <c r="A59" t="s">
        <v>1256</v>
      </c>
      <c r="B59" t="s">
        <v>880</v>
      </c>
      <c r="C59" t="s">
        <v>685</v>
      </c>
      <c r="D59" t="s">
        <v>607</v>
      </c>
      <c r="E59">
        <v>1.32</v>
      </c>
      <c r="F59">
        <v>6.3379200000000013</v>
      </c>
      <c r="G59">
        <v>0.98</v>
      </c>
      <c r="H59">
        <v>4.5508800000000003</v>
      </c>
      <c r="I59" t="s">
        <v>1591</v>
      </c>
    </row>
    <row r="60" spans="1:9">
      <c r="A60" t="s">
        <v>1257</v>
      </c>
      <c r="B60" t="s">
        <v>880</v>
      </c>
      <c r="C60" t="s">
        <v>672</v>
      </c>
      <c r="D60" t="s">
        <v>607</v>
      </c>
      <c r="E60">
        <v>2.1</v>
      </c>
      <c r="F60">
        <v>10.4376</v>
      </c>
      <c r="G60">
        <v>0.64</v>
      </c>
      <c r="H60">
        <v>2.7638400000000001</v>
      </c>
      <c r="I60" t="s">
        <v>1591</v>
      </c>
    </row>
    <row r="61" spans="1:9">
      <c r="A61" t="s">
        <v>1258</v>
      </c>
      <c r="B61" t="s">
        <v>880</v>
      </c>
      <c r="C61" t="s">
        <v>679</v>
      </c>
      <c r="D61" t="s">
        <v>607</v>
      </c>
      <c r="E61">
        <v>1.1399999999999999</v>
      </c>
      <c r="F61">
        <v>5.3918399999999993</v>
      </c>
      <c r="G61">
        <v>1.18</v>
      </c>
      <c r="H61">
        <v>5.6020799999999999</v>
      </c>
      <c r="I61" t="s">
        <v>1591</v>
      </c>
    </row>
    <row r="62" spans="1:9">
      <c r="A62" t="s">
        <v>1259</v>
      </c>
      <c r="B62" t="s">
        <v>880</v>
      </c>
      <c r="C62" t="s">
        <v>681</v>
      </c>
      <c r="D62" t="s">
        <v>607</v>
      </c>
      <c r="E62">
        <v>2.23</v>
      </c>
      <c r="F62">
        <v>11.12088</v>
      </c>
      <c r="G62">
        <v>1.93</v>
      </c>
      <c r="H62">
        <v>9.5440799999999992</v>
      </c>
      <c r="I62" t="s">
        <v>1591</v>
      </c>
    </row>
    <row r="63" spans="1:9">
      <c r="A63" t="s">
        <v>1260</v>
      </c>
      <c r="B63" t="s">
        <v>902</v>
      </c>
      <c r="C63" t="s">
        <v>706</v>
      </c>
      <c r="D63" t="s">
        <v>607</v>
      </c>
      <c r="E63">
        <v>3.27</v>
      </c>
      <c r="F63">
        <v>16.587119999999999</v>
      </c>
      <c r="G63">
        <v>2.44</v>
      </c>
      <c r="H63">
        <v>12.224639999999999</v>
      </c>
      <c r="I63" t="s">
        <v>1591</v>
      </c>
    </row>
    <row r="64" spans="1:9">
      <c r="A64" t="s">
        <v>1261</v>
      </c>
      <c r="B64" t="s">
        <v>902</v>
      </c>
      <c r="C64" t="s">
        <v>695</v>
      </c>
      <c r="D64" t="s">
        <v>607</v>
      </c>
      <c r="E64">
        <v>4.58</v>
      </c>
      <c r="F64">
        <v>23.472480000000001</v>
      </c>
      <c r="G64">
        <v>5.21</v>
      </c>
      <c r="H64">
        <v>26.783760000000001</v>
      </c>
      <c r="I64" t="s">
        <v>1591</v>
      </c>
    </row>
    <row r="65" spans="1:9">
      <c r="A65" t="s">
        <v>1262</v>
      </c>
      <c r="B65" t="s">
        <v>902</v>
      </c>
      <c r="C65" t="s">
        <v>683</v>
      </c>
      <c r="D65" t="s">
        <v>607</v>
      </c>
      <c r="E65">
        <v>1.0900000000000001</v>
      </c>
      <c r="F65">
        <v>5.1290400000000007</v>
      </c>
      <c r="G65">
        <v>1.56</v>
      </c>
      <c r="H65">
        <v>7.5993600000000008</v>
      </c>
      <c r="I65" t="s">
        <v>1591</v>
      </c>
    </row>
    <row r="66" spans="1:9">
      <c r="A66" t="s">
        <v>1263</v>
      </c>
      <c r="B66" t="s">
        <v>902</v>
      </c>
      <c r="C66" t="s">
        <v>674</v>
      </c>
      <c r="D66" t="s">
        <v>607</v>
      </c>
      <c r="E66">
        <v>1.0900000000000001</v>
      </c>
      <c r="F66">
        <v>5.1290400000000007</v>
      </c>
      <c r="G66">
        <v>1.56</v>
      </c>
      <c r="H66">
        <v>7.5993600000000008</v>
      </c>
      <c r="I66" t="s">
        <v>1591</v>
      </c>
    </row>
    <row r="67" spans="1:9">
      <c r="A67" t="s">
        <v>1264</v>
      </c>
      <c r="B67" t="s">
        <v>902</v>
      </c>
      <c r="C67" t="s">
        <v>668</v>
      </c>
      <c r="D67" t="s">
        <v>607</v>
      </c>
      <c r="E67">
        <v>1.95</v>
      </c>
      <c r="F67">
        <v>9.6492000000000004</v>
      </c>
      <c r="G67">
        <v>2.17</v>
      </c>
      <c r="H67">
        <v>10.805519999999998</v>
      </c>
      <c r="I67" t="s">
        <v>1591</v>
      </c>
    </row>
    <row r="68" spans="1:9">
      <c r="A68" t="s">
        <v>1265</v>
      </c>
      <c r="B68" t="s">
        <v>902</v>
      </c>
      <c r="C68" t="s">
        <v>672</v>
      </c>
      <c r="D68" t="s">
        <v>607</v>
      </c>
      <c r="E68">
        <v>0.61</v>
      </c>
      <c r="F68">
        <v>2.6061600000000005</v>
      </c>
      <c r="G68">
        <v>0.83</v>
      </c>
      <c r="H68">
        <v>3.7624799999999996</v>
      </c>
      <c r="I68" t="s">
        <v>1591</v>
      </c>
    </row>
    <row r="69" spans="1:9">
      <c r="A69" t="s">
        <v>1266</v>
      </c>
      <c r="B69" t="s">
        <v>878</v>
      </c>
      <c r="C69" t="s">
        <v>706</v>
      </c>
      <c r="D69" t="s">
        <v>607</v>
      </c>
      <c r="E69">
        <v>3.91</v>
      </c>
      <c r="F69">
        <v>19.950959999999998</v>
      </c>
      <c r="G69">
        <v>2.74</v>
      </c>
      <c r="H69">
        <v>13.801440000000001</v>
      </c>
      <c r="I69" t="s">
        <v>1591</v>
      </c>
    </row>
    <row r="70" spans="1:9">
      <c r="A70" t="s">
        <v>1267</v>
      </c>
      <c r="B70" t="s">
        <v>878</v>
      </c>
      <c r="C70" t="s">
        <v>719</v>
      </c>
      <c r="D70" t="s">
        <v>607</v>
      </c>
      <c r="E70">
        <v>4.0999999999999996</v>
      </c>
      <c r="F70">
        <v>20.9496</v>
      </c>
      <c r="G70">
        <v>3.8</v>
      </c>
      <c r="H70">
        <v>19.372799999999998</v>
      </c>
      <c r="I70" t="s">
        <v>1591</v>
      </c>
    </row>
    <row r="71" spans="1:9">
      <c r="A71" t="s">
        <v>1268</v>
      </c>
      <c r="B71" t="s">
        <v>878</v>
      </c>
      <c r="C71" t="s">
        <v>683</v>
      </c>
      <c r="D71" t="s">
        <v>607</v>
      </c>
      <c r="E71">
        <v>17.52</v>
      </c>
      <c r="F71">
        <v>91.485119999999995</v>
      </c>
      <c r="G71">
        <v>5.48</v>
      </c>
      <c r="H71">
        <v>28.202880000000004</v>
      </c>
      <c r="I71" t="s">
        <v>1591</v>
      </c>
    </row>
    <row r="72" spans="1:9">
      <c r="A72" t="s">
        <v>1269</v>
      </c>
      <c r="B72" t="s">
        <v>878</v>
      </c>
      <c r="C72" t="s">
        <v>674</v>
      </c>
      <c r="D72" t="s">
        <v>607</v>
      </c>
      <c r="E72">
        <v>12.87</v>
      </c>
      <c r="F72">
        <v>67.044719999999998</v>
      </c>
      <c r="G72">
        <v>8.58</v>
      </c>
      <c r="H72">
        <v>44.496480000000005</v>
      </c>
      <c r="I72" t="s">
        <v>1591</v>
      </c>
    </row>
    <row r="73" spans="1:9">
      <c r="A73" t="s">
        <v>1270</v>
      </c>
      <c r="B73" t="s">
        <v>878</v>
      </c>
      <c r="C73" t="s">
        <v>668</v>
      </c>
      <c r="D73" t="s">
        <v>607</v>
      </c>
      <c r="E73">
        <v>6.55</v>
      </c>
      <c r="F73">
        <v>33.826799999999999</v>
      </c>
      <c r="G73">
        <v>4.2</v>
      </c>
      <c r="H73">
        <v>21.475200000000005</v>
      </c>
      <c r="I73" t="s">
        <v>1591</v>
      </c>
    </row>
    <row r="74" spans="1:9">
      <c r="A74" t="s">
        <v>1271</v>
      </c>
      <c r="B74" t="s">
        <v>878</v>
      </c>
      <c r="C74" t="s">
        <v>670</v>
      </c>
      <c r="D74" t="s">
        <v>607</v>
      </c>
      <c r="E74">
        <v>2.4500000000000002</v>
      </c>
      <c r="F74">
        <v>12.277199999999999</v>
      </c>
      <c r="G74">
        <v>2.38</v>
      </c>
      <c r="H74">
        <v>11.909279999999999</v>
      </c>
      <c r="I74" t="s">
        <v>1591</v>
      </c>
    </row>
    <row r="75" spans="1:9">
      <c r="A75" t="s">
        <v>1265</v>
      </c>
      <c r="B75" t="s">
        <v>902</v>
      </c>
      <c r="C75" t="s">
        <v>672</v>
      </c>
      <c r="D75" t="s">
        <v>607</v>
      </c>
      <c r="E75">
        <v>1.35</v>
      </c>
      <c r="F75">
        <v>6.4956000000000005</v>
      </c>
      <c r="G75">
        <v>1.76</v>
      </c>
      <c r="H75">
        <v>8.6505600000000005</v>
      </c>
      <c r="I75" t="s">
        <v>1591</v>
      </c>
    </row>
    <row r="76" spans="1:9">
      <c r="A76" t="s">
        <v>1272</v>
      </c>
      <c r="B76" t="s">
        <v>839</v>
      </c>
      <c r="C76" t="s">
        <v>706</v>
      </c>
      <c r="D76" t="s">
        <v>607</v>
      </c>
      <c r="E76">
        <v>3.43</v>
      </c>
      <c r="F76">
        <v>17.428080000000001</v>
      </c>
      <c r="G76">
        <v>3.23</v>
      </c>
      <c r="H76">
        <v>16.37688</v>
      </c>
      <c r="I76" t="s">
        <v>1591</v>
      </c>
    </row>
    <row r="77" spans="1:9">
      <c r="A77" t="s">
        <v>1273</v>
      </c>
      <c r="B77" t="s">
        <v>839</v>
      </c>
      <c r="C77" t="s">
        <v>695</v>
      </c>
      <c r="D77" t="s">
        <v>607</v>
      </c>
      <c r="E77">
        <v>2.6</v>
      </c>
      <c r="F77">
        <v>13.0656</v>
      </c>
      <c r="G77">
        <v>3.74</v>
      </c>
      <c r="H77">
        <v>19.05744</v>
      </c>
      <c r="I77" t="s">
        <v>1591</v>
      </c>
    </row>
    <row r="78" spans="1:9">
      <c r="A78" t="s">
        <v>1274</v>
      </c>
      <c r="B78" t="s">
        <v>839</v>
      </c>
      <c r="C78" t="s">
        <v>685</v>
      </c>
      <c r="D78" t="s">
        <v>607</v>
      </c>
      <c r="E78">
        <v>4.3</v>
      </c>
      <c r="F78">
        <v>22.000800000000002</v>
      </c>
      <c r="G78">
        <v>4.34</v>
      </c>
      <c r="H78">
        <v>22.211040000000001</v>
      </c>
      <c r="I78" t="s">
        <v>1591</v>
      </c>
    </row>
    <row r="79" spans="1:9">
      <c r="A79" t="s">
        <v>1275</v>
      </c>
      <c r="B79" t="s">
        <v>839</v>
      </c>
      <c r="C79" t="s">
        <v>674</v>
      </c>
      <c r="D79" t="s">
        <v>607</v>
      </c>
      <c r="E79">
        <v>0</v>
      </c>
      <c r="F79">
        <v>-0.6</v>
      </c>
      <c r="G79">
        <v>0</v>
      </c>
      <c r="H79">
        <v>-0.6</v>
      </c>
      <c r="I79" t="s">
        <v>1591</v>
      </c>
    </row>
    <row r="80" spans="1:9">
      <c r="A80" t="s">
        <v>1276</v>
      </c>
      <c r="B80" t="s">
        <v>839</v>
      </c>
      <c r="C80" t="s">
        <v>668</v>
      </c>
      <c r="D80" t="s">
        <v>607</v>
      </c>
      <c r="E80">
        <v>4.22</v>
      </c>
      <c r="F80">
        <v>21.580320000000004</v>
      </c>
      <c r="G80">
        <v>3.96</v>
      </c>
      <c r="H80">
        <v>20.213759999999997</v>
      </c>
      <c r="I80" t="s">
        <v>1591</v>
      </c>
    </row>
    <row r="81" spans="1:9">
      <c r="A81" t="s">
        <v>1277</v>
      </c>
      <c r="B81" t="s">
        <v>839</v>
      </c>
      <c r="C81" t="s">
        <v>672</v>
      </c>
      <c r="D81" t="s">
        <v>607</v>
      </c>
      <c r="E81">
        <v>1.05</v>
      </c>
      <c r="F81">
        <v>4.9188000000000001</v>
      </c>
      <c r="G81">
        <v>1.1000000000000001</v>
      </c>
      <c r="H81">
        <v>5.1816000000000004</v>
      </c>
      <c r="I81" t="s">
        <v>1591</v>
      </c>
    </row>
    <row r="82" spans="1:9">
      <c r="A82" t="s">
        <v>1278</v>
      </c>
      <c r="B82" t="s">
        <v>839</v>
      </c>
      <c r="C82" t="s">
        <v>679</v>
      </c>
      <c r="D82" t="s">
        <v>607</v>
      </c>
      <c r="E82">
        <v>2.2999999999999998</v>
      </c>
      <c r="F82">
        <v>11.488799999999998</v>
      </c>
      <c r="G82">
        <v>3.26</v>
      </c>
      <c r="H82">
        <v>16.534559999999999</v>
      </c>
      <c r="I82" t="s">
        <v>1591</v>
      </c>
    </row>
    <row r="83" spans="1:9">
      <c r="A83" t="s">
        <v>1279</v>
      </c>
      <c r="B83" t="s">
        <v>839</v>
      </c>
      <c r="C83" t="s">
        <v>703</v>
      </c>
      <c r="D83" t="s">
        <v>607</v>
      </c>
      <c r="E83">
        <v>0.64</v>
      </c>
      <c r="F83">
        <v>2.7638400000000001</v>
      </c>
      <c r="G83">
        <v>0.56000000000000005</v>
      </c>
      <c r="H83">
        <v>2.3433600000000001</v>
      </c>
      <c r="I83" t="s">
        <v>1591</v>
      </c>
    </row>
    <row r="84" spans="1:9">
      <c r="A84" t="s">
        <v>1280</v>
      </c>
      <c r="B84" t="s">
        <v>863</v>
      </c>
      <c r="C84" t="s">
        <v>706</v>
      </c>
      <c r="D84" t="s">
        <v>607</v>
      </c>
      <c r="E84">
        <v>2.92</v>
      </c>
      <c r="F84">
        <v>14.74752</v>
      </c>
      <c r="G84">
        <v>2.65</v>
      </c>
      <c r="H84">
        <v>13.3284</v>
      </c>
      <c r="I84" t="s">
        <v>1591</v>
      </c>
    </row>
    <row r="85" spans="1:9">
      <c r="A85" t="s">
        <v>1281</v>
      </c>
      <c r="B85" t="s">
        <v>863</v>
      </c>
      <c r="C85" t="s">
        <v>685</v>
      </c>
      <c r="D85" t="s">
        <v>607</v>
      </c>
      <c r="E85">
        <v>7.14</v>
      </c>
      <c r="F85">
        <v>36.927840000000003</v>
      </c>
      <c r="G85">
        <v>4.45</v>
      </c>
      <c r="H85">
        <v>22.789200000000005</v>
      </c>
      <c r="I85" t="s">
        <v>1591</v>
      </c>
    </row>
    <row r="86" spans="1:9">
      <c r="A86" t="s">
        <v>1282</v>
      </c>
      <c r="B86" t="s">
        <v>863</v>
      </c>
      <c r="C86" t="s">
        <v>668</v>
      </c>
      <c r="D86" t="s">
        <v>607</v>
      </c>
      <c r="E86">
        <v>1.34</v>
      </c>
      <c r="F86">
        <v>6.4430400000000008</v>
      </c>
      <c r="G86">
        <v>2.34</v>
      </c>
      <c r="H86">
        <v>11.699039999999998</v>
      </c>
      <c r="I86" t="s">
        <v>1591</v>
      </c>
    </row>
    <row r="87" spans="1:9">
      <c r="A87" t="s">
        <v>1283</v>
      </c>
      <c r="B87" t="s">
        <v>863</v>
      </c>
      <c r="C87" t="s">
        <v>679</v>
      </c>
      <c r="D87" t="s">
        <v>607</v>
      </c>
      <c r="E87">
        <v>2.76</v>
      </c>
      <c r="F87">
        <v>13.906559999999999</v>
      </c>
      <c r="G87">
        <v>3.23</v>
      </c>
      <c r="H87">
        <v>16.37688</v>
      </c>
      <c r="I87" t="s">
        <v>1591</v>
      </c>
    </row>
    <row r="88" spans="1:9">
      <c r="A88" t="s">
        <v>1284</v>
      </c>
      <c r="B88" t="s">
        <v>863</v>
      </c>
      <c r="C88" t="s">
        <v>703</v>
      </c>
      <c r="D88" t="s">
        <v>607</v>
      </c>
      <c r="E88">
        <v>0.95</v>
      </c>
      <c r="F88">
        <v>4.3932000000000002</v>
      </c>
      <c r="G88">
        <v>1.31</v>
      </c>
      <c r="H88">
        <v>6.2853600000000007</v>
      </c>
      <c r="I88" t="s">
        <v>1591</v>
      </c>
    </row>
    <row r="89" spans="1:9">
      <c r="A89" t="s">
        <v>1285</v>
      </c>
      <c r="B89" t="s">
        <v>714</v>
      </c>
      <c r="C89" t="s">
        <v>706</v>
      </c>
      <c r="D89" t="s">
        <v>607</v>
      </c>
      <c r="E89">
        <v>3.58</v>
      </c>
      <c r="F89">
        <v>18.216480000000001</v>
      </c>
      <c r="G89">
        <v>2.93</v>
      </c>
      <c r="H89">
        <v>14.800080000000001</v>
      </c>
      <c r="I89" t="s">
        <v>1591</v>
      </c>
    </row>
    <row r="90" spans="1:9">
      <c r="A90" t="s">
        <v>1286</v>
      </c>
      <c r="B90" t="s">
        <v>714</v>
      </c>
      <c r="C90" t="s">
        <v>695</v>
      </c>
      <c r="D90" t="s">
        <v>607</v>
      </c>
      <c r="E90">
        <v>1.9</v>
      </c>
      <c r="F90">
        <v>9.3864000000000001</v>
      </c>
      <c r="G90">
        <v>2.09</v>
      </c>
      <c r="H90">
        <v>10.38504</v>
      </c>
      <c r="I90" t="s">
        <v>1591</v>
      </c>
    </row>
    <row r="91" spans="1:9">
      <c r="A91" t="s">
        <v>1287</v>
      </c>
      <c r="B91" t="s">
        <v>714</v>
      </c>
      <c r="C91" t="s">
        <v>674</v>
      </c>
      <c r="D91" t="s">
        <v>607</v>
      </c>
      <c r="E91">
        <v>2.68</v>
      </c>
      <c r="F91">
        <v>13.486080000000001</v>
      </c>
      <c r="G91">
        <v>2.12</v>
      </c>
      <c r="H91">
        <v>10.542719999999999</v>
      </c>
      <c r="I91" t="s">
        <v>1591</v>
      </c>
    </row>
    <row r="92" spans="1:9">
      <c r="A92" t="s">
        <v>1288</v>
      </c>
      <c r="B92" t="s">
        <v>714</v>
      </c>
      <c r="C92" t="s">
        <v>670</v>
      </c>
      <c r="D92" t="s">
        <v>607</v>
      </c>
      <c r="E92">
        <v>3.88</v>
      </c>
      <c r="F92">
        <v>19.793279999999999</v>
      </c>
      <c r="G92">
        <v>3.1</v>
      </c>
      <c r="H92">
        <v>15.693599999999998</v>
      </c>
      <c r="I92" t="s">
        <v>1591</v>
      </c>
    </row>
    <row r="93" spans="1:9">
      <c r="A93" t="s">
        <v>1289</v>
      </c>
      <c r="B93" t="s">
        <v>714</v>
      </c>
      <c r="C93" t="s">
        <v>672</v>
      </c>
      <c r="D93" t="s">
        <v>607</v>
      </c>
      <c r="E93">
        <v>1.42</v>
      </c>
      <c r="F93">
        <v>6.8635200000000003</v>
      </c>
      <c r="G93">
        <v>1.57</v>
      </c>
      <c r="H93">
        <v>7.6519200000000005</v>
      </c>
      <c r="I93" t="s">
        <v>1591</v>
      </c>
    </row>
    <row r="94" spans="1:9">
      <c r="A94" t="s">
        <v>1290</v>
      </c>
      <c r="B94" t="s">
        <v>714</v>
      </c>
      <c r="C94" t="s">
        <v>679</v>
      </c>
      <c r="D94" t="s">
        <v>607</v>
      </c>
      <c r="E94">
        <v>1.53</v>
      </c>
      <c r="F94">
        <v>7.4416799999999999</v>
      </c>
      <c r="G94">
        <v>1.23</v>
      </c>
      <c r="H94">
        <v>5.8648800000000003</v>
      </c>
      <c r="I94" t="s">
        <v>1591</v>
      </c>
    </row>
    <row r="95" spans="1:9">
      <c r="A95" t="s">
        <v>1291</v>
      </c>
      <c r="B95" t="s">
        <v>714</v>
      </c>
      <c r="C95" t="s">
        <v>703</v>
      </c>
      <c r="D95" t="s">
        <v>607</v>
      </c>
      <c r="E95">
        <v>1.44</v>
      </c>
      <c r="F95">
        <v>6.9686400000000006</v>
      </c>
      <c r="G95">
        <v>1.43</v>
      </c>
      <c r="H95">
        <v>6.91608</v>
      </c>
      <c r="I95" t="s">
        <v>1591</v>
      </c>
    </row>
    <row r="96" spans="1:9">
      <c r="A96" t="s">
        <v>1292</v>
      </c>
      <c r="B96" t="s">
        <v>714</v>
      </c>
      <c r="C96" t="s">
        <v>714</v>
      </c>
      <c r="D96" t="s">
        <v>607</v>
      </c>
      <c r="E96">
        <v>1.05</v>
      </c>
      <c r="F96">
        <v>4.9188000000000001</v>
      </c>
      <c r="G96">
        <v>1.42</v>
      </c>
      <c r="H96">
        <v>6.8635200000000003</v>
      </c>
      <c r="I96" t="s">
        <v>1591</v>
      </c>
    </row>
    <row r="97" spans="1:9">
      <c r="A97" t="s">
        <v>1293</v>
      </c>
      <c r="B97" t="s">
        <v>703</v>
      </c>
      <c r="C97" t="s">
        <v>719</v>
      </c>
      <c r="D97" t="s">
        <v>607</v>
      </c>
      <c r="E97">
        <v>1.48</v>
      </c>
      <c r="F97">
        <v>7.1788800000000013</v>
      </c>
      <c r="G97">
        <v>1.8</v>
      </c>
      <c r="H97">
        <v>8.8608000000000011</v>
      </c>
      <c r="I97" t="s">
        <v>1591</v>
      </c>
    </row>
    <row r="98" spans="1:9">
      <c r="A98" t="s">
        <v>1294</v>
      </c>
      <c r="B98" t="s">
        <v>703</v>
      </c>
      <c r="C98" t="s">
        <v>683</v>
      </c>
      <c r="D98" t="s">
        <v>607</v>
      </c>
      <c r="E98">
        <v>1.48</v>
      </c>
      <c r="F98">
        <v>7.1788800000000013</v>
      </c>
      <c r="G98">
        <v>2.09</v>
      </c>
      <c r="H98">
        <v>10.38504</v>
      </c>
      <c r="I98" t="s">
        <v>1591</v>
      </c>
    </row>
    <row r="99" spans="1:9">
      <c r="A99" t="s">
        <v>1295</v>
      </c>
      <c r="B99" t="s">
        <v>703</v>
      </c>
      <c r="C99" t="s">
        <v>674</v>
      </c>
      <c r="D99" t="s">
        <v>607</v>
      </c>
      <c r="E99">
        <v>2.0499999999999998</v>
      </c>
      <c r="F99">
        <v>10.174799999999999</v>
      </c>
      <c r="G99">
        <v>2.41</v>
      </c>
      <c r="H99">
        <v>12.06696</v>
      </c>
      <c r="I99" t="s">
        <v>1591</v>
      </c>
    </row>
    <row r="100" spans="1:9">
      <c r="A100" t="s">
        <v>1296</v>
      </c>
      <c r="B100" t="s">
        <v>703</v>
      </c>
      <c r="C100" t="s">
        <v>670</v>
      </c>
      <c r="D100" t="s">
        <v>607</v>
      </c>
      <c r="E100">
        <v>2.4500000000000002</v>
      </c>
      <c r="F100">
        <v>12.277199999999999</v>
      </c>
      <c r="G100">
        <v>4.16</v>
      </c>
      <c r="H100">
        <v>21.264960000000002</v>
      </c>
      <c r="I100" t="s">
        <v>1591</v>
      </c>
    </row>
    <row r="101" spans="1:9">
      <c r="A101" t="s">
        <v>1297</v>
      </c>
      <c r="B101" t="s">
        <v>703</v>
      </c>
      <c r="C101" t="s">
        <v>672</v>
      </c>
      <c r="D101" t="s">
        <v>607</v>
      </c>
      <c r="E101">
        <v>2.08</v>
      </c>
      <c r="F101">
        <v>10.332480000000002</v>
      </c>
      <c r="G101">
        <v>1.83</v>
      </c>
      <c r="H101">
        <v>9.0184800000000003</v>
      </c>
      <c r="I101" t="s">
        <v>1591</v>
      </c>
    </row>
    <row r="102" spans="1:9">
      <c r="A102" t="s">
        <v>1298</v>
      </c>
      <c r="B102" t="s">
        <v>703</v>
      </c>
      <c r="C102" t="s">
        <v>679</v>
      </c>
      <c r="D102" t="s">
        <v>607</v>
      </c>
      <c r="E102">
        <v>1.63</v>
      </c>
      <c r="F102">
        <v>7.9672799999999997</v>
      </c>
      <c r="G102">
        <v>1.53</v>
      </c>
      <c r="H102">
        <v>7.4416799999999999</v>
      </c>
      <c r="I102" t="s">
        <v>1591</v>
      </c>
    </row>
    <row r="103" spans="1:9">
      <c r="A103" t="s">
        <v>1299</v>
      </c>
      <c r="B103" t="s">
        <v>703</v>
      </c>
      <c r="C103" t="s">
        <v>681</v>
      </c>
      <c r="D103" t="s">
        <v>607</v>
      </c>
      <c r="E103">
        <v>1.07</v>
      </c>
      <c r="F103">
        <v>5.0239200000000013</v>
      </c>
      <c r="G103">
        <v>1.47</v>
      </c>
      <c r="H103">
        <v>7.1263199999999998</v>
      </c>
      <c r="I103" t="s">
        <v>1591</v>
      </c>
    </row>
    <row r="104" spans="1:9">
      <c r="A104" t="s">
        <v>1300</v>
      </c>
      <c r="B104" t="s">
        <v>703</v>
      </c>
      <c r="C104" t="s">
        <v>703</v>
      </c>
      <c r="D104" t="s">
        <v>607</v>
      </c>
      <c r="E104">
        <v>1.42</v>
      </c>
      <c r="F104">
        <v>6.8635200000000003</v>
      </c>
      <c r="G104">
        <v>1.08</v>
      </c>
      <c r="H104">
        <v>5.0764800000000001</v>
      </c>
      <c r="I104" t="s">
        <v>1591</v>
      </c>
    </row>
    <row r="105" spans="1:9">
      <c r="A105" t="s">
        <v>1301</v>
      </c>
      <c r="B105" t="s">
        <v>703</v>
      </c>
      <c r="C105" t="s">
        <v>714</v>
      </c>
      <c r="D105" t="s">
        <v>607</v>
      </c>
      <c r="E105">
        <v>2.0499999999999998</v>
      </c>
      <c r="F105">
        <v>10.174799999999999</v>
      </c>
      <c r="G105">
        <v>1.95</v>
      </c>
      <c r="H105">
        <v>9.6492000000000004</v>
      </c>
      <c r="I105" t="s">
        <v>1591</v>
      </c>
    </row>
    <row r="106" spans="1:9">
      <c r="A106" t="s">
        <v>1302</v>
      </c>
      <c r="B106" t="s">
        <v>701</v>
      </c>
      <c r="C106" t="s">
        <v>683</v>
      </c>
      <c r="D106" t="s">
        <v>607</v>
      </c>
      <c r="E106">
        <v>2.4</v>
      </c>
      <c r="F106">
        <v>12.0144</v>
      </c>
      <c r="G106">
        <v>2.2000000000000002</v>
      </c>
      <c r="H106">
        <v>10.963200000000001</v>
      </c>
      <c r="I106" t="s">
        <v>1591</v>
      </c>
    </row>
    <row r="107" spans="1:9">
      <c r="A107" t="s">
        <v>1303</v>
      </c>
      <c r="B107" t="s">
        <v>701</v>
      </c>
      <c r="C107" t="s">
        <v>685</v>
      </c>
      <c r="D107" t="s">
        <v>607</v>
      </c>
      <c r="E107">
        <v>19.78</v>
      </c>
      <c r="F107">
        <v>103.36367999999999</v>
      </c>
      <c r="G107">
        <v>7.71</v>
      </c>
      <c r="H107">
        <v>39.923760000000001</v>
      </c>
      <c r="I107" t="s">
        <v>1591</v>
      </c>
    </row>
    <row r="108" spans="1:9">
      <c r="A108" t="s">
        <v>1304</v>
      </c>
      <c r="B108" t="s">
        <v>701</v>
      </c>
      <c r="C108" t="s">
        <v>674</v>
      </c>
      <c r="D108" t="s">
        <v>607</v>
      </c>
      <c r="E108">
        <v>3.9</v>
      </c>
      <c r="F108">
        <v>19.898400000000002</v>
      </c>
      <c r="G108">
        <v>2.2599999999999998</v>
      </c>
      <c r="H108">
        <v>11.278559999999997</v>
      </c>
      <c r="I108" t="s">
        <v>1591</v>
      </c>
    </row>
    <row r="109" spans="1:9">
      <c r="A109" t="s">
        <v>1305</v>
      </c>
      <c r="B109" t="s">
        <v>701</v>
      </c>
      <c r="C109" t="s">
        <v>668</v>
      </c>
      <c r="D109" t="s">
        <v>607</v>
      </c>
      <c r="E109">
        <v>4.1399999999999997</v>
      </c>
      <c r="F109">
        <v>21.159839999999999</v>
      </c>
      <c r="G109">
        <v>2.65</v>
      </c>
      <c r="H109">
        <v>13.3284</v>
      </c>
      <c r="I109" t="s">
        <v>1591</v>
      </c>
    </row>
    <row r="110" spans="1:9">
      <c r="A110" t="s">
        <v>1306</v>
      </c>
      <c r="B110" t="s">
        <v>701</v>
      </c>
      <c r="C110" t="s">
        <v>670</v>
      </c>
      <c r="D110" t="s">
        <v>607</v>
      </c>
      <c r="E110">
        <v>1.81</v>
      </c>
      <c r="F110">
        <v>8.9133600000000008</v>
      </c>
      <c r="G110">
        <v>1.5</v>
      </c>
      <c r="H110">
        <v>7.2840000000000007</v>
      </c>
      <c r="I110" t="s">
        <v>1591</v>
      </c>
    </row>
    <row r="111" spans="1:9">
      <c r="A111" t="s">
        <v>1307</v>
      </c>
      <c r="B111" t="s">
        <v>701</v>
      </c>
      <c r="C111" t="s">
        <v>679</v>
      </c>
      <c r="D111" t="s">
        <v>607</v>
      </c>
      <c r="E111">
        <v>1.7</v>
      </c>
      <c r="F111">
        <v>8.3352000000000004</v>
      </c>
      <c r="G111">
        <v>1.79</v>
      </c>
      <c r="H111">
        <v>8.8082399999999996</v>
      </c>
      <c r="I111" t="s">
        <v>1591</v>
      </c>
    </row>
    <row r="112" spans="1:9">
      <c r="A112" t="s">
        <v>1308</v>
      </c>
      <c r="B112" t="s">
        <v>701</v>
      </c>
      <c r="C112" t="s">
        <v>681</v>
      </c>
      <c r="D112" t="s">
        <v>607</v>
      </c>
      <c r="E112">
        <v>1.76</v>
      </c>
      <c r="F112">
        <v>8.6505600000000005</v>
      </c>
      <c r="G112">
        <v>1.1599999999999999</v>
      </c>
      <c r="H112">
        <v>5.4969599999999996</v>
      </c>
      <c r="I112" t="s">
        <v>1591</v>
      </c>
    </row>
    <row r="113" spans="1:9">
      <c r="A113" t="s">
        <v>1309</v>
      </c>
      <c r="B113" t="s">
        <v>701</v>
      </c>
      <c r="C113" t="s">
        <v>701</v>
      </c>
      <c r="D113" t="s">
        <v>607</v>
      </c>
      <c r="E113">
        <v>1.61</v>
      </c>
      <c r="F113">
        <v>7.8621600000000011</v>
      </c>
      <c r="G113">
        <v>1.75</v>
      </c>
      <c r="H113">
        <v>8.5980000000000008</v>
      </c>
      <c r="I113" t="s">
        <v>1591</v>
      </c>
    </row>
    <row r="114" spans="1:9">
      <c r="A114" t="s">
        <v>1310</v>
      </c>
      <c r="B114" t="s">
        <v>681</v>
      </c>
      <c r="C114" t="s">
        <v>719</v>
      </c>
      <c r="D114" t="s">
        <v>607</v>
      </c>
      <c r="E114">
        <v>2.1800000000000002</v>
      </c>
      <c r="F114">
        <v>10.858079999999999</v>
      </c>
      <c r="G114">
        <v>1.6</v>
      </c>
      <c r="H114">
        <v>7.8096000000000014</v>
      </c>
      <c r="I114" t="s">
        <v>1591</v>
      </c>
    </row>
    <row r="115" spans="1:9">
      <c r="A115" t="s">
        <v>1311</v>
      </c>
      <c r="B115" t="s">
        <v>681</v>
      </c>
      <c r="C115" t="s">
        <v>668</v>
      </c>
      <c r="D115" t="s">
        <v>607</v>
      </c>
      <c r="E115">
        <v>17.260000000000002</v>
      </c>
      <c r="F115">
        <v>90.118560000000002</v>
      </c>
      <c r="G115">
        <v>2.2999999999999998</v>
      </c>
      <c r="H115">
        <v>11.488799999999998</v>
      </c>
      <c r="I115" t="s">
        <v>1591</v>
      </c>
    </row>
    <row r="116" spans="1:9">
      <c r="A116" t="s">
        <v>1312</v>
      </c>
      <c r="B116" t="s">
        <v>681</v>
      </c>
      <c r="C116" t="s">
        <v>670</v>
      </c>
      <c r="D116" t="s">
        <v>607</v>
      </c>
      <c r="E116">
        <v>1.8</v>
      </c>
      <c r="F116">
        <v>8.8608000000000011</v>
      </c>
      <c r="G116">
        <v>1.78</v>
      </c>
      <c r="H116">
        <v>8.7556799999999999</v>
      </c>
      <c r="I116" t="s">
        <v>1591</v>
      </c>
    </row>
    <row r="117" spans="1:9">
      <c r="A117" t="s">
        <v>1313</v>
      </c>
      <c r="B117" t="s">
        <v>681</v>
      </c>
      <c r="C117" t="s">
        <v>701</v>
      </c>
      <c r="D117" t="s">
        <v>607</v>
      </c>
      <c r="E117">
        <v>1.82</v>
      </c>
      <c r="F117">
        <v>8.9659200000000006</v>
      </c>
      <c r="G117">
        <v>1.76</v>
      </c>
      <c r="H117">
        <v>8.6505600000000005</v>
      </c>
      <c r="I117" t="s">
        <v>1591</v>
      </c>
    </row>
    <row r="118" spans="1:9">
      <c r="A118" t="s">
        <v>1314</v>
      </c>
      <c r="B118" t="s">
        <v>681</v>
      </c>
      <c r="C118" t="s">
        <v>703</v>
      </c>
      <c r="D118" t="s">
        <v>607</v>
      </c>
      <c r="E118">
        <v>1.6</v>
      </c>
      <c r="F118">
        <v>7.8096000000000014</v>
      </c>
      <c r="G118">
        <v>1.48</v>
      </c>
      <c r="H118">
        <v>7.1788800000000013</v>
      </c>
      <c r="I118" t="s">
        <v>1591</v>
      </c>
    </row>
    <row r="119" spans="1:9">
      <c r="A119" t="s">
        <v>1315</v>
      </c>
      <c r="B119" t="s">
        <v>679</v>
      </c>
      <c r="C119" t="s">
        <v>670</v>
      </c>
      <c r="D119" t="s">
        <v>607</v>
      </c>
      <c r="E119">
        <v>2.0299999999999998</v>
      </c>
      <c r="F119">
        <v>10.06968</v>
      </c>
      <c r="G119">
        <v>2.7</v>
      </c>
      <c r="H119">
        <v>13.591200000000001</v>
      </c>
      <c r="I119" t="s">
        <v>1591</v>
      </c>
    </row>
    <row r="120" spans="1:9">
      <c r="A120" t="s">
        <v>1316</v>
      </c>
      <c r="B120" t="s">
        <v>679</v>
      </c>
      <c r="C120" t="s">
        <v>701</v>
      </c>
      <c r="D120" t="s">
        <v>607</v>
      </c>
      <c r="E120">
        <v>1.6</v>
      </c>
      <c r="F120">
        <v>7.8096000000000014</v>
      </c>
      <c r="G120">
        <v>1.97</v>
      </c>
      <c r="H120">
        <v>9.7543200000000017</v>
      </c>
      <c r="I120" t="s">
        <v>1591</v>
      </c>
    </row>
    <row r="121" spans="1:9">
      <c r="A121" t="s">
        <v>1317</v>
      </c>
      <c r="B121" t="s">
        <v>679</v>
      </c>
      <c r="C121" t="s">
        <v>714</v>
      </c>
      <c r="D121" t="s">
        <v>607</v>
      </c>
      <c r="E121">
        <v>1.8</v>
      </c>
      <c r="F121">
        <v>8.8608000000000011</v>
      </c>
      <c r="G121">
        <v>1.42</v>
      </c>
      <c r="H121">
        <v>6.8635200000000003</v>
      </c>
      <c r="I121" t="s">
        <v>1591</v>
      </c>
    </row>
    <row r="122" spans="1:9">
      <c r="A122" t="s">
        <v>1318</v>
      </c>
      <c r="B122" t="s">
        <v>672</v>
      </c>
      <c r="C122" t="s">
        <v>670</v>
      </c>
      <c r="D122" t="s">
        <v>607</v>
      </c>
      <c r="E122">
        <v>5.85</v>
      </c>
      <c r="F122">
        <v>30.147599999999997</v>
      </c>
      <c r="G122">
        <v>4.2</v>
      </c>
      <c r="H122">
        <v>21.475200000000005</v>
      </c>
      <c r="I122" t="s">
        <v>1591</v>
      </c>
    </row>
    <row r="123" spans="1:9">
      <c r="A123" t="s">
        <v>1319</v>
      </c>
      <c r="B123" t="s">
        <v>672</v>
      </c>
      <c r="C123" t="s">
        <v>701</v>
      </c>
      <c r="D123" t="s">
        <v>607</v>
      </c>
      <c r="E123">
        <v>1.76</v>
      </c>
      <c r="F123">
        <v>8.6505600000000005</v>
      </c>
      <c r="G123">
        <v>1.88</v>
      </c>
      <c r="H123">
        <v>9.2812800000000006</v>
      </c>
      <c r="I123" t="s">
        <v>1591</v>
      </c>
    </row>
    <row r="124" spans="1:9">
      <c r="A124" t="s">
        <v>1320</v>
      </c>
      <c r="B124" t="s">
        <v>672</v>
      </c>
      <c r="C124" t="s">
        <v>703</v>
      </c>
      <c r="D124" t="s">
        <v>607</v>
      </c>
      <c r="E124">
        <v>1.58</v>
      </c>
      <c r="F124">
        <v>7.7044800000000011</v>
      </c>
      <c r="G124">
        <v>1.97</v>
      </c>
      <c r="H124">
        <v>9.7543200000000017</v>
      </c>
      <c r="I124" t="s">
        <v>1591</v>
      </c>
    </row>
    <row r="125" spans="1:9">
      <c r="A125" t="s">
        <v>1321</v>
      </c>
      <c r="B125" t="s">
        <v>672</v>
      </c>
      <c r="C125" t="s">
        <v>714</v>
      </c>
      <c r="D125" t="s">
        <v>607</v>
      </c>
      <c r="E125">
        <v>1.7</v>
      </c>
      <c r="F125">
        <v>8.3352000000000004</v>
      </c>
      <c r="G125">
        <v>2.71</v>
      </c>
      <c r="H125">
        <v>13.643759999999999</v>
      </c>
      <c r="I125" t="s">
        <v>1591</v>
      </c>
    </row>
    <row r="126" spans="1:9">
      <c r="A126" t="s">
        <v>1322</v>
      </c>
      <c r="B126" t="s">
        <v>670</v>
      </c>
      <c r="C126" t="s">
        <v>672</v>
      </c>
      <c r="D126" t="s">
        <v>607</v>
      </c>
      <c r="E126">
        <v>2.5099999999999998</v>
      </c>
      <c r="F126">
        <v>12.592559999999997</v>
      </c>
      <c r="G126">
        <v>4.18</v>
      </c>
      <c r="H126">
        <v>21.370080000000002</v>
      </c>
      <c r="I126" t="s">
        <v>1591</v>
      </c>
    </row>
    <row r="127" spans="1:9">
      <c r="A127" t="s">
        <v>1323</v>
      </c>
      <c r="B127" t="s">
        <v>668</v>
      </c>
      <c r="C127" t="s">
        <v>672</v>
      </c>
      <c r="D127" t="s">
        <v>607</v>
      </c>
      <c r="E127">
        <v>3.7</v>
      </c>
      <c r="F127">
        <v>18.847200000000001</v>
      </c>
      <c r="G127">
        <v>3.84</v>
      </c>
      <c r="H127">
        <v>19.583039999999997</v>
      </c>
      <c r="I127" t="s">
        <v>1591</v>
      </c>
    </row>
    <row r="128" spans="1:9">
      <c r="A128" t="s">
        <v>1324</v>
      </c>
      <c r="B128" t="s">
        <v>668</v>
      </c>
      <c r="C128" t="s">
        <v>681</v>
      </c>
      <c r="D128" t="s">
        <v>607</v>
      </c>
      <c r="E128">
        <v>3.87</v>
      </c>
      <c r="F128">
        <v>19.74072</v>
      </c>
      <c r="G128">
        <v>3.7</v>
      </c>
      <c r="H128">
        <v>18.847200000000001</v>
      </c>
      <c r="I128" t="s">
        <v>1591</v>
      </c>
    </row>
    <row r="129" spans="1:9">
      <c r="A129" t="s">
        <v>1325</v>
      </c>
      <c r="B129" t="s">
        <v>674</v>
      </c>
      <c r="C129" t="s">
        <v>672</v>
      </c>
      <c r="D129" t="s">
        <v>607</v>
      </c>
      <c r="E129">
        <v>4.5199999999999996</v>
      </c>
      <c r="F129">
        <v>23.157119999999999</v>
      </c>
      <c r="G129">
        <v>3.46</v>
      </c>
      <c r="H129">
        <v>17.585759999999997</v>
      </c>
      <c r="I129" t="s">
        <v>1591</v>
      </c>
    </row>
    <row r="130" spans="1:9">
      <c r="A130" t="s">
        <v>1326</v>
      </c>
      <c r="B130" t="s">
        <v>674</v>
      </c>
      <c r="C130" t="s">
        <v>679</v>
      </c>
      <c r="D130" t="s">
        <v>607</v>
      </c>
      <c r="E130">
        <v>6.98</v>
      </c>
      <c r="F130">
        <v>36.086880000000008</v>
      </c>
      <c r="G130">
        <v>4.9800000000000004</v>
      </c>
      <c r="H130">
        <v>25.57488</v>
      </c>
      <c r="I130" t="s">
        <v>1591</v>
      </c>
    </row>
    <row r="131" spans="1:9">
      <c r="A131" t="s">
        <v>1327</v>
      </c>
      <c r="B131" t="s">
        <v>685</v>
      </c>
      <c r="C131" t="s">
        <v>679</v>
      </c>
      <c r="D131" t="s">
        <v>607</v>
      </c>
      <c r="E131">
        <v>2.71</v>
      </c>
      <c r="F131">
        <v>13.643759999999999</v>
      </c>
      <c r="G131">
        <v>3.65</v>
      </c>
      <c r="H131">
        <v>18.584400000000002</v>
      </c>
      <c r="I131" t="s">
        <v>1591</v>
      </c>
    </row>
    <row r="132" spans="1:9">
      <c r="A132" t="s">
        <v>1328</v>
      </c>
      <c r="B132" t="s">
        <v>683</v>
      </c>
      <c r="C132" t="s">
        <v>681</v>
      </c>
      <c r="D132" t="s">
        <v>607</v>
      </c>
      <c r="E132">
        <v>2.8</v>
      </c>
      <c r="F132">
        <v>14.1168</v>
      </c>
      <c r="G132">
        <v>2.73</v>
      </c>
      <c r="H132">
        <v>13.748880000000002</v>
      </c>
      <c r="I132" t="s">
        <v>1591</v>
      </c>
    </row>
    <row r="133" spans="1:9">
      <c r="A133" t="s">
        <v>1329</v>
      </c>
      <c r="B133" t="s">
        <v>683</v>
      </c>
      <c r="C133" t="s">
        <v>701</v>
      </c>
      <c r="D133" t="s">
        <v>607</v>
      </c>
      <c r="E133">
        <v>3.59</v>
      </c>
      <c r="F133">
        <v>18.269039999999997</v>
      </c>
      <c r="G133">
        <v>2.76</v>
      </c>
      <c r="H133">
        <v>13.906559999999999</v>
      </c>
      <c r="I133" t="s">
        <v>1591</v>
      </c>
    </row>
    <row r="134" spans="1:9">
      <c r="A134" t="s">
        <v>1330</v>
      </c>
      <c r="B134" t="s">
        <v>683</v>
      </c>
      <c r="C134" t="s">
        <v>703</v>
      </c>
      <c r="D134" t="s">
        <v>607</v>
      </c>
      <c r="E134">
        <v>2.42</v>
      </c>
      <c r="F134">
        <v>12.119519999999998</v>
      </c>
      <c r="G134">
        <v>4.3499999999999996</v>
      </c>
      <c r="H134">
        <v>22.2636</v>
      </c>
      <c r="I134" t="s">
        <v>1591</v>
      </c>
    </row>
    <row r="135" spans="1:9">
      <c r="A135" t="s">
        <v>1331</v>
      </c>
      <c r="B135" t="s">
        <v>719</v>
      </c>
      <c r="C135" t="s">
        <v>703</v>
      </c>
      <c r="D135" t="s">
        <v>607</v>
      </c>
      <c r="E135">
        <v>2.33</v>
      </c>
      <c r="F135">
        <v>11.64648</v>
      </c>
      <c r="G135">
        <v>4.0999999999999996</v>
      </c>
      <c r="H135">
        <v>20.9496</v>
      </c>
      <c r="I135" t="s">
        <v>1591</v>
      </c>
    </row>
    <row r="136" spans="1:9">
      <c r="A136" t="s">
        <v>1332</v>
      </c>
      <c r="B136" t="s">
        <v>695</v>
      </c>
      <c r="C136" t="s">
        <v>703</v>
      </c>
      <c r="D136" t="s">
        <v>607</v>
      </c>
      <c r="E136">
        <v>2.0099999999999998</v>
      </c>
      <c r="F136">
        <v>9.9645599999999988</v>
      </c>
      <c r="G136">
        <v>2.3199999999999998</v>
      </c>
      <c r="H136">
        <v>11.593919999999999</v>
      </c>
      <c r="I136" t="s">
        <v>1591</v>
      </c>
    </row>
    <row r="137" spans="1:9">
      <c r="A137" t="s">
        <v>1333</v>
      </c>
      <c r="B137" t="s">
        <v>706</v>
      </c>
      <c r="C137" t="s">
        <v>703</v>
      </c>
      <c r="D137" t="s">
        <v>607</v>
      </c>
      <c r="E137">
        <v>1.72</v>
      </c>
      <c r="F137">
        <v>8.4403199999999998</v>
      </c>
      <c r="G137">
        <v>1.7</v>
      </c>
      <c r="H137">
        <v>8.3352000000000004</v>
      </c>
      <c r="I137" t="s">
        <v>1591</v>
      </c>
    </row>
    <row r="138" spans="1:9">
      <c r="A138" t="s">
        <v>837</v>
      </c>
      <c r="B138" t="s">
        <v>693</v>
      </c>
      <c r="C138" t="s">
        <v>703</v>
      </c>
      <c r="D138" t="s">
        <v>607</v>
      </c>
      <c r="E138">
        <v>3.26</v>
      </c>
      <c r="F138">
        <v>16.534559999999999</v>
      </c>
      <c r="G138">
        <v>2.61</v>
      </c>
      <c r="H138">
        <v>13.11816</v>
      </c>
      <c r="I138" t="s">
        <v>1591</v>
      </c>
    </row>
    <row r="139" spans="1:9">
      <c r="A139" t="s">
        <v>838</v>
      </c>
      <c r="B139" t="s">
        <v>693</v>
      </c>
      <c r="C139" t="s">
        <v>839</v>
      </c>
      <c r="D139" t="s">
        <v>607</v>
      </c>
      <c r="E139">
        <v>3.97</v>
      </c>
      <c r="F139">
        <v>20.26632</v>
      </c>
      <c r="G139">
        <v>3.7</v>
      </c>
      <c r="H139">
        <v>18.847200000000001</v>
      </c>
      <c r="I139" t="s">
        <v>1591</v>
      </c>
    </row>
    <row r="140" spans="1:9">
      <c r="A140" t="s">
        <v>840</v>
      </c>
      <c r="B140" t="s">
        <v>693</v>
      </c>
      <c r="C140" t="s">
        <v>841</v>
      </c>
      <c r="D140" t="s">
        <v>607</v>
      </c>
      <c r="E140">
        <v>2.13</v>
      </c>
      <c r="F140">
        <v>10.595279999999999</v>
      </c>
      <c r="G140">
        <v>9.74</v>
      </c>
      <c r="H140">
        <v>50.593440000000008</v>
      </c>
      <c r="I140" t="s">
        <v>1591</v>
      </c>
    </row>
    <row r="141" spans="1:9">
      <c r="A141" t="s">
        <v>842</v>
      </c>
      <c r="B141" t="s">
        <v>693</v>
      </c>
      <c r="C141" t="s">
        <v>843</v>
      </c>
      <c r="D141" t="s">
        <v>607</v>
      </c>
      <c r="E141">
        <v>1.18</v>
      </c>
      <c r="F141">
        <v>5.6020799999999999</v>
      </c>
      <c r="G141">
        <v>1.19</v>
      </c>
      <c r="H141">
        <v>5.6546400000000006</v>
      </c>
      <c r="I141" t="s">
        <v>1591</v>
      </c>
    </row>
    <row r="142" spans="1:9">
      <c r="A142" t="s">
        <v>844</v>
      </c>
      <c r="B142" t="s">
        <v>693</v>
      </c>
      <c r="C142" t="s">
        <v>845</v>
      </c>
      <c r="D142" t="s">
        <v>607</v>
      </c>
      <c r="E142">
        <v>0.81</v>
      </c>
      <c r="F142">
        <v>3.6573600000000006</v>
      </c>
      <c r="G142">
        <v>1.35</v>
      </c>
      <c r="H142">
        <v>6.4956000000000005</v>
      </c>
      <c r="I142" t="s">
        <v>1591</v>
      </c>
    </row>
    <row r="143" spans="1:9">
      <c r="A143" t="s">
        <v>846</v>
      </c>
      <c r="B143" t="s">
        <v>693</v>
      </c>
      <c r="C143" t="s">
        <v>847</v>
      </c>
      <c r="D143" t="s">
        <v>607</v>
      </c>
      <c r="E143">
        <v>0.47</v>
      </c>
      <c r="F143">
        <v>1.8703199999999998</v>
      </c>
      <c r="G143">
        <v>0.66</v>
      </c>
      <c r="H143">
        <v>2.86896</v>
      </c>
      <c r="I143" t="s">
        <v>1591</v>
      </c>
    </row>
    <row r="144" spans="1:9">
      <c r="A144" t="s">
        <v>848</v>
      </c>
      <c r="B144" t="s">
        <v>693</v>
      </c>
      <c r="C144" t="s">
        <v>849</v>
      </c>
      <c r="D144" t="s">
        <v>607</v>
      </c>
      <c r="E144">
        <v>0.52</v>
      </c>
      <c r="F144">
        <v>2.1331199999999999</v>
      </c>
      <c r="G144">
        <v>0.81</v>
      </c>
      <c r="H144">
        <v>3.6573600000000006</v>
      </c>
      <c r="I144" t="s">
        <v>1591</v>
      </c>
    </row>
    <row r="145" spans="1:9">
      <c r="A145" t="s">
        <v>850</v>
      </c>
      <c r="B145" t="s">
        <v>693</v>
      </c>
      <c r="C145" t="s">
        <v>851</v>
      </c>
      <c r="D145" t="s">
        <v>607</v>
      </c>
      <c r="E145">
        <v>0.48</v>
      </c>
      <c r="F145">
        <v>1.9228799999999999</v>
      </c>
      <c r="G145">
        <v>0.68</v>
      </c>
      <c r="H145">
        <v>2.9740799999999998</v>
      </c>
      <c r="I145" t="s">
        <v>1591</v>
      </c>
    </row>
    <row r="146" spans="1:9">
      <c r="A146" t="s">
        <v>852</v>
      </c>
      <c r="B146" t="s">
        <v>693</v>
      </c>
      <c r="C146" t="s">
        <v>853</v>
      </c>
      <c r="D146" t="s">
        <v>607</v>
      </c>
      <c r="E146">
        <v>0.56000000000000005</v>
      </c>
      <c r="F146">
        <v>2.3433600000000001</v>
      </c>
      <c r="G146">
        <v>0.56999999999999995</v>
      </c>
      <c r="H146">
        <v>2.3959200000000003</v>
      </c>
      <c r="I146" t="s">
        <v>1591</v>
      </c>
    </row>
    <row r="147" spans="1:9">
      <c r="A147" t="s">
        <v>854</v>
      </c>
      <c r="B147" t="s">
        <v>693</v>
      </c>
      <c r="C147" t="s">
        <v>855</v>
      </c>
      <c r="D147" t="s">
        <v>607</v>
      </c>
      <c r="E147">
        <v>0.6</v>
      </c>
      <c r="F147">
        <v>2.5535999999999999</v>
      </c>
      <c r="G147">
        <v>0.72</v>
      </c>
      <c r="H147">
        <v>3.18432</v>
      </c>
      <c r="I147" t="s">
        <v>1591</v>
      </c>
    </row>
    <row r="148" spans="1:9">
      <c r="A148" t="s">
        <v>856</v>
      </c>
      <c r="B148" t="s">
        <v>693</v>
      </c>
      <c r="C148" t="s">
        <v>857</v>
      </c>
      <c r="D148" t="s">
        <v>607</v>
      </c>
      <c r="E148">
        <v>0.66</v>
      </c>
      <c r="F148">
        <v>2.86896</v>
      </c>
      <c r="G148">
        <v>0.65</v>
      </c>
      <c r="H148">
        <v>2.8164000000000002</v>
      </c>
      <c r="I148" t="s">
        <v>1591</v>
      </c>
    </row>
    <row r="149" spans="1:9">
      <c r="A149" t="s">
        <v>858</v>
      </c>
      <c r="B149" t="s">
        <v>693</v>
      </c>
      <c r="C149" t="s">
        <v>859</v>
      </c>
      <c r="D149" t="s">
        <v>607</v>
      </c>
      <c r="E149">
        <v>0.45</v>
      </c>
      <c r="F149">
        <v>1.7652000000000001</v>
      </c>
      <c r="G149">
        <v>0.5</v>
      </c>
      <c r="H149">
        <v>2.028</v>
      </c>
      <c r="I149" t="s">
        <v>1591</v>
      </c>
    </row>
    <row r="150" spans="1:9">
      <c r="A150" t="s">
        <v>860</v>
      </c>
      <c r="B150" t="s">
        <v>693</v>
      </c>
      <c r="C150" t="s">
        <v>861</v>
      </c>
      <c r="D150" t="s">
        <v>607</v>
      </c>
      <c r="E150">
        <v>0.52</v>
      </c>
      <c r="F150">
        <v>2.1331199999999999</v>
      </c>
      <c r="G150">
        <v>0.64</v>
      </c>
      <c r="H150">
        <v>2.7638400000000001</v>
      </c>
      <c r="I150" t="s">
        <v>1591</v>
      </c>
    </row>
    <row r="151" spans="1:9">
      <c r="A151" t="s">
        <v>1334</v>
      </c>
      <c r="B151" t="s">
        <v>836</v>
      </c>
      <c r="C151" t="s">
        <v>863</v>
      </c>
      <c r="D151" t="s">
        <v>607</v>
      </c>
      <c r="E151">
        <v>3.69</v>
      </c>
      <c r="F151">
        <v>18.794640000000001</v>
      </c>
      <c r="G151">
        <v>4.4000000000000004</v>
      </c>
      <c r="H151">
        <v>22.526400000000006</v>
      </c>
      <c r="I151" t="s">
        <v>1591</v>
      </c>
    </row>
    <row r="152" spans="1:9">
      <c r="A152" t="s">
        <v>1335</v>
      </c>
      <c r="B152" t="s">
        <v>836</v>
      </c>
      <c r="C152" t="s">
        <v>839</v>
      </c>
      <c r="D152" t="s">
        <v>607</v>
      </c>
      <c r="E152">
        <v>2.71</v>
      </c>
      <c r="F152">
        <v>13.643759999999999</v>
      </c>
      <c r="G152">
        <v>2.9</v>
      </c>
      <c r="H152">
        <v>14.642399999999999</v>
      </c>
      <c r="I152" t="s">
        <v>1591</v>
      </c>
    </row>
    <row r="153" spans="1:9">
      <c r="A153" t="s">
        <v>1336</v>
      </c>
      <c r="B153" t="s">
        <v>836</v>
      </c>
      <c r="C153" t="s">
        <v>866</v>
      </c>
      <c r="D153" t="s">
        <v>607</v>
      </c>
      <c r="E153">
        <v>3.08</v>
      </c>
      <c r="F153">
        <v>15.588479999999999</v>
      </c>
      <c r="G153">
        <v>2.96</v>
      </c>
      <c r="H153">
        <v>14.95776</v>
      </c>
      <c r="I153" t="s">
        <v>1591</v>
      </c>
    </row>
    <row r="154" spans="1:9">
      <c r="A154" t="s">
        <v>1337</v>
      </c>
      <c r="B154" t="s">
        <v>836</v>
      </c>
      <c r="C154" t="s">
        <v>841</v>
      </c>
      <c r="D154" t="s">
        <v>607</v>
      </c>
      <c r="E154">
        <v>3.1</v>
      </c>
      <c r="F154">
        <v>15.693599999999998</v>
      </c>
      <c r="G154">
        <v>3.33</v>
      </c>
      <c r="H154">
        <v>16.902480000000001</v>
      </c>
      <c r="I154" t="s">
        <v>1591</v>
      </c>
    </row>
    <row r="155" spans="1:9">
      <c r="A155" t="s">
        <v>1338</v>
      </c>
      <c r="B155" t="s">
        <v>836</v>
      </c>
      <c r="C155" t="s">
        <v>861</v>
      </c>
      <c r="D155" t="s">
        <v>607</v>
      </c>
      <c r="E155">
        <v>0.56000000000000005</v>
      </c>
      <c r="F155">
        <v>2.3433600000000001</v>
      </c>
      <c r="G155">
        <v>0.6</v>
      </c>
      <c r="H155">
        <v>2.5535999999999999</v>
      </c>
      <c r="I155" t="s">
        <v>1591</v>
      </c>
    </row>
    <row r="156" spans="1:9">
      <c r="A156" t="s">
        <v>1339</v>
      </c>
      <c r="B156" t="s">
        <v>834</v>
      </c>
      <c r="C156" t="s">
        <v>839</v>
      </c>
      <c r="D156" t="s">
        <v>607</v>
      </c>
      <c r="E156">
        <v>2.0699999999999998</v>
      </c>
      <c r="F156">
        <v>10.279920000000001</v>
      </c>
      <c r="G156">
        <v>2.52</v>
      </c>
      <c r="H156">
        <v>12.64512</v>
      </c>
      <c r="I156" t="s">
        <v>1591</v>
      </c>
    </row>
    <row r="157" spans="1:9">
      <c r="A157" t="s">
        <v>1340</v>
      </c>
      <c r="B157" t="s">
        <v>834</v>
      </c>
      <c r="C157" t="s">
        <v>866</v>
      </c>
      <c r="D157" t="s">
        <v>607</v>
      </c>
      <c r="E157">
        <v>3.63</v>
      </c>
      <c r="F157">
        <v>18.479279999999999</v>
      </c>
      <c r="G157">
        <v>4.53</v>
      </c>
      <c r="H157">
        <v>23.209680000000002</v>
      </c>
      <c r="I157" t="s">
        <v>1591</v>
      </c>
    </row>
    <row r="158" spans="1:9">
      <c r="A158" t="s">
        <v>1341</v>
      </c>
      <c r="B158" t="s">
        <v>834</v>
      </c>
      <c r="C158" t="s">
        <v>859</v>
      </c>
      <c r="D158" t="s">
        <v>607</v>
      </c>
      <c r="E158">
        <v>0.71</v>
      </c>
      <c r="F158">
        <v>3.1317600000000003</v>
      </c>
      <c r="G158">
        <v>0.76</v>
      </c>
      <c r="H158">
        <v>3.3945600000000002</v>
      </c>
      <c r="I158" t="s">
        <v>1591</v>
      </c>
    </row>
    <row r="159" spans="1:9">
      <c r="A159" t="s">
        <v>1342</v>
      </c>
      <c r="B159" t="s">
        <v>834</v>
      </c>
      <c r="C159" t="s">
        <v>861</v>
      </c>
      <c r="D159" t="s">
        <v>607</v>
      </c>
      <c r="E159">
        <v>0.41</v>
      </c>
      <c r="F159">
        <v>1.5549599999999999</v>
      </c>
      <c r="G159">
        <v>0.51</v>
      </c>
      <c r="H159">
        <v>2.0805599999999997</v>
      </c>
      <c r="I159" t="s">
        <v>1591</v>
      </c>
    </row>
    <row r="160" spans="1:9">
      <c r="A160" t="s">
        <v>1343</v>
      </c>
      <c r="B160" t="s">
        <v>832</v>
      </c>
      <c r="C160" t="s">
        <v>874</v>
      </c>
      <c r="D160" t="s">
        <v>607</v>
      </c>
      <c r="E160">
        <v>2.68</v>
      </c>
      <c r="F160">
        <v>13.486080000000001</v>
      </c>
      <c r="G160">
        <v>3.94</v>
      </c>
      <c r="H160">
        <v>20.108640000000001</v>
      </c>
      <c r="I160" t="s">
        <v>1591</v>
      </c>
    </row>
    <row r="161" spans="1:9">
      <c r="A161" t="s">
        <v>1344</v>
      </c>
      <c r="B161" t="s">
        <v>832</v>
      </c>
      <c r="C161" t="s">
        <v>866</v>
      </c>
      <c r="D161" t="s">
        <v>607</v>
      </c>
      <c r="E161">
        <v>5.73</v>
      </c>
      <c r="F161">
        <v>29.516880000000008</v>
      </c>
      <c r="G161">
        <v>8.73</v>
      </c>
      <c r="H161">
        <v>45.284880000000001</v>
      </c>
      <c r="I161" t="s">
        <v>1591</v>
      </c>
    </row>
    <row r="162" spans="1:9">
      <c r="A162" t="s">
        <v>1345</v>
      </c>
      <c r="B162" t="s">
        <v>832</v>
      </c>
      <c r="C162" t="s">
        <v>857</v>
      </c>
      <c r="D162" t="s">
        <v>607</v>
      </c>
      <c r="E162">
        <v>1.05</v>
      </c>
      <c r="F162">
        <v>4.9188000000000001</v>
      </c>
      <c r="G162">
        <v>1.06</v>
      </c>
      <c r="H162">
        <v>4.9713600000000007</v>
      </c>
      <c r="I162" t="s">
        <v>1591</v>
      </c>
    </row>
    <row r="163" spans="1:9">
      <c r="A163" t="s">
        <v>1346</v>
      </c>
      <c r="B163" t="s">
        <v>828</v>
      </c>
      <c r="C163" t="s">
        <v>878</v>
      </c>
      <c r="D163" t="s">
        <v>607</v>
      </c>
      <c r="E163">
        <v>1.44</v>
      </c>
      <c r="F163">
        <v>6.9686400000000006</v>
      </c>
      <c r="G163">
        <v>2.17</v>
      </c>
      <c r="H163">
        <v>10.805519999999998</v>
      </c>
      <c r="I163" t="s">
        <v>1591</v>
      </c>
    </row>
    <row r="164" spans="1:9">
      <c r="A164" t="s">
        <v>1347</v>
      </c>
      <c r="B164" t="s">
        <v>828</v>
      </c>
      <c r="C164" t="s">
        <v>880</v>
      </c>
      <c r="D164" t="s">
        <v>607</v>
      </c>
      <c r="E164">
        <v>4.74</v>
      </c>
      <c r="F164">
        <v>24.313440000000003</v>
      </c>
      <c r="G164">
        <v>5.5</v>
      </c>
      <c r="H164">
        <v>28.308000000000003</v>
      </c>
      <c r="I164" t="s">
        <v>1591</v>
      </c>
    </row>
    <row r="165" spans="1:9">
      <c r="A165" t="s">
        <v>1348</v>
      </c>
      <c r="B165" t="s">
        <v>828</v>
      </c>
      <c r="C165" t="s">
        <v>874</v>
      </c>
      <c r="D165" t="s">
        <v>607</v>
      </c>
      <c r="E165">
        <v>7.74</v>
      </c>
      <c r="F165">
        <v>40.081440000000001</v>
      </c>
      <c r="G165">
        <v>6.2</v>
      </c>
      <c r="H165">
        <v>31.987200000000001</v>
      </c>
      <c r="I165" t="s">
        <v>1591</v>
      </c>
    </row>
    <row r="166" spans="1:9">
      <c r="A166" t="s">
        <v>1349</v>
      </c>
      <c r="B166" t="s">
        <v>826</v>
      </c>
      <c r="C166" t="s">
        <v>880</v>
      </c>
      <c r="D166" t="s">
        <v>607</v>
      </c>
      <c r="E166">
        <v>1.86</v>
      </c>
      <c r="F166">
        <v>9.1761600000000012</v>
      </c>
      <c r="G166">
        <v>2.1800000000000002</v>
      </c>
      <c r="H166">
        <v>10.858079999999999</v>
      </c>
      <c r="I166" t="s">
        <v>1591</v>
      </c>
    </row>
    <row r="167" spans="1:9">
      <c r="A167" t="s">
        <v>1350</v>
      </c>
      <c r="B167" t="s">
        <v>826</v>
      </c>
      <c r="C167" t="s">
        <v>874</v>
      </c>
      <c r="D167" t="s">
        <v>607</v>
      </c>
      <c r="E167">
        <v>2.02</v>
      </c>
      <c r="F167">
        <v>10.01712</v>
      </c>
      <c r="G167">
        <v>1.64</v>
      </c>
      <c r="H167">
        <v>8.0198400000000003</v>
      </c>
      <c r="I167" t="s">
        <v>1591</v>
      </c>
    </row>
    <row r="168" spans="1:9">
      <c r="A168" t="s">
        <v>1351</v>
      </c>
      <c r="B168" t="s">
        <v>823</v>
      </c>
      <c r="C168" t="s">
        <v>874</v>
      </c>
      <c r="D168" t="s">
        <v>607</v>
      </c>
      <c r="E168">
        <v>1.6</v>
      </c>
      <c r="F168">
        <v>7.8096000000000014</v>
      </c>
      <c r="G168">
        <v>1.82</v>
      </c>
      <c r="H168">
        <v>8.9659200000000006</v>
      </c>
      <c r="I168" t="s">
        <v>1591</v>
      </c>
    </row>
    <row r="169" spans="1:9">
      <c r="A169" t="s">
        <v>1352</v>
      </c>
      <c r="B169" t="s">
        <v>823</v>
      </c>
      <c r="C169" t="s">
        <v>857</v>
      </c>
      <c r="D169" t="s">
        <v>607</v>
      </c>
      <c r="E169">
        <v>1.34</v>
      </c>
      <c r="F169">
        <v>6.4430400000000008</v>
      </c>
      <c r="G169">
        <v>1.42</v>
      </c>
      <c r="H169">
        <v>6.8635200000000003</v>
      </c>
      <c r="I169" t="s">
        <v>1591</v>
      </c>
    </row>
    <row r="170" spans="1:9">
      <c r="A170" t="s">
        <v>1353</v>
      </c>
      <c r="B170" t="s">
        <v>820</v>
      </c>
      <c r="C170" t="s">
        <v>874</v>
      </c>
      <c r="D170" t="s">
        <v>607</v>
      </c>
      <c r="E170">
        <v>2.6</v>
      </c>
      <c r="F170">
        <v>13.0656</v>
      </c>
      <c r="G170">
        <v>1.75</v>
      </c>
      <c r="H170">
        <v>8.5980000000000008</v>
      </c>
      <c r="I170" t="s">
        <v>1591</v>
      </c>
    </row>
    <row r="171" spans="1:9">
      <c r="A171" t="s">
        <v>1354</v>
      </c>
      <c r="B171" t="s">
        <v>820</v>
      </c>
      <c r="C171" t="s">
        <v>857</v>
      </c>
      <c r="D171" t="s">
        <v>607</v>
      </c>
      <c r="E171">
        <v>4.5599999999999996</v>
      </c>
      <c r="F171">
        <v>23.367360000000001</v>
      </c>
      <c r="G171">
        <v>4.75</v>
      </c>
      <c r="H171">
        <v>24.366000000000003</v>
      </c>
      <c r="I171" t="s">
        <v>1591</v>
      </c>
    </row>
    <row r="172" spans="1:9">
      <c r="A172" t="s">
        <v>1355</v>
      </c>
      <c r="B172" t="s">
        <v>818</v>
      </c>
      <c r="C172" t="s">
        <v>874</v>
      </c>
      <c r="D172" t="s">
        <v>607</v>
      </c>
      <c r="E172">
        <v>2.06</v>
      </c>
      <c r="F172">
        <v>10.227360000000001</v>
      </c>
      <c r="G172">
        <v>1.52</v>
      </c>
      <c r="H172">
        <v>7.389120000000001</v>
      </c>
      <c r="I172" t="s">
        <v>1591</v>
      </c>
    </row>
    <row r="173" spans="1:9">
      <c r="A173" t="s">
        <v>1356</v>
      </c>
      <c r="B173" t="s">
        <v>818</v>
      </c>
      <c r="C173" t="s">
        <v>866</v>
      </c>
      <c r="D173" t="s">
        <v>607</v>
      </c>
      <c r="E173">
        <v>1.79</v>
      </c>
      <c r="F173">
        <v>8.8082399999999996</v>
      </c>
      <c r="G173">
        <v>1.5</v>
      </c>
      <c r="H173">
        <v>7.2840000000000007</v>
      </c>
      <c r="I173" t="s">
        <v>1591</v>
      </c>
    </row>
    <row r="174" spans="1:9">
      <c r="A174" t="s">
        <v>1357</v>
      </c>
      <c r="B174" t="s">
        <v>818</v>
      </c>
      <c r="C174" t="s">
        <v>841</v>
      </c>
      <c r="D174" t="s">
        <v>607</v>
      </c>
      <c r="E174">
        <v>3.41</v>
      </c>
      <c r="F174">
        <v>17.322960000000002</v>
      </c>
      <c r="G174">
        <v>3.85</v>
      </c>
      <c r="H174">
        <v>19.635600000000004</v>
      </c>
      <c r="I174" t="s">
        <v>1591</v>
      </c>
    </row>
    <row r="175" spans="1:9">
      <c r="A175" t="s">
        <v>1358</v>
      </c>
      <c r="B175" t="s">
        <v>818</v>
      </c>
      <c r="C175" t="s">
        <v>857</v>
      </c>
      <c r="D175" t="s">
        <v>607</v>
      </c>
      <c r="E175">
        <v>2.97</v>
      </c>
      <c r="F175">
        <v>15.010320000000002</v>
      </c>
      <c r="G175">
        <v>3.22</v>
      </c>
      <c r="H175">
        <v>16.32432</v>
      </c>
      <c r="I175" t="s">
        <v>1591</v>
      </c>
    </row>
    <row r="176" spans="1:9">
      <c r="A176" t="s">
        <v>1359</v>
      </c>
      <c r="B176" t="s">
        <v>813</v>
      </c>
      <c r="C176" t="s">
        <v>874</v>
      </c>
      <c r="D176" t="s">
        <v>607</v>
      </c>
      <c r="E176">
        <v>0.99</v>
      </c>
      <c r="F176">
        <v>4.6034400000000009</v>
      </c>
      <c r="G176">
        <v>1.48</v>
      </c>
      <c r="H176">
        <v>7.1788800000000013</v>
      </c>
      <c r="I176" t="s">
        <v>1591</v>
      </c>
    </row>
    <row r="177" spans="1:9">
      <c r="A177" t="s">
        <v>1360</v>
      </c>
      <c r="B177" t="s">
        <v>813</v>
      </c>
      <c r="C177" t="s">
        <v>866</v>
      </c>
      <c r="D177" t="s">
        <v>607</v>
      </c>
      <c r="E177">
        <v>1.62</v>
      </c>
      <c r="F177">
        <v>7.9147200000000009</v>
      </c>
      <c r="G177">
        <v>1.31</v>
      </c>
      <c r="H177">
        <v>6.2853600000000007</v>
      </c>
      <c r="I177" t="s">
        <v>1591</v>
      </c>
    </row>
    <row r="178" spans="1:9">
      <c r="A178" t="s">
        <v>1361</v>
      </c>
      <c r="B178" t="s">
        <v>813</v>
      </c>
      <c r="C178" t="s">
        <v>841</v>
      </c>
      <c r="D178" t="s">
        <v>607</v>
      </c>
      <c r="E178">
        <v>2.33</v>
      </c>
      <c r="F178">
        <v>11.64648</v>
      </c>
      <c r="G178">
        <v>2.4300000000000002</v>
      </c>
      <c r="H178">
        <v>12.172079999999999</v>
      </c>
      <c r="I178" t="s">
        <v>1591</v>
      </c>
    </row>
    <row r="179" spans="1:9">
      <c r="A179" t="s">
        <v>1362</v>
      </c>
      <c r="B179" t="s">
        <v>813</v>
      </c>
      <c r="C179" t="s">
        <v>857</v>
      </c>
      <c r="D179" t="s">
        <v>607</v>
      </c>
      <c r="E179">
        <v>3.83</v>
      </c>
      <c r="F179">
        <v>19.530480000000001</v>
      </c>
      <c r="G179">
        <v>3.85</v>
      </c>
      <c r="H179">
        <v>19.635600000000004</v>
      </c>
      <c r="I179" t="s">
        <v>1591</v>
      </c>
    </row>
    <row r="180" spans="1:9">
      <c r="A180" t="s">
        <v>1363</v>
      </c>
      <c r="B180" t="s">
        <v>809</v>
      </c>
      <c r="C180" t="s">
        <v>874</v>
      </c>
      <c r="D180" t="s">
        <v>607</v>
      </c>
      <c r="E180">
        <v>4.4000000000000004</v>
      </c>
      <c r="F180">
        <v>22.526400000000006</v>
      </c>
      <c r="G180">
        <v>2.8</v>
      </c>
      <c r="H180">
        <v>14.1168</v>
      </c>
      <c r="I180" t="s">
        <v>1591</v>
      </c>
    </row>
    <row r="181" spans="1:9">
      <c r="A181" t="s">
        <v>1364</v>
      </c>
      <c r="B181" t="s">
        <v>809</v>
      </c>
      <c r="C181" t="s">
        <v>866</v>
      </c>
      <c r="D181" t="s">
        <v>607</v>
      </c>
      <c r="E181">
        <v>0.87</v>
      </c>
      <c r="F181">
        <v>3.9727199999999998</v>
      </c>
      <c r="G181">
        <v>1.28</v>
      </c>
      <c r="H181">
        <v>6.1276800000000016</v>
      </c>
      <c r="I181" t="s">
        <v>1591</v>
      </c>
    </row>
    <row r="182" spans="1:9">
      <c r="A182" t="s">
        <v>1365</v>
      </c>
      <c r="B182" t="s">
        <v>809</v>
      </c>
      <c r="C182" t="s">
        <v>857</v>
      </c>
      <c r="D182" t="s">
        <v>607</v>
      </c>
      <c r="E182">
        <v>4.87</v>
      </c>
      <c r="F182">
        <v>24.99672</v>
      </c>
      <c r="G182">
        <v>6.23</v>
      </c>
      <c r="H182">
        <v>32.144880000000001</v>
      </c>
      <c r="I182" t="s">
        <v>1591</v>
      </c>
    </row>
    <row r="183" spans="1:9">
      <c r="A183" t="s">
        <v>1366</v>
      </c>
      <c r="B183" t="s">
        <v>803</v>
      </c>
      <c r="C183" t="s">
        <v>839</v>
      </c>
      <c r="D183" t="s">
        <v>607</v>
      </c>
      <c r="E183">
        <v>1.25</v>
      </c>
      <c r="F183">
        <v>5.97</v>
      </c>
      <c r="G183">
        <v>2.12</v>
      </c>
      <c r="H183">
        <v>10.542719999999999</v>
      </c>
      <c r="I183" t="s">
        <v>1591</v>
      </c>
    </row>
    <row r="184" spans="1:9">
      <c r="A184" t="s">
        <v>1367</v>
      </c>
      <c r="B184" t="s">
        <v>803</v>
      </c>
      <c r="C184" t="s">
        <v>878</v>
      </c>
      <c r="D184" t="s">
        <v>607</v>
      </c>
      <c r="E184">
        <v>0.6</v>
      </c>
      <c r="F184">
        <v>2.5535999999999999</v>
      </c>
      <c r="G184">
        <v>0.62</v>
      </c>
      <c r="H184">
        <v>2.6587199999999998</v>
      </c>
      <c r="I184" t="s">
        <v>1591</v>
      </c>
    </row>
    <row r="185" spans="1:9">
      <c r="A185" t="s">
        <v>1368</v>
      </c>
      <c r="B185" t="s">
        <v>803</v>
      </c>
      <c r="C185" t="s">
        <v>902</v>
      </c>
      <c r="D185" t="s">
        <v>607</v>
      </c>
      <c r="E185">
        <v>1.31</v>
      </c>
      <c r="F185">
        <v>6.2853600000000007</v>
      </c>
      <c r="G185">
        <v>0.84</v>
      </c>
      <c r="H185">
        <v>3.8150399999999993</v>
      </c>
      <c r="I185" t="s">
        <v>1591</v>
      </c>
    </row>
    <row r="186" spans="1:9">
      <c r="A186" t="s">
        <v>1369</v>
      </c>
      <c r="B186" t="s">
        <v>803</v>
      </c>
      <c r="C186" t="s">
        <v>880</v>
      </c>
      <c r="D186" t="s">
        <v>607</v>
      </c>
      <c r="E186">
        <v>1.26</v>
      </c>
      <c r="F186">
        <v>6.0225600000000012</v>
      </c>
      <c r="G186">
        <v>0.93</v>
      </c>
      <c r="H186">
        <v>4.2880799999999999</v>
      </c>
      <c r="I186" t="s">
        <v>1591</v>
      </c>
    </row>
    <row r="187" spans="1:9">
      <c r="A187" t="s">
        <v>1370</v>
      </c>
      <c r="B187" t="s">
        <v>803</v>
      </c>
      <c r="C187" t="s">
        <v>874</v>
      </c>
      <c r="D187" t="s">
        <v>607</v>
      </c>
      <c r="E187">
        <v>0.57999999999999996</v>
      </c>
      <c r="F187">
        <v>2.44848</v>
      </c>
      <c r="G187">
        <v>0.6</v>
      </c>
      <c r="H187">
        <v>2.5535999999999999</v>
      </c>
      <c r="I187" t="s">
        <v>1591</v>
      </c>
    </row>
    <row r="188" spans="1:9">
      <c r="A188" t="s">
        <v>1371</v>
      </c>
      <c r="B188" t="s">
        <v>803</v>
      </c>
      <c r="C188" t="s">
        <v>866</v>
      </c>
      <c r="D188" t="s">
        <v>607</v>
      </c>
      <c r="E188">
        <v>1.1499999999999999</v>
      </c>
      <c r="F188">
        <v>5.4443999999999999</v>
      </c>
      <c r="G188">
        <v>1.1499999999999999</v>
      </c>
      <c r="H188">
        <v>5.4443999999999999</v>
      </c>
      <c r="I188" t="s">
        <v>1591</v>
      </c>
    </row>
    <row r="189" spans="1:9">
      <c r="A189" t="s">
        <v>1372</v>
      </c>
      <c r="B189" t="s">
        <v>803</v>
      </c>
      <c r="C189" t="s">
        <v>857</v>
      </c>
      <c r="D189" t="s">
        <v>607</v>
      </c>
      <c r="E189">
        <v>7.31</v>
      </c>
      <c r="F189">
        <v>37.821359999999999</v>
      </c>
      <c r="G189">
        <v>6.29</v>
      </c>
      <c r="H189">
        <v>32.460240000000006</v>
      </c>
      <c r="I189" t="s">
        <v>1591</v>
      </c>
    </row>
    <row r="190" spans="1:9">
      <c r="A190" t="s">
        <v>1373</v>
      </c>
      <c r="B190" t="s">
        <v>794</v>
      </c>
      <c r="C190" t="s">
        <v>839</v>
      </c>
      <c r="D190" t="s">
        <v>607</v>
      </c>
      <c r="E190">
        <v>0.54</v>
      </c>
      <c r="F190">
        <v>2.2382400000000002</v>
      </c>
      <c r="G190">
        <v>0.52</v>
      </c>
      <c r="H190">
        <v>2.1331199999999999</v>
      </c>
      <c r="I190" t="s">
        <v>1591</v>
      </c>
    </row>
    <row r="191" spans="1:9">
      <c r="A191" t="s">
        <v>1374</v>
      </c>
      <c r="B191" t="s">
        <v>794</v>
      </c>
      <c r="C191" t="s">
        <v>878</v>
      </c>
      <c r="D191" t="s">
        <v>607</v>
      </c>
      <c r="E191">
        <v>0.42</v>
      </c>
      <c r="F191">
        <v>1.6075200000000001</v>
      </c>
      <c r="G191">
        <v>0.45</v>
      </c>
      <c r="H191">
        <v>1.7652000000000001</v>
      </c>
      <c r="I191" t="s">
        <v>1591</v>
      </c>
    </row>
    <row r="192" spans="1:9">
      <c r="A192" t="s">
        <v>1375</v>
      </c>
      <c r="B192" t="s">
        <v>794</v>
      </c>
      <c r="C192" t="s">
        <v>902</v>
      </c>
      <c r="D192" t="s">
        <v>607</v>
      </c>
      <c r="E192">
        <v>0.49</v>
      </c>
      <c r="F192">
        <v>1.9754399999999999</v>
      </c>
      <c r="G192">
        <v>0.53</v>
      </c>
      <c r="H192">
        <v>2.1856800000000005</v>
      </c>
      <c r="I192" t="s">
        <v>1591</v>
      </c>
    </row>
    <row r="193" spans="1:9">
      <c r="A193" t="s">
        <v>1376</v>
      </c>
      <c r="B193" t="s">
        <v>794</v>
      </c>
      <c r="C193" t="s">
        <v>880</v>
      </c>
      <c r="D193" t="s">
        <v>607</v>
      </c>
      <c r="E193">
        <v>0.4</v>
      </c>
      <c r="F193">
        <v>1.5024000000000002</v>
      </c>
      <c r="G193">
        <v>0.39</v>
      </c>
      <c r="H193">
        <v>1.4498400000000002</v>
      </c>
      <c r="I193" t="s">
        <v>1591</v>
      </c>
    </row>
    <row r="194" spans="1:9">
      <c r="A194" t="s">
        <v>1377</v>
      </c>
      <c r="B194" t="s">
        <v>794</v>
      </c>
      <c r="C194" t="s">
        <v>874</v>
      </c>
      <c r="D194" t="s">
        <v>607</v>
      </c>
      <c r="E194">
        <v>1.32</v>
      </c>
      <c r="F194">
        <v>6.3379200000000013</v>
      </c>
      <c r="G194">
        <v>0.65</v>
      </c>
      <c r="H194">
        <v>2.8164000000000002</v>
      </c>
      <c r="I194" t="s">
        <v>1591</v>
      </c>
    </row>
    <row r="195" spans="1:9">
      <c r="A195" t="s">
        <v>1378</v>
      </c>
      <c r="B195" t="s">
        <v>794</v>
      </c>
      <c r="C195" t="s">
        <v>866</v>
      </c>
      <c r="D195" t="s">
        <v>607</v>
      </c>
      <c r="E195">
        <v>0.74</v>
      </c>
      <c r="F195">
        <v>3.2894400000000004</v>
      </c>
      <c r="G195">
        <v>0.93</v>
      </c>
      <c r="H195">
        <v>4.2880799999999999</v>
      </c>
      <c r="I195" t="s">
        <v>1591</v>
      </c>
    </row>
    <row r="196" spans="1:9">
      <c r="A196" t="s">
        <v>1379</v>
      </c>
      <c r="B196" t="s">
        <v>794</v>
      </c>
      <c r="C196" t="s">
        <v>841</v>
      </c>
      <c r="D196" t="s">
        <v>607</v>
      </c>
      <c r="E196">
        <v>1.35</v>
      </c>
      <c r="F196">
        <v>6.4956000000000005</v>
      </c>
      <c r="G196">
        <v>2.06</v>
      </c>
      <c r="H196">
        <v>10.227360000000001</v>
      </c>
      <c r="I196" t="s">
        <v>1591</v>
      </c>
    </row>
    <row r="197" spans="1:9">
      <c r="A197" t="s">
        <v>1380</v>
      </c>
      <c r="B197" t="s">
        <v>794</v>
      </c>
      <c r="C197" t="s">
        <v>845</v>
      </c>
      <c r="D197" t="s">
        <v>607</v>
      </c>
      <c r="E197">
        <v>1.43</v>
      </c>
      <c r="F197">
        <v>6.91608</v>
      </c>
      <c r="G197">
        <v>1.56</v>
      </c>
      <c r="H197">
        <v>7.5993600000000008</v>
      </c>
      <c r="I197" t="s">
        <v>1591</v>
      </c>
    </row>
    <row r="198" spans="1:9">
      <c r="A198" t="s">
        <v>1381</v>
      </c>
      <c r="B198" t="s">
        <v>794</v>
      </c>
      <c r="C198" t="s">
        <v>847</v>
      </c>
      <c r="D198" t="s">
        <v>607</v>
      </c>
      <c r="E198">
        <v>2.0699999999999998</v>
      </c>
      <c r="F198">
        <v>10.279920000000001</v>
      </c>
      <c r="G198">
        <v>1.85</v>
      </c>
      <c r="H198">
        <v>9.1235999999999997</v>
      </c>
      <c r="I198" t="s">
        <v>1591</v>
      </c>
    </row>
    <row r="199" spans="1:9">
      <c r="A199" t="s">
        <v>1382</v>
      </c>
      <c r="B199" t="s">
        <v>794</v>
      </c>
      <c r="C199" t="s">
        <v>849</v>
      </c>
      <c r="D199" t="s">
        <v>607</v>
      </c>
      <c r="E199">
        <v>1.48</v>
      </c>
      <c r="F199">
        <v>7.1788800000000013</v>
      </c>
      <c r="G199">
        <v>0.25</v>
      </c>
      <c r="H199">
        <v>0.71400000000000008</v>
      </c>
      <c r="I199" t="s">
        <v>1591</v>
      </c>
    </row>
    <row r="200" spans="1:9">
      <c r="A200" t="s">
        <v>1383</v>
      </c>
      <c r="B200" t="s">
        <v>794</v>
      </c>
      <c r="C200" t="s">
        <v>855</v>
      </c>
      <c r="D200" t="s">
        <v>607</v>
      </c>
      <c r="E200">
        <v>4.26</v>
      </c>
      <c r="F200">
        <v>21.790560000000003</v>
      </c>
      <c r="G200">
        <v>4.8499999999999996</v>
      </c>
      <c r="H200">
        <v>24.891600000000004</v>
      </c>
      <c r="I200" t="s">
        <v>1591</v>
      </c>
    </row>
    <row r="201" spans="1:9">
      <c r="A201" t="s">
        <v>1384</v>
      </c>
      <c r="B201" t="s">
        <v>784</v>
      </c>
      <c r="C201" t="s">
        <v>839</v>
      </c>
      <c r="D201" t="s">
        <v>607</v>
      </c>
      <c r="E201">
        <v>0</v>
      </c>
      <c r="F201">
        <v>-0.6</v>
      </c>
      <c r="G201">
        <v>0</v>
      </c>
      <c r="H201">
        <v>-0.6</v>
      </c>
      <c r="I201" t="s">
        <v>1591</v>
      </c>
    </row>
    <row r="202" spans="1:9">
      <c r="A202" t="s">
        <v>1385</v>
      </c>
      <c r="B202" t="s">
        <v>784</v>
      </c>
      <c r="C202" t="s">
        <v>878</v>
      </c>
      <c r="D202" t="s">
        <v>607</v>
      </c>
      <c r="E202">
        <v>0.32</v>
      </c>
      <c r="F202">
        <v>1.08192</v>
      </c>
      <c r="G202">
        <v>0.36</v>
      </c>
      <c r="H202">
        <v>1.2921599999999998</v>
      </c>
      <c r="I202" t="s">
        <v>1591</v>
      </c>
    </row>
    <row r="203" spans="1:9">
      <c r="A203" t="s">
        <v>1386</v>
      </c>
      <c r="B203" t="s">
        <v>784</v>
      </c>
      <c r="C203" t="s">
        <v>902</v>
      </c>
      <c r="D203" t="s">
        <v>607</v>
      </c>
      <c r="E203">
        <v>0.28999999999999998</v>
      </c>
      <c r="F203">
        <v>0.92423999999999995</v>
      </c>
      <c r="G203">
        <v>0.4</v>
      </c>
      <c r="H203">
        <v>1.5024000000000002</v>
      </c>
      <c r="I203" t="s">
        <v>1591</v>
      </c>
    </row>
    <row r="204" spans="1:9">
      <c r="A204" t="s">
        <v>1387</v>
      </c>
      <c r="B204" t="s">
        <v>784</v>
      </c>
      <c r="C204" t="s">
        <v>880</v>
      </c>
      <c r="D204" t="s">
        <v>607</v>
      </c>
      <c r="E204">
        <v>0.53</v>
      </c>
      <c r="F204">
        <v>2.1856800000000005</v>
      </c>
      <c r="G204">
        <v>0.31</v>
      </c>
      <c r="H204">
        <v>1.0293600000000001</v>
      </c>
      <c r="I204" t="s">
        <v>1591</v>
      </c>
    </row>
    <row r="205" spans="1:9">
      <c r="A205" t="s">
        <v>1388</v>
      </c>
      <c r="B205" t="s">
        <v>784</v>
      </c>
      <c r="C205" t="s">
        <v>874</v>
      </c>
      <c r="D205" t="s">
        <v>607</v>
      </c>
      <c r="E205">
        <v>0.26</v>
      </c>
      <c r="F205">
        <v>0.76656000000000002</v>
      </c>
      <c r="G205">
        <v>1.4</v>
      </c>
      <c r="H205">
        <v>6.7584000000000009</v>
      </c>
      <c r="I205" t="s">
        <v>1591</v>
      </c>
    </row>
    <row r="206" spans="1:9">
      <c r="A206" t="s">
        <v>1389</v>
      </c>
      <c r="B206" t="s">
        <v>784</v>
      </c>
      <c r="C206" t="s">
        <v>866</v>
      </c>
      <c r="D206" t="s">
        <v>607</v>
      </c>
      <c r="E206">
        <v>1.2</v>
      </c>
      <c r="F206">
        <v>5.7071999999999994</v>
      </c>
      <c r="G206">
        <v>1.43</v>
      </c>
      <c r="H206">
        <v>6.91608</v>
      </c>
      <c r="I206" t="s">
        <v>1591</v>
      </c>
    </row>
    <row r="207" spans="1:9">
      <c r="A207" t="s">
        <v>1390</v>
      </c>
      <c r="B207" t="s">
        <v>784</v>
      </c>
      <c r="C207" t="s">
        <v>841</v>
      </c>
      <c r="D207" t="s">
        <v>607</v>
      </c>
      <c r="E207">
        <v>0.92</v>
      </c>
      <c r="F207">
        <v>4.2355199999999993</v>
      </c>
      <c r="G207">
        <v>0.83</v>
      </c>
      <c r="H207">
        <v>3.7624799999999996</v>
      </c>
      <c r="I207" t="s">
        <v>1591</v>
      </c>
    </row>
    <row r="208" spans="1:9">
      <c r="A208" t="s">
        <v>1391</v>
      </c>
      <c r="B208" t="s">
        <v>784</v>
      </c>
      <c r="C208" t="s">
        <v>843</v>
      </c>
      <c r="D208" t="s">
        <v>607</v>
      </c>
      <c r="E208">
        <v>0.79</v>
      </c>
      <c r="F208">
        <v>3.5522400000000007</v>
      </c>
      <c r="G208">
        <v>0.74</v>
      </c>
      <c r="H208">
        <v>3.2894400000000004</v>
      </c>
      <c r="I208" t="s">
        <v>1591</v>
      </c>
    </row>
    <row r="209" spans="1:9">
      <c r="A209" t="s">
        <v>1392</v>
      </c>
      <c r="B209" t="s">
        <v>784</v>
      </c>
      <c r="C209" t="s">
        <v>845</v>
      </c>
      <c r="D209" t="s">
        <v>607</v>
      </c>
      <c r="E209">
        <v>0.88</v>
      </c>
      <c r="F209">
        <v>4.0252799999999995</v>
      </c>
      <c r="G209">
        <v>1.1399999999999999</v>
      </c>
      <c r="H209">
        <v>5.3918399999999993</v>
      </c>
      <c r="I209" t="s">
        <v>1591</v>
      </c>
    </row>
    <row r="210" spans="1:9">
      <c r="A210" t="s">
        <v>1393</v>
      </c>
      <c r="B210" t="s">
        <v>784</v>
      </c>
      <c r="C210" t="s">
        <v>847</v>
      </c>
      <c r="D210" t="s">
        <v>607</v>
      </c>
      <c r="E210">
        <v>0.87</v>
      </c>
      <c r="F210">
        <v>3.9727199999999998</v>
      </c>
      <c r="G210">
        <v>1.43</v>
      </c>
      <c r="H210">
        <v>6.91608</v>
      </c>
      <c r="I210" t="s">
        <v>1591</v>
      </c>
    </row>
    <row r="211" spans="1:9">
      <c r="A211" t="s">
        <v>1394</v>
      </c>
      <c r="B211" t="s">
        <v>784</v>
      </c>
      <c r="C211" t="s">
        <v>849</v>
      </c>
      <c r="D211" t="s">
        <v>607</v>
      </c>
      <c r="E211">
        <v>0.77</v>
      </c>
      <c r="F211">
        <v>3.4471200000000004</v>
      </c>
      <c r="G211">
        <v>1.2</v>
      </c>
      <c r="H211">
        <v>5.7071999999999994</v>
      </c>
      <c r="I211" t="s">
        <v>1591</v>
      </c>
    </row>
    <row r="212" spans="1:9">
      <c r="A212" t="s">
        <v>1395</v>
      </c>
      <c r="B212" t="s">
        <v>784</v>
      </c>
      <c r="C212" t="s">
        <v>851</v>
      </c>
      <c r="D212" t="s">
        <v>607</v>
      </c>
      <c r="E212">
        <v>1.44</v>
      </c>
      <c r="F212">
        <v>6.9686400000000006</v>
      </c>
      <c r="G212">
        <v>2.2599999999999998</v>
      </c>
      <c r="H212">
        <v>11.278559999999997</v>
      </c>
      <c r="I212" t="s">
        <v>1591</v>
      </c>
    </row>
    <row r="213" spans="1:9">
      <c r="A213" t="s">
        <v>1396</v>
      </c>
      <c r="B213" t="s">
        <v>784</v>
      </c>
      <c r="C213" t="s">
        <v>853</v>
      </c>
      <c r="D213" t="s">
        <v>607</v>
      </c>
      <c r="E213">
        <v>1.5</v>
      </c>
      <c r="F213">
        <v>7.2840000000000007</v>
      </c>
      <c r="G213">
        <v>1.5</v>
      </c>
      <c r="H213">
        <v>7.2840000000000007</v>
      </c>
      <c r="I213" t="s">
        <v>1591</v>
      </c>
    </row>
    <row r="214" spans="1:9">
      <c r="A214" t="s">
        <v>1397</v>
      </c>
      <c r="B214" t="s">
        <v>784</v>
      </c>
      <c r="C214" t="s">
        <v>855</v>
      </c>
      <c r="D214" t="s">
        <v>607</v>
      </c>
      <c r="E214">
        <v>3.15</v>
      </c>
      <c r="F214">
        <v>15.956399999999999</v>
      </c>
      <c r="G214">
        <v>3.45</v>
      </c>
      <c r="H214">
        <v>17.533200000000001</v>
      </c>
      <c r="I214" t="s">
        <v>1591</v>
      </c>
    </row>
    <row r="215" spans="1:9">
      <c r="A215" t="s">
        <v>1398</v>
      </c>
      <c r="B215" t="s">
        <v>784</v>
      </c>
      <c r="C215" t="s">
        <v>857</v>
      </c>
      <c r="D215" t="s">
        <v>607</v>
      </c>
      <c r="E215">
        <v>3.23</v>
      </c>
      <c r="F215">
        <v>16.37688</v>
      </c>
      <c r="G215">
        <v>5.39</v>
      </c>
      <c r="H215">
        <v>27.729839999999999</v>
      </c>
      <c r="I215" t="s">
        <v>1591</v>
      </c>
    </row>
    <row r="216" spans="1:9">
      <c r="A216" t="s">
        <v>1399</v>
      </c>
      <c r="B216" t="s">
        <v>775</v>
      </c>
      <c r="C216" t="s">
        <v>878</v>
      </c>
      <c r="D216" t="s">
        <v>607</v>
      </c>
      <c r="E216">
        <v>0.38</v>
      </c>
      <c r="F216">
        <v>1.3972800000000001</v>
      </c>
      <c r="G216">
        <v>0.39</v>
      </c>
      <c r="H216">
        <v>1.4498400000000002</v>
      </c>
      <c r="I216" t="s">
        <v>1591</v>
      </c>
    </row>
    <row r="217" spans="1:9">
      <c r="A217" t="s">
        <v>1400</v>
      </c>
      <c r="B217" t="s">
        <v>775</v>
      </c>
      <c r="C217" t="s">
        <v>902</v>
      </c>
      <c r="D217" t="s">
        <v>607</v>
      </c>
      <c r="E217">
        <v>0.72</v>
      </c>
      <c r="F217">
        <v>3.18432</v>
      </c>
      <c r="G217">
        <v>0.4</v>
      </c>
      <c r="H217">
        <v>1.5024000000000002</v>
      </c>
      <c r="I217" t="s">
        <v>1591</v>
      </c>
    </row>
    <row r="218" spans="1:9">
      <c r="A218" t="s">
        <v>1401</v>
      </c>
      <c r="B218" t="s">
        <v>775</v>
      </c>
      <c r="C218" t="s">
        <v>880</v>
      </c>
      <c r="D218" t="s">
        <v>607</v>
      </c>
      <c r="E218">
        <v>0.71</v>
      </c>
      <c r="F218">
        <v>3.1317600000000003</v>
      </c>
      <c r="G218">
        <v>0.81</v>
      </c>
      <c r="H218">
        <v>3.6573600000000006</v>
      </c>
      <c r="I218" t="s">
        <v>1591</v>
      </c>
    </row>
    <row r="219" spans="1:9">
      <c r="A219" t="s">
        <v>1402</v>
      </c>
      <c r="B219" t="s">
        <v>775</v>
      </c>
      <c r="C219" t="s">
        <v>874</v>
      </c>
      <c r="D219" t="s">
        <v>607</v>
      </c>
      <c r="E219">
        <v>0.4</v>
      </c>
      <c r="F219">
        <v>1.5024000000000002</v>
      </c>
      <c r="G219">
        <v>0.33</v>
      </c>
      <c r="H219">
        <v>1.1344799999999999</v>
      </c>
      <c r="I219" t="s">
        <v>1591</v>
      </c>
    </row>
    <row r="220" spans="1:9">
      <c r="A220" t="s">
        <v>1403</v>
      </c>
      <c r="B220" t="s">
        <v>775</v>
      </c>
      <c r="C220" t="s">
        <v>866</v>
      </c>
      <c r="D220" t="s">
        <v>607</v>
      </c>
      <c r="E220">
        <v>0.65</v>
      </c>
      <c r="F220">
        <v>2.8164000000000002</v>
      </c>
      <c r="G220">
        <v>0.84</v>
      </c>
      <c r="H220">
        <v>3.8150399999999993</v>
      </c>
      <c r="I220" t="s">
        <v>1591</v>
      </c>
    </row>
    <row r="221" spans="1:9">
      <c r="A221" t="s">
        <v>1404</v>
      </c>
      <c r="B221" t="s">
        <v>775</v>
      </c>
      <c r="C221" t="s">
        <v>841</v>
      </c>
      <c r="D221" t="s">
        <v>607</v>
      </c>
      <c r="E221">
        <v>0.48</v>
      </c>
      <c r="F221">
        <v>1.9228799999999999</v>
      </c>
      <c r="G221">
        <v>0.47</v>
      </c>
      <c r="H221">
        <v>1.8703199999999998</v>
      </c>
      <c r="I221" t="s">
        <v>1591</v>
      </c>
    </row>
    <row r="222" spans="1:9">
      <c r="A222" t="s">
        <v>1405</v>
      </c>
      <c r="B222" t="s">
        <v>775</v>
      </c>
      <c r="C222" t="s">
        <v>843</v>
      </c>
      <c r="D222" t="s">
        <v>607</v>
      </c>
      <c r="E222">
        <v>0.63</v>
      </c>
      <c r="F222">
        <v>2.7112799999999999</v>
      </c>
      <c r="G222">
        <v>0.77</v>
      </c>
      <c r="H222">
        <v>3.4471200000000004</v>
      </c>
      <c r="I222" t="s">
        <v>1591</v>
      </c>
    </row>
    <row r="223" spans="1:9">
      <c r="A223" t="s">
        <v>1406</v>
      </c>
      <c r="B223" t="s">
        <v>775</v>
      </c>
      <c r="C223" t="s">
        <v>845</v>
      </c>
      <c r="D223" t="s">
        <v>607</v>
      </c>
      <c r="E223">
        <v>2.73</v>
      </c>
      <c r="F223">
        <v>13.748880000000002</v>
      </c>
      <c r="G223">
        <v>2.56</v>
      </c>
      <c r="H223">
        <v>12.855360000000001</v>
      </c>
      <c r="I223" t="s">
        <v>1591</v>
      </c>
    </row>
    <row r="224" spans="1:9">
      <c r="A224" t="s">
        <v>1407</v>
      </c>
      <c r="B224" t="s">
        <v>775</v>
      </c>
      <c r="C224" t="s">
        <v>847</v>
      </c>
      <c r="D224" t="s">
        <v>607</v>
      </c>
      <c r="E224">
        <v>0.76</v>
      </c>
      <c r="F224">
        <v>3.3945600000000002</v>
      </c>
      <c r="G224">
        <v>1.1000000000000001</v>
      </c>
      <c r="H224">
        <v>5.1816000000000004</v>
      </c>
      <c r="I224" t="s">
        <v>1591</v>
      </c>
    </row>
    <row r="225" spans="1:9">
      <c r="A225" t="s">
        <v>1408</v>
      </c>
      <c r="B225" t="s">
        <v>775</v>
      </c>
      <c r="C225" t="s">
        <v>849</v>
      </c>
      <c r="D225" t="s">
        <v>607</v>
      </c>
      <c r="E225">
        <v>0.72</v>
      </c>
      <c r="F225">
        <v>3.18432</v>
      </c>
      <c r="G225">
        <v>0.61</v>
      </c>
      <c r="H225">
        <v>2.6061600000000005</v>
      </c>
      <c r="I225" t="s">
        <v>1591</v>
      </c>
    </row>
    <row r="226" spans="1:9">
      <c r="A226" t="s">
        <v>1409</v>
      </c>
      <c r="B226" t="s">
        <v>775</v>
      </c>
      <c r="C226" t="s">
        <v>851</v>
      </c>
      <c r="D226" t="s">
        <v>607</v>
      </c>
      <c r="E226">
        <v>0.73</v>
      </c>
      <c r="F226">
        <v>3.2368800000000006</v>
      </c>
      <c r="G226">
        <v>1.1399999999999999</v>
      </c>
      <c r="H226">
        <v>5.3918399999999993</v>
      </c>
      <c r="I226" t="s">
        <v>1591</v>
      </c>
    </row>
    <row r="227" spans="1:9">
      <c r="A227" t="s">
        <v>1410</v>
      </c>
      <c r="B227" t="s">
        <v>775</v>
      </c>
      <c r="C227" t="s">
        <v>853</v>
      </c>
      <c r="D227" t="s">
        <v>607</v>
      </c>
      <c r="E227">
        <v>1.39</v>
      </c>
      <c r="F227">
        <v>6.7058399999999994</v>
      </c>
      <c r="G227">
        <v>1</v>
      </c>
      <c r="H227">
        <v>4.6559999999999997</v>
      </c>
      <c r="I227" t="s">
        <v>1591</v>
      </c>
    </row>
    <row r="228" spans="1:9">
      <c r="A228" t="s">
        <v>1411</v>
      </c>
      <c r="B228" t="s">
        <v>775</v>
      </c>
      <c r="C228" t="s">
        <v>855</v>
      </c>
      <c r="D228" t="s">
        <v>607</v>
      </c>
      <c r="E228">
        <v>3.36</v>
      </c>
      <c r="F228">
        <v>17.06016</v>
      </c>
      <c r="G228">
        <v>3.57</v>
      </c>
      <c r="H228">
        <v>18.163919999999997</v>
      </c>
      <c r="I228" t="s">
        <v>1591</v>
      </c>
    </row>
    <row r="229" spans="1:9">
      <c r="A229" t="s">
        <v>1412</v>
      </c>
      <c r="B229" t="s">
        <v>775</v>
      </c>
      <c r="C229" t="s">
        <v>857</v>
      </c>
      <c r="D229" t="s">
        <v>607</v>
      </c>
      <c r="E229">
        <v>2.0099999999999998</v>
      </c>
      <c r="F229">
        <v>9.9645599999999988</v>
      </c>
      <c r="G229">
        <v>1.71</v>
      </c>
      <c r="H229">
        <v>8.3877600000000001</v>
      </c>
      <c r="I229" t="s">
        <v>1591</v>
      </c>
    </row>
    <row r="230" spans="1:9">
      <c r="A230" t="s">
        <v>1413</v>
      </c>
      <c r="B230" t="s">
        <v>775</v>
      </c>
      <c r="C230" t="s">
        <v>859</v>
      </c>
      <c r="D230" t="s">
        <v>607</v>
      </c>
      <c r="E230">
        <v>8.83</v>
      </c>
      <c r="F230">
        <v>45.810480000000005</v>
      </c>
      <c r="G230">
        <v>6.3</v>
      </c>
      <c r="H230">
        <v>32.512799999999999</v>
      </c>
      <c r="I230" t="s">
        <v>1591</v>
      </c>
    </row>
    <row r="231" spans="1:9">
      <c r="A231" t="s">
        <v>1414</v>
      </c>
      <c r="B231" t="s">
        <v>775</v>
      </c>
      <c r="C231" t="s">
        <v>861</v>
      </c>
      <c r="D231" t="s">
        <v>607</v>
      </c>
      <c r="E231">
        <v>2.2200000000000002</v>
      </c>
      <c r="F231">
        <v>11.06832</v>
      </c>
      <c r="G231">
        <v>2.85</v>
      </c>
      <c r="H231">
        <v>14.3796</v>
      </c>
      <c r="I231" t="s">
        <v>1591</v>
      </c>
    </row>
    <row r="232" spans="1:9">
      <c r="A232" t="s">
        <v>1415</v>
      </c>
      <c r="B232" t="s">
        <v>775</v>
      </c>
      <c r="C232" t="s">
        <v>950</v>
      </c>
      <c r="D232" t="s">
        <v>607</v>
      </c>
      <c r="E232">
        <v>4.5199999999999996</v>
      </c>
      <c r="F232">
        <v>23.157119999999999</v>
      </c>
      <c r="G232">
        <v>4.33</v>
      </c>
      <c r="H232">
        <v>22.158480000000004</v>
      </c>
      <c r="I232" t="s">
        <v>1591</v>
      </c>
    </row>
    <row r="233" spans="1:9">
      <c r="A233" t="s">
        <v>1416</v>
      </c>
      <c r="B233" t="s">
        <v>775</v>
      </c>
      <c r="C233" t="s">
        <v>952</v>
      </c>
      <c r="D233" t="s">
        <v>607</v>
      </c>
      <c r="E233">
        <v>3.64</v>
      </c>
      <c r="F233">
        <v>18.531839999999999</v>
      </c>
      <c r="G233">
        <v>2.88</v>
      </c>
      <c r="H233">
        <v>14.537279999999999</v>
      </c>
      <c r="I233" t="s">
        <v>1591</v>
      </c>
    </row>
    <row r="234" spans="1:9">
      <c r="A234" t="s">
        <v>1417</v>
      </c>
      <c r="B234" t="s">
        <v>769</v>
      </c>
      <c r="C234" t="s">
        <v>878</v>
      </c>
      <c r="D234" t="s">
        <v>607</v>
      </c>
      <c r="E234">
        <v>1.57</v>
      </c>
      <c r="F234">
        <v>7.6519200000000005</v>
      </c>
      <c r="G234">
        <v>1.82</v>
      </c>
      <c r="H234">
        <v>8.9659200000000006</v>
      </c>
      <c r="I234" t="s">
        <v>1591</v>
      </c>
    </row>
    <row r="235" spans="1:9">
      <c r="A235" t="s">
        <v>1418</v>
      </c>
      <c r="B235" t="s">
        <v>769</v>
      </c>
      <c r="C235" t="s">
        <v>902</v>
      </c>
      <c r="D235" t="s">
        <v>607</v>
      </c>
      <c r="E235">
        <v>0.72</v>
      </c>
      <c r="F235">
        <v>3.18432</v>
      </c>
      <c r="G235">
        <v>0.75</v>
      </c>
      <c r="H235">
        <v>3.3420000000000005</v>
      </c>
      <c r="I235" t="s">
        <v>1591</v>
      </c>
    </row>
    <row r="236" spans="1:9">
      <c r="A236" t="s">
        <v>1419</v>
      </c>
      <c r="B236" t="s">
        <v>769</v>
      </c>
      <c r="C236" t="s">
        <v>880</v>
      </c>
      <c r="D236" t="s">
        <v>607</v>
      </c>
      <c r="E236">
        <v>0.32</v>
      </c>
      <c r="F236">
        <v>1.08192</v>
      </c>
      <c r="G236">
        <v>0.3</v>
      </c>
      <c r="H236">
        <v>0.9768</v>
      </c>
      <c r="I236" t="s">
        <v>1591</v>
      </c>
    </row>
    <row r="237" spans="1:9">
      <c r="A237" t="s">
        <v>1420</v>
      </c>
      <c r="B237" t="s">
        <v>769</v>
      </c>
      <c r="C237" t="s">
        <v>874</v>
      </c>
      <c r="D237" t="s">
        <v>607</v>
      </c>
      <c r="E237">
        <v>0.5</v>
      </c>
      <c r="F237">
        <v>2.028</v>
      </c>
      <c r="G237">
        <v>0.39</v>
      </c>
      <c r="H237">
        <v>1.4498400000000002</v>
      </c>
      <c r="I237" t="s">
        <v>1591</v>
      </c>
    </row>
    <row r="238" spans="1:9">
      <c r="A238" t="s">
        <v>1421</v>
      </c>
      <c r="B238" t="s">
        <v>769</v>
      </c>
      <c r="C238" t="s">
        <v>866</v>
      </c>
      <c r="D238" t="s">
        <v>607</v>
      </c>
      <c r="E238">
        <v>0.95</v>
      </c>
      <c r="F238">
        <v>4.3932000000000002</v>
      </c>
      <c r="G238">
        <v>1.19</v>
      </c>
      <c r="H238">
        <v>5.6546400000000006</v>
      </c>
      <c r="I238" t="s">
        <v>1591</v>
      </c>
    </row>
    <row r="239" spans="1:9">
      <c r="A239" t="s">
        <v>1422</v>
      </c>
      <c r="B239" t="s">
        <v>769</v>
      </c>
      <c r="C239" t="s">
        <v>841</v>
      </c>
      <c r="D239" t="s">
        <v>607</v>
      </c>
      <c r="E239">
        <v>0.93</v>
      </c>
      <c r="F239">
        <v>4.2880799999999999</v>
      </c>
      <c r="G239">
        <v>1.1399999999999999</v>
      </c>
      <c r="H239">
        <v>5.3918399999999993</v>
      </c>
      <c r="I239" t="s">
        <v>1591</v>
      </c>
    </row>
    <row r="240" spans="1:9">
      <c r="A240" t="s">
        <v>1423</v>
      </c>
      <c r="B240" t="s">
        <v>769</v>
      </c>
      <c r="C240" t="s">
        <v>843</v>
      </c>
      <c r="D240" t="s">
        <v>607</v>
      </c>
      <c r="E240">
        <v>0.43</v>
      </c>
      <c r="F240">
        <v>1.66008</v>
      </c>
      <c r="G240">
        <v>0.45</v>
      </c>
      <c r="H240">
        <v>1.7652000000000001</v>
      </c>
      <c r="I240" t="s">
        <v>1591</v>
      </c>
    </row>
    <row r="241" spans="1:9">
      <c r="A241" t="s">
        <v>1424</v>
      </c>
      <c r="B241" t="s">
        <v>769</v>
      </c>
      <c r="C241" t="s">
        <v>847</v>
      </c>
      <c r="D241" t="s">
        <v>607</v>
      </c>
      <c r="E241">
        <v>0.45</v>
      </c>
      <c r="F241">
        <v>1.7652000000000001</v>
      </c>
      <c r="G241">
        <v>0.62</v>
      </c>
      <c r="H241">
        <v>2.6587199999999998</v>
      </c>
      <c r="I241" t="s">
        <v>1591</v>
      </c>
    </row>
    <row r="242" spans="1:9">
      <c r="A242" t="s">
        <v>1425</v>
      </c>
      <c r="B242" t="s">
        <v>769</v>
      </c>
      <c r="C242" t="s">
        <v>849</v>
      </c>
      <c r="D242" t="s">
        <v>607</v>
      </c>
      <c r="E242">
        <v>0.55000000000000004</v>
      </c>
      <c r="F242">
        <v>2.2908000000000004</v>
      </c>
      <c r="G242">
        <v>0.57999999999999996</v>
      </c>
      <c r="H242">
        <v>2.44848</v>
      </c>
      <c r="I242" t="s">
        <v>1591</v>
      </c>
    </row>
    <row r="243" spans="1:9">
      <c r="A243" t="s">
        <v>1426</v>
      </c>
      <c r="B243" t="s">
        <v>769</v>
      </c>
      <c r="C243" t="s">
        <v>851</v>
      </c>
      <c r="D243" t="s">
        <v>607</v>
      </c>
      <c r="E243">
        <v>0.56999999999999995</v>
      </c>
      <c r="F243">
        <v>2.3959200000000003</v>
      </c>
      <c r="G243">
        <v>0.65</v>
      </c>
      <c r="H243">
        <v>2.8164000000000002</v>
      </c>
      <c r="I243" t="s">
        <v>1591</v>
      </c>
    </row>
    <row r="244" spans="1:9">
      <c r="A244" t="s">
        <v>1427</v>
      </c>
      <c r="B244" t="s">
        <v>769</v>
      </c>
      <c r="C244" t="s">
        <v>853</v>
      </c>
      <c r="D244" t="s">
        <v>607</v>
      </c>
      <c r="E244">
        <v>0.65</v>
      </c>
      <c r="F244">
        <v>2.8164000000000002</v>
      </c>
      <c r="G244">
        <v>3.11</v>
      </c>
      <c r="H244">
        <v>15.746159999999998</v>
      </c>
      <c r="I244" t="s">
        <v>1591</v>
      </c>
    </row>
    <row r="245" spans="1:9">
      <c r="A245" t="s">
        <v>1428</v>
      </c>
      <c r="B245" t="s">
        <v>769</v>
      </c>
      <c r="C245" t="s">
        <v>855</v>
      </c>
      <c r="D245" t="s">
        <v>607</v>
      </c>
      <c r="E245">
        <v>5.66</v>
      </c>
      <c r="F245">
        <v>29.148960000000002</v>
      </c>
      <c r="G245">
        <v>3.06</v>
      </c>
      <c r="H245">
        <v>15.483359999999999</v>
      </c>
      <c r="I245" t="s">
        <v>1591</v>
      </c>
    </row>
    <row r="246" spans="1:9">
      <c r="A246" t="s">
        <v>1429</v>
      </c>
      <c r="B246" t="s">
        <v>769</v>
      </c>
      <c r="C246" t="s">
        <v>857</v>
      </c>
      <c r="D246" t="s">
        <v>607</v>
      </c>
      <c r="E246">
        <v>2.06</v>
      </c>
      <c r="F246">
        <v>10.227360000000001</v>
      </c>
      <c r="G246">
        <v>0.31</v>
      </c>
      <c r="H246">
        <v>1.0293600000000001</v>
      </c>
      <c r="I246" t="s">
        <v>1591</v>
      </c>
    </row>
    <row r="247" spans="1:9">
      <c r="A247" t="s">
        <v>1430</v>
      </c>
      <c r="B247" t="s">
        <v>769</v>
      </c>
      <c r="C247" t="s">
        <v>861</v>
      </c>
      <c r="D247" t="s">
        <v>607</v>
      </c>
      <c r="E247">
        <v>4.8</v>
      </c>
      <c r="F247">
        <v>24.628800000000002</v>
      </c>
      <c r="G247">
        <v>6.57</v>
      </c>
      <c r="H247">
        <v>33.931920000000005</v>
      </c>
      <c r="I247" t="s">
        <v>1591</v>
      </c>
    </row>
    <row r="248" spans="1:9">
      <c r="A248" t="s">
        <v>1431</v>
      </c>
      <c r="B248" t="s">
        <v>760</v>
      </c>
      <c r="C248" t="s">
        <v>902</v>
      </c>
      <c r="D248" t="s">
        <v>607</v>
      </c>
      <c r="E248">
        <v>0.31</v>
      </c>
      <c r="F248">
        <v>1.0293600000000001</v>
      </c>
      <c r="G248">
        <v>0.31</v>
      </c>
      <c r="H248">
        <v>1.0293600000000001</v>
      </c>
      <c r="I248" t="s">
        <v>1591</v>
      </c>
    </row>
    <row r="249" spans="1:9">
      <c r="A249" t="s">
        <v>1432</v>
      </c>
      <c r="B249" t="s">
        <v>760</v>
      </c>
      <c r="C249" t="s">
        <v>880</v>
      </c>
      <c r="D249" t="s">
        <v>607</v>
      </c>
      <c r="E249">
        <v>0.28000000000000003</v>
      </c>
      <c r="F249">
        <v>0.87168000000000023</v>
      </c>
      <c r="G249">
        <v>0.49</v>
      </c>
      <c r="H249">
        <v>1.9754399999999999</v>
      </c>
      <c r="I249" t="s">
        <v>1591</v>
      </c>
    </row>
    <row r="250" spans="1:9">
      <c r="A250" t="s">
        <v>1433</v>
      </c>
      <c r="B250" t="s">
        <v>760</v>
      </c>
      <c r="C250" t="s">
        <v>874</v>
      </c>
      <c r="D250" t="s">
        <v>607</v>
      </c>
      <c r="E250">
        <v>0.43</v>
      </c>
      <c r="F250">
        <v>1.66008</v>
      </c>
      <c r="G250">
        <v>0.59</v>
      </c>
      <c r="H250">
        <v>2.5010400000000002</v>
      </c>
      <c r="I250" t="s">
        <v>1591</v>
      </c>
    </row>
    <row r="251" spans="1:9">
      <c r="A251" t="s">
        <v>1434</v>
      </c>
      <c r="B251" t="s">
        <v>760</v>
      </c>
      <c r="C251" t="s">
        <v>866</v>
      </c>
      <c r="D251" t="s">
        <v>607</v>
      </c>
      <c r="E251">
        <v>0.72</v>
      </c>
      <c r="F251">
        <v>3.18432</v>
      </c>
      <c r="G251">
        <v>0.62</v>
      </c>
      <c r="H251">
        <v>2.6587199999999998</v>
      </c>
      <c r="I251" t="s">
        <v>1591</v>
      </c>
    </row>
    <row r="252" spans="1:9">
      <c r="A252" t="s">
        <v>1435</v>
      </c>
      <c r="B252" t="s">
        <v>760</v>
      </c>
      <c r="C252" t="s">
        <v>841</v>
      </c>
      <c r="D252" t="s">
        <v>607</v>
      </c>
      <c r="E252">
        <v>0.9</v>
      </c>
      <c r="F252">
        <v>4.1303999999999998</v>
      </c>
      <c r="G252">
        <v>1.36</v>
      </c>
      <c r="H252">
        <v>6.548160000000002</v>
      </c>
      <c r="I252" t="s">
        <v>1591</v>
      </c>
    </row>
    <row r="253" spans="1:9">
      <c r="A253" t="s">
        <v>1436</v>
      </c>
      <c r="B253" t="s">
        <v>760</v>
      </c>
      <c r="C253" t="s">
        <v>843</v>
      </c>
      <c r="D253" t="s">
        <v>607</v>
      </c>
      <c r="E253">
        <v>0.65</v>
      </c>
      <c r="F253">
        <v>2.8164000000000002</v>
      </c>
      <c r="G253">
        <v>0.64</v>
      </c>
      <c r="H253">
        <v>2.7638400000000001</v>
      </c>
      <c r="I253" t="s">
        <v>1591</v>
      </c>
    </row>
    <row r="254" spans="1:9">
      <c r="A254" t="s">
        <v>1437</v>
      </c>
      <c r="B254" t="s">
        <v>760</v>
      </c>
      <c r="C254" t="s">
        <v>845</v>
      </c>
      <c r="D254" t="s">
        <v>607</v>
      </c>
      <c r="E254">
        <v>0.67</v>
      </c>
      <c r="F254">
        <v>2.9215200000000001</v>
      </c>
      <c r="G254">
        <v>0.53</v>
      </c>
      <c r="H254">
        <v>2.1856800000000005</v>
      </c>
      <c r="I254" t="s">
        <v>1591</v>
      </c>
    </row>
    <row r="255" spans="1:9">
      <c r="A255" t="s">
        <v>1438</v>
      </c>
      <c r="B255" t="s">
        <v>760</v>
      </c>
      <c r="C255" t="s">
        <v>847</v>
      </c>
      <c r="D255" t="s">
        <v>607</v>
      </c>
      <c r="E255">
        <v>0.25</v>
      </c>
      <c r="F255">
        <v>0.71400000000000008</v>
      </c>
      <c r="G255">
        <v>0.31</v>
      </c>
      <c r="H255">
        <v>1.0293600000000001</v>
      </c>
      <c r="I255" t="s">
        <v>1591</v>
      </c>
    </row>
    <row r="256" spans="1:9">
      <c r="A256" t="s">
        <v>1439</v>
      </c>
      <c r="B256" t="s">
        <v>760</v>
      </c>
      <c r="C256" t="s">
        <v>849</v>
      </c>
      <c r="D256" t="s">
        <v>607</v>
      </c>
      <c r="E256">
        <v>0.33</v>
      </c>
      <c r="F256">
        <v>1.1344799999999999</v>
      </c>
      <c r="G256">
        <v>0.36</v>
      </c>
      <c r="H256">
        <v>1.2921599999999998</v>
      </c>
      <c r="I256" t="s">
        <v>1591</v>
      </c>
    </row>
    <row r="257" spans="1:9">
      <c r="A257" t="s">
        <v>1440</v>
      </c>
      <c r="B257" t="s">
        <v>760</v>
      </c>
      <c r="C257" t="s">
        <v>851</v>
      </c>
      <c r="D257" t="s">
        <v>607</v>
      </c>
      <c r="E257">
        <v>0.66</v>
      </c>
      <c r="F257">
        <v>2.86896</v>
      </c>
      <c r="G257">
        <v>0.74</v>
      </c>
      <c r="H257">
        <v>3.2894400000000004</v>
      </c>
      <c r="I257" t="s">
        <v>1591</v>
      </c>
    </row>
    <row r="258" spans="1:9">
      <c r="A258" t="s">
        <v>1441</v>
      </c>
      <c r="B258" t="s">
        <v>760</v>
      </c>
      <c r="C258" t="s">
        <v>853</v>
      </c>
      <c r="D258" t="s">
        <v>607</v>
      </c>
      <c r="E258">
        <v>0.73</v>
      </c>
      <c r="F258">
        <v>3.2368800000000006</v>
      </c>
      <c r="G258">
        <v>0.68</v>
      </c>
      <c r="H258">
        <v>2.9740799999999998</v>
      </c>
      <c r="I258" t="s">
        <v>1591</v>
      </c>
    </row>
    <row r="259" spans="1:9">
      <c r="A259" t="s">
        <v>1442</v>
      </c>
      <c r="B259" t="s">
        <v>760</v>
      </c>
      <c r="C259" t="s">
        <v>855</v>
      </c>
      <c r="D259" t="s">
        <v>607</v>
      </c>
      <c r="E259">
        <v>1.18</v>
      </c>
      <c r="F259">
        <v>5.6020799999999999</v>
      </c>
      <c r="G259">
        <v>0.97</v>
      </c>
      <c r="H259">
        <v>4.4983200000000005</v>
      </c>
      <c r="I259" t="s">
        <v>1591</v>
      </c>
    </row>
    <row r="260" spans="1:9">
      <c r="A260" t="s">
        <v>1443</v>
      </c>
      <c r="B260" t="s">
        <v>760</v>
      </c>
      <c r="C260" t="s">
        <v>857</v>
      </c>
      <c r="D260" t="s">
        <v>607</v>
      </c>
      <c r="E260">
        <v>1.55</v>
      </c>
      <c r="F260">
        <v>7.5468000000000002</v>
      </c>
      <c r="G260">
        <v>1.5</v>
      </c>
      <c r="H260">
        <v>7.2840000000000007</v>
      </c>
      <c r="I260" t="s">
        <v>1591</v>
      </c>
    </row>
    <row r="261" spans="1:9">
      <c r="A261" t="s">
        <v>1444</v>
      </c>
      <c r="B261" t="s">
        <v>752</v>
      </c>
      <c r="C261" t="s">
        <v>902</v>
      </c>
      <c r="D261" t="s">
        <v>607</v>
      </c>
      <c r="E261">
        <v>0.45</v>
      </c>
      <c r="F261">
        <v>1.7652000000000001</v>
      </c>
      <c r="G261">
        <v>0.37</v>
      </c>
      <c r="H261">
        <v>1.3447200000000001</v>
      </c>
      <c r="I261" t="s">
        <v>1591</v>
      </c>
    </row>
    <row r="262" spans="1:9">
      <c r="A262" t="s">
        <v>1445</v>
      </c>
      <c r="B262" t="s">
        <v>752</v>
      </c>
      <c r="C262" t="s">
        <v>880</v>
      </c>
      <c r="D262" t="s">
        <v>607</v>
      </c>
      <c r="E262">
        <v>0.37</v>
      </c>
      <c r="F262">
        <v>1.3447200000000001</v>
      </c>
      <c r="G262">
        <v>0.59</v>
      </c>
      <c r="H262">
        <v>2.5010400000000002</v>
      </c>
      <c r="I262" t="s">
        <v>1591</v>
      </c>
    </row>
    <row r="263" spans="1:9">
      <c r="A263" t="s">
        <v>1446</v>
      </c>
      <c r="B263" t="s">
        <v>752</v>
      </c>
      <c r="C263" t="s">
        <v>874</v>
      </c>
      <c r="D263" t="s">
        <v>607</v>
      </c>
      <c r="E263">
        <v>0.55000000000000004</v>
      </c>
      <c r="F263">
        <v>2.2908000000000004</v>
      </c>
      <c r="G263">
        <v>0.63</v>
      </c>
      <c r="H263">
        <v>2.7112799999999999</v>
      </c>
      <c r="I263" t="s">
        <v>1591</v>
      </c>
    </row>
    <row r="264" spans="1:9">
      <c r="A264" t="s">
        <v>1447</v>
      </c>
      <c r="B264" t="s">
        <v>752</v>
      </c>
      <c r="C264" t="s">
        <v>866</v>
      </c>
      <c r="D264" t="s">
        <v>607</v>
      </c>
      <c r="E264">
        <v>0.56000000000000005</v>
      </c>
      <c r="F264">
        <v>2.3433600000000001</v>
      </c>
      <c r="G264">
        <v>0.54</v>
      </c>
      <c r="H264">
        <v>2.2382400000000002</v>
      </c>
      <c r="I264" t="s">
        <v>1591</v>
      </c>
    </row>
    <row r="265" spans="1:9">
      <c r="A265" t="s">
        <v>1448</v>
      </c>
      <c r="B265" t="s">
        <v>752</v>
      </c>
      <c r="C265" t="s">
        <v>841</v>
      </c>
      <c r="D265" t="s">
        <v>607</v>
      </c>
      <c r="E265">
        <v>0.26</v>
      </c>
      <c r="F265">
        <v>0.76656000000000002</v>
      </c>
      <c r="G265">
        <v>0.48</v>
      </c>
      <c r="H265">
        <v>1.9228799999999999</v>
      </c>
      <c r="I265" t="s">
        <v>1591</v>
      </c>
    </row>
    <row r="266" spans="1:9">
      <c r="A266" t="s">
        <v>1449</v>
      </c>
      <c r="B266" t="s">
        <v>752</v>
      </c>
      <c r="C266" t="s">
        <v>843</v>
      </c>
      <c r="D266" t="s">
        <v>607</v>
      </c>
      <c r="E266">
        <v>0.74</v>
      </c>
      <c r="F266">
        <v>3.2894400000000004</v>
      </c>
      <c r="G266">
        <v>0.68</v>
      </c>
      <c r="H266">
        <v>2.9740799999999998</v>
      </c>
      <c r="I266" t="s">
        <v>1591</v>
      </c>
    </row>
    <row r="267" spans="1:9">
      <c r="A267" t="s">
        <v>1450</v>
      </c>
      <c r="B267" t="s">
        <v>752</v>
      </c>
      <c r="C267" t="s">
        <v>845</v>
      </c>
      <c r="D267" t="s">
        <v>607</v>
      </c>
      <c r="E267">
        <v>0.37</v>
      </c>
      <c r="F267">
        <v>1.3447200000000001</v>
      </c>
      <c r="G267">
        <v>0.34</v>
      </c>
      <c r="H267">
        <v>1.1870400000000001</v>
      </c>
      <c r="I267" t="s">
        <v>1591</v>
      </c>
    </row>
    <row r="268" spans="1:9">
      <c r="A268" t="s">
        <v>1451</v>
      </c>
      <c r="B268" t="s">
        <v>752</v>
      </c>
      <c r="C268" t="s">
        <v>847</v>
      </c>
      <c r="D268" t="s">
        <v>607</v>
      </c>
      <c r="E268">
        <v>0.4</v>
      </c>
      <c r="F268">
        <v>1.5024000000000002</v>
      </c>
      <c r="G268">
        <v>0.28000000000000003</v>
      </c>
      <c r="H268">
        <v>0.87168000000000023</v>
      </c>
      <c r="I268" t="s">
        <v>1591</v>
      </c>
    </row>
    <row r="269" spans="1:9">
      <c r="A269" t="s">
        <v>1452</v>
      </c>
      <c r="B269" t="s">
        <v>752</v>
      </c>
      <c r="C269" t="s">
        <v>849</v>
      </c>
      <c r="D269" t="s">
        <v>607</v>
      </c>
      <c r="E269">
        <v>2.2000000000000002</v>
      </c>
      <c r="F269">
        <v>10.963200000000001</v>
      </c>
      <c r="G269">
        <v>0.43</v>
      </c>
      <c r="H269">
        <v>1.66008</v>
      </c>
      <c r="I269" t="s">
        <v>1591</v>
      </c>
    </row>
    <row r="270" spans="1:9">
      <c r="A270" t="s">
        <v>1453</v>
      </c>
      <c r="B270" t="s">
        <v>752</v>
      </c>
      <c r="C270" t="s">
        <v>851</v>
      </c>
      <c r="D270" t="s">
        <v>607</v>
      </c>
      <c r="E270">
        <v>0.98</v>
      </c>
      <c r="F270">
        <v>4.5508800000000003</v>
      </c>
      <c r="G270">
        <v>0.82</v>
      </c>
      <c r="H270">
        <v>3.7099199999999994</v>
      </c>
      <c r="I270" t="s">
        <v>1591</v>
      </c>
    </row>
    <row r="271" spans="1:9">
      <c r="A271" t="s">
        <v>1454</v>
      </c>
      <c r="B271" t="s">
        <v>752</v>
      </c>
      <c r="C271" t="s">
        <v>853</v>
      </c>
      <c r="D271" t="s">
        <v>607</v>
      </c>
      <c r="E271">
        <v>0.46</v>
      </c>
      <c r="F271">
        <v>1.81776</v>
      </c>
      <c r="G271">
        <v>0.37</v>
      </c>
      <c r="H271">
        <v>1.3447200000000001</v>
      </c>
      <c r="I271" t="s">
        <v>1591</v>
      </c>
    </row>
    <row r="272" spans="1:9">
      <c r="A272" t="s">
        <v>1455</v>
      </c>
      <c r="B272" t="s">
        <v>752</v>
      </c>
      <c r="C272" t="s">
        <v>855</v>
      </c>
      <c r="D272" t="s">
        <v>607</v>
      </c>
      <c r="E272">
        <v>0.28999999999999998</v>
      </c>
      <c r="F272">
        <v>0.92423999999999995</v>
      </c>
      <c r="G272">
        <v>0.43</v>
      </c>
      <c r="H272">
        <v>1.66008</v>
      </c>
      <c r="I272" t="s">
        <v>1591</v>
      </c>
    </row>
    <row r="273" spans="1:9">
      <c r="A273" t="s">
        <v>1456</v>
      </c>
      <c r="B273" t="s">
        <v>752</v>
      </c>
      <c r="C273" t="s">
        <v>857</v>
      </c>
      <c r="D273" t="s">
        <v>607</v>
      </c>
      <c r="E273">
        <v>2.7</v>
      </c>
      <c r="F273">
        <v>13.591200000000001</v>
      </c>
      <c r="G273">
        <v>2.14</v>
      </c>
      <c r="H273">
        <v>10.64784</v>
      </c>
      <c r="I273" t="s">
        <v>1591</v>
      </c>
    </row>
    <row r="274" spans="1:9">
      <c r="A274" t="s">
        <v>1457</v>
      </c>
      <c r="B274" t="s">
        <v>745</v>
      </c>
      <c r="C274" t="s">
        <v>902</v>
      </c>
      <c r="D274" t="s">
        <v>607</v>
      </c>
      <c r="E274">
        <v>0.36</v>
      </c>
      <c r="F274">
        <v>1.2921599999999998</v>
      </c>
      <c r="G274">
        <v>0.26</v>
      </c>
      <c r="H274">
        <v>0.76656000000000002</v>
      </c>
      <c r="I274" t="s">
        <v>1591</v>
      </c>
    </row>
    <row r="275" spans="1:9">
      <c r="A275" t="s">
        <v>1458</v>
      </c>
      <c r="B275" t="s">
        <v>745</v>
      </c>
      <c r="C275" t="s">
        <v>880</v>
      </c>
      <c r="D275" t="s">
        <v>607</v>
      </c>
      <c r="E275">
        <v>0.34</v>
      </c>
      <c r="F275">
        <v>1.1870400000000001</v>
      </c>
      <c r="G275">
        <v>0.5</v>
      </c>
      <c r="H275">
        <v>2.028</v>
      </c>
      <c r="I275" t="s">
        <v>1591</v>
      </c>
    </row>
    <row r="276" spans="1:9">
      <c r="A276" t="s">
        <v>1459</v>
      </c>
      <c r="B276" t="s">
        <v>745</v>
      </c>
      <c r="C276" t="s">
        <v>874</v>
      </c>
      <c r="D276" t="s">
        <v>607</v>
      </c>
      <c r="E276">
        <v>0.32</v>
      </c>
      <c r="F276">
        <v>1.08192</v>
      </c>
      <c r="G276">
        <v>0.85</v>
      </c>
      <c r="H276">
        <v>3.8675999999999995</v>
      </c>
      <c r="I276" t="s">
        <v>1591</v>
      </c>
    </row>
    <row r="277" spans="1:9">
      <c r="A277" t="s">
        <v>1460</v>
      </c>
      <c r="B277" t="s">
        <v>745</v>
      </c>
      <c r="C277" t="s">
        <v>866</v>
      </c>
      <c r="D277" t="s">
        <v>607</v>
      </c>
      <c r="E277">
        <v>0.48</v>
      </c>
      <c r="F277">
        <v>1.9228799999999999</v>
      </c>
      <c r="G277">
        <v>0.38</v>
      </c>
      <c r="H277">
        <v>1.3972800000000001</v>
      </c>
      <c r="I277" t="s">
        <v>1591</v>
      </c>
    </row>
    <row r="278" spans="1:9">
      <c r="A278" t="s">
        <v>1461</v>
      </c>
      <c r="B278" t="s">
        <v>745</v>
      </c>
      <c r="C278" t="s">
        <v>841</v>
      </c>
      <c r="D278" t="s">
        <v>607</v>
      </c>
      <c r="E278">
        <v>0.37</v>
      </c>
      <c r="F278">
        <v>1.3447200000000001</v>
      </c>
      <c r="G278">
        <v>0.76</v>
      </c>
      <c r="H278">
        <v>3.3945600000000002</v>
      </c>
      <c r="I278" t="s">
        <v>1591</v>
      </c>
    </row>
    <row r="279" spans="1:9">
      <c r="A279" t="s">
        <v>1462</v>
      </c>
      <c r="B279" t="s">
        <v>745</v>
      </c>
      <c r="C279" t="s">
        <v>843</v>
      </c>
      <c r="D279" t="s">
        <v>607</v>
      </c>
      <c r="E279">
        <v>0.94</v>
      </c>
      <c r="F279">
        <v>4.3406400000000005</v>
      </c>
      <c r="G279">
        <v>1.04</v>
      </c>
      <c r="H279">
        <v>4.8662400000000003</v>
      </c>
      <c r="I279" t="s">
        <v>1591</v>
      </c>
    </row>
    <row r="280" spans="1:9">
      <c r="A280" t="s">
        <v>1463</v>
      </c>
      <c r="B280" t="s">
        <v>745</v>
      </c>
      <c r="C280" t="s">
        <v>845</v>
      </c>
      <c r="D280" t="s">
        <v>607</v>
      </c>
      <c r="E280">
        <v>0.53</v>
      </c>
      <c r="F280">
        <v>2.1856800000000005</v>
      </c>
      <c r="G280">
        <v>0.38</v>
      </c>
      <c r="H280">
        <v>1.3972800000000001</v>
      </c>
      <c r="I280" t="s">
        <v>1591</v>
      </c>
    </row>
    <row r="281" spans="1:9">
      <c r="A281" t="s">
        <v>1464</v>
      </c>
      <c r="B281" t="s">
        <v>745</v>
      </c>
      <c r="C281" t="s">
        <v>847</v>
      </c>
      <c r="D281" t="s">
        <v>607</v>
      </c>
      <c r="E281">
        <v>0</v>
      </c>
      <c r="F281">
        <v>-0.6</v>
      </c>
      <c r="G281">
        <v>0</v>
      </c>
      <c r="H281">
        <v>-0.6</v>
      </c>
      <c r="I281" t="s">
        <v>1591</v>
      </c>
    </row>
    <row r="282" spans="1:9">
      <c r="A282" t="s">
        <v>1465</v>
      </c>
      <c r="B282" t="s">
        <v>745</v>
      </c>
      <c r="C282" t="s">
        <v>849</v>
      </c>
      <c r="D282" t="s">
        <v>607</v>
      </c>
      <c r="E282">
        <v>0.42</v>
      </c>
      <c r="F282">
        <v>1.6075200000000001</v>
      </c>
      <c r="G282">
        <v>0.31</v>
      </c>
      <c r="H282">
        <v>1.0293600000000001</v>
      </c>
      <c r="I282" t="s">
        <v>1591</v>
      </c>
    </row>
    <row r="283" spans="1:9">
      <c r="A283" t="s">
        <v>1466</v>
      </c>
      <c r="B283" t="s">
        <v>745</v>
      </c>
      <c r="C283" t="s">
        <v>851</v>
      </c>
      <c r="D283" t="s">
        <v>607</v>
      </c>
      <c r="E283">
        <v>0.32</v>
      </c>
      <c r="F283">
        <v>1.08192</v>
      </c>
      <c r="G283">
        <v>0.39</v>
      </c>
      <c r="H283">
        <v>1.4498400000000002</v>
      </c>
      <c r="I283" t="s">
        <v>1591</v>
      </c>
    </row>
    <row r="284" spans="1:9">
      <c r="A284" t="s">
        <v>1467</v>
      </c>
      <c r="B284" t="s">
        <v>745</v>
      </c>
      <c r="C284" t="s">
        <v>853</v>
      </c>
      <c r="D284" t="s">
        <v>607</v>
      </c>
      <c r="E284">
        <v>0.25</v>
      </c>
      <c r="F284">
        <v>0.71400000000000008</v>
      </c>
      <c r="G284">
        <v>0.32</v>
      </c>
      <c r="H284">
        <v>1.08192</v>
      </c>
      <c r="I284" t="s">
        <v>1591</v>
      </c>
    </row>
    <row r="285" spans="1:9">
      <c r="A285" t="s">
        <v>1468</v>
      </c>
      <c r="B285" t="s">
        <v>745</v>
      </c>
      <c r="C285" t="s">
        <v>855</v>
      </c>
      <c r="D285" t="s">
        <v>607</v>
      </c>
      <c r="E285">
        <v>0.39</v>
      </c>
      <c r="F285">
        <v>1.4498400000000002</v>
      </c>
      <c r="G285">
        <v>0.49</v>
      </c>
      <c r="H285">
        <v>1.9754399999999999</v>
      </c>
      <c r="I285" t="s">
        <v>1591</v>
      </c>
    </row>
    <row r="286" spans="1:9">
      <c r="A286" t="s">
        <v>1469</v>
      </c>
      <c r="B286" t="s">
        <v>745</v>
      </c>
      <c r="C286" t="s">
        <v>857</v>
      </c>
      <c r="D286" t="s">
        <v>607</v>
      </c>
      <c r="E286">
        <v>0.53</v>
      </c>
      <c r="F286">
        <v>2.1856800000000005</v>
      </c>
      <c r="G286">
        <v>0.44</v>
      </c>
      <c r="H286">
        <v>1.7126399999999999</v>
      </c>
      <c r="I286" t="s">
        <v>1591</v>
      </c>
    </row>
    <row r="287" spans="1:9">
      <c r="A287" t="s">
        <v>1470</v>
      </c>
      <c r="B287" t="s">
        <v>736</v>
      </c>
      <c r="C287" t="s">
        <v>902</v>
      </c>
      <c r="D287" t="s">
        <v>607</v>
      </c>
      <c r="E287">
        <v>0.16</v>
      </c>
      <c r="F287">
        <v>0.24096000000000006</v>
      </c>
      <c r="G287">
        <v>0.26</v>
      </c>
      <c r="H287">
        <v>0.76656000000000002</v>
      </c>
      <c r="I287" t="s">
        <v>1591</v>
      </c>
    </row>
    <row r="288" spans="1:9">
      <c r="A288" t="s">
        <v>1471</v>
      </c>
      <c r="B288" t="s">
        <v>736</v>
      </c>
      <c r="C288" t="s">
        <v>880</v>
      </c>
      <c r="D288" t="s">
        <v>607</v>
      </c>
      <c r="E288">
        <v>0.28000000000000003</v>
      </c>
      <c r="F288">
        <v>0.87168000000000023</v>
      </c>
      <c r="G288">
        <v>0.24</v>
      </c>
      <c r="H288">
        <v>0.66144000000000003</v>
      </c>
      <c r="I288" t="s">
        <v>1591</v>
      </c>
    </row>
    <row r="289" spans="1:9">
      <c r="A289" t="s">
        <v>1472</v>
      </c>
      <c r="B289" t="s">
        <v>736</v>
      </c>
      <c r="C289" t="s">
        <v>874</v>
      </c>
      <c r="D289" t="s">
        <v>607</v>
      </c>
      <c r="E289">
        <v>0.32</v>
      </c>
      <c r="F289">
        <v>1.08192</v>
      </c>
      <c r="G289">
        <v>0.31</v>
      </c>
      <c r="H289">
        <v>1.0293600000000001</v>
      </c>
      <c r="I289" t="s">
        <v>1591</v>
      </c>
    </row>
    <row r="290" spans="1:9">
      <c r="A290" t="s">
        <v>1473</v>
      </c>
      <c r="B290" t="s">
        <v>736</v>
      </c>
      <c r="C290" t="s">
        <v>866</v>
      </c>
      <c r="D290" t="s">
        <v>607</v>
      </c>
      <c r="E290">
        <v>0.4</v>
      </c>
      <c r="F290">
        <v>1.5024000000000002</v>
      </c>
      <c r="G290">
        <v>0.45</v>
      </c>
      <c r="H290">
        <v>1.7652000000000001</v>
      </c>
      <c r="I290" t="s">
        <v>1591</v>
      </c>
    </row>
    <row r="291" spans="1:9">
      <c r="A291" t="s">
        <v>1474</v>
      </c>
      <c r="B291" t="s">
        <v>736</v>
      </c>
      <c r="C291" t="s">
        <v>841</v>
      </c>
      <c r="D291" t="s">
        <v>607</v>
      </c>
      <c r="E291">
        <v>0.54</v>
      </c>
      <c r="F291">
        <v>2.2382400000000002</v>
      </c>
      <c r="G291">
        <v>0.64</v>
      </c>
      <c r="H291">
        <v>2.7638400000000001</v>
      </c>
      <c r="I291" t="s">
        <v>1591</v>
      </c>
    </row>
    <row r="292" spans="1:9">
      <c r="A292" t="s">
        <v>1475</v>
      </c>
      <c r="B292" t="s">
        <v>736</v>
      </c>
      <c r="C292" t="s">
        <v>843</v>
      </c>
      <c r="D292" t="s">
        <v>607</v>
      </c>
      <c r="E292">
        <v>0.53</v>
      </c>
      <c r="F292">
        <v>2.1856800000000005</v>
      </c>
      <c r="G292">
        <v>0.46</v>
      </c>
      <c r="H292">
        <v>1.81776</v>
      </c>
      <c r="I292" t="s">
        <v>1591</v>
      </c>
    </row>
    <row r="293" spans="1:9">
      <c r="A293" t="s">
        <v>1476</v>
      </c>
      <c r="B293" t="s">
        <v>736</v>
      </c>
      <c r="C293" t="s">
        <v>845</v>
      </c>
      <c r="D293" t="s">
        <v>607</v>
      </c>
      <c r="E293">
        <v>0.57999999999999996</v>
      </c>
      <c r="F293">
        <v>2.44848</v>
      </c>
      <c r="G293">
        <v>0.54</v>
      </c>
      <c r="H293">
        <v>2.2382400000000002</v>
      </c>
      <c r="I293" t="s">
        <v>1591</v>
      </c>
    </row>
    <row r="294" spans="1:9">
      <c r="A294" t="s">
        <v>1477</v>
      </c>
      <c r="B294" t="s">
        <v>736</v>
      </c>
      <c r="C294" t="s">
        <v>847</v>
      </c>
      <c r="D294" t="s">
        <v>607</v>
      </c>
      <c r="E294">
        <v>0.78</v>
      </c>
      <c r="F294">
        <v>3.4996800000000006</v>
      </c>
      <c r="G294">
        <v>0.45</v>
      </c>
      <c r="H294">
        <v>1.7652000000000001</v>
      </c>
      <c r="I294" t="s">
        <v>1591</v>
      </c>
    </row>
    <row r="295" spans="1:9">
      <c r="A295" t="s">
        <v>1478</v>
      </c>
      <c r="B295" t="s">
        <v>736</v>
      </c>
      <c r="C295" t="s">
        <v>849</v>
      </c>
      <c r="D295" t="s">
        <v>607</v>
      </c>
      <c r="E295">
        <v>0.49</v>
      </c>
      <c r="F295">
        <v>1.9754399999999999</v>
      </c>
      <c r="G295">
        <v>0.5</v>
      </c>
      <c r="H295">
        <v>2.028</v>
      </c>
      <c r="I295" t="s">
        <v>1591</v>
      </c>
    </row>
    <row r="296" spans="1:9">
      <c r="A296" t="s">
        <v>1479</v>
      </c>
      <c r="B296" t="s">
        <v>736</v>
      </c>
      <c r="C296" t="s">
        <v>851</v>
      </c>
      <c r="D296" t="s">
        <v>607</v>
      </c>
      <c r="E296">
        <v>0.36</v>
      </c>
      <c r="F296">
        <v>1.2921599999999998</v>
      </c>
      <c r="G296">
        <v>0.24</v>
      </c>
      <c r="H296">
        <v>0.66144000000000003</v>
      </c>
      <c r="I296" t="s">
        <v>1591</v>
      </c>
    </row>
    <row r="297" spans="1:9">
      <c r="A297" t="s">
        <v>1480</v>
      </c>
      <c r="B297" t="s">
        <v>736</v>
      </c>
      <c r="C297" t="s">
        <v>853</v>
      </c>
      <c r="D297" t="s">
        <v>607</v>
      </c>
      <c r="E297">
        <v>0.31</v>
      </c>
      <c r="F297">
        <v>1.0293600000000001</v>
      </c>
      <c r="G297">
        <v>0.45</v>
      </c>
      <c r="H297">
        <v>1.7652000000000001</v>
      </c>
      <c r="I297" t="s">
        <v>1591</v>
      </c>
    </row>
    <row r="298" spans="1:9">
      <c r="A298" t="s">
        <v>1481</v>
      </c>
      <c r="B298" t="s">
        <v>736</v>
      </c>
      <c r="C298" t="s">
        <v>855</v>
      </c>
      <c r="D298" t="s">
        <v>607</v>
      </c>
      <c r="E298">
        <v>0.31</v>
      </c>
      <c r="F298">
        <v>1.0293600000000001</v>
      </c>
      <c r="G298">
        <v>0.3</v>
      </c>
      <c r="H298">
        <v>0.9768</v>
      </c>
      <c r="I298" t="s">
        <v>1591</v>
      </c>
    </row>
    <row r="299" spans="1:9">
      <c r="A299" t="s">
        <v>1482</v>
      </c>
      <c r="B299" t="s">
        <v>663</v>
      </c>
      <c r="C299" t="s">
        <v>880</v>
      </c>
      <c r="D299" t="s">
        <v>607</v>
      </c>
      <c r="E299">
        <v>0.27</v>
      </c>
      <c r="F299">
        <v>0.81912000000000007</v>
      </c>
      <c r="G299">
        <v>0.17</v>
      </c>
      <c r="H299">
        <v>0.29352000000000011</v>
      </c>
      <c r="I299" t="s">
        <v>1591</v>
      </c>
    </row>
    <row r="300" spans="1:9">
      <c r="A300" t="s">
        <v>1483</v>
      </c>
      <c r="B300" t="s">
        <v>663</v>
      </c>
      <c r="C300" t="s">
        <v>874</v>
      </c>
      <c r="D300" t="s">
        <v>607</v>
      </c>
      <c r="E300">
        <v>0.32</v>
      </c>
      <c r="F300">
        <v>1.08192</v>
      </c>
      <c r="G300">
        <v>0.28000000000000003</v>
      </c>
      <c r="H300">
        <v>0.87168000000000023</v>
      </c>
      <c r="I300" t="s">
        <v>1591</v>
      </c>
    </row>
    <row r="301" spans="1:9">
      <c r="A301" t="s">
        <v>1484</v>
      </c>
      <c r="B301" t="s">
        <v>663</v>
      </c>
      <c r="C301" t="s">
        <v>866</v>
      </c>
      <c r="D301" t="s">
        <v>607</v>
      </c>
      <c r="E301">
        <v>0.4</v>
      </c>
      <c r="F301">
        <v>1.5024000000000002</v>
      </c>
      <c r="G301">
        <v>0.4</v>
      </c>
      <c r="H301">
        <v>1.5024000000000002</v>
      </c>
      <c r="I301" t="s">
        <v>1591</v>
      </c>
    </row>
    <row r="302" spans="1:9">
      <c r="A302" t="s">
        <v>1485</v>
      </c>
      <c r="B302" t="s">
        <v>663</v>
      </c>
      <c r="C302" t="s">
        <v>841</v>
      </c>
      <c r="D302" t="s">
        <v>607</v>
      </c>
      <c r="E302">
        <v>0.22</v>
      </c>
      <c r="F302">
        <v>0.55632000000000004</v>
      </c>
      <c r="G302">
        <v>0.38</v>
      </c>
      <c r="H302">
        <v>1.3972800000000001</v>
      </c>
      <c r="I302" t="s">
        <v>1591</v>
      </c>
    </row>
    <row r="303" spans="1:9">
      <c r="A303" t="s">
        <v>1486</v>
      </c>
      <c r="B303" t="s">
        <v>663</v>
      </c>
      <c r="C303" t="s">
        <v>843</v>
      </c>
      <c r="D303" t="s">
        <v>607</v>
      </c>
      <c r="E303">
        <v>0.36</v>
      </c>
      <c r="F303">
        <v>1.2921599999999998</v>
      </c>
      <c r="G303">
        <v>0.43</v>
      </c>
      <c r="H303">
        <v>1.66008</v>
      </c>
      <c r="I303" t="s">
        <v>1591</v>
      </c>
    </row>
    <row r="304" spans="1:9">
      <c r="A304" t="s">
        <v>1487</v>
      </c>
      <c r="B304" t="s">
        <v>663</v>
      </c>
      <c r="C304" t="s">
        <v>845</v>
      </c>
      <c r="D304" t="s">
        <v>607</v>
      </c>
      <c r="E304">
        <v>1.18</v>
      </c>
      <c r="F304">
        <v>5.6020799999999999</v>
      </c>
      <c r="G304">
        <v>0.7</v>
      </c>
      <c r="H304">
        <v>3.0792000000000002</v>
      </c>
      <c r="I304" t="s">
        <v>1591</v>
      </c>
    </row>
    <row r="305" spans="1:9">
      <c r="A305" t="s">
        <v>1488</v>
      </c>
      <c r="B305" t="s">
        <v>663</v>
      </c>
      <c r="C305" t="s">
        <v>847</v>
      </c>
      <c r="D305" t="s">
        <v>607</v>
      </c>
      <c r="E305">
        <v>0.9</v>
      </c>
      <c r="F305">
        <v>4.1303999999999998</v>
      </c>
      <c r="G305">
        <v>1.01</v>
      </c>
      <c r="H305">
        <v>4.7085600000000003</v>
      </c>
      <c r="I305" t="s">
        <v>1591</v>
      </c>
    </row>
    <row r="306" spans="1:9">
      <c r="A306" t="s">
        <v>1489</v>
      </c>
      <c r="B306" t="s">
        <v>663</v>
      </c>
      <c r="C306" t="s">
        <v>849</v>
      </c>
      <c r="D306" t="s">
        <v>607</v>
      </c>
      <c r="E306">
        <v>0.38</v>
      </c>
      <c r="F306">
        <v>1.3972800000000001</v>
      </c>
      <c r="G306">
        <v>0.3</v>
      </c>
      <c r="H306">
        <v>0.9768</v>
      </c>
      <c r="I306" t="s">
        <v>1591</v>
      </c>
    </row>
    <row r="307" spans="1:9">
      <c r="A307" t="s">
        <v>1490</v>
      </c>
      <c r="B307" t="s">
        <v>663</v>
      </c>
      <c r="C307" t="s">
        <v>851</v>
      </c>
      <c r="D307" t="s">
        <v>607</v>
      </c>
      <c r="E307">
        <v>0.9</v>
      </c>
      <c r="F307">
        <v>4.1303999999999998</v>
      </c>
      <c r="G307">
        <v>0.67</v>
      </c>
      <c r="H307">
        <v>2.9215200000000001</v>
      </c>
      <c r="I307" t="s">
        <v>1591</v>
      </c>
    </row>
    <row r="308" spans="1:9">
      <c r="A308" t="s">
        <v>1491</v>
      </c>
      <c r="B308" t="s">
        <v>663</v>
      </c>
      <c r="C308" t="s">
        <v>853</v>
      </c>
      <c r="D308" t="s">
        <v>607</v>
      </c>
      <c r="E308">
        <v>2.5499999999999998</v>
      </c>
      <c r="F308">
        <v>12.8028</v>
      </c>
      <c r="G308">
        <v>0.99</v>
      </c>
      <c r="H308">
        <v>4.6034400000000009</v>
      </c>
      <c r="I308" t="s">
        <v>1591</v>
      </c>
    </row>
    <row r="309" spans="1:9">
      <c r="A309" t="s">
        <v>1492</v>
      </c>
      <c r="B309" t="s">
        <v>663</v>
      </c>
      <c r="C309" t="s">
        <v>855</v>
      </c>
      <c r="D309" t="s">
        <v>607</v>
      </c>
      <c r="E309">
        <v>0.7</v>
      </c>
      <c r="F309">
        <v>3.0792000000000002</v>
      </c>
      <c r="G309">
        <v>0.44</v>
      </c>
      <c r="H309">
        <v>1.7126399999999999</v>
      </c>
      <c r="I309" t="s">
        <v>1591</v>
      </c>
    </row>
    <row r="310" spans="1:9">
      <c r="A310" t="s">
        <v>1493</v>
      </c>
      <c r="B310" t="s">
        <v>662</v>
      </c>
      <c r="C310" t="s">
        <v>880</v>
      </c>
      <c r="D310" t="s">
        <v>607</v>
      </c>
      <c r="E310">
        <v>0.21</v>
      </c>
      <c r="F310">
        <v>0.5037600000000001</v>
      </c>
      <c r="G310">
        <v>0.19</v>
      </c>
      <c r="H310">
        <v>0.39864000000000005</v>
      </c>
      <c r="I310" t="s">
        <v>1591</v>
      </c>
    </row>
    <row r="311" spans="1:9">
      <c r="A311" t="s">
        <v>1494</v>
      </c>
      <c r="B311" t="s">
        <v>662</v>
      </c>
      <c r="C311" t="s">
        <v>874</v>
      </c>
      <c r="D311" t="s">
        <v>607</v>
      </c>
      <c r="E311">
        <v>0.16</v>
      </c>
      <c r="F311">
        <v>0.24096000000000006</v>
      </c>
      <c r="G311">
        <v>0.24</v>
      </c>
      <c r="H311">
        <v>0.66144000000000003</v>
      </c>
      <c r="I311" t="s">
        <v>1591</v>
      </c>
    </row>
    <row r="312" spans="1:9">
      <c r="A312" t="s">
        <v>1495</v>
      </c>
      <c r="B312" t="s">
        <v>662</v>
      </c>
      <c r="C312" t="s">
        <v>866</v>
      </c>
      <c r="D312" t="s">
        <v>607</v>
      </c>
      <c r="E312">
        <v>0.1</v>
      </c>
      <c r="F312">
        <v>-7.4399999999999938E-2</v>
      </c>
      <c r="G312">
        <v>0.19</v>
      </c>
      <c r="H312">
        <v>0.39864000000000005</v>
      </c>
      <c r="I312" t="s">
        <v>1591</v>
      </c>
    </row>
    <row r="313" spans="1:9">
      <c r="A313" t="s">
        <v>1496</v>
      </c>
      <c r="B313" t="s">
        <v>662</v>
      </c>
      <c r="C313" t="s">
        <v>841</v>
      </c>
      <c r="D313" t="s">
        <v>607</v>
      </c>
      <c r="E313">
        <v>0.19</v>
      </c>
      <c r="F313">
        <v>0.39864000000000005</v>
      </c>
      <c r="G313">
        <v>0.22</v>
      </c>
      <c r="H313">
        <v>0.55632000000000004</v>
      </c>
      <c r="I313" t="s">
        <v>1591</v>
      </c>
    </row>
    <row r="314" spans="1:9">
      <c r="A314" t="s">
        <v>1497</v>
      </c>
      <c r="B314" t="s">
        <v>662</v>
      </c>
      <c r="C314" t="s">
        <v>843</v>
      </c>
      <c r="D314" t="s">
        <v>607</v>
      </c>
      <c r="E314">
        <v>0.37</v>
      </c>
      <c r="F314">
        <v>1.3447200000000001</v>
      </c>
      <c r="G314">
        <v>0.33</v>
      </c>
      <c r="H314">
        <v>1.1344799999999999</v>
      </c>
      <c r="I314" t="s">
        <v>1591</v>
      </c>
    </row>
    <row r="315" spans="1:9">
      <c r="A315" t="s">
        <v>1498</v>
      </c>
      <c r="B315" t="s">
        <v>662</v>
      </c>
      <c r="C315" t="s">
        <v>845</v>
      </c>
      <c r="D315" t="s">
        <v>607</v>
      </c>
      <c r="E315">
        <v>0.73</v>
      </c>
      <c r="F315">
        <v>3.2368800000000006</v>
      </c>
      <c r="G315">
        <v>0.98</v>
      </c>
      <c r="H315">
        <v>4.5508800000000003</v>
      </c>
      <c r="I315" t="s">
        <v>1591</v>
      </c>
    </row>
    <row r="316" spans="1:9">
      <c r="A316" t="s">
        <v>1499</v>
      </c>
      <c r="B316" t="s">
        <v>662</v>
      </c>
      <c r="C316" t="s">
        <v>847</v>
      </c>
      <c r="D316" t="s">
        <v>607</v>
      </c>
      <c r="E316">
        <v>0.32</v>
      </c>
      <c r="F316">
        <v>1.08192</v>
      </c>
      <c r="G316">
        <v>0.39</v>
      </c>
      <c r="H316">
        <v>1.4498400000000002</v>
      </c>
      <c r="I316" t="s">
        <v>1591</v>
      </c>
    </row>
    <row r="317" spans="1:9">
      <c r="A317" t="s">
        <v>1500</v>
      </c>
      <c r="B317" t="s">
        <v>662</v>
      </c>
      <c r="C317" t="s">
        <v>849</v>
      </c>
      <c r="D317" t="s">
        <v>607</v>
      </c>
      <c r="E317">
        <v>0.56000000000000005</v>
      </c>
      <c r="F317">
        <v>2.3433600000000001</v>
      </c>
      <c r="G317">
        <v>0.35</v>
      </c>
      <c r="H317">
        <v>1.2395999999999998</v>
      </c>
      <c r="I317" t="s">
        <v>1591</v>
      </c>
    </row>
    <row r="318" spans="1:9">
      <c r="A318" t="s">
        <v>1501</v>
      </c>
      <c r="B318" t="s">
        <v>662</v>
      </c>
      <c r="C318" t="s">
        <v>851</v>
      </c>
      <c r="D318" t="s">
        <v>607</v>
      </c>
      <c r="E318">
        <v>0.86</v>
      </c>
      <c r="F318">
        <v>3.9201599999999996</v>
      </c>
      <c r="G318">
        <v>0.83</v>
      </c>
      <c r="H318">
        <v>3.7624799999999996</v>
      </c>
      <c r="I318" t="s">
        <v>1591</v>
      </c>
    </row>
    <row r="319" spans="1:9">
      <c r="A319" t="s">
        <v>1502</v>
      </c>
      <c r="B319" t="s">
        <v>662</v>
      </c>
      <c r="C319" t="s">
        <v>853</v>
      </c>
      <c r="D319" t="s">
        <v>607</v>
      </c>
      <c r="E319">
        <v>0</v>
      </c>
      <c r="F319">
        <v>-0.6</v>
      </c>
      <c r="G319">
        <v>0</v>
      </c>
      <c r="H319">
        <v>-0.6</v>
      </c>
      <c r="I319" t="s">
        <v>1591</v>
      </c>
    </row>
    <row r="320" spans="1:9">
      <c r="A320" t="s">
        <v>1503</v>
      </c>
      <c r="B320" t="s">
        <v>662</v>
      </c>
      <c r="C320" t="s">
        <v>855</v>
      </c>
      <c r="D320" t="s">
        <v>607</v>
      </c>
      <c r="E320">
        <v>0</v>
      </c>
      <c r="F320">
        <v>-0.6</v>
      </c>
      <c r="G320">
        <v>0</v>
      </c>
      <c r="H320">
        <v>-0.6</v>
      </c>
      <c r="I320" t="s">
        <v>1591</v>
      </c>
    </row>
    <row r="321" spans="1:9">
      <c r="A321" t="s">
        <v>1504</v>
      </c>
      <c r="B321" t="s">
        <v>661</v>
      </c>
      <c r="C321" t="s">
        <v>874</v>
      </c>
      <c r="D321" t="s">
        <v>607</v>
      </c>
      <c r="E321">
        <v>0.22</v>
      </c>
      <c r="F321">
        <v>0.55632000000000004</v>
      </c>
      <c r="G321">
        <v>0.26</v>
      </c>
      <c r="H321">
        <v>0.76656000000000002</v>
      </c>
      <c r="I321" t="s">
        <v>1591</v>
      </c>
    </row>
    <row r="322" spans="1:9">
      <c r="A322" t="s">
        <v>1505</v>
      </c>
      <c r="B322" t="s">
        <v>661</v>
      </c>
      <c r="C322" t="s">
        <v>866</v>
      </c>
      <c r="D322" t="s">
        <v>607</v>
      </c>
      <c r="E322">
        <v>0.18</v>
      </c>
      <c r="F322">
        <v>0.34608000000000005</v>
      </c>
      <c r="G322">
        <v>0.13</v>
      </c>
      <c r="H322">
        <v>8.3280000000000062E-2</v>
      </c>
      <c r="I322" t="s">
        <v>1591</v>
      </c>
    </row>
    <row r="323" spans="1:9">
      <c r="A323" t="s">
        <v>1506</v>
      </c>
      <c r="B323" t="s">
        <v>661</v>
      </c>
      <c r="C323" t="s">
        <v>841</v>
      </c>
      <c r="D323" t="s">
        <v>607</v>
      </c>
      <c r="E323">
        <v>0.18</v>
      </c>
      <c r="F323">
        <v>0.34608000000000005</v>
      </c>
      <c r="G323">
        <v>0.2</v>
      </c>
      <c r="H323">
        <v>0.4512000000000001</v>
      </c>
      <c r="I323" t="s">
        <v>1591</v>
      </c>
    </row>
    <row r="324" spans="1:9">
      <c r="A324" t="s">
        <v>1507</v>
      </c>
      <c r="B324" t="s">
        <v>661</v>
      </c>
      <c r="C324" t="s">
        <v>843</v>
      </c>
      <c r="D324" t="s">
        <v>607</v>
      </c>
      <c r="E324">
        <v>0.28000000000000003</v>
      </c>
      <c r="F324">
        <v>0.87168000000000023</v>
      </c>
      <c r="G324">
        <v>0.28999999999999998</v>
      </c>
      <c r="H324">
        <v>0.92423999999999995</v>
      </c>
      <c r="I324" t="s">
        <v>1591</v>
      </c>
    </row>
    <row r="325" spans="1:9">
      <c r="A325" t="s">
        <v>1508</v>
      </c>
      <c r="B325" t="s">
        <v>661</v>
      </c>
      <c r="C325" t="s">
        <v>845</v>
      </c>
      <c r="D325" t="s">
        <v>607</v>
      </c>
      <c r="E325">
        <v>0.24</v>
      </c>
      <c r="F325">
        <v>0.66144000000000003</v>
      </c>
      <c r="G325">
        <v>0.4</v>
      </c>
      <c r="H325">
        <v>1.5024000000000002</v>
      </c>
      <c r="I325" t="s">
        <v>1591</v>
      </c>
    </row>
    <row r="326" spans="1:9">
      <c r="A326" t="s">
        <v>1509</v>
      </c>
      <c r="B326" t="s">
        <v>661</v>
      </c>
      <c r="C326" t="s">
        <v>847</v>
      </c>
      <c r="D326" t="s">
        <v>607</v>
      </c>
      <c r="E326">
        <v>0.23</v>
      </c>
      <c r="F326">
        <v>0.60888000000000009</v>
      </c>
      <c r="G326">
        <v>0.2</v>
      </c>
      <c r="H326">
        <v>0.4512000000000001</v>
      </c>
      <c r="I326" t="s">
        <v>1591</v>
      </c>
    </row>
    <row r="327" spans="1:9">
      <c r="A327" t="s">
        <v>1510</v>
      </c>
      <c r="B327" t="s">
        <v>661</v>
      </c>
      <c r="C327" t="s">
        <v>849</v>
      </c>
      <c r="D327" t="s">
        <v>607</v>
      </c>
      <c r="E327">
        <v>0.35</v>
      </c>
      <c r="F327">
        <v>1.2395999999999998</v>
      </c>
      <c r="G327">
        <v>0.45</v>
      </c>
      <c r="H327">
        <v>1.7652000000000001</v>
      </c>
      <c r="I327" t="s">
        <v>1591</v>
      </c>
    </row>
    <row r="328" spans="1:9">
      <c r="A328" t="s">
        <v>1511</v>
      </c>
      <c r="B328" t="s">
        <v>661</v>
      </c>
      <c r="C328" t="s">
        <v>851</v>
      </c>
      <c r="D328" t="s">
        <v>607</v>
      </c>
      <c r="E328">
        <v>0.73</v>
      </c>
      <c r="F328">
        <v>3.2368800000000006</v>
      </c>
      <c r="G328">
        <v>1.39</v>
      </c>
      <c r="H328">
        <v>6.7058399999999994</v>
      </c>
      <c r="I328" t="s">
        <v>1591</v>
      </c>
    </row>
    <row r="329" spans="1:9">
      <c r="A329" t="s">
        <v>1512</v>
      </c>
      <c r="B329" t="s">
        <v>661</v>
      </c>
      <c r="C329" t="s">
        <v>853</v>
      </c>
      <c r="D329" t="s">
        <v>607</v>
      </c>
      <c r="E329">
        <v>5.83</v>
      </c>
      <c r="F329">
        <v>30.042480000000001</v>
      </c>
      <c r="G329">
        <v>3.49</v>
      </c>
      <c r="H329">
        <v>17.743440000000003</v>
      </c>
      <c r="I329" t="s">
        <v>1591</v>
      </c>
    </row>
    <row r="330" spans="1:9">
      <c r="A330" t="s">
        <v>1513</v>
      </c>
      <c r="B330" t="s">
        <v>660</v>
      </c>
      <c r="C330" t="s">
        <v>866</v>
      </c>
      <c r="D330" t="s">
        <v>607</v>
      </c>
      <c r="E330">
        <v>0.21</v>
      </c>
      <c r="F330">
        <v>0.5037600000000001</v>
      </c>
      <c r="G330">
        <v>0.33</v>
      </c>
      <c r="H330">
        <v>1.1344799999999999</v>
      </c>
      <c r="I330" t="s">
        <v>1591</v>
      </c>
    </row>
    <row r="331" spans="1:9">
      <c r="A331" t="s">
        <v>1514</v>
      </c>
      <c r="B331" t="s">
        <v>660</v>
      </c>
      <c r="C331" t="s">
        <v>841</v>
      </c>
      <c r="D331" t="s">
        <v>607</v>
      </c>
      <c r="E331">
        <v>0.21</v>
      </c>
      <c r="F331">
        <v>0.5037600000000001</v>
      </c>
      <c r="G331">
        <v>0.23</v>
      </c>
      <c r="H331">
        <v>0.60888000000000009</v>
      </c>
      <c r="I331" t="s">
        <v>1591</v>
      </c>
    </row>
    <row r="332" spans="1:9">
      <c r="A332" t="s">
        <v>1515</v>
      </c>
      <c r="B332" t="s">
        <v>660</v>
      </c>
      <c r="C332" t="s">
        <v>843</v>
      </c>
      <c r="D332" t="s">
        <v>607</v>
      </c>
      <c r="E332">
        <v>0.15</v>
      </c>
      <c r="F332">
        <v>0.18840000000000001</v>
      </c>
      <c r="G332">
        <v>0.16</v>
      </c>
      <c r="H332">
        <v>0.24096000000000006</v>
      </c>
      <c r="I332" t="s">
        <v>1591</v>
      </c>
    </row>
    <row r="333" spans="1:9">
      <c r="A333" t="s">
        <v>1516</v>
      </c>
      <c r="B333" t="s">
        <v>660</v>
      </c>
      <c r="C333" t="s">
        <v>845</v>
      </c>
      <c r="D333" t="s">
        <v>607</v>
      </c>
      <c r="E333">
        <v>0.27</v>
      </c>
      <c r="F333">
        <v>0.81912000000000007</v>
      </c>
      <c r="G333">
        <v>0.2</v>
      </c>
      <c r="H333">
        <v>0.4512000000000001</v>
      </c>
      <c r="I333" t="s">
        <v>1591</v>
      </c>
    </row>
    <row r="334" spans="1:9">
      <c r="A334" t="s">
        <v>1517</v>
      </c>
      <c r="B334" t="s">
        <v>660</v>
      </c>
      <c r="C334" t="s">
        <v>847</v>
      </c>
      <c r="D334" t="s">
        <v>607</v>
      </c>
      <c r="E334">
        <v>0.25</v>
      </c>
      <c r="F334">
        <v>0.71400000000000008</v>
      </c>
      <c r="G334">
        <v>0.19</v>
      </c>
      <c r="H334">
        <v>0.39864000000000005</v>
      </c>
      <c r="I334" t="s">
        <v>1591</v>
      </c>
    </row>
    <row r="335" spans="1:9">
      <c r="A335" t="s">
        <v>1518</v>
      </c>
      <c r="B335" t="s">
        <v>660</v>
      </c>
      <c r="C335" t="s">
        <v>849</v>
      </c>
      <c r="D335" t="s">
        <v>607</v>
      </c>
      <c r="E335">
        <v>0.25</v>
      </c>
      <c r="F335">
        <v>0.71400000000000008</v>
      </c>
      <c r="G335">
        <v>0.25</v>
      </c>
      <c r="H335">
        <v>0.71400000000000008</v>
      </c>
      <c r="I335" t="s">
        <v>1591</v>
      </c>
    </row>
    <row r="336" spans="1:9">
      <c r="A336" t="s">
        <v>1519</v>
      </c>
      <c r="B336" t="s">
        <v>660</v>
      </c>
      <c r="C336" t="s">
        <v>851</v>
      </c>
      <c r="D336" t="s">
        <v>607</v>
      </c>
      <c r="E336">
        <v>0.7</v>
      </c>
      <c r="F336">
        <v>3.0792000000000002</v>
      </c>
      <c r="G336">
        <v>1</v>
      </c>
      <c r="H336">
        <v>4.6559999999999997</v>
      </c>
      <c r="I336" t="s">
        <v>1591</v>
      </c>
    </row>
    <row r="337" spans="1:9">
      <c r="A337" t="s">
        <v>1520</v>
      </c>
      <c r="B337" t="s">
        <v>659</v>
      </c>
      <c r="C337" t="s">
        <v>866</v>
      </c>
      <c r="D337" t="s">
        <v>607</v>
      </c>
      <c r="E337">
        <v>0.16</v>
      </c>
      <c r="F337">
        <v>0.24096000000000006</v>
      </c>
      <c r="G337">
        <v>0.16</v>
      </c>
      <c r="H337">
        <v>0.24096000000000006</v>
      </c>
      <c r="I337" t="s">
        <v>1591</v>
      </c>
    </row>
    <row r="338" spans="1:9">
      <c r="A338" t="s">
        <v>1521</v>
      </c>
      <c r="B338" t="s">
        <v>659</v>
      </c>
      <c r="C338" t="s">
        <v>841</v>
      </c>
      <c r="D338" t="s">
        <v>607</v>
      </c>
      <c r="E338">
        <v>0.16</v>
      </c>
      <c r="F338">
        <v>0.24096000000000006</v>
      </c>
      <c r="G338">
        <v>0.13</v>
      </c>
      <c r="H338">
        <v>8.3280000000000062E-2</v>
      </c>
      <c r="I338" t="s">
        <v>1591</v>
      </c>
    </row>
    <row r="339" spans="1:9">
      <c r="A339" t="s">
        <v>1522</v>
      </c>
      <c r="B339" t="s">
        <v>659</v>
      </c>
      <c r="C339" t="s">
        <v>843</v>
      </c>
      <c r="D339" t="s">
        <v>607</v>
      </c>
      <c r="E339">
        <v>0.2</v>
      </c>
      <c r="F339">
        <v>0.4512000000000001</v>
      </c>
      <c r="G339">
        <v>0.19</v>
      </c>
      <c r="H339">
        <v>0.39864000000000005</v>
      </c>
      <c r="I339" t="s">
        <v>1591</v>
      </c>
    </row>
    <row r="340" spans="1:9">
      <c r="A340" t="s">
        <v>1523</v>
      </c>
      <c r="B340" t="s">
        <v>659</v>
      </c>
      <c r="C340" t="s">
        <v>845</v>
      </c>
      <c r="D340" t="s">
        <v>607</v>
      </c>
      <c r="E340">
        <v>0.15</v>
      </c>
      <c r="F340">
        <v>0.18840000000000001</v>
      </c>
      <c r="G340">
        <v>0.13</v>
      </c>
      <c r="H340">
        <v>8.3280000000000062E-2</v>
      </c>
      <c r="I340" t="s">
        <v>1591</v>
      </c>
    </row>
    <row r="341" spans="1:9">
      <c r="A341" t="s">
        <v>1524</v>
      </c>
      <c r="B341" t="s">
        <v>659</v>
      </c>
      <c r="C341" t="s">
        <v>847</v>
      </c>
      <c r="D341" t="s">
        <v>607</v>
      </c>
      <c r="E341">
        <v>0.18</v>
      </c>
      <c r="F341">
        <v>0.34608000000000005</v>
      </c>
      <c r="G341">
        <v>0.15</v>
      </c>
      <c r="H341">
        <v>0.18840000000000001</v>
      </c>
      <c r="I341" t="s">
        <v>1591</v>
      </c>
    </row>
    <row r="342" spans="1:9">
      <c r="A342" t="s">
        <v>1525</v>
      </c>
      <c r="B342" t="s">
        <v>659</v>
      </c>
      <c r="C342" t="s">
        <v>849</v>
      </c>
      <c r="D342" t="s">
        <v>607</v>
      </c>
      <c r="E342">
        <v>0.28000000000000003</v>
      </c>
      <c r="F342">
        <v>0.87168000000000023</v>
      </c>
      <c r="G342">
        <v>0.26</v>
      </c>
      <c r="H342">
        <v>0.76656000000000002</v>
      </c>
      <c r="I342" t="s">
        <v>1591</v>
      </c>
    </row>
    <row r="343" spans="1:9">
      <c r="A343" t="s">
        <v>1526</v>
      </c>
      <c r="B343" t="s">
        <v>659</v>
      </c>
      <c r="C343" t="s">
        <v>851</v>
      </c>
      <c r="D343" t="s">
        <v>607</v>
      </c>
      <c r="E343">
        <v>0.34</v>
      </c>
      <c r="F343">
        <v>1.1870400000000001</v>
      </c>
      <c r="G343">
        <v>0.24</v>
      </c>
      <c r="H343">
        <v>0.66144000000000003</v>
      </c>
      <c r="I343" t="s">
        <v>1591</v>
      </c>
    </row>
    <row r="344" spans="1:9">
      <c r="A344" t="s">
        <v>1527</v>
      </c>
      <c r="B344" t="s">
        <v>658</v>
      </c>
      <c r="C344" t="s">
        <v>874</v>
      </c>
      <c r="D344" t="s">
        <v>607</v>
      </c>
      <c r="E344">
        <v>0.17</v>
      </c>
      <c r="F344">
        <v>0.29352000000000011</v>
      </c>
      <c r="G344">
        <v>0.2</v>
      </c>
      <c r="H344">
        <v>0.4512000000000001</v>
      </c>
      <c r="I344" t="s">
        <v>1591</v>
      </c>
    </row>
    <row r="345" spans="1:9">
      <c r="A345" t="s">
        <v>1528</v>
      </c>
      <c r="B345" t="s">
        <v>658</v>
      </c>
      <c r="C345" t="s">
        <v>902</v>
      </c>
      <c r="D345" t="s">
        <v>607</v>
      </c>
      <c r="E345">
        <v>0.14000000000000001</v>
      </c>
      <c r="F345">
        <v>0.1358400000000001</v>
      </c>
      <c r="G345">
        <v>0.12</v>
      </c>
      <c r="H345">
        <v>3.0720000000000011E-2</v>
      </c>
      <c r="I345" t="s">
        <v>1591</v>
      </c>
    </row>
    <row r="346" spans="1:9">
      <c r="A346" t="s">
        <v>1529</v>
      </c>
      <c r="B346" t="s">
        <v>658</v>
      </c>
      <c r="C346" t="s">
        <v>841</v>
      </c>
      <c r="D346" t="s">
        <v>607</v>
      </c>
      <c r="E346">
        <v>0.15</v>
      </c>
      <c r="F346">
        <v>0.18840000000000001</v>
      </c>
      <c r="G346">
        <v>0.15</v>
      </c>
      <c r="H346">
        <v>0.18840000000000001</v>
      </c>
      <c r="I346" t="s">
        <v>1591</v>
      </c>
    </row>
    <row r="347" spans="1:9">
      <c r="A347" t="s">
        <v>1530</v>
      </c>
      <c r="B347" t="s">
        <v>658</v>
      </c>
      <c r="C347" t="s">
        <v>843</v>
      </c>
      <c r="D347" t="s">
        <v>607</v>
      </c>
      <c r="E347">
        <v>0.26</v>
      </c>
      <c r="F347">
        <v>0.76656000000000002</v>
      </c>
      <c r="G347">
        <v>0.31</v>
      </c>
      <c r="H347">
        <v>1.0293600000000001</v>
      </c>
      <c r="I347" t="s">
        <v>1591</v>
      </c>
    </row>
    <row r="348" spans="1:9">
      <c r="A348" t="s">
        <v>1531</v>
      </c>
      <c r="B348" t="s">
        <v>658</v>
      </c>
      <c r="C348" t="s">
        <v>845</v>
      </c>
      <c r="D348" t="s">
        <v>607</v>
      </c>
      <c r="E348">
        <v>0.13</v>
      </c>
      <c r="F348">
        <v>8.3280000000000062E-2</v>
      </c>
      <c r="G348">
        <v>0.13</v>
      </c>
      <c r="H348">
        <v>8.3280000000000062E-2</v>
      </c>
      <c r="I348" t="s">
        <v>1591</v>
      </c>
    </row>
    <row r="349" spans="1:9">
      <c r="A349" t="s">
        <v>1532</v>
      </c>
      <c r="B349" t="s">
        <v>658</v>
      </c>
      <c r="C349" t="s">
        <v>847</v>
      </c>
      <c r="D349" t="s">
        <v>607</v>
      </c>
      <c r="E349">
        <v>0.14000000000000001</v>
      </c>
      <c r="F349">
        <v>0.1358400000000001</v>
      </c>
      <c r="G349">
        <v>0.14000000000000001</v>
      </c>
      <c r="H349">
        <v>0.1358400000000001</v>
      </c>
      <c r="I349" t="s">
        <v>1591</v>
      </c>
    </row>
    <row r="350" spans="1:9">
      <c r="A350" t="s">
        <v>1533</v>
      </c>
      <c r="B350" t="s">
        <v>658</v>
      </c>
      <c r="C350" t="s">
        <v>849</v>
      </c>
      <c r="D350" t="s">
        <v>607</v>
      </c>
      <c r="E350">
        <v>0.15</v>
      </c>
      <c r="F350">
        <v>0.18840000000000001</v>
      </c>
      <c r="G350">
        <v>0.14000000000000001</v>
      </c>
      <c r="H350">
        <v>0.1358400000000001</v>
      </c>
      <c r="I350" t="s">
        <v>1591</v>
      </c>
    </row>
    <row r="351" spans="1:9">
      <c r="A351" t="s">
        <v>1534</v>
      </c>
      <c r="B351" t="s">
        <v>658</v>
      </c>
      <c r="C351" t="s">
        <v>851</v>
      </c>
      <c r="D351" t="s">
        <v>607</v>
      </c>
      <c r="E351">
        <v>0.21</v>
      </c>
      <c r="F351">
        <v>0.5037600000000001</v>
      </c>
      <c r="G351">
        <v>0.28000000000000003</v>
      </c>
      <c r="H351">
        <v>0.87168000000000023</v>
      </c>
      <c r="I351" t="s">
        <v>1591</v>
      </c>
    </row>
    <row r="352" spans="1:9">
      <c r="A352" t="s">
        <v>1535</v>
      </c>
      <c r="B352" t="s">
        <v>657</v>
      </c>
      <c r="C352" t="s">
        <v>874</v>
      </c>
      <c r="D352" t="s">
        <v>607</v>
      </c>
      <c r="E352">
        <v>0.17</v>
      </c>
      <c r="F352">
        <v>0.29352000000000011</v>
      </c>
      <c r="G352">
        <v>0.13</v>
      </c>
      <c r="H352">
        <v>8.3280000000000062E-2</v>
      </c>
      <c r="I352" t="s">
        <v>1591</v>
      </c>
    </row>
    <row r="353" spans="1:9">
      <c r="A353" t="s">
        <v>1536</v>
      </c>
      <c r="B353" t="s">
        <v>657</v>
      </c>
      <c r="C353" t="s">
        <v>866</v>
      </c>
      <c r="D353" t="s">
        <v>607</v>
      </c>
      <c r="E353">
        <v>0.17</v>
      </c>
      <c r="F353">
        <v>0.29352000000000011</v>
      </c>
      <c r="G353">
        <v>0.15</v>
      </c>
      <c r="H353">
        <v>0.18840000000000001</v>
      </c>
      <c r="I353" t="s">
        <v>1591</v>
      </c>
    </row>
    <row r="354" spans="1:9">
      <c r="A354" t="s">
        <v>1537</v>
      </c>
      <c r="B354" t="s">
        <v>657</v>
      </c>
      <c r="C354" t="s">
        <v>841</v>
      </c>
      <c r="D354" t="s">
        <v>607</v>
      </c>
      <c r="E354">
        <v>0.12</v>
      </c>
      <c r="F354">
        <v>3.0720000000000011E-2</v>
      </c>
      <c r="G354">
        <v>0.16</v>
      </c>
      <c r="H354">
        <v>0.24096000000000006</v>
      </c>
      <c r="I354" t="s">
        <v>1591</v>
      </c>
    </row>
    <row r="355" spans="1:9">
      <c r="A355" t="s">
        <v>1538</v>
      </c>
      <c r="B355" t="s">
        <v>657</v>
      </c>
      <c r="C355" t="s">
        <v>843</v>
      </c>
      <c r="D355" t="s">
        <v>607</v>
      </c>
      <c r="E355">
        <v>0.26</v>
      </c>
      <c r="F355">
        <v>0.76656000000000002</v>
      </c>
      <c r="G355">
        <v>0.28000000000000003</v>
      </c>
      <c r="H355">
        <v>0.87168000000000023</v>
      </c>
      <c r="I355" t="s">
        <v>1591</v>
      </c>
    </row>
    <row r="356" spans="1:9">
      <c r="A356" t="s">
        <v>1539</v>
      </c>
      <c r="B356" t="s">
        <v>657</v>
      </c>
      <c r="C356" t="s">
        <v>845</v>
      </c>
      <c r="D356" t="s">
        <v>607</v>
      </c>
      <c r="E356">
        <v>0.21</v>
      </c>
      <c r="F356">
        <v>0.5037600000000001</v>
      </c>
      <c r="G356">
        <v>0.33</v>
      </c>
      <c r="H356">
        <v>1.1344799999999999</v>
      </c>
      <c r="I356" t="s">
        <v>1591</v>
      </c>
    </row>
    <row r="357" spans="1:9">
      <c r="A357" t="s">
        <v>1540</v>
      </c>
      <c r="B357" t="s">
        <v>657</v>
      </c>
      <c r="C357" t="s">
        <v>847</v>
      </c>
      <c r="D357" t="s">
        <v>607</v>
      </c>
      <c r="E357">
        <v>0.14000000000000001</v>
      </c>
      <c r="F357">
        <v>0.1358400000000001</v>
      </c>
      <c r="G357">
        <v>0.21</v>
      </c>
      <c r="H357">
        <v>0.5037600000000001</v>
      </c>
      <c r="I357" t="s">
        <v>1591</v>
      </c>
    </row>
    <row r="358" spans="1:9">
      <c r="A358" t="s">
        <v>1541</v>
      </c>
      <c r="B358" t="s">
        <v>657</v>
      </c>
      <c r="C358" t="s">
        <v>849</v>
      </c>
      <c r="D358" t="s">
        <v>607</v>
      </c>
      <c r="E358">
        <v>0.14000000000000001</v>
      </c>
      <c r="F358">
        <v>0.1358400000000001</v>
      </c>
      <c r="G358">
        <v>0.13</v>
      </c>
      <c r="H358">
        <v>8.3280000000000062E-2</v>
      </c>
      <c r="I358" t="s">
        <v>1591</v>
      </c>
    </row>
    <row r="359" spans="1:9">
      <c r="A359" t="s">
        <v>1542</v>
      </c>
      <c r="B359" t="s">
        <v>656</v>
      </c>
      <c r="C359" t="s">
        <v>874</v>
      </c>
      <c r="D359" t="s">
        <v>607</v>
      </c>
      <c r="E359">
        <v>0.2</v>
      </c>
      <c r="F359">
        <v>0.4512000000000001</v>
      </c>
      <c r="G359">
        <v>0.17</v>
      </c>
      <c r="H359">
        <v>0.29352000000000011</v>
      </c>
      <c r="I359" t="s">
        <v>1591</v>
      </c>
    </row>
    <row r="360" spans="1:9">
      <c r="A360" t="s">
        <v>1543</v>
      </c>
      <c r="B360" t="s">
        <v>656</v>
      </c>
      <c r="C360" t="s">
        <v>866</v>
      </c>
      <c r="D360" t="s">
        <v>607</v>
      </c>
      <c r="E360">
        <v>0.14000000000000001</v>
      </c>
      <c r="F360">
        <v>0.1358400000000001</v>
      </c>
      <c r="G360">
        <v>0.17</v>
      </c>
      <c r="H360">
        <v>0.29352000000000011</v>
      </c>
      <c r="I360" t="s">
        <v>1591</v>
      </c>
    </row>
    <row r="361" spans="1:9">
      <c r="A361" t="s">
        <v>1544</v>
      </c>
      <c r="B361" t="s">
        <v>656</v>
      </c>
      <c r="C361" t="s">
        <v>841</v>
      </c>
      <c r="D361" t="s">
        <v>607</v>
      </c>
      <c r="E361">
        <v>0.15</v>
      </c>
      <c r="F361">
        <v>0.18840000000000001</v>
      </c>
      <c r="G361">
        <v>0.12</v>
      </c>
      <c r="H361">
        <v>3.0720000000000011E-2</v>
      </c>
      <c r="I361" t="s">
        <v>1591</v>
      </c>
    </row>
    <row r="362" spans="1:9">
      <c r="A362" t="s">
        <v>1545</v>
      </c>
      <c r="B362" t="s">
        <v>656</v>
      </c>
      <c r="C362" t="s">
        <v>843</v>
      </c>
      <c r="D362" t="s">
        <v>607</v>
      </c>
      <c r="E362">
        <v>0.24</v>
      </c>
      <c r="F362">
        <v>0.66144000000000003</v>
      </c>
      <c r="G362">
        <v>0.16</v>
      </c>
      <c r="H362">
        <v>0.24096000000000006</v>
      </c>
      <c r="I362" t="s">
        <v>1591</v>
      </c>
    </row>
    <row r="363" spans="1:9">
      <c r="A363" t="s">
        <v>1546</v>
      </c>
      <c r="B363" t="s">
        <v>656</v>
      </c>
      <c r="C363" t="s">
        <v>845</v>
      </c>
      <c r="D363" t="s">
        <v>607</v>
      </c>
      <c r="E363">
        <v>0.19</v>
      </c>
      <c r="F363">
        <v>0.39864000000000005</v>
      </c>
      <c r="G363">
        <v>0.16</v>
      </c>
      <c r="H363">
        <v>0.24096000000000006</v>
      </c>
      <c r="I363" t="s">
        <v>1591</v>
      </c>
    </row>
    <row r="364" spans="1:9">
      <c r="A364" t="s">
        <v>1547</v>
      </c>
      <c r="B364" t="s">
        <v>656</v>
      </c>
      <c r="C364" t="s">
        <v>847</v>
      </c>
      <c r="D364" t="s">
        <v>607</v>
      </c>
      <c r="E364">
        <v>0.12</v>
      </c>
      <c r="F364">
        <v>3.0720000000000011E-2</v>
      </c>
      <c r="G364">
        <v>0.14000000000000001</v>
      </c>
      <c r="H364">
        <v>0.1358400000000001</v>
      </c>
      <c r="I364" t="s">
        <v>1591</v>
      </c>
    </row>
    <row r="365" spans="1:9">
      <c r="A365" t="s">
        <v>1548</v>
      </c>
      <c r="B365" t="s">
        <v>656</v>
      </c>
      <c r="C365" t="s">
        <v>849</v>
      </c>
      <c r="D365" t="s">
        <v>607</v>
      </c>
      <c r="E365">
        <v>0.15</v>
      </c>
      <c r="F365">
        <v>0.18840000000000001</v>
      </c>
      <c r="G365">
        <v>0.18</v>
      </c>
      <c r="H365">
        <v>0.34608000000000005</v>
      </c>
      <c r="I365" t="s">
        <v>1591</v>
      </c>
    </row>
    <row r="366" spans="1:9">
      <c r="A366" t="e">
        <v>#N/A</v>
      </c>
      <c r="B366" t="e">
        <v>#N/A</v>
      </c>
      <c r="C366" t="e">
        <v>#N/A</v>
      </c>
      <c r="D366" t="s">
        <v>607</v>
      </c>
      <c r="E366">
        <v>0.21</v>
      </c>
      <c r="F366">
        <v>0.5037600000000001</v>
      </c>
      <c r="G366">
        <v>0.17</v>
      </c>
      <c r="H366">
        <v>0.29352000000000011</v>
      </c>
      <c r="I366" t="s">
        <v>1591</v>
      </c>
    </row>
    <row r="367" spans="1:9">
      <c r="A367" t="s">
        <v>1549</v>
      </c>
      <c r="B367" t="s">
        <v>655</v>
      </c>
      <c r="C367" t="s">
        <v>874</v>
      </c>
      <c r="D367" t="s">
        <v>607</v>
      </c>
      <c r="E367">
        <v>0.18</v>
      </c>
      <c r="F367">
        <v>0.34608000000000005</v>
      </c>
      <c r="G367">
        <v>0.12</v>
      </c>
      <c r="H367">
        <v>3.0720000000000011E-2</v>
      </c>
      <c r="I367" t="s">
        <v>1591</v>
      </c>
    </row>
    <row r="368" spans="1:9">
      <c r="A368" t="s">
        <v>1550</v>
      </c>
      <c r="B368" t="s">
        <v>655</v>
      </c>
      <c r="C368" t="s">
        <v>866</v>
      </c>
      <c r="D368" t="s">
        <v>607</v>
      </c>
      <c r="E368">
        <v>0.17</v>
      </c>
      <c r="F368">
        <v>0.29352000000000011</v>
      </c>
      <c r="G368">
        <v>0.12</v>
      </c>
      <c r="H368">
        <v>3.0720000000000011E-2</v>
      </c>
      <c r="I368" t="s">
        <v>1591</v>
      </c>
    </row>
    <row r="369" spans="1:9">
      <c r="A369" t="s">
        <v>1551</v>
      </c>
      <c r="B369" t="s">
        <v>655</v>
      </c>
      <c r="C369" t="s">
        <v>841</v>
      </c>
      <c r="D369" t="s">
        <v>607</v>
      </c>
      <c r="E369">
        <v>0.15</v>
      </c>
      <c r="F369">
        <v>0.18840000000000001</v>
      </c>
      <c r="G369">
        <v>0.13</v>
      </c>
      <c r="H369">
        <v>8.3280000000000062E-2</v>
      </c>
      <c r="I369" t="s">
        <v>1591</v>
      </c>
    </row>
    <row r="370" spans="1:9">
      <c r="A370" t="s">
        <v>1552</v>
      </c>
      <c r="B370" t="s">
        <v>655</v>
      </c>
      <c r="C370" t="s">
        <v>843</v>
      </c>
      <c r="D370" t="s">
        <v>607</v>
      </c>
      <c r="E370">
        <v>0.2</v>
      </c>
      <c r="F370">
        <v>0.4512000000000001</v>
      </c>
      <c r="G370">
        <v>0.18</v>
      </c>
      <c r="H370">
        <v>0.34608000000000005</v>
      </c>
      <c r="I370" t="s">
        <v>1591</v>
      </c>
    </row>
    <row r="371" spans="1:9">
      <c r="A371" t="s">
        <v>1553</v>
      </c>
      <c r="B371" t="s">
        <v>655</v>
      </c>
      <c r="C371" t="s">
        <v>845</v>
      </c>
      <c r="D371" t="s">
        <v>607</v>
      </c>
      <c r="E371">
        <v>0.16</v>
      </c>
      <c r="F371">
        <v>0.24096000000000006</v>
      </c>
      <c r="G371">
        <v>0.15</v>
      </c>
      <c r="H371">
        <v>0.18840000000000001</v>
      </c>
      <c r="I371" t="s">
        <v>1591</v>
      </c>
    </row>
    <row r="372" spans="1:9">
      <c r="A372" t="s">
        <v>1554</v>
      </c>
      <c r="B372" t="s">
        <v>655</v>
      </c>
      <c r="C372" t="s">
        <v>847</v>
      </c>
      <c r="D372" t="s">
        <v>607</v>
      </c>
      <c r="E372">
        <v>0.16</v>
      </c>
      <c r="F372">
        <v>0.24096000000000006</v>
      </c>
      <c r="G372">
        <v>0.13</v>
      </c>
      <c r="H372">
        <v>8.3280000000000062E-2</v>
      </c>
      <c r="I372" t="s">
        <v>1591</v>
      </c>
    </row>
    <row r="373" spans="1:9">
      <c r="A373" t="s">
        <v>1555</v>
      </c>
      <c r="B373" t="s">
        <v>655</v>
      </c>
      <c r="C373" t="s">
        <v>849</v>
      </c>
      <c r="D373" t="s">
        <v>607</v>
      </c>
      <c r="E373">
        <v>0.13</v>
      </c>
      <c r="F373">
        <v>8.3280000000000062E-2</v>
      </c>
      <c r="G373">
        <v>0.1</v>
      </c>
      <c r="H373">
        <v>-7.4399999999999938E-2</v>
      </c>
      <c r="I373" t="s">
        <v>1591</v>
      </c>
    </row>
    <row r="374" spans="1:9">
      <c r="A374" t="s">
        <v>1556</v>
      </c>
      <c r="B374" t="s">
        <v>655</v>
      </c>
      <c r="C374" t="s">
        <v>851</v>
      </c>
      <c r="D374" t="s">
        <v>607</v>
      </c>
      <c r="E374">
        <v>0.16</v>
      </c>
      <c r="F374">
        <v>0.24096000000000006</v>
      </c>
      <c r="G374">
        <v>0.14000000000000001</v>
      </c>
      <c r="H374">
        <v>0.1358400000000001</v>
      </c>
      <c r="I374" t="s">
        <v>1591</v>
      </c>
    </row>
    <row r="375" spans="1:9">
      <c r="A375" t="s">
        <v>1557</v>
      </c>
      <c r="B375" t="s">
        <v>655</v>
      </c>
      <c r="C375" t="s">
        <v>853</v>
      </c>
      <c r="D375" t="s">
        <v>607</v>
      </c>
      <c r="E375">
        <v>0.2</v>
      </c>
      <c r="F375">
        <v>0.4512000000000001</v>
      </c>
      <c r="G375">
        <v>0.15</v>
      </c>
      <c r="H375">
        <v>0.18840000000000001</v>
      </c>
      <c r="I375" t="s">
        <v>1591</v>
      </c>
    </row>
    <row r="376" spans="1:9">
      <c r="A376" t="s">
        <v>1558</v>
      </c>
      <c r="B376" t="s">
        <v>654</v>
      </c>
      <c r="C376" t="s">
        <v>874</v>
      </c>
      <c r="D376" t="s">
        <v>607</v>
      </c>
      <c r="E376">
        <v>0.1</v>
      </c>
      <c r="F376">
        <v>-7.4399999999999938E-2</v>
      </c>
      <c r="G376">
        <v>0.14000000000000001</v>
      </c>
      <c r="H376">
        <v>0.1358400000000001</v>
      </c>
      <c r="I376" t="s">
        <v>1591</v>
      </c>
    </row>
    <row r="377" spans="1:9">
      <c r="A377" t="s">
        <v>1559</v>
      </c>
      <c r="B377" t="s">
        <v>654</v>
      </c>
      <c r="C377" t="s">
        <v>866</v>
      </c>
      <c r="D377" t="s">
        <v>607</v>
      </c>
      <c r="E377">
        <v>0.12</v>
      </c>
      <c r="F377">
        <v>3.0720000000000011E-2</v>
      </c>
      <c r="G377">
        <v>0.12</v>
      </c>
      <c r="H377">
        <v>3.0720000000000011E-2</v>
      </c>
      <c r="I377" t="s">
        <v>1591</v>
      </c>
    </row>
    <row r="378" spans="1:9">
      <c r="A378" t="s">
        <v>1560</v>
      </c>
      <c r="B378" t="s">
        <v>654</v>
      </c>
      <c r="C378" t="s">
        <v>841</v>
      </c>
      <c r="D378" t="s">
        <v>607</v>
      </c>
      <c r="E378">
        <v>0.13</v>
      </c>
      <c r="F378">
        <v>8.3280000000000062E-2</v>
      </c>
      <c r="G378">
        <v>0.19</v>
      </c>
      <c r="H378">
        <v>0.39864000000000005</v>
      </c>
      <c r="I378" t="s">
        <v>1591</v>
      </c>
    </row>
    <row r="379" spans="1:9">
      <c r="A379" t="s">
        <v>1561</v>
      </c>
      <c r="B379" t="s">
        <v>654</v>
      </c>
      <c r="C379" t="s">
        <v>843</v>
      </c>
      <c r="D379" t="s">
        <v>607</v>
      </c>
      <c r="E379">
        <v>0.11</v>
      </c>
      <c r="F379">
        <v>-2.1839999999999964E-2</v>
      </c>
      <c r="G379">
        <v>0.13</v>
      </c>
      <c r="H379">
        <v>8.3280000000000062E-2</v>
      </c>
      <c r="I379" t="s">
        <v>1591</v>
      </c>
    </row>
    <row r="380" spans="1:9">
      <c r="A380" t="s">
        <v>1562</v>
      </c>
      <c r="B380" t="s">
        <v>654</v>
      </c>
      <c r="C380" t="s">
        <v>845</v>
      </c>
      <c r="D380" t="s">
        <v>607</v>
      </c>
      <c r="E380">
        <v>0.13</v>
      </c>
      <c r="F380">
        <v>8.3280000000000062E-2</v>
      </c>
      <c r="G380">
        <v>0.12</v>
      </c>
      <c r="H380">
        <v>3.0720000000000011E-2</v>
      </c>
      <c r="I380" t="s">
        <v>1591</v>
      </c>
    </row>
    <row r="381" spans="1:9">
      <c r="A381" t="s">
        <v>1563</v>
      </c>
      <c r="B381" t="s">
        <v>654</v>
      </c>
      <c r="C381" t="s">
        <v>847</v>
      </c>
      <c r="D381" t="s">
        <v>607</v>
      </c>
      <c r="E381">
        <v>0.16</v>
      </c>
      <c r="F381">
        <v>0.24096000000000006</v>
      </c>
      <c r="G381">
        <v>0.21</v>
      </c>
      <c r="H381">
        <v>0.5037600000000001</v>
      </c>
      <c r="I381" t="s">
        <v>1591</v>
      </c>
    </row>
    <row r="382" spans="1:9">
      <c r="A382" t="s">
        <v>1564</v>
      </c>
      <c r="B382" t="s">
        <v>654</v>
      </c>
      <c r="C382" t="s">
        <v>849</v>
      </c>
      <c r="D382" t="s">
        <v>607</v>
      </c>
      <c r="E382">
        <v>0.11</v>
      </c>
      <c r="F382">
        <v>-2.1839999999999964E-2</v>
      </c>
      <c r="G382">
        <v>0.15</v>
      </c>
      <c r="H382">
        <v>0.18840000000000001</v>
      </c>
      <c r="I382" t="s">
        <v>1591</v>
      </c>
    </row>
    <row r="383" spans="1:9">
      <c r="A383" t="s">
        <v>1565</v>
      </c>
      <c r="B383" t="s">
        <v>654</v>
      </c>
      <c r="C383" t="s">
        <v>851</v>
      </c>
      <c r="D383" t="s">
        <v>607</v>
      </c>
      <c r="E383">
        <v>0.1</v>
      </c>
      <c r="F383">
        <v>-7.4399999999999938E-2</v>
      </c>
      <c r="G383">
        <v>0.1</v>
      </c>
      <c r="H383">
        <v>-7.4399999999999938E-2</v>
      </c>
      <c r="I383" t="s">
        <v>1591</v>
      </c>
    </row>
    <row r="384" spans="1:9">
      <c r="A384" t="s">
        <v>1566</v>
      </c>
      <c r="B384" t="s">
        <v>654</v>
      </c>
      <c r="C384" t="s">
        <v>853</v>
      </c>
      <c r="D384" t="s">
        <v>607</v>
      </c>
      <c r="E384">
        <v>0.13</v>
      </c>
      <c r="F384">
        <v>8.3280000000000062E-2</v>
      </c>
      <c r="G384">
        <v>0.12</v>
      </c>
      <c r="H384">
        <v>3.0720000000000011E-2</v>
      </c>
      <c r="I384" t="s">
        <v>1591</v>
      </c>
    </row>
    <row r="385" spans="1:9">
      <c r="A385" t="s">
        <v>1567</v>
      </c>
      <c r="B385" t="s">
        <v>654</v>
      </c>
      <c r="C385" t="s">
        <v>855</v>
      </c>
      <c r="D385" t="s">
        <v>607</v>
      </c>
      <c r="E385">
        <v>0.14000000000000001</v>
      </c>
      <c r="F385">
        <v>0.1358400000000001</v>
      </c>
      <c r="G385">
        <v>0.13</v>
      </c>
      <c r="H385">
        <v>8.3280000000000062E-2</v>
      </c>
      <c r="I385" t="s">
        <v>1591</v>
      </c>
    </row>
    <row r="386" spans="1:9">
      <c r="A386" t="s">
        <v>1568</v>
      </c>
      <c r="B386" t="s">
        <v>654</v>
      </c>
      <c r="C386" t="s">
        <v>857</v>
      </c>
      <c r="D386" t="s">
        <v>607</v>
      </c>
      <c r="E386">
        <v>0.12</v>
      </c>
      <c r="F386">
        <v>3.0720000000000011E-2</v>
      </c>
      <c r="G386">
        <v>0.12</v>
      </c>
      <c r="H386">
        <v>3.0720000000000011E-2</v>
      </c>
      <c r="I386" t="s">
        <v>1591</v>
      </c>
    </row>
    <row r="387" spans="1:9">
      <c r="A387" t="s">
        <v>1569</v>
      </c>
      <c r="B387" t="s">
        <v>653</v>
      </c>
      <c r="C387" t="s">
        <v>874</v>
      </c>
      <c r="D387" t="s">
        <v>607</v>
      </c>
      <c r="E387">
        <v>0.11</v>
      </c>
      <c r="F387">
        <v>-2.1839999999999964E-2</v>
      </c>
      <c r="G387">
        <v>0.13</v>
      </c>
      <c r="H387">
        <v>8.3280000000000062E-2</v>
      </c>
      <c r="I387" t="s">
        <v>1591</v>
      </c>
    </row>
    <row r="388" spans="1:9">
      <c r="A388" t="s">
        <v>1570</v>
      </c>
      <c r="B388" t="s">
        <v>653</v>
      </c>
      <c r="C388" t="s">
        <v>866</v>
      </c>
      <c r="D388" t="s">
        <v>607</v>
      </c>
      <c r="E388">
        <v>0.2</v>
      </c>
      <c r="F388">
        <v>0.4512000000000001</v>
      </c>
      <c r="G388">
        <v>0.19</v>
      </c>
      <c r="H388">
        <v>0.39864000000000005</v>
      </c>
      <c r="I388" t="s">
        <v>1591</v>
      </c>
    </row>
    <row r="389" spans="1:9">
      <c r="A389" t="s">
        <v>1571</v>
      </c>
      <c r="B389" t="s">
        <v>653</v>
      </c>
      <c r="C389" t="s">
        <v>841</v>
      </c>
      <c r="D389" t="s">
        <v>607</v>
      </c>
      <c r="E389">
        <v>0.18</v>
      </c>
      <c r="F389">
        <v>0.34608000000000005</v>
      </c>
      <c r="G389">
        <v>0.19</v>
      </c>
      <c r="H389">
        <v>0.39864000000000005</v>
      </c>
      <c r="I389" t="s">
        <v>1591</v>
      </c>
    </row>
    <row r="390" spans="1:9">
      <c r="A390" t="s">
        <v>1572</v>
      </c>
      <c r="B390" t="s">
        <v>653</v>
      </c>
      <c r="C390" t="s">
        <v>843</v>
      </c>
      <c r="D390" t="s">
        <v>607</v>
      </c>
      <c r="E390">
        <v>0.13</v>
      </c>
      <c r="F390">
        <v>8.3280000000000062E-2</v>
      </c>
      <c r="G390">
        <v>0.17</v>
      </c>
      <c r="H390">
        <v>0.29352000000000011</v>
      </c>
      <c r="I390" t="s">
        <v>1591</v>
      </c>
    </row>
    <row r="391" spans="1:9">
      <c r="A391" t="s">
        <v>1573</v>
      </c>
      <c r="B391" t="s">
        <v>653</v>
      </c>
      <c r="C391" t="s">
        <v>845</v>
      </c>
      <c r="D391" t="s">
        <v>607</v>
      </c>
      <c r="E391">
        <v>0.15</v>
      </c>
      <c r="F391">
        <v>0.18840000000000001</v>
      </c>
      <c r="G391">
        <v>0.15</v>
      </c>
      <c r="H391">
        <v>0.18840000000000001</v>
      </c>
      <c r="I391" t="s">
        <v>1591</v>
      </c>
    </row>
    <row r="392" spans="1:9">
      <c r="A392" t="s">
        <v>1574</v>
      </c>
      <c r="B392" t="s">
        <v>653</v>
      </c>
      <c r="C392" t="s">
        <v>847</v>
      </c>
      <c r="D392" t="s">
        <v>607</v>
      </c>
      <c r="E392">
        <v>0.16</v>
      </c>
      <c r="F392">
        <v>0.24096000000000006</v>
      </c>
      <c r="G392">
        <v>0.17</v>
      </c>
      <c r="H392">
        <v>0.29352000000000011</v>
      </c>
      <c r="I392" t="s">
        <v>1591</v>
      </c>
    </row>
    <row r="393" spans="1:9">
      <c r="A393" t="s">
        <v>1575</v>
      </c>
      <c r="B393" t="s">
        <v>653</v>
      </c>
      <c r="C393" t="s">
        <v>849</v>
      </c>
      <c r="D393" t="s">
        <v>607</v>
      </c>
      <c r="E393">
        <v>0.16</v>
      </c>
      <c r="F393">
        <v>0.24096000000000006</v>
      </c>
      <c r="G393">
        <v>0.1</v>
      </c>
      <c r="H393">
        <v>-7.4399999999999938E-2</v>
      </c>
      <c r="I393" t="s">
        <v>1591</v>
      </c>
    </row>
    <row r="394" spans="1:9">
      <c r="A394" t="s">
        <v>1576</v>
      </c>
      <c r="B394" t="s">
        <v>653</v>
      </c>
      <c r="C394" t="s">
        <v>851</v>
      </c>
      <c r="D394" t="s">
        <v>607</v>
      </c>
      <c r="E394">
        <v>0.12</v>
      </c>
      <c r="F394">
        <v>3.0720000000000011E-2</v>
      </c>
      <c r="G394">
        <v>0.16</v>
      </c>
      <c r="H394">
        <v>0.24096000000000006</v>
      </c>
      <c r="I394" t="s">
        <v>1591</v>
      </c>
    </row>
    <row r="395" spans="1:9">
      <c r="A395" t="s">
        <v>1577</v>
      </c>
      <c r="B395" t="s">
        <v>653</v>
      </c>
      <c r="C395" t="s">
        <v>853</v>
      </c>
      <c r="D395" t="s">
        <v>607</v>
      </c>
      <c r="E395">
        <v>0.11</v>
      </c>
      <c r="F395">
        <v>-2.1839999999999964E-2</v>
      </c>
      <c r="G395">
        <v>0.13</v>
      </c>
      <c r="H395">
        <v>8.3280000000000062E-2</v>
      </c>
      <c r="I395" t="s">
        <v>1591</v>
      </c>
    </row>
    <row r="396" spans="1:9">
      <c r="A396" t="s">
        <v>1578</v>
      </c>
      <c r="B396" t="s">
        <v>653</v>
      </c>
      <c r="C396" t="s">
        <v>855</v>
      </c>
      <c r="D396" t="s">
        <v>607</v>
      </c>
      <c r="E396">
        <v>0.11</v>
      </c>
      <c r="F396">
        <v>-2.1839999999999964E-2</v>
      </c>
      <c r="G396">
        <v>0.14000000000000001</v>
      </c>
      <c r="H396">
        <v>0.1358400000000001</v>
      </c>
      <c r="I396" t="s">
        <v>1591</v>
      </c>
    </row>
    <row r="397" spans="1:9">
      <c r="A397" t="s">
        <v>1579</v>
      </c>
      <c r="B397" t="s">
        <v>653</v>
      </c>
      <c r="C397" t="s">
        <v>857</v>
      </c>
      <c r="D397" t="s">
        <v>607</v>
      </c>
      <c r="E397">
        <v>0.09</v>
      </c>
      <c r="F397">
        <v>-0.12695999999999999</v>
      </c>
      <c r="G397">
        <v>0.09</v>
      </c>
      <c r="H397">
        <v>-0.12695999999999999</v>
      </c>
      <c r="I397" t="s">
        <v>1591</v>
      </c>
    </row>
    <row r="398" spans="1:9">
      <c r="A398" t="e">
        <v>#N/A</v>
      </c>
      <c r="B398" t="e">
        <v>#N/A</v>
      </c>
      <c r="C398" t="e">
        <v>#N/A</v>
      </c>
      <c r="D398" t="s">
        <v>607</v>
      </c>
      <c r="E398">
        <v>0</v>
      </c>
      <c r="F398">
        <v>-0.6</v>
      </c>
      <c r="G398">
        <v>0</v>
      </c>
      <c r="H398">
        <v>-0.6</v>
      </c>
      <c r="I398" t="s">
        <v>1591</v>
      </c>
    </row>
    <row r="399" spans="1:9">
      <c r="A399" t="s">
        <v>1580</v>
      </c>
      <c r="B399" t="s">
        <v>652</v>
      </c>
      <c r="C399" t="s">
        <v>843</v>
      </c>
      <c r="D399" t="s">
        <v>607</v>
      </c>
      <c r="E399">
        <v>0.21</v>
      </c>
      <c r="F399">
        <v>0.5037600000000001</v>
      </c>
      <c r="G399">
        <v>0.21</v>
      </c>
      <c r="H399">
        <v>0.5037600000000001</v>
      </c>
      <c r="I399" t="s">
        <v>1591</v>
      </c>
    </row>
    <row r="400" spans="1:9">
      <c r="A400" t="s">
        <v>1581</v>
      </c>
      <c r="B400" t="s">
        <v>652</v>
      </c>
      <c r="C400" t="s">
        <v>845</v>
      </c>
      <c r="D400" t="s">
        <v>607</v>
      </c>
      <c r="E400">
        <v>0.1</v>
      </c>
      <c r="F400">
        <v>-7.4399999999999938E-2</v>
      </c>
      <c r="G400">
        <v>0.13</v>
      </c>
      <c r="H400">
        <v>8.3280000000000062E-2</v>
      </c>
      <c r="I400" t="s">
        <v>1591</v>
      </c>
    </row>
    <row r="401" spans="1:9">
      <c r="A401" t="s">
        <v>1582</v>
      </c>
      <c r="B401" t="s">
        <v>652</v>
      </c>
      <c r="C401" t="s">
        <v>849</v>
      </c>
      <c r="D401" t="s">
        <v>607</v>
      </c>
      <c r="E401">
        <v>0.12</v>
      </c>
      <c r="F401">
        <v>3.0720000000000011E-2</v>
      </c>
      <c r="G401">
        <v>0.2</v>
      </c>
      <c r="H401">
        <v>0.4512000000000001</v>
      </c>
      <c r="I401" t="s">
        <v>1591</v>
      </c>
    </row>
    <row r="402" spans="1:9">
      <c r="A402" t="s">
        <v>1582</v>
      </c>
      <c r="B402" t="s">
        <v>652</v>
      </c>
      <c r="C402" t="s">
        <v>849</v>
      </c>
      <c r="D402" t="s">
        <v>607</v>
      </c>
      <c r="E402">
        <v>0.13</v>
      </c>
      <c r="F402">
        <v>8.3280000000000062E-2</v>
      </c>
      <c r="G402">
        <v>0.11</v>
      </c>
      <c r="H402">
        <v>-2.1839999999999964E-2</v>
      </c>
      <c r="I402" t="s">
        <v>1591</v>
      </c>
    </row>
    <row r="403" spans="1:9">
      <c r="A403" t="s">
        <v>1583</v>
      </c>
      <c r="B403" t="s">
        <v>652</v>
      </c>
      <c r="C403" t="s">
        <v>851</v>
      </c>
      <c r="D403" t="s">
        <v>607</v>
      </c>
      <c r="E403">
        <v>0.13</v>
      </c>
      <c r="F403">
        <v>8.3280000000000062E-2</v>
      </c>
      <c r="G403">
        <v>0.14000000000000001</v>
      </c>
      <c r="H403">
        <v>0.1358400000000001</v>
      </c>
      <c r="I403" t="s">
        <v>1591</v>
      </c>
    </row>
    <row r="404" spans="1:9">
      <c r="A404" t="s">
        <v>1584</v>
      </c>
      <c r="B404" t="s">
        <v>652</v>
      </c>
      <c r="C404" t="s">
        <v>853</v>
      </c>
      <c r="D404" t="s">
        <v>607</v>
      </c>
      <c r="E404">
        <v>0.13</v>
      </c>
      <c r="F404">
        <v>8.3280000000000062E-2</v>
      </c>
      <c r="G404">
        <v>0.1</v>
      </c>
      <c r="H404">
        <v>-7.4399999999999938E-2</v>
      </c>
      <c r="I404" t="s">
        <v>1591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E25C5-8CFA-4282-A966-63FF8226E24F}">
  <dimension ref="A1:AI1670"/>
  <sheetViews>
    <sheetView zoomScale="145" zoomScaleNormal="145" zoomScaleSheetLayoutView="100" workbookViewId="0">
      <selection activeCell="D6" sqref="D6"/>
    </sheetView>
  </sheetViews>
  <sheetFormatPr baseColWidth="10" defaultColWidth="10.1640625" defaultRowHeight="16"/>
  <cols>
    <col min="1" max="1" width="3.83203125" style="54" customWidth="1"/>
    <col min="2" max="2" width="4.5" style="54" customWidth="1"/>
    <col min="3" max="3" width="4.5" style="113" customWidth="1"/>
    <col min="4" max="4" width="4.1640625" style="113" customWidth="1"/>
    <col min="5" max="5" width="8.1640625" style="54" customWidth="1"/>
    <col min="6" max="7" width="10.6640625" style="54" customWidth="1"/>
    <col min="8" max="8" width="8.6640625" style="54" customWidth="1"/>
    <col min="9" max="9" width="10.6640625" style="54" customWidth="1"/>
    <col min="10" max="10" width="13.6640625" style="54" customWidth="1"/>
    <col min="11" max="11" width="10.6640625" style="54" customWidth="1"/>
    <col min="12" max="12" width="12.5" style="193" customWidth="1"/>
    <col min="13" max="14" width="6.6640625" style="54" customWidth="1"/>
    <col min="15" max="15" width="6.6640625" style="192" customWidth="1"/>
    <col min="16" max="16" width="8.33203125" style="110" customWidth="1"/>
    <col min="17" max="22" width="10.1640625" style="54"/>
    <col min="23" max="23" width="14.83203125" style="54" customWidth="1"/>
    <col min="24" max="26" width="10.1640625" style="54"/>
    <col min="27" max="27" width="3" style="54" customWidth="1"/>
    <col min="28" max="28" width="11.6640625" style="54" customWidth="1"/>
    <col min="29" max="259" width="10.1640625" style="54"/>
    <col min="260" max="260" width="3.1640625" style="54" customWidth="1"/>
    <col min="261" max="261" width="3.6640625" style="54" customWidth="1"/>
    <col min="262" max="262" width="4.6640625" style="54" customWidth="1"/>
    <col min="263" max="263" width="8.1640625" style="54" customWidth="1"/>
    <col min="264" max="264" width="4.6640625" style="54" customWidth="1"/>
    <col min="265" max="265" width="10.5" style="54" customWidth="1"/>
    <col min="266" max="266" width="13.5" style="54" customWidth="1"/>
    <col min="267" max="267" width="6.83203125" style="54" customWidth="1"/>
    <col min="268" max="268" width="10.5" style="54" customWidth="1"/>
    <col min="269" max="269" width="13.5" style="54" customWidth="1"/>
    <col min="270" max="270" width="6.1640625" style="54" customWidth="1"/>
    <col min="271" max="278" width="10.1640625" style="54"/>
    <col min="279" max="279" width="14.83203125" style="54" customWidth="1"/>
    <col min="280" max="280" width="10.1640625" style="54"/>
    <col min="281" max="281" width="11.6640625" style="54" customWidth="1"/>
    <col min="282" max="515" width="10.1640625" style="54"/>
    <col min="516" max="516" width="3.1640625" style="54" customWidth="1"/>
    <col min="517" max="517" width="3.6640625" style="54" customWidth="1"/>
    <col min="518" max="518" width="4.6640625" style="54" customWidth="1"/>
    <col min="519" max="519" width="8.1640625" style="54" customWidth="1"/>
    <col min="520" max="520" width="4.6640625" style="54" customWidth="1"/>
    <col min="521" max="521" width="10.5" style="54" customWidth="1"/>
    <col min="522" max="522" width="13.5" style="54" customWidth="1"/>
    <col min="523" max="523" width="6.83203125" style="54" customWidth="1"/>
    <col min="524" max="524" width="10.5" style="54" customWidth="1"/>
    <col min="525" max="525" width="13.5" style="54" customWidth="1"/>
    <col min="526" max="526" width="6.1640625" style="54" customWidth="1"/>
    <col min="527" max="534" width="10.1640625" style="54"/>
    <col min="535" max="535" width="14.83203125" style="54" customWidth="1"/>
    <col min="536" max="536" width="10.1640625" style="54"/>
    <col min="537" max="537" width="11.6640625" style="54" customWidth="1"/>
    <col min="538" max="771" width="10.1640625" style="54"/>
    <col min="772" max="772" width="3.1640625" style="54" customWidth="1"/>
    <col min="773" max="773" width="3.6640625" style="54" customWidth="1"/>
    <col min="774" max="774" width="4.6640625" style="54" customWidth="1"/>
    <col min="775" max="775" width="8.1640625" style="54" customWidth="1"/>
    <col min="776" max="776" width="4.6640625" style="54" customWidth="1"/>
    <col min="777" max="777" width="10.5" style="54" customWidth="1"/>
    <col min="778" max="778" width="13.5" style="54" customWidth="1"/>
    <col min="779" max="779" width="6.83203125" style="54" customWidth="1"/>
    <col min="780" max="780" width="10.5" style="54" customWidth="1"/>
    <col min="781" max="781" width="13.5" style="54" customWidth="1"/>
    <col min="782" max="782" width="6.1640625" style="54" customWidth="1"/>
    <col min="783" max="790" width="10.1640625" style="54"/>
    <col min="791" max="791" width="14.83203125" style="54" customWidth="1"/>
    <col min="792" max="792" width="10.1640625" style="54"/>
    <col min="793" max="793" width="11.6640625" style="54" customWidth="1"/>
    <col min="794" max="1027" width="10.1640625" style="54"/>
    <col min="1028" max="1028" width="3.1640625" style="54" customWidth="1"/>
    <col min="1029" max="1029" width="3.6640625" style="54" customWidth="1"/>
    <col min="1030" max="1030" width="4.6640625" style="54" customWidth="1"/>
    <col min="1031" max="1031" width="8.1640625" style="54" customWidth="1"/>
    <col min="1032" max="1032" width="4.6640625" style="54" customWidth="1"/>
    <col min="1033" max="1033" width="10.5" style="54" customWidth="1"/>
    <col min="1034" max="1034" width="13.5" style="54" customWidth="1"/>
    <col min="1035" max="1035" width="6.83203125" style="54" customWidth="1"/>
    <col min="1036" max="1036" width="10.5" style="54" customWidth="1"/>
    <col min="1037" max="1037" width="13.5" style="54" customWidth="1"/>
    <col min="1038" max="1038" width="6.1640625" style="54" customWidth="1"/>
    <col min="1039" max="1046" width="10.1640625" style="54"/>
    <col min="1047" max="1047" width="14.83203125" style="54" customWidth="1"/>
    <col min="1048" max="1048" width="10.1640625" style="54"/>
    <col min="1049" max="1049" width="11.6640625" style="54" customWidth="1"/>
    <col min="1050" max="1283" width="10.1640625" style="54"/>
    <col min="1284" max="1284" width="3.1640625" style="54" customWidth="1"/>
    <col min="1285" max="1285" width="3.6640625" style="54" customWidth="1"/>
    <col min="1286" max="1286" width="4.6640625" style="54" customWidth="1"/>
    <col min="1287" max="1287" width="8.1640625" style="54" customWidth="1"/>
    <col min="1288" max="1288" width="4.6640625" style="54" customWidth="1"/>
    <col min="1289" max="1289" width="10.5" style="54" customWidth="1"/>
    <col min="1290" max="1290" width="13.5" style="54" customWidth="1"/>
    <col min="1291" max="1291" width="6.83203125" style="54" customWidth="1"/>
    <col min="1292" max="1292" width="10.5" style="54" customWidth="1"/>
    <col min="1293" max="1293" width="13.5" style="54" customWidth="1"/>
    <col min="1294" max="1294" width="6.1640625" style="54" customWidth="1"/>
    <col min="1295" max="1302" width="10.1640625" style="54"/>
    <col min="1303" max="1303" width="14.83203125" style="54" customWidth="1"/>
    <col min="1304" max="1304" width="10.1640625" style="54"/>
    <col min="1305" max="1305" width="11.6640625" style="54" customWidth="1"/>
    <col min="1306" max="1539" width="10.1640625" style="54"/>
    <col min="1540" max="1540" width="3.1640625" style="54" customWidth="1"/>
    <col min="1541" max="1541" width="3.6640625" style="54" customWidth="1"/>
    <col min="1542" max="1542" width="4.6640625" style="54" customWidth="1"/>
    <col min="1543" max="1543" width="8.1640625" style="54" customWidth="1"/>
    <col min="1544" max="1544" width="4.6640625" style="54" customWidth="1"/>
    <col min="1545" max="1545" width="10.5" style="54" customWidth="1"/>
    <col min="1546" max="1546" width="13.5" style="54" customWidth="1"/>
    <col min="1547" max="1547" width="6.83203125" style="54" customWidth="1"/>
    <col min="1548" max="1548" width="10.5" style="54" customWidth="1"/>
    <col min="1549" max="1549" width="13.5" style="54" customWidth="1"/>
    <col min="1550" max="1550" width="6.1640625" style="54" customWidth="1"/>
    <col min="1551" max="1558" width="10.1640625" style="54"/>
    <col min="1559" max="1559" width="14.83203125" style="54" customWidth="1"/>
    <col min="1560" max="1560" width="10.1640625" style="54"/>
    <col min="1561" max="1561" width="11.6640625" style="54" customWidth="1"/>
    <col min="1562" max="1795" width="10.1640625" style="54"/>
    <col min="1796" max="1796" width="3.1640625" style="54" customWidth="1"/>
    <col min="1797" max="1797" width="3.6640625" style="54" customWidth="1"/>
    <col min="1798" max="1798" width="4.6640625" style="54" customWidth="1"/>
    <col min="1799" max="1799" width="8.1640625" style="54" customWidth="1"/>
    <col min="1800" max="1800" width="4.6640625" style="54" customWidth="1"/>
    <col min="1801" max="1801" width="10.5" style="54" customWidth="1"/>
    <col min="1802" max="1802" width="13.5" style="54" customWidth="1"/>
    <col min="1803" max="1803" width="6.83203125" style="54" customWidth="1"/>
    <col min="1804" max="1804" width="10.5" style="54" customWidth="1"/>
    <col min="1805" max="1805" width="13.5" style="54" customWidth="1"/>
    <col min="1806" max="1806" width="6.1640625" style="54" customWidth="1"/>
    <col min="1807" max="1814" width="10.1640625" style="54"/>
    <col min="1815" max="1815" width="14.83203125" style="54" customWidth="1"/>
    <col min="1816" max="1816" width="10.1640625" style="54"/>
    <col min="1817" max="1817" width="11.6640625" style="54" customWidth="1"/>
    <col min="1818" max="2051" width="10.1640625" style="54"/>
    <col min="2052" max="2052" width="3.1640625" style="54" customWidth="1"/>
    <col min="2053" max="2053" width="3.6640625" style="54" customWidth="1"/>
    <col min="2054" max="2054" width="4.6640625" style="54" customWidth="1"/>
    <col min="2055" max="2055" width="8.1640625" style="54" customWidth="1"/>
    <col min="2056" max="2056" width="4.6640625" style="54" customWidth="1"/>
    <col min="2057" max="2057" width="10.5" style="54" customWidth="1"/>
    <col min="2058" max="2058" width="13.5" style="54" customWidth="1"/>
    <col min="2059" max="2059" width="6.83203125" style="54" customWidth="1"/>
    <col min="2060" max="2060" width="10.5" style="54" customWidth="1"/>
    <col min="2061" max="2061" width="13.5" style="54" customWidth="1"/>
    <col min="2062" max="2062" width="6.1640625" style="54" customWidth="1"/>
    <col min="2063" max="2070" width="10.1640625" style="54"/>
    <col min="2071" max="2071" width="14.83203125" style="54" customWidth="1"/>
    <col min="2072" max="2072" width="10.1640625" style="54"/>
    <col min="2073" max="2073" width="11.6640625" style="54" customWidth="1"/>
    <col min="2074" max="2307" width="10.1640625" style="54"/>
    <col min="2308" max="2308" width="3.1640625" style="54" customWidth="1"/>
    <col min="2309" max="2309" width="3.6640625" style="54" customWidth="1"/>
    <col min="2310" max="2310" width="4.6640625" style="54" customWidth="1"/>
    <col min="2311" max="2311" width="8.1640625" style="54" customWidth="1"/>
    <col min="2312" max="2312" width="4.6640625" style="54" customWidth="1"/>
    <col min="2313" max="2313" width="10.5" style="54" customWidth="1"/>
    <col min="2314" max="2314" width="13.5" style="54" customWidth="1"/>
    <col min="2315" max="2315" width="6.83203125" style="54" customWidth="1"/>
    <col min="2316" max="2316" width="10.5" style="54" customWidth="1"/>
    <col min="2317" max="2317" width="13.5" style="54" customWidth="1"/>
    <col min="2318" max="2318" width="6.1640625" style="54" customWidth="1"/>
    <col min="2319" max="2326" width="10.1640625" style="54"/>
    <col min="2327" max="2327" width="14.83203125" style="54" customWidth="1"/>
    <col min="2328" max="2328" width="10.1640625" style="54"/>
    <col min="2329" max="2329" width="11.6640625" style="54" customWidth="1"/>
    <col min="2330" max="2563" width="10.1640625" style="54"/>
    <col min="2564" max="2564" width="3.1640625" style="54" customWidth="1"/>
    <col min="2565" max="2565" width="3.6640625" style="54" customWidth="1"/>
    <col min="2566" max="2566" width="4.6640625" style="54" customWidth="1"/>
    <col min="2567" max="2567" width="8.1640625" style="54" customWidth="1"/>
    <col min="2568" max="2568" width="4.6640625" style="54" customWidth="1"/>
    <col min="2569" max="2569" width="10.5" style="54" customWidth="1"/>
    <col min="2570" max="2570" width="13.5" style="54" customWidth="1"/>
    <col min="2571" max="2571" width="6.83203125" style="54" customWidth="1"/>
    <col min="2572" max="2572" width="10.5" style="54" customWidth="1"/>
    <col min="2573" max="2573" width="13.5" style="54" customWidth="1"/>
    <col min="2574" max="2574" width="6.1640625" style="54" customWidth="1"/>
    <col min="2575" max="2582" width="10.1640625" style="54"/>
    <col min="2583" max="2583" width="14.83203125" style="54" customWidth="1"/>
    <col min="2584" max="2584" width="10.1640625" style="54"/>
    <col min="2585" max="2585" width="11.6640625" style="54" customWidth="1"/>
    <col min="2586" max="2819" width="10.1640625" style="54"/>
    <col min="2820" max="2820" width="3.1640625" style="54" customWidth="1"/>
    <col min="2821" max="2821" width="3.6640625" style="54" customWidth="1"/>
    <col min="2822" max="2822" width="4.6640625" style="54" customWidth="1"/>
    <col min="2823" max="2823" width="8.1640625" style="54" customWidth="1"/>
    <col min="2824" max="2824" width="4.6640625" style="54" customWidth="1"/>
    <col min="2825" max="2825" width="10.5" style="54" customWidth="1"/>
    <col min="2826" max="2826" width="13.5" style="54" customWidth="1"/>
    <col min="2827" max="2827" width="6.83203125" style="54" customWidth="1"/>
    <col min="2828" max="2828" width="10.5" style="54" customWidth="1"/>
    <col min="2829" max="2829" width="13.5" style="54" customWidth="1"/>
    <col min="2830" max="2830" width="6.1640625" style="54" customWidth="1"/>
    <col min="2831" max="2838" width="10.1640625" style="54"/>
    <col min="2839" max="2839" width="14.83203125" style="54" customWidth="1"/>
    <col min="2840" max="2840" width="10.1640625" style="54"/>
    <col min="2841" max="2841" width="11.6640625" style="54" customWidth="1"/>
    <col min="2842" max="3075" width="10.1640625" style="54"/>
    <col min="3076" max="3076" width="3.1640625" style="54" customWidth="1"/>
    <col min="3077" max="3077" width="3.6640625" style="54" customWidth="1"/>
    <col min="3078" max="3078" width="4.6640625" style="54" customWidth="1"/>
    <col min="3079" max="3079" width="8.1640625" style="54" customWidth="1"/>
    <col min="3080" max="3080" width="4.6640625" style="54" customWidth="1"/>
    <col min="3081" max="3081" width="10.5" style="54" customWidth="1"/>
    <col min="3082" max="3082" width="13.5" style="54" customWidth="1"/>
    <col min="3083" max="3083" width="6.83203125" style="54" customWidth="1"/>
    <col min="3084" max="3084" width="10.5" style="54" customWidth="1"/>
    <col min="3085" max="3085" width="13.5" style="54" customWidth="1"/>
    <col min="3086" max="3086" width="6.1640625" style="54" customWidth="1"/>
    <col min="3087" max="3094" width="10.1640625" style="54"/>
    <col min="3095" max="3095" width="14.83203125" style="54" customWidth="1"/>
    <col min="3096" max="3096" width="10.1640625" style="54"/>
    <col min="3097" max="3097" width="11.6640625" style="54" customWidth="1"/>
    <col min="3098" max="3331" width="10.1640625" style="54"/>
    <col min="3332" max="3332" width="3.1640625" style="54" customWidth="1"/>
    <col min="3333" max="3333" width="3.6640625" style="54" customWidth="1"/>
    <col min="3334" max="3334" width="4.6640625" style="54" customWidth="1"/>
    <col min="3335" max="3335" width="8.1640625" style="54" customWidth="1"/>
    <col min="3336" max="3336" width="4.6640625" style="54" customWidth="1"/>
    <col min="3337" max="3337" width="10.5" style="54" customWidth="1"/>
    <col min="3338" max="3338" width="13.5" style="54" customWidth="1"/>
    <col min="3339" max="3339" width="6.83203125" style="54" customWidth="1"/>
    <col min="3340" max="3340" width="10.5" style="54" customWidth="1"/>
    <col min="3341" max="3341" width="13.5" style="54" customWidth="1"/>
    <col min="3342" max="3342" width="6.1640625" style="54" customWidth="1"/>
    <col min="3343" max="3350" width="10.1640625" style="54"/>
    <col min="3351" max="3351" width="14.83203125" style="54" customWidth="1"/>
    <col min="3352" max="3352" width="10.1640625" style="54"/>
    <col min="3353" max="3353" width="11.6640625" style="54" customWidth="1"/>
    <col min="3354" max="3587" width="10.1640625" style="54"/>
    <col min="3588" max="3588" width="3.1640625" style="54" customWidth="1"/>
    <col min="3589" max="3589" width="3.6640625" style="54" customWidth="1"/>
    <col min="3590" max="3590" width="4.6640625" style="54" customWidth="1"/>
    <col min="3591" max="3591" width="8.1640625" style="54" customWidth="1"/>
    <col min="3592" max="3592" width="4.6640625" style="54" customWidth="1"/>
    <col min="3593" max="3593" width="10.5" style="54" customWidth="1"/>
    <col min="3594" max="3594" width="13.5" style="54" customWidth="1"/>
    <col min="3595" max="3595" width="6.83203125" style="54" customWidth="1"/>
    <col min="3596" max="3596" width="10.5" style="54" customWidth="1"/>
    <col min="3597" max="3597" width="13.5" style="54" customWidth="1"/>
    <col min="3598" max="3598" width="6.1640625" style="54" customWidth="1"/>
    <col min="3599" max="3606" width="10.1640625" style="54"/>
    <col min="3607" max="3607" width="14.83203125" style="54" customWidth="1"/>
    <col min="3608" max="3608" width="10.1640625" style="54"/>
    <col min="3609" max="3609" width="11.6640625" style="54" customWidth="1"/>
    <col min="3610" max="3843" width="10.1640625" style="54"/>
    <col min="3844" max="3844" width="3.1640625" style="54" customWidth="1"/>
    <col min="3845" max="3845" width="3.6640625" style="54" customWidth="1"/>
    <col min="3846" max="3846" width="4.6640625" style="54" customWidth="1"/>
    <col min="3847" max="3847" width="8.1640625" style="54" customWidth="1"/>
    <col min="3848" max="3848" width="4.6640625" style="54" customWidth="1"/>
    <col min="3849" max="3849" width="10.5" style="54" customWidth="1"/>
    <col min="3850" max="3850" width="13.5" style="54" customWidth="1"/>
    <col min="3851" max="3851" width="6.83203125" style="54" customWidth="1"/>
    <col min="3852" max="3852" width="10.5" style="54" customWidth="1"/>
    <col min="3853" max="3853" width="13.5" style="54" customWidth="1"/>
    <col min="3854" max="3854" width="6.1640625" style="54" customWidth="1"/>
    <col min="3855" max="3862" width="10.1640625" style="54"/>
    <col min="3863" max="3863" width="14.83203125" style="54" customWidth="1"/>
    <col min="3864" max="3864" width="10.1640625" style="54"/>
    <col min="3865" max="3865" width="11.6640625" style="54" customWidth="1"/>
    <col min="3866" max="4099" width="10.1640625" style="54"/>
    <col min="4100" max="4100" width="3.1640625" style="54" customWidth="1"/>
    <col min="4101" max="4101" width="3.6640625" style="54" customWidth="1"/>
    <col min="4102" max="4102" width="4.6640625" style="54" customWidth="1"/>
    <col min="4103" max="4103" width="8.1640625" style="54" customWidth="1"/>
    <col min="4104" max="4104" width="4.6640625" style="54" customWidth="1"/>
    <col min="4105" max="4105" width="10.5" style="54" customWidth="1"/>
    <col min="4106" max="4106" width="13.5" style="54" customWidth="1"/>
    <col min="4107" max="4107" width="6.83203125" style="54" customWidth="1"/>
    <col min="4108" max="4108" width="10.5" style="54" customWidth="1"/>
    <col min="4109" max="4109" width="13.5" style="54" customWidth="1"/>
    <col min="4110" max="4110" width="6.1640625" style="54" customWidth="1"/>
    <col min="4111" max="4118" width="10.1640625" style="54"/>
    <col min="4119" max="4119" width="14.83203125" style="54" customWidth="1"/>
    <col min="4120" max="4120" width="10.1640625" style="54"/>
    <col min="4121" max="4121" width="11.6640625" style="54" customWidth="1"/>
    <col min="4122" max="4355" width="10.1640625" style="54"/>
    <col min="4356" max="4356" width="3.1640625" style="54" customWidth="1"/>
    <col min="4357" max="4357" width="3.6640625" style="54" customWidth="1"/>
    <col min="4358" max="4358" width="4.6640625" style="54" customWidth="1"/>
    <col min="4359" max="4359" width="8.1640625" style="54" customWidth="1"/>
    <col min="4360" max="4360" width="4.6640625" style="54" customWidth="1"/>
    <col min="4361" max="4361" width="10.5" style="54" customWidth="1"/>
    <col min="4362" max="4362" width="13.5" style="54" customWidth="1"/>
    <col min="4363" max="4363" width="6.83203125" style="54" customWidth="1"/>
    <col min="4364" max="4364" width="10.5" style="54" customWidth="1"/>
    <col min="4365" max="4365" width="13.5" style="54" customWidth="1"/>
    <col min="4366" max="4366" width="6.1640625" style="54" customWidth="1"/>
    <col min="4367" max="4374" width="10.1640625" style="54"/>
    <col min="4375" max="4375" width="14.83203125" style="54" customWidth="1"/>
    <col min="4376" max="4376" width="10.1640625" style="54"/>
    <col min="4377" max="4377" width="11.6640625" style="54" customWidth="1"/>
    <col min="4378" max="4611" width="10.1640625" style="54"/>
    <col min="4612" max="4612" width="3.1640625" style="54" customWidth="1"/>
    <col min="4613" max="4613" width="3.6640625" style="54" customWidth="1"/>
    <col min="4614" max="4614" width="4.6640625" style="54" customWidth="1"/>
    <col min="4615" max="4615" width="8.1640625" style="54" customWidth="1"/>
    <col min="4616" max="4616" width="4.6640625" style="54" customWidth="1"/>
    <col min="4617" max="4617" width="10.5" style="54" customWidth="1"/>
    <col min="4618" max="4618" width="13.5" style="54" customWidth="1"/>
    <col min="4619" max="4619" width="6.83203125" style="54" customWidth="1"/>
    <col min="4620" max="4620" width="10.5" style="54" customWidth="1"/>
    <col min="4621" max="4621" width="13.5" style="54" customWidth="1"/>
    <col min="4622" max="4622" width="6.1640625" style="54" customWidth="1"/>
    <col min="4623" max="4630" width="10.1640625" style="54"/>
    <col min="4631" max="4631" width="14.83203125" style="54" customWidth="1"/>
    <col min="4632" max="4632" width="10.1640625" style="54"/>
    <col min="4633" max="4633" width="11.6640625" style="54" customWidth="1"/>
    <col min="4634" max="4867" width="10.1640625" style="54"/>
    <col min="4868" max="4868" width="3.1640625" style="54" customWidth="1"/>
    <col min="4869" max="4869" width="3.6640625" style="54" customWidth="1"/>
    <col min="4870" max="4870" width="4.6640625" style="54" customWidth="1"/>
    <col min="4871" max="4871" width="8.1640625" style="54" customWidth="1"/>
    <col min="4872" max="4872" width="4.6640625" style="54" customWidth="1"/>
    <col min="4873" max="4873" width="10.5" style="54" customWidth="1"/>
    <col min="4874" max="4874" width="13.5" style="54" customWidth="1"/>
    <col min="4875" max="4875" width="6.83203125" style="54" customWidth="1"/>
    <col min="4876" max="4876" width="10.5" style="54" customWidth="1"/>
    <col min="4877" max="4877" width="13.5" style="54" customWidth="1"/>
    <col min="4878" max="4878" width="6.1640625" style="54" customWidth="1"/>
    <col min="4879" max="4886" width="10.1640625" style="54"/>
    <col min="4887" max="4887" width="14.83203125" style="54" customWidth="1"/>
    <col min="4888" max="4888" width="10.1640625" style="54"/>
    <col min="4889" max="4889" width="11.6640625" style="54" customWidth="1"/>
    <col min="4890" max="5123" width="10.1640625" style="54"/>
    <col min="5124" max="5124" width="3.1640625" style="54" customWidth="1"/>
    <col min="5125" max="5125" width="3.6640625" style="54" customWidth="1"/>
    <col min="5126" max="5126" width="4.6640625" style="54" customWidth="1"/>
    <col min="5127" max="5127" width="8.1640625" style="54" customWidth="1"/>
    <col min="5128" max="5128" width="4.6640625" style="54" customWidth="1"/>
    <col min="5129" max="5129" width="10.5" style="54" customWidth="1"/>
    <col min="5130" max="5130" width="13.5" style="54" customWidth="1"/>
    <col min="5131" max="5131" width="6.83203125" style="54" customWidth="1"/>
    <col min="5132" max="5132" width="10.5" style="54" customWidth="1"/>
    <col min="5133" max="5133" width="13.5" style="54" customWidth="1"/>
    <col min="5134" max="5134" width="6.1640625" style="54" customWidth="1"/>
    <col min="5135" max="5142" width="10.1640625" style="54"/>
    <col min="5143" max="5143" width="14.83203125" style="54" customWidth="1"/>
    <col min="5144" max="5144" width="10.1640625" style="54"/>
    <col min="5145" max="5145" width="11.6640625" style="54" customWidth="1"/>
    <col min="5146" max="5379" width="10.1640625" style="54"/>
    <col min="5380" max="5380" width="3.1640625" style="54" customWidth="1"/>
    <col min="5381" max="5381" width="3.6640625" style="54" customWidth="1"/>
    <col min="5382" max="5382" width="4.6640625" style="54" customWidth="1"/>
    <col min="5383" max="5383" width="8.1640625" style="54" customWidth="1"/>
    <col min="5384" max="5384" width="4.6640625" style="54" customWidth="1"/>
    <col min="5385" max="5385" width="10.5" style="54" customWidth="1"/>
    <col min="5386" max="5386" width="13.5" style="54" customWidth="1"/>
    <col min="5387" max="5387" width="6.83203125" style="54" customWidth="1"/>
    <col min="5388" max="5388" width="10.5" style="54" customWidth="1"/>
    <col min="5389" max="5389" width="13.5" style="54" customWidth="1"/>
    <col min="5390" max="5390" width="6.1640625" style="54" customWidth="1"/>
    <col min="5391" max="5398" width="10.1640625" style="54"/>
    <col min="5399" max="5399" width="14.83203125" style="54" customWidth="1"/>
    <col min="5400" max="5400" width="10.1640625" style="54"/>
    <col min="5401" max="5401" width="11.6640625" style="54" customWidth="1"/>
    <col min="5402" max="5635" width="10.1640625" style="54"/>
    <col min="5636" max="5636" width="3.1640625" style="54" customWidth="1"/>
    <col min="5637" max="5637" width="3.6640625" style="54" customWidth="1"/>
    <col min="5638" max="5638" width="4.6640625" style="54" customWidth="1"/>
    <col min="5639" max="5639" width="8.1640625" style="54" customWidth="1"/>
    <col min="5640" max="5640" width="4.6640625" style="54" customWidth="1"/>
    <col min="5641" max="5641" width="10.5" style="54" customWidth="1"/>
    <col min="5642" max="5642" width="13.5" style="54" customWidth="1"/>
    <col min="5643" max="5643" width="6.83203125" style="54" customWidth="1"/>
    <col min="5644" max="5644" width="10.5" style="54" customWidth="1"/>
    <col min="5645" max="5645" width="13.5" style="54" customWidth="1"/>
    <col min="5646" max="5646" width="6.1640625" style="54" customWidth="1"/>
    <col min="5647" max="5654" width="10.1640625" style="54"/>
    <col min="5655" max="5655" width="14.83203125" style="54" customWidth="1"/>
    <col min="5656" max="5656" width="10.1640625" style="54"/>
    <col min="5657" max="5657" width="11.6640625" style="54" customWidth="1"/>
    <col min="5658" max="5891" width="10.1640625" style="54"/>
    <col min="5892" max="5892" width="3.1640625" style="54" customWidth="1"/>
    <col min="5893" max="5893" width="3.6640625" style="54" customWidth="1"/>
    <col min="5894" max="5894" width="4.6640625" style="54" customWidth="1"/>
    <col min="5895" max="5895" width="8.1640625" style="54" customWidth="1"/>
    <col min="5896" max="5896" width="4.6640625" style="54" customWidth="1"/>
    <col min="5897" max="5897" width="10.5" style="54" customWidth="1"/>
    <col min="5898" max="5898" width="13.5" style="54" customWidth="1"/>
    <col min="5899" max="5899" width="6.83203125" style="54" customWidth="1"/>
    <col min="5900" max="5900" width="10.5" style="54" customWidth="1"/>
    <col min="5901" max="5901" width="13.5" style="54" customWidth="1"/>
    <col min="5902" max="5902" width="6.1640625" style="54" customWidth="1"/>
    <col min="5903" max="5910" width="10.1640625" style="54"/>
    <col min="5911" max="5911" width="14.83203125" style="54" customWidth="1"/>
    <col min="5912" max="5912" width="10.1640625" style="54"/>
    <col min="5913" max="5913" width="11.6640625" style="54" customWidth="1"/>
    <col min="5914" max="6147" width="10.1640625" style="54"/>
    <col min="6148" max="6148" width="3.1640625" style="54" customWidth="1"/>
    <col min="6149" max="6149" width="3.6640625" style="54" customWidth="1"/>
    <col min="6150" max="6150" width="4.6640625" style="54" customWidth="1"/>
    <col min="6151" max="6151" width="8.1640625" style="54" customWidth="1"/>
    <col min="6152" max="6152" width="4.6640625" style="54" customWidth="1"/>
    <col min="6153" max="6153" width="10.5" style="54" customWidth="1"/>
    <col min="6154" max="6154" width="13.5" style="54" customWidth="1"/>
    <col min="6155" max="6155" width="6.83203125" style="54" customWidth="1"/>
    <col min="6156" max="6156" width="10.5" style="54" customWidth="1"/>
    <col min="6157" max="6157" width="13.5" style="54" customWidth="1"/>
    <col min="6158" max="6158" width="6.1640625" style="54" customWidth="1"/>
    <col min="6159" max="6166" width="10.1640625" style="54"/>
    <col min="6167" max="6167" width="14.83203125" style="54" customWidth="1"/>
    <col min="6168" max="6168" width="10.1640625" style="54"/>
    <col min="6169" max="6169" width="11.6640625" style="54" customWidth="1"/>
    <col min="6170" max="6403" width="10.1640625" style="54"/>
    <col min="6404" max="6404" width="3.1640625" style="54" customWidth="1"/>
    <col min="6405" max="6405" width="3.6640625" style="54" customWidth="1"/>
    <col min="6406" max="6406" width="4.6640625" style="54" customWidth="1"/>
    <col min="6407" max="6407" width="8.1640625" style="54" customWidth="1"/>
    <col min="6408" max="6408" width="4.6640625" style="54" customWidth="1"/>
    <col min="6409" max="6409" width="10.5" style="54" customWidth="1"/>
    <col min="6410" max="6410" width="13.5" style="54" customWidth="1"/>
    <col min="6411" max="6411" width="6.83203125" style="54" customWidth="1"/>
    <col min="6412" max="6412" width="10.5" style="54" customWidth="1"/>
    <col min="6413" max="6413" width="13.5" style="54" customWidth="1"/>
    <col min="6414" max="6414" width="6.1640625" style="54" customWidth="1"/>
    <col min="6415" max="6422" width="10.1640625" style="54"/>
    <col min="6423" max="6423" width="14.83203125" style="54" customWidth="1"/>
    <col min="6424" max="6424" width="10.1640625" style="54"/>
    <col min="6425" max="6425" width="11.6640625" style="54" customWidth="1"/>
    <col min="6426" max="6659" width="10.1640625" style="54"/>
    <col min="6660" max="6660" width="3.1640625" style="54" customWidth="1"/>
    <col min="6661" max="6661" width="3.6640625" style="54" customWidth="1"/>
    <col min="6662" max="6662" width="4.6640625" style="54" customWidth="1"/>
    <col min="6663" max="6663" width="8.1640625" style="54" customWidth="1"/>
    <col min="6664" max="6664" width="4.6640625" style="54" customWidth="1"/>
    <col min="6665" max="6665" width="10.5" style="54" customWidth="1"/>
    <col min="6666" max="6666" width="13.5" style="54" customWidth="1"/>
    <col min="6667" max="6667" width="6.83203125" style="54" customWidth="1"/>
    <col min="6668" max="6668" width="10.5" style="54" customWidth="1"/>
    <col min="6669" max="6669" width="13.5" style="54" customWidth="1"/>
    <col min="6670" max="6670" width="6.1640625" style="54" customWidth="1"/>
    <col min="6671" max="6678" width="10.1640625" style="54"/>
    <col min="6679" max="6679" width="14.83203125" style="54" customWidth="1"/>
    <col min="6680" max="6680" width="10.1640625" style="54"/>
    <col min="6681" max="6681" width="11.6640625" style="54" customWidth="1"/>
    <col min="6682" max="6915" width="10.1640625" style="54"/>
    <col min="6916" max="6916" width="3.1640625" style="54" customWidth="1"/>
    <col min="6917" max="6917" width="3.6640625" style="54" customWidth="1"/>
    <col min="6918" max="6918" width="4.6640625" style="54" customWidth="1"/>
    <col min="6919" max="6919" width="8.1640625" style="54" customWidth="1"/>
    <col min="6920" max="6920" width="4.6640625" style="54" customWidth="1"/>
    <col min="6921" max="6921" width="10.5" style="54" customWidth="1"/>
    <col min="6922" max="6922" width="13.5" style="54" customWidth="1"/>
    <col min="6923" max="6923" width="6.83203125" style="54" customWidth="1"/>
    <col min="6924" max="6924" width="10.5" style="54" customWidth="1"/>
    <col min="6925" max="6925" width="13.5" style="54" customWidth="1"/>
    <col min="6926" max="6926" width="6.1640625" style="54" customWidth="1"/>
    <col min="6927" max="6934" width="10.1640625" style="54"/>
    <col min="6935" max="6935" width="14.83203125" style="54" customWidth="1"/>
    <col min="6936" max="6936" width="10.1640625" style="54"/>
    <col min="6937" max="6937" width="11.6640625" style="54" customWidth="1"/>
    <col min="6938" max="7171" width="10.1640625" style="54"/>
    <col min="7172" max="7172" width="3.1640625" style="54" customWidth="1"/>
    <col min="7173" max="7173" width="3.6640625" style="54" customWidth="1"/>
    <col min="7174" max="7174" width="4.6640625" style="54" customWidth="1"/>
    <col min="7175" max="7175" width="8.1640625" style="54" customWidth="1"/>
    <col min="7176" max="7176" width="4.6640625" style="54" customWidth="1"/>
    <col min="7177" max="7177" width="10.5" style="54" customWidth="1"/>
    <col min="7178" max="7178" width="13.5" style="54" customWidth="1"/>
    <col min="7179" max="7179" width="6.83203125" style="54" customWidth="1"/>
    <col min="7180" max="7180" width="10.5" style="54" customWidth="1"/>
    <col min="7181" max="7181" width="13.5" style="54" customWidth="1"/>
    <col min="7182" max="7182" width="6.1640625" style="54" customWidth="1"/>
    <col min="7183" max="7190" width="10.1640625" style="54"/>
    <col min="7191" max="7191" width="14.83203125" style="54" customWidth="1"/>
    <col min="7192" max="7192" width="10.1640625" style="54"/>
    <col min="7193" max="7193" width="11.6640625" style="54" customWidth="1"/>
    <col min="7194" max="7427" width="10.1640625" style="54"/>
    <col min="7428" max="7428" width="3.1640625" style="54" customWidth="1"/>
    <col min="7429" max="7429" width="3.6640625" style="54" customWidth="1"/>
    <col min="7430" max="7430" width="4.6640625" style="54" customWidth="1"/>
    <col min="7431" max="7431" width="8.1640625" style="54" customWidth="1"/>
    <col min="7432" max="7432" width="4.6640625" style="54" customWidth="1"/>
    <col min="7433" max="7433" width="10.5" style="54" customWidth="1"/>
    <col min="7434" max="7434" width="13.5" style="54" customWidth="1"/>
    <col min="7435" max="7435" width="6.83203125" style="54" customWidth="1"/>
    <col min="7436" max="7436" width="10.5" style="54" customWidth="1"/>
    <col min="7437" max="7437" width="13.5" style="54" customWidth="1"/>
    <col min="7438" max="7438" width="6.1640625" style="54" customWidth="1"/>
    <col min="7439" max="7446" width="10.1640625" style="54"/>
    <col min="7447" max="7447" width="14.83203125" style="54" customWidth="1"/>
    <col min="7448" max="7448" width="10.1640625" style="54"/>
    <col min="7449" max="7449" width="11.6640625" style="54" customWidth="1"/>
    <col min="7450" max="7683" width="10.1640625" style="54"/>
    <col min="7684" max="7684" width="3.1640625" style="54" customWidth="1"/>
    <col min="7685" max="7685" width="3.6640625" style="54" customWidth="1"/>
    <col min="7686" max="7686" width="4.6640625" style="54" customWidth="1"/>
    <col min="7687" max="7687" width="8.1640625" style="54" customWidth="1"/>
    <col min="7688" max="7688" width="4.6640625" style="54" customWidth="1"/>
    <col min="7689" max="7689" width="10.5" style="54" customWidth="1"/>
    <col min="7690" max="7690" width="13.5" style="54" customWidth="1"/>
    <col min="7691" max="7691" width="6.83203125" style="54" customWidth="1"/>
    <col min="7692" max="7692" width="10.5" style="54" customWidth="1"/>
    <col min="7693" max="7693" width="13.5" style="54" customWidth="1"/>
    <col min="7694" max="7694" width="6.1640625" style="54" customWidth="1"/>
    <col min="7695" max="7702" width="10.1640625" style="54"/>
    <col min="7703" max="7703" width="14.83203125" style="54" customWidth="1"/>
    <col min="7704" max="7704" width="10.1640625" style="54"/>
    <col min="7705" max="7705" width="11.6640625" style="54" customWidth="1"/>
    <col min="7706" max="7939" width="10.1640625" style="54"/>
    <col min="7940" max="7940" width="3.1640625" style="54" customWidth="1"/>
    <col min="7941" max="7941" width="3.6640625" style="54" customWidth="1"/>
    <col min="7942" max="7942" width="4.6640625" style="54" customWidth="1"/>
    <col min="7943" max="7943" width="8.1640625" style="54" customWidth="1"/>
    <col min="7944" max="7944" width="4.6640625" style="54" customWidth="1"/>
    <col min="7945" max="7945" width="10.5" style="54" customWidth="1"/>
    <col min="7946" max="7946" width="13.5" style="54" customWidth="1"/>
    <col min="7947" max="7947" width="6.83203125" style="54" customWidth="1"/>
    <col min="7948" max="7948" width="10.5" style="54" customWidth="1"/>
    <col min="7949" max="7949" width="13.5" style="54" customWidth="1"/>
    <col min="7950" max="7950" width="6.1640625" style="54" customWidth="1"/>
    <col min="7951" max="7958" width="10.1640625" style="54"/>
    <col min="7959" max="7959" width="14.83203125" style="54" customWidth="1"/>
    <col min="7960" max="7960" width="10.1640625" style="54"/>
    <col min="7961" max="7961" width="11.6640625" style="54" customWidth="1"/>
    <col min="7962" max="8195" width="10.1640625" style="54"/>
    <col min="8196" max="8196" width="3.1640625" style="54" customWidth="1"/>
    <col min="8197" max="8197" width="3.6640625" style="54" customWidth="1"/>
    <col min="8198" max="8198" width="4.6640625" style="54" customWidth="1"/>
    <col min="8199" max="8199" width="8.1640625" style="54" customWidth="1"/>
    <col min="8200" max="8200" width="4.6640625" style="54" customWidth="1"/>
    <col min="8201" max="8201" width="10.5" style="54" customWidth="1"/>
    <col min="8202" max="8202" width="13.5" style="54" customWidth="1"/>
    <col min="8203" max="8203" width="6.83203125" style="54" customWidth="1"/>
    <col min="8204" max="8204" width="10.5" style="54" customWidth="1"/>
    <col min="8205" max="8205" width="13.5" style="54" customWidth="1"/>
    <col min="8206" max="8206" width="6.1640625" style="54" customWidth="1"/>
    <col min="8207" max="8214" width="10.1640625" style="54"/>
    <col min="8215" max="8215" width="14.83203125" style="54" customWidth="1"/>
    <col min="8216" max="8216" width="10.1640625" style="54"/>
    <col min="8217" max="8217" width="11.6640625" style="54" customWidth="1"/>
    <col min="8218" max="8451" width="10.1640625" style="54"/>
    <col min="8452" max="8452" width="3.1640625" style="54" customWidth="1"/>
    <col min="8453" max="8453" width="3.6640625" style="54" customWidth="1"/>
    <col min="8454" max="8454" width="4.6640625" style="54" customWidth="1"/>
    <col min="8455" max="8455" width="8.1640625" style="54" customWidth="1"/>
    <col min="8456" max="8456" width="4.6640625" style="54" customWidth="1"/>
    <col min="8457" max="8457" width="10.5" style="54" customWidth="1"/>
    <col min="8458" max="8458" width="13.5" style="54" customWidth="1"/>
    <col min="8459" max="8459" width="6.83203125" style="54" customWidth="1"/>
    <col min="8460" max="8460" width="10.5" style="54" customWidth="1"/>
    <col min="8461" max="8461" width="13.5" style="54" customWidth="1"/>
    <col min="8462" max="8462" width="6.1640625" style="54" customWidth="1"/>
    <col min="8463" max="8470" width="10.1640625" style="54"/>
    <col min="8471" max="8471" width="14.83203125" style="54" customWidth="1"/>
    <col min="8472" max="8472" width="10.1640625" style="54"/>
    <col min="8473" max="8473" width="11.6640625" style="54" customWidth="1"/>
    <col min="8474" max="8707" width="10.1640625" style="54"/>
    <col min="8708" max="8708" width="3.1640625" style="54" customWidth="1"/>
    <col min="8709" max="8709" width="3.6640625" style="54" customWidth="1"/>
    <col min="8710" max="8710" width="4.6640625" style="54" customWidth="1"/>
    <col min="8711" max="8711" width="8.1640625" style="54" customWidth="1"/>
    <col min="8712" max="8712" width="4.6640625" style="54" customWidth="1"/>
    <col min="8713" max="8713" width="10.5" style="54" customWidth="1"/>
    <col min="8714" max="8714" width="13.5" style="54" customWidth="1"/>
    <col min="8715" max="8715" width="6.83203125" style="54" customWidth="1"/>
    <col min="8716" max="8716" width="10.5" style="54" customWidth="1"/>
    <col min="8717" max="8717" width="13.5" style="54" customWidth="1"/>
    <col min="8718" max="8718" width="6.1640625" style="54" customWidth="1"/>
    <col min="8719" max="8726" width="10.1640625" style="54"/>
    <col min="8727" max="8727" width="14.83203125" style="54" customWidth="1"/>
    <col min="8728" max="8728" width="10.1640625" style="54"/>
    <col min="8729" max="8729" width="11.6640625" style="54" customWidth="1"/>
    <col min="8730" max="8963" width="10.1640625" style="54"/>
    <col min="8964" max="8964" width="3.1640625" style="54" customWidth="1"/>
    <col min="8965" max="8965" width="3.6640625" style="54" customWidth="1"/>
    <col min="8966" max="8966" width="4.6640625" style="54" customWidth="1"/>
    <col min="8967" max="8967" width="8.1640625" style="54" customWidth="1"/>
    <col min="8968" max="8968" width="4.6640625" style="54" customWidth="1"/>
    <col min="8969" max="8969" width="10.5" style="54" customWidth="1"/>
    <col min="8970" max="8970" width="13.5" style="54" customWidth="1"/>
    <col min="8971" max="8971" width="6.83203125" style="54" customWidth="1"/>
    <col min="8972" max="8972" width="10.5" style="54" customWidth="1"/>
    <col min="8973" max="8973" width="13.5" style="54" customWidth="1"/>
    <col min="8974" max="8974" width="6.1640625" style="54" customWidth="1"/>
    <col min="8975" max="8982" width="10.1640625" style="54"/>
    <col min="8983" max="8983" width="14.83203125" style="54" customWidth="1"/>
    <col min="8984" max="8984" width="10.1640625" style="54"/>
    <col min="8985" max="8985" width="11.6640625" style="54" customWidth="1"/>
    <col min="8986" max="9219" width="10.1640625" style="54"/>
    <col min="9220" max="9220" width="3.1640625" style="54" customWidth="1"/>
    <col min="9221" max="9221" width="3.6640625" style="54" customWidth="1"/>
    <col min="9222" max="9222" width="4.6640625" style="54" customWidth="1"/>
    <col min="9223" max="9223" width="8.1640625" style="54" customWidth="1"/>
    <col min="9224" max="9224" width="4.6640625" style="54" customWidth="1"/>
    <col min="9225" max="9225" width="10.5" style="54" customWidth="1"/>
    <col min="9226" max="9226" width="13.5" style="54" customWidth="1"/>
    <col min="9227" max="9227" width="6.83203125" style="54" customWidth="1"/>
    <col min="9228" max="9228" width="10.5" style="54" customWidth="1"/>
    <col min="9229" max="9229" width="13.5" style="54" customWidth="1"/>
    <col min="9230" max="9230" width="6.1640625" style="54" customWidth="1"/>
    <col min="9231" max="9238" width="10.1640625" style="54"/>
    <col min="9239" max="9239" width="14.83203125" style="54" customWidth="1"/>
    <col min="9240" max="9240" width="10.1640625" style="54"/>
    <col min="9241" max="9241" width="11.6640625" style="54" customWidth="1"/>
    <col min="9242" max="9475" width="10.1640625" style="54"/>
    <col min="9476" max="9476" width="3.1640625" style="54" customWidth="1"/>
    <col min="9477" max="9477" width="3.6640625" style="54" customWidth="1"/>
    <col min="9478" max="9478" width="4.6640625" style="54" customWidth="1"/>
    <col min="9479" max="9479" width="8.1640625" style="54" customWidth="1"/>
    <col min="9480" max="9480" width="4.6640625" style="54" customWidth="1"/>
    <col min="9481" max="9481" width="10.5" style="54" customWidth="1"/>
    <col min="9482" max="9482" width="13.5" style="54" customWidth="1"/>
    <col min="9483" max="9483" width="6.83203125" style="54" customWidth="1"/>
    <col min="9484" max="9484" width="10.5" style="54" customWidth="1"/>
    <col min="9485" max="9485" width="13.5" style="54" customWidth="1"/>
    <col min="9486" max="9486" width="6.1640625" style="54" customWidth="1"/>
    <col min="9487" max="9494" width="10.1640625" style="54"/>
    <col min="9495" max="9495" width="14.83203125" style="54" customWidth="1"/>
    <col min="9496" max="9496" width="10.1640625" style="54"/>
    <col min="9497" max="9497" width="11.6640625" style="54" customWidth="1"/>
    <col min="9498" max="9731" width="10.1640625" style="54"/>
    <col min="9732" max="9732" width="3.1640625" style="54" customWidth="1"/>
    <col min="9733" max="9733" width="3.6640625" style="54" customWidth="1"/>
    <col min="9734" max="9734" width="4.6640625" style="54" customWidth="1"/>
    <col min="9735" max="9735" width="8.1640625" style="54" customWidth="1"/>
    <col min="9736" max="9736" width="4.6640625" style="54" customWidth="1"/>
    <col min="9737" max="9737" width="10.5" style="54" customWidth="1"/>
    <col min="9738" max="9738" width="13.5" style="54" customWidth="1"/>
    <col min="9739" max="9739" width="6.83203125" style="54" customWidth="1"/>
    <col min="9740" max="9740" width="10.5" style="54" customWidth="1"/>
    <col min="9741" max="9741" width="13.5" style="54" customWidth="1"/>
    <col min="9742" max="9742" width="6.1640625" style="54" customWidth="1"/>
    <col min="9743" max="9750" width="10.1640625" style="54"/>
    <col min="9751" max="9751" width="14.83203125" style="54" customWidth="1"/>
    <col min="9752" max="9752" width="10.1640625" style="54"/>
    <col min="9753" max="9753" width="11.6640625" style="54" customWidth="1"/>
    <col min="9754" max="9987" width="10.1640625" style="54"/>
    <col min="9988" max="9988" width="3.1640625" style="54" customWidth="1"/>
    <col min="9989" max="9989" width="3.6640625" style="54" customWidth="1"/>
    <col min="9990" max="9990" width="4.6640625" style="54" customWidth="1"/>
    <col min="9991" max="9991" width="8.1640625" style="54" customWidth="1"/>
    <col min="9992" max="9992" width="4.6640625" style="54" customWidth="1"/>
    <col min="9993" max="9993" width="10.5" style="54" customWidth="1"/>
    <col min="9994" max="9994" width="13.5" style="54" customWidth="1"/>
    <col min="9995" max="9995" width="6.83203125" style="54" customWidth="1"/>
    <col min="9996" max="9996" width="10.5" style="54" customWidth="1"/>
    <col min="9997" max="9997" width="13.5" style="54" customWidth="1"/>
    <col min="9998" max="9998" width="6.1640625" style="54" customWidth="1"/>
    <col min="9999" max="10006" width="10.1640625" style="54"/>
    <col min="10007" max="10007" width="14.83203125" style="54" customWidth="1"/>
    <col min="10008" max="10008" width="10.1640625" style="54"/>
    <col min="10009" max="10009" width="11.6640625" style="54" customWidth="1"/>
    <col min="10010" max="10243" width="10.1640625" style="54"/>
    <col min="10244" max="10244" width="3.1640625" style="54" customWidth="1"/>
    <col min="10245" max="10245" width="3.6640625" style="54" customWidth="1"/>
    <col min="10246" max="10246" width="4.6640625" style="54" customWidth="1"/>
    <col min="10247" max="10247" width="8.1640625" style="54" customWidth="1"/>
    <col min="10248" max="10248" width="4.6640625" style="54" customWidth="1"/>
    <col min="10249" max="10249" width="10.5" style="54" customWidth="1"/>
    <col min="10250" max="10250" width="13.5" style="54" customWidth="1"/>
    <col min="10251" max="10251" width="6.83203125" style="54" customWidth="1"/>
    <col min="10252" max="10252" width="10.5" style="54" customWidth="1"/>
    <col min="10253" max="10253" width="13.5" style="54" customWidth="1"/>
    <col min="10254" max="10254" width="6.1640625" style="54" customWidth="1"/>
    <col min="10255" max="10262" width="10.1640625" style="54"/>
    <col min="10263" max="10263" width="14.83203125" style="54" customWidth="1"/>
    <col min="10264" max="10264" width="10.1640625" style="54"/>
    <col min="10265" max="10265" width="11.6640625" style="54" customWidth="1"/>
    <col min="10266" max="10499" width="10.1640625" style="54"/>
    <col min="10500" max="10500" width="3.1640625" style="54" customWidth="1"/>
    <col min="10501" max="10501" width="3.6640625" style="54" customWidth="1"/>
    <col min="10502" max="10502" width="4.6640625" style="54" customWidth="1"/>
    <col min="10503" max="10503" width="8.1640625" style="54" customWidth="1"/>
    <col min="10504" max="10504" width="4.6640625" style="54" customWidth="1"/>
    <col min="10505" max="10505" width="10.5" style="54" customWidth="1"/>
    <col min="10506" max="10506" width="13.5" style="54" customWidth="1"/>
    <col min="10507" max="10507" width="6.83203125" style="54" customWidth="1"/>
    <col min="10508" max="10508" width="10.5" style="54" customWidth="1"/>
    <col min="10509" max="10509" width="13.5" style="54" customWidth="1"/>
    <col min="10510" max="10510" width="6.1640625" style="54" customWidth="1"/>
    <col min="10511" max="10518" width="10.1640625" style="54"/>
    <col min="10519" max="10519" width="14.83203125" style="54" customWidth="1"/>
    <col min="10520" max="10520" width="10.1640625" style="54"/>
    <col min="10521" max="10521" width="11.6640625" style="54" customWidth="1"/>
    <col min="10522" max="10755" width="10.1640625" style="54"/>
    <col min="10756" max="10756" width="3.1640625" style="54" customWidth="1"/>
    <col min="10757" max="10757" width="3.6640625" style="54" customWidth="1"/>
    <col min="10758" max="10758" width="4.6640625" style="54" customWidth="1"/>
    <col min="10759" max="10759" width="8.1640625" style="54" customWidth="1"/>
    <col min="10760" max="10760" width="4.6640625" style="54" customWidth="1"/>
    <col min="10761" max="10761" width="10.5" style="54" customWidth="1"/>
    <col min="10762" max="10762" width="13.5" style="54" customWidth="1"/>
    <col min="10763" max="10763" width="6.83203125" style="54" customWidth="1"/>
    <col min="10764" max="10764" width="10.5" style="54" customWidth="1"/>
    <col min="10765" max="10765" width="13.5" style="54" customWidth="1"/>
    <col min="10766" max="10766" width="6.1640625" style="54" customWidth="1"/>
    <col min="10767" max="10774" width="10.1640625" style="54"/>
    <col min="10775" max="10775" width="14.83203125" style="54" customWidth="1"/>
    <col min="10776" max="10776" width="10.1640625" style="54"/>
    <col min="10777" max="10777" width="11.6640625" style="54" customWidth="1"/>
    <col min="10778" max="11011" width="10.1640625" style="54"/>
    <col min="11012" max="11012" width="3.1640625" style="54" customWidth="1"/>
    <col min="11013" max="11013" width="3.6640625" style="54" customWidth="1"/>
    <col min="11014" max="11014" width="4.6640625" style="54" customWidth="1"/>
    <col min="11015" max="11015" width="8.1640625" style="54" customWidth="1"/>
    <col min="11016" max="11016" width="4.6640625" style="54" customWidth="1"/>
    <col min="11017" max="11017" width="10.5" style="54" customWidth="1"/>
    <col min="11018" max="11018" width="13.5" style="54" customWidth="1"/>
    <col min="11019" max="11019" width="6.83203125" style="54" customWidth="1"/>
    <col min="11020" max="11020" width="10.5" style="54" customWidth="1"/>
    <col min="11021" max="11021" width="13.5" style="54" customWidth="1"/>
    <col min="11022" max="11022" width="6.1640625" style="54" customWidth="1"/>
    <col min="11023" max="11030" width="10.1640625" style="54"/>
    <col min="11031" max="11031" width="14.83203125" style="54" customWidth="1"/>
    <col min="11032" max="11032" width="10.1640625" style="54"/>
    <col min="11033" max="11033" width="11.6640625" style="54" customWidth="1"/>
    <col min="11034" max="11267" width="10.1640625" style="54"/>
    <col min="11268" max="11268" width="3.1640625" style="54" customWidth="1"/>
    <col min="11269" max="11269" width="3.6640625" style="54" customWidth="1"/>
    <col min="11270" max="11270" width="4.6640625" style="54" customWidth="1"/>
    <col min="11271" max="11271" width="8.1640625" style="54" customWidth="1"/>
    <col min="11272" max="11272" width="4.6640625" style="54" customWidth="1"/>
    <col min="11273" max="11273" width="10.5" style="54" customWidth="1"/>
    <col min="11274" max="11274" width="13.5" style="54" customWidth="1"/>
    <col min="11275" max="11275" width="6.83203125" style="54" customWidth="1"/>
    <col min="11276" max="11276" width="10.5" style="54" customWidth="1"/>
    <col min="11277" max="11277" width="13.5" style="54" customWidth="1"/>
    <col min="11278" max="11278" width="6.1640625" style="54" customWidth="1"/>
    <col min="11279" max="11286" width="10.1640625" style="54"/>
    <col min="11287" max="11287" width="14.83203125" style="54" customWidth="1"/>
    <col min="11288" max="11288" width="10.1640625" style="54"/>
    <col min="11289" max="11289" width="11.6640625" style="54" customWidth="1"/>
    <col min="11290" max="11523" width="10.1640625" style="54"/>
    <col min="11524" max="11524" width="3.1640625" style="54" customWidth="1"/>
    <col min="11525" max="11525" width="3.6640625" style="54" customWidth="1"/>
    <col min="11526" max="11526" width="4.6640625" style="54" customWidth="1"/>
    <col min="11527" max="11527" width="8.1640625" style="54" customWidth="1"/>
    <col min="11528" max="11528" width="4.6640625" style="54" customWidth="1"/>
    <col min="11529" max="11529" width="10.5" style="54" customWidth="1"/>
    <col min="11530" max="11530" width="13.5" style="54" customWidth="1"/>
    <col min="11531" max="11531" width="6.83203125" style="54" customWidth="1"/>
    <col min="11532" max="11532" width="10.5" style="54" customWidth="1"/>
    <col min="11533" max="11533" width="13.5" style="54" customWidth="1"/>
    <col min="11534" max="11534" width="6.1640625" style="54" customWidth="1"/>
    <col min="11535" max="11542" width="10.1640625" style="54"/>
    <col min="11543" max="11543" width="14.83203125" style="54" customWidth="1"/>
    <col min="11544" max="11544" width="10.1640625" style="54"/>
    <col min="11545" max="11545" width="11.6640625" style="54" customWidth="1"/>
    <col min="11546" max="11779" width="10.1640625" style="54"/>
    <col min="11780" max="11780" width="3.1640625" style="54" customWidth="1"/>
    <col min="11781" max="11781" width="3.6640625" style="54" customWidth="1"/>
    <col min="11782" max="11782" width="4.6640625" style="54" customWidth="1"/>
    <col min="11783" max="11783" width="8.1640625" style="54" customWidth="1"/>
    <col min="11784" max="11784" width="4.6640625" style="54" customWidth="1"/>
    <col min="11785" max="11785" width="10.5" style="54" customWidth="1"/>
    <col min="11786" max="11786" width="13.5" style="54" customWidth="1"/>
    <col min="11787" max="11787" width="6.83203125" style="54" customWidth="1"/>
    <col min="11788" max="11788" width="10.5" style="54" customWidth="1"/>
    <col min="11789" max="11789" width="13.5" style="54" customWidth="1"/>
    <col min="11790" max="11790" width="6.1640625" style="54" customWidth="1"/>
    <col min="11791" max="11798" width="10.1640625" style="54"/>
    <col min="11799" max="11799" width="14.83203125" style="54" customWidth="1"/>
    <col min="11800" max="11800" width="10.1640625" style="54"/>
    <col min="11801" max="11801" width="11.6640625" style="54" customWidth="1"/>
    <col min="11802" max="12035" width="10.1640625" style="54"/>
    <col min="12036" max="12036" width="3.1640625" style="54" customWidth="1"/>
    <col min="12037" max="12037" width="3.6640625" style="54" customWidth="1"/>
    <col min="12038" max="12038" width="4.6640625" style="54" customWidth="1"/>
    <col min="12039" max="12039" width="8.1640625" style="54" customWidth="1"/>
    <col min="12040" max="12040" width="4.6640625" style="54" customWidth="1"/>
    <col min="12041" max="12041" width="10.5" style="54" customWidth="1"/>
    <col min="12042" max="12042" width="13.5" style="54" customWidth="1"/>
    <col min="12043" max="12043" width="6.83203125" style="54" customWidth="1"/>
    <col min="12044" max="12044" width="10.5" style="54" customWidth="1"/>
    <col min="12045" max="12045" width="13.5" style="54" customWidth="1"/>
    <col min="12046" max="12046" width="6.1640625" style="54" customWidth="1"/>
    <col min="12047" max="12054" width="10.1640625" style="54"/>
    <col min="12055" max="12055" width="14.83203125" style="54" customWidth="1"/>
    <col min="12056" max="12056" width="10.1640625" style="54"/>
    <col min="12057" max="12057" width="11.6640625" style="54" customWidth="1"/>
    <col min="12058" max="12291" width="10.1640625" style="54"/>
    <col min="12292" max="12292" width="3.1640625" style="54" customWidth="1"/>
    <col min="12293" max="12293" width="3.6640625" style="54" customWidth="1"/>
    <col min="12294" max="12294" width="4.6640625" style="54" customWidth="1"/>
    <col min="12295" max="12295" width="8.1640625" style="54" customWidth="1"/>
    <col min="12296" max="12296" width="4.6640625" style="54" customWidth="1"/>
    <col min="12297" max="12297" width="10.5" style="54" customWidth="1"/>
    <col min="12298" max="12298" width="13.5" style="54" customWidth="1"/>
    <col min="12299" max="12299" width="6.83203125" style="54" customWidth="1"/>
    <col min="12300" max="12300" width="10.5" style="54" customWidth="1"/>
    <col min="12301" max="12301" width="13.5" style="54" customWidth="1"/>
    <col min="12302" max="12302" width="6.1640625" style="54" customWidth="1"/>
    <col min="12303" max="12310" width="10.1640625" style="54"/>
    <col min="12311" max="12311" width="14.83203125" style="54" customWidth="1"/>
    <col min="12312" max="12312" width="10.1640625" style="54"/>
    <col min="12313" max="12313" width="11.6640625" style="54" customWidth="1"/>
    <col min="12314" max="12547" width="10.1640625" style="54"/>
    <col min="12548" max="12548" width="3.1640625" style="54" customWidth="1"/>
    <col min="12549" max="12549" width="3.6640625" style="54" customWidth="1"/>
    <col min="12550" max="12550" width="4.6640625" style="54" customWidth="1"/>
    <col min="12551" max="12551" width="8.1640625" style="54" customWidth="1"/>
    <col min="12552" max="12552" width="4.6640625" style="54" customWidth="1"/>
    <col min="12553" max="12553" width="10.5" style="54" customWidth="1"/>
    <col min="12554" max="12554" width="13.5" style="54" customWidth="1"/>
    <col min="12555" max="12555" width="6.83203125" style="54" customWidth="1"/>
    <col min="12556" max="12556" width="10.5" style="54" customWidth="1"/>
    <col min="12557" max="12557" width="13.5" style="54" customWidth="1"/>
    <col min="12558" max="12558" width="6.1640625" style="54" customWidth="1"/>
    <col min="12559" max="12566" width="10.1640625" style="54"/>
    <col min="12567" max="12567" width="14.83203125" style="54" customWidth="1"/>
    <col min="12568" max="12568" width="10.1640625" style="54"/>
    <col min="12569" max="12569" width="11.6640625" style="54" customWidth="1"/>
    <col min="12570" max="12803" width="10.1640625" style="54"/>
    <col min="12804" max="12804" width="3.1640625" style="54" customWidth="1"/>
    <col min="12805" max="12805" width="3.6640625" style="54" customWidth="1"/>
    <col min="12806" max="12806" width="4.6640625" style="54" customWidth="1"/>
    <col min="12807" max="12807" width="8.1640625" style="54" customWidth="1"/>
    <col min="12808" max="12808" width="4.6640625" style="54" customWidth="1"/>
    <col min="12809" max="12809" width="10.5" style="54" customWidth="1"/>
    <col min="12810" max="12810" width="13.5" style="54" customWidth="1"/>
    <col min="12811" max="12811" width="6.83203125" style="54" customWidth="1"/>
    <col min="12812" max="12812" width="10.5" style="54" customWidth="1"/>
    <col min="12813" max="12813" width="13.5" style="54" customWidth="1"/>
    <col min="12814" max="12814" width="6.1640625" style="54" customWidth="1"/>
    <col min="12815" max="12822" width="10.1640625" style="54"/>
    <col min="12823" max="12823" width="14.83203125" style="54" customWidth="1"/>
    <col min="12824" max="12824" width="10.1640625" style="54"/>
    <col min="12825" max="12825" width="11.6640625" style="54" customWidth="1"/>
    <col min="12826" max="13059" width="10.1640625" style="54"/>
    <col min="13060" max="13060" width="3.1640625" style="54" customWidth="1"/>
    <col min="13061" max="13061" width="3.6640625" style="54" customWidth="1"/>
    <col min="13062" max="13062" width="4.6640625" style="54" customWidth="1"/>
    <col min="13063" max="13063" width="8.1640625" style="54" customWidth="1"/>
    <col min="13064" max="13064" width="4.6640625" style="54" customWidth="1"/>
    <col min="13065" max="13065" width="10.5" style="54" customWidth="1"/>
    <col min="13066" max="13066" width="13.5" style="54" customWidth="1"/>
    <col min="13067" max="13067" width="6.83203125" style="54" customWidth="1"/>
    <col min="13068" max="13068" width="10.5" style="54" customWidth="1"/>
    <col min="13069" max="13069" width="13.5" style="54" customWidth="1"/>
    <col min="13070" max="13070" width="6.1640625" style="54" customWidth="1"/>
    <col min="13071" max="13078" width="10.1640625" style="54"/>
    <col min="13079" max="13079" width="14.83203125" style="54" customWidth="1"/>
    <col min="13080" max="13080" width="10.1640625" style="54"/>
    <col min="13081" max="13081" width="11.6640625" style="54" customWidth="1"/>
    <col min="13082" max="13315" width="10.1640625" style="54"/>
    <col min="13316" max="13316" width="3.1640625" style="54" customWidth="1"/>
    <col min="13317" max="13317" width="3.6640625" style="54" customWidth="1"/>
    <col min="13318" max="13318" width="4.6640625" style="54" customWidth="1"/>
    <col min="13319" max="13319" width="8.1640625" style="54" customWidth="1"/>
    <col min="13320" max="13320" width="4.6640625" style="54" customWidth="1"/>
    <col min="13321" max="13321" width="10.5" style="54" customWidth="1"/>
    <col min="13322" max="13322" width="13.5" style="54" customWidth="1"/>
    <col min="13323" max="13323" width="6.83203125" style="54" customWidth="1"/>
    <col min="13324" max="13324" width="10.5" style="54" customWidth="1"/>
    <col min="13325" max="13325" width="13.5" style="54" customWidth="1"/>
    <col min="13326" max="13326" width="6.1640625" style="54" customWidth="1"/>
    <col min="13327" max="13334" width="10.1640625" style="54"/>
    <col min="13335" max="13335" width="14.83203125" style="54" customWidth="1"/>
    <col min="13336" max="13336" width="10.1640625" style="54"/>
    <col min="13337" max="13337" width="11.6640625" style="54" customWidth="1"/>
    <col min="13338" max="13571" width="10.1640625" style="54"/>
    <col min="13572" max="13572" width="3.1640625" style="54" customWidth="1"/>
    <col min="13573" max="13573" width="3.6640625" style="54" customWidth="1"/>
    <col min="13574" max="13574" width="4.6640625" style="54" customWidth="1"/>
    <col min="13575" max="13575" width="8.1640625" style="54" customWidth="1"/>
    <col min="13576" max="13576" width="4.6640625" style="54" customWidth="1"/>
    <col min="13577" max="13577" width="10.5" style="54" customWidth="1"/>
    <col min="13578" max="13578" width="13.5" style="54" customWidth="1"/>
    <col min="13579" max="13579" width="6.83203125" style="54" customWidth="1"/>
    <col min="13580" max="13580" width="10.5" style="54" customWidth="1"/>
    <col min="13581" max="13581" width="13.5" style="54" customWidth="1"/>
    <col min="13582" max="13582" width="6.1640625" style="54" customWidth="1"/>
    <col min="13583" max="13590" width="10.1640625" style="54"/>
    <col min="13591" max="13591" width="14.83203125" style="54" customWidth="1"/>
    <col min="13592" max="13592" width="10.1640625" style="54"/>
    <col min="13593" max="13593" width="11.6640625" style="54" customWidth="1"/>
    <col min="13594" max="13827" width="10.1640625" style="54"/>
    <col min="13828" max="13828" width="3.1640625" style="54" customWidth="1"/>
    <col min="13829" max="13829" width="3.6640625" style="54" customWidth="1"/>
    <col min="13830" max="13830" width="4.6640625" style="54" customWidth="1"/>
    <col min="13831" max="13831" width="8.1640625" style="54" customWidth="1"/>
    <col min="13832" max="13832" width="4.6640625" style="54" customWidth="1"/>
    <col min="13833" max="13833" width="10.5" style="54" customWidth="1"/>
    <col min="13834" max="13834" width="13.5" style="54" customWidth="1"/>
    <col min="13835" max="13835" width="6.83203125" style="54" customWidth="1"/>
    <col min="13836" max="13836" width="10.5" style="54" customWidth="1"/>
    <col min="13837" max="13837" width="13.5" style="54" customWidth="1"/>
    <col min="13838" max="13838" width="6.1640625" style="54" customWidth="1"/>
    <col min="13839" max="13846" width="10.1640625" style="54"/>
    <col min="13847" max="13847" width="14.83203125" style="54" customWidth="1"/>
    <col min="13848" max="13848" width="10.1640625" style="54"/>
    <col min="13849" max="13849" width="11.6640625" style="54" customWidth="1"/>
    <col min="13850" max="14083" width="10.1640625" style="54"/>
    <col min="14084" max="14084" width="3.1640625" style="54" customWidth="1"/>
    <col min="14085" max="14085" width="3.6640625" style="54" customWidth="1"/>
    <col min="14086" max="14086" width="4.6640625" style="54" customWidth="1"/>
    <col min="14087" max="14087" width="8.1640625" style="54" customWidth="1"/>
    <col min="14088" max="14088" width="4.6640625" style="54" customWidth="1"/>
    <col min="14089" max="14089" width="10.5" style="54" customWidth="1"/>
    <col min="14090" max="14090" width="13.5" style="54" customWidth="1"/>
    <col min="14091" max="14091" width="6.83203125" style="54" customWidth="1"/>
    <col min="14092" max="14092" width="10.5" style="54" customWidth="1"/>
    <col min="14093" max="14093" width="13.5" style="54" customWidth="1"/>
    <col min="14094" max="14094" width="6.1640625" style="54" customWidth="1"/>
    <col min="14095" max="14102" width="10.1640625" style="54"/>
    <col min="14103" max="14103" width="14.83203125" style="54" customWidth="1"/>
    <col min="14104" max="14104" width="10.1640625" style="54"/>
    <col min="14105" max="14105" width="11.6640625" style="54" customWidth="1"/>
    <col min="14106" max="14339" width="10.1640625" style="54"/>
    <col min="14340" max="14340" width="3.1640625" style="54" customWidth="1"/>
    <col min="14341" max="14341" width="3.6640625" style="54" customWidth="1"/>
    <col min="14342" max="14342" width="4.6640625" style="54" customWidth="1"/>
    <col min="14343" max="14343" width="8.1640625" style="54" customWidth="1"/>
    <col min="14344" max="14344" width="4.6640625" style="54" customWidth="1"/>
    <col min="14345" max="14345" width="10.5" style="54" customWidth="1"/>
    <col min="14346" max="14346" width="13.5" style="54" customWidth="1"/>
    <col min="14347" max="14347" width="6.83203125" style="54" customWidth="1"/>
    <col min="14348" max="14348" width="10.5" style="54" customWidth="1"/>
    <col min="14349" max="14349" width="13.5" style="54" customWidth="1"/>
    <col min="14350" max="14350" width="6.1640625" style="54" customWidth="1"/>
    <col min="14351" max="14358" width="10.1640625" style="54"/>
    <col min="14359" max="14359" width="14.83203125" style="54" customWidth="1"/>
    <col min="14360" max="14360" width="10.1640625" style="54"/>
    <col min="14361" max="14361" width="11.6640625" style="54" customWidth="1"/>
    <col min="14362" max="14595" width="10.1640625" style="54"/>
    <col min="14596" max="14596" width="3.1640625" style="54" customWidth="1"/>
    <col min="14597" max="14597" width="3.6640625" style="54" customWidth="1"/>
    <col min="14598" max="14598" width="4.6640625" style="54" customWidth="1"/>
    <col min="14599" max="14599" width="8.1640625" style="54" customWidth="1"/>
    <col min="14600" max="14600" width="4.6640625" style="54" customWidth="1"/>
    <col min="14601" max="14601" width="10.5" style="54" customWidth="1"/>
    <col min="14602" max="14602" width="13.5" style="54" customWidth="1"/>
    <col min="14603" max="14603" width="6.83203125" style="54" customWidth="1"/>
    <col min="14604" max="14604" width="10.5" style="54" customWidth="1"/>
    <col min="14605" max="14605" width="13.5" style="54" customWidth="1"/>
    <col min="14606" max="14606" width="6.1640625" style="54" customWidth="1"/>
    <col min="14607" max="14614" width="10.1640625" style="54"/>
    <col min="14615" max="14615" width="14.83203125" style="54" customWidth="1"/>
    <col min="14616" max="14616" width="10.1640625" style="54"/>
    <col min="14617" max="14617" width="11.6640625" style="54" customWidth="1"/>
    <col min="14618" max="14851" width="10.1640625" style="54"/>
    <col min="14852" max="14852" width="3.1640625" style="54" customWidth="1"/>
    <col min="14853" max="14853" width="3.6640625" style="54" customWidth="1"/>
    <col min="14854" max="14854" width="4.6640625" style="54" customWidth="1"/>
    <col min="14855" max="14855" width="8.1640625" style="54" customWidth="1"/>
    <col min="14856" max="14856" width="4.6640625" style="54" customWidth="1"/>
    <col min="14857" max="14857" width="10.5" style="54" customWidth="1"/>
    <col min="14858" max="14858" width="13.5" style="54" customWidth="1"/>
    <col min="14859" max="14859" width="6.83203125" style="54" customWidth="1"/>
    <col min="14860" max="14860" width="10.5" style="54" customWidth="1"/>
    <col min="14861" max="14861" width="13.5" style="54" customWidth="1"/>
    <col min="14862" max="14862" width="6.1640625" style="54" customWidth="1"/>
    <col min="14863" max="14870" width="10.1640625" style="54"/>
    <col min="14871" max="14871" width="14.83203125" style="54" customWidth="1"/>
    <col min="14872" max="14872" width="10.1640625" style="54"/>
    <col min="14873" max="14873" width="11.6640625" style="54" customWidth="1"/>
    <col min="14874" max="15107" width="10.1640625" style="54"/>
    <col min="15108" max="15108" width="3.1640625" style="54" customWidth="1"/>
    <col min="15109" max="15109" width="3.6640625" style="54" customWidth="1"/>
    <col min="15110" max="15110" width="4.6640625" style="54" customWidth="1"/>
    <col min="15111" max="15111" width="8.1640625" style="54" customWidth="1"/>
    <col min="15112" max="15112" width="4.6640625" style="54" customWidth="1"/>
    <col min="15113" max="15113" width="10.5" style="54" customWidth="1"/>
    <col min="15114" max="15114" width="13.5" style="54" customWidth="1"/>
    <col min="15115" max="15115" width="6.83203125" style="54" customWidth="1"/>
    <col min="15116" max="15116" width="10.5" style="54" customWidth="1"/>
    <col min="15117" max="15117" width="13.5" style="54" customWidth="1"/>
    <col min="15118" max="15118" width="6.1640625" style="54" customWidth="1"/>
    <col min="15119" max="15126" width="10.1640625" style="54"/>
    <col min="15127" max="15127" width="14.83203125" style="54" customWidth="1"/>
    <col min="15128" max="15128" width="10.1640625" style="54"/>
    <col min="15129" max="15129" width="11.6640625" style="54" customWidth="1"/>
    <col min="15130" max="15363" width="10.1640625" style="54"/>
    <col min="15364" max="15364" width="3.1640625" style="54" customWidth="1"/>
    <col min="15365" max="15365" width="3.6640625" style="54" customWidth="1"/>
    <col min="15366" max="15366" width="4.6640625" style="54" customWidth="1"/>
    <col min="15367" max="15367" width="8.1640625" style="54" customWidth="1"/>
    <col min="15368" max="15368" width="4.6640625" style="54" customWidth="1"/>
    <col min="15369" max="15369" width="10.5" style="54" customWidth="1"/>
    <col min="15370" max="15370" width="13.5" style="54" customWidth="1"/>
    <col min="15371" max="15371" width="6.83203125" style="54" customWidth="1"/>
    <col min="15372" max="15372" width="10.5" style="54" customWidth="1"/>
    <col min="15373" max="15373" width="13.5" style="54" customWidth="1"/>
    <col min="15374" max="15374" width="6.1640625" style="54" customWidth="1"/>
    <col min="15375" max="15382" width="10.1640625" style="54"/>
    <col min="15383" max="15383" width="14.83203125" style="54" customWidth="1"/>
    <col min="15384" max="15384" width="10.1640625" style="54"/>
    <col min="15385" max="15385" width="11.6640625" style="54" customWidth="1"/>
    <col min="15386" max="15619" width="10.1640625" style="54"/>
    <col min="15620" max="15620" width="3.1640625" style="54" customWidth="1"/>
    <col min="15621" max="15621" width="3.6640625" style="54" customWidth="1"/>
    <col min="15622" max="15622" width="4.6640625" style="54" customWidth="1"/>
    <col min="15623" max="15623" width="8.1640625" style="54" customWidth="1"/>
    <col min="15624" max="15624" width="4.6640625" style="54" customWidth="1"/>
    <col min="15625" max="15625" width="10.5" style="54" customWidth="1"/>
    <col min="15626" max="15626" width="13.5" style="54" customWidth="1"/>
    <col min="15627" max="15627" width="6.83203125" style="54" customWidth="1"/>
    <col min="15628" max="15628" width="10.5" style="54" customWidth="1"/>
    <col min="15629" max="15629" width="13.5" style="54" customWidth="1"/>
    <col min="15630" max="15630" width="6.1640625" style="54" customWidth="1"/>
    <col min="15631" max="15638" width="10.1640625" style="54"/>
    <col min="15639" max="15639" width="14.83203125" style="54" customWidth="1"/>
    <col min="15640" max="15640" width="10.1640625" style="54"/>
    <col min="15641" max="15641" width="11.6640625" style="54" customWidth="1"/>
    <col min="15642" max="15875" width="10.1640625" style="54"/>
    <col min="15876" max="15876" width="3.1640625" style="54" customWidth="1"/>
    <col min="15877" max="15877" width="3.6640625" style="54" customWidth="1"/>
    <col min="15878" max="15878" width="4.6640625" style="54" customWidth="1"/>
    <col min="15879" max="15879" width="8.1640625" style="54" customWidth="1"/>
    <col min="15880" max="15880" width="4.6640625" style="54" customWidth="1"/>
    <col min="15881" max="15881" width="10.5" style="54" customWidth="1"/>
    <col min="15882" max="15882" width="13.5" style="54" customWidth="1"/>
    <col min="15883" max="15883" width="6.83203125" style="54" customWidth="1"/>
    <col min="15884" max="15884" width="10.5" style="54" customWidth="1"/>
    <col min="15885" max="15885" width="13.5" style="54" customWidth="1"/>
    <col min="15886" max="15886" width="6.1640625" style="54" customWidth="1"/>
    <col min="15887" max="15894" width="10.1640625" style="54"/>
    <col min="15895" max="15895" width="14.83203125" style="54" customWidth="1"/>
    <col min="15896" max="15896" width="10.1640625" style="54"/>
    <col min="15897" max="15897" width="11.6640625" style="54" customWidth="1"/>
    <col min="15898" max="16131" width="10.1640625" style="54"/>
    <col min="16132" max="16132" width="3.1640625" style="54" customWidth="1"/>
    <col min="16133" max="16133" width="3.6640625" style="54" customWidth="1"/>
    <col min="16134" max="16134" width="4.6640625" style="54" customWidth="1"/>
    <col min="16135" max="16135" width="8.1640625" style="54" customWidth="1"/>
    <col min="16136" max="16136" width="4.6640625" style="54" customWidth="1"/>
    <col min="16137" max="16137" width="10.5" style="54" customWidth="1"/>
    <col min="16138" max="16138" width="13.5" style="54" customWidth="1"/>
    <col min="16139" max="16139" width="6.83203125" style="54" customWidth="1"/>
    <col min="16140" max="16140" width="10.5" style="54" customWidth="1"/>
    <col min="16141" max="16141" width="13.5" style="54" customWidth="1"/>
    <col min="16142" max="16142" width="6.1640625" style="54" customWidth="1"/>
    <col min="16143" max="16150" width="10.1640625" style="54"/>
    <col min="16151" max="16151" width="14.83203125" style="54" customWidth="1"/>
    <col min="16152" max="16152" width="10.1640625" style="54"/>
    <col min="16153" max="16153" width="11.6640625" style="54" customWidth="1"/>
    <col min="16154" max="16384" width="10.1640625" style="54"/>
  </cols>
  <sheetData>
    <row r="1" spans="1:35" ht="19.5" customHeight="1">
      <c r="C1" s="349" t="s">
        <v>597</v>
      </c>
      <c r="D1" s="349"/>
      <c r="E1" s="349"/>
      <c r="F1" s="349"/>
      <c r="G1" s="349"/>
      <c r="H1" s="349"/>
      <c r="I1" s="412" t="s">
        <v>596</v>
      </c>
      <c r="J1" s="412"/>
      <c r="K1" s="226" t="s">
        <v>321</v>
      </c>
      <c r="L1" s="193" t="s">
        <v>595</v>
      </c>
      <c r="M1" s="356" t="s">
        <v>322</v>
      </c>
      <c r="N1" s="356"/>
      <c r="O1" s="356"/>
    </row>
    <row r="2" spans="1:35" ht="15" customHeight="1">
      <c r="A2" s="76"/>
      <c r="C2" s="225"/>
      <c r="E2" s="224"/>
      <c r="F2" s="404" t="s">
        <v>3</v>
      </c>
      <c r="G2" s="405"/>
      <c r="H2" s="406"/>
      <c r="I2" s="407" t="s">
        <v>160</v>
      </c>
      <c r="J2" s="408"/>
      <c r="K2" s="409"/>
      <c r="L2" s="223"/>
      <c r="M2" s="356"/>
      <c r="N2" s="356"/>
      <c r="O2" s="356"/>
    </row>
    <row r="3" spans="1:35" s="76" customFormat="1" ht="25.5" customHeight="1">
      <c r="B3" s="410" t="s">
        <v>594</v>
      </c>
      <c r="C3" s="369" t="s">
        <v>6</v>
      </c>
      <c r="D3" s="369"/>
      <c r="E3" s="340" t="s">
        <v>8</v>
      </c>
      <c r="F3" s="8" t="s">
        <v>9</v>
      </c>
      <c r="G3" s="9" t="s">
        <v>10</v>
      </c>
      <c r="H3" s="9" t="s">
        <v>11</v>
      </c>
      <c r="I3" s="10" t="s">
        <v>9</v>
      </c>
      <c r="J3" s="11" t="s">
        <v>10</v>
      </c>
      <c r="K3" s="9" t="s">
        <v>11</v>
      </c>
      <c r="L3" s="202"/>
      <c r="M3" s="370" t="s">
        <v>324</v>
      </c>
      <c r="N3" s="370"/>
      <c r="O3" s="370"/>
      <c r="P3" s="190"/>
      <c r="Q3" s="355" t="s">
        <v>14</v>
      </c>
      <c r="R3" s="354"/>
      <c r="S3" s="8" t="s">
        <v>11</v>
      </c>
      <c r="T3" s="355" t="s">
        <v>16</v>
      </c>
      <c r="U3" s="354"/>
      <c r="W3" s="15"/>
    </row>
    <row r="4" spans="1:35" ht="15" customHeight="1">
      <c r="B4" s="411"/>
      <c r="C4" s="129" t="s">
        <v>19</v>
      </c>
      <c r="D4" s="114" t="s">
        <v>20</v>
      </c>
      <c r="E4" s="344"/>
      <c r="F4" s="20" t="s">
        <v>21</v>
      </c>
      <c r="G4" s="20" t="s">
        <v>22</v>
      </c>
      <c r="H4" s="20"/>
      <c r="I4" s="189" t="s">
        <v>21</v>
      </c>
      <c r="J4" s="20" t="s">
        <v>22</v>
      </c>
      <c r="K4" s="20"/>
      <c r="L4" s="223"/>
      <c r="M4" s="367" t="s">
        <v>325</v>
      </c>
      <c r="N4" s="367"/>
      <c r="O4" s="368" t="s">
        <v>326</v>
      </c>
      <c r="P4" s="190"/>
      <c r="Q4" s="343" t="s">
        <v>22</v>
      </c>
      <c r="R4" s="344"/>
      <c r="S4" s="20"/>
      <c r="T4" s="343" t="s">
        <v>21</v>
      </c>
      <c r="U4" s="344"/>
      <c r="W4" s="38"/>
      <c r="X4" s="38"/>
      <c r="Y4" s="38"/>
      <c r="Z4" s="38"/>
      <c r="AA4" s="38"/>
      <c r="AB4" s="38"/>
      <c r="AC4" s="38"/>
      <c r="AD4" s="203"/>
      <c r="AF4" s="215"/>
      <c r="AG4" s="215"/>
    </row>
    <row r="5" spans="1:35" ht="15" customHeight="1">
      <c r="B5" s="54">
        <v>2</v>
      </c>
      <c r="C5" s="115">
        <v>4</v>
      </c>
      <c r="D5" s="116" t="s">
        <v>146</v>
      </c>
      <c r="E5" s="27" t="s">
        <v>33</v>
      </c>
      <c r="F5" s="165">
        <v>0.23</v>
      </c>
      <c r="G5" s="123">
        <f t="shared" ref="G5:G68" si="0">(F5-1000/(365*24))*(8+0.4*16)*365/1000</f>
        <v>0.60888000000000009</v>
      </c>
      <c r="H5" s="88" t="str">
        <f t="shared" ref="H5:H68" si="1">LOOKUP(G5,$R$23:$R$33,$S$23:$S$33)</f>
        <v>Ａ</v>
      </c>
      <c r="I5" s="96">
        <v>0.22</v>
      </c>
      <c r="J5" s="123">
        <f t="shared" ref="J5:J68" si="2">(I5-1000/(365*24))*(8+0.4*16)*365/1000</f>
        <v>0.55632000000000004</v>
      </c>
      <c r="K5" s="158" t="str">
        <f t="shared" ref="K5:K68" si="3">LOOKUP(J5,$R$23:$R$33,$S$23:$S$33)</f>
        <v>Ａ</v>
      </c>
      <c r="L5" s="223"/>
      <c r="M5" s="54" t="s">
        <v>327</v>
      </c>
      <c r="N5" s="54" t="s">
        <v>328</v>
      </c>
      <c r="O5" s="368"/>
      <c r="P5" s="190"/>
      <c r="Q5" s="82"/>
      <c r="R5" s="83"/>
      <c r="S5" s="84"/>
      <c r="T5" s="82"/>
      <c r="U5" s="83"/>
      <c r="W5" s="38"/>
      <c r="X5" s="38"/>
      <c r="Y5" s="38"/>
      <c r="Z5" s="38"/>
      <c r="AA5" s="38"/>
      <c r="AB5" s="38"/>
      <c r="AC5" s="38"/>
      <c r="AD5" s="203"/>
      <c r="AF5" s="215"/>
      <c r="AG5" s="215"/>
    </row>
    <row r="6" spans="1:35" ht="15" customHeight="1">
      <c r="B6" s="54">
        <v>2</v>
      </c>
      <c r="C6" s="115">
        <v>4</v>
      </c>
      <c r="D6" s="114" t="s">
        <v>329</v>
      </c>
      <c r="E6" s="27" t="s">
        <v>33</v>
      </c>
      <c r="F6" s="96">
        <v>0.19</v>
      </c>
      <c r="G6" s="123">
        <f t="shared" si="0"/>
        <v>0.39864000000000005</v>
      </c>
      <c r="H6" s="88" t="str">
        <f t="shared" si="1"/>
        <v>Ａ</v>
      </c>
      <c r="I6" s="96">
        <v>0.27</v>
      </c>
      <c r="J6" s="123">
        <f t="shared" si="2"/>
        <v>0.81912000000000007</v>
      </c>
      <c r="K6" s="158" t="str">
        <f t="shared" si="3"/>
        <v>Ａ</v>
      </c>
      <c r="L6" s="194"/>
      <c r="M6" s="107">
        <v>1</v>
      </c>
      <c r="N6" s="107" t="s">
        <v>38</v>
      </c>
      <c r="O6" s="207">
        <v>1</v>
      </c>
      <c r="P6" s="191"/>
      <c r="Q6" s="413" t="s">
        <v>35</v>
      </c>
      <c r="R6" s="413"/>
      <c r="S6" s="219" t="s">
        <v>36</v>
      </c>
      <c r="T6" s="413" t="s">
        <v>37</v>
      </c>
      <c r="U6" s="413"/>
      <c r="W6" s="38"/>
      <c r="X6" s="38"/>
      <c r="Y6" s="38"/>
      <c r="Z6" s="38"/>
      <c r="AA6" s="38"/>
      <c r="AB6" s="38"/>
      <c r="AC6" s="38"/>
      <c r="AD6" s="38"/>
      <c r="AF6" s="215"/>
      <c r="AG6" s="215"/>
    </row>
    <row r="7" spans="1:35" ht="15" customHeight="1">
      <c r="A7" s="54" t="s">
        <v>593</v>
      </c>
      <c r="B7" s="54">
        <v>2</v>
      </c>
      <c r="C7" s="201">
        <v>4</v>
      </c>
      <c r="D7" s="200" t="s">
        <v>149</v>
      </c>
      <c r="E7" s="199" t="s">
        <v>33</v>
      </c>
      <c r="F7" s="187"/>
      <c r="G7" s="197">
        <f t="shared" si="0"/>
        <v>-0.6</v>
      </c>
      <c r="H7" s="198" t="e">
        <f t="shared" si="1"/>
        <v>#N/A</v>
      </c>
      <c r="I7" s="187"/>
      <c r="J7" s="197">
        <f t="shared" si="2"/>
        <v>-0.6</v>
      </c>
      <c r="K7" s="196" t="e">
        <f t="shared" si="3"/>
        <v>#N/A</v>
      </c>
      <c r="L7" s="194"/>
      <c r="M7" s="107">
        <v>2</v>
      </c>
      <c r="N7" s="107" t="s">
        <v>148</v>
      </c>
      <c r="O7" s="207">
        <v>2</v>
      </c>
      <c r="P7" s="107"/>
      <c r="Q7" s="414" t="s">
        <v>39</v>
      </c>
      <c r="R7" s="415"/>
      <c r="S7" s="222" t="s">
        <v>40</v>
      </c>
      <c r="T7" s="414" t="s">
        <v>41</v>
      </c>
      <c r="U7" s="415"/>
      <c r="W7" s="38"/>
      <c r="X7" s="38"/>
      <c r="Y7" s="38"/>
      <c r="Z7" s="38"/>
      <c r="AA7" s="38"/>
      <c r="AB7" s="38"/>
      <c r="AC7" s="38"/>
      <c r="AD7" s="38"/>
      <c r="AF7" s="215"/>
      <c r="AG7" s="215"/>
    </row>
    <row r="8" spans="1:35" ht="15" customHeight="1">
      <c r="B8" s="54">
        <v>2</v>
      </c>
      <c r="C8" s="115">
        <v>5</v>
      </c>
      <c r="D8" s="114" t="s">
        <v>114</v>
      </c>
      <c r="E8" s="27" t="s">
        <v>33</v>
      </c>
      <c r="F8" s="96">
        <v>0.26</v>
      </c>
      <c r="G8" s="123">
        <f t="shared" si="0"/>
        <v>0.76656000000000002</v>
      </c>
      <c r="H8" s="88" t="str">
        <f t="shared" si="1"/>
        <v>Ａ</v>
      </c>
      <c r="I8" s="96">
        <v>0.26</v>
      </c>
      <c r="J8" s="123">
        <f t="shared" si="2"/>
        <v>0.76656000000000002</v>
      </c>
      <c r="K8" s="158" t="str">
        <f t="shared" si="3"/>
        <v>Ａ</v>
      </c>
      <c r="L8" s="194"/>
      <c r="M8" s="107">
        <v>3</v>
      </c>
      <c r="N8" s="107" t="s">
        <v>124</v>
      </c>
      <c r="O8" s="207">
        <v>3</v>
      </c>
      <c r="P8" s="107"/>
      <c r="Q8" s="416" t="s">
        <v>43</v>
      </c>
      <c r="R8" s="417"/>
      <c r="S8" s="221" t="s">
        <v>44</v>
      </c>
      <c r="T8" s="416" t="s">
        <v>45</v>
      </c>
      <c r="U8" s="417"/>
      <c r="W8" s="38"/>
      <c r="X8" s="216"/>
      <c r="Y8" s="216"/>
      <c r="Z8" s="216"/>
      <c r="AA8" s="216"/>
      <c r="AB8" s="218"/>
      <c r="AC8" s="218"/>
      <c r="AD8" s="218"/>
      <c r="AF8" s="215"/>
      <c r="AG8" s="217"/>
    </row>
    <row r="9" spans="1:35" ht="15" customHeight="1">
      <c r="B9" s="54">
        <v>2</v>
      </c>
      <c r="C9" s="115">
        <v>5</v>
      </c>
      <c r="D9" s="114" t="s">
        <v>329</v>
      </c>
      <c r="E9" s="27" t="s">
        <v>33</v>
      </c>
      <c r="F9" s="96">
        <v>0.23</v>
      </c>
      <c r="G9" s="123">
        <f t="shared" si="0"/>
        <v>0.60888000000000009</v>
      </c>
      <c r="H9" s="88" t="str">
        <f t="shared" si="1"/>
        <v>Ａ</v>
      </c>
      <c r="I9" s="96">
        <v>0.2</v>
      </c>
      <c r="J9" s="123">
        <f t="shared" si="2"/>
        <v>0.4512000000000001</v>
      </c>
      <c r="K9" s="158" t="str">
        <f t="shared" si="3"/>
        <v>Ａ</v>
      </c>
      <c r="L9" s="194"/>
      <c r="M9" s="107">
        <v>4</v>
      </c>
      <c r="N9" s="107" t="s">
        <v>110</v>
      </c>
      <c r="O9" s="207">
        <v>4</v>
      </c>
      <c r="P9" s="107"/>
      <c r="Q9" s="416" t="s">
        <v>47</v>
      </c>
      <c r="R9" s="417"/>
      <c r="S9" s="221" t="s">
        <v>48</v>
      </c>
      <c r="T9" s="416" t="s">
        <v>49</v>
      </c>
      <c r="U9" s="417"/>
      <c r="W9" s="38"/>
      <c r="X9" s="216"/>
      <c r="Y9" s="216"/>
      <c r="Z9" s="216"/>
      <c r="AA9" s="216"/>
      <c r="AB9" s="218"/>
      <c r="AC9" s="216"/>
      <c r="AD9" s="216"/>
      <c r="AF9" s="215"/>
      <c r="AG9" s="217"/>
      <c r="AH9" s="216"/>
      <c r="AI9" s="216"/>
    </row>
    <row r="10" spans="1:35" ht="15" customHeight="1">
      <c r="A10" s="54" t="s">
        <v>593</v>
      </c>
      <c r="B10" s="54">
        <v>2</v>
      </c>
      <c r="C10" s="201">
        <v>5</v>
      </c>
      <c r="D10" s="200" t="s">
        <v>149</v>
      </c>
      <c r="E10" s="199" t="s">
        <v>33</v>
      </c>
      <c r="F10" s="187"/>
      <c r="G10" s="197">
        <f t="shared" si="0"/>
        <v>-0.6</v>
      </c>
      <c r="H10" s="198" t="e">
        <f t="shared" si="1"/>
        <v>#N/A</v>
      </c>
      <c r="I10" s="187"/>
      <c r="J10" s="197">
        <f t="shared" si="2"/>
        <v>-0.6</v>
      </c>
      <c r="K10" s="196" t="e">
        <f t="shared" si="3"/>
        <v>#N/A</v>
      </c>
      <c r="L10" s="194"/>
      <c r="M10" s="107">
        <v>5</v>
      </c>
      <c r="N10" s="107" t="s">
        <v>135</v>
      </c>
      <c r="O10" s="207">
        <v>5</v>
      </c>
      <c r="P10" s="107"/>
      <c r="Q10" s="416" t="s">
        <v>51</v>
      </c>
      <c r="R10" s="417"/>
      <c r="S10" s="221" t="s">
        <v>52</v>
      </c>
      <c r="T10" s="416" t="s">
        <v>53</v>
      </c>
      <c r="U10" s="417"/>
      <c r="W10" s="38"/>
      <c r="X10" s="38"/>
      <c r="Y10" s="214"/>
      <c r="Z10" s="214"/>
      <c r="AA10" s="38"/>
      <c r="AB10" s="38"/>
      <c r="AC10" s="214"/>
      <c r="AD10" s="214"/>
      <c r="AF10" s="215"/>
      <c r="AG10" s="215"/>
      <c r="AH10" s="214"/>
      <c r="AI10" s="214"/>
    </row>
    <row r="11" spans="1:35" ht="15" customHeight="1">
      <c r="B11" s="54">
        <v>2</v>
      </c>
      <c r="C11" s="115">
        <v>6</v>
      </c>
      <c r="D11" s="114" t="s">
        <v>149</v>
      </c>
      <c r="E11" s="27" t="s">
        <v>33</v>
      </c>
      <c r="F11" s="96">
        <v>0.2</v>
      </c>
      <c r="G11" s="123">
        <f t="shared" si="0"/>
        <v>0.4512000000000001</v>
      </c>
      <c r="H11" s="88" t="str">
        <f t="shared" si="1"/>
        <v>Ａ</v>
      </c>
      <c r="I11" s="96">
        <v>0.24</v>
      </c>
      <c r="J11" s="123">
        <f t="shared" si="2"/>
        <v>0.66144000000000003</v>
      </c>
      <c r="K11" s="158" t="str">
        <f t="shared" si="3"/>
        <v>Ａ</v>
      </c>
      <c r="L11" s="194"/>
      <c r="M11" s="107">
        <v>6</v>
      </c>
      <c r="N11" s="107" t="s">
        <v>134</v>
      </c>
      <c r="O11" s="207">
        <v>6</v>
      </c>
      <c r="P11" s="107"/>
      <c r="Q11" s="416" t="s">
        <v>57</v>
      </c>
      <c r="R11" s="417"/>
      <c r="S11" s="221" t="s">
        <v>58</v>
      </c>
      <c r="T11" s="416" t="s">
        <v>59</v>
      </c>
      <c r="U11" s="417"/>
      <c r="W11" s="38"/>
      <c r="X11" s="38"/>
      <c r="Y11" s="214"/>
      <c r="Z11" s="214"/>
      <c r="AA11" s="38"/>
      <c r="AB11" s="38"/>
      <c r="AC11" s="214"/>
      <c r="AD11" s="214"/>
      <c r="AF11" s="215"/>
      <c r="AG11" s="215"/>
      <c r="AH11" s="214"/>
      <c r="AI11" s="214"/>
    </row>
    <row r="12" spans="1:35" ht="15" customHeight="1">
      <c r="B12" s="54">
        <v>2</v>
      </c>
      <c r="C12" s="115">
        <v>7</v>
      </c>
      <c r="D12" s="114" t="s">
        <v>56</v>
      </c>
      <c r="E12" s="27" t="s">
        <v>33</v>
      </c>
      <c r="F12" s="96">
        <v>0.35</v>
      </c>
      <c r="G12" s="123">
        <f t="shared" si="0"/>
        <v>1.2395999999999998</v>
      </c>
      <c r="H12" s="88" t="str">
        <f t="shared" si="1"/>
        <v>Ｂ</v>
      </c>
      <c r="I12" s="96">
        <v>0.31</v>
      </c>
      <c r="J12" s="123">
        <f t="shared" si="2"/>
        <v>1.0293600000000001</v>
      </c>
      <c r="K12" s="158" t="str">
        <f t="shared" si="3"/>
        <v>Ｂ</v>
      </c>
      <c r="L12" s="194"/>
      <c r="M12" s="107">
        <v>7</v>
      </c>
      <c r="N12" s="107" t="s">
        <v>102</v>
      </c>
      <c r="O12" s="207">
        <v>7</v>
      </c>
      <c r="P12" s="107"/>
      <c r="Q12" s="416" t="s">
        <v>63</v>
      </c>
      <c r="R12" s="417"/>
      <c r="S12" s="221" t="s">
        <v>64</v>
      </c>
      <c r="T12" s="416" t="s">
        <v>65</v>
      </c>
      <c r="U12" s="417"/>
      <c r="W12" s="38"/>
      <c r="X12" s="38"/>
      <c r="Y12" s="214"/>
      <c r="Z12" s="214"/>
      <c r="AA12" s="38"/>
      <c r="AB12" s="38"/>
      <c r="AC12" s="214"/>
      <c r="AD12" s="214"/>
      <c r="AF12" s="215"/>
      <c r="AG12" s="215"/>
      <c r="AH12" s="214"/>
      <c r="AI12" s="214"/>
    </row>
    <row r="13" spans="1:35" ht="15" customHeight="1">
      <c r="B13" s="54">
        <v>2</v>
      </c>
      <c r="C13" s="115">
        <v>7</v>
      </c>
      <c r="D13" s="114" t="s">
        <v>143</v>
      </c>
      <c r="E13" s="27" t="s">
        <v>33</v>
      </c>
      <c r="F13" s="96">
        <v>0.26</v>
      </c>
      <c r="G13" s="123">
        <f t="shared" si="0"/>
        <v>0.76656000000000002</v>
      </c>
      <c r="H13" s="88" t="str">
        <f t="shared" si="1"/>
        <v>Ａ</v>
      </c>
      <c r="I13" s="96">
        <v>0.35</v>
      </c>
      <c r="J13" s="123">
        <f t="shared" si="2"/>
        <v>1.2395999999999998</v>
      </c>
      <c r="K13" s="158" t="str">
        <f t="shared" si="3"/>
        <v>Ｂ</v>
      </c>
      <c r="L13" s="194"/>
      <c r="M13" s="107">
        <v>8</v>
      </c>
      <c r="N13" s="107" t="s">
        <v>95</v>
      </c>
      <c r="O13" s="207">
        <v>8</v>
      </c>
      <c r="P13" s="107"/>
      <c r="Q13" s="416" t="s">
        <v>69</v>
      </c>
      <c r="R13" s="417"/>
      <c r="S13" s="221" t="s">
        <v>70</v>
      </c>
      <c r="T13" s="416" t="s">
        <v>71</v>
      </c>
      <c r="U13" s="417"/>
      <c r="W13" s="38"/>
      <c r="X13" s="38"/>
      <c r="Y13" s="214"/>
      <c r="Z13" s="214"/>
      <c r="AA13" s="38"/>
      <c r="AB13" s="38"/>
      <c r="AC13" s="214"/>
      <c r="AD13" s="214"/>
      <c r="AF13" s="215"/>
      <c r="AG13" s="215"/>
      <c r="AH13" s="214"/>
      <c r="AI13" s="214"/>
    </row>
    <row r="14" spans="1:35" ht="15" customHeight="1">
      <c r="B14" s="54">
        <v>1</v>
      </c>
      <c r="C14" s="115">
        <v>8</v>
      </c>
      <c r="D14" s="114" t="s">
        <v>95</v>
      </c>
      <c r="E14" s="27" t="s">
        <v>33</v>
      </c>
      <c r="F14" s="96">
        <v>0.45</v>
      </c>
      <c r="G14" s="123">
        <f t="shared" si="0"/>
        <v>1.7652000000000001</v>
      </c>
      <c r="H14" s="88" t="str">
        <f t="shared" si="1"/>
        <v>Ｂ</v>
      </c>
      <c r="I14" s="96">
        <v>0.63</v>
      </c>
      <c r="J14" s="123">
        <f t="shared" si="2"/>
        <v>2.7112799999999999</v>
      </c>
      <c r="K14" s="158" t="str">
        <f t="shared" si="3"/>
        <v>Ｃ</v>
      </c>
      <c r="L14" s="194"/>
      <c r="M14" s="107">
        <v>9</v>
      </c>
      <c r="N14" s="107" t="s">
        <v>145</v>
      </c>
      <c r="O14" s="207">
        <v>9</v>
      </c>
      <c r="P14" s="107"/>
      <c r="Q14" s="416" t="s">
        <v>75</v>
      </c>
      <c r="R14" s="417"/>
      <c r="S14" s="221" t="s">
        <v>76</v>
      </c>
      <c r="T14" s="416" t="s">
        <v>77</v>
      </c>
      <c r="U14" s="417"/>
      <c r="W14" s="38"/>
      <c r="X14" s="38"/>
      <c r="Y14" s="214"/>
      <c r="Z14" s="214"/>
      <c r="AA14" s="38"/>
      <c r="AB14" s="38"/>
      <c r="AC14" s="214"/>
      <c r="AD14" s="214"/>
      <c r="AF14" s="215"/>
      <c r="AG14" s="215"/>
      <c r="AH14" s="214"/>
      <c r="AI14" s="214"/>
    </row>
    <row r="15" spans="1:35" ht="15" customHeight="1">
      <c r="B15" s="54">
        <v>1</v>
      </c>
      <c r="C15" s="115">
        <v>8</v>
      </c>
      <c r="D15" s="114" t="s">
        <v>145</v>
      </c>
      <c r="E15" s="27" t="s">
        <v>33</v>
      </c>
      <c r="F15" s="96">
        <v>0.85</v>
      </c>
      <c r="G15" s="123">
        <f t="shared" si="0"/>
        <v>3.8675999999999995</v>
      </c>
      <c r="H15" s="88" t="str">
        <f t="shared" si="1"/>
        <v>Ｄ</v>
      </c>
      <c r="I15" s="96">
        <v>0.81</v>
      </c>
      <c r="J15" s="123">
        <f t="shared" si="2"/>
        <v>3.6573600000000006</v>
      </c>
      <c r="K15" s="158" t="str">
        <f t="shared" si="3"/>
        <v>Ｄ</v>
      </c>
      <c r="L15" s="194"/>
      <c r="M15" s="107">
        <v>10</v>
      </c>
      <c r="N15" s="107" t="s">
        <v>114</v>
      </c>
      <c r="O15" s="207">
        <v>10</v>
      </c>
      <c r="P15" s="107"/>
      <c r="Q15" s="418" t="s">
        <v>81</v>
      </c>
      <c r="R15" s="419"/>
      <c r="S15" s="220" t="s">
        <v>82</v>
      </c>
      <c r="T15" s="418" t="s">
        <v>83</v>
      </c>
      <c r="U15" s="419"/>
      <c r="W15" s="38"/>
      <c r="X15" s="38"/>
      <c r="Y15" s="214"/>
      <c r="Z15" s="214"/>
      <c r="AA15" s="38"/>
      <c r="AB15" s="38"/>
      <c r="AC15" s="214"/>
      <c r="AD15" s="214"/>
      <c r="AF15" s="215"/>
      <c r="AG15" s="215"/>
      <c r="AH15" s="214"/>
      <c r="AI15" s="214"/>
    </row>
    <row r="16" spans="1:35" ht="15" customHeight="1">
      <c r="B16" s="54">
        <v>2</v>
      </c>
      <c r="C16" s="115">
        <v>8</v>
      </c>
      <c r="D16" s="114" t="s">
        <v>56</v>
      </c>
      <c r="E16" s="27" t="s">
        <v>33</v>
      </c>
      <c r="F16" s="96">
        <v>0.32</v>
      </c>
      <c r="G16" s="123">
        <f t="shared" si="0"/>
        <v>1.08192</v>
      </c>
      <c r="H16" s="88" t="str">
        <f t="shared" si="1"/>
        <v>Ｂ</v>
      </c>
      <c r="I16" s="96">
        <v>0.28000000000000003</v>
      </c>
      <c r="J16" s="123">
        <f t="shared" si="2"/>
        <v>0.87168000000000023</v>
      </c>
      <c r="K16" s="158" t="str">
        <f t="shared" si="3"/>
        <v>Ａ</v>
      </c>
      <c r="L16" s="194"/>
      <c r="M16" s="107">
        <v>11</v>
      </c>
      <c r="N16" s="107" t="s">
        <v>146</v>
      </c>
      <c r="O16" s="207">
        <v>11</v>
      </c>
      <c r="P16" s="107"/>
      <c r="W16" s="38"/>
      <c r="X16" s="38"/>
      <c r="Y16" s="214"/>
      <c r="Z16" s="214"/>
      <c r="AA16" s="38"/>
      <c r="AB16" s="38"/>
      <c r="AC16" s="214"/>
      <c r="AD16" s="214"/>
      <c r="AF16" s="215"/>
      <c r="AG16" s="215"/>
      <c r="AH16" s="214"/>
      <c r="AI16" s="214"/>
    </row>
    <row r="17" spans="2:35" ht="15" customHeight="1">
      <c r="B17" s="54">
        <v>2</v>
      </c>
      <c r="C17" s="115">
        <v>8</v>
      </c>
      <c r="D17" s="114" t="s">
        <v>143</v>
      </c>
      <c r="E17" s="27" t="s">
        <v>33</v>
      </c>
      <c r="F17" s="96">
        <v>0.42</v>
      </c>
      <c r="G17" s="123">
        <f t="shared" si="0"/>
        <v>1.6075200000000001</v>
      </c>
      <c r="H17" s="88" t="str">
        <f t="shared" si="1"/>
        <v>Ｂ</v>
      </c>
      <c r="I17" s="96">
        <v>0.42</v>
      </c>
      <c r="J17" s="123">
        <f t="shared" si="2"/>
        <v>1.6075200000000001</v>
      </c>
      <c r="K17" s="158" t="str">
        <f t="shared" si="3"/>
        <v>Ｂ</v>
      </c>
      <c r="L17" s="194"/>
      <c r="M17" s="107">
        <v>12</v>
      </c>
      <c r="N17" s="107" t="s">
        <v>329</v>
      </c>
      <c r="O17" s="207">
        <v>12</v>
      </c>
      <c r="P17" s="107"/>
      <c r="W17" s="38"/>
      <c r="X17" s="38"/>
      <c r="Y17" s="214"/>
      <c r="Z17" s="214"/>
      <c r="AA17" s="38"/>
      <c r="AB17" s="38"/>
      <c r="AC17" s="214"/>
      <c r="AD17" s="214"/>
      <c r="AF17" s="215"/>
      <c r="AG17" s="215"/>
      <c r="AH17" s="214"/>
      <c r="AI17" s="214"/>
    </row>
    <row r="18" spans="2:35" ht="15" customHeight="1">
      <c r="B18" s="54">
        <v>1</v>
      </c>
      <c r="C18" s="115">
        <v>9</v>
      </c>
      <c r="D18" s="114" t="s">
        <v>145</v>
      </c>
      <c r="E18" s="27" t="s">
        <v>33</v>
      </c>
      <c r="F18" s="96">
        <v>0.79</v>
      </c>
      <c r="G18" s="123">
        <f t="shared" si="0"/>
        <v>3.5522400000000007</v>
      </c>
      <c r="H18" s="88" t="str">
        <f t="shared" si="1"/>
        <v>Ｄ</v>
      </c>
      <c r="I18" s="96">
        <v>0.68</v>
      </c>
      <c r="J18" s="123">
        <f t="shared" si="2"/>
        <v>2.9740799999999998</v>
      </c>
      <c r="K18" s="158" t="str">
        <f t="shared" si="3"/>
        <v>Ｃ</v>
      </c>
      <c r="L18" s="194"/>
      <c r="M18" s="107">
        <v>13</v>
      </c>
      <c r="N18" s="107" t="s">
        <v>149</v>
      </c>
      <c r="O18" s="207">
        <v>13</v>
      </c>
      <c r="P18" s="107"/>
      <c r="W18" s="38"/>
      <c r="X18" s="38"/>
      <c r="Y18" s="214"/>
      <c r="Z18" s="214"/>
      <c r="AA18" s="38"/>
      <c r="AB18" s="38"/>
      <c r="AC18" s="214"/>
      <c r="AD18" s="214"/>
      <c r="AF18" s="215"/>
      <c r="AG18" s="215"/>
      <c r="AH18" s="214"/>
      <c r="AI18" s="214"/>
    </row>
    <row r="19" spans="2:35" ht="15" customHeight="1">
      <c r="B19" s="54">
        <v>1</v>
      </c>
      <c r="C19" s="115">
        <v>9</v>
      </c>
      <c r="D19" s="114" t="s">
        <v>114</v>
      </c>
      <c r="E19" s="27" t="s">
        <v>33</v>
      </c>
      <c r="F19" s="96">
        <v>0.85</v>
      </c>
      <c r="G19" s="123">
        <f t="shared" si="0"/>
        <v>3.8675999999999995</v>
      </c>
      <c r="H19" s="88" t="str">
        <f t="shared" si="1"/>
        <v>Ｄ</v>
      </c>
      <c r="I19" s="96">
        <v>0.93</v>
      </c>
      <c r="J19" s="123">
        <f t="shared" si="2"/>
        <v>4.2880799999999999</v>
      </c>
      <c r="K19" s="158" t="str">
        <f t="shared" si="3"/>
        <v>Ｄ</v>
      </c>
      <c r="L19" s="194"/>
      <c r="M19" s="107">
        <v>14</v>
      </c>
      <c r="N19" s="107" t="s">
        <v>56</v>
      </c>
      <c r="O19" s="207">
        <v>14</v>
      </c>
      <c r="P19" s="107"/>
      <c r="Q19" s="203" t="s">
        <v>92</v>
      </c>
      <c r="T19" s="191"/>
      <c r="U19" s="191"/>
      <c r="W19" s="38"/>
      <c r="X19" s="38"/>
      <c r="Y19" s="214"/>
      <c r="Z19" s="214"/>
      <c r="AA19" s="38"/>
      <c r="AB19" s="38"/>
      <c r="AC19" s="214"/>
      <c r="AD19" s="214"/>
      <c r="AF19" s="215"/>
      <c r="AG19" s="215"/>
      <c r="AH19" s="214"/>
      <c r="AI19" s="214"/>
    </row>
    <row r="20" spans="2:35" ht="15" customHeight="1">
      <c r="B20" s="54">
        <v>2</v>
      </c>
      <c r="C20" s="115">
        <v>9</v>
      </c>
      <c r="D20" s="114" t="s">
        <v>56</v>
      </c>
      <c r="E20" s="27" t="s">
        <v>33</v>
      </c>
      <c r="F20" s="96">
        <v>0.34</v>
      </c>
      <c r="G20" s="123">
        <f t="shared" si="0"/>
        <v>1.1870400000000001</v>
      </c>
      <c r="H20" s="88" t="str">
        <f t="shared" si="1"/>
        <v>Ｂ</v>
      </c>
      <c r="I20" s="96">
        <v>0.33</v>
      </c>
      <c r="J20" s="123">
        <f t="shared" si="2"/>
        <v>1.1344799999999999</v>
      </c>
      <c r="K20" s="158" t="str">
        <f t="shared" si="3"/>
        <v>Ｂ</v>
      </c>
      <c r="L20" s="194"/>
      <c r="M20" s="107">
        <v>15</v>
      </c>
      <c r="N20" s="107" t="s">
        <v>143</v>
      </c>
      <c r="O20" s="207">
        <v>15</v>
      </c>
      <c r="P20" s="107"/>
      <c r="Q20" s="203"/>
      <c r="T20" s="191"/>
      <c r="U20" s="191"/>
      <c r="W20" s="38"/>
      <c r="X20" s="38"/>
      <c r="Y20" s="214"/>
      <c r="Z20" s="214"/>
      <c r="AA20" s="38"/>
      <c r="AB20" s="38"/>
      <c r="AC20" s="214"/>
      <c r="AD20" s="214"/>
      <c r="AF20" s="215"/>
      <c r="AG20" s="215"/>
      <c r="AH20" s="214"/>
      <c r="AI20" s="214"/>
    </row>
    <row r="21" spans="2:35" ht="15" customHeight="1">
      <c r="B21" s="54">
        <v>2</v>
      </c>
      <c r="C21" s="115">
        <v>9</v>
      </c>
      <c r="D21" s="114" t="s">
        <v>143</v>
      </c>
      <c r="E21" s="27" t="s">
        <v>33</v>
      </c>
      <c r="F21" s="96">
        <v>0.45</v>
      </c>
      <c r="G21" s="123">
        <f t="shared" si="0"/>
        <v>1.7652000000000001</v>
      </c>
      <c r="H21" s="88" t="str">
        <f t="shared" si="1"/>
        <v>Ｂ</v>
      </c>
      <c r="I21" s="96">
        <v>0.51</v>
      </c>
      <c r="J21" s="123">
        <f t="shared" si="2"/>
        <v>2.0805599999999997</v>
      </c>
      <c r="K21" s="158" t="str">
        <f t="shared" si="3"/>
        <v>Ｃ</v>
      </c>
      <c r="L21" s="194"/>
      <c r="M21" s="107">
        <v>16</v>
      </c>
      <c r="N21" s="107" t="s">
        <v>94</v>
      </c>
      <c r="O21" s="207">
        <v>16</v>
      </c>
      <c r="P21" s="107"/>
      <c r="T21" s="191"/>
      <c r="U21" s="191"/>
      <c r="AB21" s="38"/>
      <c r="AC21" s="218"/>
      <c r="AD21" s="218"/>
    </row>
    <row r="22" spans="2:35" ht="15" customHeight="1">
      <c r="B22" s="54">
        <v>1</v>
      </c>
      <c r="C22" s="115">
        <v>10</v>
      </c>
      <c r="D22" s="114" t="s">
        <v>344</v>
      </c>
      <c r="E22" s="27" t="s">
        <v>33</v>
      </c>
      <c r="F22" s="96">
        <v>1.2</v>
      </c>
      <c r="G22" s="123">
        <f t="shared" si="0"/>
        <v>5.7071999999999994</v>
      </c>
      <c r="H22" s="88" t="str">
        <f t="shared" si="1"/>
        <v>Ｅ</v>
      </c>
      <c r="I22" s="96">
        <v>1.68</v>
      </c>
      <c r="J22" s="123">
        <f t="shared" si="2"/>
        <v>8.2300799999999992</v>
      </c>
      <c r="K22" s="158" t="str">
        <f t="shared" si="3"/>
        <v>Ｆ</v>
      </c>
      <c r="L22" s="194"/>
      <c r="M22" s="107">
        <v>17</v>
      </c>
      <c r="N22" s="107" t="s">
        <v>147</v>
      </c>
      <c r="O22" s="207">
        <v>17</v>
      </c>
      <c r="P22" s="107"/>
      <c r="R22" s="43" t="s">
        <v>96</v>
      </c>
      <c r="S22" s="44" t="s">
        <v>11</v>
      </c>
      <c r="W22" s="38"/>
      <c r="AC22" s="218"/>
      <c r="AD22" s="218"/>
      <c r="AF22" s="215"/>
      <c r="AG22" s="110"/>
    </row>
    <row r="23" spans="2:35" ht="15" customHeight="1">
      <c r="B23" s="54">
        <v>1</v>
      </c>
      <c r="C23" s="115">
        <v>10</v>
      </c>
      <c r="D23" s="114" t="s">
        <v>134</v>
      </c>
      <c r="E23" s="27" t="s">
        <v>33</v>
      </c>
      <c r="F23" s="96">
        <v>0.88</v>
      </c>
      <c r="G23" s="123">
        <f t="shared" si="0"/>
        <v>4.0252799999999995</v>
      </c>
      <c r="H23" s="88" t="str">
        <f t="shared" si="1"/>
        <v>Ｄ</v>
      </c>
      <c r="I23" s="96">
        <v>1.2</v>
      </c>
      <c r="J23" s="123">
        <f t="shared" si="2"/>
        <v>5.7071999999999994</v>
      </c>
      <c r="K23" s="158" t="str">
        <f t="shared" si="3"/>
        <v>Ｅ</v>
      </c>
      <c r="L23" s="194"/>
      <c r="M23" s="107">
        <v>18</v>
      </c>
      <c r="N23" s="107" t="s">
        <v>93</v>
      </c>
      <c r="O23" s="207">
        <v>18</v>
      </c>
      <c r="P23" s="107"/>
      <c r="R23" s="219">
        <v>-0.55000000000000004</v>
      </c>
      <c r="S23" s="219" t="s">
        <v>36</v>
      </c>
      <c r="W23" s="38"/>
      <c r="X23" s="216"/>
      <c r="Y23" s="216"/>
      <c r="Z23" s="216"/>
      <c r="AA23" s="216"/>
      <c r="AB23" s="218"/>
      <c r="AC23" s="38"/>
      <c r="AD23" s="38"/>
      <c r="AF23" s="215"/>
      <c r="AG23" s="217"/>
    </row>
    <row r="24" spans="2:35" ht="15" customHeight="1">
      <c r="B24" s="54">
        <v>1</v>
      </c>
      <c r="C24" s="115">
        <v>10</v>
      </c>
      <c r="D24" s="114" t="s">
        <v>114</v>
      </c>
      <c r="E24" s="27" t="s">
        <v>33</v>
      </c>
      <c r="F24" s="96">
        <v>0.94</v>
      </c>
      <c r="G24" s="123">
        <f t="shared" si="0"/>
        <v>4.3406400000000005</v>
      </c>
      <c r="H24" s="88" t="str">
        <f t="shared" si="1"/>
        <v>Ｄ</v>
      </c>
      <c r="I24" s="96">
        <v>1.3</v>
      </c>
      <c r="J24" s="123">
        <f t="shared" si="2"/>
        <v>6.232800000000001</v>
      </c>
      <c r="K24" s="158" t="str">
        <f t="shared" si="3"/>
        <v>Ｅ</v>
      </c>
      <c r="L24" s="194"/>
      <c r="M24" s="107">
        <v>19</v>
      </c>
      <c r="N24" s="107" t="s">
        <v>98</v>
      </c>
      <c r="O24" s="207">
        <v>19</v>
      </c>
      <c r="P24" s="107"/>
      <c r="R24" s="45">
        <v>0.2</v>
      </c>
      <c r="S24" s="45" t="s">
        <v>101</v>
      </c>
      <c r="W24" s="38"/>
      <c r="X24" s="216"/>
      <c r="Y24" s="216"/>
      <c r="Z24" s="216"/>
      <c r="AA24" s="216"/>
      <c r="AB24" s="218"/>
      <c r="AC24" s="216"/>
      <c r="AD24" s="216"/>
      <c r="AF24" s="215"/>
      <c r="AG24" s="217"/>
      <c r="AH24" s="216"/>
      <c r="AI24" s="216"/>
    </row>
    <row r="25" spans="2:35" ht="15" customHeight="1">
      <c r="B25" s="54">
        <v>1</v>
      </c>
      <c r="C25" s="115">
        <v>10</v>
      </c>
      <c r="D25" s="114" t="s">
        <v>146</v>
      </c>
      <c r="E25" s="27" t="s">
        <v>33</v>
      </c>
      <c r="F25" s="96">
        <v>0.76</v>
      </c>
      <c r="G25" s="123">
        <f t="shared" si="0"/>
        <v>3.3945600000000002</v>
      </c>
      <c r="H25" s="88" t="str">
        <f t="shared" si="1"/>
        <v>Ｃ</v>
      </c>
      <c r="I25" s="96">
        <v>0.83</v>
      </c>
      <c r="J25" s="123">
        <f t="shared" si="2"/>
        <v>3.7624799999999996</v>
      </c>
      <c r="K25" s="158" t="str">
        <f t="shared" si="3"/>
        <v>Ｄ</v>
      </c>
      <c r="L25" s="194"/>
      <c r="M25" s="107">
        <v>20</v>
      </c>
      <c r="N25" s="107" t="s">
        <v>116</v>
      </c>
      <c r="O25" s="207">
        <v>20</v>
      </c>
      <c r="P25" s="107"/>
      <c r="R25" s="46">
        <v>1</v>
      </c>
      <c r="S25" s="46" t="s">
        <v>103</v>
      </c>
      <c r="W25" s="38"/>
      <c r="X25" s="38"/>
      <c r="Y25" s="214"/>
      <c r="Z25" s="214"/>
      <c r="AA25" s="38"/>
      <c r="AB25" s="38"/>
      <c r="AC25" s="214"/>
      <c r="AD25" s="214"/>
      <c r="AF25" s="215"/>
      <c r="AG25" s="215"/>
      <c r="AH25" s="214"/>
      <c r="AI25" s="214"/>
    </row>
    <row r="26" spans="2:35" ht="15" customHeight="1">
      <c r="B26" s="54">
        <v>2</v>
      </c>
      <c r="C26" s="115">
        <v>10</v>
      </c>
      <c r="D26" s="114" t="s">
        <v>56</v>
      </c>
      <c r="E26" s="27" t="s">
        <v>33</v>
      </c>
      <c r="F26" s="96">
        <v>0.46</v>
      </c>
      <c r="G26" s="123">
        <f t="shared" si="0"/>
        <v>1.81776</v>
      </c>
      <c r="H26" s="88" t="str">
        <f t="shared" si="1"/>
        <v>Ｂ</v>
      </c>
      <c r="I26" s="96">
        <v>0.45</v>
      </c>
      <c r="J26" s="123">
        <f t="shared" si="2"/>
        <v>1.7652000000000001</v>
      </c>
      <c r="K26" s="158" t="str">
        <f t="shared" si="3"/>
        <v>Ｂ</v>
      </c>
      <c r="L26" s="194"/>
      <c r="M26" s="107">
        <v>21</v>
      </c>
      <c r="N26" s="107" t="s">
        <v>106</v>
      </c>
      <c r="O26" s="207">
        <v>21</v>
      </c>
      <c r="P26" s="107"/>
      <c r="R26" s="46">
        <v>2</v>
      </c>
      <c r="S26" s="46" t="s">
        <v>107</v>
      </c>
      <c r="W26" s="38"/>
      <c r="X26" s="38"/>
      <c r="Y26" s="214"/>
      <c r="Z26" s="214"/>
      <c r="AA26" s="38"/>
      <c r="AB26" s="38"/>
      <c r="AC26" s="214"/>
      <c r="AD26" s="214"/>
      <c r="AF26" s="215"/>
      <c r="AG26" s="215"/>
      <c r="AH26" s="214"/>
      <c r="AI26" s="214"/>
    </row>
    <row r="27" spans="2:35" ht="15" customHeight="1">
      <c r="B27" s="54">
        <v>2</v>
      </c>
      <c r="C27" s="115">
        <v>10</v>
      </c>
      <c r="D27" s="114" t="s">
        <v>143</v>
      </c>
      <c r="E27" s="27" t="s">
        <v>33</v>
      </c>
      <c r="F27" s="96">
        <v>0.56000000000000005</v>
      </c>
      <c r="G27" s="123">
        <f t="shared" si="0"/>
        <v>2.3433600000000001</v>
      </c>
      <c r="H27" s="88" t="str">
        <f t="shared" si="1"/>
        <v>Ｃ</v>
      </c>
      <c r="I27" s="96">
        <v>0.6</v>
      </c>
      <c r="J27" s="123">
        <f t="shared" si="2"/>
        <v>2.5535999999999999</v>
      </c>
      <c r="K27" s="158" t="str">
        <f t="shared" si="3"/>
        <v>Ｃ</v>
      </c>
      <c r="L27" s="194"/>
      <c r="M27" s="107">
        <v>22</v>
      </c>
      <c r="N27" s="107" t="s">
        <v>144</v>
      </c>
      <c r="O27" s="207">
        <v>22</v>
      </c>
      <c r="P27" s="107"/>
      <c r="R27" s="46">
        <v>3.5</v>
      </c>
      <c r="S27" s="46" t="s">
        <v>111</v>
      </c>
      <c r="W27" s="38"/>
      <c r="X27" s="38"/>
      <c r="Y27" s="214"/>
      <c r="Z27" s="214"/>
      <c r="AA27" s="38"/>
      <c r="AB27" s="38"/>
      <c r="AC27" s="214"/>
      <c r="AD27" s="214"/>
      <c r="AF27" s="215"/>
      <c r="AG27" s="215"/>
      <c r="AH27" s="214"/>
      <c r="AI27" s="214"/>
    </row>
    <row r="28" spans="2:35" ht="15" customHeight="1">
      <c r="B28" s="54">
        <v>2</v>
      </c>
      <c r="C28" s="115">
        <v>10</v>
      </c>
      <c r="D28" s="114" t="s">
        <v>94</v>
      </c>
      <c r="E28" s="27" t="s">
        <v>33</v>
      </c>
      <c r="F28" s="96">
        <v>0.32</v>
      </c>
      <c r="G28" s="123">
        <f t="shared" si="0"/>
        <v>1.08192</v>
      </c>
      <c r="H28" s="88" t="str">
        <f t="shared" si="1"/>
        <v>Ｂ</v>
      </c>
      <c r="I28" s="96">
        <v>0.36</v>
      </c>
      <c r="J28" s="123">
        <f t="shared" si="2"/>
        <v>1.2921599999999998</v>
      </c>
      <c r="K28" s="158" t="str">
        <f t="shared" si="3"/>
        <v>Ｂ</v>
      </c>
      <c r="L28" s="194"/>
      <c r="M28" s="107">
        <v>23</v>
      </c>
      <c r="N28" s="107" t="s">
        <v>138</v>
      </c>
      <c r="O28" s="207">
        <v>23</v>
      </c>
      <c r="P28" s="107"/>
      <c r="R28" s="46">
        <v>5</v>
      </c>
      <c r="S28" s="46" t="s">
        <v>115</v>
      </c>
      <c r="W28" s="38"/>
      <c r="X28" s="38"/>
      <c r="Y28" s="214"/>
      <c r="Z28" s="214"/>
      <c r="AA28" s="38"/>
      <c r="AB28" s="38"/>
      <c r="AC28" s="214"/>
      <c r="AD28" s="214"/>
      <c r="AF28" s="215"/>
      <c r="AG28" s="215"/>
      <c r="AH28" s="214"/>
      <c r="AI28" s="214"/>
    </row>
    <row r="29" spans="2:35" ht="15" customHeight="1">
      <c r="B29" s="54">
        <v>2</v>
      </c>
      <c r="C29" s="115">
        <v>10</v>
      </c>
      <c r="D29" s="114" t="s">
        <v>147</v>
      </c>
      <c r="E29" s="27" t="s">
        <v>33</v>
      </c>
      <c r="F29" s="96">
        <v>0.3</v>
      </c>
      <c r="G29" s="123">
        <f t="shared" si="0"/>
        <v>0.9768</v>
      </c>
      <c r="H29" s="88" t="str">
        <f t="shared" si="1"/>
        <v>Ａ</v>
      </c>
      <c r="I29" s="96">
        <v>0.3</v>
      </c>
      <c r="J29" s="123">
        <f t="shared" si="2"/>
        <v>0.9768</v>
      </c>
      <c r="K29" s="158" t="str">
        <f t="shared" si="3"/>
        <v>Ａ</v>
      </c>
      <c r="L29" s="194"/>
      <c r="M29" s="107">
        <v>24</v>
      </c>
      <c r="N29" s="107" t="s">
        <v>42</v>
      </c>
      <c r="O29" s="207">
        <v>24</v>
      </c>
      <c r="P29" s="107"/>
      <c r="R29" s="46">
        <v>7.5</v>
      </c>
      <c r="S29" s="46" t="s">
        <v>117</v>
      </c>
      <c r="W29" s="38"/>
      <c r="X29" s="38"/>
      <c r="Y29" s="214"/>
      <c r="Z29" s="214"/>
      <c r="AA29" s="38"/>
      <c r="AB29" s="38"/>
      <c r="AC29" s="214"/>
      <c r="AD29" s="214"/>
      <c r="AF29" s="215"/>
      <c r="AG29" s="215"/>
      <c r="AH29" s="214"/>
      <c r="AI29" s="214"/>
    </row>
    <row r="30" spans="2:35" ht="15" customHeight="1">
      <c r="B30" s="54">
        <v>1</v>
      </c>
      <c r="C30" s="115">
        <v>11</v>
      </c>
      <c r="D30" s="114" t="s">
        <v>344</v>
      </c>
      <c r="E30" s="27" t="s">
        <v>33</v>
      </c>
      <c r="F30" s="96">
        <v>1.77</v>
      </c>
      <c r="G30" s="123">
        <f t="shared" si="0"/>
        <v>8.7031200000000002</v>
      </c>
      <c r="H30" s="88" t="str">
        <f t="shared" si="1"/>
        <v>Ｆ</v>
      </c>
      <c r="I30" s="96">
        <v>2.02</v>
      </c>
      <c r="J30" s="123">
        <f t="shared" si="2"/>
        <v>10.01712</v>
      </c>
      <c r="K30" s="158" t="str">
        <f t="shared" si="3"/>
        <v>Ｇ</v>
      </c>
      <c r="L30" s="194"/>
      <c r="M30" s="107">
        <v>25</v>
      </c>
      <c r="N30" s="107" t="s">
        <v>347</v>
      </c>
      <c r="O30" s="207">
        <v>25</v>
      </c>
      <c r="P30" s="107"/>
      <c r="R30" s="46">
        <v>10</v>
      </c>
      <c r="S30" s="46" t="s">
        <v>121</v>
      </c>
      <c r="W30" s="38"/>
      <c r="X30" s="38"/>
      <c r="Y30" s="214"/>
      <c r="Z30" s="214"/>
      <c r="AA30" s="38"/>
      <c r="AB30" s="38"/>
      <c r="AC30" s="214"/>
      <c r="AD30" s="214"/>
      <c r="AF30" s="215"/>
      <c r="AG30" s="215"/>
      <c r="AH30" s="214"/>
      <c r="AI30" s="214"/>
    </row>
    <row r="31" spans="2:35" ht="15" customHeight="1">
      <c r="B31" s="54">
        <v>1</v>
      </c>
      <c r="C31" s="115">
        <v>11</v>
      </c>
      <c r="D31" s="114" t="s">
        <v>135</v>
      </c>
      <c r="E31" s="27" t="s">
        <v>33</v>
      </c>
      <c r="F31" s="96">
        <v>1.45</v>
      </c>
      <c r="G31" s="123">
        <f t="shared" si="0"/>
        <v>7.0211999999999994</v>
      </c>
      <c r="H31" s="88" t="str">
        <f t="shared" si="1"/>
        <v>Ｅ</v>
      </c>
      <c r="I31" s="96">
        <v>1.35</v>
      </c>
      <c r="J31" s="123">
        <f t="shared" si="2"/>
        <v>6.4956000000000005</v>
      </c>
      <c r="K31" s="158" t="str">
        <f t="shared" si="3"/>
        <v>Ｅ</v>
      </c>
      <c r="L31" s="194"/>
      <c r="M31" s="107">
        <v>26</v>
      </c>
      <c r="N31" s="107" t="s">
        <v>120</v>
      </c>
      <c r="O31" s="207">
        <v>26</v>
      </c>
      <c r="P31" s="107"/>
      <c r="R31" s="46">
        <v>15</v>
      </c>
      <c r="S31" s="46" t="s">
        <v>125</v>
      </c>
      <c r="W31" s="38"/>
      <c r="X31" s="38"/>
      <c r="Y31" s="214"/>
      <c r="Z31" s="214"/>
      <c r="AA31" s="38"/>
      <c r="AB31" s="38"/>
      <c r="AC31" s="214"/>
      <c r="AD31" s="214"/>
      <c r="AF31" s="215"/>
      <c r="AG31" s="215"/>
      <c r="AH31" s="214"/>
      <c r="AI31" s="214"/>
    </row>
    <row r="32" spans="2:35" ht="15" customHeight="1">
      <c r="B32" s="54">
        <v>1</v>
      </c>
      <c r="C32" s="115">
        <v>11</v>
      </c>
      <c r="D32" s="114" t="s">
        <v>146</v>
      </c>
      <c r="E32" s="27" t="s">
        <v>33</v>
      </c>
      <c r="F32" s="96">
        <v>0.72</v>
      </c>
      <c r="G32" s="123">
        <f t="shared" si="0"/>
        <v>3.18432</v>
      </c>
      <c r="H32" s="88" t="str">
        <f t="shared" si="1"/>
        <v>Ｃ</v>
      </c>
      <c r="I32" s="96">
        <v>0.86</v>
      </c>
      <c r="J32" s="123">
        <f t="shared" si="2"/>
        <v>3.9201599999999996</v>
      </c>
      <c r="K32" s="158" t="str">
        <f t="shared" si="3"/>
        <v>Ｄ</v>
      </c>
      <c r="L32" s="194"/>
      <c r="M32" s="107">
        <v>27</v>
      </c>
      <c r="N32" s="107" t="s">
        <v>50</v>
      </c>
      <c r="O32" s="207">
        <v>27</v>
      </c>
      <c r="P32" s="107"/>
      <c r="R32" s="46">
        <v>20</v>
      </c>
      <c r="S32" s="46" t="s">
        <v>129</v>
      </c>
      <c r="W32" s="38"/>
      <c r="X32" s="38"/>
      <c r="Y32" s="214"/>
      <c r="Z32" s="214"/>
      <c r="AA32" s="38"/>
      <c r="AB32" s="38"/>
      <c r="AC32" s="214"/>
      <c r="AD32" s="214"/>
      <c r="AF32" s="215"/>
      <c r="AG32" s="215"/>
      <c r="AH32" s="214"/>
      <c r="AI32" s="214"/>
    </row>
    <row r="33" spans="2:35" ht="15" customHeight="1">
      <c r="B33" s="54">
        <v>2</v>
      </c>
      <c r="C33" s="115">
        <v>11</v>
      </c>
      <c r="D33" s="114" t="s">
        <v>329</v>
      </c>
      <c r="E33" s="27" t="s">
        <v>33</v>
      </c>
      <c r="F33" s="96">
        <v>1.26</v>
      </c>
      <c r="G33" s="123">
        <f t="shared" si="0"/>
        <v>6.0225600000000012</v>
      </c>
      <c r="H33" s="88" t="str">
        <f t="shared" si="1"/>
        <v>Ｅ</v>
      </c>
      <c r="I33" s="96">
        <v>1.88</v>
      </c>
      <c r="J33" s="123">
        <f t="shared" si="2"/>
        <v>9.2812800000000006</v>
      </c>
      <c r="K33" s="158" t="str">
        <f t="shared" si="3"/>
        <v>Ｆ</v>
      </c>
      <c r="L33" s="194"/>
      <c r="M33" s="107">
        <v>28</v>
      </c>
      <c r="N33" s="107" t="s">
        <v>68</v>
      </c>
      <c r="O33" s="207">
        <v>28</v>
      </c>
      <c r="P33" s="107"/>
      <c r="R33" s="47">
        <v>100</v>
      </c>
      <c r="S33" s="47" t="s">
        <v>133</v>
      </c>
      <c r="W33" s="38"/>
      <c r="X33" s="38"/>
      <c r="Y33" s="214"/>
      <c r="Z33" s="214"/>
      <c r="AA33" s="38"/>
      <c r="AB33" s="38"/>
      <c r="AC33" s="214"/>
      <c r="AD33" s="214"/>
      <c r="AF33" s="215"/>
      <c r="AG33" s="215"/>
      <c r="AH33" s="214"/>
      <c r="AI33" s="214"/>
    </row>
    <row r="34" spans="2:35" ht="15" customHeight="1">
      <c r="B34" s="54">
        <v>2</v>
      </c>
      <c r="C34" s="115">
        <v>11</v>
      </c>
      <c r="D34" s="114" t="s">
        <v>149</v>
      </c>
      <c r="E34" s="27" t="s">
        <v>33</v>
      </c>
      <c r="F34" s="96">
        <v>0.78</v>
      </c>
      <c r="G34" s="123">
        <f t="shared" si="0"/>
        <v>3.4996800000000006</v>
      </c>
      <c r="H34" s="88" t="str">
        <f t="shared" si="1"/>
        <v>Ｃ</v>
      </c>
      <c r="I34" s="96">
        <v>0.81</v>
      </c>
      <c r="J34" s="123">
        <f t="shared" si="2"/>
        <v>3.6573600000000006</v>
      </c>
      <c r="K34" s="158" t="str">
        <f t="shared" si="3"/>
        <v>Ｄ</v>
      </c>
      <c r="L34" s="194"/>
      <c r="M34" s="107">
        <v>29</v>
      </c>
      <c r="N34" s="107" t="s">
        <v>141</v>
      </c>
      <c r="O34" s="207">
        <v>29</v>
      </c>
      <c r="P34" s="107"/>
      <c r="W34" s="38"/>
      <c r="X34" s="38"/>
      <c r="Y34" s="214"/>
      <c r="Z34" s="214"/>
      <c r="AA34" s="38"/>
      <c r="AB34" s="38"/>
      <c r="AC34" s="214"/>
      <c r="AD34" s="214"/>
      <c r="AF34" s="215"/>
      <c r="AG34" s="215"/>
      <c r="AH34" s="214"/>
      <c r="AI34" s="214"/>
    </row>
    <row r="35" spans="2:35" ht="15" customHeight="1">
      <c r="B35" s="54">
        <v>2</v>
      </c>
      <c r="C35" s="115">
        <v>11</v>
      </c>
      <c r="D35" s="114" t="s">
        <v>56</v>
      </c>
      <c r="E35" s="27" t="s">
        <v>33</v>
      </c>
      <c r="F35" s="96">
        <v>0.64</v>
      </c>
      <c r="G35" s="123">
        <f t="shared" si="0"/>
        <v>2.7638400000000001</v>
      </c>
      <c r="H35" s="88" t="str">
        <f t="shared" si="1"/>
        <v>Ｃ</v>
      </c>
      <c r="I35" s="96">
        <v>0.5</v>
      </c>
      <c r="J35" s="123">
        <f t="shared" si="2"/>
        <v>2.028</v>
      </c>
      <c r="K35" s="158" t="str">
        <f t="shared" si="3"/>
        <v>Ｃ</v>
      </c>
      <c r="L35" s="194"/>
      <c r="M35" s="107">
        <v>30</v>
      </c>
      <c r="N35" s="107" t="s">
        <v>136</v>
      </c>
      <c r="O35" s="207">
        <v>30</v>
      </c>
      <c r="P35" s="107"/>
      <c r="W35" s="38"/>
      <c r="X35" s="38"/>
      <c r="Y35" s="214"/>
      <c r="Z35" s="214"/>
      <c r="AA35" s="38"/>
      <c r="AB35" s="38"/>
      <c r="AC35" s="214"/>
      <c r="AD35" s="214"/>
      <c r="AF35" s="38"/>
      <c r="AG35" s="38"/>
      <c r="AH35" s="214"/>
      <c r="AI35" s="214"/>
    </row>
    <row r="36" spans="2:35" ht="15" customHeight="1">
      <c r="B36" s="54">
        <v>2</v>
      </c>
      <c r="C36" s="115">
        <v>11</v>
      </c>
      <c r="D36" s="114" t="s">
        <v>94</v>
      </c>
      <c r="E36" s="27" t="s">
        <v>33</v>
      </c>
      <c r="F36" s="96">
        <v>0.32</v>
      </c>
      <c r="G36" s="123">
        <f t="shared" si="0"/>
        <v>1.08192</v>
      </c>
      <c r="H36" s="88" t="str">
        <f t="shared" si="1"/>
        <v>Ｂ</v>
      </c>
      <c r="I36" s="96">
        <v>0.27</v>
      </c>
      <c r="J36" s="123">
        <f t="shared" si="2"/>
        <v>0.81912000000000007</v>
      </c>
      <c r="K36" s="158" t="str">
        <f t="shared" si="3"/>
        <v>Ａ</v>
      </c>
      <c r="L36" s="194"/>
      <c r="M36" s="107">
        <v>31</v>
      </c>
      <c r="N36" s="107" t="s">
        <v>74</v>
      </c>
      <c r="O36" s="207">
        <v>31</v>
      </c>
      <c r="P36" s="107"/>
      <c r="AB36" s="38"/>
    </row>
    <row r="37" spans="2:35" ht="15" customHeight="1">
      <c r="B37" s="54">
        <v>2</v>
      </c>
      <c r="C37" s="115">
        <v>11</v>
      </c>
      <c r="D37" s="114" t="s">
        <v>147</v>
      </c>
      <c r="E37" s="27" t="s">
        <v>33</v>
      </c>
      <c r="F37" s="96">
        <v>0.26</v>
      </c>
      <c r="G37" s="123">
        <f t="shared" si="0"/>
        <v>0.76656000000000002</v>
      </c>
      <c r="H37" s="88" t="str">
        <f t="shared" si="1"/>
        <v>Ａ</v>
      </c>
      <c r="I37" s="96">
        <v>0.28000000000000003</v>
      </c>
      <c r="J37" s="123">
        <f t="shared" si="2"/>
        <v>0.87168000000000023</v>
      </c>
      <c r="K37" s="158" t="str">
        <f t="shared" si="3"/>
        <v>Ａ</v>
      </c>
      <c r="L37" s="194"/>
      <c r="M37" s="107">
        <v>32</v>
      </c>
      <c r="N37" s="107" t="s">
        <v>132</v>
      </c>
      <c r="O37" s="207">
        <v>32</v>
      </c>
      <c r="P37" s="107"/>
    </row>
    <row r="38" spans="2:35" ht="15" customHeight="1">
      <c r="B38" s="54">
        <v>2</v>
      </c>
      <c r="C38" s="115">
        <v>11</v>
      </c>
      <c r="D38" s="114" t="s">
        <v>93</v>
      </c>
      <c r="E38" s="27" t="s">
        <v>33</v>
      </c>
      <c r="F38" s="96">
        <v>0.3</v>
      </c>
      <c r="G38" s="123">
        <f t="shared" si="0"/>
        <v>0.9768</v>
      </c>
      <c r="H38" s="88" t="str">
        <f t="shared" si="1"/>
        <v>Ａ</v>
      </c>
      <c r="I38" s="96">
        <v>0.3</v>
      </c>
      <c r="J38" s="123">
        <f t="shared" si="2"/>
        <v>0.9768</v>
      </c>
      <c r="K38" s="158" t="str">
        <f t="shared" si="3"/>
        <v>Ａ</v>
      </c>
      <c r="L38" s="194"/>
      <c r="M38" s="107">
        <v>33</v>
      </c>
      <c r="N38" s="107" t="s">
        <v>80</v>
      </c>
      <c r="O38" s="207">
        <v>33</v>
      </c>
      <c r="P38" s="107"/>
    </row>
    <row r="39" spans="2:35" ht="15" customHeight="1">
      <c r="B39" s="54">
        <v>1</v>
      </c>
      <c r="C39" s="115">
        <v>12</v>
      </c>
      <c r="D39" s="114" t="s">
        <v>344</v>
      </c>
      <c r="E39" s="27" t="s">
        <v>33</v>
      </c>
      <c r="F39" s="96">
        <v>3.06</v>
      </c>
      <c r="G39" s="123">
        <f t="shared" si="0"/>
        <v>15.483359999999999</v>
      </c>
      <c r="H39" s="88" t="str">
        <f t="shared" si="1"/>
        <v>Ｈ</v>
      </c>
      <c r="I39" s="96">
        <v>2.88</v>
      </c>
      <c r="J39" s="123">
        <f t="shared" si="2"/>
        <v>14.537279999999999</v>
      </c>
      <c r="K39" s="158" t="str">
        <f t="shared" si="3"/>
        <v>Ｇ</v>
      </c>
      <c r="L39" s="194"/>
      <c r="M39" s="107">
        <v>34</v>
      </c>
      <c r="N39" s="107" t="s">
        <v>46</v>
      </c>
      <c r="O39" s="207">
        <v>34</v>
      </c>
      <c r="P39" s="107"/>
    </row>
    <row r="40" spans="2:35" ht="15" customHeight="1">
      <c r="B40" s="54">
        <v>1</v>
      </c>
      <c r="C40" s="115">
        <v>12</v>
      </c>
      <c r="D40" s="114" t="s">
        <v>135</v>
      </c>
      <c r="E40" s="27" t="s">
        <v>33</v>
      </c>
      <c r="F40" s="96">
        <v>2.71</v>
      </c>
      <c r="G40" s="123">
        <f t="shared" si="0"/>
        <v>13.643759999999999</v>
      </c>
      <c r="H40" s="88" t="str">
        <f t="shared" si="1"/>
        <v>Ｇ</v>
      </c>
      <c r="I40" s="96">
        <v>2.87</v>
      </c>
      <c r="J40" s="123">
        <f t="shared" si="2"/>
        <v>14.484719999999999</v>
      </c>
      <c r="K40" s="158" t="str">
        <f t="shared" si="3"/>
        <v>Ｇ</v>
      </c>
      <c r="L40" s="194"/>
      <c r="M40" s="107">
        <v>35</v>
      </c>
      <c r="N40" s="107" t="s">
        <v>100</v>
      </c>
      <c r="O40" s="207">
        <v>35</v>
      </c>
      <c r="P40" s="107"/>
      <c r="W40" s="38"/>
      <c r="X40" s="38"/>
      <c r="Y40" s="38"/>
      <c r="Z40" s="38"/>
      <c r="AA40" s="38"/>
      <c r="AB40" s="38"/>
      <c r="AC40" s="38"/>
      <c r="AD40" s="38"/>
    </row>
    <row r="41" spans="2:35" ht="15" customHeight="1">
      <c r="B41" s="54">
        <v>1</v>
      </c>
      <c r="C41" s="115">
        <v>12</v>
      </c>
      <c r="D41" s="114" t="s">
        <v>134</v>
      </c>
      <c r="E41" s="27" t="s">
        <v>33</v>
      </c>
      <c r="F41" s="96">
        <v>1.33</v>
      </c>
      <c r="G41" s="123">
        <f t="shared" si="0"/>
        <v>6.3904800000000002</v>
      </c>
      <c r="H41" s="88" t="str">
        <f t="shared" si="1"/>
        <v>Ｅ</v>
      </c>
      <c r="I41" s="96">
        <v>1.61</v>
      </c>
      <c r="J41" s="123">
        <f t="shared" si="2"/>
        <v>7.8621600000000011</v>
      </c>
      <c r="K41" s="158" t="str">
        <f t="shared" si="3"/>
        <v>Ｆ</v>
      </c>
      <c r="L41" s="194"/>
      <c r="M41" s="107">
        <v>36</v>
      </c>
      <c r="N41" s="107" t="s">
        <v>34</v>
      </c>
      <c r="O41" s="207">
        <v>36</v>
      </c>
      <c r="P41" s="107"/>
      <c r="W41" s="38"/>
      <c r="X41" s="38"/>
      <c r="Y41" s="38"/>
      <c r="Z41" s="38"/>
      <c r="AA41" s="38"/>
      <c r="AB41" s="38"/>
      <c r="AC41" s="38"/>
      <c r="AD41" s="38"/>
    </row>
    <row r="42" spans="2:35" ht="15" customHeight="1">
      <c r="B42" s="54">
        <v>1</v>
      </c>
      <c r="C42" s="115">
        <v>12</v>
      </c>
      <c r="D42" s="114" t="s">
        <v>102</v>
      </c>
      <c r="E42" s="93" t="s">
        <v>33</v>
      </c>
      <c r="F42" s="96">
        <v>1.75</v>
      </c>
      <c r="G42" s="123">
        <f t="shared" si="0"/>
        <v>8.5980000000000008</v>
      </c>
      <c r="H42" s="88" t="str">
        <f t="shared" si="1"/>
        <v>Ｆ</v>
      </c>
      <c r="I42" s="96">
        <v>1.41</v>
      </c>
      <c r="J42" s="123">
        <f t="shared" si="2"/>
        <v>6.8109599999999997</v>
      </c>
      <c r="K42" s="158" t="str">
        <f t="shared" si="3"/>
        <v>Ｅ</v>
      </c>
      <c r="L42" s="194"/>
      <c r="M42" s="107">
        <v>37</v>
      </c>
      <c r="N42" s="107" t="s">
        <v>86</v>
      </c>
      <c r="O42" s="207">
        <v>37</v>
      </c>
      <c r="P42" s="107"/>
      <c r="W42" s="38"/>
      <c r="X42" s="38"/>
      <c r="Y42" s="38"/>
      <c r="Z42" s="38"/>
      <c r="AA42" s="38"/>
      <c r="AB42" s="38"/>
      <c r="AC42" s="38"/>
      <c r="AD42" s="38"/>
    </row>
    <row r="43" spans="2:35" ht="15" customHeight="1">
      <c r="B43" s="54">
        <v>1</v>
      </c>
      <c r="C43" s="115">
        <v>12</v>
      </c>
      <c r="D43" s="114" t="s">
        <v>95</v>
      </c>
      <c r="E43" s="27" t="s">
        <v>33</v>
      </c>
      <c r="F43" s="96">
        <v>2.35</v>
      </c>
      <c r="G43" s="123">
        <f t="shared" si="0"/>
        <v>11.7516</v>
      </c>
      <c r="H43" s="88" t="str">
        <f t="shared" si="1"/>
        <v>Ｇ</v>
      </c>
      <c r="I43" s="96">
        <v>2.16</v>
      </c>
      <c r="J43" s="123">
        <f t="shared" si="2"/>
        <v>10.75296</v>
      </c>
      <c r="K43" s="158" t="str">
        <f t="shared" si="3"/>
        <v>Ｇ</v>
      </c>
      <c r="L43" s="194"/>
      <c r="M43" s="107">
        <v>38</v>
      </c>
      <c r="N43" s="107" t="s">
        <v>62</v>
      </c>
      <c r="O43" s="207">
        <v>38</v>
      </c>
      <c r="P43" s="107"/>
      <c r="W43" s="38"/>
      <c r="X43" s="38"/>
      <c r="Y43" s="38"/>
      <c r="Z43" s="38"/>
      <c r="AA43" s="38"/>
      <c r="AB43" s="38"/>
      <c r="AC43" s="38"/>
      <c r="AD43" s="38"/>
    </row>
    <row r="44" spans="2:35" ht="15" customHeight="1">
      <c r="B44" s="54">
        <v>1</v>
      </c>
      <c r="C44" s="115">
        <v>12</v>
      </c>
      <c r="D44" s="114" t="s">
        <v>146</v>
      </c>
      <c r="E44" s="27" t="s">
        <v>33</v>
      </c>
      <c r="F44" s="96">
        <v>1.07</v>
      </c>
      <c r="G44" s="123">
        <f t="shared" si="0"/>
        <v>5.0239200000000013</v>
      </c>
      <c r="H44" s="88" t="str">
        <f t="shared" si="1"/>
        <v>Ｅ</v>
      </c>
      <c r="I44" s="96">
        <v>0.81</v>
      </c>
      <c r="J44" s="123">
        <f t="shared" si="2"/>
        <v>3.6573600000000006</v>
      </c>
      <c r="K44" s="158" t="str">
        <f t="shared" si="3"/>
        <v>Ｄ</v>
      </c>
      <c r="L44" s="194"/>
      <c r="M44" s="107">
        <v>39</v>
      </c>
      <c r="N44" s="107" t="s">
        <v>142</v>
      </c>
      <c r="O44" s="207">
        <v>39</v>
      </c>
      <c r="P44" s="107"/>
      <c r="W44" s="38"/>
      <c r="X44" s="38"/>
      <c r="Y44" s="38"/>
      <c r="Z44" s="38"/>
      <c r="AA44" s="38"/>
      <c r="AB44" s="38"/>
      <c r="AC44" s="38"/>
      <c r="AD44" s="38"/>
    </row>
    <row r="45" spans="2:35" ht="15" customHeight="1">
      <c r="B45" s="54">
        <v>2</v>
      </c>
      <c r="C45" s="115">
        <v>12</v>
      </c>
      <c r="D45" s="114" t="s">
        <v>329</v>
      </c>
      <c r="E45" s="27" t="s">
        <v>33</v>
      </c>
      <c r="F45" s="165">
        <v>1.45</v>
      </c>
      <c r="G45" s="166">
        <f t="shared" si="0"/>
        <v>7.0211999999999994</v>
      </c>
      <c r="H45" s="88" t="str">
        <f t="shared" si="1"/>
        <v>Ｅ</v>
      </c>
      <c r="I45" s="165">
        <v>0.9</v>
      </c>
      <c r="J45" s="166">
        <f t="shared" si="2"/>
        <v>4.1303999999999998</v>
      </c>
      <c r="K45" s="158" t="str">
        <f t="shared" si="3"/>
        <v>Ｄ</v>
      </c>
      <c r="L45" s="194"/>
      <c r="M45" s="107">
        <v>40</v>
      </c>
      <c r="N45" s="107" t="s">
        <v>139</v>
      </c>
      <c r="O45" s="207">
        <v>40</v>
      </c>
      <c r="P45" s="107"/>
      <c r="W45" s="38"/>
      <c r="X45" s="38"/>
      <c r="Y45" s="38"/>
      <c r="Z45" s="38"/>
      <c r="AA45" s="38"/>
      <c r="AB45" s="38"/>
      <c r="AC45" s="38"/>
      <c r="AD45" s="38"/>
    </row>
    <row r="46" spans="2:35" ht="15" customHeight="1">
      <c r="B46" s="54">
        <v>2</v>
      </c>
      <c r="C46" s="115">
        <v>12</v>
      </c>
      <c r="D46" s="114" t="s">
        <v>149</v>
      </c>
      <c r="E46" s="27" t="s">
        <v>33</v>
      </c>
      <c r="F46" s="96">
        <v>2.65</v>
      </c>
      <c r="G46" s="123">
        <f t="shared" si="0"/>
        <v>13.3284</v>
      </c>
      <c r="H46" s="88" t="str">
        <f t="shared" si="1"/>
        <v>Ｇ</v>
      </c>
      <c r="I46" s="96">
        <v>2.1</v>
      </c>
      <c r="J46" s="123">
        <f t="shared" si="2"/>
        <v>10.4376</v>
      </c>
      <c r="K46" s="158" t="str">
        <f t="shared" si="3"/>
        <v>Ｇ</v>
      </c>
      <c r="L46" s="194"/>
      <c r="M46" s="107">
        <v>41</v>
      </c>
      <c r="N46" s="107" t="s">
        <v>137</v>
      </c>
      <c r="O46" s="207">
        <v>41</v>
      </c>
      <c r="P46" s="107"/>
      <c r="W46" s="38"/>
      <c r="X46" s="38"/>
      <c r="Y46" s="38"/>
      <c r="Z46" s="38"/>
      <c r="AA46" s="38"/>
      <c r="AB46" s="38"/>
      <c r="AC46" s="38"/>
      <c r="AD46" s="38"/>
    </row>
    <row r="47" spans="2:35" ht="15" customHeight="1">
      <c r="B47" s="54">
        <v>2</v>
      </c>
      <c r="C47" s="115">
        <v>12</v>
      </c>
      <c r="D47" s="114" t="s">
        <v>93</v>
      </c>
      <c r="E47" s="27" t="s">
        <v>33</v>
      </c>
      <c r="F47" s="96">
        <v>0.24</v>
      </c>
      <c r="G47" s="123">
        <f t="shared" si="0"/>
        <v>0.66144000000000003</v>
      </c>
      <c r="H47" s="88" t="str">
        <f t="shared" si="1"/>
        <v>Ａ</v>
      </c>
      <c r="I47" s="96">
        <v>0.27</v>
      </c>
      <c r="J47" s="123">
        <f t="shared" si="2"/>
        <v>0.81912000000000007</v>
      </c>
      <c r="K47" s="158" t="str">
        <f t="shared" si="3"/>
        <v>Ａ</v>
      </c>
      <c r="L47" s="194"/>
      <c r="M47" s="107">
        <v>42</v>
      </c>
      <c r="N47" s="107" t="s">
        <v>89</v>
      </c>
      <c r="O47" s="207">
        <v>42</v>
      </c>
      <c r="P47" s="107"/>
      <c r="W47" s="38"/>
      <c r="X47" s="38"/>
      <c r="Y47" s="38"/>
      <c r="Z47" s="38"/>
      <c r="AA47" s="38"/>
      <c r="AB47" s="38"/>
      <c r="AC47" s="38"/>
      <c r="AD47" s="38"/>
    </row>
    <row r="48" spans="2:35" ht="15" customHeight="1">
      <c r="B48" s="54">
        <v>1</v>
      </c>
      <c r="C48" s="115">
        <v>13</v>
      </c>
      <c r="D48" s="114" t="s">
        <v>344</v>
      </c>
      <c r="E48" s="27" t="s">
        <v>33</v>
      </c>
      <c r="F48" s="96">
        <v>1.44</v>
      </c>
      <c r="G48" s="123">
        <f t="shared" si="0"/>
        <v>6.9686400000000006</v>
      </c>
      <c r="H48" s="88" t="str">
        <f t="shared" si="1"/>
        <v>Ｅ</v>
      </c>
      <c r="I48" s="96">
        <v>1.65</v>
      </c>
      <c r="J48" s="123">
        <f t="shared" si="2"/>
        <v>8.0724</v>
      </c>
      <c r="K48" s="158" t="str">
        <f t="shared" si="3"/>
        <v>Ｆ</v>
      </c>
      <c r="L48" s="194"/>
      <c r="M48" s="107">
        <v>43</v>
      </c>
      <c r="N48" s="107" t="s">
        <v>351</v>
      </c>
      <c r="O48" s="207">
        <v>43</v>
      </c>
      <c r="P48" s="107"/>
      <c r="W48" s="38"/>
      <c r="X48" s="38"/>
      <c r="Y48" s="38"/>
      <c r="Z48" s="38"/>
      <c r="AA48" s="38"/>
      <c r="AB48" s="38"/>
      <c r="AC48" s="38"/>
      <c r="AD48" s="38"/>
    </row>
    <row r="49" spans="1:30" ht="15" customHeight="1">
      <c r="B49" s="54">
        <v>1</v>
      </c>
      <c r="C49" s="115">
        <v>13</v>
      </c>
      <c r="D49" s="114" t="s">
        <v>135</v>
      </c>
      <c r="E49" s="27" t="s">
        <v>33</v>
      </c>
      <c r="F49" s="96">
        <v>1.95</v>
      </c>
      <c r="G49" s="123">
        <f t="shared" si="0"/>
        <v>9.6492000000000004</v>
      </c>
      <c r="H49" s="88" t="str">
        <f t="shared" si="1"/>
        <v>Ｆ</v>
      </c>
      <c r="I49" s="96">
        <v>2.5099999999999998</v>
      </c>
      <c r="J49" s="123">
        <f t="shared" si="2"/>
        <v>12.592559999999997</v>
      </c>
      <c r="K49" s="158" t="str">
        <f t="shared" si="3"/>
        <v>Ｇ</v>
      </c>
      <c r="L49" s="194"/>
      <c r="M49" s="107">
        <v>44</v>
      </c>
      <c r="N49" s="107" t="s">
        <v>128</v>
      </c>
      <c r="O49" s="207">
        <v>44</v>
      </c>
      <c r="P49" s="107"/>
      <c r="W49" s="38"/>
      <c r="X49" s="38"/>
      <c r="Y49" s="38"/>
      <c r="Z49" s="38"/>
      <c r="AA49" s="38"/>
      <c r="AB49" s="38"/>
      <c r="AC49" s="38"/>
      <c r="AD49" s="38"/>
    </row>
    <row r="50" spans="1:30" ht="15" customHeight="1">
      <c r="B50" s="54">
        <v>1</v>
      </c>
      <c r="C50" s="115">
        <v>13</v>
      </c>
      <c r="D50" s="114" t="s">
        <v>134</v>
      </c>
      <c r="E50" s="27" t="s">
        <v>33</v>
      </c>
      <c r="F50" s="96">
        <v>1.63</v>
      </c>
      <c r="G50" s="123">
        <f t="shared" si="0"/>
        <v>7.9672799999999997</v>
      </c>
      <c r="H50" s="88" t="str">
        <f t="shared" si="1"/>
        <v>Ｆ</v>
      </c>
      <c r="I50" s="96">
        <v>1.53</v>
      </c>
      <c r="J50" s="123">
        <f t="shared" si="2"/>
        <v>7.4416799999999999</v>
      </c>
      <c r="K50" s="158" t="str">
        <f t="shared" si="3"/>
        <v>Ｅ</v>
      </c>
      <c r="L50" s="194"/>
      <c r="N50" s="107"/>
      <c r="O50" s="207">
        <v>45</v>
      </c>
      <c r="P50" s="107"/>
      <c r="W50" s="38"/>
      <c r="X50" s="38"/>
      <c r="Y50" s="38"/>
      <c r="Z50" s="38"/>
      <c r="AA50" s="38"/>
      <c r="AB50" s="38"/>
      <c r="AC50" s="38"/>
      <c r="AD50" s="38"/>
    </row>
    <row r="51" spans="1:30" ht="15" customHeight="1">
      <c r="B51" s="54">
        <v>1</v>
      </c>
      <c r="C51" s="115">
        <v>13</v>
      </c>
      <c r="D51" s="114" t="s">
        <v>95</v>
      </c>
      <c r="E51" s="27" t="s">
        <v>33</v>
      </c>
      <c r="F51" s="96">
        <v>1.62</v>
      </c>
      <c r="G51" s="123">
        <f t="shared" si="0"/>
        <v>7.9147200000000009</v>
      </c>
      <c r="H51" s="88" t="str">
        <f t="shared" si="1"/>
        <v>Ｆ</v>
      </c>
      <c r="I51" s="96">
        <v>1.52</v>
      </c>
      <c r="J51" s="123">
        <f t="shared" si="2"/>
        <v>7.389120000000001</v>
      </c>
      <c r="K51" s="158" t="str">
        <f t="shared" si="3"/>
        <v>Ｅ</v>
      </c>
      <c r="L51" s="194"/>
      <c r="M51" s="107"/>
      <c r="N51" s="107"/>
      <c r="O51" s="207">
        <v>46</v>
      </c>
      <c r="P51" s="107"/>
      <c r="W51" s="38"/>
      <c r="X51" s="38"/>
      <c r="Y51" s="38"/>
      <c r="Z51" s="38"/>
      <c r="AA51" s="38"/>
      <c r="AB51" s="38"/>
      <c r="AC51" s="38"/>
      <c r="AD51" s="38"/>
    </row>
    <row r="52" spans="1:30" ht="15" customHeight="1">
      <c r="B52" s="54">
        <v>1</v>
      </c>
      <c r="C52" s="115">
        <v>13</v>
      </c>
      <c r="D52" s="114" t="s">
        <v>145</v>
      </c>
      <c r="E52" s="27" t="s">
        <v>33</v>
      </c>
      <c r="F52" s="96">
        <v>1.1499999999999999</v>
      </c>
      <c r="G52" s="123">
        <f t="shared" si="0"/>
        <v>5.4443999999999999</v>
      </c>
      <c r="H52" s="88" t="str">
        <f t="shared" si="1"/>
        <v>Ｅ</v>
      </c>
      <c r="I52" s="96">
        <v>1.84</v>
      </c>
      <c r="J52" s="123">
        <f t="shared" si="2"/>
        <v>9.07104</v>
      </c>
      <c r="K52" s="158" t="str">
        <f t="shared" si="3"/>
        <v>Ｆ</v>
      </c>
      <c r="L52" s="194"/>
      <c r="M52" s="107"/>
      <c r="N52" s="107"/>
      <c r="O52" s="207">
        <v>47</v>
      </c>
      <c r="W52" s="38"/>
      <c r="X52" s="38"/>
      <c r="Y52" s="38"/>
      <c r="Z52" s="38"/>
      <c r="AA52" s="38"/>
      <c r="AB52" s="38"/>
      <c r="AC52" s="38"/>
      <c r="AD52" s="38"/>
    </row>
    <row r="53" spans="1:30" ht="15" customHeight="1">
      <c r="B53" s="54">
        <v>1</v>
      </c>
      <c r="C53" s="115">
        <v>13</v>
      </c>
      <c r="D53" s="114" t="s">
        <v>114</v>
      </c>
      <c r="E53" s="27" t="s">
        <v>33</v>
      </c>
      <c r="F53" s="96">
        <v>0.92</v>
      </c>
      <c r="G53" s="123">
        <f t="shared" si="0"/>
        <v>4.2355199999999993</v>
      </c>
      <c r="H53" s="88" t="str">
        <f t="shared" si="1"/>
        <v>Ｄ</v>
      </c>
      <c r="I53" s="96">
        <v>1.01</v>
      </c>
      <c r="J53" s="123">
        <f t="shared" si="2"/>
        <v>4.7085600000000003</v>
      </c>
      <c r="K53" s="158" t="str">
        <f t="shared" si="3"/>
        <v>Ｄ</v>
      </c>
      <c r="L53" s="194"/>
      <c r="M53" s="107"/>
      <c r="N53" s="107"/>
      <c r="O53" s="207">
        <v>48</v>
      </c>
      <c r="W53" s="38"/>
      <c r="X53" s="38"/>
      <c r="Y53" s="38"/>
      <c r="Z53" s="38"/>
      <c r="AA53" s="38"/>
      <c r="AB53" s="38"/>
      <c r="AC53" s="38"/>
      <c r="AD53" s="38"/>
    </row>
    <row r="54" spans="1:30" ht="15" customHeight="1">
      <c r="B54" s="54">
        <v>1</v>
      </c>
      <c r="C54" s="115">
        <v>13</v>
      </c>
      <c r="D54" s="114" t="s">
        <v>146</v>
      </c>
      <c r="E54" s="27" t="s">
        <v>33</v>
      </c>
      <c r="F54" s="96">
        <v>1.54</v>
      </c>
      <c r="G54" s="123">
        <f t="shared" si="0"/>
        <v>7.4942400000000005</v>
      </c>
      <c r="H54" s="88" t="str">
        <f t="shared" si="1"/>
        <v>Ｅ</v>
      </c>
      <c r="I54" s="96">
        <v>1.37</v>
      </c>
      <c r="J54" s="123">
        <f t="shared" si="2"/>
        <v>6.6007200000000008</v>
      </c>
      <c r="K54" s="158" t="str">
        <f t="shared" si="3"/>
        <v>Ｅ</v>
      </c>
      <c r="L54" s="194"/>
      <c r="M54" s="107"/>
      <c r="N54" s="107"/>
      <c r="O54" s="207">
        <v>49</v>
      </c>
      <c r="W54" s="38"/>
      <c r="X54" s="38"/>
      <c r="Y54" s="38"/>
      <c r="Z54" s="38"/>
      <c r="AA54" s="38"/>
      <c r="AB54" s="38"/>
      <c r="AC54" s="38"/>
      <c r="AD54" s="38"/>
    </row>
    <row r="55" spans="1:30" ht="15" customHeight="1">
      <c r="B55" s="54">
        <v>2</v>
      </c>
      <c r="C55" s="115">
        <v>13</v>
      </c>
      <c r="D55" s="114" t="s">
        <v>149</v>
      </c>
      <c r="E55" s="27" t="s">
        <v>33</v>
      </c>
      <c r="F55" s="96">
        <v>2.12</v>
      </c>
      <c r="G55" s="123">
        <f t="shared" si="0"/>
        <v>10.542719999999999</v>
      </c>
      <c r="H55" s="88" t="str">
        <f t="shared" si="1"/>
        <v>Ｇ</v>
      </c>
      <c r="I55" s="96">
        <v>1.2</v>
      </c>
      <c r="J55" s="123">
        <f t="shared" si="2"/>
        <v>5.7071999999999994</v>
      </c>
      <c r="K55" s="158" t="str">
        <f t="shared" si="3"/>
        <v>Ｅ</v>
      </c>
      <c r="L55" s="194">
        <v>114</v>
      </c>
      <c r="M55" s="107"/>
      <c r="N55" s="107"/>
      <c r="O55" s="207">
        <v>50</v>
      </c>
    </row>
    <row r="56" spans="1:30" ht="15" customHeight="1">
      <c r="B56" s="54">
        <v>2</v>
      </c>
      <c r="C56" s="115">
        <v>13</v>
      </c>
      <c r="D56" s="114" t="s">
        <v>56</v>
      </c>
      <c r="E56" s="27" t="s">
        <v>33</v>
      </c>
      <c r="F56" s="96">
        <v>3.03</v>
      </c>
      <c r="G56" s="123">
        <f t="shared" si="0"/>
        <v>15.325679999999998</v>
      </c>
      <c r="H56" s="88" t="str">
        <f t="shared" si="1"/>
        <v>Ｈ</v>
      </c>
      <c r="I56" s="96">
        <v>1.9</v>
      </c>
      <c r="J56" s="123">
        <f t="shared" si="2"/>
        <v>9.3864000000000001</v>
      </c>
      <c r="K56" s="158" t="str">
        <f t="shared" si="3"/>
        <v>Ｆ</v>
      </c>
      <c r="L56" s="194">
        <v>114</v>
      </c>
      <c r="M56" s="107"/>
      <c r="N56" s="107"/>
      <c r="O56" s="207">
        <v>51</v>
      </c>
    </row>
    <row r="57" spans="1:30" ht="15" customHeight="1">
      <c r="A57" s="54" t="s">
        <v>593</v>
      </c>
      <c r="B57" s="54">
        <v>2</v>
      </c>
      <c r="C57" s="201">
        <v>13</v>
      </c>
      <c r="D57" s="200" t="s">
        <v>143</v>
      </c>
      <c r="E57" s="199" t="s">
        <v>33</v>
      </c>
      <c r="F57" s="187"/>
      <c r="G57" s="197">
        <f t="shared" si="0"/>
        <v>-0.6</v>
      </c>
      <c r="H57" s="198" t="e">
        <f t="shared" si="1"/>
        <v>#N/A</v>
      </c>
      <c r="I57" s="187"/>
      <c r="J57" s="197">
        <f t="shared" si="2"/>
        <v>-0.6</v>
      </c>
      <c r="K57" s="196" t="e">
        <f t="shared" si="3"/>
        <v>#N/A</v>
      </c>
      <c r="L57" s="194">
        <v>114</v>
      </c>
      <c r="M57" s="107"/>
      <c r="N57" s="107"/>
      <c r="O57" s="207">
        <v>52</v>
      </c>
    </row>
    <row r="58" spans="1:30" ht="15" customHeight="1">
      <c r="B58" s="54">
        <v>3</v>
      </c>
      <c r="C58" s="115">
        <v>14</v>
      </c>
      <c r="D58" s="114" t="s">
        <v>135</v>
      </c>
      <c r="E58" s="27" t="s">
        <v>33</v>
      </c>
      <c r="F58" s="96">
        <v>2.1800000000000002</v>
      </c>
      <c r="G58" s="123">
        <f t="shared" si="0"/>
        <v>10.858079999999999</v>
      </c>
      <c r="H58" s="88" t="str">
        <f t="shared" si="1"/>
        <v>Ｇ</v>
      </c>
      <c r="I58" s="96">
        <v>2.29</v>
      </c>
      <c r="J58" s="123">
        <f t="shared" si="2"/>
        <v>11.43624</v>
      </c>
      <c r="K58" s="158" t="str">
        <f t="shared" si="3"/>
        <v>Ｇ</v>
      </c>
      <c r="L58" s="194"/>
      <c r="M58" s="107"/>
      <c r="N58" s="107"/>
      <c r="O58" s="207">
        <v>53</v>
      </c>
    </row>
    <row r="59" spans="1:30" ht="15" customHeight="1">
      <c r="B59" s="54">
        <v>1</v>
      </c>
      <c r="C59" s="115">
        <v>14</v>
      </c>
      <c r="D59" s="114" t="s">
        <v>134</v>
      </c>
      <c r="E59" s="27" t="s">
        <v>33</v>
      </c>
      <c r="F59" s="96">
        <v>1.68</v>
      </c>
      <c r="G59" s="123">
        <f t="shared" si="0"/>
        <v>8.2300799999999992</v>
      </c>
      <c r="H59" s="88" t="str">
        <f t="shared" si="1"/>
        <v>Ｆ</v>
      </c>
      <c r="I59" s="96">
        <v>2.17</v>
      </c>
      <c r="J59" s="123">
        <f t="shared" si="2"/>
        <v>10.805519999999998</v>
      </c>
      <c r="K59" s="158" t="str">
        <f t="shared" si="3"/>
        <v>Ｇ</v>
      </c>
      <c r="L59" s="194"/>
      <c r="M59" s="107"/>
      <c r="N59" s="107"/>
      <c r="O59" s="207">
        <v>54</v>
      </c>
    </row>
    <row r="60" spans="1:30" ht="15" customHeight="1">
      <c r="B60" s="54">
        <v>1</v>
      </c>
      <c r="C60" s="115">
        <v>14</v>
      </c>
      <c r="D60" s="114" t="s">
        <v>102</v>
      </c>
      <c r="E60" s="27" t="s">
        <v>33</v>
      </c>
      <c r="F60" s="96">
        <v>2.14</v>
      </c>
      <c r="G60" s="123">
        <f t="shared" si="0"/>
        <v>10.64784</v>
      </c>
      <c r="H60" s="88" t="str">
        <f t="shared" si="1"/>
        <v>Ｇ</v>
      </c>
      <c r="I60" s="96">
        <v>2.4700000000000002</v>
      </c>
      <c r="J60" s="123">
        <f t="shared" si="2"/>
        <v>12.382320000000002</v>
      </c>
      <c r="K60" s="158" t="str">
        <f t="shared" si="3"/>
        <v>Ｇ</v>
      </c>
      <c r="L60" s="194"/>
      <c r="M60" s="107"/>
      <c r="N60" s="107"/>
      <c r="O60" s="207">
        <v>55</v>
      </c>
      <c r="X60" s="213"/>
      <c r="Y60" s="213"/>
      <c r="Z60" s="213"/>
      <c r="AA60" s="213"/>
      <c r="AB60" s="212"/>
      <c r="AC60" s="212"/>
    </row>
    <row r="61" spans="1:30" ht="15" customHeight="1">
      <c r="B61" s="54">
        <v>1</v>
      </c>
      <c r="C61" s="115">
        <v>14</v>
      </c>
      <c r="D61" s="114" t="s">
        <v>95</v>
      </c>
      <c r="E61" s="27" t="s">
        <v>33</v>
      </c>
      <c r="F61" s="96">
        <v>1.31</v>
      </c>
      <c r="G61" s="123">
        <f t="shared" si="0"/>
        <v>6.2853600000000007</v>
      </c>
      <c r="H61" s="88" t="str">
        <f t="shared" si="1"/>
        <v>Ｅ</v>
      </c>
      <c r="I61" s="96">
        <v>1.52</v>
      </c>
      <c r="J61" s="123">
        <f t="shared" si="2"/>
        <v>7.389120000000001</v>
      </c>
      <c r="K61" s="158" t="str">
        <f t="shared" si="3"/>
        <v>Ｅ</v>
      </c>
      <c r="L61" s="194"/>
      <c r="M61" s="107"/>
      <c r="N61" s="107"/>
      <c r="O61" s="207">
        <v>56</v>
      </c>
      <c r="X61" s="213"/>
      <c r="Y61" s="213"/>
      <c r="Z61" s="213"/>
      <c r="AA61" s="213"/>
      <c r="AB61" s="212"/>
      <c r="AC61" s="212"/>
    </row>
    <row r="62" spans="1:30" ht="15" customHeight="1">
      <c r="B62" s="54">
        <v>1</v>
      </c>
      <c r="C62" s="115">
        <v>14</v>
      </c>
      <c r="D62" s="114" t="s">
        <v>145</v>
      </c>
      <c r="E62" s="27" t="s">
        <v>33</v>
      </c>
      <c r="F62" s="96">
        <v>0.83</v>
      </c>
      <c r="G62" s="123">
        <f t="shared" si="0"/>
        <v>3.7624799999999996</v>
      </c>
      <c r="H62" s="88" t="str">
        <f t="shared" si="1"/>
        <v>Ｄ</v>
      </c>
      <c r="I62" s="96">
        <v>1.1000000000000001</v>
      </c>
      <c r="J62" s="123">
        <f t="shared" si="2"/>
        <v>5.1816000000000004</v>
      </c>
      <c r="K62" s="158" t="str">
        <f t="shared" si="3"/>
        <v>Ｅ</v>
      </c>
      <c r="L62" s="194"/>
      <c r="M62" s="107"/>
      <c r="N62" s="107"/>
      <c r="O62" s="207">
        <v>57</v>
      </c>
      <c r="V62" s="209"/>
    </row>
    <row r="63" spans="1:30" ht="15" customHeight="1">
      <c r="A63" s="54" t="s">
        <v>593</v>
      </c>
      <c r="B63" s="54">
        <v>2</v>
      </c>
      <c r="C63" s="201">
        <v>14</v>
      </c>
      <c r="D63" s="200" t="s">
        <v>149</v>
      </c>
      <c r="E63" s="199" t="s">
        <v>33</v>
      </c>
      <c r="F63" s="211"/>
      <c r="G63" s="210">
        <f t="shared" si="0"/>
        <v>-0.6</v>
      </c>
      <c r="H63" s="198" t="e">
        <f t="shared" si="1"/>
        <v>#N/A</v>
      </c>
      <c r="I63" s="211"/>
      <c r="J63" s="210">
        <f t="shared" si="2"/>
        <v>-0.6</v>
      </c>
      <c r="K63" s="196" t="e">
        <f t="shared" si="3"/>
        <v>#N/A</v>
      </c>
      <c r="L63" s="194">
        <v>114</v>
      </c>
      <c r="M63" s="107"/>
      <c r="N63" s="107"/>
      <c r="O63" s="207">
        <v>58</v>
      </c>
      <c r="V63" s="209"/>
    </row>
    <row r="64" spans="1:30" ht="15" customHeight="1">
      <c r="A64" s="54" t="s">
        <v>593</v>
      </c>
      <c r="B64" s="54">
        <v>2</v>
      </c>
      <c r="C64" s="115">
        <v>14</v>
      </c>
      <c r="D64" s="114" t="s">
        <v>56</v>
      </c>
      <c r="E64" s="27" t="s">
        <v>33</v>
      </c>
      <c r="F64" s="96">
        <v>1.81</v>
      </c>
      <c r="G64" s="123">
        <f t="shared" si="0"/>
        <v>8.9133600000000008</v>
      </c>
      <c r="H64" s="88" t="str">
        <f t="shared" si="1"/>
        <v>Ｆ</v>
      </c>
      <c r="I64" s="96">
        <v>1.32</v>
      </c>
      <c r="J64" s="123">
        <f t="shared" si="2"/>
        <v>6.3379200000000013</v>
      </c>
      <c r="K64" s="158" t="str">
        <f t="shared" si="3"/>
        <v>Ｅ</v>
      </c>
      <c r="L64" s="194">
        <v>114</v>
      </c>
      <c r="M64" s="107"/>
      <c r="N64" s="107"/>
      <c r="O64" s="207">
        <v>59</v>
      </c>
    </row>
    <row r="65" spans="1:32" ht="15" customHeight="1">
      <c r="A65" s="54" t="s">
        <v>593</v>
      </c>
      <c r="B65" s="54">
        <v>2</v>
      </c>
      <c r="C65" s="115">
        <v>14</v>
      </c>
      <c r="D65" s="114" t="s">
        <v>143</v>
      </c>
      <c r="E65" s="27" t="s">
        <v>33</v>
      </c>
      <c r="F65" s="96">
        <v>2.4300000000000002</v>
      </c>
      <c r="G65" s="123">
        <f t="shared" si="0"/>
        <v>12.172079999999999</v>
      </c>
      <c r="H65" s="88" t="str">
        <f t="shared" si="1"/>
        <v>Ｇ</v>
      </c>
      <c r="I65" s="96">
        <v>1.59</v>
      </c>
      <c r="J65" s="123">
        <f t="shared" si="2"/>
        <v>7.7570400000000008</v>
      </c>
      <c r="K65" s="158" t="str">
        <f t="shared" si="3"/>
        <v>Ｆ</v>
      </c>
      <c r="L65" s="194">
        <v>114</v>
      </c>
      <c r="M65" s="107"/>
      <c r="N65" s="107"/>
      <c r="O65" s="207">
        <v>60</v>
      </c>
      <c r="W65" s="38"/>
      <c r="X65" s="38"/>
      <c r="Y65" s="38"/>
      <c r="Z65" s="38"/>
      <c r="AA65" s="38"/>
      <c r="AB65" s="203"/>
      <c r="AD65" s="203"/>
      <c r="AF65" s="203"/>
    </row>
    <row r="66" spans="1:32" ht="15" customHeight="1">
      <c r="B66" s="54">
        <v>3</v>
      </c>
      <c r="C66" s="115">
        <v>15</v>
      </c>
      <c r="D66" s="114" t="s">
        <v>135</v>
      </c>
      <c r="E66" s="27" t="s">
        <v>167</v>
      </c>
      <c r="F66" s="96">
        <v>2.68</v>
      </c>
      <c r="G66" s="123">
        <f t="shared" si="0"/>
        <v>13.486080000000001</v>
      </c>
      <c r="H66" s="88" t="str">
        <f t="shared" si="1"/>
        <v>Ｇ</v>
      </c>
      <c r="I66" s="96">
        <v>2.0499999999999998</v>
      </c>
      <c r="J66" s="123">
        <f t="shared" si="2"/>
        <v>10.174799999999999</v>
      </c>
      <c r="K66" s="158" t="str">
        <f t="shared" si="3"/>
        <v>Ｇ</v>
      </c>
      <c r="M66" s="107"/>
      <c r="N66" s="107"/>
      <c r="O66" s="207">
        <v>61</v>
      </c>
      <c r="W66" s="38"/>
      <c r="X66" s="38"/>
      <c r="Y66" s="38"/>
      <c r="Z66" s="38"/>
      <c r="AA66" s="38"/>
      <c r="AB66" s="203"/>
      <c r="AD66" s="203"/>
      <c r="AF66" s="203"/>
    </row>
    <row r="67" spans="1:32" ht="15" customHeight="1">
      <c r="B67" s="54">
        <v>3</v>
      </c>
      <c r="C67" s="115">
        <v>15</v>
      </c>
      <c r="D67" s="114" t="s">
        <v>134</v>
      </c>
      <c r="E67" s="27" t="s">
        <v>33</v>
      </c>
      <c r="F67" s="96">
        <v>2.27</v>
      </c>
      <c r="G67" s="123">
        <f t="shared" si="0"/>
        <v>11.331119999999999</v>
      </c>
      <c r="H67" s="88" t="str">
        <f t="shared" si="1"/>
        <v>Ｇ</v>
      </c>
      <c r="I67" s="96">
        <v>2.2400000000000002</v>
      </c>
      <c r="J67" s="123">
        <f t="shared" si="2"/>
        <v>11.173440000000001</v>
      </c>
      <c r="K67" s="158" t="str">
        <f t="shared" si="3"/>
        <v>Ｇ</v>
      </c>
      <c r="L67" s="208"/>
      <c r="M67" s="107"/>
      <c r="N67" s="107"/>
      <c r="O67" s="207"/>
      <c r="W67" s="38"/>
      <c r="X67" s="38"/>
      <c r="Y67" s="38"/>
      <c r="Z67" s="38"/>
      <c r="AA67" s="38"/>
      <c r="AB67" s="203"/>
      <c r="AD67" s="203"/>
      <c r="AF67" s="203"/>
    </row>
    <row r="68" spans="1:32" ht="15" customHeight="1">
      <c r="B68" s="54">
        <v>1</v>
      </c>
      <c r="C68" s="115">
        <v>15</v>
      </c>
      <c r="D68" s="114" t="s">
        <v>95</v>
      </c>
      <c r="E68" s="27" t="s">
        <v>33</v>
      </c>
      <c r="F68" s="96">
        <v>1.1100000000000001</v>
      </c>
      <c r="G68" s="123">
        <f t="shared" si="0"/>
        <v>5.234160000000001</v>
      </c>
      <c r="H68" s="88" t="str">
        <f t="shared" si="1"/>
        <v>Ｅ</v>
      </c>
      <c r="I68" s="96">
        <v>2.1</v>
      </c>
      <c r="J68" s="123">
        <f t="shared" si="2"/>
        <v>10.4376</v>
      </c>
      <c r="K68" s="158" t="str">
        <f t="shared" si="3"/>
        <v>Ｇ</v>
      </c>
      <c r="L68" s="194"/>
      <c r="M68" s="107"/>
      <c r="N68" s="107"/>
      <c r="O68" s="207">
        <v>62</v>
      </c>
      <c r="W68" s="38"/>
      <c r="X68" s="38"/>
      <c r="Y68" s="38"/>
      <c r="Z68" s="38"/>
      <c r="AA68" s="38"/>
      <c r="AB68" s="203"/>
      <c r="AD68" s="203"/>
      <c r="AF68" s="203"/>
    </row>
    <row r="69" spans="1:32" ht="15" customHeight="1">
      <c r="B69" s="54">
        <v>1</v>
      </c>
      <c r="C69" s="115">
        <v>15</v>
      </c>
      <c r="D69" s="114" t="s">
        <v>114</v>
      </c>
      <c r="E69" s="27" t="s">
        <v>33</v>
      </c>
      <c r="F69" s="96">
        <v>3.03</v>
      </c>
      <c r="G69" s="123">
        <f t="shared" ref="G69:G132" si="4">(F69-1000/(365*24))*(8+0.4*16)*365/1000</f>
        <v>15.325679999999998</v>
      </c>
      <c r="H69" s="88" t="str">
        <f t="shared" ref="H69:H132" si="5">LOOKUP(G69,$R$23:$R$33,$S$23:$S$33)</f>
        <v>Ｈ</v>
      </c>
      <c r="I69" s="96">
        <v>2.9</v>
      </c>
      <c r="J69" s="123">
        <f t="shared" ref="J69:J132" si="6">(I69-1000/(365*24))*(8+0.4*16)*365/1000</f>
        <v>14.642399999999999</v>
      </c>
      <c r="K69" s="158" t="str">
        <f t="shared" ref="K69:K132" si="7">LOOKUP(J69,$R$23:$R$33,$S$23:$S$33)</f>
        <v>Ｇ</v>
      </c>
      <c r="L69" s="194"/>
      <c r="M69" s="107"/>
      <c r="N69" s="107"/>
      <c r="O69" s="207">
        <v>63</v>
      </c>
      <c r="W69" s="38"/>
      <c r="X69" s="38"/>
      <c r="Y69" s="38"/>
      <c r="Z69" s="38"/>
      <c r="AA69" s="38"/>
      <c r="AB69" s="203"/>
      <c r="AD69" s="203"/>
      <c r="AF69" s="203"/>
    </row>
    <row r="70" spans="1:32" ht="15" customHeight="1">
      <c r="B70" s="54">
        <v>1</v>
      </c>
      <c r="C70" s="115">
        <v>15</v>
      </c>
      <c r="D70" s="114" t="s">
        <v>146</v>
      </c>
      <c r="E70" s="27" t="s">
        <v>33</v>
      </c>
      <c r="F70" s="165">
        <v>2.75</v>
      </c>
      <c r="G70" s="166">
        <f t="shared" si="4"/>
        <v>13.853999999999999</v>
      </c>
      <c r="H70" s="88" t="str">
        <f t="shared" si="5"/>
        <v>Ｇ</v>
      </c>
      <c r="I70" s="165">
        <v>2.1800000000000002</v>
      </c>
      <c r="J70" s="166">
        <f t="shared" si="6"/>
        <v>10.858079999999999</v>
      </c>
      <c r="K70" s="158" t="str">
        <f t="shared" si="7"/>
        <v>Ｇ</v>
      </c>
      <c r="L70" s="194"/>
      <c r="M70" s="107"/>
      <c r="N70" s="107"/>
      <c r="O70" s="207">
        <v>64</v>
      </c>
      <c r="W70" s="38"/>
      <c r="X70" s="38"/>
      <c r="Y70" s="38"/>
      <c r="Z70" s="38"/>
      <c r="AA70" s="38"/>
      <c r="AB70" s="203"/>
      <c r="AD70" s="203"/>
      <c r="AF70" s="203"/>
    </row>
    <row r="71" spans="1:32" ht="15" customHeight="1">
      <c r="B71" s="54">
        <v>4</v>
      </c>
      <c r="C71" s="115">
        <v>15</v>
      </c>
      <c r="D71" s="114" t="s">
        <v>149</v>
      </c>
      <c r="E71" s="27" t="s">
        <v>33</v>
      </c>
      <c r="F71" s="96">
        <v>1.19</v>
      </c>
      <c r="G71" s="123">
        <f t="shared" si="4"/>
        <v>5.6546400000000006</v>
      </c>
      <c r="H71" s="88" t="str">
        <f t="shared" si="5"/>
        <v>Ｅ</v>
      </c>
      <c r="I71" s="96">
        <v>1.28</v>
      </c>
      <c r="J71" s="123">
        <f t="shared" si="6"/>
        <v>6.1276800000000016</v>
      </c>
      <c r="K71" s="158" t="str">
        <f t="shared" si="7"/>
        <v>Ｅ</v>
      </c>
      <c r="L71" s="194"/>
      <c r="M71" s="107"/>
      <c r="N71" s="107"/>
      <c r="O71" s="207">
        <v>65</v>
      </c>
      <c r="W71" s="38"/>
      <c r="X71" s="38"/>
      <c r="Y71" s="38"/>
      <c r="Z71" s="38"/>
      <c r="AA71" s="38"/>
      <c r="AB71" s="203"/>
      <c r="AD71" s="203"/>
      <c r="AF71" s="203"/>
    </row>
    <row r="72" spans="1:32" ht="15" customHeight="1">
      <c r="B72" s="54">
        <v>3</v>
      </c>
      <c r="C72" s="115">
        <v>16</v>
      </c>
      <c r="D72" s="114" t="s">
        <v>135</v>
      </c>
      <c r="E72" s="27" t="s">
        <v>33</v>
      </c>
      <c r="F72" s="96">
        <v>3.3</v>
      </c>
      <c r="G72" s="123">
        <f t="shared" si="4"/>
        <v>16.744799999999994</v>
      </c>
      <c r="H72" s="88" t="str">
        <f t="shared" si="5"/>
        <v>Ｈ</v>
      </c>
      <c r="I72" s="96">
        <v>1.67</v>
      </c>
      <c r="J72" s="123">
        <f t="shared" si="6"/>
        <v>8.1775199999999995</v>
      </c>
      <c r="K72" s="158" t="str">
        <f t="shared" si="7"/>
        <v>Ｆ</v>
      </c>
      <c r="L72" s="194"/>
      <c r="M72" s="107"/>
      <c r="N72" s="107"/>
      <c r="V72" s="38"/>
      <c r="W72" s="38"/>
      <c r="X72" s="38"/>
      <c r="Y72" s="38"/>
      <c r="Z72" s="38"/>
      <c r="AA72" s="38"/>
      <c r="AB72" s="38"/>
    </row>
    <row r="73" spans="1:32" ht="15" customHeight="1">
      <c r="B73" s="54">
        <v>3</v>
      </c>
      <c r="C73" s="115">
        <v>16</v>
      </c>
      <c r="D73" s="114" t="s">
        <v>102</v>
      </c>
      <c r="E73" s="27" t="s">
        <v>33</v>
      </c>
      <c r="F73" s="96">
        <v>3.84</v>
      </c>
      <c r="G73" s="123">
        <f t="shared" si="4"/>
        <v>19.583039999999997</v>
      </c>
      <c r="H73" s="88" t="str">
        <f t="shared" si="5"/>
        <v>Ｈ</v>
      </c>
      <c r="I73" s="96">
        <v>3.23</v>
      </c>
      <c r="J73" s="123">
        <f t="shared" si="6"/>
        <v>16.37688</v>
      </c>
      <c r="K73" s="158" t="str">
        <f t="shared" si="7"/>
        <v>Ｈ</v>
      </c>
      <c r="L73" s="194"/>
      <c r="M73" s="107"/>
      <c r="N73" s="107"/>
      <c r="V73" s="38"/>
      <c r="W73" s="38"/>
      <c r="X73" s="38"/>
      <c r="Y73" s="38"/>
      <c r="Z73" s="38"/>
      <c r="AA73" s="38"/>
      <c r="AB73" s="38"/>
    </row>
    <row r="74" spans="1:32" ht="15" customHeight="1">
      <c r="B74" s="54">
        <v>3</v>
      </c>
      <c r="C74" s="115">
        <v>16</v>
      </c>
      <c r="D74" s="114" t="s">
        <v>95</v>
      </c>
      <c r="E74" s="27" t="s">
        <v>33</v>
      </c>
      <c r="F74" s="96">
        <v>2.9</v>
      </c>
      <c r="G74" s="123">
        <f t="shared" si="4"/>
        <v>14.642399999999999</v>
      </c>
      <c r="H74" s="88" t="str">
        <f t="shared" si="5"/>
        <v>Ｇ</v>
      </c>
      <c r="I74" s="96">
        <v>1.91</v>
      </c>
      <c r="J74" s="123">
        <f t="shared" si="6"/>
        <v>9.4389600000000016</v>
      </c>
      <c r="K74" s="158" t="str">
        <f t="shared" si="7"/>
        <v>Ｆ</v>
      </c>
      <c r="L74" s="194"/>
      <c r="M74" s="107"/>
      <c r="N74" s="107"/>
      <c r="V74" s="38"/>
      <c r="W74" s="38"/>
      <c r="X74" s="38"/>
      <c r="Y74" s="38"/>
      <c r="Z74" s="38"/>
      <c r="AA74" s="38"/>
      <c r="AB74" s="38"/>
    </row>
    <row r="75" spans="1:32" ht="15" customHeight="1">
      <c r="B75" s="54">
        <v>3</v>
      </c>
      <c r="C75" s="115">
        <v>16</v>
      </c>
      <c r="D75" s="114" t="s">
        <v>114</v>
      </c>
      <c r="E75" s="27" t="s">
        <v>33</v>
      </c>
      <c r="F75" s="96">
        <v>1.82</v>
      </c>
      <c r="G75" s="123">
        <f t="shared" si="4"/>
        <v>8.9659200000000006</v>
      </c>
      <c r="H75" s="88" t="str">
        <f t="shared" si="5"/>
        <v>Ｆ</v>
      </c>
      <c r="I75" s="96">
        <v>1.96</v>
      </c>
      <c r="J75" s="123">
        <f t="shared" si="6"/>
        <v>9.7017600000000002</v>
      </c>
      <c r="K75" s="158" t="str">
        <f t="shared" si="7"/>
        <v>Ｆ</v>
      </c>
      <c r="L75" s="194"/>
      <c r="M75" s="107"/>
      <c r="N75" s="107"/>
      <c r="V75" s="38"/>
      <c r="W75" s="38"/>
      <c r="X75" s="38"/>
      <c r="Y75" s="38"/>
      <c r="Z75" s="38"/>
      <c r="AA75" s="38"/>
      <c r="AB75" s="38"/>
    </row>
    <row r="76" spans="1:32" ht="15" customHeight="1">
      <c r="B76" s="54">
        <v>3</v>
      </c>
      <c r="C76" s="115">
        <v>16</v>
      </c>
      <c r="D76" s="114" t="s">
        <v>146</v>
      </c>
      <c r="E76" s="27" t="s">
        <v>33</v>
      </c>
      <c r="F76" s="96">
        <v>1.56</v>
      </c>
      <c r="G76" s="123">
        <f t="shared" si="4"/>
        <v>7.5993600000000008</v>
      </c>
      <c r="H76" s="88" t="str">
        <f t="shared" si="5"/>
        <v>Ｆ</v>
      </c>
      <c r="I76" s="96">
        <v>2.1800000000000002</v>
      </c>
      <c r="J76" s="123">
        <f t="shared" si="6"/>
        <v>10.858079999999999</v>
      </c>
      <c r="K76" s="158" t="str">
        <f t="shared" si="7"/>
        <v>Ｇ</v>
      </c>
      <c r="L76" s="194"/>
      <c r="M76" s="107"/>
      <c r="N76" s="107"/>
      <c r="V76" s="38"/>
      <c r="W76" s="38"/>
      <c r="X76" s="38"/>
      <c r="Y76" s="38"/>
      <c r="Z76" s="38"/>
      <c r="AA76" s="38"/>
      <c r="AB76" s="38"/>
    </row>
    <row r="77" spans="1:32" ht="15" customHeight="1">
      <c r="B77" s="54">
        <v>3</v>
      </c>
      <c r="C77" s="115">
        <v>16</v>
      </c>
      <c r="D77" s="114" t="s">
        <v>329</v>
      </c>
      <c r="E77" s="27" t="s">
        <v>33</v>
      </c>
      <c r="F77" s="96">
        <v>1.52</v>
      </c>
      <c r="G77" s="123">
        <f t="shared" si="4"/>
        <v>7.389120000000001</v>
      </c>
      <c r="H77" s="88" t="str">
        <f t="shared" si="5"/>
        <v>Ｅ</v>
      </c>
      <c r="I77" s="96">
        <v>1.6</v>
      </c>
      <c r="J77" s="123">
        <f t="shared" si="6"/>
        <v>7.8096000000000014</v>
      </c>
      <c r="K77" s="158" t="str">
        <f t="shared" si="7"/>
        <v>Ｆ</v>
      </c>
      <c r="L77" s="194"/>
      <c r="M77" s="107"/>
      <c r="N77" s="107"/>
      <c r="V77" s="38"/>
      <c r="W77" s="38"/>
      <c r="X77" s="38"/>
      <c r="Y77" s="38"/>
      <c r="Z77" s="38"/>
      <c r="AA77" s="38"/>
      <c r="AB77" s="38"/>
    </row>
    <row r="78" spans="1:32" ht="15" customHeight="1">
      <c r="B78" s="54">
        <v>4</v>
      </c>
      <c r="C78" s="115">
        <v>16</v>
      </c>
      <c r="D78" s="114" t="s">
        <v>149</v>
      </c>
      <c r="E78" s="27" t="s">
        <v>33</v>
      </c>
      <c r="F78" s="96">
        <v>1.02</v>
      </c>
      <c r="G78" s="123">
        <f t="shared" si="4"/>
        <v>4.7611200000000009</v>
      </c>
      <c r="H78" s="88" t="str">
        <f t="shared" si="5"/>
        <v>Ｄ</v>
      </c>
      <c r="I78" s="96">
        <v>1.37</v>
      </c>
      <c r="J78" s="123">
        <f t="shared" si="6"/>
        <v>6.6007200000000008</v>
      </c>
      <c r="K78" s="158" t="str">
        <f t="shared" si="7"/>
        <v>Ｅ</v>
      </c>
      <c r="L78" s="194"/>
      <c r="M78" s="107"/>
      <c r="N78" s="107"/>
      <c r="V78" s="38"/>
      <c r="W78" s="38"/>
      <c r="X78" s="38"/>
      <c r="Y78" s="38"/>
      <c r="Z78" s="38"/>
      <c r="AA78" s="38"/>
      <c r="AB78" s="38"/>
    </row>
    <row r="79" spans="1:32" ht="15" customHeight="1">
      <c r="B79" s="54">
        <v>3</v>
      </c>
      <c r="C79" s="115">
        <v>17</v>
      </c>
      <c r="D79" s="114" t="s">
        <v>135</v>
      </c>
      <c r="E79" s="27" t="s">
        <v>33</v>
      </c>
      <c r="F79" s="96">
        <v>2.75</v>
      </c>
      <c r="G79" s="123">
        <f t="shared" si="4"/>
        <v>13.853999999999999</v>
      </c>
      <c r="H79" s="88" t="str">
        <f t="shared" si="5"/>
        <v>Ｇ</v>
      </c>
      <c r="I79" s="96">
        <v>2.63</v>
      </c>
      <c r="J79" s="123">
        <f t="shared" si="6"/>
        <v>13.223279999999999</v>
      </c>
      <c r="K79" s="158" t="str">
        <f t="shared" si="7"/>
        <v>Ｇ</v>
      </c>
      <c r="L79" s="194"/>
      <c r="M79" s="107"/>
      <c r="N79" s="107"/>
      <c r="V79" s="38"/>
      <c r="W79" s="38"/>
      <c r="X79" s="38"/>
      <c r="Y79" s="38"/>
      <c r="Z79" s="38"/>
      <c r="AA79" s="38"/>
      <c r="AB79" s="38"/>
    </row>
    <row r="80" spans="1:32" ht="15" customHeight="1">
      <c r="B80" s="54">
        <v>3</v>
      </c>
      <c r="C80" s="115">
        <v>17</v>
      </c>
      <c r="D80" s="114" t="s">
        <v>134</v>
      </c>
      <c r="E80" s="27" t="s">
        <v>33</v>
      </c>
      <c r="F80" s="96">
        <v>1.62</v>
      </c>
      <c r="G80" s="123">
        <f t="shared" si="4"/>
        <v>7.9147200000000009</v>
      </c>
      <c r="H80" s="88" t="str">
        <f t="shared" si="5"/>
        <v>Ｆ</v>
      </c>
      <c r="I80" s="96">
        <v>1.69</v>
      </c>
      <c r="J80" s="123">
        <f t="shared" si="6"/>
        <v>8.2826399999999989</v>
      </c>
      <c r="K80" s="158" t="str">
        <f t="shared" si="7"/>
        <v>Ｆ</v>
      </c>
      <c r="L80" s="194"/>
      <c r="M80" s="107"/>
      <c r="N80" s="107"/>
      <c r="V80" s="38"/>
      <c r="W80" s="38"/>
      <c r="X80" s="38"/>
      <c r="Y80" s="38"/>
      <c r="Z80" s="38"/>
      <c r="AA80" s="38"/>
      <c r="AB80" s="38"/>
    </row>
    <row r="81" spans="2:28" ht="15" customHeight="1">
      <c r="B81" s="54">
        <v>3</v>
      </c>
      <c r="C81" s="115">
        <v>17</v>
      </c>
      <c r="D81" s="114" t="s">
        <v>145</v>
      </c>
      <c r="E81" s="27" t="s">
        <v>33</v>
      </c>
      <c r="F81" s="96">
        <v>3</v>
      </c>
      <c r="G81" s="123">
        <f t="shared" si="4"/>
        <v>15.167999999999999</v>
      </c>
      <c r="H81" s="88" t="str">
        <f t="shared" si="5"/>
        <v>Ｈ</v>
      </c>
      <c r="I81" s="96">
        <v>2.42</v>
      </c>
      <c r="J81" s="123">
        <f t="shared" si="6"/>
        <v>12.119519999999998</v>
      </c>
      <c r="K81" s="158" t="str">
        <f t="shared" si="7"/>
        <v>Ｇ</v>
      </c>
      <c r="L81" s="194"/>
      <c r="M81" s="107"/>
      <c r="N81" s="107"/>
      <c r="V81" s="38"/>
      <c r="W81" s="38"/>
      <c r="X81" s="38"/>
      <c r="Y81" s="38"/>
      <c r="Z81" s="38"/>
      <c r="AA81" s="38"/>
      <c r="AB81" s="38"/>
    </row>
    <row r="82" spans="2:28" ht="15" customHeight="1">
      <c r="B82" s="54">
        <v>3</v>
      </c>
      <c r="C82" s="115">
        <v>17</v>
      </c>
      <c r="D82" s="114" t="s">
        <v>114</v>
      </c>
      <c r="E82" s="27" t="s">
        <v>33</v>
      </c>
      <c r="F82" s="96">
        <v>1.9</v>
      </c>
      <c r="G82" s="123">
        <f t="shared" si="4"/>
        <v>9.3864000000000001</v>
      </c>
      <c r="H82" s="88" t="str">
        <f t="shared" si="5"/>
        <v>Ｆ</v>
      </c>
      <c r="I82" s="96">
        <v>1.92</v>
      </c>
      <c r="J82" s="123">
        <f t="shared" si="6"/>
        <v>9.4915200000000013</v>
      </c>
      <c r="K82" s="158" t="str">
        <f t="shared" si="7"/>
        <v>Ｆ</v>
      </c>
      <c r="L82" s="194"/>
      <c r="M82" s="107"/>
      <c r="N82" s="107"/>
      <c r="V82" s="38"/>
      <c r="W82" s="38"/>
      <c r="X82" s="38"/>
      <c r="Y82" s="38"/>
      <c r="Z82" s="38"/>
      <c r="AA82" s="38"/>
      <c r="AB82" s="38"/>
    </row>
    <row r="83" spans="2:28" ht="15" customHeight="1">
      <c r="B83" s="54">
        <v>3</v>
      </c>
      <c r="C83" s="115">
        <v>17</v>
      </c>
      <c r="D83" s="114" t="s">
        <v>146</v>
      </c>
      <c r="E83" s="27" t="s">
        <v>33</v>
      </c>
      <c r="F83" s="165">
        <v>2.15</v>
      </c>
      <c r="G83" s="166">
        <f t="shared" si="4"/>
        <v>10.7004</v>
      </c>
      <c r="H83" s="88" t="str">
        <f t="shared" si="5"/>
        <v>Ｇ</v>
      </c>
      <c r="I83" s="165">
        <v>3.2</v>
      </c>
      <c r="J83" s="166">
        <f t="shared" si="6"/>
        <v>16.219200000000001</v>
      </c>
      <c r="K83" s="158" t="str">
        <f t="shared" si="7"/>
        <v>Ｈ</v>
      </c>
      <c r="L83" s="194"/>
      <c r="M83" s="107"/>
      <c r="N83" s="107"/>
    </row>
    <row r="84" spans="2:28" ht="15" customHeight="1">
      <c r="B84" s="54">
        <v>4</v>
      </c>
      <c r="C84" s="115">
        <v>17</v>
      </c>
      <c r="D84" s="114" t="s">
        <v>149</v>
      </c>
      <c r="E84" s="27" t="s">
        <v>33</v>
      </c>
      <c r="F84" s="96">
        <v>1.19</v>
      </c>
      <c r="G84" s="123">
        <f t="shared" si="4"/>
        <v>5.6546400000000006</v>
      </c>
      <c r="H84" s="88" t="str">
        <f t="shared" si="5"/>
        <v>Ｅ</v>
      </c>
      <c r="I84" s="96">
        <v>0.84</v>
      </c>
      <c r="J84" s="123">
        <f t="shared" si="6"/>
        <v>3.8150399999999993</v>
      </c>
      <c r="K84" s="158" t="str">
        <f t="shared" si="7"/>
        <v>Ｄ</v>
      </c>
      <c r="L84" s="194"/>
      <c r="M84" s="107"/>
      <c r="N84" s="107"/>
    </row>
    <row r="85" spans="2:28" ht="15" customHeight="1">
      <c r="B85" s="54">
        <v>4</v>
      </c>
      <c r="C85" s="115">
        <v>17</v>
      </c>
      <c r="D85" s="114" t="s">
        <v>56</v>
      </c>
      <c r="E85" s="27" t="s">
        <v>33</v>
      </c>
      <c r="F85" s="96">
        <v>2.0299999999999998</v>
      </c>
      <c r="G85" s="123">
        <f t="shared" si="4"/>
        <v>10.06968</v>
      </c>
      <c r="H85" s="88" t="str">
        <f t="shared" si="5"/>
        <v>Ｇ</v>
      </c>
      <c r="I85" s="96">
        <v>2.85</v>
      </c>
      <c r="J85" s="123">
        <f t="shared" si="6"/>
        <v>14.3796</v>
      </c>
      <c r="K85" s="158" t="str">
        <f t="shared" si="7"/>
        <v>Ｇ</v>
      </c>
      <c r="L85" s="194"/>
      <c r="M85" s="107"/>
      <c r="N85" s="107"/>
    </row>
    <row r="86" spans="2:28" ht="15" customHeight="1">
      <c r="B86" s="54">
        <v>4</v>
      </c>
      <c r="C86" s="115">
        <v>17</v>
      </c>
      <c r="D86" s="114" t="s">
        <v>147</v>
      </c>
      <c r="E86" s="27" t="s">
        <v>33</v>
      </c>
      <c r="F86" s="96">
        <v>0.66</v>
      </c>
      <c r="G86" s="123">
        <f t="shared" si="4"/>
        <v>2.86896</v>
      </c>
      <c r="H86" s="88" t="str">
        <f t="shared" si="5"/>
        <v>Ｃ</v>
      </c>
      <c r="I86" s="96">
        <v>1.18</v>
      </c>
      <c r="J86" s="123">
        <f t="shared" si="6"/>
        <v>5.6020799999999999</v>
      </c>
      <c r="K86" s="158" t="str">
        <f t="shared" si="7"/>
        <v>Ｅ</v>
      </c>
      <c r="L86" s="194"/>
      <c r="M86" s="107"/>
      <c r="N86" s="107"/>
    </row>
    <row r="87" spans="2:28" ht="15" customHeight="1">
      <c r="B87" s="54">
        <v>3</v>
      </c>
      <c r="C87" s="115">
        <v>18</v>
      </c>
      <c r="D87" s="114" t="s">
        <v>135</v>
      </c>
      <c r="E87" s="27" t="s">
        <v>33</v>
      </c>
      <c r="F87" s="96">
        <v>2.0699999999999998</v>
      </c>
      <c r="G87" s="123">
        <f t="shared" si="4"/>
        <v>10.279920000000001</v>
      </c>
      <c r="H87" s="88" t="str">
        <f t="shared" si="5"/>
        <v>Ｇ</v>
      </c>
      <c r="I87" s="96">
        <v>2.16</v>
      </c>
      <c r="J87" s="123">
        <f t="shared" si="6"/>
        <v>10.75296</v>
      </c>
      <c r="K87" s="158" t="str">
        <f t="shared" si="7"/>
        <v>Ｇ</v>
      </c>
      <c r="L87" s="194"/>
      <c r="M87" s="107"/>
      <c r="N87" s="107"/>
    </row>
    <row r="88" spans="2:28" ht="15" customHeight="1">
      <c r="B88" s="54">
        <v>3</v>
      </c>
      <c r="C88" s="115">
        <v>18</v>
      </c>
      <c r="D88" s="114" t="s">
        <v>145</v>
      </c>
      <c r="E88" s="27" t="s">
        <v>33</v>
      </c>
      <c r="F88" s="96">
        <v>2.4300000000000002</v>
      </c>
      <c r="G88" s="123">
        <f t="shared" si="4"/>
        <v>12.172079999999999</v>
      </c>
      <c r="H88" s="88" t="str">
        <f t="shared" si="5"/>
        <v>Ｇ</v>
      </c>
      <c r="I88" s="96">
        <v>2.34</v>
      </c>
      <c r="J88" s="123">
        <f t="shared" si="6"/>
        <v>11.699039999999998</v>
      </c>
      <c r="K88" s="158" t="str">
        <f t="shared" si="7"/>
        <v>Ｇ</v>
      </c>
      <c r="L88" s="194"/>
      <c r="M88" s="107"/>
      <c r="N88" s="107"/>
    </row>
    <row r="89" spans="2:28" ht="15" customHeight="1">
      <c r="B89" s="54">
        <v>3</v>
      </c>
      <c r="C89" s="115">
        <v>18</v>
      </c>
      <c r="D89" s="114" t="s">
        <v>146</v>
      </c>
      <c r="E89" s="27" t="s">
        <v>33</v>
      </c>
      <c r="F89" s="96">
        <v>1.45</v>
      </c>
      <c r="G89" s="123">
        <f t="shared" si="4"/>
        <v>7.0211999999999994</v>
      </c>
      <c r="H89" s="88" t="str">
        <f t="shared" si="5"/>
        <v>Ｅ</v>
      </c>
      <c r="I89" s="96">
        <v>1.26</v>
      </c>
      <c r="J89" s="123">
        <f t="shared" si="6"/>
        <v>6.0225600000000012</v>
      </c>
      <c r="K89" s="158" t="str">
        <f t="shared" si="7"/>
        <v>Ｅ</v>
      </c>
      <c r="L89" s="194"/>
      <c r="M89" s="107"/>
      <c r="N89" s="107"/>
    </row>
    <row r="90" spans="2:28" ht="15" customHeight="1">
      <c r="B90" s="54">
        <v>4</v>
      </c>
      <c r="C90" s="115">
        <v>18</v>
      </c>
      <c r="D90" s="114" t="s">
        <v>56</v>
      </c>
      <c r="E90" s="27" t="s">
        <v>33</v>
      </c>
      <c r="F90" s="96">
        <v>2.2000000000000002</v>
      </c>
      <c r="G90" s="123">
        <f t="shared" si="4"/>
        <v>10.963200000000001</v>
      </c>
      <c r="H90" s="88" t="str">
        <f t="shared" si="5"/>
        <v>Ｇ</v>
      </c>
      <c r="I90" s="96">
        <v>1.9</v>
      </c>
      <c r="J90" s="123">
        <f t="shared" si="6"/>
        <v>9.3864000000000001</v>
      </c>
      <c r="K90" s="158" t="str">
        <f t="shared" si="7"/>
        <v>Ｆ</v>
      </c>
      <c r="L90" s="194"/>
      <c r="M90" s="107"/>
      <c r="N90" s="107"/>
    </row>
    <row r="91" spans="2:28" ht="15" customHeight="1">
      <c r="B91" s="54">
        <v>4</v>
      </c>
      <c r="C91" s="115">
        <v>18</v>
      </c>
      <c r="D91" s="114" t="s">
        <v>147</v>
      </c>
      <c r="E91" s="27" t="s">
        <v>33</v>
      </c>
      <c r="F91" s="96">
        <v>1.5</v>
      </c>
      <c r="G91" s="123">
        <f t="shared" si="4"/>
        <v>7.2840000000000007</v>
      </c>
      <c r="H91" s="88" t="str">
        <f t="shared" si="5"/>
        <v>Ｅ</v>
      </c>
      <c r="I91" s="96">
        <v>1.41</v>
      </c>
      <c r="J91" s="123">
        <f t="shared" si="6"/>
        <v>6.8109599999999997</v>
      </c>
      <c r="K91" s="158" t="str">
        <f t="shared" si="7"/>
        <v>Ｅ</v>
      </c>
      <c r="L91" s="194"/>
      <c r="M91" s="107"/>
      <c r="N91" s="107"/>
    </row>
    <row r="92" spans="2:28" ht="15" customHeight="1">
      <c r="B92" s="54">
        <v>3</v>
      </c>
      <c r="C92" s="115">
        <v>19</v>
      </c>
      <c r="D92" s="114" t="s">
        <v>135</v>
      </c>
      <c r="E92" s="27" t="s">
        <v>33</v>
      </c>
      <c r="F92" s="96">
        <v>1.41</v>
      </c>
      <c r="G92" s="123">
        <f t="shared" si="4"/>
        <v>6.8109599999999997</v>
      </c>
      <c r="H92" s="88" t="str">
        <f t="shared" si="5"/>
        <v>Ｅ</v>
      </c>
      <c r="I92" s="96">
        <v>1.48</v>
      </c>
      <c r="J92" s="123">
        <f t="shared" si="6"/>
        <v>7.1788800000000013</v>
      </c>
      <c r="K92" s="158" t="str">
        <f t="shared" si="7"/>
        <v>Ｅ</v>
      </c>
      <c r="L92" s="194"/>
      <c r="M92" s="107"/>
      <c r="N92" s="107"/>
    </row>
    <row r="93" spans="2:28" ht="15" customHeight="1">
      <c r="B93" s="54">
        <v>3</v>
      </c>
      <c r="C93" s="115">
        <v>19</v>
      </c>
      <c r="D93" s="114" t="s">
        <v>134</v>
      </c>
      <c r="E93" s="27" t="s">
        <v>33</v>
      </c>
      <c r="F93" s="96">
        <v>1.17</v>
      </c>
      <c r="G93" s="123">
        <f t="shared" si="4"/>
        <v>5.5495199999999993</v>
      </c>
      <c r="H93" s="88" t="str">
        <f t="shared" si="5"/>
        <v>Ｅ</v>
      </c>
      <c r="I93" s="96">
        <v>1.21</v>
      </c>
      <c r="J93" s="123">
        <f t="shared" si="6"/>
        <v>5.75976</v>
      </c>
      <c r="K93" s="158" t="str">
        <f t="shared" si="7"/>
        <v>Ｅ</v>
      </c>
      <c r="L93" s="194"/>
      <c r="M93" s="107"/>
      <c r="N93" s="107"/>
    </row>
    <row r="94" spans="2:28" ht="15" customHeight="1">
      <c r="B94" s="54">
        <v>3</v>
      </c>
      <c r="C94" s="115">
        <v>19</v>
      </c>
      <c r="D94" s="114" t="s">
        <v>114</v>
      </c>
      <c r="E94" s="27" t="s">
        <v>33</v>
      </c>
      <c r="F94" s="96">
        <v>1.41</v>
      </c>
      <c r="G94" s="123">
        <f t="shared" si="4"/>
        <v>6.8109599999999997</v>
      </c>
      <c r="H94" s="88" t="str">
        <f t="shared" si="5"/>
        <v>Ｅ</v>
      </c>
      <c r="I94" s="96">
        <v>1.33</v>
      </c>
      <c r="J94" s="123">
        <f t="shared" si="6"/>
        <v>6.3904800000000002</v>
      </c>
      <c r="K94" s="158" t="str">
        <f t="shared" si="7"/>
        <v>Ｅ</v>
      </c>
      <c r="L94" s="194"/>
      <c r="M94" s="107"/>
      <c r="N94" s="107"/>
    </row>
    <row r="95" spans="2:28" ht="15" customHeight="1">
      <c r="B95" s="54">
        <v>3</v>
      </c>
      <c r="C95" s="115">
        <v>19</v>
      </c>
      <c r="D95" s="114" t="s">
        <v>329</v>
      </c>
      <c r="E95" s="27" t="s">
        <v>33</v>
      </c>
      <c r="F95" s="96">
        <v>1.27</v>
      </c>
      <c r="G95" s="123">
        <f t="shared" si="4"/>
        <v>6.0751200000000001</v>
      </c>
      <c r="H95" s="88" t="str">
        <f t="shared" si="5"/>
        <v>Ｅ</v>
      </c>
      <c r="I95" s="96">
        <v>1.69</v>
      </c>
      <c r="J95" s="123">
        <f t="shared" si="6"/>
        <v>8.2826399999999989</v>
      </c>
      <c r="K95" s="158" t="str">
        <f t="shared" si="7"/>
        <v>Ｆ</v>
      </c>
      <c r="L95" s="194"/>
      <c r="M95" s="107"/>
      <c r="N95" s="107"/>
    </row>
    <row r="96" spans="2:28" ht="15" customHeight="1">
      <c r="B96" s="54">
        <v>4</v>
      </c>
      <c r="C96" s="115">
        <v>19</v>
      </c>
      <c r="D96" s="114" t="s">
        <v>149</v>
      </c>
      <c r="E96" s="27" t="s">
        <v>33</v>
      </c>
      <c r="F96" s="96">
        <v>1.1299999999999999</v>
      </c>
      <c r="G96" s="123">
        <f t="shared" si="4"/>
        <v>5.3392799999999996</v>
      </c>
      <c r="H96" s="88" t="str">
        <f t="shared" si="5"/>
        <v>Ｅ</v>
      </c>
      <c r="I96" s="96">
        <v>1.3</v>
      </c>
      <c r="J96" s="123">
        <f t="shared" si="6"/>
        <v>6.232800000000001</v>
      </c>
      <c r="K96" s="158" t="str">
        <f t="shared" si="7"/>
        <v>Ｅ</v>
      </c>
      <c r="L96" s="194"/>
      <c r="M96" s="107"/>
      <c r="N96" s="107"/>
    </row>
    <row r="97" spans="2:14" ht="15" customHeight="1">
      <c r="B97" s="54">
        <v>4</v>
      </c>
      <c r="C97" s="115">
        <v>19</v>
      </c>
      <c r="D97" s="114" t="s">
        <v>56</v>
      </c>
      <c r="E97" s="27" t="s">
        <v>33</v>
      </c>
      <c r="F97" s="96">
        <v>0.84</v>
      </c>
      <c r="G97" s="123">
        <f t="shared" si="4"/>
        <v>3.8150399999999993</v>
      </c>
      <c r="H97" s="88" t="str">
        <f t="shared" si="5"/>
        <v>Ｄ</v>
      </c>
      <c r="I97" s="96">
        <v>1.38</v>
      </c>
      <c r="J97" s="123">
        <f t="shared" si="6"/>
        <v>6.6532799999999996</v>
      </c>
      <c r="K97" s="158" t="str">
        <f t="shared" si="7"/>
        <v>Ｅ</v>
      </c>
      <c r="L97" s="194"/>
      <c r="M97" s="107"/>
      <c r="N97" s="107"/>
    </row>
    <row r="98" spans="2:14" ht="15" customHeight="1">
      <c r="B98" s="54">
        <v>4</v>
      </c>
      <c r="C98" s="115">
        <v>19</v>
      </c>
      <c r="D98" s="114" t="s">
        <v>147</v>
      </c>
      <c r="E98" s="27" t="s">
        <v>33</v>
      </c>
      <c r="F98" s="165">
        <v>0.88</v>
      </c>
      <c r="G98" s="166">
        <f t="shared" si="4"/>
        <v>4.0252799999999995</v>
      </c>
      <c r="H98" s="88" t="str">
        <f t="shared" si="5"/>
        <v>Ｄ</v>
      </c>
      <c r="I98" s="165">
        <v>0.78</v>
      </c>
      <c r="J98" s="166">
        <f t="shared" si="6"/>
        <v>3.4996800000000006</v>
      </c>
      <c r="K98" s="158" t="str">
        <f t="shared" si="7"/>
        <v>Ｃ</v>
      </c>
      <c r="L98" s="194"/>
      <c r="M98" s="107"/>
      <c r="N98" s="107"/>
    </row>
    <row r="99" spans="2:14" ht="15" customHeight="1">
      <c r="B99" s="54">
        <v>4</v>
      </c>
      <c r="C99" s="115">
        <v>19</v>
      </c>
      <c r="D99" s="114" t="s">
        <v>93</v>
      </c>
      <c r="E99" s="27" t="s">
        <v>33</v>
      </c>
      <c r="F99" s="96">
        <v>1.4</v>
      </c>
      <c r="G99" s="123">
        <f t="shared" si="4"/>
        <v>6.7584000000000009</v>
      </c>
      <c r="H99" s="88" t="str">
        <f t="shared" si="5"/>
        <v>Ｅ</v>
      </c>
      <c r="I99" s="96">
        <v>2.23</v>
      </c>
      <c r="J99" s="123">
        <f t="shared" si="6"/>
        <v>11.12088</v>
      </c>
      <c r="K99" s="158" t="str">
        <f t="shared" si="7"/>
        <v>Ｇ</v>
      </c>
      <c r="L99" s="194"/>
      <c r="M99" s="107"/>
      <c r="N99" s="107"/>
    </row>
    <row r="100" spans="2:14" ht="15" customHeight="1">
      <c r="B100" s="54">
        <v>3</v>
      </c>
      <c r="C100" s="115">
        <v>20</v>
      </c>
      <c r="D100" s="114" t="s">
        <v>102</v>
      </c>
      <c r="E100" s="27" t="s">
        <v>33</v>
      </c>
      <c r="F100" s="96">
        <v>1.03</v>
      </c>
      <c r="G100" s="123">
        <f t="shared" si="4"/>
        <v>4.8136800000000006</v>
      </c>
      <c r="H100" s="88" t="str">
        <f t="shared" si="5"/>
        <v>Ｄ</v>
      </c>
      <c r="I100" s="96">
        <v>1.0900000000000001</v>
      </c>
      <c r="J100" s="123">
        <f t="shared" si="6"/>
        <v>5.1290400000000007</v>
      </c>
      <c r="K100" s="158" t="str">
        <f t="shared" si="7"/>
        <v>Ｅ</v>
      </c>
      <c r="L100" s="194"/>
      <c r="M100" s="107"/>
      <c r="N100" s="107"/>
    </row>
    <row r="101" spans="2:14" ht="15" customHeight="1">
      <c r="B101" s="54">
        <v>3</v>
      </c>
      <c r="C101" s="115">
        <v>20</v>
      </c>
      <c r="D101" s="114" t="s">
        <v>95</v>
      </c>
      <c r="E101" s="27" t="s">
        <v>33</v>
      </c>
      <c r="F101" s="96">
        <v>1.02</v>
      </c>
      <c r="G101" s="123">
        <f t="shared" si="4"/>
        <v>4.7611200000000009</v>
      </c>
      <c r="H101" s="88" t="str">
        <f t="shared" si="5"/>
        <v>Ｄ</v>
      </c>
      <c r="I101" s="96">
        <v>1.03</v>
      </c>
      <c r="J101" s="123">
        <f t="shared" si="6"/>
        <v>4.8136800000000006</v>
      </c>
      <c r="K101" s="158" t="str">
        <f t="shared" si="7"/>
        <v>Ｄ</v>
      </c>
      <c r="L101" s="194"/>
      <c r="M101" s="107"/>
      <c r="N101" s="107"/>
    </row>
    <row r="102" spans="2:14" ht="15" customHeight="1">
      <c r="B102" s="54">
        <v>3</v>
      </c>
      <c r="C102" s="115">
        <v>20</v>
      </c>
      <c r="D102" s="114" t="s">
        <v>114</v>
      </c>
      <c r="E102" s="27" t="s">
        <v>33</v>
      </c>
      <c r="F102" s="96">
        <v>1.51</v>
      </c>
      <c r="G102" s="123">
        <f t="shared" si="4"/>
        <v>7.3365600000000004</v>
      </c>
      <c r="H102" s="88" t="str">
        <f t="shared" si="5"/>
        <v>Ｅ</v>
      </c>
      <c r="I102" s="96">
        <v>1.74</v>
      </c>
      <c r="J102" s="123">
        <f t="shared" si="6"/>
        <v>8.545440000000001</v>
      </c>
      <c r="K102" s="158" t="str">
        <f t="shared" si="7"/>
        <v>Ｆ</v>
      </c>
      <c r="L102" s="194"/>
      <c r="M102" s="107"/>
      <c r="N102" s="107"/>
    </row>
    <row r="103" spans="2:14" ht="15" customHeight="1">
      <c r="B103" s="54">
        <v>3</v>
      </c>
      <c r="C103" s="115">
        <v>20</v>
      </c>
      <c r="D103" s="114" t="s">
        <v>329</v>
      </c>
      <c r="E103" s="27" t="s">
        <v>33</v>
      </c>
      <c r="F103" s="96">
        <v>1.85</v>
      </c>
      <c r="G103" s="123">
        <f t="shared" si="4"/>
        <v>9.1235999999999997</v>
      </c>
      <c r="H103" s="88" t="str">
        <f t="shared" si="5"/>
        <v>Ｆ</v>
      </c>
      <c r="I103" s="96">
        <v>1.43</v>
      </c>
      <c r="J103" s="123">
        <f t="shared" si="6"/>
        <v>6.91608</v>
      </c>
      <c r="K103" s="158" t="str">
        <f t="shared" si="7"/>
        <v>Ｅ</v>
      </c>
      <c r="L103" s="194"/>
      <c r="M103" s="107"/>
      <c r="N103" s="107"/>
    </row>
    <row r="104" spans="2:14" ht="15" customHeight="1">
      <c r="B104" s="54">
        <v>4</v>
      </c>
      <c r="C104" s="115">
        <v>20</v>
      </c>
      <c r="D104" s="114" t="s">
        <v>149</v>
      </c>
      <c r="E104" s="27" t="s">
        <v>33</v>
      </c>
      <c r="F104" s="96">
        <v>2.2999999999999998</v>
      </c>
      <c r="G104" s="123">
        <f t="shared" si="4"/>
        <v>11.488799999999998</v>
      </c>
      <c r="H104" s="88" t="str">
        <f t="shared" si="5"/>
        <v>Ｇ</v>
      </c>
      <c r="I104" s="96">
        <v>2.0499999999999998</v>
      </c>
      <c r="J104" s="123">
        <f t="shared" si="6"/>
        <v>10.174799999999999</v>
      </c>
      <c r="K104" s="158" t="str">
        <f t="shared" si="7"/>
        <v>Ｇ</v>
      </c>
      <c r="L104" s="194"/>
      <c r="M104" s="107"/>
      <c r="N104" s="107"/>
    </row>
    <row r="105" spans="2:14" ht="15" customHeight="1">
      <c r="B105" s="54">
        <v>4</v>
      </c>
      <c r="C105" s="115">
        <v>20</v>
      </c>
      <c r="D105" s="114" t="s">
        <v>56</v>
      </c>
      <c r="E105" s="27" t="s">
        <v>33</v>
      </c>
      <c r="F105" s="96">
        <v>1.17</v>
      </c>
      <c r="G105" s="123">
        <f t="shared" si="4"/>
        <v>5.5495199999999993</v>
      </c>
      <c r="H105" s="88" t="str">
        <f t="shared" si="5"/>
        <v>Ｅ</v>
      </c>
      <c r="I105" s="96">
        <v>1.81</v>
      </c>
      <c r="J105" s="123">
        <f t="shared" si="6"/>
        <v>8.9133600000000008</v>
      </c>
      <c r="K105" s="158" t="str">
        <f t="shared" si="7"/>
        <v>Ｆ</v>
      </c>
      <c r="L105" s="194"/>
      <c r="M105" s="107"/>
      <c r="N105" s="107"/>
    </row>
    <row r="106" spans="2:14" ht="15" customHeight="1">
      <c r="B106" s="54">
        <v>4</v>
      </c>
      <c r="C106" s="115">
        <v>20</v>
      </c>
      <c r="D106" s="114" t="s">
        <v>143</v>
      </c>
      <c r="E106" s="27" t="s">
        <v>33</v>
      </c>
      <c r="F106" s="96">
        <v>1.66</v>
      </c>
      <c r="G106" s="123">
        <f t="shared" si="4"/>
        <v>8.1249599999999997</v>
      </c>
      <c r="H106" s="88" t="str">
        <f t="shared" si="5"/>
        <v>Ｆ</v>
      </c>
      <c r="I106" s="96">
        <v>1.78</v>
      </c>
      <c r="J106" s="123">
        <f t="shared" si="6"/>
        <v>8.7556799999999999</v>
      </c>
      <c r="K106" s="158" t="str">
        <f t="shared" si="7"/>
        <v>Ｆ</v>
      </c>
      <c r="L106" s="194"/>
      <c r="M106" s="107"/>
      <c r="N106" s="107"/>
    </row>
    <row r="107" spans="2:14" ht="15" customHeight="1">
      <c r="B107" s="54">
        <v>4</v>
      </c>
      <c r="C107" s="115">
        <v>20</v>
      </c>
      <c r="D107" s="114" t="s">
        <v>147</v>
      </c>
      <c r="E107" s="27" t="s">
        <v>33</v>
      </c>
      <c r="F107" s="96">
        <v>1.82</v>
      </c>
      <c r="G107" s="123">
        <f t="shared" si="4"/>
        <v>8.9659200000000006</v>
      </c>
      <c r="H107" s="88" t="str">
        <f t="shared" si="5"/>
        <v>Ｆ</v>
      </c>
      <c r="I107" s="96">
        <v>1.6</v>
      </c>
      <c r="J107" s="123">
        <f t="shared" si="6"/>
        <v>7.8096000000000014</v>
      </c>
      <c r="K107" s="158" t="str">
        <f t="shared" si="7"/>
        <v>Ｆ</v>
      </c>
      <c r="L107" s="194"/>
      <c r="M107" s="107"/>
      <c r="N107" s="107"/>
    </row>
    <row r="108" spans="2:14" ht="15" customHeight="1">
      <c r="B108" s="54">
        <v>4</v>
      </c>
      <c r="C108" s="115">
        <v>20</v>
      </c>
      <c r="D108" s="114" t="s">
        <v>93</v>
      </c>
      <c r="E108" s="27" t="s">
        <v>33</v>
      </c>
      <c r="F108" s="96">
        <v>1.34</v>
      </c>
      <c r="G108" s="123">
        <f t="shared" si="4"/>
        <v>6.4430400000000008</v>
      </c>
      <c r="H108" s="88" t="str">
        <f t="shared" si="5"/>
        <v>Ｅ</v>
      </c>
      <c r="I108" s="96">
        <v>1.5</v>
      </c>
      <c r="J108" s="123">
        <f t="shared" si="6"/>
        <v>7.2840000000000007</v>
      </c>
      <c r="K108" s="158" t="str">
        <f t="shared" si="7"/>
        <v>Ｅ</v>
      </c>
      <c r="L108" s="194"/>
      <c r="M108" s="107"/>
      <c r="N108" s="107"/>
    </row>
    <row r="109" spans="2:14" ht="15" customHeight="1">
      <c r="B109" s="54">
        <v>3</v>
      </c>
      <c r="C109" s="115">
        <v>21</v>
      </c>
      <c r="D109" s="114" t="s">
        <v>95</v>
      </c>
      <c r="E109" s="27" t="s">
        <v>33</v>
      </c>
      <c r="F109" s="96">
        <v>1.67</v>
      </c>
      <c r="G109" s="123">
        <f t="shared" si="4"/>
        <v>8.1775199999999995</v>
      </c>
      <c r="H109" s="88" t="str">
        <f t="shared" si="5"/>
        <v>Ｆ</v>
      </c>
      <c r="I109" s="96">
        <v>1.48</v>
      </c>
      <c r="J109" s="123">
        <f t="shared" si="6"/>
        <v>7.1788800000000013</v>
      </c>
      <c r="K109" s="158" t="str">
        <f t="shared" si="7"/>
        <v>Ｅ</v>
      </c>
      <c r="L109" s="194"/>
      <c r="M109" s="107"/>
      <c r="N109" s="107"/>
    </row>
    <row r="110" spans="2:14" ht="15" customHeight="1">
      <c r="B110" s="54">
        <v>3</v>
      </c>
      <c r="C110" s="115">
        <v>21</v>
      </c>
      <c r="D110" s="114" t="s">
        <v>145</v>
      </c>
      <c r="E110" s="27" t="s">
        <v>33</v>
      </c>
      <c r="F110" s="96">
        <v>1.61</v>
      </c>
      <c r="G110" s="123">
        <f t="shared" si="4"/>
        <v>7.8621600000000011</v>
      </c>
      <c r="H110" s="88" t="str">
        <f t="shared" si="5"/>
        <v>Ｆ</v>
      </c>
      <c r="I110" s="96">
        <v>1.43</v>
      </c>
      <c r="J110" s="123">
        <f t="shared" si="6"/>
        <v>6.91608</v>
      </c>
      <c r="K110" s="158" t="str">
        <f t="shared" si="7"/>
        <v>Ｅ</v>
      </c>
      <c r="L110" s="194"/>
      <c r="M110" s="107"/>
      <c r="N110" s="107"/>
    </row>
    <row r="111" spans="2:14" ht="15" customHeight="1">
      <c r="B111" s="54">
        <v>3</v>
      </c>
      <c r="C111" s="115">
        <v>21</v>
      </c>
      <c r="D111" s="114" t="s">
        <v>114</v>
      </c>
      <c r="E111" s="27" t="s">
        <v>33</v>
      </c>
      <c r="F111" s="96">
        <v>1.17</v>
      </c>
      <c r="G111" s="123">
        <f t="shared" si="4"/>
        <v>5.5495199999999993</v>
      </c>
      <c r="H111" s="88" t="str">
        <f t="shared" si="5"/>
        <v>Ｅ</v>
      </c>
      <c r="I111" s="96">
        <v>1.51</v>
      </c>
      <c r="J111" s="123">
        <f t="shared" si="6"/>
        <v>7.3365600000000004</v>
      </c>
      <c r="K111" s="158" t="str">
        <f t="shared" si="7"/>
        <v>Ｅ</v>
      </c>
      <c r="L111" s="194"/>
      <c r="M111" s="107"/>
      <c r="N111" s="107"/>
    </row>
    <row r="112" spans="2:14" ht="15" customHeight="1">
      <c r="B112" s="54">
        <v>3</v>
      </c>
      <c r="C112" s="115">
        <v>21</v>
      </c>
      <c r="D112" s="114" t="s">
        <v>146</v>
      </c>
      <c r="E112" s="27" t="s">
        <v>33</v>
      </c>
      <c r="F112" s="96">
        <v>1.64</v>
      </c>
      <c r="G112" s="123">
        <f t="shared" si="4"/>
        <v>8.0198400000000003</v>
      </c>
      <c r="H112" s="88" t="str">
        <f t="shared" si="5"/>
        <v>Ｆ</v>
      </c>
      <c r="I112" s="96">
        <v>1.49</v>
      </c>
      <c r="J112" s="123">
        <f t="shared" si="6"/>
        <v>7.2314399999999992</v>
      </c>
      <c r="K112" s="158" t="str">
        <f t="shared" si="7"/>
        <v>Ｅ</v>
      </c>
      <c r="L112" s="194"/>
      <c r="M112" s="107"/>
      <c r="N112" s="107"/>
    </row>
    <row r="113" spans="2:14" ht="15" customHeight="1">
      <c r="B113" s="206">
        <v>4</v>
      </c>
      <c r="C113" s="115">
        <v>21</v>
      </c>
      <c r="D113" s="114" t="s">
        <v>329</v>
      </c>
      <c r="E113" s="27" t="s">
        <v>33</v>
      </c>
      <c r="F113" s="96">
        <v>4.4000000000000004</v>
      </c>
      <c r="G113" s="123">
        <f t="shared" si="4"/>
        <v>22.526400000000006</v>
      </c>
      <c r="H113" s="88" t="str">
        <f t="shared" si="5"/>
        <v>Ｉ</v>
      </c>
      <c r="I113" s="96">
        <v>2.5</v>
      </c>
      <c r="J113" s="123">
        <f t="shared" si="6"/>
        <v>12.539999999999997</v>
      </c>
      <c r="K113" s="158" t="str">
        <f t="shared" si="7"/>
        <v>Ｇ</v>
      </c>
      <c r="L113" s="194"/>
      <c r="M113" s="107"/>
      <c r="N113" s="107"/>
    </row>
    <row r="114" spans="2:14" ht="15" customHeight="1">
      <c r="B114" s="206">
        <v>4</v>
      </c>
      <c r="C114" s="115">
        <v>21</v>
      </c>
      <c r="D114" s="114" t="s">
        <v>56</v>
      </c>
      <c r="E114" s="27" t="s">
        <v>33</v>
      </c>
      <c r="F114" s="96">
        <v>1.17</v>
      </c>
      <c r="G114" s="123">
        <f t="shared" si="4"/>
        <v>5.5495199999999993</v>
      </c>
      <c r="H114" s="88" t="str">
        <f t="shared" si="5"/>
        <v>Ｅ</v>
      </c>
      <c r="I114" s="96">
        <v>1.56</v>
      </c>
      <c r="J114" s="123">
        <f t="shared" si="6"/>
        <v>7.5993600000000008</v>
      </c>
      <c r="K114" s="158" t="str">
        <f t="shared" si="7"/>
        <v>Ｆ</v>
      </c>
      <c r="L114" s="194"/>
      <c r="M114" s="107"/>
      <c r="N114" s="107"/>
    </row>
    <row r="115" spans="2:14" ht="15" customHeight="1">
      <c r="B115" s="206">
        <v>4</v>
      </c>
      <c r="C115" s="115">
        <v>21</v>
      </c>
      <c r="D115" s="114" t="s">
        <v>143</v>
      </c>
      <c r="E115" s="27" t="s">
        <v>33</v>
      </c>
      <c r="F115" s="96">
        <v>1.3</v>
      </c>
      <c r="G115" s="123">
        <f t="shared" si="4"/>
        <v>6.232800000000001</v>
      </c>
      <c r="H115" s="88" t="str">
        <f t="shared" si="5"/>
        <v>Ｅ</v>
      </c>
      <c r="I115" s="96">
        <v>1.6</v>
      </c>
      <c r="J115" s="123">
        <f t="shared" si="6"/>
        <v>7.8096000000000014</v>
      </c>
      <c r="K115" s="158" t="str">
        <f t="shared" si="7"/>
        <v>Ｆ</v>
      </c>
      <c r="L115" s="194"/>
      <c r="M115" s="107"/>
      <c r="N115" s="107"/>
    </row>
    <row r="116" spans="2:14" ht="15" customHeight="1">
      <c r="B116" s="206">
        <v>4</v>
      </c>
      <c r="C116" s="115">
        <v>21</v>
      </c>
      <c r="D116" s="114" t="s">
        <v>94</v>
      </c>
      <c r="E116" s="27" t="s">
        <v>33</v>
      </c>
      <c r="F116" s="96">
        <v>1.73</v>
      </c>
      <c r="G116" s="123">
        <f t="shared" si="4"/>
        <v>8.4928799999999995</v>
      </c>
      <c r="H116" s="88" t="str">
        <f t="shared" si="5"/>
        <v>Ｆ</v>
      </c>
      <c r="I116" s="96">
        <v>1.65</v>
      </c>
      <c r="J116" s="123">
        <f t="shared" si="6"/>
        <v>8.0724</v>
      </c>
      <c r="K116" s="158" t="str">
        <f t="shared" si="7"/>
        <v>Ｆ</v>
      </c>
      <c r="L116" s="194"/>
      <c r="M116" s="107"/>
      <c r="N116" s="107"/>
    </row>
    <row r="117" spans="2:14" ht="15" customHeight="1">
      <c r="B117" s="54">
        <v>3</v>
      </c>
      <c r="C117" s="115">
        <v>22</v>
      </c>
      <c r="D117" s="114" t="s">
        <v>102</v>
      </c>
      <c r="E117" s="27" t="s">
        <v>33</v>
      </c>
      <c r="F117" s="96">
        <v>0.57999999999999996</v>
      </c>
      <c r="G117" s="123">
        <f t="shared" si="4"/>
        <v>2.44848</v>
      </c>
      <c r="H117" s="88" t="str">
        <f t="shared" si="5"/>
        <v>Ｃ</v>
      </c>
      <c r="I117" s="96">
        <v>0.9</v>
      </c>
      <c r="J117" s="123">
        <f t="shared" si="6"/>
        <v>4.1303999999999998</v>
      </c>
      <c r="K117" s="158" t="str">
        <f t="shared" si="7"/>
        <v>Ｄ</v>
      </c>
      <c r="L117" s="194"/>
      <c r="M117" s="107"/>
      <c r="N117" s="107"/>
    </row>
    <row r="118" spans="2:14" ht="15" customHeight="1">
      <c r="B118" s="54">
        <v>3</v>
      </c>
      <c r="C118" s="115">
        <v>22</v>
      </c>
      <c r="D118" s="114" t="s">
        <v>146</v>
      </c>
      <c r="E118" s="27" t="s">
        <v>33</v>
      </c>
      <c r="F118" s="96">
        <v>1.31</v>
      </c>
      <c r="G118" s="123">
        <f t="shared" si="4"/>
        <v>6.2853600000000007</v>
      </c>
      <c r="H118" s="88" t="str">
        <f t="shared" si="5"/>
        <v>Ｅ</v>
      </c>
      <c r="I118" s="96">
        <v>0.87</v>
      </c>
      <c r="J118" s="123">
        <f t="shared" si="6"/>
        <v>3.9727199999999998</v>
      </c>
      <c r="K118" s="158" t="str">
        <f t="shared" si="7"/>
        <v>Ｄ</v>
      </c>
      <c r="L118" s="194"/>
      <c r="M118" s="107"/>
      <c r="N118" s="107"/>
    </row>
    <row r="119" spans="2:14" ht="15" customHeight="1">
      <c r="B119" s="54">
        <v>4</v>
      </c>
      <c r="C119" s="115">
        <v>22</v>
      </c>
      <c r="D119" s="114" t="s">
        <v>329</v>
      </c>
      <c r="E119" s="27" t="s">
        <v>33</v>
      </c>
      <c r="F119" s="96">
        <v>1.31</v>
      </c>
      <c r="G119" s="123">
        <f t="shared" si="4"/>
        <v>6.2853600000000007</v>
      </c>
      <c r="H119" s="88" t="str">
        <f t="shared" si="5"/>
        <v>Ｅ</v>
      </c>
      <c r="I119" s="96">
        <v>1.73</v>
      </c>
      <c r="J119" s="123">
        <f t="shared" si="6"/>
        <v>8.4928799999999995</v>
      </c>
      <c r="K119" s="158" t="str">
        <f t="shared" si="7"/>
        <v>Ｆ</v>
      </c>
      <c r="L119" s="194"/>
      <c r="M119" s="107"/>
      <c r="N119" s="107"/>
    </row>
    <row r="120" spans="2:14" ht="15" customHeight="1">
      <c r="B120" s="54">
        <v>4</v>
      </c>
      <c r="C120" s="115">
        <v>22</v>
      </c>
      <c r="D120" s="114" t="s">
        <v>94</v>
      </c>
      <c r="E120" s="27" t="s">
        <v>33</v>
      </c>
      <c r="F120" s="96">
        <v>1.68</v>
      </c>
      <c r="G120" s="123">
        <f t="shared" si="4"/>
        <v>8.2300799999999992</v>
      </c>
      <c r="H120" s="88" t="str">
        <f t="shared" si="5"/>
        <v>Ｆ</v>
      </c>
      <c r="I120" s="96">
        <v>2.1800000000000002</v>
      </c>
      <c r="J120" s="123">
        <f t="shared" si="6"/>
        <v>10.858079999999999</v>
      </c>
      <c r="K120" s="158" t="str">
        <f t="shared" si="7"/>
        <v>Ｇ</v>
      </c>
      <c r="L120" s="194"/>
      <c r="M120" s="107"/>
      <c r="N120" s="107"/>
    </row>
    <row r="121" spans="2:14" ht="15" customHeight="1">
      <c r="B121" s="54">
        <v>4</v>
      </c>
      <c r="C121" s="115">
        <v>22</v>
      </c>
      <c r="D121" s="114" t="s">
        <v>147</v>
      </c>
      <c r="E121" s="27" t="s">
        <v>33</v>
      </c>
      <c r="F121" s="96">
        <v>0.68</v>
      </c>
      <c r="G121" s="123">
        <f t="shared" si="4"/>
        <v>2.9740799999999998</v>
      </c>
      <c r="H121" s="88" t="str">
        <f t="shared" si="5"/>
        <v>Ｃ</v>
      </c>
      <c r="I121" s="96">
        <v>0.79</v>
      </c>
      <c r="J121" s="123">
        <f t="shared" si="6"/>
        <v>3.5522400000000007</v>
      </c>
      <c r="K121" s="158" t="str">
        <f t="shared" si="7"/>
        <v>Ｄ</v>
      </c>
      <c r="L121" s="194"/>
      <c r="M121" s="107"/>
      <c r="N121" s="107"/>
    </row>
    <row r="122" spans="2:14" ht="15" customHeight="1">
      <c r="B122" s="54">
        <v>4</v>
      </c>
      <c r="C122" s="115">
        <v>23</v>
      </c>
      <c r="D122" s="114" t="s">
        <v>329</v>
      </c>
      <c r="E122" s="27" t="s">
        <v>33</v>
      </c>
      <c r="F122" s="96">
        <v>2.35</v>
      </c>
      <c r="G122" s="123">
        <f t="shared" si="4"/>
        <v>11.7516</v>
      </c>
      <c r="H122" s="88" t="str">
        <f t="shared" si="5"/>
        <v>Ｇ</v>
      </c>
      <c r="I122" s="96">
        <v>2.2799999999999998</v>
      </c>
      <c r="J122" s="123">
        <f t="shared" si="6"/>
        <v>11.383679999999998</v>
      </c>
      <c r="K122" s="158" t="str">
        <f t="shared" si="7"/>
        <v>Ｇ</v>
      </c>
      <c r="L122" s="194"/>
      <c r="M122" s="107"/>
      <c r="N122" s="107"/>
    </row>
    <row r="123" spans="2:14" ht="15" customHeight="1">
      <c r="B123" s="54">
        <v>4</v>
      </c>
      <c r="C123" s="115">
        <v>23</v>
      </c>
      <c r="D123" s="114" t="s">
        <v>94</v>
      </c>
      <c r="E123" s="27" t="s">
        <v>33</v>
      </c>
      <c r="F123" s="96">
        <v>1.62</v>
      </c>
      <c r="G123" s="123">
        <f t="shared" si="4"/>
        <v>7.9147200000000009</v>
      </c>
      <c r="H123" s="88" t="str">
        <f t="shared" si="5"/>
        <v>Ｆ</v>
      </c>
      <c r="I123" s="96">
        <v>2.15</v>
      </c>
      <c r="J123" s="123">
        <f t="shared" si="6"/>
        <v>10.7004</v>
      </c>
      <c r="K123" s="158" t="str">
        <f t="shared" si="7"/>
        <v>Ｇ</v>
      </c>
      <c r="L123" s="194"/>
      <c r="M123" s="107"/>
      <c r="N123" s="107"/>
    </row>
    <row r="124" spans="2:14" ht="15" customHeight="1">
      <c r="B124" s="54">
        <v>4</v>
      </c>
      <c r="C124" s="115">
        <v>23</v>
      </c>
      <c r="D124" s="114" t="s">
        <v>93</v>
      </c>
      <c r="E124" s="27" t="s">
        <v>33</v>
      </c>
      <c r="F124" s="96">
        <v>1.46</v>
      </c>
      <c r="G124" s="123">
        <f t="shared" si="4"/>
        <v>7.07376</v>
      </c>
      <c r="H124" s="88" t="str">
        <f t="shared" si="5"/>
        <v>Ｅ</v>
      </c>
      <c r="I124" s="96">
        <v>1.5</v>
      </c>
      <c r="J124" s="123">
        <f t="shared" si="6"/>
        <v>7.2840000000000007</v>
      </c>
      <c r="K124" s="158" t="str">
        <f t="shared" si="7"/>
        <v>Ｅ</v>
      </c>
      <c r="L124" s="194"/>
      <c r="M124" s="107"/>
      <c r="N124" s="107"/>
    </row>
    <row r="125" spans="2:14" ht="15" customHeight="1">
      <c r="B125" s="54">
        <v>4</v>
      </c>
      <c r="C125" s="115">
        <v>24</v>
      </c>
      <c r="D125" s="114" t="s">
        <v>329</v>
      </c>
      <c r="E125" s="27" t="s">
        <v>33</v>
      </c>
      <c r="F125" s="96">
        <v>4.51</v>
      </c>
      <c r="G125" s="123">
        <f t="shared" si="4"/>
        <v>23.104560000000003</v>
      </c>
      <c r="H125" s="88" t="str">
        <f t="shared" si="5"/>
        <v>Ｉ</v>
      </c>
      <c r="I125" s="96">
        <v>3.59</v>
      </c>
      <c r="J125" s="123">
        <f t="shared" si="6"/>
        <v>18.269039999999997</v>
      </c>
      <c r="K125" s="158" t="str">
        <f t="shared" si="7"/>
        <v>Ｈ</v>
      </c>
      <c r="L125" s="194"/>
      <c r="M125" s="107"/>
      <c r="N125" s="107"/>
    </row>
    <row r="126" spans="2:14" ht="15" customHeight="1">
      <c r="B126" s="54">
        <v>4</v>
      </c>
      <c r="C126" s="115">
        <v>24</v>
      </c>
      <c r="D126" s="114" t="s">
        <v>94</v>
      </c>
      <c r="E126" s="27" t="s">
        <v>33</v>
      </c>
      <c r="F126" s="96">
        <v>1.44</v>
      </c>
      <c r="G126" s="123">
        <f t="shared" si="4"/>
        <v>6.9686400000000006</v>
      </c>
      <c r="H126" s="88" t="str">
        <f t="shared" si="5"/>
        <v>Ｅ</v>
      </c>
      <c r="I126" s="96">
        <v>1.77</v>
      </c>
      <c r="J126" s="123">
        <f t="shared" si="6"/>
        <v>8.7031200000000002</v>
      </c>
      <c r="K126" s="158" t="str">
        <f t="shared" si="7"/>
        <v>Ｆ</v>
      </c>
      <c r="L126" s="194"/>
      <c r="M126" s="107"/>
      <c r="N126" s="107"/>
    </row>
    <row r="127" spans="2:14" ht="15" customHeight="1">
      <c r="B127" s="54">
        <v>4</v>
      </c>
      <c r="C127" s="115">
        <v>24</v>
      </c>
      <c r="D127" s="114" t="s">
        <v>147</v>
      </c>
      <c r="E127" s="27" t="s">
        <v>33</v>
      </c>
      <c r="F127" s="96">
        <v>1.1299999999999999</v>
      </c>
      <c r="G127" s="123">
        <f t="shared" si="4"/>
        <v>5.3392799999999996</v>
      </c>
      <c r="H127" s="88" t="str">
        <f t="shared" si="5"/>
        <v>Ｅ</v>
      </c>
      <c r="I127" s="96">
        <v>1.68</v>
      </c>
      <c r="J127" s="123">
        <f t="shared" si="6"/>
        <v>8.2300799999999992</v>
      </c>
      <c r="K127" s="158" t="str">
        <f t="shared" si="7"/>
        <v>Ｆ</v>
      </c>
      <c r="L127" s="194"/>
      <c r="M127" s="107"/>
      <c r="N127" s="107"/>
    </row>
    <row r="128" spans="2:14" ht="15" customHeight="1">
      <c r="B128" s="54">
        <v>4</v>
      </c>
      <c r="C128" s="115">
        <v>24</v>
      </c>
      <c r="D128" s="114" t="s">
        <v>93</v>
      </c>
      <c r="E128" s="27" t="s">
        <v>33</v>
      </c>
      <c r="F128" s="96">
        <v>1.98</v>
      </c>
      <c r="G128" s="123">
        <f t="shared" si="4"/>
        <v>9.8068800000000014</v>
      </c>
      <c r="H128" s="88" t="str">
        <f t="shared" si="5"/>
        <v>Ｆ</v>
      </c>
      <c r="I128" s="96">
        <v>2.79</v>
      </c>
      <c r="J128" s="123">
        <f t="shared" si="6"/>
        <v>14.06424</v>
      </c>
      <c r="K128" s="158" t="str">
        <f t="shared" si="7"/>
        <v>Ｇ</v>
      </c>
      <c r="L128" s="194"/>
      <c r="M128" s="107"/>
      <c r="N128" s="107"/>
    </row>
    <row r="129" spans="1:14" ht="15" customHeight="1">
      <c r="B129" s="54">
        <v>4</v>
      </c>
      <c r="C129" s="115">
        <v>25</v>
      </c>
      <c r="D129" s="114" t="s">
        <v>149</v>
      </c>
      <c r="E129" s="27" t="s">
        <v>33</v>
      </c>
      <c r="F129" s="96">
        <v>2.23</v>
      </c>
      <c r="G129" s="123">
        <f t="shared" si="4"/>
        <v>11.12088</v>
      </c>
      <c r="H129" s="88" t="str">
        <f t="shared" si="5"/>
        <v>Ｇ</v>
      </c>
      <c r="I129" s="96">
        <v>2.98</v>
      </c>
      <c r="J129" s="123">
        <f t="shared" si="6"/>
        <v>15.06288</v>
      </c>
      <c r="K129" s="158" t="str">
        <f t="shared" si="7"/>
        <v>Ｈ</v>
      </c>
      <c r="L129" s="194"/>
      <c r="M129" s="107"/>
      <c r="N129" s="107"/>
    </row>
    <row r="130" spans="1:14" ht="15" customHeight="1">
      <c r="B130" s="54">
        <v>5</v>
      </c>
      <c r="C130" s="115">
        <v>26</v>
      </c>
      <c r="D130" s="114" t="s">
        <v>149</v>
      </c>
      <c r="E130" s="205" t="s">
        <v>33</v>
      </c>
      <c r="F130" s="96">
        <v>3.03</v>
      </c>
      <c r="G130" s="123">
        <f t="shared" si="4"/>
        <v>15.325679999999998</v>
      </c>
      <c r="H130" s="88" t="str">
        <f t="shared" si="5"/>
        <v>Ｈ</v>
      </c>
      <c r="I130" s="96">
        <v>4.24</v>
      </c>
      <c r="J130" s="123">
        <f t="shared" si="6"/>
        <v>21.685440000000003</v>
      </c>
      <c r="K130" s="158" t="str">
        <f t="shared" si="7"/>
        <v>Ｉ</v>
      </c>
      <c r="L130" s="194"/>
      <c r="M130" s="107"/>
      <c r="N130" s="107"/>
    </row>
    <row r="131" spans="1:14" ht="15" customHeight="1">
      <c r="A131" s="54" t="s">
        <v>593</v>
      </c>
      <c r="B131" s="54">
        <v>5</v>
      </c>
      <c r="C131" s="115">
        <v>26</v>
      </c>
      <c r="D131" s="114" t="s">
        <v>143</v>
      </c>
      <c r="E131" s="27" t="s">
        <v>33</v>
      </c>
      <c r="F131" s="96">
        <v>4.04</v>
      </c>
      <c r="G131" s="123">
        <f t="shared" si="4"/>
        <v>20.634239999999998</v>
      </c>
      <c r="H131" s="88" t="str">
        <f t="shared" si="5"/>
        <v>Ｉ</v>
      </c>
      <c r="I131" s="96">
        <v>1.29</v>
      </c>
      <c r="J131" s="123">
        <f t="shared" si="6"/>
        <v>6.1802400000000004</v>
      </c>
      <c r="K131" s="158" t="str">
        <f t="shared" si="7"/>
        <v>Ｅ</v>
      </c>
      <c r="L131" s="194">
        <v>114</v>
      </c>
      <c r="M131" s="107"/>
      <c r="N131" s="107">
        <v>-3</v>
      </c>
    </row>
    <row r="132" spans="1:14" ht="15" customHeight="1">
      <c r="B132" s="54">
        <v>5</v>
      </c>
      <c r="C132" s="115">
        <v>27</v>
      </c>
      <c r="D132" s="114" t="s">
        <v>149</v>
      </c>
      <c r="E132" s="27" t="s">
        <v>33</v>
      </c>
      <c r="F132" s="96">
        <v>4.28</v>
      </c>
      <c r="G132" s="123">
        <f t="shared" si="4"/>
        <v>21.895680000000002</v>
      </c>
      <c r="H132" s="88" t="str">
        <f t="shared" si="5"/>
        <v>Ｉ</v>
      </c>
      <c r="I132" s="96">
        <v>3.65</v>
      </c>
      <c r="J132" s="123">
        <f t="shared" si="6"/>
        <v>18.584400000000002</v>
      </c>
      <c r="K132" s="158" t="str">
        <f t="shared" si="7"/>
        <v>Ｈ</v>
      </c>
      <c r="L132" s="194"/>
      <c r="M132" s="107"/>
      <c r="N132" s="107"/>
    </row>
    <row r="133" spans="1:14" ht="15" customHeight="1">
      <c r="A133" s="54" t="s">
        <v>593</v>
      </c>
      <c r="B133" s="54">
        <v>5</v>
      </c>
      <c r="C133" s="115">
        <v>27</v>
      </c>
      <c r="D133" s="114" t="s">
        <v>56</v>
      </c>
      <c r="E133" s="27" t="s">
        <v>33</v>
      </c>
      <c r="F133" s="96">
        <v>5.01</v>
      </c>
      <c r="G133" s="123">
        <f t="shared" ref="G133:G196" si="8">(F133-1000/(365*24))*(8+0.4*16)*365/1000</f>
        <v>25.732560000000007</v>
      </c>
      <c r="H133" s="88" t="str">
        <f t="shared" ref="H133:H196" si="9">LOOKUP(G133,$R$23:$R$33,$S$23:$S$33)</f>
        <v>Ｉ</v>
      </c>
      <c r="I133" s="96">
        <v>5.38</v>
      </c>
      <c r="J133" s="123">
        <f t="shared" ref="J133:J196" si="10">(I133-1000/(365*24))*(8+0.4*16)*365/1000</f>
        <v>27.67728</v>
      </c>
      <c r="K133" s="158" t="str">
        <f t="shared" ref="K133:K196" si="11">LOOKUP(J133,$R$23:$R$33,$S$23:$S$33)</f>
        <v>Ｉ</v>
      </c>
      <c r="L133" s="194">
        <v>114</v>
      </c>
      <c r="M133" s="107"/>
      <c r="N133" s="107"/>
    </row>
    <row r="134" spans="1:14" ht="15" customHeight="1">
      <c r="B134" s="54">
        <v>5</v>
      </c>
      <c r="C134" s="115">
        <v>28</v>
      </c>
      <c r="D134" s="114" t="s">
        <v>56</v>
      </c>
      <c r="E134" s="27" t="s">
        <v>33</v>
      </c>
      <c r="F134" s="96">
        <v>2.4900000000000002</v>
      </c>
      <c r="G134" s="123">
        <f t="shared" si="8"/>
        <v>12.487439999999999</v>
      </c>
      <c r="H134" s="88" t="str">
        <f t="shared" si="9"/>
        <v>Ｇ</v>
      </c>
      <c r="I134" s="96">
        <v>1.68</v>
      </c>
      <c r="J134" s="123">
        <f t="shared" si="10"/>
        <v>8.2300799999999992</v>
      </c>
      <c r="K134" s="158" t="str">
        <f t="shared" si="11"/>
        <v>Ｆ</v>
      </c>
      <c r="L134" s="194"/>
      <c r="M134" s="107"/>
      <c r="N134" s="107"/>
    </row>
    <row r="135" spans="1:14" ht="15" customHeight="1">
      <c r="B135" s="54">
        <v>5</v>
      </c>
      <c r="C135" s="115">
        <v>29</v>
      </c>
      <c r="D135" s="114" t="s">
        <v>143</v>
      </c>
      <c r="E135" s="27" t="s">
        <v>33</v>
      </c>
      <c r="F135" s="96">
        <v>1.86</v>
      </c>
      <c r="G135" s="123">
        <f t="shared" si="8"/>
        <v>9.1761600000000012</v>
      </c>
      <c r="H135" s="88" t="str">
        <f t="shared" si="9"/>
        <v>Ｆ</v>
      </c>
      <c r="I135" s="96">
        <v>2.2400000000000002</v>
      </c>
      <c r="J135" s="123">
        <f t="shared" si="10"/>
        <v>11.173440000000001</v>
      </c>
      <c r="K135" s="158" t="str">
        <f t="shared" si="11"/>
        <v>Ｇ</v>
      </c>
      <c r="L135" s="194"/>
      <c r="M135" s="107"/>
      <c r="N135" s="107"/>
    </row>
    <row r="136" spans="1:14" ht="15" customHeight="1">
      <c r="B136" s="54">
        <v>5</v>
      </c>
      <c r="C136" s="115">
        <v>29</v>
      </c>
      <c r="D136" s="114" t="s">
        <v>94</v>
      </c>
      <c r="E136" s="27" t="s">
        <v>33</v>
      </c>
      <c r="F136" s="96">
        <v>4.01</v>
      </c>
      <c r="G136" s="123">
        <f t="shared" si="8"/>
        <v>20.476559999999999</v>
      </c>
      <c r="H136" s="88" t="str">
        <f t="shared" si="9"/>
        <v>Ｉ</v>
      </c>
      <c r="I136" s="96">
        <v>2.66</v>
      </c>
      <c r="J136" s="123">
        <f t="shared" si="10"/>
        <v>13.38096</v>
      </c>
      <c r="K136" s="158" t="str">
        <f t="shared" si="11"/>
        <v>Ｇ</v>
      </c>
      <c r="L136" s="194"/>
      <c r="M136" s="107"/>
      <c r="N136" s="107"/>
    </row>
    <row r="137" spans="1:14" ht="15" customHeight="1">
      <c r="B137" s="54">
        <v>5</v>
      </c>
      <c r="C137" s="115">
        <v>29</v>
      </c>
      <c r="D137" s="114" t="s">
        <v>147</v>
      </c>
      <c r="E137" s="27" t="s">
        <v>33</v>
      </c>
      <c r="F137" s="96">
        <v>1.83</v>
      </c>
      <c r="G137" s="123">
        <f t="shared" si="8"/>
        <v>9.0184800000000003</v>
      </c>
      <c r="H137" s="88" t="str">
        <f t="shared" si="9"/>
        <v>Ｆ</v>
      </c>
      <c r="I137" s="96">
        <v>2.9</v>
      </c>
      <c r="J137" s="123">
        <f t="shared" si="10"/>
        <v>14.642399999999999</v>
      </c>
      <c r="K137" s="158" t="str">
        <f t="shared" si="11"/>
        <v>Ｇ</v>
      </c>
      <c r="L137" s="194"/>
      <c r="M137" s="107"/>
      <c r="N137" s="107"/>
    </row>
    <row r="138" spans="1:14" ht="15" customHeight="1">
      <c r="B138" s="54">
        <v>5</v>
      </c>
      <c r="C138" s="115">
        <v>30</v>
      </c>
      <c r="D138" s="114" t="s">
        <v>147</v>
      </c>
      <c r="E138" s="27" t="s">
        <v>33</v>
      </c>
      <c r="F138" s="96">
        <v>2.98</v>
      </c>
      <c r="G138" s="123">
        <f t="shared" si="8"/>
        <v>15.06288</v>
      </c>
      <c r="H138" s="88" t="str">
        <f t="shared" si="9"/>
        <v>Ｈ</v>
      </c>
      <c r="I138" s="96">
        <v>3.22</v>
      </c>
      <c r="J138" s="123">
        <f t="shared" si="10"/>
        <v>16.32432</v>
      </c>
      <c r="K138" s="158" t="str">
        <f t="shared" si="11"/>
        <v>Ｈ</v>
      </c>
      <c r="L138" s="194"/>
      <c r="M138" s="107"/>
      <c r="N138" s="107"/>
    </row>
    <row r="139" spans="1:14" ht="15" customHeight="1">
      <c r="B139" s="54">
        <v>5</v>
      </c>
      <c r="C139" s="115">
        <v>31</v>
      </c>
      <c r="D139" s="114" t="s">
        <v>147</v>
      </c>
      <c r="E139" s="27" t="s">
        <v>33</v>
      </c>
      <c r="F139" s="96">
        <v>1.64</v>
      </c>
      <c r="G139" s="123">
        <f t="shared" si="8"/>
        <v>8.0198400000000003</v>
      </c>
      <c r="H139" s="88" t="str">
        <f t="shared" si="9"/>
        <v>Ｆ</v>
      </c>
      <c r="I139" s="96">
        <v>1.92</v>
      </c>
      <c r="J139" s="123">
        <f t="shared" si="10"/>
        <v>9.4915200000000013</v>
      </c>
      <c r="K139" s="158" t="str">
        <f t="shared" si="11"/>
        <v>Ｆ</v>
      </c>
      <c r="L139" s="194"/>
      <c r="M139" s="107"/>
      <c r="N139" s="107"/>
    </row>
    <row r="140" spans="1:14" ht="15" customHeight="1">
      <c r="B140" s="54">
        <v>5</v>
      </c>
      <c r="C140" s="115">
        <v>32</v>
      </c>
      <c r="D140" s="114" t="s">
        <v>147</v>
      </c>
      <c r="E140" s="27" t="s">
        <v>33</v>
      </c>
      <c r="F140" s="96">
        <v>1.31</v>
      </c>
      <c r="G140" s="123">
        <f t="shared" si="8"/>
        <v>6.2853600000000007</v>
      </c>
      <c r="H140" s="88" t="str">
        <f t="shared" si="9"/>
        <v>Ｅ</v>
      </c>
      <c r="I140" s="96">
        <v>1.37</v>
      </c>
      <c r="J140" s="123">
        <f t="shared" si="10"/>
        <v>6.6007200000000008</v>
      </c>
      <c r="K140" s="158" t="str">
        <f t="shared" si="11"/>
        <v>Ｅ</v>
      </c>
      <c r="L140" s="194"/>
      <c r="M140" s="107"/>
      <c r="N140" s="107"/>
    </row>
    <row r="141" spans="1:14" ht="15" customHeight="1">
      <c r="B141" s="54">
        <v>5</v>
      </c>
      <c r="C141" s="115">
        <v>33</v>
      </c>
      <c r="D141" s="114" t="s">
        <v>147</v>
      </c>
      <c r="E141" s="27" t="s">
        <v>33</v>
      </c>
      <c r="F141" s="96">
        <v>2.1</v>
      </c>
      <c r="G141" s="123">
        <f t="shared" si="8"/>
        <v>10.4376</v>
      </c>
      <c r="H141" s="88" t="str">
        <f t="shared" si="9"/>
        <v>Ｇ</v>
      </c>
      <c r="I141" s="96">
        <v>1.73</v>
      </c>
      <c r="J141" s="123">
        <f t="shared" si="10"/>
        <v>8.4928799999999995</v>
      </c>
      <c r="K141" s="158" t="str">
        <f t="shared" si="11"/>
        <v>Ｆ</v>
      </c>
      <c r="L141" s="194"/>
      <c r="M141" s="107"/>
      <c r="N141" s="107"/>
    </row>
    <row r="142" spans="1:14" ht="15" customHeight="1">
      <c r="B142" s="54">
        <v>5</v>
      </c>
      <c r="C142" s="115">
        <v>33</v>
      </c>
      <c r="D142" s="114" t="s">
        <v>116</v>
      </c>
      <c r="E142" s="27" t="s">
        <v>33</v>
      </c>
      <c r="F142" s="96">
        <v>2.96</v>
      </c>
      <c r="G142" s="123">
        <f t="shared" si="8"/>
        <v>14.95776</v>
      </c>
      <c r="H142" s="88" t="str">
        <f t="shared" si="9"/>
        <v>Ｇ</v>
      </c>
      <c r="I142" s="96">
        <v>3.57</v>
      </c>
      <c r="J142" s="123">
        <f t="shared" si="10"/>
        <v>18.163919999999997</v>
      </c>
      <c r="K142" s="158" t="str">
        <f t="shared" si="11"/>
        <v>Ｈ</v>
      </c>
      <c r="L142" s="194"/>
      <c r="M142" s="107"/>
      <c r="N142" s="107"/>
    </row>
    <row r="143" spans="1:14" ht="15" customHeight="1">
      <c r="B143" s="54">
        <v>6</v>
      </c>
      <c r="C143" s="115">
        <v>33</v>
      </c>
      <c r="D143" s="114" t="s">
        <v>120</v>
      </c>
      <c r="E143" s="27" t="s">
        <v>33</v>
      </c>
      <c r="F143" s="96">
        <v>1.41</v>
      </c>
      <c r="G143" s="123">
        <f t="shared" si="8"/>
        <v>6.8109599999999997</v>
      </c>
      <c r="H143" s="88" t="str">
        <f t="shared" si="9"/>
        <v>Ｅ</v>
      </c>
      <c r="I143" s="96">
        <v>1.4</v>
      </c>
      <c r="J143" s="123">
        <f t="shared" si="10"/>
        <v>6.7584000000000009</v>
      </c>
      <c r="K143" s="158" t="str">
        <f t="shared" si="11"/>
        <v>Ｅ</v>
      </c>
      <c r="L143" s="194"/>
      <c r="M143" s="107"/>
      <c r="N143" s="107"/>
    </row>
    <row r="144" spans="1:14" ht="15" customHeight="1">
      <c r="B144" s="54">
        <v>6</v>
      </c>
      <c r="C144" s="115">
        <v>33</v>
      </c>
      <c r="D144" s="114" t="s">
        <v>50</v>
      </c>
      <c r="E144" s="27" t="s">
        <v>33</v>
      </c>
      <c r="F144" s="96">
        <v>0.99</v>
      </c>
      <c r="G144" s="123">
        <f t="shared" si="8"/>
        <v>4.6034400000000009</v>
      </c>
      <c r="H144" s="88" t="str">
        <f t="shared" si="9"/>
        <v>Ｄ</v>
      </c>
      <c r="I144" s="96">
        <v>1.07</v>
      </c>
      <c r="J144" s="123">
        <f t="shared" si="10"/>
        <v>5.0239200000000013</v>
      </c>
      <c r="K144" s="158" t="str">
        <f t="shared" si="11"/>
        <v>Ｅ</v>
      </c>
      <c r="L144" s="194"/>
      <c r="M144" s="107"/>
      <c r="N144" s="107"/>
    </row>
    <row r="145" spans="2:16" ht="15" customHeight="1">
      <c r="B145" s="54">
        <v>6</v>
      </c>
      <c r="C145" s="115">
        <v>33</v>
      </c>
      <c r="D145" s="114" t="s">
        <v>68</v>
      </c>
      <c r="E145" s="27" t="s">
        <v>33</v>
      </c>
      <c r="F145" s="96">
        <v>0.76</v>
      </c>
      <c r="G145" s="123">
        <f t="shared" si="8"/>
        <v>3.3945600000000002</v>
      </c>
      <c r="H145" s="88" t="str">
        <f t="shared" si="9"/>
        <v>Ｃ</v>
      </c>
      <c r="I145" s="96">
        <v>1.08</v>
      </c>
      <c r="J145" s="123">
        <f t="shared" si="10"/>
        <v>5.0764800000000001</v>
      </c>
      <c r="K145" s="158" t="str">
        <f t="shared" si="11"/>
        <v>Ｅ</v>
      </c>
      <c r="L145" s="194"/>
      <c r="M145" s="107"/>
      <c r="N145" s="107"/>
    </row>
    <row r="146" spans="2:16" ht="15" customHeight="1">
      <c r="B146" s="54">
        <v>6</v>
      </c>
      <c r="C146" s="115">
        <v>33</v>
      </c>
      <c r="D146" s="114" t="s">
        <v>141</v>
      </c>
      <c r="E146" s="27" t="s">
        <v>33</v>
      </c>
      <c r="F146" s="96">
        <v>0.37</v>
      </c>
      <c r="G146" s="123">
        <f t="shared" si="8"/>
        <v>1.3447200000000001</v>
      </c>
      <c r="H146" s="88" t="str">
        <f t="shared" si="9"/>
        <v>Ｂ</v>
      </c>
      <c r="I146" s="96">
        <v>0.67</v>
      </c>
      <c r="J146" s="123">
        <f t="shared" si="10"/>
        <v>2.9215200000000001</v>
      </c>
      <c r="K146" s="158" t="str">
        <f t="shared" si="11"/>
        <v>Ｃ</v>
      </c>
      <c r="L146" s="194"/>
      <c r="M146" s="107"/>
      <c r="N146" s="107"/>
    </row>
    <row r="147" spans="2:16" ht="15" customHeight="1">
      <c r="B147" s="54">
        <v>6</v>
      </c>
      <c r="C147" s="115">
        <v>33</v>
      </c>
      <c r="D147" s="114" t="s">
        <v>136</v>
      </c>
      <c r="E147" s="27" t="s">
        <v>33</v>
      </c>
      <c r="F147" s="96">
        <v>0.68</v>
      </c>
      <c r="G147" s="123">
        <f t="shared" si="8"/>
        <v>2.9740799999999998</v>
      </c>
      <c r="H147" s="88" t="str">
        <f t="shared" si="9"/>
        <v>Ｃ</v>
      </c>
      <c r="I147" s="96">
        <v>0.64</v>
      </c>
      <c r="J147" s="123">
        <f t="shared" si="10"/>
        <v>2.7638400000000001</v>
      </c>
      <c r="K147" s="158" t="str">
        <f t="shared" si="11"/>
        <v>Ｃ</v>
      </c>
      <c r="L147" s="194"/>
      <c r="M147" s="107"/>
      <c r="N147" s="107"/>
    </row>
    <row r="148" spans="2:16" ht="15" customHeight="1">
      <c r="B148" s="54">
        <v>6</v>
      </c>
      <c r="C148" s="115">
        <v>33</v>
      </c>
      <c r="D148" s="114" t="s">
        <v>74</v>
      </c>
      <c r="E148" s="27" t="s">
        <v>33</v>
      </c>
      <c r="F148" s="96">
        <v>0.37</v>
      </c>
      <c r="G148" s="123">
        <f t="shared" si="8"/>
        <v>1.3447200000000001</v>
      </c>
      <c r="H148" s="88" t="str">
        <f t="shared" si="9"/>
        <v>Ｂ</v>
      </c>
      <c r="I148" s="96">
        <v>0.44</v>
      </c>
      <c r="J148" s="123">
        <f t="shared" si="10"/>
        <v>1.7126399999999999</v>
      </c>
      <c r="K148" s="158" t="str">
        <f t="shared" si="11"/>
        <v>Ｂ</v>
      </c>
      <c r="L148" s="194"/>
      <c r="M148" s="107"/>
      <c r="N148" s="107"/>
    </row>
    <row r="149" spans="2:16" ht="15" customHeight="1">
      <c r="B149" s="54">
        <v>6</v>
      </c>
      <c r="C149" s="115">
        <v>33</v>
      </c>
      <c r="D149" s="114" t="s">
        <v>132</v>
      </c>
      <c r="E149" s="27" t="s">
        <v>33</v>
      </c>
      <c r="F149" s="96">
        <v>0.55000000000000004</v>
      </c>
      <c r="G149" s="123">
        <f t="shared" si="8"/>
        <v>2.2908000000000004</v>
      </c>
      <c r="H149" s="88" t="str">
        <f t="shared" si="9"/>
        <v>Ｃ</v>
      </c>
      <c r="I149" s="96">
        <v>0.54</v>
      </c>
      <c r="J149" s="123">
        <f t="shared" si="10"/>
        <v>2.2382400000000002</v>
      </c>
      <c r="K149" s="158" t="str">
        <f t="shared" si="11"/>
        <v>Ｃ</v>
      </c>
      <c r="L149" s="194"/>
      <c r="M149" s="107"/>
      <c r="N149" s="107"/>
    </row>
    <row r="150" spans="2:16" ht="15" customHeight="1">
      <c r="B150" s="54">
        <v>6</v>
      </c>
      <c r="C150" s="115">
        <v>33</v>
      </c>
      <c r="D150" s="114" t="s">
        <v>80</v>
      </c>
      <c r="E150" s="27" t="s">
        <v>33</v>
      </c>
      <c r="F150" s="96">
        <v>0.43</v>
      </c>
      <c r="G150" s="123">
        <f t="shared" si="8"/>
        <v>1.66008</v>
      </c>
      <c r="H150" s="88" t="str">
        <f t="shared" si="9"/>
        <v>Ｂ</v>
      </c>
      <c r="I150" s="96">
        <v>0.44</v>
      </c>
      <c r="J150" s="123">
        <f t="shared" si="10"/>
        <v>1.7126399999999999</v>
      </c>
      <c r="K150" s="158" t="str">
        <f t="shared" si="11"/>
        <v>Ｂ</v>
      </c>
      <c r="L150" s="194"/>
      <c r="M150" s="107"/>
      <c r="N150" s="107"/>
      <c r="P150" s="122"/>
    </row>
    <row r="151" spans="2:16" ht="15" customHeight="1">
      <c r="B151" s="54">
        <v>6</v>
      </c>
      <c r="C151" s="115">
        <v>33</v>
      </c>
      <c r="D151" s="114" t="s">
        <v>46</v>
      </c>
      <c r="E151" s="27" t="s">
        <v>33</v>
      </c>
      <c r="F151" s="96">
        <v>0.44</v>
      </c>
      <c r="G151" s="123">
        <f t="shared" si="8"/>
        <v>1.7126399999999999</v>
      </c>
      <c r="H151" s="88" t="str">
        <f t="shared" si="9"/>
        <v>Ｂ</v>
      </c>
      <c r="I151" s="96">
        <v>0.55000000000000004</v>
      </c>
      <c r="J151" s="123">
        <f t="shared" si="10"/>
        <v>2.2908000000000004</v>
      </c>
      <c r="K151" s="158" t="str">
        <f t="shared" si="11"/>
        <v>Ｃ</v>
      </c>
      <c r="L151" s="194"/>
      <c r="M151" s="107"/>
      <c r="N151" s="107"/>
      <c r="P151" s="122"/>
    </row>
    <row r="152" spans="2:16" ht="15" customHeight="1">
      <c r="B152" s="54">
        <v>6</v>
      </c>
      <c r="C152" s="115">
        <v>33</v>
      </c>
      <c r="D152" s="114" t="s">
        <v>100</v>
      </c>
      <c r="E152" s="27" t="s">
        <v>33</v>
      </c>
      <c r="F152" s="96">
        <v>0.39</v>
      </c>
      <c r="G152" s="123">
        <f t="shared" si="8"/>
        <v>1.4498400000000002</v>
      </c>
      <c r="H152" s="88" t="str">
        <f t="shared" si="9"/>
        <v>Ｂ</v>
      </c>
      <c r="I152" s="96">
        <v>0.38</v>
      </c>
      <c r="J152" s="123">
        <f t="shared" si="10"/>
        <v>1.3972800000000001</v>
      </c>
      <c r="K152" s="158" t="str">
        <f t="shared" si="11"/>
        <v>Ｂ</v>
      </c>
      <c r="L152" s="194"/>
      <c r="M152" s="107"/>
      <c r="N152" s="107"/>
      <c r="P152" s="122"/>
    </row>
    <row r="153" spans="2:16" ht="15" customHeight="1">
      <c r="B153" s="54">
        <v>6</v>
      </c>
      <c r="C153" s="115">
        <v>33</v>
      </c>
      <c r="D153" s="114" t="s">
        <v>34</v>
      </c>
      <c r="E153" s="27" t="s">
        <v>33</v>
      </c>
      <c r="F153" s="96">
        <v>0.89</v>
      </c>
      <c r="G153" s="123">
        <f t="shared" si="8"/>
        <v>4.0778400000000001</v>
      </c>
      <c r="H153" s="88" t="str">
        <f t="shared" si="9"/>
        <v>Ｄ</v>
      </c>
      <c r="I153" s="96">
        <v>0.69</v>
      </c>
      <c r="J153" s="123">
        <f t="shared" si="10"/>
        <v>3.0266400000000004</v>
      </c>
      <c r="K153" s="158" t="str">
        <f t="shared" si="11"/>
        <v>Ｃ</v>
      </c>
      <c r="L153" s="194"/>
      <c r="M153" s="107"/>
      <c r="N153" s="107"/>
      <c r="P153" s="122"/>
    </row>
    <row r="154" spans="2:16" ht="15" customHeight="1">
      <c r="B154" s="54">
        <v>5</v>
      </c>
      <c r="C154" s="115">
        <v>34</v>
      </c>
      <c r="D154" s="114" t="s">
        <v>98</v>
      </c>
      <c r="E154" s="27" t="s">
        <v>33</v>
      </c>
      <c r="F154" s="96">
        <v>3.69</v>
      </c>
      <c r="G154" s="123">
        <f t="shared" si="8"/>
        <v>18.794640000000001</v>
      </c>
      <c r="H154" s="88" t="str">
        <f t="shared" si="9"/>
        <v>Ｈ</v>
      </c>
      <c r="I154" s="96">
        <v>3.8</v>
      </c>
      <c r="J154" s="123">
        <f t="shared" si="10"/>
        <v>19.372799999999998</v>
      </c>
      <c r="K154" s="158" t="str">
        <f t="shared" si="11"/>
        <v>Ｈ</v>
      </c>
      <c r="L154" s="194"/>
      <c r="M154" s="107"/>
      <c r="N154" s="107"/>
      <c r="P154" s="122"/>
    </row>
    <row r="155" spans="2:16" ht="15" customHeight="1">
      <c r="B155" s="54">
        <v>5</v>
      </c>
      <c r="C155" s="115">
        <v>34</v>
      </c>
      <c r="D155" s="114" t="s">
        <v>116</v>
      </c>
      <c r="E155" s="27" t="s">
        <v>33</v>
      </c>
      <c r="F155" s="96">
        <v>2.52</v>
      </c>
      <c r="G155" s="123">
        <f t="shared" si="8"/>
        <v>12.64512</v>
      </c>
      <c r="H155" s="88" t="str">
        <f t="shared" si="9"/>
        <v>Ｇ</v>
      </c>
      <c r="I155" s="96">
        <v>2.72</v>
      </c>
      <c r="J155" s="123">
        <f t="shared" si="10"/>
        <v>13.696320000000002</v>
      </c>
      <c r="K155" s="158" t="str">
        <f t="shared" si="11"/>
        <v>Ｇ</v>
      </c>
      <c r="L155" s="194"/>
      <c r="M155" s="107"/>
      <c r="N155" s="107"/>
      <c r="P155" s="122"/>
    </row>
    <row r="156" spans="2:16" ht="15" customHeight="1">
      <c r="B156" s="54">
        <v>6</v>
      </c>
      <c r="C156" s="115">
        <v>34</v>
      </c>
      <c r="D156" s="114" t="s">
        <v>347</v>
      </c>
      <c r="E156" s="27" t="s">
        <v>33</v>
      </c>
      <c r="F156" s="96">
        <v>4.97</v>
      </c>
      <c r="G156" s="123">
        <f t="shared" si="8"/>
        <v>25.522320000000001</v>
      </c>
      <c r="H156" s="88" t="str">
        <f t="shared" si="9"/>
        <v>Ｉ</v>
      </c>
      <c r="I156" s="96">
        <v>6.8</v>
      </c>
      <c r="J156" s="123">
        <f t="shared" si="10"/>
        <v>35.140800000000006</v>
      </c>
      <c r="K156" s="158" t="str">
        <f t="shared" si="11"/>
        <v>Ｉ</v>
      </c>
      <c r="L156" s="194"/>
      <c r="M156" s="107"/>
      <c r="N156" s="107"/>
      <c r="P156" s="122"/>
    </row>
    <row r="157" spans="2:16" ht="15" customHeight="1">
      <c r="B157" s="54">
        <v>6</v>
      </c>
      <c r="C157" s="115">
        <v>34</v>
      </c>
      <c r="D157" s="114" t="s">
        <v>120</v>
      </c>
      <c r="E157" s="27" t="s">
        <v>33</v>
      </c>
      <c r="F157" s="96">
        <v>2.52</v>
      </c>
      <c r="G157" s="123">
        <f t="shared" si="8"/>
        <v>12.64512</v>
      </c>
      <c r="H157" s="88" t="str">
        <f t="shared" si="9"/>
        <v>Ｇ</v>
      </c>
      <c r="I157" s="96">
        <v>3.1</v>
      </c>
      <c r="J157" s="123">
        <f t="shared" si="10"/>
        <v>15.693599999999998</v>
      </c>
      <c r="K157" s="158" t="str">
        <f t="shared" si="11"/>
        <v>Ｈ</v>
      </c>
      <c r="L157" s="194"/>
      <c r="M157" s="107"/>
      <c r="N157" s="107"/>
      <c r="P157" s="122"/>
    </row>
    <row r="158" spans="2:16" ht="15" customHeight="1">
      <c r="B158" s="54">
        <v>6</v>
      </c>
      <c r="C158" s="115">
        <v>34</v>
      </c>
      <c r="D158" s="114" t="s">
        <v>34</v>
      </c>
      <c r="E158" s="27" t="s">
        <v>33</v>
      </c>
      <c r="F158" s="96">
        <v>0.37</v>
      </c>
      <c r="G158" s="123">
        <f t="shared" si="8"/>
        <v>1.3447200000000001</v>
      </c>
      <c r="H158" s="88" t="str">
        <f t="shared" si="9"/>
        <v>Ｂ</v>
      </c>
      <c r="I158" s="96">
        <v>0.43</v>
      </c>
      <c r="J158" s="123">
        <f t="shared" si="10"/>
        <v>1.66008</v>
      </c>
      <c r="K158" s="158" t="str">
        <f t="shared" si="11"/>
        <v>Ｂ</v>
      </c>
      <c r="L158" s="194"/>
      <c r="M158" s="107"/>
      <c r="N158" s="107"/>
      <c r="P158" s="122"/>
    </row>
    <row r="159" spans="2:16" ht="15" customHeight="1">
      <c r="B159" s="54">
        <v>5</v>
      </c>
      <c r="C159" s="115">
        <v>35</v>
      </c>
      <c r="D159" s="114" t="s">
        <v>116</v>
      </c>
      <c r="E159" s="27" t="s">
        <v>33</v>
      </c>
      <c r="F159" s="96">
        <v>2.0299999999999998</v>
      </c>
      <c r="G159" s="123">
        <f t="shared" si="8"/>
        <v>10.06968</v>
      </c>
      <c r="H159" s="88" t="str">
        <f t="shared" si="9"/>
        <v>Ｇ</v>
      </c>
      <c r="I159" s="96">
        <v>2.9</v>
      </c>
      <c r="J159" s="123">
        <f t="shared" si="10"/>
        <v>14.642399999999999</v>
      </c>
      <c r="K159" s="158" t="str">
        <f t="shared" si="11"/>
        <v>Ｇ</v>
      </c>
      <c r="L159" s="194"/>
      <c r="M159" s="107"/>
      <c r="N159" s="107"/>
      <c r="P159" s="122"/>
    </row>
    <row r="160" spans="2:16" ht="15" customHeight="1">
      <c r="B160" s="54">
        <v>6</v>
      </c>
      <c r="C160" s="115">
        <v>35</v>
      </c>
      <c r="D160" s="114" t="s">
        <v>347</v>
      </c>
      <c r="E160" s="27" t="s">
        <v>33</v>
      </c>
      <c r="F160" s="96">
        <v>2.93</v>
      </c>
      <c r="G160" s="123">
        <f t="shared" si="8"/>
        <v>14.800080000000001</v>
      </c>
      <c r="H160" s="88" t="str">
        <f t="shared" si="9"/>
        <v>Ｇ</v>
      </c>
      <c r="I160" s="96">
        <v>3.23</v>
      </c>
      <c r="J160" s="123">
        <f t="shared" si="10"/>
        <v>16.37688</v>
      </c>
      <c r="K160" s="158" t="str">
        <f t="shared" si="11"/>
        <v>Ｈ</v>
      </c>
      <c r="L160" s="194"/>
      <c r="M160" s="107"/>
      <c r="N160" s="107"/>
      <c r="P160" s="122"/>
    </row>
    <row r="161" spans="2:16" ht="15" customHeight="1">
      <c r="B161" s="54">
        <v>6</v>
      </c>
      <c r="C161" s="115">
        <v>35</v>
      </c>
      <c r="D161" s="114" t="s">
        <v>100</v>
      </c>
      <c r="E161" s="27" t="s">
        <v>33</v>
      </c>
      <c r="F161" s="96">
        <v>0.76</v>
      </c>
      <c r="G161" s="123">
        <f t="shared" si="8"/>
        <v>3.3945600000000002</v>
      </c>
      <c r="H161" s="88" t="str">
        <f t="shared" si="9"/>
        <v>Ｃ</v>
      </c>
      <c r="I161" s="96">
        <v>0.97</v>
      </c>
      <c r="J161" s="123">
        <f t="shared" si="10"/>
        <v>4.4983200000000005</v>
      </c>
      <c r="K161" s="158" t="str">
        <f t="shared" si="11"/>
        <v>Ｄ</v>
      </c>
      <c r="L161" s="194"/>
      <c r="M161" s="107"/>
      <c r="N161" s="107"/>
      <c r="P161" s="122"/>
    </row>
    <row r="162" spans="2:16" ht="15" customHeight="1">
      <c r="B162" s="54">
        <v>6</v>
      </c>
      <c r="C162" s="115">
        <v>35</v>
      </c>
      <c r="D162" s="114" t="s">
        <v>34</v>
      </c>
      <c r="E162" s="27" t="s">
        <v>33</v>
      </c>
      <c r="F162" s="96">
        <v>0.42</v>
      </c>
      <c r="G162" s="123">
        <f t="shared" si="8"/>
        <v>1.6075200000000001</v>
      </c>
      <c r="H162" s="88" t="str">
        <f t="shared" si="9"/>
        <v>Ｂ</v>
      </c>
      <c r="I162" s="96">
        <v>0.39</v>
      </c>
      <c r="J162" s="123">
        <f t="shared" si="10"/>
        <v>1.4498400000000002</v>
      </c>
      <c r="K162" s="158" t="str">
        <f t="shared" si="11"/>
        <v>Ｂ</v>
      </c>
      <c r="L162" s="194"/>
      <c r="M162" s="107"/>
      <c r="N162" s="107"/>
      <c r="P162" s="122"/>
    </row>
    <row r="163" spans="2:16" ht="15" customHeight="1">
      <c r="B163" s="54">
        <v>6</v>
      </c>
      <c r="C163" s="115">
        <v>36</v>
      </c>
      <c r="D163" s="114" t="s">
        <v>42</v>
      </c>
      <c r="E163" s="27" t="s">
        <v>33</v>
      </c>
      <c r="F163" s="96">
        <v>6.52</v>
      </c>
      <c r="G163" s="123">
        <f t="shared" si="8"/>
        <v>33.669119999999992</v>
      </c>
      <c r="H163" s="88" t="str">
        <f t="shared" si="9"/>
        <v>Ｉ</v>
      </c>
      <c r="I163" s="96">
        <v>7.62</v>
      </c>
      <c r="J163" s="123">
        <f t="shared" si="10"/>
        <v>39.450720000000004</v>
      </c>
      <c r="K163" s="158" t="str">
        <f t="shared" si="11"/>
        <v>Ｉ</v>
      </c>
      <c r="L163" s="194"/>
      <c r="M163" s="107"/>
      <c r="N163" s="107"/>
      <c r="P163" s="122"/>
    </row>
    <row r="164" spans="2:16" ht="15" customHeight="1">
      <c r="B164" s="54">
        <v>6</v>
      </c>
      <c r="C164" s="115">
        <v>36</v>
      </c>
      <c r="D164" s="114" t="s">
        <v>347</v>
      </c>
      <c r="E164" s="27" t="s">
        <v>33</v>
      </c>
      <c r="F164" s="96">
        <v>2.2799999999999998</v>
      </c>
      <c r="G164" s="123">
        <f t="shared" si="8"/>
        <v>11.383679999999998</v>
      </c>
      <c r="H164" s="88" t="str">
        <f t="shared" si="9"/>
        <v>Ｇ</v>
      </c>
      <c r="I164" s="96">
        <v>3.41</v>
      </c>
      <c r="J164" s="123">
        <f t="shared" si="10"/>
        <v>17.322960000000002</v>
      </c>
      <c r="K164" s="158" t="str">
        <f t="shared" si="11"/>
        <v>Ｈ</v>
      </c>
      <c r="L164" s="194"/>
      <c r="M164" s="107"/>
      <c r="N164" s="107"/>
      <c r="P164" s="122"/>
    </row>
    <row r="165" spans="2:16" ht="15" customHeight="1">
      <c r="B165" s="54">
        <v>6</v>
      </c>
      <c r="C165" s="115">
        <v>36</v>
      </c>
      <c r="D165" s="114" t="s">
        <v>46</v>
      </c>
      <c r="E165" s="27" t="s">
        <v>33</v>
      </c>
      <c r="F165" s="96">
        <v>0.98</v>
      </c>
      <c r="G165" s="123">
        <f t="shared" si="8"/>
        <v>4.5508800000000003</v>
      </c>
      <c r="H165" s="88" t="str">
        <f t="shared" si="9"/>
        <v>Ｄ</v>
      </c>
      <c r="I165" s="96">
        <v>0.96</v>
      </c>
      <c r="J165" s="123">
        <f t="shared" si="10"/>
        <v>4.4457599999999999</v>
      </c>
      <c r="K165" s="158" t="str">
        <f t="shared" si="11"/>
        <v>Ｄ</v>
      </c>
      <c r="L165" s="194"/>
      <c r="M165" s="107"/>
      <c r="N165" s="107"/>
      <c r="P165" s="122"/>
    </row>
    <row r="166" spans="2:16" ht="15" customHeight="1">
      <c r="B166" s="54">
        <v>5</v>
      </c>
      <c r="C166" s="115">
        <v>37</v>
      </c>
      <c r="D166" s="114" t="s">
        <v>106</v>
      </c>
      <c r="E166" s="27" t="s">
        <v>33</v>
      </c>
      <c r="F166" s="96">
        <v>1.31</v>
      </c>
      <c r="G166" s="123">
        <f t="shared" si="8"/>
        <v>6.2853600000000007</v>
      </c>
      <c r="H166" s="88" t="str">
        <f t="shared" si="9"/>
        <v>Ｅ</v>
      </c>
      <c r="I166" s="96">
        <v>1.6</v>
      </c>
      <c r="J166" s="123">
        <f t="shared" si="10"/>
        <v>7.8096000000000014</v>
      </c>
      <c r="K166" s="158" t="str">
        <f t="shared" si="11"/>
        <v>Ｆ</v>
      </c>
      <c r="L166" s="194"/>
      <c r="M166" s="107"/>
      <c r="N166" s="107"/>
      <c r="P166" s="122"/>
    </row>
    <row r="167" spans="2:16" ht="15" customHeight="1">
      <c r="B167" s="54">
        <v>6</v>
      </c>
      <c r="C167" s="115">
        <v>37</v>
      </c>
      <c r="D167" s="114" t="s">
        <v>138</v>
      </c>
      <c r="E167" s="27" t="s">
        <v>33</v>
      </c>
      <c r="F167" s="96">
        <v>3.76</v>
      </c>
      <c r="G167" s="123">
        <f t="shared" si="8"/>
        <v>19.162559999999999</v>
      </c>
      <c r="H167" s="88" t="str">
        <f t="shared" si="9"/>
        <v>Ｈ</v>
      </c>
      <c r="I167" s="96">
        <v>3.82</v>
      </c>
      <c r="J167" s="123">
        <f t="shared" si="10"/>
        <v>19.477919999999997</v>
      </c>
      <c r="K167" s="158" t="str">
        <f t="shared" si="11"/>
        <v>Ｈ</v>
      </c>
      <c r="L167" s="194"/>
      <c r="M167" s="107"/>
      <c r="N167" s="107"/>
      <c r="P167" s="122"/>
    </row>
    <row r="168" spans="2:16" ht="15" customHeight="1">
      <c r="B168" s="54">
        <v>6</v>
      </c>
      <c r="C168" s="115">
        <v>37</v>
      </c>
      <c r="D168" s="114" t="s">
        <v>42</v>
      </c>
      <c r="E168" s="27" t="s">
        <v>33</v>
      </c>
      <c r="F168" s="96">
        <v>3.58</v>
      </c>
      <c r="G168" s="123">
        <f t="shared" si="8"/>
        <v>18.216480000000001</v>
      </c>
      <c r="H168" s="88" t="str">
        <f t="shared" si="9"/>
        <v>Ｈ</v>
      </c>
      <c r="I168" s="96">
        <v>4.16</v>
      </c>
      <c r="J168" s="123">
        <f t="shared" si="10"/>
        <v>21.264960000000002</v>
      </c>
      <c r="K168" s="158" t="str">
        <f t="shared" si="11"/>
        <v>Ｉ</v>
      </c>
      <c r="L168" s="194"/>
      <c r="M168" s="107"/>
      <c r="N168" s="107"/>
      <c r="P168" s="122"/>
    </row>
    <row r="169" spans="2:16" ht="15" customHeight="1">
      <c r="B169" s="54">
        <v>5</v>
      </c>
      <c r="C169" s="115">
        <v>38</v>
      </c>
      <c r="D169" s="114" t="s">
        <v>138</v>
      </c>
      <c r="E169" s="27" t="s">
        <v>33</v>
      </c>
      <c r="F169" s="96">
        <v>1.34</v>
      </c>
      <c r="G169" s="123">
        <f t="shared" si="8"/>
        <v>6.4430400000000008</v>
      </c>
      <c r="H169" s="88" t="str">
        <f t="shared" si="9"/>
        <v>Ｅ</v>
      </c>
      <c r="I169" s="96">
        <v>2.15</v>
      </c>
      <c r="J169" s="123">
        <f t="shared" si="10"/>
        <v>10.7004</v>
      </c>
      <c r="K169" s="158" t="str">
        <f t="shared" si="11"/>
        <v>Ｇ</v>
      </c>
      <c r="L169" s="194"/>
      <c r="M169" s="107"/>
      <c r="N169" s="107"/>
      <c r="P169" s="122"/>
    </row>
    <row r="170" spans="2:16" ht="15" customHeight="1">
      <c r="B170" s="54">
        <v>5</v>
      </c>
      <c r="C170" s="115">
        <v>38</v>
      </c>
      <c r="D170" s="114" t="s">
        <v>42</v>
      </c>
      <c r="E170" s="27" t="s">
        <v>33</v>
      </c>
      <c r="F170" s="96">
        <v>1.57</v>
      </c>
      <c r="G170" s="123">
        <f t="shared" si="8"/>
        <v>7.6519200000000005</v>
      </c>
      <c r="H170" s="88" t="str">
        <f t="shared" si="9"/>
        <v>Ｆ</v>
      </c>
      <c r="I170" s="96">
        <v>1.98</v>
      </c>
      <c r="J170" s="123">
        <f t="shared" si="10"/>
        <v>9.8068800000000014</v>
      </c>
      <c r="K170" s="158" t="str">
        <f t="shared" si="11"/>
        <v>Ｆ</v>
      </c>
      <c r="L170" s="194"/>
      <c r="M170" s="107"/>
      <c r="N170" s="107"/>
      <c r="P170" s="122"/>
    </row>
    <row r="171" spans="2:16" ht="15" customHeight="1">
      <c r="B171" s="54">
        <v>5</v>
      </c>
      <c r="C171" s="115">
        <v>39</v>
      </c>
      <c r="D171" s="114" t="s">
        <v>42</v>
      </c>
      <c r="E171" s="27" t="s">
        <v>33</v>
      </c>
      <c r="F171" s="96">
        <v>1.34</v>
      </c>
      <c r="G171" s="123">
        <f t="shared" si="8"/>
        <v>6.4430400000000008</v>
      </c>
      <c r="H171" s="88" t="str">
        <f t="shared" si="9"/>
        <v>Ｅ</v>
      </c>
      <c r="I171" s="96">
        <v>1.59</v>
      </c>
      <c r="J171" s="123">
        <f t="shared" si="10"/>
        <v>7.7570400000000008</v>
      </c>
      <c r="K171" s="158" t="str">
        <f t="shared" si="11"/>
        <v>Ｆ</v>
      </c>
      <c r="L171" s="194"/>
      <c r="M171" s="107"/>
      <c r="N171" s="107"/>
      <c r="P171" s="122"/>
    </row>
    <row r="172" spans="2:16" ht="15" customHeight="1">
      <c r="B172" s="54">
        <v>6</v>
      </c>
      <c r="C172" s="115">
        <v>39</v>
      </c>
      <c r="D172" s="114" t="s">
        <v>46</v>
      </c>
      <c r="E172" s="27" t="s">
        <v>33</v>
      </c>
      <c r="F172" s="96">
        <v>4.0599999999999996</v>
      </c>
      <c r="G172" s="123">
        <f t="shared" si="8"/>
        <v>20.739359999999998</v>
      </c>
      <c r="H172" s="88" t="str">
        <f t="shared" si="9"/>
        <v>Ｉ</v>
      </c>
      <c r="I172" s="96">
        <v>1.34</v>
      </c>
      <c r="J172" s="123">
        <f t="shared" si="10"/>
        <v>6.4430400000000008</v>
      </c>
      <c r="K172" s="158" t="str">
        <f t="shared" si="11"/>
        <v>Ｅ</v>
      </c>
      <c r="L172" s="194"/>
      <c r="M172" s="107"/>
      <c r="N172" s="107"/>
      <c r="P172" s="122"/>
    </row>
    <row r="173" spans="2:16" ht="15" customHeight="1">
      <c r="B173" s="54">
        <v>5</v>
      </c>
      <c r="C173" s="115">
        <v>40</v>
      </c>
      <c r="D173" s="114" t="s">
        <v>42</v>
      </c>
      <c r="E173" s="27" t="s">
        <v>33</v>
      </c>
      <c r="F173" s="96">
        <v>1.89</v>
      </c>
      <c r="G173" s="123">
        <f t="shared" si="8"/>
        <v>9.3338400000000004</v>
      </c>
      <c r="H173" s="88" t="str">
        <f t="shared" si="9"/>
        <v>Ｆ</v>
      </c>
      <c r="I173" s="96">
        <v>1.87</v>
      </c>
      <c r="J173" s="123">
        <f t="shared" si="10"/>
        <v>9.2287200000000009</v>
      </c>
      <c r="K173" s="158" t="str">
        <f t="shared" si="11"/>
        <v>Ｆ</v>
      </c>
      <c r="L173" s="194"/>
      <c r="M173" s="107"/>
      <c r="N173" s="107"/>
      <c r="P173" s="122"/>
    </row>
    <row r="174" spans="2:16" ht="15" customHeight="1">
      <c r="B174" s="54">
        <v>6</v>
      </c>
      <c r="C174" s="115">
        <v>40</v>
      </c>
      <c r="D174" s="114" t="s">
        <v>46</v>
      </c>
      <c r="E174" s="27" t="s">
        <v>33</v>
      </c>
      <c r="F174" s="96">
        <v>1.73</v>
      </c>
      <c r="G174" s="123">
        <f t="shared" si="8"/>
        <v>8.4928799999999995</v>
      </c>
      <c r="H174" s="88" t="str">
        <f t="shared" si="9"/>
        <v>Ｆ</v>
      </c>
      <c r="I174" s="96">
        <v>2.74</v>
      </c>
      <c r="J174" s="123">
        <f t="shared" si="10"/>
        <v>13.801440000000001</v>
      </c>
      <c r="K174" s="158" t="str">
        <f t="shared" si="11"/>
        <v>Ｇ</v>
      </c>
      <c r="L174" s="194"/>
      <c r="M174" s="107"/>
      <c r="N174" s="107"/>
      <c r="P174" s="122"/>
    </row>
    <row r="175" spans="2:16" ht="15" customHeight="1">
      <c r="B175" s="54">
        <v>5</v>
      </c>
      <c r="C175" s="115">
        <v>41</v>
      </c>
      <c r="D175" s="114" t="s">
        <v>42</v>
      </c>
      <c r="E175" s="27" t="s">
        <v>33</v>
      </c>
      <c r="F175" s="96">
        <v>1.37</v>
      </c>
      <c r="G175" s="123">
        <f t="shared" si="8"/>
        <v>6.6007200000000008</v>
      </c>
      <c r="H175" s="88" t="str">
        <f t="shared" si="9"/>
        <v>Ｅ</v>
      </c>
      <c r="I175" s="96">
        <v>1.59</v>
      </c>
      <c r="J175" s="123">
        <f t="shared" si="10"/>
        <v>7.7570400000000008</v>
      </c>
      <c r="K175" s="158" t="str">
        <f t="shared" si="11"/>
        <v>Ｆ</v>
      </c>
      <c r="L175" s="194"/>
      <c r="M175" s="107"/>
      <c r="N175" s="107"/>
      <c r="P175" s="122"/>
    </row>
    <row r="176" spans="2:16" ht="15" customHeight="1">
      <c r="B176" s="54">
        <v>5</v>
      </c>
      <c r="C176" s="115">
        <v>41</v>
      </c>
      <c r="D176" s="114" t="s">
        <v>347</v>
      </c>
      <c r="E176" s="27" t="s">
        <v>33</v>
      </c>
      <c r="F176" s="96">
        <v>1.66</v>
      </c>
      <c r="G176" s="123">
        <f t="shared" si="8"/>
        <v>8.1249599999999997</v>
      </c>
      <c r="H176" s="88" t="str">
        <f t="shared" si="9"/>
        <v>Ｆ</v>
      </c>
      <c r="I176" s="96">
        <v>1.2</v>
      </c>
      <c r="J176" s="123">
        <f t="shared" si="10"/>
        <v>5.7071999999999994</v>
      </c>
      <c r="K176" s="158" t="str">
        <f t="shared" si="11"/>
        <v>Ｅ</v>
      </c>
      <c r="L176" s="194"/>
      <c r="M176" s="107"/>
      <c r="N176" s="107"/>
      <c r="P176" s="122"/>
    </row>
    <row r="177" spans="2:16" ht="15" customHeight="1">
      <c r="B177" s="54">
        <v>5</v>
      </c>
      <c r="C177" s="115">
        <v>41</v>
      </c>
      <c r="D177" s="114" t="s">
        <v>120</v>
      </c>
      <c r="E177" s="27" t="s">
        <v>33</v>
      </c>
      <c r="F177" s="96">
        <v>2.21</v>
      </c>
      <c r="G177" s="123">
        <f t="shared" si="8"/>
        <v>11.01576</v>
      </c>
      <c r="H177" s="88" t="str">
        <f t="shared" si="9"/>
        <v>Ｇ</v>
      </c>
      <c r="I177" s="96">
        <v>2.68</v>
      </c>
      <c r="J177" s="123">
        <f t="shared" si="10"/>
        <v>13.486080000000001</v>
      </c>
      <c r="K177" s="158" t="str">
        <f t="shared" si="11"/>
        <v>Ｇ</v>
      </c>
      <c r="L177" s="194"/>
      <c r="M177" s="107"/>
      <c r="N177" s="107"/>
      <c r="P177" s="122"/>
    </row>
    <row r="178" spans="2:16" ht="15" customHeight="1">
      <c r="B178" s="54">
        <v>6</v>
      </c>
      <c r="C178" s="115">
        <v>41</v>
      </c>
      <c r="D178" s="114" t="s">
        <v>46</v>
      </c>
      <c r="E178" s="27" t="s">
        <v>33</v>
      </c>
      <c r="F178" s="96">
        <v>2.5299999999999998</v>
      </c>
      <c r="G178" s="123">
        <f t="shared" si="8"/>
        <v>12.69768</v>
      </c>
      <c r="H178" s="88" t="str">
        <f t="shared" si="9"/>
        <v>Ｇ</v>
      </c>
      <c r="I178" s="96">
        <v>2.58</v>
      </c>
      <c r="J178" s="123">
        <f t="shared" si="10"/>
        <v>12.96048</v>
      </c>
      <c r="K178" s="158" t="str">
        <f t="shared" si="11"/>
        <v>Ｇ</v>
      </c>
      <c r="L178" s="194"/>
      <c r="M178" s="107"/>
      <c r="N178" s="107"/>
      <c r="P178" s="122"/>
    </row>
    <row r="179" spans="2:16" ht="15" customHeight="1">
      <c r="B179" s="54">
        <v>5</v>
      </c>
      <c r="C179" s="115">
        <v>42</v>
      </c>
      <c r="D179" s="114" t="s">
        <v>42</v>
      </c>
      <c r="E179" s="27" t="s">
        <v>33</v>
      </c>
      <c r="F179" s="96">
        <v>0.61</v>
      </c>
      <c r="G179" s="123">
        <f t="shared" si="8"/>
        <v>2.6061600000000005</v>
      </c>
      <c r="H179" s="88" t="str">
        <f t="shared" si="9"/>
        <v>Ｃ</v>
      </c>
      <c r="I179" s="96">
        <v>1.23</v>
      </c>
      <c r="J179" s="123">
        <f t="shared" si="10"/>
        <v>5.8648800000000003</v>
      </c>
      <c r="K179" s="158" t="str">
        <f t="shared" si="11"/>
        <v>Ｅ</v>
      </c>
      <c r="L179" s="194"/>
      <c r="M179" s="107"/>
      <c r="N179" s="107"/>
      <c r="P179" s="122"/>
    </row>
    <row r="180" spans="2:16" ht="15" customHeight="1">
      <c r="B180" s="54">
        <v>5</v>
      </c>
      <c r="C180" s="115">
        <v>42</v>
      </c>
      <c r="D180" s="114" t="s">
        <v>347</v>
      </c>
      <c r="E180" s="27" t="s">
        <v>33</v>
      </c>
      <c r="F180" s="96">
        <v>1.56</v>
      </c>
      <c r="G180" s="123">
        <f t="shared" si="8"/>
        <v>7.5993600000000008</v>
      </c>
      <c r="H180" s="88" t="str">
        <f t="shared" si="9"/>
        <v>Ｆ</v>
      </c>
      <c r="I180" s="96">
        <v>1.43</v>
      </c>
      <c r="J180" s="123">
        <f t="shared" si="10"/>
        <v>6.91608</v>
      </c>
      <c r="K180" s="158" t="str">
        <f t="shared" si="11"/>
        <v>Ｅ</v>
      </c>
      <c r="L180" s="204"/>
      <c r="M180" s="107"/>
      <c r="N180" s="107"/>
      <c r="P180" s="122"/>
    </row>
    <row r="181" spans="2:16" ht="15" customHeight="1">
      <c r="B181" s="54">
        <v>5</v>
      </c>
      <c r="C181" s="115">
        <v>42</v>
      </c>
      <c r="D181" s="114" t="s">
        <v>120</v>
      </c>
      <c r="E181" s="27" t="s">
        <v>33</v>
      </c>
      <c r="F181" s="96">
        <v>0.74</v>
      </c>
      <c r="G181" s="123">
        <f t="shared" si="8"/>
        <v>3.2894400000000004</v>
      </c>
      <c r="H181" s="88" t="str">
        <f t="shared" si="9"/>
        <v>Ｃ</v>
      </c>
      <c r="I181" s="96">
        <v>1.33</v>
      </c>
      <c r="J181" s="123">
        <f t="shared" si="10"/>
        <v>6.3904800000000002</v>
      </c>
      <c r="K181" s="158" t="str">
        <f t="shared" si="11"/>
        <v>Ｅ</v>
      </c>
      <c r="L181" s="194"/>
      <c r="M181" s="107"/>
      <c r="N181" s="107"/>
      <c r="P181" s="122"/>
    </row>
    <row r="182" spans="2:16" ht="15" customHeight="1">
      <c r="B182" s="54">
        <v>6</v>
      </c>
      <c r="C182" s="115">
        <v>42</v>
      </c>
      <c r="D182" s="114" t="s">
        <v>46</v>
      </c>
      <c r="E182" s="27" t="s">
        <v>33</v>
      </c>
      <c r="F182" s="96">
        <v>4.3099999999999996</v>
      </c>
      <c r="G182" s="123">
        <f t="shared" si="8"/>
        <v>22.053360000000001</v>
      </c>
      <c r="H182" s="88" t="str">
        <f t="shared" si="9"/>
        <v>Ｉ</v>
      </c>
      <c r="I182" s="96">
        <v>3.09</v>
      </c>
      <c r="J182" s="123">
        <f t="shared" si="10"/>
        <v>15.641039999999998</v>
      </c>
      <c r="K182" s="158" t="str">
        <f t="shared" si="11"/>
        <v>Ｈ</v>
      </c>
      <c r="L182" s="194"/>
      <c r="M182" s="107"/>
      <c r="N182" s="107"/>
      <c r="P182" s="122"/>
    </row>
    <row r="183" spans="2:16" ht="15" customHeight="1">
      <c r="B183" s="54">
        <v>8</v>
      </c>
      <c r="C183" s="115">
        <v>43</v>
      </c>
      <c r="D183" s="114" t="s">
        <v>42</v>
      </c>
      <c r="E183" s="27" t="s">
        <v>33</v>
      </c>
      <c r="F183" s="96">
        <v>5.03</v>
      </c>
      <c r="G183" s="123">
        <f t="shared" si="8"/>
        <v>25.837680000000002</v>
      </c>
      <c r="H183" s="88" t="str">
        <f t="shared" si="9"/>
        <v>Ｉ</v>
      </c>
      <c r="I183" s="96">
        <v>2.67</v>
      </c>
      <c r="J183" s="123">
        <f t="shared" si="10"/>
        <v>13.433519999999998</v>
      </c>
      <c r="K183" s="158" t="str">
        <f t="shared" si="11"/>
        <v>Ｇ</v>
      </c>
      <c r="L183" s="194"/>
      <c r="M183" s="107"/>
      <c r="N183" s="107"/>
      <c r="P183" s="122"/>
    </row>
    <row r="184" spans="2:16" ht="15" customHeight="1">
      <c r="B184" s="54">
        <v>8</v>
      </c>
      <c r="C184" s="115">
        <v>43</v>
      </c>
      <c r="D184" s="114" t="s">
        <v>347</v>
      </c>
      <c r="E184" s="27" t="s">
        <v>33</v>
      </c>
      <c r="F184" s="96">
        <v>0.97</v>
      </c>
      <c r="G184" s="123">
        <f t="shared" si="8"/>
        <v>4.4983200000000005</v>
      </c>
      <c r="H184" s="88" t="str">
        <f t="shared" si="9"/>
        <v>Ｄ</v>
      </c>
      <c r="I184" s="96">
        <v>1.1000000000000001</v>
      </c>
      <c r="J184" s="123">
        <f t="shared" si="10"/>
        <v>5.1816000000000004</v>
      </c>
      <c r="K184" s="158" t="str">
        <f t="shared" si="11"/>
        <v>Ｅ</v>
      </c>
      <c r="L184" s="194"/>
      <c r="M184" s="107"/>
      <c r="N184" s="107"/>
      <c r="P184" s="122"/>
    </row>
    <row r="185" spans="2:16" ht="15" customHeight="1">
      <c r="B185" s="54">
        <v>6</v>
      </c>
      <c r="C185" s="115">
        <v>43</v>
      </c>
      <c r="D185" s="114" t="s">
        <v>46</v>
      </c>
      <c r="E185" s="27" t="s">
        <v>33</v>
      </c>
      <c r="F185" s="96">
        <v>4.43</v>
      </c>
      <c r="G185" s="123">
        <f t="shared" si="8"/>
        <v>22.684079999999998</v>
      </c>
      <c r="H185" s="88" t="str">
        <f t="shared" si="9"/>
        <v>Ｉ</v>
      </c>
      <c r="I185" s="96">
        <v>4.8600000000000003</v>
      </c>
      <c r="J185" s="123">
        <f t="shared" si="10"/>
        <v>24.944160000000004</v>
      </c>
      <c r="K185" s="158" t="str">
        <f t="shared" si="11"/>
        <v>Ｉ</v>
      </c>
      <c r="L185" s="194"/>
      <c r="M185" s="107"/>
      <c r="N185" s="107"/>
      <c r="P185" s="122"/>
    </row>
    <row r="186" spans="2:16" ht="15" customHeight="1">
      <c r="B186" s="54">
        <v>7</v>
      </c>
      <c r="C186" s="115">
        <v>44</v>
      </c>
      <c r="D186" s="114" t="s">
        <v>116</v>
      </c>
      <c r="E186" s="27" t="s">
        <v>33</v>
      </c>
      <c r="F186" s="96">
        <v>0.65</v>
      </c>
      <c r="G186" s="123">
        <f t="shared" si="8"/>
        <v>2.8164000000000002</v>
      </c>
      <c r="H186" s="88" t="str">
        <f t="shared" si="9"/>
        <v>Ｃ</v>
      </c>
      <c r="I186" s="96">
        <v>0.76</v>
      </c>
      <c r="J186" s="123">
        <f t="shared" si="10"/>
        <v>3.3945600000000002</v>
      </c>
      <c r="K186" s="158" t="str">
        <f t="shared" si="11"/>
        <v>Ｃ</v>
      </c>
      <c r="L186" s="194"/>
      <c r="M186" s="107"/>
      <c r="N186" s="107"/>
      <c r="P186" s="122"/>
    </row>
    <row r="187" spans="2:16" ht="15" customHeight="1">
      <c r="B187" s="54">
        <v>7</v>
      </c>
      <c r="C187" s="115">
        <v>44</v>
      </c>
      <c r="D187" s="114" t="s">
        <v>106</v>
      </c>
      <c r="E187" s="27" t="s">
        <v>33</v>
      </c>
      <c r="F187" s="96">
        <v>0.45</v>
      </c>
      <c r="G187" s="123">
        <f t="shared" si="8"/>
        <v>1.7652000000000001</v>
      </c>
      <c r="H187" s="88" t="str">
        <f t="shared" si="9"/>
        <v>Ｂ</v>
      </c>
      <c r="I187" s="96">
        <v>0.51</v>
      </c>
      <c r="J187" s="123">
        <f t="shared" si="10"/>
        <v>2.0805599999999997</v>
      </c>
      <c r="K187" s="158" t="str">
        <f t="shared" si="11"/>
        <v>Ｃ</v>
      </c>
      <c r="L187" s="194"/>
      <c r="M187" s="107"/>
      <c r="N187" s="107"/>
      <c r="P187" s="122"/>
    </row>
    <row r="188" spans="2:16" ht="15" customHeight="1">
      <c r="B188" s="54">
        <v>7</v>
      </c>
      <c r="C188" s="115">
        <v>44</v>
      </c>
      <c r="D188" s="114" t="s">
        <v>144</v>
      </c>
      <c r="E188" s="27" t="s">
        <v>33</v>
      </c>
      <c r="F188" s="96">
        <v>0.52</v>
      </c>
      <c r="G188" s="123">
        <f t="shared" si="8"/>
        <v>2.1331199999999999</v>
      </c>
      <c r="H188" s="88" t="str">
        <f t="shared" si="9"/>
        <v>Ｃ</v>
      </c>
      <c r="I188" s="96">
        <v>0.74</v>
      </c>
      <c r="J188" s="123">
        <f t="shared" si="10"/>
        <v>3.2894400000000004</v>
      </c>
      <c r="K188" s="158" t="str">
        <f t="shared" si="11"/>
        <v>Ｃ</v>
      </c>
      <c r="L188" s="194"/>
      <c r="M188" s="107"/>
      <c r="N188" s="107"/>
      <c r="P188" s="122"/>
    </row>
    <row r="189" spans="2:16" ht="15" customHeight="1">
      <c r="B189" s="54">
        <v>7</v>
      </c>
      <c r="C189" s="115">
        <v>44</v>
      </c>
      <c r="D189" s="114" t="s">
        <v>138</v>
      </c>
      <c r="E189" s="27" t="s">
        <v>33</v>
      </c>
      <c r="F189" s="96">
        <v>0.38</v>
      </c>
      <c r="G189" s="123">
        <f t="shared" si="8"/>
        <v>1.3972800000000001</v>
      </c>
      <c r="H189" s="88" t="str">
        <f t="shared" si="9"/>
        <v>Ｂ</v>
      </c>
      <c r="I189" s="96">
        <v>0.38</v>
      </c>
      <c r="J189" s="123">
        <f t="shared" si="10"/>
        <v>1.3972800000000001</v>
      </c>
      <c r="K189" s="158" t="str">
        <f t="shared" si="11"/>
        <v>Ｂ</v>
      </c>
      <c r="L189" s="194"/>
      <c r="M189" s="107"/>
      <c r="N189" s="107"/>
      <c r="P189" s="122"/>
    </row>
    <row r="190" spans="2:16" ht="15" customHeight="1">
      <c r="B190" s="54">
        <v>7</v>
      </c>
      <c r="C190" s="115">
        <v>44</v>
      </c>
      <c r="D190" s="114" t="s">
        <v>42</v>
      </c>
      <c r="E190" s="27" t="s">
        <v>33</v>
      </c>
      <c r="F190" s="96">
        <v>0.32</v>
      </c>
      <c r="G190" s="123">
        <f t="shared" si="8"/>
        <v>1.08192</v>
      </c>
      <c r="H190" s="88" t="str">
        <f t="shared" si="9"/>
        <v>Ｂ</v>
      </c>
      <c r="I190" s="96">
        <v>0.34</v>
      </c>
      <c r="J190" s="123">
        <f t="shared" si="10"/>
        <v>1.1870400000000001</v>
      </c>
      <c r="K190" s="158" t="str">
        <f t="shared" si="11"/>
        <v>Ｂ</v>
      </c>
      <c r="L190" s="194"/>
      <c r="M190" s="107"/>
      <c r="N190" s="107"/>
      <c r="P190" s="122"/>
    </row>
    <row r="191" spans="2:16" ht="15" customHeight="1">
      <c r="B191" s="54">
        <v>8</v>
      </c>
      <c r="C191" s="115">
        <v>44</v>
      </c>
      <c r="D191" s="114" t="s">
        <v>347</v>
      </c>
      <c r="E191" s="27" t="s">
        <v>33</v>
      </c>
      <c r="F191" s="96">
        <v>0.94</v>
      </c>
      <c r="G191" s="123">
        <f t="shared" si="8"/>
        <v>4.3406400000000005</v>
      </c>
      <c r="H191" s="88" t="str">
        <f t="shared" si="9"/>
        <v>Ｄ</v>
      </c>
      <c r="I191" s="96">
        <v>1.2</v>
      </c>
      <c r="J191" s="123">
        <f t="shared" si="10"/>
        <v>5.7071999999999994</v>
      </c>
      <c r="K191" s="158" t="str">
        <f t="shared" si="11"/>
        <v>Ｅ</v>
      </c>
      <c r="L191" s="194"/>
      <c r="M191" s="107"/>
      <c r="N191" s="107"/>
      <c r="P191" s="122"/>
    </row>
    <row r="192" spans="2:16" ht="15" customHeight="1">
      <c r="B192" s="54">
        <v>6</v>
      </c>
      <c r="C192" s="115">
        <v>44</v>
      </c>
      <c r="D192" s="114" t="s">
        <v>46</v>
      </c>
      <c r="E192" s="27" t="s">
        <v>33</v>
      </c>
      <c r="F192" s="96">
        <v>6</v>
      </c>
      <c r="G192" s="123">
        <f t="shared" si="8"/>
        <v>30.936000000000003</v>
      </c>
      <c r="H192" s="88" t="str">
        <f t="shared" si="9"/>
        <v>Ｉ</v>
      </c>
      <c r="I192" s="96">
        <v>4.33</v>
      </c>
      <c r="J192" s="123">
        <f t="shared" si="10"/>
        <v>22.158480000000004</v>
      </c>
      <c r="K192" s="158" t="str">
        <f t="shared" si="11"/>
        <v>Ｉ</v>
      </c>
      <c r="L192" s="194"/>
      <c r="M192" s="107"/>
      <c r="N192" s="107"/>
      <c r="P192" s="122"/>
    </row>
    <row r="193" spans="2:16" ht="15" customHeight="1">
      <c r="B193" s="54">
        <v>7</v>
      </c>
      <c r="C193" s="115">
        <v>45</v>
      </c>
      <c r="D193" s="114" t="s">
        <v>116</v>
      </c>
      <c r="E193" s="27" t="s">
        <v>33</v>
      </c>
      <c r="F193" s="96">
        <v>0.6</v>
      </c>
      <c r="G193" s="123">
        <f t="shared" si="8"/>
        <v>2.5535999999999999</v>
      </c>
      <c r="H193" s="88" t="str">
        <f t="shared" si="9"/>
        <v>Ｃ</v>
      </c>
      <c r="I193" s="96">
        <v>0.6</v>
      </c>
      <c r="J193" s="123">
        <f t="shared" si="10"/>
        <v>2.5535999999999999</v>
      </c>
      <c r="K193" s="158" t="str">
        <f t="shared" si="11"/>
        <v>Ｃ</v>
      </c>
      <c r="L193" s="194"/>
      <c r="M193" s="107"/>
      <c r="N193" s="107"/>
      <c r="P193" s="122"/>
    </row>
    <row r="194" spans="2:16" ht="15" customHeight="1">
      <c r="B194" s="54">
        <v>7</v>
      </c>
      <c r="C194" s="115">
        <v>45</v>
      </c>
      <c r="D194" s="114" t="s">
        <v>106</v>
      </c>
      <c r="E194" s="27" t="s">
        <v>33</v>
      </c>
      <c r="F194" s="96">
        <v>0.38</v>
      </c>
      <c r="G194" s="123">
        <f t="shared" si="8"/>
        <v>1.3972800000000001</v>
      </c>
      <c r="H194" s="88" t="str">
        <f t="shared" si="9"/>
        <v>Ｂ</v>
      </c>
      <c r="I194" s="96">
        <v>0.42</v>
      </c>
      <c r="J194" s="123">
        <f t="shared" si="10"/>
        <v>1.6075200000000001</v>
      </c>
      <c r="K194" s="158" t="str">
        <f t="shared" si="11"/>
        <v>Ｂ</v>
      </c>
      <c r="L194" s="194"/>
      <c r="M194" s="107"/>
      <c r="N194" s="107"/>
      <c r="P194" s="122"/>
    </row>
    <row r="195" spans="2:16" ht="15" customHeight="1">
      <c r="B195" s="54">
        <v>7</v>
      </c>
      <c r="C195" s="115">
        <v>45</v>
      </c>
      <c r="D195" s="114" t="s">
        <v>144</v>
      </c>
      <c r="E195" s="27" t="s">
        <v>33</v>
      </c>
      <c r="F195" s="96">
        <v>0.31</v>
      </c>
      <c r="G195" s="123">
        <f t="shared" si="8"/>
        <v>1.0293600000000001</v>
      </c>
      <c r="H195" s="88" t="str">
        <f t="shared" si="9"/>
        <v>Ｂ</v>
      </c>
      <c r="I195" s="96">
        <v>0.4</v>
      </c>
      <c r="J195" s="123">
        <f t="shared" si="10"/>
        <v>1.5024000000000002</v>
      </c>
      <c r="K195" s="158" t="str">
        <f t="shared" si="11"/>
        <v>Ｂ</v>
      </c>
      <c r="L195" s="194"/>
      <c r="M195" s="107"/>
      <c r="N195" s="107"/>
      <c r="P195" s="122"/>
    </row>
    <row r="196" spans="2:16" ht="15" customHeight="1">
      <c r="B196" s="54">
        <v>7</v>
      </c>
      <c r="C196" s="115">
        <v>45</v>
      </c>
      <c r="D196" s="114" t="s">
        <v>138</v>
      </c>
      <c r="E196" s="27" t="s">
        <v>33</v>
      </c>
      <c r="F196" s="96">
        <v>0.36</v>
      </c>
      <c r="G196" s="123">
        <f t="shared" si="8"/>
        <v>1.2921599999999998</v>
      </c>
      <c r="H196" s="88" t="str">
        <f t="shared" si="9"/>
        <v>Ｂ</v>
      </c>
      <c r="I196" s="96">
        <v>0.33</v>
      </c>
      <c r="J196" s="123">
        <f t="shared" si="10"/>
        <v>1.1344799999999999</v>
      </c>
      <c r="K196" s="158" t="str">
        <f t="shared" si="11"/>
        <v>Ｂ</v>
      </c>
      <c r="L196" s="194"/>
      <c r="M196" s="107"/>
      <c r="N196" s="107"/>
      <c r="P196" s="122"/>
    </row>
    <row r="197" spans="2:16" ht="15" customHeight="1">
      <c r="B197" s="54">
        <v>7</v>
      </c>
      <c r="C197" s="115">
        <v>45</v>
      </c>
      <c r="D197" s="114" t="s">
        <v>42</v>
      </c>
      <c r="E197" s="27" t="s">
        <v>33</v>
      </c>
      <c r="F197" s="96">
        <v>0.49</v>
      </c>
      <c r="G197" s="123">
        <f t="shared" ref="G197:G260" si="12">(F197-1000/(365*24))*(8+0.4*16)*365/1000</f>
        <v>1.9754399999999999</v>
      </c>
      <c r="H197" s="88" t="str">
        <f t="shared" ref="H197:H260" si="13">LOOKUP(G197,$R$23:$R$33,$S$23:$S$33)</f>
        <v>Ｂ</v>
      </c>
      <c r="I197" s="96">
        <v>0.49</v>
      </c>
      <c r="J197" s="123">
        <f t="shared" ref="J197:J260" si="14">(I197-1000/(365*24))*(8+0.4*16)*365/1000</f>
        <v>1.9754399999999999</v>
      </c>
      <c r="K197" s="158" t="str">
        <f t="shared" ref="K197:K260" si="15">LOOKUP(J197,$R$23:$R$33,$S$23:$S$33)</f>
        <v>Ｂ</v>
      </c>
      <c r="L197" s="194"/>
      <c r="M197" s="107"/>
      <c r="N197" s="107"/>
      <c r="P197" s="122"/>
    </row>
    <row r="198" spans="2:16" ht="15" customHeight="1">
      <c r="B198" s="54">
        <v>8</v>
      </c>
      <c r="C198" s="115">
        <v>45</v>
      </c>
      <c r="D198" s="114" t="s">
        <v>347</v>
      </c>
      <c r="E198" s="27" t="s">
        <v>33</v>
      </c>
      <c r="F198" s="96">
        <v>0.62</v>
      </c>
      <c r="G198" s="123">
        <f t="shared" si="12"/>
        <v>2.6587199999999998</v>
      </c>
      <c r="H198" s="88" t="str">
        <f t="shared" si="13"/>
        <v>Ｃ</v>
      </c>
      <c r="I198" s="96">
        <v>0.72</v>
      </c>
      <c r="J198" s="123">
        <f t="shared" si="14"/>
        <v>3.18432</v>
      </c>
      <c r="K198" s="158" t="str">
        <f t="shared" si="15"/>
        <v>Ｃ</v>
      </c>
      <c r="L198" s="194"/>
      <c r="M198" s="107"/>
      <c r="N198" s="107"/>
      <c r="P198" s="122"/>
    </row>
    <row r="199" spans="2:16" ht="15" customHeight="1">
      <c r="B199" s="54">
        <v>8</v>
      </c>
      <c r="C199" s="115">
        <v>45</v>
      </c>
      <c r="D199" s="114" t="s">
        <v>120</v>
      </c>
      <c r="E199" s="27" t="s">
        <v>33</v>
      </c>
      <c r="F199" s="96">
        <v>0.78</v>
      </c>
      <c r="G199" s="123">
        <f t="shared" si="12"/>
        <v>3.4996800000000006</v>
      </c>
      <c r="H199" s="88" t="str">
        <f t="shared" si="13"/>
        <v>Ｃ</v>
      </c>
      <c r="I199" s="96">
        <v>0.77</v>
      </c>
      <c r="J199" s="123">
        <f t="shared" si="14"/>
        <v>3.4471200000000004</v>
      </c>
      <c r="K199" s="158" t="str">
        <f t="shared" si="15"/>
        <v>Ｃ</v>
      </c>
      <c r="L199" s="194"/>
      <c r="M199" s="107"/>
      <c r="N199" s="107"/>
      <c r="P199" s="122"/>
    </row>
    <row r="200" spans="2:16" ht="15" customHeight="1">
      <c r="B200" s="54">
        <v>8</v>
      </c>
      <c r="C200" s="115">
        <v>45</v>
      </c>
      <c r="D200" s="114" t="s">
        <v>68</v>
      </c>
      <c r="E200" s="27" t="s">
        <v>33</v>
      </c>
      <c r="F200" s="96">
        <v>1.21</v>
      </c>
      <c r="G200" s="123">
        <f t="shared" si="12"/>
        <v>5.75976</v>
      </c>
      <c r="H200" s="88" t="str">
        <f t="shared" si="13"/>
        <v>Ｅ</v>
      </c>
      <c r="I200" s="96">
        <v>1.1000000000000001</v>
      </c>
      <c r="J200" s="123">
        <f t="shared" si="14"/>
        <v>5.1816000000000004</v>
      </c>
      <c r="K200" s="158" t="str">
        <f t="shared" si="15"/>
        <v>Ｅ</v>
      </c>
      <c r="M200" s="107"/>
      <c r="N200" s="107"/>
      <c r="P200" s="122"/>
    </row>
    <row r="201" spans="2:16" ht="15" customHeight="1">
      <c r="B201" s="54">
        <v>9</v>
      </c>
      <c r="C201" s="115">
        <v>45</v>
      </c>
      <c r="D201" s="114" t="s">
        <v>141</v>
      </c>
      <c r="E201" s="27" t="s">
        <v>33</v>
      </c>
      <c r="F201" s="96">
        <v>1.8</v>
      </c>
      <c r="G201" s="123">
        <f t="shared" si="12"/>
        <v>8.8608000000000011</v>
      </c>
      <c r="H201" s="88" t="str">
        <f t="shared" si="13"/>
        <v>Ｆ</v>
      </c>
      <c r="I201" s="96">
        <v>1.56</v>
      </c>
      <c r="J201" s="123">
        <f t="shared" si="14"/>
        <v>7.5993600000000008</v>
      </c>
      <c r="K201" s="158" t="str">
        <f t="shared" si="15"/>
        <v>Ｆ</v>
      </c>
      <c r="L201" s="194"/>
      <c r="M201" s="107"/>
      <c r="N201" s="107"/>
      <c r="P201" s="122"/>
    </row>
    <row r="202" spans="2:16" ht="15" customHeight="1">
      <c r="B202" s="54">
        <v>9</v>
      </c>
      <c r="C202" s="115">
        <v>45</v>
      </c>
      <c r="D202" s="114" t="s">
        <v>136</v>
      </c>
      <c r="E202" s="27" t="s">
        <v>33</v>
      </c>
      <c r="F202" s="96">
        <v>1.26</v>
      </c>
      <c r="G202" s="123">
        <f t="shared" si="12"/>
        <v>6.0225600000000012</v>
      </c>
      <c r="H202" s="88" t="str">
        <f t="shared" si="13"/>
        <v>Ｅ</v>
      </c>
      <c r="I202" s="96">
        <v>2.46</v>
      </c>
      <c r="J202" s="123">
        <f t="shared" si="14"/>
        <v>12.329759999999998</v>
      </c>
      <c r="K202" s="158" t="str">
        <f t="shared" si="15"/>
        <v>Ｇ</v>
      </c>
      <c r="L202" s="194"/>
      <c r="M202" s="107"/>
      <c r="N202" s="107"/>
      <c r="P202" s="122"/>
    </row>
    <row r="203" spans="2:16" ht="15" customHeight="1">
      <c r="B203" s="54">
        <v>6</v>
      </c>
      <c r="C203" s="115">
        <v>45</v>
      </c>
      <c r="D203" s="114" t="s">
        <v>80</v>
      </c>
      <c r="E203" s="27" t="s">
        <v>33</v>
      </c>
      <c r="F203" s="96">
        <v>3.67</v>
      </c>
      <c r="G203" s="123">
        <f t="shared" si="12"/>
        <v>18.689519999999998</v>
      </c>
      <c r="H203" s="88" t="str">
        <f t="shared" si="13"/>
        <v>Ｈ</v>
      </c>
      <c r="I203" s="96">
        <v>2.87</v>
      </c>
      <c r="J203" s="123">
        <f t="shared" si="14"/>
        <v>14.484719999999999</v>
      </c>
      <c r="K203" s="158" t="str">
        <f t="shared" si="15"/>
        <v>Ｇ</v>
      </c>
      <c r="L203" s="194"/>
      <c r="M203" s="107"/>
      <c r="N203" s="107"/>
      <c r="P203" s="122"/>
    </row>
    <row r="204" spans="2:16" ht="15" customHeight="1">
      <c r="B204" s="54">
        <v>7</v>
      </c>
      <c r="C204" s="115">
        <v>46</v>
      </c>
      <c r="D204" s="114" t="s">
        <v>116</v>
      </c>
      <c r="E204" s="27" t="s">
        <v>33</v>
      </c>
      <c r="F204" s="96">
        <v>0.61</v>
      </c>
      <c r="G204" s="123">
        <f t="shared" si="12"/>
        <v>2.6061600000000005</v>
      </c>
      <c r="H204" s="88" t="str">
        <f t="shared" si="13"/>
        <v>Ｃ</v>
      </c>
      <c r="I204" s="96">
        <v>0.67</v>
      </c>
      <c r="J204" s="123">
        <f t="shared" si="14"/>
        <v>2.9215200000000001</v>
      </c>
      <c r="K204" s="158" t="str">
        <f t="shared" si="15"/>
        <v>Ｃ</v>
      </c>
      <c r="L204" s="204"/>
      <c r="M204" s="107"/>
      <c r="N204" s="107"/>
      <c r="P204" s="122"/>
    </row>
    <row r="205" spans="2:16" ht="15" customHeight="1">
      <c r="B205" s="54">
        <v>7</v>
      </c>
      <c r="C205" s="115">
        <v>46</v>
      </c>
      <c r="D205" s="114" t="s">
        <v>106</v>
      </c>
      <c r="E205" s="27" t="s">
        <v>33</v>
      </c>
      <c r="F205" s="96">
        <v>0.3</v>
      </c>
      <c r="G205" s="123">
        <f t="shared" si="12"/>
        <v>0.9768</v>
      </c>
      <c r="H205" s="88" t="str">
        <f t="shared" si="13"/>
        <v>Ａ</v>
      </c>
      <c r="I205" s="96">
        <v>0.36</v>
      </c>
      <c r="J205" s="123">
        <f t="shared" si="14"/>
        <v>1.2921599999999998</v>
      </c>
      <c r="K205" s="158" t="str">
        <f t="shared" si="15"/>
        <v>Ｂ</v>
      </c>
      <c r="L205" s="194"/>
      <c r="M205" s="107"/>
      <c r="N205" s="107"/>
      <c r="P205" s="122"/>
    </row>
    <row r="206" spans="2:16" ht="15" customHeight="1">
      <c r="B206" s="54">
        <v>7</v>
      </c>
      <c r="C206" s="115">
        <v>46</v>
      </c>
      <c r="D206" s="114" t="s">
        <v>144</v>
      </c>
      <c r="E206" s="27" t="s">
        <v>33</v>
      </c>
      <c r="F206" s="96">
        <v>0.55000000000000004</v>
      </c>
      <c r="G206" s="123">
        <f t="shared" si="12"/>
        <v>2.2908000000000004</v>
      </c>
      <c r="H206" s="88" t="str">
        <f t="shared" si="13"/>
        <v>Ｃ</v>
      </c>
      <c r="I206" s="96">
        <v>0.54</v>
      </c>
      <c r="J206" s="123">
        <f t="shared" si="14"/>
        <v>2.2382400000000002</v>
      </c>
      <c r="K206" s="158" t="str">
        <f t="shared" si="15"/>
        <v>Ｃ</v>
      </c>
      <c r="L206" s="194"/>
      <c r="M206" s="107"/>
      <c r="N206" s="107"/>
      <c r="P206" s="122"/>
    </row>
    <row r="207" spans="2:16" ht="15" customHeight="1">
      <c r="B207" s="54">
        <v>7</v>
      </c>
      <c r="C207" s="115">
        <v>46</v>
      </c>
      <c r="D207" s="114" t="s">
        <v>138</v>
      </c>
      <c r="E207" s="27" t="s">
        <v>33</v>
      </c>
      <c r="F207" s="96">
        <v>0.21</v>
      </c>
      <c r="G207" s="123">
        <f t="shared" si="12"/>
        <v>0.5037600000000001</v>
      </c>
      <c r="H207" s="88" t="str">
        <f t="shared" si="13"/>
        <v>Ａ</v>
      </c>
      <c r="I207" s="96">
        <v>0.3</v>
      </c>
      <c r="J207" s="123">
        <f t="shared" si="14"/>
        <v>0.9768</v>
      </c>
      <c r="K207" s="158" t="str">
        <f t="shared" si="15"/>
        <v>Ａ</v>
      </c>
      <c r="L207" s="194"/>
      <c r="M207" s="107"/>
      <c r="N207" s="107"/>
      <c r="P207" s="122"/>
    </row>
    <row r="208" spans="2:16" ht="15" customHeight="1">
      <c r="B208" s="54">
        <v>7</v>
      </c>
      <c r="C208" s="115">
        <v>46</v>
      </c>
      <c r="D208" s="114" t="s">
        <v>42</v>
      </c>
      <c r="E208" s="27" t="s">
        <v>33</v>
      </c>
      <c r="F208" s="96">
        <v>1.38</v>
      </c>
      <c r="G208" s="123">
        <f t="shared" si="12"/>
        <v>6.6532799999999996</v>
      </c>
      <c r="H208" s="88" t="str">
        <f t="shared" si="13"/>
        <v>Ｅ</v>
      </c>
      <c r="I208" s="96">
        <v>1.5</v>
      </c>
      <c r="J208" s="123">
        <f t="shared" si="14"/>
        <v>7.2840000000000007</v>
      </c>
      <c r="K208" s="158" t="str">
        <f t="shared" si="15"/>
        <v>Ｅ</v>
      </c>
      <c r="L208" s="194"/>
      <c r="M208" s="107"/>
      <c r="N208" s="107"/>
      <c r="P208" s="122"/>
    </row>
    <row r="209" spans="2:16" ht="15" customHeight="1">
      <c r="B209" s="54">
        <v>8</v>
      </c>
      <c r="C209" s="115">
        <v>46</v>
      </c>
      <c r="D209" s="114" t="s">
        <v>347</v>
      </c>
      <c r="E209" s="27" t="s">
        <v>33</v>
      </c>
      <c r="F209" s="96">
        <v>0.86</v>
      </c>
      <c r="G209" s="123">
        <f t="shared" si="12"/>
        <v>3.9201599999999996</v>
      </c>
      <c r="H209" s="88" t="str">
        <f t="shared" si="13"/>
        <v>Ｄ</v>
      </c>
      <c r="I209" s="96">
        <v>1.45</v>
      </c>
      <c r="J209" s="123">
        <f t="shared" si="14"/>
        <v>7.0211999999999994</v>
      </c>
      <c r="K209" s="158" t="str">
        <f t="shared" si="15"/>
        <v>Ｅ</v>
      </c>
      <c r="L209" s="194"/>
      <c r="M209" s="107"/>
      <c r="N209" s="107"/>
      <c r="P209" s="122"/>
    </row>
    <row r="210" spans="2:16" ht="15" customHeight="1">
      <c r="B210" s="54">
        <v>8</v>
      </c>
      <c r="C210" s="115">
        <v>46</v>
      </c>
      <c r="D210" s="114" t="s">
        <v>120</v>
      </c>
      <c r="E210" s="27" t="s">
        <v>33</v>
      </c>
      <c r="F210" s="96">
        <v>1.01</v>
      </c>
      <c r="G210" s="123">
        <f t="shared" si="12"/>
        <v>4.7085600000000003</v>
      </c>
      <c r="H210" s="88" t="str">
        <f t="shared" si="13"/>
        <v>Ｄ</v>
      </c>
      <c r="I210" s="96">
        <v>0.6</v>
      </c>
      <c r="J210" s="123">
        <f t="shared" si="14"/>
        <v>2.5535999999999999</v>
      </c>
      <c r="K210" s="158" t="str">
        <f t="shared" si="15"/>
        <v>Ｃ</v>
      </c>
      <c r="L210" s="194"/>
      <c r="M210" s="107"/>
      <c r="N210" s="107"/>
      <c r="P210" s="122"/>
    </row>
    <row r="211" spans="2:16" ht="15" customHeight="1">
      <c r="B211" s="54">
        <v>8</v>
      </c>
      <c r="C211" s="115">
        <v>46</v>
      </c>
      <c r="D211" s="114" t="s">
        <v>50</v>
      </c>
      <c r="E211" s="27" t="s">
        <v>33</v>
      </c>
      <c r="F211" s="96">
        <v>0.8</v>
      </c>
      <c r="G211" s="123">
        <f t="shared" si="12"/>
        <v>3.6048000000000004</v>
      </c>
      <c r="H211" s="88" t="str">
        <f t="shared" si="13"/>
        <v>Ｄ</v>
      </c>
      <c r="I211" s="96">
        <v>0.81</v>
      </c>
      <c r="J211" s="123">
        <f t="shared" si="14"/>
        <v>3.6573600000000006</v>
      </c>
      <c r="K211" s="158" t="str">
        <f t="shared" si="15"/>
        <v>Ｄ</v>
      </c>
      <c r="L211" s="194"/>
      <c r="M211" s="107"/>
      <c r="N211" s="107"/>
      <c r="P211" s="122"/>
    </row>
    <row r="212" spans="2:16" ht="15" customHeight="1">
      <c r="B212" s="54">
        <v>8</v>
      </c>
      <c r="C212" s="115">
        <v>46</v>
      </c>
      <c r="D212" s="114" t="s">
        <v>68</v>
      </c>
      <c r="E212" s="27" t="s">
        <v>33</v>
      </c>
      <c r="F212" s="96">
        <v>0.63</v>
      </c>
      <c r="G212" s="123">
        <f t="shared" si="12"/>
        <v>2.7112799999999999</v>
      </c>
      <c r="H212" s="88" t="str">
        <f t="shared" si="13"/>
        <v>Ｃ</v>
      </c>
      <c r="I212" s="96">
        <v>0.83</v>
      </c>
      <c r="J212" s="123">
        <f t="shared" si="14"/>
        <v>3.7624799999999996</v>
      </c>
      <c r="K212" s="158" t="str">
        <f t="shared" si="15"/>
        <v>Ｄ</v>
      </c>
      <c r="L212" s="194"/>
      <c r="M212" s="107"/>
      <c r="N212" s="107"/>
      <c r="P212" s="122"/>
    </row>
    <row r="213" spans="2:16" ht="15" customHeight="1">
      <c r="B213" s="54">
        <v>9</v>
      </c>
      <c r="C213" s="115">
        <v>46</v>
      </c>
      <c r="D213" s="114" t="s">
        <v>141</v>
      </c>
      <c r="E213" s="27" t="s">
        <v>33</v>
      </c>
      <c r="F213" s="96">
        <v>0.55000000000000004</v>
      </c>
      <c r="G213" s="123">
        <f t="shared" si="12"/>
        <v>2.2908000000000004</v>
      </c>
      <c r="H213" s="88" t="str">
        <f t="shared" si="13"/>
        <v>Ｃ</v>
      </c>
      <c r="I213" s="96">
        <v>0.62</v>
      </c>
      <c r="J213" s="123">
        <f t="shared" si="14"/>
        <v>2.6587199999999998</v>
      </c>
      <c r="K213" s="158" t="str">
        <f t="shared" si="15"/>
        <v>Ｃ</v>
      </c>
      <c r="L213" s="194"/>
      <c r="M213" s="107"/>
      <c r="N213" s="107"/>
      <c r="P213" s="122"/>
    </row>
    <row r="214" spans="2:16" ht="15" customHeight="1">
      <c r="B214" s="54">
        <v>9</v>
      </c>
      <c r="C214" s="115">
        <v>46</v>
      </c>
      <c r="D214" s="114" t="s">
        <v>136</v>
      </c>
      <c r="E214" s="27" t="s">
        <v>33</v>
      </c>
      <c r="F214" s="96">
        <v>0.4</v>
      </c>
      <c r="G214" s="123">
        <f t="shared" si="12"/>
        <v>1.5024000000000002</v>
      </c>
      <c r="H214" s="88" t="str">
        <f t="shared" si="13"/>
        <v>Ｂ</v>
      </c>
      <c r="I214" s="96">
        <v>0.6</v>
      </c>
      <c r="J214" s="123">
        <f t="shared" si="14"/>
        <v>2.5535999999999999</v>
      </c>
      <c r="K214" s="158" t="str">
        <f t="shared" si="15"/>
        <v>Ｃ</v>
      </c>
      <c r="L214" s="194"/>
      <c r="M214" s="107"/>
      <c r="N214" s="107"/>
      <c r="P214" s="122"/>
    </row>
    <row r="215" spans="2:16" ht="15" customHeight="1">
      <c r="B215" s="54">
        <v>9</v>
      </c>
      <c r="C215" s="115">
        <v>46</v>
      </c>
      <c r="D215" s="114" t="s">
        <v>74</v>
      </c>
      <c r="E215" s="27" t="s">
        <v>33</v>
      </c>
      <c r="F215" s="96">
        <v>1.32</v>
      </c>
      <c r="G215" s="123">
        <f t="shared" si="12"/>
        <v>6.3379200000000013</v>
      </c>
      <c r="H215" s="88" t="str">
        <f t="shared" si="13"/>
        <v>Ｅ</v>
      </c>
      <c r="I215" s="96">
        <v>2.36</v>
      </c>
      <c r="J215" s="123">
        <f t="shared" si="14"/>
        <v>11.80416</v>
      </c>
      <c r="K215" s="158" t="str">
        <f t="shared" si="15"/>
        <v>Ｇ</v>
      </c>
      <c r="L215" s="194"/>
      <c r="M215" s="107"/>
      <c r="N215" s="107"/>
      <c r="P215" s="122"/>
    </row>
    <row r="216" spans="2:16" ht="15" customHeight="1">
      <c r="B216" s="54">
        <v>6</v>
      </c>
      <c r="C216" s="115">
        <v>46</v>
      </c>
      <c r="D216" s="114" t="s">
        <v>132</v>
      </c>
      <c r="E216" s="27" t="s">
        <v>33</v>
      </c>
      <c r="F216" s="96">
        <v>0.88</v>
      </c>
      <c r="G216" s="123">
        <f t="shared" si="12"/>
        <v>4.0252799999999995</v>
      </c>
      <c r="H216" s="88" t="str">
        <f t="shared" si="13"/>
        <v>Ｄ</v>
      </c>
      <c r="I216" s="96">
        <v>1.17</v>
      </c>
      <c r="J216" s="123">
        <f t="shared" si="14"/>
        <v>5.5495199999999993</v>
      </c>
      <c r="K216" s="158" t="str">
        <f t="shared" si="15"/>
        <v>Ｅ</v>
      </c>
      <c r="L216" s="194"/>
      <c r="M216" s="107"/>
      <c r="N216" s="107"/>
      <c r="P216" s="122"/>
    </row>
    <row r="217" spans="2:16" ht="15" customHeight="1">
      <c r="B217" s="54">
        <v>6</v>
      </c>
      <c r="C217" s="115">
        <v>46</v>
      </c>
      <c r="D217" s="114" t="s">
        <v>80</v>
      </c>
      <c r="E217" s="27" t="s">
        <v>33</v>
      </c>
      <c r="F217" s="96">
        <v>5.04</v>
      </c>
      <c r="G217" s="123">
        <f t="shared" si="12"/>
        <v>25.890240000000006</v>
      </c>
      <c r="H217" s="88" t="str">
        <f t="shared" si="13"/>
        <v>Ｉ</v>
      </c>
      <c r="I217" s="96">
        <v>4.76</v>
      </c>
      <c r="J217" s="123">
        <f t="shared" si="14"/>
        <v>24.418560000000003</v>
      </c>
      <c r="K217" s="158" t="str">
        <f t="shared" si="15"/>
        <v>Ｉ</v>
      </c>
      <c r="L217" s="194"/>
      <c r="M217" s="107"/>
      <c r="N217" s="107"/>
      <c r="P217" s="122"/>
    </row>
    <row r="218" spans="2:16" ht="15" customHeight="1">
      <c r="B218" s="54">
        <v>6</v>
      </c>
      <c r="C218" s="115">
        <v>46</v>
      </c>
      <c r="D218" s="114" t="s">
        <v>46</v>
      </c>
      <c r="E218" s="27" t="s">
        <v>33</v>
      </c>
      <c r="F218" s="96">
        <v>5.03</v>
      </c>
      <c r="G218" s="123">
        <f t="shared" si="12"/>
        <v>25.837680000000002</v>
      </c>
      <c r="H218" s="88" t="str">
        <f t="shared" si="13"/>
        <v>Ｉ</v>
      </c>
      <c r="I218" s="96">
        <v>4.12</v>
      </c>
      <c r="J218" s="123">
        <f t="shared" si="14"/>
        <v>21.05472</v>
      </c>
      <c r="K218" s="158" t="str">
        <f t="shared" si="15"/>
        <v>Ｉ</v>
      </c>
      <c r="L218" s="194"/>
      <c r="M218" s="107"/>
      <c r="N218" s="107"/>
      <c r="P218" s="122"/>
    </row>
    <row r="219" spans="2:16" ht="15" customHeight="1">
      <c r="B219" s="54">
        <v>7</v>
      </c>
      <c r="C219" s="115">
        <v>47</v>
      </c>
      <c r="D219" s="114" t="s">
        <v>106</v>
      </c>
      <c r="E219" s="27" t="s">
        <v>33</v>
      </c>
      <c r="F219" s="96">
        <v>0.42</v>
      </c>
      <c r="G219" s="123">
        <f t="shared" si="12"/>
        <v>1.6075200000000001</v>
      </c>
      <c r="H219" s="88" t="str">
        <f t="shared" si="13"/>
        <v>Ｂ</v>
      </c>
      <c r="I219" s="96">
        <v>0.31</v>
      </c>
      <c r="J219" s="123">
        <f t="shared" si="14"/>
        <v>1.0293600000000001</v>
      </c>
      <c r="K219" s="158" t="str">
        <f t="shared" si="15"/>
        <v>Ｂ</v>
      </c>
      <c r="L219" s="194"/>
      <c r="M219" s="107"/>
      <c r="N219" s="107"/>
      <c r="P219" s="122"/>
    </row>
    <row r="220" spans="2:16" ht="15" customHeight="1">
      <c r="B220" s="54">
        <v>7</v>
      </c>
      <c r="C220" s="115">
        <v>47</v>
      </c>
      <c r="D220" s="114" t="s">
        <v>144</v>
      </c>
      <c r="E220" s="27" t="s">
        <v>33</v>
      </c>
      <c r="F220" s="96">
        <v>0.45</v>
      </c>
      <c r="G220" s="123">
        <f t="shared" si="12"/>
        <v>1.7652000000000001</v>
      </c>
      <c r="H220" s="88" t="str">
        <f t="shared" si="13"/>
        <v>Ｂ</v>
      </c>
      <c r="I220" s="96">
        <v>0.51</v>
      </c>
      <c r="J220" s="123">
        <f t="shared" si="14"/>
        <v>2.0805599999999997</v>
      </c>
      <c r="K220" s="158" t="str">
        <f t="shared" si="15"/>
        <v>Ｃ</v>
      </c>
      <c r="L220" s="194"/>
      <c r="M220" s="107"/>
      <c r="N220" s="107"/>
      <c r="P220" s="122"/>
    </row>
    <row r="221" spans="2:16" ht="15" customHeight="1">
      <c r="B221" s="54">
        <v>7</v>
      </c>
      <c r="C221" s="115">
        <v>47</v>
      </c>
      <c r="D221" s="114" t="s">
        <v>138</v>
      </c>
      <c r="E221" s="27" t="s">
        <v>33</v>
      </c>
      <c r="F221" s="96">
        <v>0.63</v>
      </c>
      <c r="G221" s="123">
        <f t="shared" si="12"/>
        <v>2.7112799999999999</v>
      </c>
      <c r="H221" s="88" t="str">
        <f t="shared" si="13"/>
        <v>Ｃ</v>
      </c>
      <c r="I221" s="96">
        <v>0.64</v>
      </c>
      <c r="J221" s="123">
        <f t="shared" si="14"/>
        <v>2.7638400000000001</v>
      </c>
      <c r="K221" s="158" t="str">
        <f t="shared" si="15"/>
        <v>Ｃ</v>
      </c>
      <c r="L221" s="194"/>
      <c r="M221" s="107"/>
      <c r="N221" s="107"/>
      <c r="P221" s="122"/>
    </row>
    <row r="222" spans="2:16" ht="15" customHeight="1">
      <c r="B222" s="54">
        <v>7</v>
      </c>
      <c r="C222" s="115">
        <v>47</v>
      </c>
      <c r="D222" s="114" t="s">
        <v>42</v>
      </c>
      <c r="E222" s="27" t="s">
        <v>33</v>
      </c>
      <c r="F222" s="96">
        <v>0.49</v>
      </c>
      <c r="G222" s="123">
        <f t="shared" si="12"/>
        <v>1.9754399999999999</v>
      </c>
      <c r="H222" s="88" t="str">
        <f t="shared" si="13"/>
        <v>Ｂ</v>
      </c>
      <c r="I222" s="96">
        <v>0.34</v>
      </c>
      <c r="J222" s="123">
        <f t="shared" si="14"/>
        <v>1.1870400000000001</v>
      </c>
      <c r="K222" s="158" t="str">
        <f t="shared" si="15"/>
        <v>Ｂ</v>
      </c>
      <c r="L222" s="194"/>
      <c r="M222" s="107"/>
      <c r="N222" s="107"/>
      <c r="P222" s="122"/>
    </row>
    <row r="223" spans="2:16" ht="15" customHeight="1">
      <c r="B223" s="54">
        <v>8</v>
      </c>
      <c r="C223" s="115">
        <v>47</v>
      </c>
      <c r="D223" s="114" t="s">
        <v>347</v>
      </c>
      <c r="E223" s="27" t="s">
        <v>33</v>
      </c>
      <c r="F223" s="96">
        <v>0.38</v>
      </c>
      <c r="G223" s="123">
        <f t="shared" si="12"/>
        <v>1.3972800000000001</v>
      </c>
      <c r="H223" s="88" t="str">
        <f t="shared" si="13"/>
        <v>Ｂ</v>
      </c>
      <c r="I223" s="96">
        <v>0.49</v>
      </c>
      <c r="J223" s="123">
        <f t="shared" si="14"/>
        <v>1.9754399999999999</v>
      </c>
      <c r="K223" s="158" t="str">
        <f t="shared" si="15"/>
        <v>Ｂ</v>
      </c>
      <c r="L223" s="194"/>
      <c r="M223" s="107"/>
      <c r="N223" s="107"/>
      <c r="P223" s="122"/>
    </row>
    <row r="224" spans="2:16" ht="15" customHeight="1">
      <c r="B224" s="54">
        <v>8</v>
      </c>
      <c r="C224" s="115">
        <v>47</v>
      </c>
      <c r="D224" s="114" t="s">
        <v>120</v>
      </c>
      <c r="E224" s="27" t="s">
        <v>33</v>
      </c>
      <c r="F224" s="96">
        <v>0.9</v>
      </c>
      <c r="G224" s="123">
        <f t="shared" si="12"/>
        <v>4.1303999999999998</v>
      </c>
      <c r="H224" s="88" t="str">
        <f t="shared" si="13"/>
        <v>Ｄ</v>
      </c>
      <c r="I224" s="96">
        <v>0.7</v>
      </c>
      <c r="J224" s="123">
        <f t="shared" si="14"/>
        <v>3.0792000000000002</v>
      </c>
      <c r="K224" s="158" t="str">
        <f t="shared" si="15"/>
        <v>Ｃ</v>
      </c>
      <c r="L224" s="194"/>
      <c r="M224" s="107"/>
      <c r="N224" s="107"/>
      <c r="P224" s="122"/>
    </row>
    <row r="225" spans="2:16" ht="15" customHeight="1">
      <c r="B225" s="54">
        <v>8</v>
      </c>
      <c r="C225" s="115">
        <v>47</v>
      </c>
      <c r="D225" s="114" t="s">
        <v>50</v>
      </c>
      <c r="E225" s="27" t="s">
        <v>33</v>
      </c>
      <c r="F225" s="96">
        <v>1.05</v>
      </c>
      <c r="G225" s="123">
        <f t="shared" si="12"/>
        <v>4.9188000000000001</v>
      </c>
      <c r="H225" s="88" t="str">
        <f t="shared" si="13"/>
        <v>Ｄ</v>
      </c>
      <c r="I225" s="96">
        <v>0.5</v>
      </c>
      <c r="J225" s="123">
        <f t="shared" si="14"/>
        <v>2.028</v>
      </c>
      <c r="K225" s="158" t="str">
        <f t="shared" si="15"/>
        <v>Ｃ</v>
      </c>
      <c r="L225" s="194"/>
      <c r="M225" s="107"/>
      <c r="N225" s="107"/>
      <c r="P225" s="122"/>
    </row>
    <row r="226" spans="2:16" ht="15" customHeight="1">
      <c r="B226" s="54">
        <v>8</v>
      </c>
      <c r="C226" s="115">
        <v>47</v>
      </c>
      <c r="D226" s="114" t="s">
        <v>68</v>
      </c>
      <c r="E226" s="27" t="s">
        <v>33</v>
      </c>
      <c r="F226" s="96">
        <v>0.81</v>
      </c>
      <c r="G226" s="123">
        <f t="shared" si="12"/>
        <v>3.6573600000000006</v>
      </c>
      <c r="H226" s="88" t="str">
        <f t="shared" si="13"/>
        <v>Ｄ</v>
      </c>
      <c r="I226" s="96">
        <v>0.8</v>
      </c>
      <c r="J226" s="123">
        <f t="shared" si="14"/>
        <v>3.6048000000000004</v>
      </c>
      <c r="K226" s="158" t="str">
        <f t="shared" si="15"/>
        <v>Ｄ</v>
      </c>
      <c r="L226" s="194"/>
      <c r="M226" s="107"/>
      <c r="N226" s="107"/>
      <c r="P226" s="122"/>
    </row>
    <row r="227" spans="2:16" ht="15" customHeight="1">
      <c r="B227" s="54">
        <v>9</v>
      </c>
      <c r="C227" s="115">
        <v>47</v>
      </c>
      <c r="D227" s="114" t="s">
        <v>141</v>
      </c>
      <c r="E227" s="27" t="s">
        <v>33</v>
      </c>
      <c r="F227" s="96">
        <v>0.77</v>
      </c>
      <c r="G227" s="123">
        <f t="shared" si="12"/>
        <v>3.4471200000000004</v>
      </c>
      <c r="H227" s="88" t="str">
        <f t="shared" si="13"/>
        <v>Ｃ</v>
      </c>
      <c r="I227" s="96">
        <v>1.44</v>
      </c>
      <c r="J227" s="123">
        <f t="shared" si="14"/>
        <v>6.9686400000000006</v>
      </c>
      <c r="K227" s="158" t="str">
        <f t="shared" si="15"/>
        <v>Ｅ</v>
      </c>
      <c r="L227" s="194"/>
      <c r="M227" s="107"/>
      <c r="N227" s="107"/>
      <c r="P227" s="122"/>
    </row>
    <row r="228" spans="2:16" ht="15" customHeight="1">
      <c r="B228" s="54">
        <v>9</v>
      </c>
      <c r="C228" s="115">
        <v>47</v>
      </c>
      <c r="D228" s="114" t="s">
        <v>136</v>
      </c>
      <c r="E228" s="27" t="s">
        <v>33</v>
      </c>
      <c r="F228" s="96">
        <v>0.91</v>
      </c>
      <c r="G228" s="123">
        <f t="shared" si="12"/>
        <v>4.1829600000000005</v>
      </c>
      <c r="H228" s="88" t="str">
        <f t="shared" si="13"/>
        <v>Ｄ</v>
      </c>
      <c r="I228" s="96">
        <v>0.56000000000000005</v>
      </c>
      <c r="J228" s="123">
        <f t="shared" si="14"/>
        <v>2.3433600000000001</v>
      </c>
      <c r="K228" s="158" t="str">
        <f t="shared" si="15"/>
        <v>Ｃ</v>
      </c>
      <c r="L228" s="194"/>
      <c r="M228" s="107"/>
      <c r="N228" s="107"/>
      <c r="P228" s="122"/>
    </row>
    <row r="229" spans="2:16" ht="15" customHeight="1">
      <c r="B229" s="54">
        <v>9</v>
      </c>
      <c r="C229" s="115">
        <v>47</v>
      </c>
      <c r="D229" s="114" t="s">
        <v>74</v>
      </c>
      <c r="E229" s="27" t="s">
        <v>33</v>
      </c>
      <c r="F229" s="96">
        <v>0.69</v>
      </c>
      <c r="G229" s="123">
        <f t="shared" si="12"/>
        <v>3.0266400000000004</v>
      </c>
      <c r="H229" s="88" t="str">
        <f t="shared" si="13"/>
        <v>Ｃ</v>
      </c>
      <c r="I229" s="96">
        <v>0.88</v>
      </c>
      <c r="J229" s="123">
        <f t="shared" si="14"/>
        <v>4.0252799999999995</v>
      </c>
      <c r="K229" s="158" t="str">
        <f t="shared" si="15"/>
        <v>Ｄ</v>
      </c>
      <c r="L229" s="204"/>
      <c r="M229" s="107"/>
      <c r="N229" s="107"/>
      <c r="P229" s="122"/>
    </row>
    <row r="230" spans="2:16" ht="15" customHeight="1">
      <c r="B230" s="54">
        <v>9</v>
      </c>
      <c r="C230" s="115">
        <v>47</v>
      </c>
      <c r="D230" s="114" t="s">
        <v>132</v>
      </c>
      <c r="E230" s="27" t="s">
        <v>33</v>
      </c>
      <c r="F230" s="96">
        <v>1.03</v>
      </c>
      <c r="G230" s="123">
        <f t="shared" si="12"/>
        <v>4.8136800000000006</v>
      </c>
      <c r="H230" s="88" t="str">
        <f t="shared" si="13"/>
        <v>Ｄ</v>
      </c>
      <c r="I230" s="96">
        <v>0.51</v>
      </c>
      <c r="J230" s="123">
        <f t="shared" si="14"/>
        <v>2.0805599999999997</v>
      </c>
      <c r="K230" s="158" t="str">
        <f t="shared" si="15"/>
        <v>Ｃ</v>
      </c>
      <c r="L230" s="194"/>
      <c r="M230" s="107"/>
      <c r="N230" s="107"/>
      <c r="P230" s="122"/>
    </row>
    <row r="231" spans="2:16" ht="15" customHeight="1">
      <c r="B231" s="54">
        <v>9</v>
      </c>
      <c r="C231" s="115">
        <v>47</v>
      </c>
      <c r="D231" s="114" t="s">
        <v>80</v>
      </c>
      <c r="E231" s="27" t="s">
        <v>33</v>
      </c>
      <c r="F231" s="96">
        <v>3.58</v>
      </c>
      <c r="G231" s="123">
        <f t="shared" si="12"/>
        <v>18.216480000000001</v>
      </c>
      <c r="H231" s="88" t="str">
        <f t="shared" si="13"/>
        <v>Ｈ</v>
      </c>
      <c r="I231" s="96">
        <v>3.62</v>
      </c>
      <c r="J231" s="123">
        <f t="shared" si="14"/>
        <v>18.426719999999996</v>
      </c>
      <c r="K231" s="158" t="str">
        <f t="shared" si="15"/>
        <v>Ｈ</v>
      </c>
      <c r="L231" s="194"/>
      <c r="M231" s="107"/>
      <c r="N231" s="107"/>
      <c r="P231" s="122"/>
    </row>
    <row r="232" spans="2:16" ht="15" customHeight="1">
      <c r="B232" s="54">
        <v>9</v>
      </c>
      <c r="C232" s="115">
        <v>47</v>
      </c>
      <c r="D232" s="114" t="s">
        <v>46</v>
      </c>
      <c r="E232" s="27" t="s">
        <v>33</v>
      </c>
      <c r="F232" s="96">
        <v>1.98</v>
      </c>
      <c r="G232" s="123">
        <f t="shared" si="12"/>
        <v>9.8068800000000014</v>
      </c>
      <c r="H232" s="88" t="str">
        <f t="shared" si="13"/>
        <v>Ｆ</v>
      </c>
      <c r="I232" s="96">
        <v>1.1100000000000001</v>
      </c>
      <c r="J232" s="123">
        <f t="shared" si="14"/>
        <v>5.234160000000001</v>
      </c>
      <c r="K232" s="158" t="str">
        <f t="shared" si="15"/>
        <v>Ｅ</v>
      </c>
      <c r="L232" s="194"/>
      <c r="M232" s="107"/>
      <c r="N232" s="107"/>
      <c r="P232" s="122"/>
    </row>
    <row r="233" spans="2:16" ht="15" customHeight="1">
      <c r="B233" s="54">
        <v>9</v>
      </c>
      <c r="C233" s="115">
        <v>47</v>
      </c>
      <c r="D233" s="114" t="s">
        <v>100</v>
      </c>
      <c r="E233" s="27" t="s">
        <v>33</v>
      </c>
      <c r="F233" s="96">
        <v>6.4</v>
      </c>
      <c r="G233" s="123">
        <f t="shared" si="12"/>
        <v>33.03840000000001</v>
      </c>
      <c r="H233" s="88" t="str">
        <f t="shared" si="13"/>
        <v>Ｉ</v>
      </c>
      <c r="I233" s="96">
        <v>6.04</v>
      </c>
      <c r="J233" s="123">
        <f t="shared" si="14"/>
        <v>31.146240000000002</v>
      </c>
      <c r="K233" s="158" t="str">
        <f t="shared" si="15"/>
        <v>Ｉ</v>
      </c>
      <c r="L233" s="194"/>
      <c r="M233" s="107"/>
      <c r="N233" s="107"/>
      <c r="P233" s="122"/>
    </row>
    <row r="234" spans="2:16" ht="15" customHeight="1">
      <c r="B234" s="54">
        <v>9</v>
      </c>
      <c r="C234" s="115">
        <v>47</v>
      </c>
      <c r="D234" s="114" t="s">
        <v>34</v>
      </c>
      <c r="E234" s="27" t="s">
        <v>33</v>
      </c>
      <c r="F234" s="96">
        <v>2.3199999999999998</v>
      </c>
      <c r="G234" s="123">
        <f t="shared" si="12"/>
        <v>11.593919999999999</v>
      </c>
      <c r="H234" s="88" t="str">
        <f t="shared" si="13"/>
        <v>Ｇ</v>
      </c>
      <c r="I234" s="96">
        <v>1.65</v>
      </c>
      <c r="J234" s="123">
        <f t="shared" si="14"/>
        <v>8.0724</v>
      </c>
      <c r="K234" s="158" t="str">
        <f t="shared" si="15"/>
        <v>Ｆ</v>
      </c>
      <c r="L234" s="194"/>
      <c r="M234" s="107"/>
      <c r="N234" s="107"/>
      <c r="P234" s="122"/>
    </row>
    <row r="235" spans="2:16" ht="15" customHeight="1">
      <c r="B235" s="54">
        <v>9</v>
      </c>
      <c r="C235" s="115">
        <v>47</v>
      </c>
      <c r="D235" s="114" t="s">
        <v>86</v>
      </c>
      <c r="E235" s="27" t="s">
        <v>33</v>
      </c>
      <c r="F235" s="96">
        <v>7.87</v>
      </c>
      <c r="G235" s="123">
        <f t="shared" si="12"/>
        <v>40.764720000000004</v>
      </c>
      <c r="H235" s="88" t="str">
        <f t="shared" si="13"/>
        <v>Ｉ</v>
      </c>
      <c r="I235" s="96">
        <v>6.61</v>
      </c>
      <c r="J235" s="123">
        <f t="shared" si="14"/>
        <v>34.142160000000004</v>
      </c>
      <c r="K235" s="158" t="str">
        <f t="shared" si="15"/>
        <v>Ｉ</v>
      </c>
      <c r="L235" s="194"/>
      <c r="M235" s="107"/>
      <c r="N235" s="107"/>
      <c r="P235" s="122"/>
    </row>
    <row r="236" spans="2:16" ht="15" customHeight="1">
      <c r="B236" s="54">
        <v>9</v>
      </c>
      <c r="C236" s="115">
        <v>47</v>
      </c>
      <c r="D236" s="114" t="s">
        <v>62</v>
      </c>
      <c r="E236" s="27" t="s">
        <v>33</v>
      </c>
      <c r="F236" s="96">
        <v>2.56</v>
      </c>
      <c r="G236" s="123">
        <f t="shared" si="12"/>
        <v>12.855360000000001</v>
      </c>
      <c r="H236" s="88" t="str">
        <f t="shared" si="13"/>
        <v>Ｇ</v>
      </c>
      <c r="I236" s="96">
        <v>2.2400000000000002</v>
      </c>
      <c r="J236" s="123">
        <f t="shared" si="14"/>
        <v>11.173440000000001</v>
      </c>
      <c r="K236" s="158" t="str">
        <f t="shared" si="15"/>
        <v>Ｇ</v>
      </c>
      <c r="L236" s="194"/>
      <c r="M236" s="107"/>
      <c r="N236" s="107"/>
      <c r="P236" s="122"/>
    </row>
    <row r="237" spans="2:16" ht="15" customHeight="1">
      <c r="B237" s="54">
        <v>7</v>
      </c>
      <c r="C237" s="115">
        <v>48</v>
      </c>
      <c r="D237" s="114" t="s">
        <v>106</v>
      </c>
      <c r="E237" s="27" t="s">
        <v>33</v>
      </c>
      <c r="F237" s="96">
        <v>0.49</v>
      </c>
      <c r="G237" s="123">
        <f t="shared" si="12"/>
        <v>1.9754399999999999</v>
      </c>
      <c r="H237" s="88" t="str">
        <f t="shared" si="13"/>
        <v>Ｂ</v>
      </c>
      <c r="I237" s="96">
        <v>0.91</v>
      </c>
      <c r="J237" s="123">
        <f t="shared" si="14"/>
        <v>4.1829600000000005</v>
      </c>
      <c r="K237" s="158" t="str">
        <f t="shared" si="15"/>
        <v>Ｄ</v>
      </c>
      <c r="L237" s="194"/>
      <c r="M237" s="107"/>
      <c r="N237" s="107"/>
      <c r="P237" s="122"/>
    </row>
    <row r="238" spans="2:16" ht="15" customHeight="1">
      <c r="B238" s="54">
        <v>7</v>
      </c>
      <c r="C238" s="115">
        <v>48</v>
      </c>
      <c r="D238" s="114" t="s">
        <v>144</v>
      </c>
      <c r="E238" s="27" t="s">
        <v>33</v>
      </c>
      <c r="F238" s="96">
        <v>0.46</v>
      </c>
      <c r="G238" s="123">
        <f t="shared" si="12"/>
        <v>1.81776</v>
      </c>
      <c r="H238" s="88" t="str">
        <f t="shared" si="13"/>
        <v>Ｂ</v>
      </c>
      <c r="I238" s="96">
        <v>0.56000000000000005</v>
      </c>
      <c r="J238" s="123">
        <f t="shared" si="14"/>
        <v>2.3433600000000001</v>
      </c>
      <c r="K238" s="158" t="str">
        <f t="shared" si="15"/>
        <v>Ｃ</v>
      </c>
      <c r="L238" s="194"/>
      <c r="M238" s="107"/>
      <c r="N238" s="107"/>
      <c r="P238" s="122"/>
    </row>
    <row r="239" spans="2:16" ht="15" customHeight="1">
      <c r="B239" s="54">
        <v>7</v>
      </c>
      <c r="C239" s="115">
        <v>48</v>
      </c>
      <c r="D239" s="114" t="s">
        <v>138</v>
      </c>
      <c r="E239" s="27" t="s">
        <v>33</v>
      </c>
      <c r="F239" s="96">
        <v>0.23</v>
      </c>
      <c r="G239" s="123">
        <f t="shared" si="12"/>
        <v>0.60888000000000009</v>
      </c>
      <c r="H239" s="88" t="str">
        <f t="shared" si="13"/>
        <v>Ａ</v>
      </c>
      <c r="I239" s="96">
        <v>0.28999999999999998</v>
      </c>
      <c r="J239" s="123">
        <f t="shared" si="14"/>
        <v>0.92423999999999995</v>
      </c>
      <c r="K239" s="158" t="str">
        <f t="shared" si="15"/>
        <v>Ａ</v>
      </c>
      <c r="L239" s="194"/>
      <c r="M239" s="107"/>
      <c r="N239" s="107"/>
      <c r="P239" s="122"/>
    </row>
    <row r="240" spans="2:16" ht="15" customHeight="1">
      <c r="B240" s="54">
        <v>7</v>
      </c>
      <c r="C240" s="115">
        <v>48</v>
      </c>
      <c r="D240" s="114" t="s">
        <v>42</v>
      </c>
      <c r="E240" s="27" t="s">
        <v>33</v>
      </c>
      <c r="F240" s="96">
        <v>0.38</v>
      </c>
      <c r="G240" s="123">
        <f t="shared" si="12"/>
        <v>1.3972800000000001</v>
      </c>
      <c r="H240" s="88" t="str">
        <f t="shared" si="13"/>
        <v>Ｂ</v>
      </c>
      <c r="I240" s="96">
        <v>0.27</v>
      </c>
      <c r="J240" s="123">
        <f t="shared" si="14"/>
        <v>0.81912000000000007</v>
      </c>
      <c r="K240" s="158" t="str">
        <f t="shared" si="15"/>
        <v>Ａ</v>
      </c>
      <c r="L240" s="194"/>
      <c r="M240" s="107"/>
      <c r="N240" s="107"/>
      <c r="P240" s="122"/>
    </row>
    <row r="241" spans="2:16" ht="15" customHeight="1">
      <c r="B241" s="54">
        <v>8</v>
      </c>
      <c r="C241" s="115">
        <v>48</v>
      </c>
      <c r="D241" s="114" t="s">
        <v>347</v>
      </c>
      <c r="E241" s="27" t="s">
        <v>33</v>
      </c>
      <c r="F241" s="96">
        <v>0.39</v>
      </c>
      <c r="G241" s="123">
        <f t="shared" si="12"/>
        <v>1.4498400000000002</v>
      </c>
      <c r="H241" s="88" t="str">
        <f t="shared" si="13"/>
        <v>Ｂ</v>
      </c>
      <c r="I241" s="96">
        <v>0.49</v>
      </c>
      <c r="J241" s="123">
        <f t="shared" si="14"/>
        <v>1.9754399999999999</v>
      </c>
      <c r="K241" s="158" t="str">
        <f t="shared" si="15"/>
        <v>Ｂ</v>
      </c>
      <c r="L241" s="194"/>
      <c r="M241" s="107"/>
      <c r="N241" s="107"/>
      <c r="P241" s="122"/>
    </row>
    <row r="242" spans="2:16" ht="15" customHeight="1">
      <c r="B242" s="54">
        <v>8</v>
      </c>
      <c r="C242" s="115">
        <v>48</v>
      </c>
      <c r="D242" s="114" t="s">
        <v>120</v>
      </c>
      <c r="E242" s="27" t="s">
        <v>33</v>
      </c>
      <c r="F242" s="96">
        <v>0.82</v>
      </c>
      <c r="G242" s="123">
        <f t="shared" si="12"/>
        <v>3.7099199999999994</v>
      </c>
      <c r="H242" s="88" t="str">
        <f t="shared" si="13"/>
        <v>Ｄ</v>
      </c>
      <c r="I242" s="96">
        <v>0.41</v>
      </c>
      <c r="J242" s="123">
        <f t="shared" si="14"/>
        <v>1.5549599999999999</v>
      </c>
      <c r="K242" s="158" t="str">
        <f t="shared" si="15"/>
        <v>Ｂ</v>
      </c>
      <c r="L242" s="194"/>
      <c r="M242" s="107"/>
      <c r="N242" s="107"/>
      <c r="O242" s="203"/>
      <c r="P242" s="122"/>
    </row>
    <row r="243" spans="2:16" ht="15" customHeight="1">
      <c r="B243" s="54">
        <v>8</v>
      </c>
      <c r="C243" s="115">
        <v>48</v>
      </c>
      <c r="D243" s="114" t="s">
        <v>50</v>
      </c>
      <c r="E243" s="27" t="s">
        <v>33</v>
      </c>
      <c r="F243" s="96">
        <v>0.43</v>
      </c>
      <c r="G243" s="123">
        <f t="shared" si="12"/>
        <v>1.66008</v>
      </c>
      <c r="H243" s="88" t="str">
        <f t="shared" si="13"/>
        <v>Ｂ</v>
      </c>
      <c r="I243" s="96">
        <v>0.56000000000000005</v>
      </c>
      <c r="J243" s="123">
        <f t="shared" si="14"/>
        <v>2.3433600000000001</v>
      </c>
      <c r="K243" s="158" t="str">
        <f t="shared" si="15"/>
        <v>Ｃ</v>
      </c>
      <c r="L243" s="194"/>
      <c r="M243" s="107"/>
      <c r="N243" s="107"/>
      <c r="O243" s="203"/>
      <c r="P243" s="122"/>
    </row>
    <row r="244" spans="2:16" ht="15" customHeight="1">
      <c r="B244" s="54">
        <v>9</v>
      </c>
      <c r="C244" s="115">
        <v>48</v>
      </c>
      <c r="D244" s="114" t="s">
        <v>141</v>
      </c>
      <c r="E244" s="27" t="s">
        <v>33</v>
      </c>
      <c r="F244" s="96">
        <v>0.25</v>
      </c>
      <c r="G244" s="123">
        <f t="shared" si="12"/>
        <v>0.71400000000000008</v>
      </c>
      <c r="H244" s="88" t="str">
        <f t="shared" si="13"/>
        <v>Ａ</v>
      </c>
      <c r="I244" s="96">
        <v>0.3</v>
      </c>
      <c r="J244" s="123">
        <f t="shared" si="14"/>
        <v>0.9768</v>
      </c>
      <c r="K244" s="158" t="str">
        <f t="shared" si="15"/>
        <v>Ａ</v>
      </c>
      <c r="L244" s="194"/>
      <c r="M244" s="107"/>
      <c r="N244" s="107"/>
      <c r="O244" s="203"/>
      <c r="P244" s="122"/>
    </row>
    <row r="245" spans="2:16" ht="15" customHeight="1">
      <c r="B245" s="54">
        <v>9</v>
      </c>
      <c r="C245" s="115">
        <v>48</v>
      </c>
      <c r="D245" s="114" t="s">
        <v>136</v>
      </c>
      <c r="E245" s="27" t="s">
        <v>33</v>
      </c>
      <c r="F245" s="96">
        <v>0.32</v>
      </c>
      <c r="G245" s="123">
        <f t="shared" si="12"/>
        <v>1.08192</v>
      </c>
      <c r="H245" s="88" t="str">
        <f t="shared" si="13"/>
        <v>Ｂ</v>
      </c>
      <c r="I245" s="96">
        <v>0.61</v>
      </c>
      <c r="J245" s="123">
        <f t="shared" si="14"/>
        <v>2.6061600000000005</v>
      </c>
      <c r="K245" s="158" t="str">
        <f t="shared" si="15"/>
        <v>Ｃ</v>
      </c>
      <c r="L245" s="194"/>
      <c r="M245" s="107"/>
      <c r="N245" s="107"/>
      <c r="O245" s="203"/>
      <c r="P245" s="122"/>
    </row>
    <row r="246" spans="2:16" ht="15" customHeight="1">
      <c r="B246" s="54">
        <v>9</v>
      </c>
      <c r="C246" s="115">
        <v>48</v>
      </c>
      <c r="D246" s="114" t="s">
        <v>74</v>
      </c>
      <c r="E246" s="27" t="s">
        <v>33</v>
      </c>
      <c r="F246" s="96">
        <v>0.9</v>
      </c>
      <c r="G246" s="123">
        <f t="shared" si="12"/>
        <v>4.1303999999999998</v>
      </c>
      <c r="H246" s="88" t="str">
        <f t="shared" si="13"/>
        <v>Ｄ</v>
      </c>
      <c r="I246" s="96">
        <v>0.72</v>
      </c>
      <c r="J246" s="123">
        <f t="shared" si="14"/>
        <v>3.18432</v>
      </c>
      <c r="K246" s="158" t="str">
        <f t="shared" si="15"/>
        <v>Ｃ</v>
      </c>
      <c r="L246" s="194"/>
      <c r="M246" s="107"/>
      <c r="N246" s="107"/>
      <c r="O246" s="203"/>
      <c r="P246" s="122"/>
    </row>
    <row r="247" spans="2:16" ht="15" customHeight="1">
      <c r="B247" s="54">
        <v>9</v>
      </c>
      <c r="C247" s="115">
        <v>48</v>
      </c>
      <c r="D247" s="114" t="s">
        <v>132</v>
      </c>
      <c r="E247" s="27" t="s">
        <v>33</v>
      </c>
      <c r="F247" s="96">
        <v>0.54</v>
      </c>
      <c r="G247" s="123">
        <f t="shared" si="12"/>
        <v>2.2382400000000002</v>
      </c>
      <c r="H247" s="88" t="str">
        <f t="shared" si="13"/>
        <v>Ｃ</v>
      </c>
      <c r="I247" s="96">
        <v>1</v>
      </c>
      <c r="J247" s="123">
        <f t="shared" si="14"/>
        <v>4.6559999999999997</v>
      </c>
      <c r="K247" s="158" t="str">
        <f t="shared" si="15"/>
        <v>Ｄ</v>
      </c>
      <c r="L247" s="194"/>
      <c r="M247" s="107"/>
      <c r="N247" s="107"/>
      <c r="O247" s="203"/>
      <c r="P247" s="122"/>
    </row>
    <row r="248" spans="2:16" ht="15" customHeight="1">
      <c r="B248" s="54">
        <v>9</v>
      </c>
      <c r="C248" s="115">
        <v>48</v>
      </c>
      <c r="D248" s="114" t="s">
        <v>80</v>
      </c>
      <c r="E248" s="27" t="s">
        <v>167</v>
      </c>
      <c r="F248" s="96">
        <v>1.02</v>
      </c>
      <c r="G248" s="123">
        <f t="shared" si="12"/>
        <v>4.7611200000000009</v>
      </c>
      <c r="H248" s="88" t="str">
        <f t="shared" si="13"/>
        <v>Ｄ</v>
      </c>
      <c r="I248" s="96">
        <v>0.75</v>
      </c>
      <c r="J248" s="123">
        <f t="shared" si="14"/>
        <v>3.3420000000000005</v>
      </c>
      <c r="K248" s="158" t="str">
        <f t="shared" si="15"/>
        <v>Ｃ</v>
      </c>
      <c r="L248" s="194"/>
      <c r="M248" s="107"/>
      <c r="N248" s="107"/>
      <c r="O248" s="203"/>
      <c r="P248" s="122"/>
    </row>
    <row r="249" spans="2:16" ht="15" customHeight="1">
      <c r="B249" s="54">
        <v>9</v>
      </c>
      <c r="C249" s="115">
        <v>48</v>
      </c>
      <c r="D249" s="114" t="s">
        <v>46</v>
      </c>
      <c r="E249" s="27" t="s">
        <v>33</v>
      </c>
      <c r="F249" s="96">
        <v>1.49</v>
      </c>
      <c r="G249" s="123">
        <f t="shared" si="12"/>
        <v>7.2314399999999992</v>
      </c>
      <c r="H249" s="88" t="str">
        <f t="shared" si="13"/>
        <v>Ｅ</v>
      </c>
      <c r="I249" s="96">
        <v>1.47</v>
      </c>
      <c r="J249" s="123">
        <f t="shared" si="14"/>
        <v>7.1263199999999998</v>
      </c>
      <c r="K249" s="158" t="str">
        <f t="shared" si="15"/>
        <v>Ｅ</v>
      </c>
      <c r="L249" s="194"/>
      <c r="M249" s="107"/>
      <c r="N249" s="107"/>
      <c r="O249" s="203"/>
      <c r="P249" s="122"/>
    </row>
    <row r="250" spans="2:16" ht="15" customHeight="1">
      <c r="B250" s="54">
        <v>9</v>
      </c>
      <c r="C250" s="115">
        <v>48</v>
      </c>
      <c r="D250" s="114" t="s">
        <v>34</v>
      </c>
      <c r="E250" s="27" t="s">
        <v>33</v>
      </c>
      <c r="F250" s="96">
        <v>5.78</v>
      </c>
      <c r="G250" s="123">
        <f t="shared" si="12"/>
        <v>29.779679999999999</v>
      </c>
      <c r="H250" s="88" t="str">
        <f t="shared" si="13"/>
        <v>Ｉ</v>
      </c>
      <c r="I250" s="96">
        <v>4.22</v>
      </c>
      <c r="J250" s="123">
        <f t="shared" si="14"/>
        <v>21.580320000000004</v>
      </c>
      <c r="K250" s="158" t="str">
        <f t="shared" si="15"/>
        <v>Ｉ</v>
      </c>
      <c r="L250" s="194"/>
      <c r="M250" s="107"/>
      <c r="N250" s="107"/>
      <c r="O250" s="203"/>
      <c r="P250" s="122"/>
    </row>
    <row r="251" spans="2:16" ht="15" customHeight="1">
      <c r="B251" s="54">
        <v>7</v>
      </c>
      <c r="C251" s="115">
        <v>49</v>
      </c>
      <c r="D251" s="114" t="s">
        <v>144</v>
      </c>
      <c r="E251" s="27" t="s">
        <v>33</v>
      </c>
      <c r="F251" s="96">
        <v>0.28000000000000003</v>
      </c>
      <c r="G251" s="123">
        <f t="shared" si="12"/>
        <v>0.87168000000000023</v>
      </c>
      <c r="H251" s="88" t="str">
        <f t="shared" si="13"/>
        <v>Ａ</v>
      </c>
      <c r="I251" s="96">
        <v>0.31</v>
      </c>
      <c r="J251" s="123">
        <f t="shared" si="14"/>
        <v>1.0293600000000001</v>
      </c>
      <c r="K251" s="158" t="str">
        <f t="shared" si="15"/>
        <v>Ｂ</v>
      </c>
      <c r="L251" s="194"/>
      <c r="M251" s="107"/>
      <c r="N251" s="107"/>
      <c r="O251" s="203"/>
      <c r="P251" s="122"/>
    </row>
    <row r="252" spans="2:16" ht="15" customHeight="1">
      <c r="B252" s="54">
        <v>7</v>
      </c>
      <c r="C252" s="115">
        <v>49</v>
      </c>
      <c r="D252" s="114" t="s">
        <v>138</v>
      </c>
      <c r="E252" s="27" t="s">
        <v>33</v>
      </c>
      <c r="F252" s="96">
        <v>0.25</v>
      </c>
      <c r="G252" s="123">
        <f t="shared" si="12"/>
        <v>0.71400000000000008</v>
      </c>
      <c r="H252" s="88" t="str">
        <f t="shared" si="13"/>
        <v>Ａ</v>
      </c>
      <c r="I252" s="96">
        <v>0.3</v>
      </c>
      <c r="J252" s="123">
        <f t="shared" si="14"/>
        <v>0.9768</v>
      </c>
      <c r="K252" s="158" t="str">
        <f t="shared" si="15"/>
        <v>Ａ</v>
      </c>
      <c r="L252" s="194"/>
      <c r="M252" s="107"/>
      <c r="N252" s="107"/>
      <c r="O252" s="203"/>
      <c r="P252" s="122"/>
    </row>
    <row r="253" spans="2:16" ht="15" customHeight="1">
      <c r="B253" s="54">
        <v>7</v>
      </c>
      <c r="C253" s="115">
        <v>49</v>
      </c>
      <c r="D253" s="114" t="s">
        <v>42</v>
      </c>
      <c r="E253" s="27" t="s">
        <v>33</v>
      </c>
      <c r="F253" s="96">
        <v>0.34</v>
      </c>
      <c r="G253" s="123">
        <f t="shared" si="12"/>
        <v>1.1870400000000001</v>
      </c>
      <c r="H253" s="88" t="str">
        <f t="shared" si="13"/>
        <v>Ｂ</v>
      </c>
      <c r="I253" s="96">
        <v>0.8</v>
      </c>
      <c r="J253" s="123">
        <f t="shared" si="14"/>
        <v>3.6048000000000004</v>
      </c>
      <c r="K253" s="158" t="str">
        <f t="shared" si="15"/>
        <v>Ｄ</v>
      </c>
      <c r="L253" s="194"/>
      <c r="M253" s="107"/>
      <c r="N253" s="107"/>
      <c r="O253" s="203"/>
      <c r="P253" s="122"/>
    </row>
    <row r="254" spans="2:16" ht="15" customHeight="1">
      <c r="B254" s="54">
        <v>8</v>
      </c>
      <c r="C254" s="115">
        <v>49</v>
      </c>
      <c r="D254" s="114" t="s">
        <v>347</v>
      </c>
      <c r="E254" s="27" t="s">
        <v>33</v>
      </c>
      <c r="F254" s="96">
        <v>0.88</v>
      </c>
      <c r="G254" s="123">
        <f t="shared" si="12"/>
        <v>4.0252799999999995</v>
      </c>
      <c r="H254" s="88" t="str">
        <f t="shared" si="13"/>
        <v>Ｄ</v>
      </c>
      <c r="I254" s="96">
        <v>0.64</v>
      </c>
      <c r="J254" s="123">
        <f t="shared" si="14"/>
        <v>2.7638400000000001</v>
      </c>
      <c r="K254" s="158" t="str">
        <f t="shared" si="15"/>
        <v>Ｃ</v>
      </c>
      <c r="L254" s="194"/>
      <c r="M254" s="107"/>
      <c r="N254" s="107"/>
      <c r="P254" s="122"/>
    </row>
    <row r="255" spans="2:16" ht="15" customHeight="1">
      <c r="B255" s="54">
        <v>8</v>
      </c>
      <c r="C255" s="115">
        <v>49</v>
      </c>
      <c r="D255" s="114" t="s">
        <v>120</v>
      </c>
      <c r="E255" s="27" t="s">
        <v>33</v>
      </c>
      <c r="F255" s="96">
        <v>0.72</v>
      </c>
      <c r="G255" s="123">
        <f t="shared" si="12"/>
        <v>3.18432</v>
      </c>
      <c r="H255" s="88" t="str">
        <f t="shared" si="13"/>
        <v>Ｃ</v>
      </c>
      <c r="I255" s="96">
        <v>0.42</v>
      </c>
      <c r="J255" s="123">
        <f t="shared" si="14"/>
        <v>1.6075200000000001</v>
      </c>
      <c r="K255" s="158" t="str">
        <f t="shared" si="15"/>
        <v>Ｂ</v>
      </c>
      <c r="L255" s="194"/>
      <c r="M255" s="107"/>
      <c r="N255" s="107"/>
      <c r="P255" s="122"/>
    </row>
    <row r="256" spans="2:16" ht="15" customHeight="1">
      <c r="B256" s="54">
        <v>8</v>
      </c>
      <c r="C256" s="115">
        <v>49</v>
      </c>
      <c r="D256" s="114" t="s">
        <v>50</v>
      </c>
      <c r="E256" s="27" t="s">
        <v>33</v>
      </c>
      <c r="F256" s="96">
        <v>0.4</v>
      </c>
      <c r="G256" s="123">
        <f t="shared" si="12"/>
        <v>1.5024000000000002</v>
      </c>
      <c r="H256" s="88" t="str">
        <f t="shared" si="13"/>
        <v>Ｂ</v>
      </c>
      <c r="I256" s="96">
        <v>0.35</v>
      </c>
      <c r="J256" s="123">
        <f t="shared" si="14"/>
        <v>1.2395999999999998</v>
      </c>
      <c r="K256" s="158" t="str">
        <f t="shared" si="15"/>
        <v>Ｂ</v>
      </c>
      <c r="L256" s="194"/>
      <c r="M256" s="107"/>
      <c r="N256" s="107"/>
      <c r="P256" s="122"/>
    </row>
    <row r="257" spans="1:16" ht="15" customHeight="1">
      <c r="B257" s="54">
        <v>8</v>
      </c>
      <c r="C257" s="115">
        <v>49</v>
      </c>
      <c r="D257" s="114" t="s">
        <v>68</v>
      </c>
      <c r="E257" s="27" t="s">
        <v>33</v>
      </c>
      <c r="F257" s="96">
        <v>0.39</v>
      </c>
      <c r="G257" s="123">
        <f t="shared" si="12"/>
        <v>1.4498400000000002</v>
      </c>
      <c r="H257" s="88" t="str">
        <f t="shared" si="13"/>
        <v>Ｂ</v>
      </c>
      <c r="I257" s="96">
        <v>0.31</v>
      </c>
      <c r="J257" s="123">
        <f t="shared" si="14"/>
        <v>1.0293600000000001</v>
      </c>
      <c r="K257" s="158" t="str">
        <f t="shared" si="15"/>
        <v>Ｂ</v>
      </c>
      <c r="L257" s="194"/>
      <c r="M257" s="107"/>
      <c r="N257" s="107"/>
      <c r="P257" s="122"/>
    </row>
    <row r="258" spans="1:16" ht="15" customHeight="1">
      <c r="B258" s="54">
        <v>9</v>
      </c>
      <c r="C258" s="115">
        <v>49</v>
      </c>
      <c r="D258" s="114" t="s">
        <v>141</v>
      </c>
      <c r="E258" s="27" t="s">
        <v>33</v>
      </c>
      <c r="F258" s="96">
        <v>0.23</v>
      </c>
      <c r="G258" s="123">
        <f t="shared" si="12"/>
        <v>0.60888000000000009</v>
      </c>
      <c r="H258" s="88" t="str">
        <f t="shared" si="13"/>
        <v>Ａ</v>
      </c>
      <c r="I258" s="96">
        <v>0.25</v>
      </c>
      <c r="J258" s="123">
        <f t="shared" si="14"/>
        <v>0.71400000000000008</v>
      </c>
      <c r="K258" s="158" t="str">
        <f t="shared" si="15"/>
        <v>Ａ</v>
      </c>
      <c r="L258" s="194"/>
      <c r="M258" s="107"/>
      <c r="N258" s="107"/>
      <c r="P258" s="122"/>
    </row>
    <row r="259" spans="1:16" ht="15" customHeight="1">
      <c r="B259" s="54">
        <v>9</v>
      </c>
      <c r="C259" s="115">
        <v>49</v>
      </c>
      <c r="D259" s="114" t="s">
        <v>136</v>
      </c>
      <c r="E259" s="27" t="s">
        <v>33</v>
      </c>
      <c r="F259" s="96">
        <v>0.3</v>
      </c>
      <c r="G259" s="123">
        <f t="shared" si="12"/>
        <v>0.9768</v>
      </c>
      <c r="H259" s="88" t="str">
        <f t="shared" si="13"/>
        <v>Ａ</v>
      </c>
      <c r="I259" s="96">
        <v>0.27</v>
      </c>
      <c r="J259" s="123">
        <f t="shared" si="14"/>
        <v>0.81912000000000007</v>
      </c>
      <c r="K259" s="158" t="str">
        <f t="shared" si="15"/>
        <v>Ａ</v>
      </c>
      <c r="L259" s="194"/>
      <c r="M259" s="107"/>
      <c r="N259" s="107"/>
      <c r="P259" s="122"/>
    </row>
    <row r="260" spans="1:16" ht="15" customHeight="1">
      <c r="B260" s="54">
        <v>9</v>
      </c>
      <c r="C260" s="115">
        <v>49</v>
      </c>
      <c r="D260" s="114" t="s">
        <v>74</v>
      </c>
      <c r="E260" s="27" t="s">
        <v>33</v>
      </c>
      <c r="F260" s="96">
        <v>0.36</v>
      </c>
      <c r="G260" s="123">
        <f t="shared" si="12"/>
        <v>1.2921599999999998</v>
      </c>
      <c r="H260" s="88" t="str">
        <f t="shared" si="13"/>
        <v>Ｂ</v>
      </c>
      <c r="I260" s="96">
        <v>0.8</v>
      </c>
      <c r="J260" s="123">
        <f t="shared" si="14"/>
        <v>3.6048000000000004</v>
      </c>
      <c r="K260" s="158" t="str">
        <f t="shared" si="15"/>
        <v>Ｄ</v>
      </c>
      <c r="L260" s="194"/>
      <c r="M260" s="107"/>
      <c r="N260" s="107"/>
      <c r="P260" s="122"/>
    </row>
    <row r="261" spans="1:16" ht="15" customHeight="1">
      <c r="B261" s="54">
        <v>9</v>
      </c>
      <c r="C261" s="115">
        <v>49</v>
      </c>
      <c r="D261" s="114" t="s">
        <v>132</v>
      </c>
      <c r="E261" s="27" t="s">
        <v>33</v>
      </c>
      <c r="F261" s="96">
        <v>0.66</v>
      </c>
      <c r="G261" s="123">
        <f t="shared" ref="G261:G324" si="16">(F261-1000/(365*24))*(8+0.4*16)*365/1000</f>
        <v>2.86896</v>
      </c>
      <c r="H261" s="88" t="str">
        <f t="shared" ref="H261:H305" si="17">LOOKUP(G261,$R$23:$R$33,$S$23:$S$33)</f>
        <v>Ｃ</v>
      </c>
      <c r="I261" s="96">
        <v>0.72</v>
      </c>
      <c r="J261" s="123">
        <f t="shared" ref="J261:J324" si="18">(I261-1000/(365*24))*(8+0.4*16)*365/1000</f>
        <v>3.18432</v>
      </c>
      <c r="K261" s="158" t="str">
        <f t="shared" ref="K261:K305" si="19">LOOKUP(J261,$R$23:$R$33,$S$23:$S$33)</f>
        <v>Ｃ</v>
      </c>
      <c r="L261" s="194"/>
      <c r="M261" s="107"/>
      <c r="N261" s="107"/>
      <c r="P261" s="122"/>
    </row>
    <row r="262" spans="1:16" ht="15" customHeight="1">
      <c r="B262" s="54">
        <v>9</v>
      </c>
      <c r="C262" s="115">
        <v>49</v>
      </c>
      <c r="D262" s="114" t="s">
        <v>80</v>
      </c>
      <c r="E262" s="27" t="s">
        <v>33</v>
      </c>
      <c r="F262" s="96">
        <v>0.75</v>
      </c>
      <c r="G262" s="123">
        <f t="shared" si="16"/>
        <v>3.3420000000000005</v>
      </c>
      <c r="H262" s="88" t="str">
        <f t="shared" si="17"/>
        <v>Ｃ</v>
      </c>
      <c r="I262" s="96">
        <v>0.73</v>
      </c>
      <c r="J262" s="123">
        <f t="shared" si="18"/>
        <v>3.2368800000000006</v>
      </c>
      <c r="K262" s="158" t="str">
        <f t="shared" si="19"/>
        <v>Ｃ</v>
      </c>
      <c r="L262" s="194"/>
      <c r="M262" s="107"/>
      <c r="N262" s="107"/>
      <c r="P262" s="122"/>
    </row>
    <row r="263" spans="1:16" ht="15" customHeight="1">
      <c r="B263" s="54">
        <v>9</v>
      </c>
      <c r="C263" s="115">
        <v>49</v>
      </c>
      <c r="D263" s="114" t="s">
        <v>46</v>
      </c>
      <c r="E263" s="27" t="s">
        <v>33</v>
      </c>
      <c r="F263" s="96">
        <v>1.29</v>
      </c>
      <c r="G263" s="123">
        <f t="shared" si="16"/>
        <v>6.1802400000000004</v>
      </c>
      <c r="H263" s="88" t="str">
        <f t="shared" si="17"/>
        <v>Ｅ</v>
      </c>
      <c r="I263" s="96">
        <v>1.05</v>
      </c>
      <c r="J263" s="123">
        <f t="shared" si="18"/>
        <v>4.9188000000000001</v>
      </c>
      <c r="K263" s="158" t="str">
        <f t="shared" si="19"/>
        <v>Ｄ</v>
      </c>
      <c r="L263" s="194"/>
      <c r="M263" s="107"/>
      <c r="N263" s="107"/>
      <c r="P263" s="122"/>
    </row>
    <row r="264" spans="1:16" ht="15" customHeight="1">
      <c r="B264" s="54">
        <v>7</v>
      </c>
      <c r="C264" s="115">
        <v>50</v>
      </c>
      <c r="D264" s="114" t="s">
        <v>144</v>
      </c>
      <c r="E264" s="27" t="s">
        <v>33</v>
      </c>
      <c r="F264" s="96">
        <v>0.21</v>
      </c>
      <c r="G264" s="123">
        <f t="shared" si="16"/>
        <v>0.5037600000000001</v>
      </c>
      <c r="H264" s="88" t="str">
        <f t="shared" si="17"/>
        <v>Ａ</v>
      </c>
      <c r="I264" s="96">
        <v>0.39</v>
      </c>
      <c r="J264" s="123">
        <f t="shared" si="18"/>
        <v>1.4498400000000002</v>
      </c>
      <c r="K264" s="158" t="str">
        <f t="shared" si="19"/>
        <v>Ｂ</v>
      </c>
      <c r="L264" s="194"/>
      <c r="M264" s="107"/>
      <c r="N264" s="107"/>
      <c r="P264" s="122"/>
    </row>
    <row r="265" spans="1:16" ht="15" customHeight="1">
      <c r="B265" s="54">
        <v>7</v>
      </c>
      <c r="C265" s="115">
        <v>50</v>
      </c>
      <c r="D265" s="114" t="s">
        <v>138</v>
      </c>
      <c r="E265" s="27" t="s">
        <v>33</v>
      </c>
      <c r="F265" s="96">
        <v>0.3</v>
      </c>
      <c r="G265" s="123">
        <f t="shared" si="16"/>
        <v>0.9768</v>
      </c>
      <c r="H265" s="88" t="str">
        <f t="shared" si="17"/>
        <v>Ａ</v>
      </c>
      <c r="I265" s="96">
        <v>0.32</v>
      </c>
      <c r="J265" s="123">
        <f t="shared" si="18"/>
        <v>1.08192</v>
      </c>
      <c r="K265" s="158" t="str">
        <f t="shared" si="19"/>
        <v>Ｂ</v>
      </c>
      <c r="L265" s="194"/>
      <c r="M265" s="107"/>
      <c r="N265" s="107"/>
      <c r="P265" s="122"/>
    </row>
    <row r="266" spans="1:16" ht="15" customHeight="1">
      <c r="B266" s="54">
        <v>7</v>
      </c>
      <c r="C266" s="115">
        <v>50</v>
      </c>
      <c r="D266" s="114" t="s">
        <v>42</v>
      </c>
      <c r="E266" s="27" t="s">
        <v>33</v>
      </c>
      <c r="F266" s="96">
        <v>0.52</v>
      </c>
      <c r="G266" s="123">
        <f t="shared" si="16"/>
        <v>2.1331199999999999</v>
      </c>
      <c r="H266" s="88" t="str">
        <f t="shared" si="17"/>
        <v>Ｃ</v>
      </c>
      <c r="I266" s="96">
        <v>0.59</v>
      </c>
      <c r="J266" s="123">
        <f t="shared" si="18"/>
        <v>2.5010400000000002</v>
      </c>
      <c r="K266" s="158" t="str">
        <f t="shared" si="19"/>
        <v>Ｃ</v>
      </c>
      <c r="L266" s="194"/>
      <c r="M266" s="107"/>
      <c r="N266" s="107"/>
      <c r="P266" s="122"/>
    </row>
    <row r="267" spans="1:16" ht="15" customHeight="1">
      <c r="B267" s="54">
        <v>8</v>
      </c>
      <c r="C267" s="115">
        <v>50</v>
      </c>
      <c r="D267" s="114" t="s">
        <v>347</v>
      </c>
      <c r="E267" s="27" t="s">
        <v>33</v>
      </c>
      <c r="F267" s="96">
        <v>0.67</v>
      </c>
      <c r="G267" s="123">
        <f t="shared" si="16"/>
        <v>2.9215200000000001</v>
      </c>
      <c r="H267" s="88" t="str">
        <f t="shared" si="17"/>
        <v>Ｃ</v>
      </c>
      <c r="I267" s="96">
        <v>0.54</v>
      </c>
      <c r="J267" s="123">
        <f t="shared" si="18"/>
        <v>2.2382400000000002</v>
      </c>
      <c r="K267" s="158" t="str">
        <f t="shared" si="19"/>
        <v>Ｃ</v>
      </c>
      <c r="L267" s="194"/>
      <c r="M267" s="107"/>
      <c r="N267" s="107"/>
      <c r="P267" s="122"/>
    </row>
    <row r="268" spans="1:16" ht="15" customHeight="1">
      <c r="B268" s="54">
        <v>8</v>
      </c>
      <c r="C268" s="115">
        <v>50</v>
      </c>
      <c r="D268" s="114" t="s">
        <v>120</v>
      </c>
      <c r="E268" s="27" t="s">
        <v>33</v>
      </c>
      <c r="F268" s="96">
        <v>0.22</v>
      </c>
      <c r="G268" s="123">
        <f t="shared" si="16"/>
        <v>0.55632000000000004</v>
      </c>
      <c r="H268" s="88" t="str">
        <f t="shared" si="17"/>
        <v>Ａ</v>
      </c>
      <c r="I268" s="96">
        <v>0.32</v>
      </c>
      <c r="J268" s="123">
        <f t="shared" si="18"/>
        <v>1.08192</v>
      </c>
      <c r="K268" s="158" t="str">
        <f t="shared" si="19"/>
        <v>Ｂ</v>
      </c>
      <c r="L268" s="194"/>
      <c r="M268" s="107"/>
      <c r="N268" s="107"/>
      <c r="P268" s="122"/>
    </row>
    <row r="269" spans="1:16" ht="15" customHeight="1">
      <c r="B269" s="54">
        <v>8</v>
      </c>
      <c r="C269" s="115">
        <v>50</v>
      </c>
      <c r="D269" s="114" t="s">
        <v>50</v>
      </c>
      <c r="E269" s="27" t="s">
        <v>33</v>
      </c>
      <c r="F269" s="96">
        <v>0.66</v>
      </c>
      <c r="G269" s="123">
        <f t="shared" si="16"/>
        <v>2.86896</v>
      </c>
      <c r="H269" s="88" t="str">
        <f t="shared" si="17"/>
        <v>Ｃ</v>
      </c>
      <c r="I269" s="96">
        <v>0.69</v>
      </c>
      <c r="J269" s="123">
        <f t="shared" si="18"/>
        <v>3.0266400000000004</v>
      </c>
      <c r="K269" s="158" t="str">
        <f t="shared" si="19"/>
        <v>Ｃ</v>
      </c>
      <c r="L269" s="194"/>
      <c r="M269" s="107"/>
      <c r="N269" s="107"/>
      <c r="P269" s="122"/>
    </row>
    <row r="270" spans="1:16" ht="15" customHeight="1">
      <c r="A270" s="54" t="s">
        <v>593</v>
      </c>
      <c r="B270" s="144">
        <v>8</v>
      </c>
      <c r="C270" s="201">
        <v>50</v>
      </c>
      <c r="D270" s="200" t="s">
        <v>68</v>
      </c>
      <c r="E270" s="199" t="s">
        <v>33</v>
      </c>
      <c r="F270" s="187"/>
      <c r="G270" s="197">
        <f t="shared" si="16"/>
        <v>-0.6</v>
      </c>
      <c r="H270" s="198" t="e">
        <f t="shared" si="17"/>
        <v>#N/A</v>
      </c>
      <c r="I270" s="187"/>
      <c r="J270" s="197">
        <f t="shared" si="18"/>
        <v>-0.6</v>
      </c>
      <c r="K270" s="196" t="e">
        <f t="shared" si="19"/>
        <v>#N/A</v>
      </c>
      <c r="L270" s="194"/>
      <c r="M270" s="107"/>
      <c r="N270" s="107"/>
      <c r="P270" s="122"/>
    </row>
    <row r="271" spans="1:16" ht="15" customHeight="1">
      <c r="B271" s="54">
        <v>11</v>
      </c>
      <c r="C271" s="115">
        <v>50</v>
      </c>
      <c r="D271" s="114" t="s">
        <v>141</v>
      </c>
      <c r="E271" s="27" t="s">
        <v>33</v>
      </c>
      <c r="F271" s="96">
        <v>0.3</v>
      </c>
      <c r="G271" s="123">
        <f t="shared" si="16"/>
        <v>0.9768</v>
      </c>
      <c r="H271" s="88" t="str">
        <f t="shared" si="17"/>
        <v>Ａ</v>
      </c>
      <c r="I271" s="96">
        <v>0.31</v>
      </c>
      <c r="J271" s="123">
        <f t="shared" si="18"/>
        <v>1.0293600000000001</v>
      </c>
      <c r="K271" s="158" t="str">
        <f t="shared" si="19"/>
        <v>Ｂ</v>
      </c>
      <c r="L271" s="194"/>
      <c r="M271" s="107"/>
      <c r="N271" s="107"/>
      <c r="P271" s="122"/>
    </row>
    <row r="272" spans="1:16" ht="15" customHeight="1">
      <c r="B272" s="54">
        <v>11</v>
      </c>
      <c r="C272" s="115">
        <v>50</v>
      </c>
      <c r="D272" s="114" t="s">
        <v>136</v>
      </c>
      <c r="E272" s="27" t="s">
        <v>33</v>
      </c>
      <c r="F272" s="96">
        <v>0.23</v>
      </c>
      <c r="G272" s="123">
        <f t="shared" si="16"/>
        <v>0.60888000000000009</v>
      </c>
      <c r="H272" s="88" t="str">
        <f t="shared" si="17"/>
        <v>Ａ</v>
      </c>
      <c r="I272" s="96">
        <v>0.42</v>
      </c>
      <c r="J272" s="123">
        <f t="shared" si="18"/>
        <v>1.6075200000000001</v>
      </c>
      <c r="K272" s="158" t="str">
        <f t="shared" si="19"/>
        <v>Ｂ</v>
      </c>
      <c r="L272" s="194"/>
      <c r="M272" s="107"/>
      <c r="N272" s="107"/>
      <c r="P272" s="122"/>
    </row>
    <row r="273" spans="2:16" ht="15" customHeight="1">
      <c r="B273" s="54">
        <v>11</v>
      </c>
      <c r="C273" s="115">
        <v>50</v>
      </c>
      <c r="D273" s="114" t="s">
        <v>74</v>
      </c>
      <c r="E273" s="27" t="s">
        <v>33</v>
      </c>
      <c r="F273" s="96">
        <v>0.21</v>
      </c>
      <c r="G273" s="123">
        <f t="shared" si="16"/>
        <v>0.5037600000000001</v>
      </c>
      <c r="H273" s="88" t="str">
        <f t="shared" si="17"/>
        <v>Ａ</v>
      </c>
      <c r="I273" s="96">
        <v>0.27</v>
      </c>
      <c r="J273" s="123">
        <f t="shared" si="18"/>
        <v>0.81912000000000007</v>
      </c>
      <c r="K273" s="158" t="str">
        <f t="shared" si="19"/>
        <v>Ａ</v>
      </c>
      <c r="L273" s="194"/>
      <c r="M273" s="107"/>
      <c r="N273" s="107"/>
      <c r="P273" s="122"/>
    </row>
    <row r="274" spans="2:16" ht="15" customHeight="1">
      <c r="B274" s="54">
        <v>9</v>
      </c>
      <c r="C274" s="115">
        <v>50</v>
      </c>
      <c r="D274" s="114" t="s">
        <v>132</v>
      </c>
      <c r="E274" s="27" t="s">
        <v>33</v>
      </c>
      <c r="F274" s="96">
        <v>0.21</v>
      </c>
      <c r="G274" s="123">
        <f t="shared" si="16"/>
        <v>0.5037600000000001</v>
      </c>
      <c r="H274" s="88" t="str">
        <f t="shared" si="17"/>
        <v>Ａ</v>
      </c>
      <c r="I274" s="96">
        <v>0.36</v>
      </c>
      <c r="J274" s="123">
        <f t="shared" si="18"/>
        <v>1.2921599999999998</v>
      </c>
      <c r="K274" s="158" t="str">
        <f t="shared" si="19"/>
        <v>Ｂ</v>
      </c>
      <c r="L274" s="202"/>
      <c r="M274" s="107"/>
      <c r="N274" s="107"/>
      <c r="P274" s="122"/>
    </row>
    <row r="275" spans="2:16" ht="15" customHeight="1">
      <c r="B275" s="54">
        <v>9</v>
      </c>
      <c r="C275" s="115">
        <v>50</v>
      </c>
      <c r="D275" s="114" t="s">
        <v>80</v>
      </c>
      <c r="E275" s="27" t="s">
        <v>33</v>
      </c>
      <c r="F275" s="96">
        <v>0.22</v>
      </c>
      <c r="G275" s="123">
        <f t="shared" si="16"/>
        <v>0.55632000000000004</v>
      </c>
      <c r="H275" s="88" t="str">
        <f t="shared" si="17"/>
        <v>Ａ</v>
      </c>
      <c r="I275" s="96">
        <v>0.24</v>
      </c>
      <c r="J275" s="123">
        <f t="shared" si="18"/>
        <v>0.66144000000000003</v>
      </c>
      <c r="K275" s="158" t="str">
        <f t="shared" si="19"/>
        <v>Ａ</v>
      </c>
      <c r="L275" s="194"/>
      <c r="M275" s="107"/>
      <c r="N275" s="107"/>
      <c r="P275" s="122"/>
    </row>
    <row r="276" spans="2:16" ht="15" customHeight="1">
      <c r="B276" s="54">
        <v>9</v>
      </c>
      <c r="C276" s="115">
        <v>50</v>
      </c>
      <c r="D276" s="114" t="s">
        <v>46</v>
      </c>
      <c r="E276" s="27" t="s">
        <v>33</v>
      </c>
      <c r="F276" s="96">
        <v>2.12</v>
      </c>
      <c r="G276" s="123">
        <f t="shared" si="16"/>
        <v>10.542719999999999</v>
      </c>
      <c r="H276" s="88" t="str">
        <f t="shared" si="17"/>
        <v>Ｇ</v>
      </c>
      <c r="I276" s="96">
        <v>2.19</v>
      </c>
      <c r="J276" s="123">
        <f t="shared" si="18"/>
        <v>10.910639999999999</v>
      </c>
      <c r="K276" s="158" t="str">
        <f t="shared" si="19"/>
        <v>Ｇ</v>
      </c>
      <c r="L276" s="194"/>
      <c r="M276" s="107"/>
      <c r="N276" s="107"/>
      <c r="P276" s="122"/>
    </row>
    <row r="277" spans="2:16" ht="15" customHeight="1">
      <c r="B277" s="54">
        <v>7</v>
      </c>
      <c r="C277" s="115">
        <v>51</v>
      </c>
      <c r="D277" s="114" t="s">
        <v>144</v>
      </c>
      <c r="E277" s="27" t="s">
        <v>33</v>
      </c>
      <c r="F277" s="96">
        <v>0.2</v>
      </c>
      <c r="G277" s="123">
        <f t="shared" si="16"/>
        <v>0.4512000000000001</v>
      </c>
      <c r="H277" s="88" t="str">
        <f t="shared" si="17"/>
        <v>Ａ</v>
      </c>
      <c r="I277" s="96">
        <v>0.18</v>
      </c>
      <c r="J277" s="123">
        <f t="shared" si="18"/>
        <v>0.34608000000000005</v>
      </c>
      <c r="K277" s="158" t="str">
        <f t="shared" si="19"/>
        <v>Ａ</v>
      </c>
      <c r="L277" s="194"/>
      <c r="M277" s="107"/>
      <c r="N277" s="107"/>
      <c r="P277" s="122"/>
    </row>
    <row r="278" spans="2:16" ht="15" customHeight="1">
      <c r="B278" s="54">
        <v>7</v>
      </c>
      <c r="C278" s="115">
        <v>51</v>
      </c>
      <c r="D278" s="114" t="s">
        <v>138</v>
      </c>
      <c r="E278" s="27" t="s">
        <v>33</v>
      </c>
      <c r="F278" s="96">
        <v>0.4</v>
      </c>
      <c r="G278" s="123">
        <f t="shared" si="16"/>
        <v>1.5024000000000002</v>
      </c>
      <c r="H278" s="88" t="str">
        <f t="shared" si="17"/>
        <v>Ｂ</v>
      </c>
      <c r="I278" s="96">
        <v>0.4</v>
      </c>
      <c r="J278" s="123">
        <f t="shared" si="18"/>
        <v>1.5024000000000002</v>
      </c>
      <c r="K278" s="158" t="str">
        <f t="shared" si="19"/>
        <v>Ｂ</v>
      </c>
      <c r="L278" s="194"/>
      <c r="M278" s="107"/>
      <c r="N278" s="107"/>
      <c r="P278" s="122"/>
    </row>
    <row r="279" spans="2:16" ht="15" customHeight="1">
      <c r="B279" s="54">
        <v>7</v>
      </c>
      <c r="C279" s="115">
        <v>51</v>
      </c>
      <c r="D279" s="114" t="s">
        <v>42</v>
      </c>
      <c r="E279" s="27" t="s">
        <v>33</v>
      </c>
      <c r="F279" s="96">
        <v>0.3</v>
      </c>
      <c r="G279" s="123">
        <f t="shared" si="16"/>
        <v>0.9768</v>
      </c>
      <c r="H279" s="88" t="str">
        <f t="shared" si="17"/>
        <v>Ａ</v>
      </c>
      <c r="I279" s="96">
        <v>0.42</v>
      </c>
      <c r="J279" s="123">
        <f t="shared" si="18"/>
        <v>1.6075200000000001</v>
      </c>
      <c r="K279" s="158" t="str">
        <f t="shared" si="19"/>
        <v>Ｂ</v>
      </c>
      <c r="L279" s="194"/>
      <c r="M279" s="107"/>
      <c r="N279" s="107"/>
      <c r="P279" s="122"/>
    </row>
    <row r="280" spans="2:16" ht="15" customHeight="1">
      <c r="B280" s="54">
        <v>8</v>
      </c>
      <c r="C280" s="115">
        <v>51</v>
      </c>
      <c r="D280" s="114" t="s">
        <v>347</v>
      </c>
      <c r="E280" s="27" t="s">
        <v>33</v>
      </c>
      <c r="F280" s="96">
        <v>0.24</v>
      </c>
      <c r="G280" s="123">
        <f t="shared" si="16"/>
        <v>0.66144000000000003</v>
      </c>
      <c r="H280" s="88" t="str">
        <f t="shared" si="17"/>
        <v>Ａ</v>
      </c>
      <c r="I280" s="96">
        <v>0.28999999999999998</v>
      </c>
      <c r="J280" s="123">
        <f t="shared" si="18"/>
        <v>0.92423999999999995</v>
      </c>
      <c r="K280" s="158" t="str">
        <f t="shared" si="19"/>
        <v>Ａ</v>
      </c>
      <c r="L280" s="194"/>
      <c r="M280" s="107"/>
      <c r="N280" s="107"/>
      <c r="P280" s="122"/>
    </row>
    <row r="281" spans="2:16" ht="15" customHeight="1">
      <c r="B281" s="54">
        <v>8</v>
      </c>
      <c r="C281" s="115">
        <v>51</v>
      </c>
      <c r="D281" s="114" t="s">
        <v>120</v>
      </c>
      <c r="E281" s="27" t="s">
        <v>33</v>
      </c>
      <c r="F281" s="96">
        <v>0.31</v>
      </c>
      <c r="G281" s="123">
        <f t="shared" si="16"/>
        <v>1.0293600000000001</v>
      </c>
      <c r="H281" s="88" t="str">
        <f t="shared" si="17"/>
        <v>Ｂ</v>
      </c>
      <c r="I281" s="96">
        <v>0.3</v>
      </c>
      <c r="J281" s="123">
        <f t="shared" si="18"/>
        <v>0.9768</v>
      </c>
      <c r="K281" s="158" t="str">
        <f t="shared" si="19"/>
        <v>Ａ</v>
      </c>
      <c r="L281" s="194"/>
      <c r="M281" s="107"/>
      <c r="N281" s="107"/>
      <c r="P281" s="122"/>
    </row>
    <row r="282" spans="2:16" ht="15" customHeight="1">
      <c r="B282" s="54">
        <v>8</v>
      </c>
      <c r="C282" s="115">
        <v>51</v>
      </c>
      <c r="D282" s="114" t="s">
        <v>50</v>
      </c>
      <c r="E282" s="27" t="s">
        <v>33</v>
      </c>
      <c r="F282" s="96">
        <v>0.47</v>
      </c>
      <c r="G282" s="123">
        <f t="shared" si="16"/>
        <v>1.8703199999999998</v>
      </c>
      <c r="H282" s="88" t="str">
        <f t="shared" si="17"/>
        <v>Ｂ</v>
      </c>
      <c r="I282" s="96">
        <v>0.34</v>
      </c>
      <c r="J282" s="123">
        <f t="shared" si="18"/>
        <v>1.1870400000000001</v>
      </c>
      <c r="K282" s="158" t="str">
        <f t="shared" si="19"/>
        <v>Ｂ</v>
      </c>
      <c r="L282" s="194"/>
      <c r="M282" s="107"/>
      <c r="N282" s="107"/>
      <c r="P282" s="122"/>
    </row>
    <row r="283" spans="2:16" ht="15" customHeight="1">
      <c r="B283" s="54">
        <v>8</v>
      </c>
      <c r="C283" s="115">
        <v>51</v>
      </c>
      <c r="D283" s="114" t="s">
        <v>68</v>
      </c>
      <c r="E283" s="27" t="s">
        <v>33</v>
      </c>
      <c r="F283" s="96">
        <v>0.21</v>
      </c>
      <c r="G283" s="123">
        <f t="shared" si="16"/>
        <v>0.5037600000000001</v>
      </c>
      <c r="H283" s="88" t="str">
        <f t="shared" si="17"/>
        <v>Ａ</v>
      </c>
      <c r="I283" s="96">
        <v>0.19</v>
      </c>
      <c r="J283" s="123">
        <f t="shared" si="18"/>
        <v>0.39864000000000005</v>
      </c>
      <c r="K283" s="158" t="str">
        <f t="shared" si="19"/>
        <v>Ａ</v>
      </c>
      <c r="L283" s="194"/>
      <c r="M283" s="107"/>
      <c r="N283" s="107"/>
      <c r="P283" s="122"/>
    </row>
    <row r="284" spans="2:16" ht="15" customHeight="1">
      <c r="B284" s="54">
        <v>11</v>
      </c>
      <c r="C284" s="115">
        <v>51</v>
      </c>
      <c r="D284" s="114" t="s">
        <v>141</v>
      </c>
      <c r="E284" s="27" t="s">
        <v>33</v>
      </c>
      <c r="F284" s="96">
        <v>0.22</v>
      </c>
      <c r="G284" s="123">
        <f t="shared" si="16"/>
        <v>0.55632000000000004</v>
      </c>
      <c r="H284" s="88" t="str">
        <f t="shared" si="17"/>
        <v>Ａ</v>
      </c>
      <c r="I284" s="96">
        <v>0.4</v>
      </c>
      <c r="J284" s="123">
        <f t="shared" si="18"/>
        <v>1.5024000000000002</v>
      </c>
      <c r="K284" s="158" t="str">
        <f t="shared" si="19"/>
        <v>Ｂ</v>
      </c>
      <c r="L284" s="194"/>
      <c r="M284" s="107"/>
      <c r="N284" s="107"/>
      <c r="P284" s="122"/>
    </row>
    <row r="285" spans="2:16" ht="15" customHeight="1">
      <c r="B285" s="54">
        <v>11</v>
      </c>
      <c r="C285" s="115">
        <v>51</v>
      </c>
      <c r="D285" s="114" t="s">
        <v>136</v>
      </c>
      <c r="E285" s="27" t="s">
        <v>33</v>
      </c>
      <c r="F285" s="96">
        <v>0.27</v>
      </c>
      <c r="G285" s="123">
        <f t="shared" si="16"/>
        <v>0.81912000000000007</v>
      </c>
      <c r="H285" s="88" t="str">
        <f t="shared" si="17"/>
        <v>Ａ</v>
      </c>
      <c r="I285" s="96">
        <v>0.3</v>
      </c>
      <c r="J285" s="123">
        <f t="shared" si="18"/>
        <v>0.9768</v>
      </c>
      <c r="K285" s="158" t="str">
        <f t="shared" si="19"/>
        <v>Ａ</v>
      </c>
      <c r="L285" s="194"/>
      <c r="M285" s="107"/>
      <c r="N285" s="107"/>
      <c r="P285" s="122"/>
    </row>
    <row r="286" spans="2:16" ht="15" customHeight="1">
      <c r="B286" s="54">
        <v>11</v>
      </c>
      <c r="C286" s="115">
        <v>51</v>
      </c>
      <c r="D286" s="114" t="s">
        <v>74</v>
      </c>
      <c r="E286" s="27" t="s">
        <v>33</v>
      </c>
      <c r="F286" s="96">
        <v>0.27</v>
      </c>
      <c r="G286" s="123">
        <f t="shared" si="16"/>
        <v>0.81912000000000007</v>
      </c>
      <c r="H286" s="88" t="str">
        <f t="shared" si="17"/>
        <v>Ａ</v>
      </c>
      <c r="I286" s="96">
        <v>0.36</v>
      </c>
      <c r="J286" s="123">
        <f t="shared" si="18"/>
        <v>1.2921599999999998</v>
      </c>
      <c r="K286" s="158" t="str">
        <f t="shared" si="19"/>
        <v>Ｂ</v>
      </c>
      <c r="L286" s="194"/>
      <c r="M286" s="107"/>
      <c r="N286" s="107"/>
      <c r="P286" s="122"/>
    </row>
    <row r="287" spans="2:16" ht="15" customHeight="1">
      <c r="B287" s="54">
        <v>11</v>
      </c>
      <c r="C287" s="115">
        <v>51</v>
      </c>
      <c r="D287" s="114" t="s">
        <v>132</v>
      </c>
      <c r="E287" s="27" t="s">
        <v>33</v>
      </c>
      <c r="F287" s="96">
        <v>0.2</v>
      </c>
      <c r="G287" s="123">
        <f t="shared" si="16"/>
        <v>0.4512000000000001</v>
      </c>
      <c r="H287" s="88" t="str">
        <f t="shared" si="17"/>
        <v>Ａ</v>
      </c>
      <c r="I287" s="96">
        <v>0.23</v>
      </c>
      <c r="J287" s="123">
        <f t="shared" si="18"/>
        <v>0.60888000000000009</v>
      </c>
      <c r="K287" s="158" t="str">
        <f t="shared" si="19"/>
        <v>Ａ</v>
      </c>
      <c r="L287" s="194"/>
      <c r="M287" s="107"/>
      <c r="N287" s="107"/>
      <c r="P287" s="122"/>
    </row>
    <row r="288" spans="2:16" ht="15" customHeight="1">
      <c r="B288" s="54">
        <v>11</v>
      </c>
      <c r="C288" s="115">
        <v>51</v>
      </c>
      <c r="D288" s="114" t="s">
        <v>80</v>
      </c>
      <c r="E288" s="27" t="s">
        <v>33</v>
      </c>
      <c r="F288" s="96">
        <v>0.33</v>
      </c>
      <c r="G288" s="123">
        <f t="shared" si="16"/>
        <v>1.1344799999999999</v>
      </c>
      <c r="H288" s="88" t="str">
        <f t="shared" si="17"/>
        <v>Ｂ</v>
      </c>
      <c r="I288" s="96">
        <v>0.26</v>
      </c>
      <c r="J288" s="123">
        <f t="shared" si="18"/>
        <v>0.76656000000000002</v>
      </c>
      <c r="K288" s="158" t="str">
        <f t="shared" si="19"/>
        <v>Ａ</v>
      </c>
      <c r="L288" s="194"/>
      <c r="M288" s="107"/>
      <c r="N288" s="107"/>
      <c r="P288" s="122"/>
    </row>
    <row r="289" spans="2:16" ht="15" customHeight="1">
      <c r="B289" s="54">
        <v>11</v>
      </c>
      <c r="C289" s="115">
        <v>51</v>
      </c>
      <c r="D289" s="114" t="s">
        <v>46</v>
      </c>
      <c r="E289" s="27" t="s">
        <v>33</v>
      </c>
      <c r="F289" s="96">
        <v>1.65</v>
      </c>
      <c r="G289" s="123">
        <f t="shared" si="16"/>
        <v>8.0724</v>
      </c>
      <c r="H289" s="88" t="str">
        <f t="shared" si="17"/>
        <v>Ｆ</v>
      </c>
      <c r="I289" s="96">
        <v>2.85</v>
      </c>
      <c r="J289" s="123">
        <f t="shared" si="18"/>
        <v>14.3796</v>
      </c>
      <c r="K289" s="158" t="str">
        <f t="shared" si="19"/>
        <v>Ｇ</v>
      </c>
      <c r="L289" s="194"/>
      <c r="M289" s="107"/>
      <c r="N289" s="107"/>
      <c r="P289" s="122"/>
    </row>
    <row r="290" spans="2:16" ht="15" customHeight="1">
      <c r="B290" s="54">
        <v>10</v>
      </c>
      <c r="C290" s="115">
        <v>52</v>
      </c>
      <c r="D290" s="114" t="s">
        <v>144</v>
      </c>
      <c r="E290" s="27" t="s">
        <v>33</v>
      </c>
      <c r="F290" s="96">
        <v>0.22</v>
      </c>
      <c r="G290" s="123">
        <f t="shared" si="16"/>
        <v>0.55632000000000004</v>
      </c>
      <c r="H290" s="88" t="str">
        <f t="shared" si="17"/>
        <v>Ａ</v>
      </c>
      <c r="I290" s="96">
        <v>0.2</v>
      </c>
      <c r="J290" s="123">
        <f t="shared" si="18"/>
        <v>0.4512000000000001</v>
      </c>
      <c r="K290" s="158" t="str">
        <f t="shared" si="19"/>
        <v>Ａ</v>
      </c>
      <c r="L290" s="194"/>
      <c r="M290" s="107"/>
      <c r="N290" s="107"/>
      <c r="P290" s="122"/>
    </row>
    <row r="291" spans="2:16" ht="15" customHeight="1">
      <c r="B291" s="54">
        <v>10</v>
      </c>
      <c r="C291" s="115">
        <v>52</v>
      </c>
      <c r="D291" s="114" t="s">
        <v>138</v>
      </c>
      <c r="E291" s="27" t="s">
        <v>33</v>
      </c>
      <c r="F291" s="96">
        <v>0.24</v>
      </c>
      <c r="G291" s="123">
        <f t="shared" si="16"/>
        <v>0.66144000000000003</v>
      </c>
      <c r="H291" s="88" t="str">
        <f t="shared" si="17"/>
        <v>Ａ</v>
      </c>
      <c r="I291" s="96">
        <v>0.31</v>
      </c>
      <c r="J291" s="123">
        <f t="shared" si="18"/>
        <v>1.0293600000000001</v>
      </c>
      <c r="K291" s="158" t="str">
        <f t="shared" si="19"/>
        <v>Ｂ</v>
      </c>
      <c r="L291" s="194"/>
      <c r="M291" s="107"/>
      <c r="N291" s="107"/>
      <c r="P291" s="122"/>
    </row>
    <row r="292" spans="2:16" ht="15" customHeight="1">
      <c r="B292" s="54">
        <v>10</v>
      </c>
      <c r="C292" s="115">
        <v>52</v>
      </c>
      <c r="D292" s="114" t="s">
        <v>42</v>
      </c>
      <c r="E292" s="27" t="s">
        <v>33</v>
      </c>
      <c r="F292" s="96">
        <v>0.33</v>
      </c>
      <c r="G292" s="123">
        <f t="shared" si="16"/>
        <v>1.1344799999999999</v>
      </c>
      <c r="H292" s="88" t="str">
        <f t="shared" si="17"/>
        <v>Ｂ</v>
      </c>
      <c r="I292" s="96">
        <v>0.42</v>
      </c>
      <c r="J292" s="123">
        <f t="shared" si="18"/>
        <v>1.6075200000000001</v>
      </c>
      <c r="K292" s="158" t="str">
        <f t="shared" si="19"/>
        <v>Ｂ</v>
      </c>
      <c r="L292" s="194"/>
      <c r="M292" s="107"/>
      <c r="N292" s="107"/>
      <c r="P292" s="122"/>
    </row>
    <row r="293" spans="2:16" ht="15" customHeight="1">
      <c r="B293" s="54">
        <v>10</v>
      </c>
      <c r="C293" s="115">
        <v>52</v>
      </c>
      <c r="D293" s="114" t="s">
        <v>347</v>
      </c>
      <c r="E293" s="27" t="s">
        <v>33</v>
      </c>
      <c r="F293" s="96">
        <v>0.57999999999999996</v>
      </c>
      <c r="G293" s="123">
        <f t="shared" si="16"/>
        <v>2.44848</v>
      </c>
      <c r="H293" s="88" t="str">
        <f t="shared" si="17"/>
        <v>Ｃ</v>
      </c>
      <c r="I293" s="96">
        <v>0.54</v>
      </c>
      <c r="J293" s="123">
        <f t="shared" si="18"/>
        <v>2.2382400000000002</v>
      </c>
      <c r="K293" s="158" t="str">
        <f t="shared" si="19"/>
        <v>Ｃ</v>
      </c>
      <c r="L293" s="194"/>
      <c r="M293" s="107"/>
      <c r="N293" s="107"/>
      <c r="P293" s="122"/>
    </row>
    <row r="294" spans="2:16" ht="15" customHeight="1">
      <c r="B294" s="54">
        <v>10</v>
      </c>
      <c r="C294" s="115">
        <v>52</v>
      </c>
      <c r="D294" s="114" t="s">
        <v>120</v>
      </c>
      <c r="E294" s="27" t="s">
        <v>33</v>
      </c>
      <c r="F294" s="96">
        <v>0.36</v>
      </c>
      <c r="G294" s="123">
        <f t="shared" si="16"/>
        <v>1.2921599999999998</v>
      </c>
      <c r="H294" s="88" t="str">
        <f t="shared" si="17"/>
        <v>Ｂ</v>
      </c>
      <c r="I294" s="96">
        <v>0.33</v>
      </c>
      <c r="J294" s="123">
        <f t="shared" si="18"/>
        <v>1.1344799999999999</v>
      </c>
      <c r="K294" s="158" t="str">
        <f t="shared" si="19"/>
        <v>Ｂ</v>
      </c>
      <c r="L294" s="194"/>
      <c r="M294" s="107"/>
      <c r="N294" s="107"/>
      <c r="P294" s="122"/>
    </row>
    <row r="295" spans="2:16" ht="15" customHeight="1">
      <c r="B295" s="54">
        <v>10</v>
      </c>
      <c r="C295" s="115">
        <v>52</v>
      </c>
      <c r="D295" s="114" t="s">
        <v>50</v>
      </c>
      <c r="E295" s="27" t="s">
        <v>33</v>
      </c>
      <c r="F295" s="96">
        <v>0.96</v>
      </c>
      <c r="G295" s="123">
        <f t="shared" si="16"/>
        <v>4.4457599999999999</v>
      </c>
      <c r="H295" s="88" t="str">
        <f t="shared" si="17"/>
        <v>Ｄ</v>
      </c>
      <c r="I295" s="96">
        <v>0.5</v>
      </c>
      <c r="J295" s="123">
        <f t="shared" si="18"/>
        <v>2.028</v>
      </c>
      <c r="K295" s="158" t="str">
        <f t="shared" si="19"/>
        <v>Ｃ</v>
      </c>
      <c r="L295" s="194"/>
      <c r="M295" s="107"/>
      <c r="N295" s="107"/>
      <c r="P295" s="122"/>
    </row>
    <row r="296" spans="2:16" ht="15" customHeight="1">
      <c r="B296" s="54">
        <v>10</v>
      </c>
      <c r="C296" s="115">
        <v>52</v>
      </c>
      <c r="D296" s="114" t="s">
        <v>68</v>
      </c>
      <c r="E296" s="27" t="s">
        <v>33</v>
      </c>
      <c r="F296" s="96">
        <v>0.66</v>
      </c>
      <c r="G296" s="123">
        <f t="shared" si="16"/>
        <v>2.86896</v>
      </c>
      <c r="H296" s="88" t="str">
        <f t="shared" si="17"/>
        <v>Ｃ</v>
      </c>
      <c r="I296" s="96">
        <v>1.1399999999999999</v>
      </c>
      <c r="J296" s="123">
        <f t="shared" si="18"/>
        <v>5.3918399999999993</v>
      </c>
      <c r="K296" s="158" t="str">
        <f t="shared" si="19"/>
        <v>Ｅ</v>
      </c>
      <c r="L296" s="194"/>
      <c r="M296" s="107"/>
      <c r="N296" s="107"/>
      <c r="P296" s="122"/>
    </row>
    <row r="297" spans="2:16" ht="15" customHeight="1">
      <c r="B297" s="54">
        <v>11</v>
      </c>
      <c r="C297" s="115">
        <v>52</v>
      </c>
      <c r="D297" s="114" t="s">
        <v>141</v>
      </c>
      <c r="E297" s="27" t="s">
        <v>33</v>
      </c>
      <c r="F297" s="96">
        <v>0.48</v>
      </c>
      <c r="G297" s="123">
        <f t="shared" si="16"/>
        <v>1.9228799999999999</v>
      </c>
      <c r="H297" s="88" t="str">
        <f t="shared" si="17"/>
        <v>Ｂ</v>
      </c>
      <c r="I297" s="96">
        <v>0.43</v>
      </c>
      <c r="J297" s="123">
        <f t="shared" si="18"/>
        <v>1.66008</v>
      </c>
      <c r="K297" s="158" t="str">
        <f t="shared" si="19"/>
        <v>Ｂ</v>
      </c>
      <c r="L297" s="194"/>
      <c r="M297" s="107"/>
      <c r="N297" s="107"/>
      <c r="P297" s="122"/>
    </row>
    <row r="298" spans="2:16" ht="15" customHeight="1">
      <c r="B298" s="54">
        <v>11</v>
      </c>
      <c r="C298" s="115">
        <v>52</v>
      </c>
      <c r="D298" s="114" t="s">
        <v>136</v>
      </c>
      <c r="E298" s="27" t="s">
        <v>33</v>
      </c>
      <c r="F298" s="96">
        <v>0.27</v>
      </c>
      <c r="G298" s="123">
        <f t="shared" si="16"/>
        <v>0.81912000000000007</v>
      </c>
      <c r="H298" s="88" t="str">
        <f t="shared" si="17"/>
        <v>Ａ</v>
      </c>
      <c r="I298" s="96">
        <v>0.39</v>
      </c>
      <c r="J298" s="123">
        <f t="shared" si="18"/>
        <v>1.4498400000000002</v>
      </c>
      <c r="K298" s="158" t="str">
        <f t="shared" si="19"/>
        <v>Ｂ</v>
      </c>
      <c r="L298" s="194"/>
      <c r="M298" s="107"/>
      <c r="N298" s="107"/>
      <c r="P298" s="122"/>
    </row>
    <row r="299" spans="2:16" ht="15" customHeight="1">
      <c r="B299" s="54">
        <v>11</v>
      </c>
      <c r="C299" s="115">
        <v>52</v>
      </c>
      <c r="D299" s="114" t="s">
        <v>74</v>
      </c>
      <c r="E299" s="27" t="s">
        <v>33</v>
      </c>
      <c r="F299" s="96">
        <v>0.2</v>
      </c>
      <c r="G299" s="123">
        <f t="shared" si="16"/>
        <v>0.4512000000000001</v>
      </c>
      <c r="H299" s="88" t="str">
        <f t="shared" si="17"/>
        <v>Ａ</v>
      </c>
      <c r="I299" s="96">
        <v>0.3</v>
      </c>
      <c r="J299" s="123">
        <f t="shared" si="18"/>
        <v>0.9768</v>
      </c>
      <c r="K299" s="158" t="str">
        <f t="shared" si="19"/>
        <v>Ａ</v>
      </c>
      <c r="L299" s="194"/>
      <c r="M299" s="107"/>
      <c r="N299" s="107"/>
      <c r="P299" s="122"/>
    </row>
    <row r="300" spans="2:16" ht="15" customHeight="1">
      <c r="B300" s="54">
        <v>11</v>
      </c>
      <c r="C300" s="115">
        <v>52</v>
      </c>
      <c r="D300" s="114" t="s">
        <v>132</v>
      </c>
      <c r="E300" s="27" t="s">
        <v>33</v>
      </c>
      <c r="F300" s="96">
        <v>0.21</v>
      </c>
      <c r="G300" s="123">
        <f t="shared" si="16"/>
        <v>0.5037600000000001</v>
      </c>
      <c r="H300" s="88" t="str">
        <f t="shared" si="17"/>
        <v>Ａ</v>
      </c>
      <c r="I300" s="96">
        <v>0.13</v>
      </c>
      <c r="J300" s="123">
        <f t="shared" si="18"/>
        <v>8.3280000000000062E-2</v>
      </c>
      <c r="K300" s="158" t="str">
        <f t="shared" si="19"/>
        <v>ＡＡ</v>
      </c>
      <c r="L300" s="194"/>
      <c r="M300" s="107"/>
      <c r="N300" s="107"/>
      <c r="P300" s="122"/>
    </row>
    <row r="301" spans="2:16" ht="15" customHeight="1">
      <c r="B301" s="54">
        <v>11</v>
      </c>
      <c r="C301" s="115">
        <v>52</v>
      </c>
      <c r="D301" s="114" t="s">
        <v>80</v>
      </c>
      <c r="E301" s="27" t="s">
        <v>33</v>
      </c>
      <c r="F301" s="96">
        <v>0.23</v>
      </c>
      <c r="G301" s="123">
        <f t="shared" si="16"/>
        <v>0.60888000000000009</v>
      </c>
      <c r="H301" s="88" t="str">
        <f t="shared" si="17"/>
        <v>Ａ</v>
      </c>
      <c r="I301" s="96">
        <v>0.39</v>
      </c>
      <c r="J301" s="123">
        <f t="shared" si="18"/>
        <v>1.4498400000000002</v>
      </c>
      <c r="K301" s="158" t="str">
        <f t="shared" si="19"/>
        <v>Ｂ</v>
      </c>
      <c r="L301" s="194"/>
      <c r="M301" s="107"/>
      <c r="N301" s="107"/>
      <c r="P301" s="122"/>
    </row>
    <row r="302" spans="2:16" ht="15" customHeight="1">
      <c r="B302" s="54">
        <v>10</v>
      </c>
      <c r="C302" s="115">
        <v>53</v>
      </c>
      <c r="D302" s="114" t="s">
        <v>138</v>
      </c>
      <c r="E302" s="27" t="s">
        <v>33</v>
      </c>
      <c r="F302" s="96">
        <v>0.2</v>
      </c>
      <c r="G302" s="123">
        <f t="shared" si="16"/>
        <v>0.4512000000000001</v>
      </c>
      <c r="H302" s="88" t="str">
        <f t="shared" si="17"/>
        <v>Ａ</v>
      </c>
      <c r="I302" s="96">
        <v>0.2</v>
      </c>
      <c r="J302" s="123">
        <f t="shared" si="18"/>
        <v>0.4512000000000001</v>
      </c>
      <c r="K302" s="158" t="str">
        <f t="shared" si="19"/>
        <v>Ａ</v>
      </c>
      <c r="L302" s="194"/>
      <c r="M302" s="107"/>
      <c r="N302" s="107"/>
      <c r="P302" s="122"/>
    </row>
    <row r="303" spans="2:16" ht="15" customHeight="1">
      <c r="B303" s="54">
        <v>10</v>
      </c>
      <c r="C303" s="115">
        <v>53</v>
      </c>
      <c r="D303" s="114" t="s">
        <v>42</v>
      </c>
      <c r="E303" s="27" t="s">
        <v>33</v>
      </c>
      <c r="F303" s="96">
        <v>0.15</v>
      </c>
      <c r="G303" s="123">
        <f t="shared" si="16"/>
        <v>0.18840000000000001</v>
      </c>
      <c r="H303" s="88" t="str">
        <f t="shared" si="17"/>
        <v>ＡＡ</v>
      </c>
      <c r="I303" s="96">
        <v>0.31</v>
      </c>
      <c r="J303" s="123">
        <f t="shared" si="18"/>
        <v>1.0293600000000001</v>
      </c>
      <c r="K303" s="158" t="str">
        <f t="shared" si="19"/>
        <v>Ｂ</v>
      </c>
      <c r="L303" s="194"/>
      <c r="M303" s="107"/>
      <c r="N303" s="107"/>
      <c r="P303" s="122"/>
    </row>
    <row r="304" spans="2:16" ht="15" customHeight="1">
      <c r="B304" s="54">
        <v>10</v>
      </c>
      <c r="C304" s="115">
        <v>53</v>
      </c>
      <c r="D304" s="114" t="s">
        <v>347</v>
      </c>
      <c r="E304" s="27" t="s">
        <v>33</v>
      </c>
      <c r="F304" s="96">
        <v>0.4</v>
      </c>
      <c r="G304" s="123">
        <f t="shared" si="16"/>
        <v>1.5024000000000002</v>
      </c>
      <c r="H304" s="88" t="str">
        <f t="shared" si="17"/>
        <v>Ｂ</v>
      </c>
      <c r="I304" s="96">
        <v>0.57999999999999996</v>
      </c>
      <c r="J304" s="123">
        <f t="shared" si="18"/>
        <v>2.44848</v>
      </c>
      <c r="K304" s="158" t="str">
        <f t="shared" si="19"/>
        <v>Ｃ</v>
      </c>
      <c r="L304" s="194"/>
      <c r="M304" s="107"/>
      <c r="N304" s="107"/>
      <c r="P304" s="122"/>
    </row>
    <row r="305" spans="2:16" ht="15" customHeight="1">
      <c r="B305" s="54">
        <v>10</v>
      </c>
      <c r="C305" s="115">
        <v>53</v>
      </c>
      <c r="D305" s="114" t="s">
        <v>120</v>
      </c>
      <c r="E305" s="27" t="s">
        <v>33</v>
      </c>
      <c r="F305" s="96">
        <v>0.3</v>
      </c>
      <c r="G305" s="123">
        <f t="shared" si="16"/>
        <v>0.9768</v>
      </c>
      <c r="H305" s="88" t="str">
        <f t="shared" si="17"/>
        <v>Ａ</v>
      </c>
      <c r="I305" s="96">
        <v>0.21</v>
      </c>
      <c r="J305" s="123">
        <f t="shared" si="18"/>
        <v>0.5037600000000001</v>
      </c>
      <c r="K305" s="158" t="str">
        <f t="shared" si="19"/>
        <v>Ａ</v>
      </c>
      <c r="L305" s="194"/>
      <c r="M305" s="107"/>
      <c r="N305" s="107"/>
      <c r="P305" s="122"/>
    </row>
    <row r="306" spans="2:16" ht="15" customHeight="1">
      <c r="B306" s="54">
        <v>10</v>
      </c>
      <c r="C306" s="115">
        <v>53</v>
      </c>
      <c r="D306" s="114" t="s">
        <v>50</v>
      </c>
      <c r="E306" s="27" t="s">
        <v>33</v>
      </c>
      <c r="F306" s="96">
        <v>0.46</v>
      </c>
      <c r="G306" s="123">
        <f t="shared" si="16"/>
        <v>1.81776</v>
      </c>
      <c r="H306" s="88" t="str">
        <f>LOOKUP(G306,$R$20:$R$28,$S$20:$S$28)</f>
        <v>Ｂ</v>
      </c>
      <c r="I306" s="96">
        <v>0.28000000000000003</v>
      </c>
      <c r="J306" s="123">
        <f t="shared" si="18"/>
        <v>0.87168000000000023</v>
      </c>
      <c r="K306" s="158" t="str">
        <f>LOOKUP(J306,$R$20:$R$28,$S$20:$S$28)</f>
        <v>Ａ</v>
      </c>
      <c r="L306" s="194"/>
      <c r="M306" s="107"/>
      <c r="N306" s="107"/>
      <c r="P306" s="122"/>
    </row>
    <row r="307" spans="2:16" ht="15" customHeight="1">
      <c r="B307" s="54">
        <v>10</v>
      </c>
      <c r="C307" s="115">
        <v>53</v>
      </c>
      <c r="D307" s="114" t="s">
        <v>68</v>
      </c>
      <c r="E307" s="27" t="s">
        <v>33</v>
      </c>
      <c r="F307" s="96">
        <v>0.72</v>
      </c>
      <c r="G307" s="123">
        <f t="shared" si="16"/>
        <v>3.18432</v>
      </c>
      <c r="H307" s="88" t="str">
        <f>LOOKUP(G307,$R$20:$R$28,$S$20:$S$28)</f>
        <v>Ｃ</v>
      </c>
      <c r="I307" s="96">
        <v>0.54</v>
      </c>
      <c r="J307" s="123">
        <f t="shared" si="18"/>
        <v>2.2382400000000002</v>
      </c>
      <c r="K307" s="158" t="str">
        <f>LOOKUP(J307,$R$20:$R$28,$S$20:$S$28)</f>
        <v>Ｃ</v>
      </c>
      <c r="L307" s="194"/>
      <c r="M307" s="107"/>
      <c r="N307" s="107"/>
      <c r="P307" s="122"/>
    </row>
    <row r="308" spans="2:16" ht="15" customHeight="1">
      <c r="B308" s="54">
        <v>11</v>
      </c>
      <c r="C308" s="115">
        <v>53</v>
      </c>
      <c r="D308" s="114" t="s">
        <v>141</v>
      </c>
      <c r="E308" s="27" t="s">
        <v>33</v>
      </c>
      <c r="F308" s="96">
        <v>0.61</v>
      </c>
      <c r="G308" s="123">
        <f t="shared" si="16"/>
        <v>2.6061600000000005</v>
      </c>
      <c r="H308" s="88" t="str">
        <f>LOOKUP(G308,$R$20:$R$28,$S$20:$S$28)</f>
        <v>Ｃ</v>
      </c>
      <c r="I308" s="96">
        <v>0.8</v>
      </c>
      <c r="J308" s="123">
        <f t="shared" si="18"/>
        <v>3.6048000000000004</v>
      </c>
      <c r="K308" s="158" t="str">
        <f>LOOKUP(J308,$R$20:$R$28,$S$20:$S$28)</f>
        <v>Ｄ</v>
      </c>
      <c r="L308" s="194"/>
      <c r="M308" s="107"/>
      <c r="N308" s="107"/>
      <c r="P308" s="122"/>
    </row>
    <row r="309" spans="2:16" ht="15" customHeight="1">
      <c r="B309" s="54">
        <v>11</v>
      </c>
      <c r="C309" s="115">
        <v>53</v>
      </c>
      <c r="D309" s="114" t="s">
        <v>136</v>
      </c>
      <c r="E309" s="27" t="s">
        <v>33</v>
      </c>
      <c r="F309" s="96">
        <v>0.19</v>
      </c>
      <c r="G309" s="123">
        <f t="shared" si="16"/>
        <v>0.39864000000000005</v>
      </c>
      <c r="H309" s="88" t="str">
        <f>LOOKUP(G309,$R$20:$R$28,$S$20:$S$28)</f>
        <v>Ａ</v>
      </c>
      <c r="I309" s="96">
        <v>0.28999999999999998</v>
      </c>
      <c r="J309" s="123">
        <f t="shared" si="18"/>
        <v>0.92423999999999995</v>
      </c>
      <c r="K309" s="158" t="str">
        <f>LOOKUP(J309,$R$20:$R$28,$S$20:$S$28)</f>
        <v>Ａ</v>
      </c>
      <c r="L309" s="194"/>
      <c r="M309" s="107"/>
      <c r="N309" s="107"/>
      <c r="P309" s="122"/>
    </row>
    <row r="310" spans="2:16" ht="15" customHeight="1">
      <c r="B310" s="54">
        <v>11</v>
      </c>
      <c r="C310" s="115">
        <v>53</v>
      </c>
      <c r="D310" s="114" t="s">
        <v>74</v>
      </c>
      <c r="E310" s="27" t="s">
        <v>33</v>
      </c>
      <c r="F310" s="96">
        <v>0.22</v>
      </c>
      <c r="G310" s="123">
        <f t="shared" si="16"/>
        <v>0.55632000000000004</v>
      </c>
      <c r="H310" s="88" t="str">
        <f>LOOKUP(G310,$R$20:$R$28,$S$20:$S$28)</f>
        <v>Ａ</v>
      </c>
      <c r="I310" s="96">
        <v>0.2</v>
      </c>
      <c r="J310" s="123">
        <f t="shared" si="18"/>
        <v>0.4512000000000001</v>
      </c>
      <c r="K310" s="158" t="str">
        <f>LOOKUP(J310,$R$20:$R$28,$S$20:$S$28)</f>
        <v>Ａ</v>
      </c>
      <c r="L310" s="194"/>
      <c r="M310" s="107"/>
      <c r="N310" s="107"/>
      <c r="P310" s="122"/>
    </row>
    <row r="311" spans="2:16" ht="15" customHeight="1">
      <c r="B311" s="54">
        <v>11</v>
      </c>
      <c r="C311" s="115">
        <v>53</v>
      </c>
      <c r="D311" s="114" t="s">
        <v>132</v>
      </c>
      <c r="E311" s="27" t="s">
        <v>33</v>
      </c>
      <c r="F311" s="96">
        <v>0.26</v>
      </c>
      <c r="G311" s="123">
        <f t="shared" si="16"/>
        <v>0.76656000000000002</v>
      </c>
      <c r="H311" s="88" t="str">
        <f t="shared" ref="H311:H326" si="20">LOOKUP(G311,$R$23:$R$33,$S$23:$S$33)</f>
        <v>Ａ</v>
      </c>
      <c r="I311" s="96">
        <v>0.54</v>
      </c>
      <c r="J311" s="123">
        <f t="shared" si="18"/>
        <v>2.2382400000000002</v>
      </c>
      <c r="K311" s="158" t="str">
        <f t="shared" ref="K311:K326" si="21">LOOKUP(J311,$R$23:$R$33,$S$23:$S$33)</f>
        <v>Ｃ</v>
      </c>
      <c r="L311" s="194"/>
      <c r="M311" s="107"/>
      <c r="N311" s="107"/>
      <c r="P311" s="122"/>
    </row>
    <row r="312" spans="2:16" ht="15" customHeight="1">
      <c r="B312" s="54">
        <v>11</v>
      </c>
      <c r="C312" s="115">
        <v>53</v>
      </c>
      <c r="D312" s="114" t="s">
        <v>80</v>
      </c>
      <c r="E312" s="27" t="s">
        <v>33</v>
      </c>
      <c r="F312" s="96">
        <v>0.21</v>
      </c>
      <c r="G312" s="123">
        <f t="shared" si="16"/>
        <v>0.5037600000000001</v>
      </c>
      <c r="H312" s="88" t="str">
        <f t="shared" si="20"/>
        <v>Ａ</v>
      </c>
      <c r="I312" s="96">
        <v>0.23</v>
      </c>
      <c r="J312" s="123">
        <f t="shared" si="18"/>
        <v>0.60888000000000009</v>
      </c>
      <c r="K312" s="158" t="str">
        <f t="shared" si="21"/>
        <v>Ａ</v>
      </c>
      <c r="L312" s="194"/>
      <c r="M312" s="107"/>
      <c r="N312" s="107"/>
      <c r="P312" s="122"/>
    </row>
    <row r="313" spans="2:16" ht="15" customHeight="1">
      <c r="B313" s="54">
        <v>10</v>
      </c>
      <c r="C313" s="115">
        <v>54</v>
      </c>
      <c r="D313" s="114" t="s">
        <v>138</v>
      </c>
      <c r="E313" s="27" t="s">
        <v>33</v>
      </c>
      <c r="F313" s="96">
        <v>0.16</v>
      </c>
      <c r="G313" s="123">
        <f t="shared" si="16"/>
        <v>0.24096000000000006</v>
      </c>
      <c r="H313" s="88" t="str">
        <f t="shared" si="20"/>
        <v>Ａ</v>
      </c>
      <c r="I313" s="96">
        <v>0.3</v>
      </c>
      <c r="J313" s="123">
        <f t="shared" si="18"/>
        <v>0.9768</v>
      </c>
      <c r="K313" s="158" t="str">
        <f t="shared" si="21"/>
        <v>Ａ</v>
      </c>
      <c r="L313" s="194"/>
      <c r="M313" s="107"/>
      <c r="N313" s="107"/>
      <c r="P313" s="122"/>
    </row>
    <row r="314" spans="2:16" ht="15" customHeight="1">
      <c r="B314" s="54">
        <v>10</v>
      </c>
      <c r="C314" s="115">
        <v>54</v>
      </c>
      <c r="D314" s="114" t="s">
        <v>42</v>
      </c>
      <c r="E314" s="27" t="s">
        <v>33</v>
      </c>
      <c r="F314" s="96">
        <v>0.15</v>
      </c>
      <c r="G314" s="123">
        <f t="shared" si="16"/>
        <v>0.18840000000000001</v>
      </c>
      <c r="H314" s="88" t="str">
        <f t="shared" si="20"/>
        <v>ＡＡ</v>
      </c>
      <c r="I314" s="96">
        <v>0.23</v>
      </c>
      <c r="J314" s="123">
        <f t="shared" si="18"/>
        <v>0.60888000000000009</v>
      </c>
      <c r="K314" s="158" t="str">
        <f t="shared" si="21"/>
        <v>Ａ</v>
      </c>
      <c r="L314" s="194"/>
      <c r="M314" s="107"/>
      <c r="N314" s="107"/>
      <c r="P314" s="122"/>
    </row>
    <row r="315" spans="2:16" ht="15" customHeight="1">
      <c r="B315" s="54">
        <v>10</v>
      </c>
      <c r="C315" s="115">
        <v>54</v>
      </c>
      <c r="D315" s="114" t="s">
        <v>347</v>
      </c>
      <c r="E315" s="27" t="s">
        <v>33</v>
      </c>
      <c r="F315" s="96">
        <v>0.24</v>
      </c>
      <c r="G315" s="123">
        <f t="shared" si="16"/>
        <v>0.66144000000000003</v>
      </c>
      <c r="H315" s="88" t="str">
        <f t="shared" si="20"/>
        <v>Ａ</v>
      </c>
      <c r="I315" s="96">
        <v>0.19</v>
      </c>
      <c r="J315" s="123">
        <f t="shared" si="18"/>
        <v>0.39864000000000005</v>
      </c>
      <c r="K315" s="158" t="str">
        <f t="shared" si="21"/>
        <v>Ａ</v>
      </c>
      <c r="L315" s="194"/>
      <c r="M315" s="107"/>
      <c r="N315" s="107"/>
      <c r="P315" s="122"/>
    </row>
    <row r="316" spans="2:16" ht="15" customHeight="1">
      <c r="B316" s="54">
        <v>10</v>
      </c>
      <c r="C316" s="115">
        <v>54</v>
      </c>
      <c r="D316" s="114" t="s">
        <v>120</v>
      </c>
      <c r="E316" s="27" t="s">
        <v>33</v>
      </c>
      <c r="F316" s="96">
        <v>0.21</v>
      </c>
      <c r="G316" s="123">
        <f t="shared" si="16"/>
        <v>0.5037600000000001</v>
      </c>
      <c r="H316" s="88" t="str">
        <f t="shared" si="20"/>
        <v>Ａ</v>
      </c>
      <c r="I316" s="96">
        <v>0.21</v>
      </c>
      <c r="J316" s="123">
        <f t="shared" si="18"/>
        <v>0.5037600000000001</v>
      </c>
      <c r="K316" s="158" t="str">
        <f t="shared" si="21"/>
        <v>Ａ</v>
      </c>
      <c r="L316" s="194"/>
      <c r="M316" s="107"/>
      <c r="N316" s="107"/>
      <c r="P316" s="122"/>
    </row>
    <row r="317" spans="2:16" ht="15" customHeight="1">
      <c r="B317" s="54">
        <v>10</v>
      </c>
      <c r="C317" s="115">
        <v>54</v>
      </c>
      <c r="D317" s="114" t="s">
        <v>50</v>
      </c>
      <c r="E317" s="27" t="s">
        <v>33</v>
      </c>
      <c r="F317" s="96">
        <v>0.32</v>
      </c>
      <c r="G317" s="123">
        <f t="shared" si="16"/>
        <v>1.08192</v>
      </c>
      <c r="H317" s="88" t="str">
        <f t="shared" si="20"/>
        <v>Ｂ</v>
      </c>
      <c r="I317" s="96">
        <v>0.43</v>
      </c>
      <c r="J317" s="123">
        <f t="shared" si="18"/>
        <v>1.66008</v>
      </c>
      <c r="K317" s="158" t="str">
        <f t="shared" si="21"/>
        <v>Ｂ</v>
      </c>
      <c r="L317" s="194"/>
      <c r="M317" s="107"/>
      <c r="N317" s="107"/>
      <c r="P317" s="122"/>
    </row>
    <row r="318" spans="2:16" ht="15" customHeight="1">
      <c r="B318" s="54">
        <v>10</v>
      </c>
      <c r="C318" s="115">
        <v>54</v>
      </c>
      <c r="D318" s="114" t="s">
        <v>68</v>
      </c>
      <c r="E318" s="27" t="s">
        <v>33</v>
      </c>
      <c r="F318" s="96">
        <v>0.43</v>
      </c>
      <c r="G318" s="123">
        <f t="shared" si="16"/>
        <v>1.66008</v>
      </c>
      <c r="H318" s="88" t="str">
        <f t="shared" si="20"/>
        <v>Ｂ</v>
      </c>
      <c r="I318" s="96">
        <v>0.28999999999999998</v>
      </c>
      <c r="J318" s="123">
        <f t="shared" si="18"/>
        <v>0.92423999999999995</v>
      </c>
      <c r="K318" s="158" t="str">
        <f t="shared" si="21"/>
        <v>Ａ</v>
      </c>
      <c r="L318" s="194"/>
      <c r="M318" s="107"/>
      <c r="N318" s="107"/>
      <c r="P318" s="122"/>
    </row>
    <row r="319" spans="2:16" ht="15" customHeight="1">
      <c r="B319" s="54">
        <v>11</v>
      </c>
      <c r="C319" s="115">
        <v>54</v>
      </c>
      <c r="D319" s="114" t="s">
        <v>141</v>
      </c>
      <c r="E319" s="27" t="s">
        <v>33</v>
      </c>
      <c r="F319" s="96">
        <v>0.37</v>
      </c>
      <c r="G319" s="123">
        <f t="shared" si="16"/>
        <v>1.3447200000000001</v>
      </c>
      <c r="H319" s="88" t="str">
        <f t="shared" si="20"/>
        <v>Ｂ</v>
      </c>
      <c r="I319" s="96">
        <v>0.68</v>
      </c>
      <c r="J319" s="123">
        <f t="shared" si="18"/>
        <v>2.9740799999999998</v>
      </c>
      <c r="K319" s="158" t="str">
        <f t="shared" si="21"/>
        <v>Ｃ</v>
      </c>
      <c r="L319" s="194"/>
      <c r="M319" s="107"/>
      <c r="N319" s="107"/>
      <c r="P319" s="122"/>
    </row>
    <row r="320" spans="2:16" ht="15" customHeight="1">
      <c r="B320" s="54">
        <v>11</v>
      </c>
      <c r="C320" s="115">
        <v>54</v>
      </c>
      <c r="D320" s="114" t="s">
        <v>136</v>
      </c>
      <c r="E320" s="27" t="s">
        <v>33</v>
      </c>
      <c r="F320" s="96">
        <v>0.45</v>
      </c>
      <c r="G320" s="123">
        <f t="shared" si="16"/>
        <v>1.7652000000000001</v>
      </c>
      <c r="H320" s="88" t="str">
        <f t="shared" si="20"/>
        <v>Ｂ</v>
      </c>
      <c r="I320" s="96">
        <v>1.38</v>
      </c>
      <c r="J320" s="123">
        <f t="shared" si="18"/>
        <v>6.6532799999999996</v>
      </c>
      <c r="K320" s="158" t="str">
        <f t="shared" si="21"/>
        <v>Ｅ</v>
      </c>
      <c r="L320" s="194"/>
      <c r="M320" s="107"/>
      <c r="N320" s="107"/>
      <c r="P320" s="122"/>
    </row>
    <row r="321" spans="2:16" ht="15" customHeight="1">
      <c r="B321" s="54">
        <v>11</v>
      </c>
      <c r="C321" s="115">
        <v>54</v>
      </c>
      <c r="D321" s="114" t="s">
        <v>74</v>
      </c>
      <c r="E321" s="27" t="s">
        <v>33</v>
      </c>
      <c r="F321" s="96">
        <v>0.75</v>
      </c>
      <c r="G321" s="123">
        <f t="shared" si="16"/>
        <v>3.3420000000000005</v>
      </c>
      <c r="H321" s="88" t="str">
        <f t="shared" si="20"/>
        <v>Ｃ</v>
      </c>
      <c r="I321" s="96">
        <v>1.04</v>
      </c>
      <c r="J321" s="123">
        <f t="shared" si="18"/>
        <v>4.8662400000000003</v>
      </c>
      <c r="K321" s="158" t="str">
        <f t="shared" si="21"/>
        <v>Ｄ</v>
      </c>
      <c r="L321" s="194"/>
      <c r="M321" s="107"/>
      <c r="N321" s="107"/>
      <c r="P321" s="122"/>
    </row>
    <row r="322" spans="2:16" ht="15" customHeight="1">
      <c r="B322" s="54">
        <v>11</v>
      </c>
      <c r="C322" s="115">
        <v>54</v>
      </c>
      <c r="D322" s="114" t="s">
        <v>132</v>
      </c>
      <c r="E322" s="27" t="s">
        <v>33</v>
      </c>
      <c r="F322" s="96">
        <v>1.22</v>
      </c>
      <c r="G322" s="123">
        <f t="shared" si="16"/>
        <v>5.8123199999999997</v>
      </c>
      <c r="H322" s="88" t="str">
        <f t="shared" si="20"/>
        <v>Ｅ</v>
      </c>
      <c r="I322" s="96">
        <v>1.1100000000000001</v>
      </c>
      <c r="J322" s="123">
        <f t="shared" si="18"/>
        <v>5.234160000000001</v>
      </c>
      <c r="K322" s="158" t="str">
        <f t="shared" si="21"/>
        <v>Ｅ</v>
      </c>
      <c r="L322" s="194"/>
      <c r="M322" s="107"/>
      <c r="N322" s="107"/>
      <c r="P322" s="122"/>
    </row>
    <row r="323" spans="2:16" ht="15" customHeight="1">
      <c r="B323" s="54">
        <v>11</v>
      </c>
      <c r="C323" s="115">
        <v>54</v>
      </c>
      <c r="D323" s="114" t="s">
        <v>80</v>
      </c>
      <c r="E323" s="27" t="s">
        <v>33</v>
      </c>
      <c r="F323" s="96">
        <v>0.82</v>
      </c>
      <c r="G323" s="123">
        <f t="shared" si="16"/>
        <v>3.7099199999999994</v>
      </c>
      <c r="H323" s="88" t="str">
        <f t="shared" si="20"/>
        <v>Ｄ</v>
      </c>
      <c r="I323" s="96">
        <v>0.97</v>
      </c>
      <c r="J323" s="123">
        <f t="shared" si="18"/>
        <v>4.4983200000000005</v>
      </c>
      <c r="K323" s="158" t="str">
        <f t="shared" si="21"/>
        <v>Ｄ</v>
      </c>
      <c r="L323" s="194"/>
      <c r="M323" s="107"/>
      <c r="N323" s="107"/>
      <c r="P323" s="122"/>
    </row>
    <row r="324" spans="2:16" ht="15" customHeight="1">
      <c r="B324" s="54">
        <v>10</v>
      </c>
      <c r="C324" s="115">
        <v>55</v>
      </c>
      <c r="D324" s="114" t="s">
        <v>42</v>
      </c>
      <c r="E324" s="27" t="s">
        <v>33</v>
      </c>
      <c r="F324" s="96">
        <v>0.15</v>
      </c>
      <c r="G324" s="123">
        <f t="shared" si="16"/>
        <v>0.18840000000000001</v>
      </c>
      <c r="H324" s="88" t="str">
        <f t="shared" si="20"/>
        <v>ＡＡ</v>
      </c>
      <c r="I324" s="96">
        <v>0.13</v>
      </c>
      <c r="J324" s="123">
        <f t="shared" si="18"/>
        <v>8.3280000000000062E-2</v>
      </c>
      <c r="K324" s="158" t="str">
        <f t="shared" si="21"/>
        <v>ＡＡ</v>
      </c>
      <c r="L324" s="194"/>
      <c r="M324" s="107"/>
      <c r="N324" s="107"/>
      <c r="P324" s="122"/>
    </row>
    <row r="325" spans="2:16" ht="15" customHeight="1">
      <c r="B325" s="54">
        <v>10</v>
      </c>
      <c r="C325" s="115">
        <v>55</v>
      </c>
      <c r="D325" s="114" t="s">
        <v>347</v>
      </c>
      <c r="E325" s="27" t="s">
        <v>33</v>
      </c>
      <c r="F325" s="96">
        <v>0.2</v>
      </c>
      <c r="G325" s="123">
        <f t="shared" ref="G325:G388" si="22">(F325-1000/(365*24))*(8+0.4*16)*365/1000</f>
        <v>0.4512000000000001</v>
      </c>
      <c r="H325" s="88" t="str">
        <f t="shared" si="20"/>
        <v>Ａ</v>
      </c>
      <c r="I325" s="96">
        <v>0.12</v>
      </c>
      <c r="J325" s="123">
        <f t="shared" ref="J325:J388" si="23">(I325-1000/(365*24))*(8+0.4*16)*365/1000</f>
        <v>3.0720000000000011E-2</v>
      </c>
      <c r="K325" s="158" t="str">
        <f t="shared" si="21"/>
        <v>ＡＡ</v>
      </c>
      <c r="L325" s="194"/>
      <c r="M325" s="107"/>
      <c r="N325" s="107"/>
      <c r="P325" s="122"/>
    </row>
    <row r="326" spans="2:16" ht="15" customHeight="1">
      <c r="B326" s="54">
        <v>10</v>
      </c>
      <c r="C326" s="115">
        <v>55</v>
      </c>
      <c r="D326" s="114" t="s">
        <v>120</v>
      </c>
      <c r="E326" s="27" t="s">
        <v>33</v>
      </c>
      <c r="F326" s="96">
        <v>0.23</v>
      </c>
      <c r="G326" s="123">
        <f t="shared" si="22"/>
        <v>0.60888000000000009</v>
      </c>
      <c r="H326" s="88" t="str">
        <f t="shared" si="20"/>
        <v>Ａ</v>
      </c>
      <c r="I326" s="96">
        <v>0.19</v>
      </c>
      <c r="J326" s="123">
        <f t="shared" si="23"/>
        <v>0.39864000000000005</v>
      </c>
      <c r="K326" s="158" t="str">
        <f t="shared" si="21"/>
        <v>Ａ</v>
      </c>
      <c r="L326" s="194"/>
      <c r="M326" s="107"/>
      <c r="N326" s="107"/>
      <c r="P326" s="122"/>
    </row>
    <row r="327" spans="2:16" ht="15" customHeight="1">
      <c r="B327" s="54">
        <v>10</v>
      </c>
      <c r="C327" s="115">
        <v>55</v>
      </c>
      <c r="D327" s="114" t="s">
        <v>50</v>
      </c>
      <c r="E327" s="27" t="s">
        <v>33</v>
      </c>
      <c r="F327" s="96">
        <v>0.22</v>
      </c>
      <c r="G327" s="123">
        <f t="shared" si="22"/>
        <v>0.55632000000000004</v>
      </c>
      <c r="H327" s="88" t="str">
        <f>LOOKUP(G327,$R$20:$R$28,$S$20:$S$28)</f>
        <v>Ａ</v>
      </c>
      <c r="I327" s="96">
        <v>0.28000000000000003</v>
      </c>
      <c r="J327" s="123">
        <f t="shared" si="23"/>
        <v>0.87168000000000023</v>
      </c>
      <c r="K327" s="158" t="str">
        <f>LOOKUP(J327,$R$20:$R$28,$S$20:$S$28)</f>
        <v>Ａ</v>
      </c>
      <c r="L327" s="194"/>
      <c r="M327" s="107"/>
      <c r="N327" s="107"/>
      <c r="P327" s="122"/>
    </row>
    <row r="328" spans="2:16" ht="15" customHeight="1">
      <c r="B328" s="54">
        <v>10</v>
      </c>
      <c r="C328" s="115">
        <v>55</v>
      </c>
      <c r="D328" s="114" t="s">
        <v>68</v>
      </c>
      <c r="E328" s="27" t="s">
        <v>33</v>
      </c>
      <c r="F328" s="96">
        <v>0.19</v>
      </c>
      <c r="G328" s="123">
        <f t="shared" si="22"/>
        <v>0.39864000000000005</v>
      </c>
      <c r="H328" s="88" t="str">
        <f>LOOKUP(G328,$R$20:$R$28,$S$20:$S$28)</f>
        <v>Ａ</v>
      </c>
      <c r="I328" s="96">
        <v>0.14000000000000001</v>
      </c>
      <c r="J328" s="123">
        <f t="shared" si="23"/>
        <v>0.1358400000000001</v>
      </c>
      <c r="K328" s="158" t="str">
        <f>LOOKUP(J328,$R$20:$R$28,$S$20:$S$28)</f>
        <v>ＡＡ</v>
      </c>
      <c r="L328" s="194"/>
      <c r="M328" s="107"/>
      <c r="N328" s="107"/>
      <c r="P328" s="122"/>
    </row>
    <row r="329" spans="2:16" ht="15" customHeight="1">
      <c r="B329" s="54">
        <v>11</v>
      </c>
      <c r="C329" s="115">
        <v>55</v>
      </c>
      <c r="D329" s="114" t="s">
        <v>141</v>
      </c>
      <c r="E329" s="27" t="s">
        <v>33</v>
      </c>
      <c r="F329" s="96">
        <v>0.25</v>
      </c>
      <c r="G329" s="123">
        <f t="shared" si="22"/>
        <v>0.71400000000000008</v>
      </c>
      <c r="H329" s="88" t="str">
        <f>LOOKUP(G329,$R$20:$R$28,$S$20:$S$28)</f>
        <v>Ａ</v>
      </c>
      <c r="I329" s="96">
        <v>0.44</v>
      </c>
      <c r="J329" s="123">
        <f t="shared" si="23"/>
        <v>1.7126399999999999</v>
      </c>
      <c r="K329" s="158" t="str">
        <f>LOOKUP(J329,$R$20:$R$28,$S$20:$S$28)</f>
        <v>Ｂ</v>
      </c>
      <c r="L329" s="194"/>
      <c r="M329" s="107"/>
      <c r="N329" s="107"/>
      <c r="P329" s="122"/>
    </row>
    <row r="330" spans="2:16" ht="15" customHeight="1">
      <c r="B330" s="54">
        <v>11</v>
      </c>
      <c r="C330" s="115">
        <v>55</v>
      </c>
      <c r="D330" s="114" t="s">
        <v>136</v>
      </c>
      <c r="E330" s="27" t="s">
        <v>33</v>
      </c>
      <c r="F330" s="96">
        <v>0.31</v>
      </c>
      <c r="G330" s="123">
        <f t="shared" si="22"/>
        <v>1.0293600000000001</v>
      </c>
      <c r="H330" s="88" t="str">
        <f>LOOKUP(G330,$R$20:$R$28,$S$20:$S$28)</f>
        <v>Ｂ</v>
      </c>
      <c r="I330" s="96">
        <v>0.79</v>
      </c>
      <c r="J330" s="123">
        <f t="shared" si="23"/>
        <v>3.5522400000000007</v>
      </c>
      <c r="K330" s="158" t="str">
        <f>LOOKUP(J330,$R$20:$R$28,$S$20:$S$28)</f>
        <v>Ｄ</v>
      </c>
      <c r="L330" s="194"/>
      <c r="M330" s="107"/>
      <c r="N330" s="107"/>
      <c r="P330" s="122"/>
    </row>
    <row r="331" spans="2:16" ht="15" customHeight="1">
      <c r="B331" s="54">
        <v>11</v>
      </c>
      <c r="C331" s="115">
        <v>55</v>
      </c>
      <c r="D331" s="114" t="s">
        <v>74</v>
      </c>
      <c r="E331" s="27" t="s">
        <v>33</v>
      </c>
      <c r="F331" s="96">
        <v>1.25</v>
      </c>
      <c r="G331" s="123">
        <f t="shared" si="22"/>
        <v>5.97</v>
      </c>
      <c r="H331" s="88" t="str">
        <f>LOOKUP(G331,$R$20:$R$28,$S$20:$S$28)</f>
        <v>Ｅ</v>
      </c>
      <c r="I331" s="96">
        <v>2.13</v>
      </c>
      <c r="J331" s="123">
        <f t="shared" si="23"/>
        <v>10.595279999999999</v>
      </c>
      <c r="K331" s="158" t="str">
        <f>LOOKUP(J331,$R$20:$R$28,$S$20:$S$28)</f>
        <v>Ｅ</v>
      </c>
      <c r="L331" s="194"/>
      <c r="M331" s="107"/>
      <c r="N331" s="107"/>
      <c r="P331" s="122"/>
    </row>
    <row r="332" spans="2:16" ht="15" customHeight="1">
      <c r="B332" s="54">
        <v>11</v>
      </c>
      <c r="C332" s="115">
        <v>55</v>
      </c>
      <c r="D332" s="114" t="s">
        <v>132</v>
      </c>
      <c r="E332" s="27" t="s">
        <v>33</v>
      </c>
      <c r="F332" s="96">
        <v>0.69</v>
      </c>
      <c r="G332" s="123">
        <f t="shared" si="22"/>
        <v>3.0266400000000004</v>
      </c>
      <c r="H332" s="88" t="str">
        <f t="shared" ref="H332:H346" si="24">LOOKUP(G332,$R$23:$R$33,$S$23:$S$33)</f>
        <v>Ｃ</v>
      </c>
      <c r="I332" s="96">
        <v>1.62</v>
      </c>
      <c r="J332" s="123">
        <f t="shared" si="23"/>
        <v>7.9147200000000009</v>
      </c>
      <c r="K332" s="158" t="str">
        <f t="shared" ref="K332:K346" si="25">LOOKUP(J332,$R$23:$R$33,$S$23:$S$33)</f>
        <v>Ｆ</v>
      </c>
      <c r="L332" s="194"/>
      <c r="M332" s="107"/>
      <c r="N332" s="107"/>
      <c r="P332" s="122"/>
    </row>
    <row r="333" spans="2:16" ht="15" customHeight="1">
      <c r="B333" s="54">
        <v>10</v>
      </c>
      <c r="C333" s="115">
        <v>56</v>
      </c>
      <c r="D333" s="114" t="s">
        <v>347</v>
      </c>
      <c r="E333" s="27" t="s">
        <v>33</v>
      </c>
      <c r="F333" s="96">
        <v>0.22</v>
      </c>
      <c r="G333" s="123">
        <f t="shared" si="22"/>
        <v>0.55632000000000004</v>
      </c>
      <c r="H333" s="88" t="str">
        <f t="shared" si="24"/>
        <v>Ａ</v>
      </c>
      <c r="I333" s="96">
        <v>0.15</v>
      </c>
      <c r="J333" s="123">
        <f t="shared" si="23"/>
        <v>0.18840000000000001</v>
      </c>
      <c r="K333" s="158" t="str">
        <f t="shared" si="25"/>
        <v>ＡＡ</v>
      </c>
      <c r="L333" s="194"/>
      <c r="M333" s="107"/>
      <c r="N333" s="107"/>
      <c r="P333" s="122"/>
    </row>
    <row r="334" spans="2:16" ht="15" customHeight="1">
      <c r="B334" s="54">
        <v>10</v>
      </c>
      <c r="C334" s="115">
        <v>56</v>
      </c>
      <c r="D334" s="114" t="s">
        <v>120</v>
      </c>
      <c r="E334" s="27" t="s">
        <v>33</v>
      </c>
      <c r="F334" s="96">
        <v>0.16</v>
      </c>
      <c r="G334" s="123">
        <f t="shared" si="22"/>
        <v>0.24096000000000006</v>
      </c>
      <c r="H334" s="88" t="str">
        <f t="shared" si="24"/>
        <v>Ａ</v>
      </c>
      <c r="I334" s="96">
        <v>0.18</v>
      </c>
      <c r="J334" s="123">
        <f t="shared" si="23"/>
        <v>0.34608000000000005</v>
      </c>
      <c r="K334" s="158" t="str">
        <f t="shared" si="25"/>
        <v>Ａ</v>
      </c>
      <c r="L334" s="194"/>
      <c r="M334" s="107"/>
      <c r="N334" s="107"/>
      <c r="P334" s="122"/>
    </row>
    <row r="335" spans="2:16" ht="15" customHeight="1">
      <c r="B335" s="54">
        <v>10</v>
      </c>
      <c r="C335" s="115">
        <v>56</v>
      </c>
      <c r="D335" s="114" t="s">
        <v>50</v>
      </c>
      <c r="E335" s="27" t="s">
        <v>33</v>
      </c>
      <c r="F335" s="96">
        <v>0.18</v>
      </c>
      <c r="G335" s="123">
        <f t="shared" si="22"/>
        <v>0.34608000000000005</v>
      </c>
      <c r="H335" s="88" t="str">
        <f t="shared" si="24"/>
        <v>Ａ</v>
      </c>
      <c r="I335" s="96">
        <v>0.13</v>
      </c>
      <c r="J335" s="123">
        <f t="shared" si="23"/>
        <v>8.3280000000000062E-2</v>
      </c>
      <c r="K335" s="158" t="str">
        <f t="shared" si="25"/>
        <v>ＡＡ</v>
      </c>
      <c r="L335" s="194"/>
      <c r="M335" s="107"/>
      <c r="N335" s="107"/>
      <c r="P335" s="122"/>
    </row>
    <row r="336" spans="2:16" ht="15" customHeight="1">
      <c r="B336" s="54">
        <v>10</v>
      </c>
      <c r="C336" s="115">
        <v>56</v>
      </c>
      <c r="D336" s="114" t="s">
        <v>68</v>
      </c>
      <c r="E336" s="27" t="s">
        <v>33</v>
      </c>
      <c r="F336" s="96">
        <v>0.2</v>
      </c>
      <c r="G336" s="123">
        <f t="shared" si="22"/>
        <v>0.4512000000000001</v>
      </c>
      <c r="H336" s="88" t="str">
        <f t="shared" si="24"/>
        <v>Ａ</v>
      </c>
      <c r="I336" s="96">
        <v>0.18</v>
      </c>
      <c r="J336" s="123">
        <f t="shared" si="23"/>
        <v>0.34608000000000005</v>
      </c>
      <c r="K336" s="158" t="str">
        <f t="shared" si="25"/>
        <v>Ａ</v>
      </c>
      <c r="L336" s="194"/>
      <c r="M336" s="107"/>
      <c r="N336" s="107"/>
      <c r="P336" s="122"/>
    </row>
    <row r="337" spans="2:16" ht="15" customHeight="1">
      <c r="B337" s="54">
        <v>11</v>
      </c>
      <c r="C337" s="115">
        <v>56</v>
      </c>
      <c r="D337" s="114" t="s">
        <v>141</v>
      </c>
      <c r="E337" s="27" t="s">
        <v>33</v>
      </c>
      <c r="F337" s="96">
        <v>0.21</v>
      </c>
      <c r="G337" s="123">
        <f t="shared" si="22"/>
        <v>0.5037600000000001</v>
      </c>
      <c r="H337" s="88" t="str">
        <f t="shared" si="24"/>
        <v>Ａ</v>
      </c>
      <c r="I337" s="96">
        <v>0.28000000000000003</v>
      </c>
      <c r="J337" s="123">
        <f t="shared" si="23"/>
        <v>0.87168000000000023</v>
      </c>
      <c r="K337" s="158" t="str">
        <f t="shared" si="25"/>
        <v>Ａ</v>
      </c>
      <c r="L337" s="194"/>
      <c r="M337" s="107"/>
      <c r="N337" s="107"/>
      <c r="P337" s="122"/>
    </row>
    <row r="338" spans="2:16" ht="15" customHeight="1">
      <c r="B338" s="54">
        <v>11</v>
      </c>
      <c r="C338" s="115">
        <v>56</v>
      </c>
      <c r="D338" s="114" t="s">
        <v>136</v>
      </c>
      <c r="E338" s="27" t="s">
        <v>33</v>
      </c>
      <c r="F338" s="96">
        <v>0.18</v>
      </c>
      <c r="G338" s="123">
        <f t="shared" si="22"/>
        <v>0.34608000000000005</v>
      </c>
      <c r="H338" s="88" t="str">
        <f t="shared" si="24"/>
        <v>Ａ</v>
      </c>
      <c r="I338" s="96">
        <v>0.4</v>
      </c>
      <c r="J338" s="123">
        <f t="shared" si="23"/>
        <v>1.5024000000000002</v>
      </c>
      <c r="K338" s="158" t="str">
        <f t="shared" si="25"/>
        <v>Ｂ</v>
      </c>
      <c r="L338" s="194"/>
      <c r="M338" s="107"/>
      <c r="N338" s="107"/>
    </row>
    <row r="339" spans="2:16" ht="15" customHeight="1">
      <c r="B339" s="54">
        <v>11</v>
      </c>
      <c r="C339" s="115">
        <v>56</v>
      </c>
      <c r="D339" s="114" t="s">
        <v>74</v>
      </c>
      <c r="E339" s="27" t="s">
        <v>33</v>
      </c>
      <c r="F339" s="96">
        <v>0.51</v>
      </c>
      <c r="G339" s="123">
        <f t="shared" si="22"/>
        <v>2.0805599999999997</v>
      </c>
      <c r="H339" s="88" t="str">
        <f t="shared" si="24"/>
        <v>Ｃ</v>
      </c>
      <c r="I339" s="96">
        <v>0.65</v>
      </c>
      <c r="J339" s="123">
        <f t="shared" si="23"/>
        <v>2.8164000000000002</v>
      </c>
      <c r="K339" s="158" t="str">
        <f t="shared" si="25"/>
        <v>Ｃ</v>
      </c>
      <c r="L339" s="194"/>
      <c r="M339" s="107"/>
      <c r="N339" s="107"/>
    </row>
    <row r="340" spans="2:16" ht="15" customHeight="1">
      <c r="B340" s="54">
        <v>10</v>
      </c>
      <c r="C340" s="115">
        <v>57</v>
      </c>
      <c r="D340" s="114" t="s">
        <v>347</v>
      </c>
      <c r="E340" s="27" t="s">
        <v>33</v>
      </c>
      <c r="F340" s="96">
        <v>0.16</v>
      </c>
      <c r="G340" s="123">
        <f t="shared" si="22"/>
        <v>0.24096000000000006</v>
      </c>
      <c r="H340" s="88" t="str">
        <f t="shared" si="24"/>
        <v>Ａ</v>
      </c>
      <c r="I340" s="96">
        <v>0.19</v>
      </c>
      <c r="J340" s="123">
        <f t="shared" si="23"/>
        <v>0.39864000000000005</v>
      </c>
      <c r="K340" s="158" t="str">
        <f t="shared" si="25"/>
        <v>Ａ</v>
      </c>
      <c r="L340" s="194"/>
      <c r="M340" s="107"/>
      <c r="N340" s="107"/>
    </row>
    <row r="341" spans="2:16" ht="15" customHeight="1">
      <c r="B341" s="54">
        <v>10</v>
      </c>
      <c r="C341" s="115">
        <v>57</v>
      </c>
      <c r="D341" s="114" t="s">
        <v>120</v>
      </c>
      <c r="E341" s="27" t="s">
        <v>33</v>
      </c>
      <c r="F341" s="96">
        <v>0.13</v>
      </c>
      <c r="G341" s="123">
        <f t="shared" si="22"/>
        <v>8.3280000000000062E-2</v>
      </c>
      <c r="H341" s="88" t="str">
        <f t="shared" si="24"/>
        <v>ＡＡ</v>
      </c>
      <c r="I341" s="96">
        <v>0.15</v>
      </c>
      <c r="J341" s="123">
        <f t="shared" si="23"/>
        <v>0.18840000000000001</v>
      </c>
      <c r="K341" s="158" t="str">
        <f t="shared" si="25"/>
        <v>ＡＡ</v>
      </c>
      <c r="L341" s="194"/>
      <c r="M341" s="107"/>
      <c r="N341" s="107"/>
      <c r="P341" s="54"/>
    </row>
    <row r="342" spans="2:16" ht="15" customHeight="1">
      <c r="B342" s="54">
        <v>10</v>
      </c>
      <c r="C342" s="115">
        <v>57</v>
      </c>
      <c r="D342" s="114" t="s">
        <v>50</v>
      </c>
      <c r="E342" s="27" t="s">
        <v>33</v>
      </c>
      <c r="F342" s="96">
        <v>0.15</v>
      </c>
      <c r="G342" s="123">
        <f t="shared" si="22"/>
        <v>0.18840000000000001</v>
      </c>
      <c r="H342" s="88" t="str">
        <f t="shared" si="24"/>
        <v>ＡＡ</v>
      </c>
      <c r="I342" s="96">
        <v>0.19</v>
      </c>
      <c r="J342" s="123">
        <f t="shared" si="23"/>
        <v>0.39864000000000005</v>
      </c>
      <c r="K342" s="158" t="str">
        <f t="shared" si="25"/>
        <v>Ａ</v>
      </c>
      <c r="L342" s="194"/>
      <c r="M342" s="107"/>
      <c r="N342" s="107"/>
      <c r="P342" s="54"/>
    </row>
    <row r="343" spans="2:16" ht="15" customHeight="1">
      <c r="B343" s="54">
        <v>10</v>
      </c>
      <c r="C343" s="115">
        <v>57</v>
      </c>
      <c r="D343" s="114" t="s">
        <v>68</v>
      </c>
      <c r="E343" s="27" t="s">
        <v>33</v>
      </c>
      <c r="F343" s="96">
        <v>0.23</v>
      </c>
      <c r="G343" s="123">
        <f t="shared" si="22"/>
        <v>0.60888000000000009</v>
      </c>
      <c r="H343" s="88" t="str">
        <f t="shared" si="24"/>
        <v>Ａ</v>
      </c>
      <c r="I343" s="96">
        <v>0.12</v>
      </c>
      <c r="J343" s="123">
        <f t="shared" si="23"/>
        <v>3.0720000000000011E-2</v>
      </c>
      <c r="K343" s="158" t="str">
        <f t="shared" si="25"/>
        <v>ＡＡ</v>
      </c>
      <c r="L343" s="194"/>
      <c r="M343" s="107"/>
      <c r="N343" s="107"/>
      <c r="P343" s="54"/>
    </row>
    <row r="344" spans="2:16" ht="15" customHeight="1">
      <c r="B344" s="54">
        <v>13</v>
      </c>
      <c r="C344" s="115">
        <v>57</v>
      </c>
      <c r="D344" s="114" t="s">
        <v>141</v>
      </c>
      <c r="E344" s="27" t="s">
        <v>33</v>
      </c>
      <c r="F344" s="96">
        <v>0.21</v>
      </c>
      <c r="G344" s="123">
        <f t="shared" si="22"/>
        <v>0.5037600000000001</v>
      </c>
      <c r="H344" s="88" t="str">
        <f t="shared" si="24"/>
        <v>Ａ</v>
      </c>
      <c r="I344" s="96">
        <v>0.11</v>
      </c>
      <c r="J344" s="123">
        <f t="shared" si="23"/>
        <v>-2.1839999999999964E-2</v>
      </c>
      <c r="K344" s="158" t="str">
        <f t="shared" si="25"/>
        <v>ＡＡ</v>
      </c>
      <c r="L344" s="194"/>
      <c r="M344" s="107"/>
      <c r="N344" s="107"/>
    </row>
    <row r="345" spans="2:16" ht="15" customHeight="1">
      <c r="B345" s="54">
        <v>13</v>
      </c>
      <c r="C345" s="115">
        <v>57</v>
      </c>
      <c r="D345" s="114" t="s">
        <v>136</v>
      </c>
      <c r="E345" s="27" t="s">
        <v>33</v>
      </c>
      <c r="F345" s="96">
        <v>0.46</v>
      </c>
      <c r="G345" s="123">
        <f t="shared" si="22"/>
        <v>1.81776</v>
      </c>
      <c r="H345" s="88" t="str">
        <f t="shared" si="24"/>
        <v>Ｂ</v>
      </c>
      <c r="I345" s="96">
        <v>0.25</v>
      </c>
      <c r="J345" s="123">
        <f t="shared" si="23"/>
        <v>0.71400000000000008</v>
      </c>
      <c r="K345" s="158" t="str">
        <f t="shared" si="25"/>
        <v>Ａ</v>
      </c>
      <c r="L345" s="194"/>
      <c r="M345" s="107"/>
      <c r="N345" s="107"/>
    </row>
    <row r="346" spans="2:16" ht="15" customHeight="1">
      <c r="B346" s="54">
        <v>13</v>
      </c>
      <c r="C346" s="115">
        <v>57</v>
      </c>
      <c r="D346" s="114" t="s">
        <v>74</v>
      </c>
      <c r="E346" s="27" t="s">
        <v>33</v>
      </c>
      <c r="F346" s="96">
        <v>0.27</v>
      </c>
      <c r="G346" s="123">
        <f t="shared" si="22"/>
        <v>0.81912000000000007</v>
      </c>
      <c r="H346" s="88" t="str">
        <f t="shared" si="24"/>
        <v>Ａ</v>
      </c>
      <c r="I346" s="96">
        <v>0.28999999999999998</v>
      </c>
      <c r="J346" s="123">
        <f t="shared" si="23"/>
        <v>0.92423999999999995</v>
      </c>
      <c r="K346" s="158" t="str">
        <f t="shared" si="25"/>
        <v>Ａ</v>
      </c>
      <c r="L346" s="194"/>
      <c r="M346" s="107"/>
      <c r="N346" s="107"/>
    </row>
    <row r="347" spans="2:16" ht="15" customHeight="1">
      <c r="B347" s="54">
        <v>12</v>
      </c>
      <c r="C347" s="115">
        <v>58</v>
      </c>
      <c r="D347" s="114" t="s">
        <v>42</v>
      </c>
      <c r="E347" s="27" t="s">
        <v>33</v>
      </c>
      <c r="F347" s="96">
        <v>0.16</v>
      </c>
      <c r="G347" s="123">
        <f t="shared" si="22"/>
        <v>0.24096000000000006</v>
      </c>
      <c r="H347" s="88" t="str">
        <f>LOOKUP(G347,$R$20:$R$28,$S$20:$S$28)</f>
        <v>Ａ</v>
      </c>
      <c r="I347" s="96">
        <v>0.17</v>
      </c>
      <c r="J347" s="123">
        <f t="shared" si="23"/>
        <v>0.29352000000000011</v>
      </c>
      <c r="K347" s="158" t="str">
        <f>LOOKUP(J347,$R$20:$R$28,$S$20:$S$28)</f>
        <v>Ａ</v>
      </c>
      <c r="L347" s="194"/>
      <c r="M347" s="107"/>
      <c r="N347" s="107"/>
    </row>
    <row r="348" spans="2:16" ht="15" customHeight="1">
      <c r="B348" s="54">
        <v>12</v>
      </c>
      <c r="C348" s="115">
        <v>58</v>
      </c>
      <c r="D348" s="114" t="s">
        <v>347</v>
      </c>
      <c r="E348" s="27" t="s">
        <v>33</v>
      </c>
      <c r="F348" s="96">
        <v>0.16</v>
      </c>
      <c r="G348" s="123">
        <f t="shared" si="22"/>
        <v>0.24096000000000006</v>
      </c>
      <c r="H348" s="88" t="str">
        <f>LOOKUP(G348,$R$20:$R$28,$S$20:$S$28)</f>
        <v>Ａ</v>
      </c>
      <c r="I348" s="96">
        <v>0.19</v>
      </c>
      <c r="J348" s="123">
        <f t="shared" si="23"/>
        <v>0.39864000000000005</v>
      </c>
      <c r="K348" s="158" t="str">
        <f>LOOKUP(J348,$R$20:$R$28,$S$20:$S$28)</f>
        <v>Ａ</v>
      </c>
      <c r="L348" s="194"/>
      <c r="M348" s="107"/>
      <c r="N348" s="107"/>
    </row>
    <row r="349" spans="2:16" ht="15" customHeight="1">
      <c r="B349" s="54">
        <v>12</v>
      </c>
      <c r="C349" s="115">
        <v>58</v>
      </c>
      <c r="D349" s="114" t="s">
        <v>120</v>
      </c>
      <c r="E349" s="27" t="s">
        <v>33</v>
      </c>
      <c r="F349" s="96">
        <v>0.18</v>
      </c>
      <c r="G349" s="123">
        <f t="shared" si="22"/>
        <v>0.34608000000000005</v>
      </c>
      <c r="H349" s="88" t="str">
        <f>LOOKUP(G349,$R$20:$R$28,$S$20:$S$28)</f>
        <v>Ａ</v>
      </c>
      <c r="I349" s="96">
        <v>0.12</v>
      </c>
      <c r="J349" s="123">
        <f t="shared" si="23"/>
        <v>3.0720000000000011E-2</v>
      </c>
      <c r="K349" s="158" t="str">
        <f>LOOKUP(J349,$R$20:$R$28,$S$20:$S$28)</f>
        <v>ＡＡ</v>
      </c>
      <c r="L349" s="194"/>
      <c r="M349" s="107"/>
      <c r="N349" s="107"/>
    </row>
    <row r="350" spans="2:16" ht="15" customHeight="1">
      <c r="B350" s="54">
        <v>12</v>
      </c>
      <c r="C350" s="115">
        <v>58</v>
      </c>
      <c r="D350" s="114" t="s">
        <v>50</v>
      </c>
      <c r="E350" s="27" t="s">
        <v>33</v>
      </c>
      <c r="F350" s="96">
        <v>0.22</v>
      </c>
      <c r="G350" s="123">
        <f t="shared" si="22"/>
        <v>0.55632000000000004</v>
      </c>
      <c r="H350" s="88" t="str">
        <f>LOOKUP(G350,$R$20:$R$28,$S$20:$S$28)</f>
        <v>Ａ</v>
      </c>
      <c r="I350" s="96">
        <v>0.27</v>
      </c>
      <c r="J350" s="123">
        <f t="shared" si="23"/>
        <v>0.81912000000000007</v>
      </c>
      <c r="K350" s="158" t="str">
        <f>LOOKUP(J350,$R$20:$R$28,$S$20:$S$28)</f>
        <v>Ａ</v>
      </c>
      <c r="L350" s="194"/>
      <c r="M350" s="107"/>
      <c r="N350" s="107"/>
    </row>
    <row r="351" spans="2:16" ht="15" customHeight="1">
      <c r="B351" s="54">
        <v>12</v>
      </c>
      <c r="C351" s="115">
        <v>58</v>
      </c>
      <c r="D351" s="114" t="s">
        <v>68</v>
      </c>
      <c r="E351" s="27" t="s">
        <v>33</v>
      </c>
      <c r="F351" s="96">
        <v>0.15</v>
      </c>
      <c r="G351" s="123">
        <f t="shared" si="22"/>
        <v>0.18840000000000001</v>
      </c>
      <c r="H351" s="88" t="str">
        <f t="shared" ref="H351:H361" si="26">LOOKUP(G351,$R$23:$R$33,$S$23:$S$33)</f>
        <v>ＡＡ</v>
      </c>
      <c r="I351" s="96">
        <v>0.15</v>
      </c>
      <c r="J351" s="123">
        <f t="shared" si="23"/>
        <v>0.18840000000000001</v>
      </c>
      <c r="K351" s="158" t="str">
        <f t="shared" ref="K351:K361" si="27">LOOKUP(J351,$R$23:$R$33,$S$23:$S$33)</f>
        <v>ＡＡ</v>
      </c>
      <c r="L351" s="194"/>
      <c r="M351" s="107"/>
      <c r="N351" s="107"/>
    </row>
    <row r="352" spans="2:16" ht="15" customHeight="1">
      <c r="B352" s="54">
        <v>13</v>
      </c>
      <c r="C352" s="115">
        <v>58</v>
      </c>
      <c r="D352" s="114" t="s">
        <v>141</v>
      </c>
      <c r="E352" s="27" t="s">
        <v>33</v>
      </c>
      <c r="F352" s="96">
        <v>0.12</v>
      </c>
      <c r="G352" s="123">
        <f t="shared" si="22"/>
        <v>3.0720000000000011E-2</v>
      </c>
      <c r="H352" s="88" t="str">
        <f t="shared" si="26"/>
        <v>ＡＡ</v>
      </c>
      <c r="I352" s="96">
        <v>0.12</v>
      </c>
      <c r="J352" s="123">
        <f t="shared" si="23"/>
        <v>3.0720000000000011E-2</v>
      </c>
      <c r="K352" s="158" t="str">
        <f t="shared" si="27"/>
        <v>ＡＡ</v>
      </c>
      <c r="L352" s="194"/>
      <c r="M352" s="107"/>
      <c r="N352" s="107"/>
    </row>
    <row r="353" spans="2:16" ht="15" customHeight="1">
      <c r="B353" s="54">
        <v>13</v>
      </c>
      <c r="C353" s="115">
        <v>58</v>
      </c>
      <c r="D353" s="114" t="s">
        <v>136</v>
      </c>
      <c r="E353" s="27" t="s">
        <v>33</v>
      </c>
      <c r="F353" s="96">
        <v>0.15</v>
      </c>
      <c r="G353" s="123">
        <f t="shared" si="22"/>
        <v>0.18840000000000001</v>
      </c>
      <c r="H353" s="88" t="str">
        <f t="shared" si="26"/>
        <v>ＡＡ</v>
      </c>
      <c r="I353" s="96">
        <v>0.15</v>
      </c>
      <c r="J353" s="123">
        <f t="shared" si="23"/>
        <v>0.18840000000000001</v>
      </c>
      <c r="K353" s="158" t="str">
        <f t="shared" si="27"/>
        <v>ＡＡ</v>
      </c>
      <c r="L353" s="194"/>
      <c r="M353" s="107"/>
      <c r="N353" s="107"/>
    </row>
    <row r="354" spans="2:16" ht="15" customHeight="1">
      <c r="B354" s="54">
        <v>13</v>
      </c>
      <c r="C354" s="115">
        <v>58</v>
      </c>
      <c r="D354" s="114" t="s">
        <v>74</v>
      </c>
      <c r="E354" s="27" t="s">
        <v>33</v>
      </c>
      <c r="F354" s="96">
        <v>0.54</v>
      </c>
      <c r="G354" s="123">
        <f t="shared" si="22"/>
        <v>2.2382400000000002</v>
      </c>
      <c r="H354" s="88" t="str">
        <f t="shared" si="26"/>
        <v>Ｃ</v>
      </c>
      <c r="I354" s="96">
        <v>0.3</v>
      </c>
      <c r="J354" s="123">
        <f t="shared" si="23"/>
        <v>0.9768</v>
      </c>
      <c r="K354" s="158" t="str">
        <f t="shared" si="27"/>
        <v>Ａ</v>
      </c>
      <c r="L354" s="194"/>
      <c r="M354" s="107"/>
      <c r="N354" s="107"/>
    </row>
    <row r="355" spans="2:16" ht="15" customHeight="1">
      <c r="B355" s="54">
        <v>12</v>
      </c>
      <c r="C355" s="115">
        <v>59</v>
      </c>
      <c r="D355" s="114" t="s">
        <v>42</v>
      </c>
      <c r="E355" s="27" t="s">
        <v>33</v>
      </c>
      <c r="F355" s="96">
        <v>0.18</v>
      </c>
      <c r="G355" s="123">
        <f t="shared" si="22"/>
        <v>0.34608000000000005</v>
      </c>
      <c r="H355" s="88" t="str">
        <f t="shared" si="26"/>
        <v>Ａ</v>
      </c>
      <c r="I355" s="96">
        <v>0.22</v>
      </c>
      <c r="J355" s="123">
        <f t="shared" si="23"/>
        <v>0.55632000000000004</v>
      </c>
      <c r="K355" s="158" t="str">
        <f t="shared" si="27"/>
        <v>Ａ</v>
      </c>
      <c r="L355" s="194"/>
      <c r="M355" s="107"/>
      <c r="N355" s="107"/>
    </row>
    <row r="356" spans="2:16" ht="15" customHeight="1">
      <c r="B356" s="54">
        <v>12</v>
      </c>
      <c r="C356" s="115">
        <v>59</v>
      </c>
      <c r="D356" s="114" t="s">
        <v>347</v>
      </c>
      <c r="E356" s="27" t="s">
        <v>33</v>
      </c>
      <c r="F356" s="96">
        <v>0.16</v>
      </c>
      <c r="G356" s="123">
        <f t="shared" si="22"/>
        <v>0.24096000000000006</v>
      </c>
      <c r="H356" s="88" t="str">
        <f t="shared" si="26"/>
        <v>Ａ</v>
      </c>
      <c r="I356" s="96">
        <v>0.15</v>
      </c>
      <c r="J356" s="123">
        <f t="shared" si="23"/>
        <v>0.18840000000000001</v>
      </c>
      <c r="K356" s="158" t="str">
        <f t="shared" si="27"/>
        <v>ＡＡ</v>
      </c>
      <c r="L356" s="194"/>
      <c r="M356" s="107"/>
      <c r="N356" s="107"/>
    </row>
    <row r="357" spans="2:16" ht="15" customHeight="1">
      <c r="B357" s="54">
        <v>12</v>
      </c>
      <c r="C357" s="115">
        <v>59</v>
      </c>
      <c r="D357" s="114" t="s">
        <v>120</v>
      </c>
      <c r="E357" s="27" t="s">
        <v>33</v>
      </c>
      <c r="F357" s="96">
        <v>0.11</v>
      </c>
      <c r="G357" s="123">
        <f t="shared" si="22"/>
        <v>-2.1839999999999964E-2</v>
      </c>
      <c r="H357" s="88" t="str">
        <f t="shared" si="26"/>
        <v>ＡＡ</v>
      </c>
      <c r="I357" s="96">
        <v>0.14000000000000001</v>
      </c>
      <c r="J357" s="123">
        <f t="shared" si="23"/>
        <v>0.1358400000000001</v>
      </c>
      <c r="K357" s="158" t="str">
        <f t="shared" si="27"/>
        <v>ＡＡ</v>
      </c>
      <c r="L357" s="194"/>
      <c r="M357" s="107"/>
      <c r="N357" s="107"/>
      <c r="P357" s="54"/>
    </row>
    <row r="358" spans="2:16" ht="15" customHeight="1">
      <c r="B358" s="54">
        <v>12</v>
      </c>
      <c r="C358" s="115">
        <v>59</v>
      </c>
      <c r="D358" s="114" t="s">
        <v>50</v>
      </c>
      <c r="E358" s="27" t="s">
        <v>33</v>
      </c>
      <c r="F358" s="96">
        <v>0.24</v>
      </c>
      <c r="G358" s="123">
        <f t="shared" si="22"/>
        <v>0.66144000000000003</v>
      </c>
      <c r="H358" s="88" t="str">
        <f t="shared" si="26"/>
        <v>Ａ</v>
      </c>
      <c r="I358" s="96">
        <v>0.31</v>
      </c>
      <c r="J358" s="123">
        <f t="shared" si="23"/>
        <v>1.0293600000000001</v>
      </c>
      <c r="K358" s="158" t="str">
        <f t="shared" si="27"/>
        <v>Ｂ</v>
      </c>
      <c r="L358" s="194"/>
      <c r="M358" s="107"/>
      <c r="N358" s="107"/>
      <c r="P358" s="54"/>
    </row>
    <row r="359" spans="2:16" ht="15" customHeight="1">
      <c r="B359" s="54">
        <v>12</v>
      </c>
      <c r="C359" s="115">
        <v>59</v>
      </c>
      <c r="D359" s="114" t="s">
        <v>68</v>
      </c>
      <c r="E359" s="27" t="s">
        <v>33</v>
      </c>
      <c r="F359" s="96">
        <v>0.2</v>
      </c>
      <c r="G359" s="123">
        <f t="shared" si="22"/>
        <v>0.4512000000000001</v>
      </c>
      <c r="H359" s="88" t="str">
        <f t="shared" si="26"/>
        <v>Ａ</v>
      </c>
      <c r="I359" s="96">
        <v>0.24</v>
      </c>
      <c r="J359" s="123">
        <f t="shared" si="23"/>
        <v>0.66144000000000003</v>
      </c>
      <c r="K359" s="158" t="str">
        <f t="shared" si="27"/>
        <v>Ａ</v>
      </c>
      <c r="L359" s="194"/>
      <c r="M359" s="107"/>
      <c r="N359" s="107"/>
    </row>
    <row r="360" spans="2:16" ht="15" customHeight="1">
      <c r="B360" s="54">
        <v>13</v>
      </c>
      <c r="C360" s="115">
        <v>59</v>
      </c>
      <c r="D360" s="114" t="s">
        <v>141</v>
      </c>
      <c r="E360" s="27" t="s">
        <v>33</v>
      </c>
      <c r="F360" s="96">
        <v>0.12</v>
      </c>
      <c r="G360" s="123">
        <f t="shared" si="22"/>
        <v>3.0720000000000011E-2</v>
      </c>
      <c r="H360" s="88" t="str">
        <f t="shared" si="26"/>
        <v>ＡＡ</v>
      </c>
      <c r="I360" s="96">
        <v>0.18</v>
      </c>
      <c r="J360" s="123">
        <f t="shared" si="23"/>
        <v>0.34608000000000005</v>
      </c>
      <c r="K360" s="158" t="str">
        <f t="shared" si="27"/>
        <v>Ａ</v>
      </c>
      <c r="L360" s="194"/>
      <c r="M360" s="107"/>
      <c r="N360" s="107"/>
    </row>
    <row r="361" spans="2:16" ht="15" customHeight="1">
      <c r="B361" s="54">
        <v>13</v>
      </c>
      <c r="C361" s="115">
        <v>59</v>
      </c>
      <c r="D361" s="114" t="s">
        <v>136</v>
      </c>
      <c r="E361" s="27" t="s">
        <v>33</v>
      </c>
      <c r="F361" s="96">
        <v>0.15</v>
      </c>
      <c r="G361" s="123">
        <f t="shared" si="22"/>
        <v>0.18840000000000001</v>
      </c>
      <c r="H361" s="88" t="str">
        <f t="shared" si="26"/>
        <v>ＡＡ</v>
      </c>
      <c r="I361" s="96">
        <v>0.13</v>
      </c>
      <c r="J361" s="123">
        <f t="shared" si="23"/>
        <v>8.3280000000000062E-2</v>
      </c>
      <c r="K361" s="158" t="str">
        <f t="shared" si="27"/>
        <v>ＡＡ</v>
      </c>
      <c r="L361" s="194"/>
      <c r="M361" s="107"/>
      <c r="N361" s="107"/>
    </row>
    <row r="362" spans="2:16" ht="15" customHeight="1">
      <c r="B362" s="54">
        <v>12</v>
      </c>
      <c r="C362" s="115">
        <v>60</v>
      </c>
      <c r="D362" s="114" t="s">
        <v>42</v>
      </c>
      <c r="E362" s="27" t="s">
        <v>33</v>
      </c>
      <c r="F362" s="96">
        <v>0.13</v>
      </c>
      <c r="G362" s="123">
        <f t="shared" si="22"/>
        <v>8.3280000000000062E-2</v>
      </c>
      <c r="H362" s="88" t="str">
        <f>LOOKUP(G362,$R$20:$R$28,$S$20:$S$28)</f>
        <v>ＡＡ</v>
      </c>
      <c r="I362" s="96">
        <v>0.21</v>
      </c>
      <c r="J362" s="123">
        <f t="shared" si="23"/>
        <v>0.5037600000000001</v>
      </c>
      <c r="K362" s="158" t="str">
        <f>LOOKUP(J362,$R$20:$R$28,$S$20:$S$28)</f>
        <v>Ａ</v>
      </c>
      <c r="L362" s="194"/>
      <c r="M362" s="107"/>
      <c r="N362" s="107"/>
    </row>
    <row r="363" spans="2:16" ht="15" customHeight="1">
      <c r="B363" s="54">
        <v>12</v>
      </c>
      <c r="C363" s="115">
        <v>60</v>
      </c>
      <c r="D363" s="114" t="s">
        <v>347</v>
      </c>
      <c r="E363" s="27" t="s">
        <v>33</v>
      </c>
      <c r="F363" s="96">
        <v>0.14000000000000001</v>
      </c>
      <c r="G363" s="123">
        <f t="shared" si="22"/>
        <v>0.1358400000000001</v>
      </c>
      <c r="H363" s="88" t="str">
        <f>LOOKUP(G363,$R$20:$R$28,$S$20:$S$28)</f>
        <v>ＡＡ</v>
      </c>
      <c r="I363" s="96">
        <v>0.19</v>
      </c>
      <c r="J363" s="123">
        <f t="shared" si="23"/>
        <v>0.39864000000000005</v>
      </c>
      <c r="K363" s="158" t="str">
        <f>LOOKUP(J363,$R$20:$R$28,$S$20:$S$28)</f>
        <v>Ａ</v>
      </c>
      <c r="L363" s="194"/>
      <c r="M363" s="107"/>
      <c r="N363" s="107"/>
    </row>
    <row r="364" spans="2:16" ht="15" customHeight="1">
      <c r="B364" s="54">
        <v>12</v>
      </c>
      <c r="C364" s="115">
        <v>60</v>
      </c>
      <c r="D364" s="114" t="s">
        <v>120</v>
      </c>
      <c r="E364" s="27" t="s">
        <v>33</v>
      </c>
      <c r="F364" s="96">
        <v>0.17</v>
      </c>
      <c r="G364" s="123">
        <f t="shared" si="22"/>
        <v>0.29352000000000011</v>
      </c>
      <c r="H364" s="88" t="str">
        <f>LOOKUP(G364,$R$20:$R$28,$S$20:$S$28)</f>
        <v>Ａ</v>
      </c>
      <c r="I364" s="96">
        <v>0.13</v>
      </c>
      <c r="J364" s="123">
        <f t="shared" si="23"/>
        <v>8.3280000000000062E-2</v>
      </c>
      <c r="K364" s="158" t="str">
        <f>LOOKUP(J364,$R$20:$R$28,$S$20:$S$28)</f>
        <v>ＡＡ</v>
      </c>
      <c r="L364" s="194"/>
      <c r="M364" s="107"/>
      <c r="N364" s="107"/>
    </row>
    <row r="365" spans="2:16" ht="15" customHeight="1">
      <c r="B365" s="54">
        <v>12</v>
      </c>
      <c r="C365" s="115">
        <v>60</v>
      </c>
      <c r="D365" s="114" t="s">
        <v>50</v>
      </c>
      <c r="E365" s="27" t="s">
        <v>33</v>
      </c>
      <c r="F365" s="96">
        <v>0.13</v>
      </c>
      <c r="G365" s="123">
        <f t="shared" si="22"/>
        <v>8.3280000000000062E-2</v>
      </c>
      <c r="H365" s="88" t="str">
        <f>LOOKUP(G365,$R$20:$R$28,$S$20:$S$28)</f>
        <v>ＡＡ</v>
      </c>
      <c r="I365" s="96">
        <v>0.13</v>
      </c>
      <c r="J365" s="123">
        <f t="shared" si="23"/>
        <v>8.3280000000000062E-2</v>
      </c>
      <c r="K365" s="158" t="str">
        <f>LOOKUP(J365,$R$20:$R$28,$S$20:$S$28)</f>
        <v>ＡＡ</v>
      </c>
      <c r="L365" s="194"/>
      <c r="M365" s="107"/>
      <c r="N365" s="107"/>
    </row>
    <row r="366" spans="2:16" ht="15" customHeight="1">
      <c r="B366" s="54">
        <v>12</v>
      </c>
      <c r="C366" s="115">
        <v>60</v>
      </c>
      <c r="D366" s="114" t="s">
        <v>68</v>
      </c>
      <c r="E366" s="27" t="s">
        <v>33</v>
      </c>
      <c r="F366" s="96">
        <v>0.16</v>
      </c>
      <c r="G366" s="123">
        <f t="shared" si="22"/>
        <v>0.24096000000000006</v>
      </c>
      <c r="H366" s="88" t="str">
        <f t="shared" ref="H366:H374" si="28">LOOKUP(G366,$R$23:$R$33,$S$23:$S$33)</f>
        <v>Ａ</v>
      </c>
      <c r="I366" s="96">
        <v>0.13</v>
      </c>
      <c r="J366" s="123">
        <f t="shared" si="23"/>
        <v>8.3280000000000062E-2</v>
      </c>
      <c r="K366" s="158" t="str">
        <f t="shared" ref="K366:K374" si="29">LOOKUP(J366,$R$23:$R$33,$S$23:$S$33)</f>
        <v>ＡＡ</v>
      </c>
      <c r="L366" s="194"/>
      <c r="M366" s="107"/>
      <c r="N366" s="107"/>
    </row>
    <row r="367" spans="2:16" ht="15" customHeight="1">
      <c r="B367" s="54">
        <v>13</v>
      </c>
      <c r="C367" s="115">
        <v>60</v>
      </c>
      <c r="D367" s="114" t="s">
        <v>141</v>
      </c>
      <c r="E367" s="27" t="s">
        <v>33</v>
      </c>
      <c r="F367" s="96">
        <v>0.13</v>
      </c>
      <c r="G367" s="123">
        <f t="shared" si="22"/>
        <v>8.3280000000000062E-2</v>
      </c>
      <c r="H367" s="88" t="str">
        <f t="shared" si="28"/>
        <v>ＡＡ</v>
      </c>
      <c r="I367" s="96">
        <v>0.11</v>
      </c>
      <c r="J367" s="123">
        <f t="shared" si="23"/>
        <v>-2.1839999999999964E-2</v>
      </c>
      <c r="K367" s="158" t="str">
        <f t="shared" si="29"/>
        <v>ＡＡ</v>
      </c>
      <c r="L367" s="194"/>
      <c r="M367" s="107"/>
      <c r="N367" s="107"/>
    </row>
    <row r="368" spans="2:16" ht="15" customHeight="1">
      <c r="B368" s="54">
        <v>13</v>
      </c>
      <c r="C368" s="115">
        <v>60</v>
      </c>
      <c r="D368" s="114" t="s">
        <v>136</v>
      </c>
      <c r="E368" s="27" t="s">
        <v>33</v>
      </c>
      <c r="F368" s="96">
        <v>0.17</v>
      </c>
      <c r="G368" s="123">
        <f t="shared" si="22"/>
        <v>0.29352000000000011</v>
      </c>
      <c r="H368" s="88" t="str">
        <f t="shared" si="28"/>
        <v>Ａ</v>
      </c>
      <c r="I368" s="96">
        <v>0.15</v>
      </c>
      <c r="J368" s="123">
        <f t="shared" si="23"/>
        <v>0.18840000000000001</v>
      </c>
      <c r="K368" s="158" t="str">
        <f t="shared" si="29"/>
        <v>ＡＡ</v>
      </c>
      <c r="L368" s="194"/>
      <c r="M368" s="107"/>
      <c r="N368" s="107"/>
    </row>
    <row r="369" spans="2:14" ht="15" customHeight="1">
      <c r="B369" s="54">
        <v>13</v>
      </c>
      <c r="C369" s="115">
        <v>60</v>
      </c>
      <c r="D369" s="114" t="s">
        <v>74</v>
      </c>
      <c r="E369" s="27" t="s">
        <v>33</v>
      </c>
      <c r="F369" s="96">
        <v>0.12</v>
      </c>
      <c r="G369" s="123">
        <f t="shared" si="22"/>
        <v>3.0720000000000011E-2</v>
      </c>
      <c r="H369" s="88" t="str">
        <f t="shared" si="28"/>
        <v>ＡＡ</v>
      </c>
      <c r="I369" s="96">
        <v>0.16</v>
      </c>
      <c r="J369" s="123">
        <f t="shared" si="23"/>
        <v>0.24096000000000006</v>
      </c>
      <c r="K369" s="158" t="str">
        <f t="shared" si="29"/>
        <v>Ａ</v>
      </c>
      <c r="L369" s="194"/>
      <c r="M369" s="107"/>
      <c r="N369" s="107"/>
    </row>
    <row r="370" spans="2:14" ht="15" customHeight="1">
      <c r="B370" s="54">
        <v>13</v>
      </c>
      <c r="C370" s="115">
        <v>61</v>
      </c>
      <c r="D370" s="114" t="s">
        <v>42</v>
      </c>
      <c r="E370" s="27" t="s">
        <v>33</v>
      </c>
      <c r="F370" s="96">
        <v>0.15</v>
      </c>
      <c r="G370" s="123">
        <f t="shared" si="22"/>
        <v>0.18840000000000001</v>
      </c>
      <c r="H370" s="88" t="str">
        <f t="shared" si="28"/>
        <v>ＡＡ</v>
      </c>
      <c r="I370" s="96">
        <v>0.14000000000000001</v>
      </c>
      <c r="J370" s="123">
        <f t="shared" si="23"/>
        <v>0.1358400000000001</v>
      </c>
      <c r="K370" s="158" t="str">
        <f t="shared" si="29"/>
        <v>ＡＡ</v>
      </c>
      <c r="L370" s="194"/>
      <c r="M370" s="107"/>
      <c r="N370" s="107"/>
    </row>
    <row r="371" spans="2:14" ht="15" customHeight="1">
      <c r="B371" s="54">
        <v>13</v>
      </c>
      <c r="C371" s="115">
        <v>61</v>
      </c>
      <c r="D371" s="114" t="s">
        <v>347</v>
      </c>
      <c r="E371" s="27" t="s">
        <v>33</v>
      </c>
      <c r="F371" s="96">
        <v>0.17</v>
      </c>
      <c r="G371" s="123">
        <f t="shared" si="22"/>
        <v>0.29352000000000011</v>
      </c>
      <c r="H371" s="88" t="str">
        <f t="shared" si="28"/>
        <v>Ａ</v>
      </c>
      <c r="I371" s="96">
        <v>0.17</v>
      </c>
      <c r="J371" s="123">
        <f t="shared" si="23"/>
        <v>0.29352000000000011</v>
      </c>
      <c r="K371" s="158" t="str">
        <f t="shared" si="29"/>
        <v>Ａ</v>
      </c>
      <c r="L371" s="194"/>
      <c r="M371" s="107"/>
      <c r="N371" s="107"/>
    </row>
    <row r="372" spans="2:14" ht="15" customHeight="1">
      <c r="B372" s="54">
        <v>13</v>
      </c>
      <c r="C372" s="115">
        <v>61</v>
      </c>
      <c r="D372" s="114" t="s">
        <v>120</v>
      </c>
      <c r="E372" s="27" t="s">
        <v>33</v>
      </c>
      <c r="F372" s="96">
        <v>0.2</v>
      </c>
      <c r="G372" s="123">
        <f t="shared" si="22"/>
        <v>0.4512000000000001</v>
      </c>
      <c r="H372" s="88" t="str">
        <f t="shared" si="28"/>
        <v>Ａ</v>
      </c>
      <c r="I372" s="96">
        <v>0.18</v>
      </c>
      <c r="J372" s="123">
        <f t="shared" si="23"/>
        <v>0.34608000000000005</v>
      </c>
      <c r="K372" s="158" t="str">
        <f t="shared" si="29"/>
        <v>Ａ</v>
      </c>
      <c r="L372" s="194"/>
      <c r="M372" s="107"/>
      <c r="N372" s="107"/>
    </row>
    <row r="373" spans="2:14" ht="15" customHeight="1">
      <c r="B373" s="54">
        <v>13</v>
      </c>
      <c r="C373" s="115">
        <v>61</v>
      </c>
      <c r="D373" s="114" t="s">
        <v>50</v>
      </c>
      <c r="E373" s="27" t="s">
        <v>33</v>
      </c>
      <c r="F373" s="96">
        <v>0.14000000000000001</v>
      </c>
      <c r="G373" s="123">
        <f t="shared" si="22"/>
        <v>0.1358400000000001</v>
      </c>
      <c r="H373" s="88" t="str">
        <f t="shared" si="28"/>
        <v>ＡＡ</v>
      </c>
      <c r="I373" s="96">
        <v>0.14000000000000001</v>
      </c>
      <c r="J373" s="123">
        <f t="shared" si="23"/>
        <v>0.1358400000000001</v>
      </c>
      <c r="K373" s="158" t="str">
        <f t="shared" si="29"/>
        <v>ＡＡ</v>
      </c>
      <c r="L373" s="194"/>
      <c r="M373" s="107"/>
      <c r="N373" s="107"/>
    </row>
    <row r="374" spans="2:14" ht="15" customHeight="1">
      <c r="B374" s="54">
        <v>13</v>
      </c>
      <c r="C374" s="115">
        <v>61</v>
      </c>
      <c r="D374" s="114" t="s">
        <v>68</v>
      </c>
      <c r="E374" s="27" t="s">
        <v>33</v>
      </c>
      <c r="F374" s="96">
        <v>0.14000000000000001</v>
      </c>
      <c r="G374" s="123">
        <f t="shared" si="22"/>
        <v>0.1358400000000001</v>
      </c>
      <c r="H374" s="88" t="str">
        <f t="shared" si="28"/>
        <v>ＡＡ</v>
      </c>
      <c r="I374" s="96">
        <v>0.14000000000000001</v>
      </c>
      <c r="J374" s="123">
        <f t="shared" si="23"/>
        <v>0.1358400000000001</v>
      </c>
      <c r="K374" s="158" t="str">
        <f t="shared" si="29"/>
        <v>ＡＡ</v>
      </c>
      <c r="L374" s="194"/>
      <c r="M374" s="107"/>
      <c r="N374" s="107"/>
    </row>
    <row r="375" spans="2:14" ht="15" customHeight="1">
      <c r="B375" s="54">
        <v>13</v>
      </c>
      <c r="C375" s="115">
        <v>61</v>
      </c>
      <c r="D375" s="114" t="s">
        <v>141</v>
      </c>
      <c r="E375" s="27" t="s">
        <v>33</v>
      </c>
      <c r="F375" s="96">
        <v>0.15</v>
      </c>
      <c r="G375" s="123">
        <f t="shared" si="22"/>
        <v>0.18840000000000001</v>
      </c>
      <c r="H375" s="88" t="str">
        <f>LOOKUP(G375,$R$20:$R$28,$S$20:$S$28)</f>
        <v>ＡＡ</v>
      </c>
      <c r="I375" s="96">
        <v>0.16</v>
      </c>
      <c r="J375" s="123">
        <f t="shared" si="23"/>
        <v>0.24096000000000006</v>
      </c>
      <c r="K375" s="158" t="str">
        <f>LOOKUP(J375,$R$20:$R$28,$S$20:$S$28)</f>
        <v>Ａ</v>
      </c>
      <c r="L375" s="194"/>
      <c r="M375" s="107"/>
      <c r="N375" s="107"/>
    </row>
    <row r="376" spans="2:14" ht="15" customHeight="1">
      <c r="B376" s="54">
        <v>13</v>
      </c>
      <c r="C376" s="115">
        <v>61</v>
      </c>
      <c r="D376" s="114" t="s">
        <v>136</v>
      </c>
      <c r="E376" s="27" t="s">
        <v>33</v>
      </c>
      <c r="F376" s="96">
        <v>0.15</v>
      </c>
      <c r="G376" s="123">
        <f t="shared" si="22"/>
        <v>0.18840000000000001</v>
      </c>
      <c r="H376" s="88" t="str">
        <f>LOOKUP(G376,$R$20:$R$28,$S$20:$S$28)</f>
        <v>ＡＡ</v>
      </c>
      <c r="I376" s="96">
        <v>0.12</v>
      </c>
      <c r="J376" s="123">
        <f t="shared" si="23"/>
        <v>3.0720000000000011E-2</v>
      </c>
      <c r="K376" s="158" t="str">
        <f>LOOKUP(J376,$R$20:$R$28,$S$20:$S$28)</f>
        <v>ＡＡ</v>
      </c>
      <c r="L376" s="194"/>
      <c r="M376" s="107"/>
      <c r="N376" s="107"/>
    </row>
    <row r="377" spans="2:14" ht="15" customHeight="1">
      <c r="B377" s="54">
        <v>13</v>
      </c>
      <c r="C377" s="115">
        <v>61</v>
      </c>
      <c r="D377" s="114" t="s">
        <v>74</v>
      </c>
      <c r="E377" s="27" t="s">
        <v>33</v>
      </c>
      <c r="F377" s="96">
        <v>0.21</v>
      </c>
      <c r="G377" s="123">
        <f t="shared" si="22"/>
        <v>0.5037600000000001</v>
      </c>
      <c r="H377" s="88" t="str">
        <f>LOOKUP(G377,$R$20:$R$28,$S$20:$S$28)</f>
        <v>Ａ</v>
      </c>
      <c r="I377" s="96">
        <v>0.18</v>
      </c>
      <c r="J377" s="123">
        <f t="shared" si="23"/>
        <v>0.34608000000000005</v>
      </c>
      <c r="K377" s="158" t="str">
        <f>LOOKUP(J377,$R$20:$R$28,$S$20:$S$28)</f>
        <v>Ａ</v>
      </c>
      <c r="L377" s="194"/>
      <c r="M377" s="107"/>
      <c r="N377" s="107"/>
    </row>
    <row r="378" spans="2:14" ht="15" customHeight="1">
      <c r="B378" s="54">
        <v>13</v>
      </c>
      <c r="C378" s="115">
        <v>61</v>
      </c>
      <c r="D378" s="114" t="s">
        <v>132</v>
      </c>
      <c r="E378" s="27" t="s">
        <v>33</v>
      </c>
      <c r="F378" s="96">
        <v>0.18</v>
      </c>
      <c r="G378" s="123">
        <f t="shared" si="22"/>
        <v>0.34608000000000005</v>
      </c>
      <c r="H378" s="88" t="str">
        <f>LOOKUP(G378,$R$20:$R$28,$S$20:$S$28)</f>
        <v>Ａ</v>
      </c>
      <c r="I378" s="96">
        <v>0.13</v>
      </c>
      <c r="J378" s="123">
        <f t="shared" si="23"/>
        <v>8.3280000000000062E-2</v>
      </c>
      <c r="K378" s="158" t="str">
        <f>LOOKUP(J378,$R$20:$R$28,$S$20:$S$28)</f>
        <v>ＡＡ</v>
      </c>
      <c r="L378" s="194"/>
      <c r="M378" s="107"/>
      <c r="N378" s="107"/>
    </row>
    <row r="379" spans="2:14" ht="15" customHeight="1">
      <c r="B379" s="54">
        <v>13</v>
      </c>
      <c r="C379" s="115">
        <v>62</v>
      </c>
      <c r="D379" s="114" t="s">
        <v>42</v>
      </c>
      <c r="E379" s="27" t="s">
        <v>33</v>
      </c>
      <c r="F379" s="96">
        <v>0.13</v>
      </c>
      <c r="G379" s="123">
        <f t="shared" si="22"/>
        <v>8.3280000000000062E-2</v>
      </c>
      <c r="H379" s="88" t="str">
        <f t="shared" ref="H379:H392" si="30">LOOKUP(G379,$R$23:$R$33,$S$23:$S$33)</f>
        <v>ＡＡ</v>
      </c>
      <c r="I379" s="96">
        <v>0.1</v>
      </c>
      <c r="J379" s="123">
        <f t="shared" si="23"/>
        <v>-7.4399999999999938E-2</v>
      </c>
      <c r="K379" s="158" t="str">
        <f t="shared" ref="K379:K392" si="31">LOOKUP(J379,$R$23:$R$33,$S$23:$S$33)</f>
        <v>ＡＡ</v>
      </c>
      <c r="L379" s="194"/>
      <c r="M379" s="107"/>
      <c r="N379" s="107"/>
    </row>
    <row r="380" spans="2:14" ht="15" customHeight="1">
      <c r="B380" s="54">
        <v>13</v>
      </c>
      <c r="C380" s="115">
        <v>62</v>
      </c>
      <c r="D380" s="114" t="s">
        <v>347</v>
      </c>
      <c r="E380" s="27" t="s">
        <v>33</v>
      </c>
      <c r="F380" s="96">
        <v>0.1</v>
      </c>
      <c r="G380" s="123">
        <f t="shared" si="22"/>
        <v>-7.4399999999999938E-2</v>
      </c>
      <c r="H380" s="88" t="str">
        <f t="shared" si="30"/>
        <v>ＡＡ</v>
      </c>
      <c r="I380" s="96">
        <v>0.14000000000000001</v>
      </c>
      <c r="J380" s="123">
        <f t="shared" si="23"/>
        <v>0.1358400000000001</v>
      </c>
      <c r="K380" s="158" t="str">
        <f t="shared" si="31"/>
        <v>ＡＡ</v>
      </c>
      <c r="L380" s="194"/>
      <c r="M380" s="107"/>
      <c r="N380" s="107"/>
    </row>
    <row r="381" spans="2:14" ht="15" customHeight="1">
      <c r="B381" s="54">
        <v>13</v>
      </c>
      <c r="C381" s="115">
        <v>62</v>
      </c>
      <c r="D381" s="114" t="s">
        <v>120</v>
      </c>
      <c r="E381" s="27" t="s">
        <v>33</v>
      </c>
      <c r="F381" s="96">
        <v>0.14000000000000001</v>
      </c>
      <c r="G381" s="123">
        <f t="shared" si="22"/>
        <v>0.1358400000000001</v>
      </c>
      <c r="H381" s="88" t="str">
        <f t="shared" si="30"/>
        <v>ＡＡ</v>
      </c>
      <c r="I381" s="96">
        <v>0.19</v>
      </c>
      <c r="J381" s="123">
        <f t="shared" si="23"/>
        <v>0.39864000000000005</v>
      </c>
      <c r="K381" s="158" t="str">
        <f t="shared" si="31"/>
        <v>Ａ</v>
      </c>
      <c r="L381" s="194"/>
      <c r="M381" s="107"/>
      <c r="N381" s="107"/>
    </row>
    <row r="382" spans="2:14" ht="15" customHeight="1">
      <c r="B382" s="54">
        <v>13</v>
      </c>
      <c r="C382" s="115">
        <v>62</v>
      </c>
      <c r="D382" s="114" t="s">
        <v>50</v>
      </c>
      <c r="E382" s="27" t="s">
        <v>33</v>
      </c>
      <c r="F382" s="96">
        <v>0.15</v>
      </c>
      <c r="G382" s="123">
        <f t="shared" si="22"/>
        <v>0.18840000000000001</v>
      </c>
      <c r="H382" s="88" t="str">
        <f t="shared" si="30"/>
        <v>ＡＡ</v>
      </c>
      <c r="I382" s="96">
        <v>0.18</v>
      </c>
      <c r="J382" s="123">
        <f t="shared" si="23"/>
        <v>0.34608000000000005</v>
      </c>
      <c r="K382" s="158" t="str">
        <f t="shared" si="31"/>
        <v>Ａ</v>
      </c>
      <c r="L382" s="194"/>
      <c r="M382" s="107"/>
      <c r="N382" s="107"/>
    </row>
    <row r="383" spans="2:14" ht="15" customHeight="1">
      <c r="B383" s="54">
        <v>13</v>
      </c>
      <c r="C383" s="115">
        <v>62</v>
      </c>
      <c r="D383" s="114" t="s">
        <v>68</v>
      </c>
      <c r="E383" s="27" t="s">
        <v>33</v>
      </c>
      <c r="F383" s="96">
        <v>0.12</v>
      </c>
      <c r="G383" s="123">
        <f t="shared" si="22"/>
        <v>3.0720000000000011E-2</v>
      </c>
      <c r="H383" s="88" t="str">
        <f t="shared" si="30"/>
        <v>ＡＡ</v>
      </c>
      <c r="I383" s="96">
        <v>0.12</v>
      </c>
      <c r="J383" s="123">
        <f t="shared" si="23"/>
        <v>3.0720000000000011E-2</v>
      </c>
      <c r="K383" s="158" t="str">
        <f t="shared" si="31"/>
        <v>ＡＡ</v>
      </c>
      <c r="L383" s="194"/>
      <c r="M383" s="107"/>
      <c r="N383" s="107"/>
    </row>
    <row r="384" spans="2:14" ht="15" customHeight="1">
      <c r="B384" s="54">
        <v>13</v>
      </c>
      <c r="C384" s="115">
        <v>62</v>
      </c>
      <c r="D384" s="114" t="s">
        <v>141</v>
      </c>
      <c r="E384" s="27" t="s">
        <v>33</v>
      </c>
      <c r="F384" s="96">
        <v>0.17</v>
      </c>
      <c r="G384" s="123">
        <f t="shared" si="22"/>
        <v>0.29352000000000011</v>
      </c>
      <c r="H384" s="88" t="str">
        <f t="shared" si="30"/>
        <v>Ａ</v>
      </c>
      <c r="I384" s="96">
        <v>0.12</v>
      </c>
      <c r="J384" s="123">
        <f t="shared" si="23"/>
        <v>3.0720000000000011E-2</v>
      </c>
      <c r="K384" s="158" t="str">
        <f t="shared" si="31"/>
        <v>ＡＡ</v>
      </c>
      <c r="L384" s="194"/>
      <c r="M384" s="107"/>
      <c r="N384" s="107"/>
    </row>
    <row r="385" spans="2:14" ht="15" customHeight="1">
      <c r="B385" s="54">
        <v>13</v>
      </c>
      <c r="C385" s="115">
        <v>62</v>
      </c>
      <c r="D385" s="114" t="s">
        <v>136</v>
      </c>
      <c r="E385" s="27" t="s">
        <v>33</v>
      </c>
      <c r="F385" s="96">
        <v>0.14000000000000001</v>
      </c>
      <c r="G385" s="123">
        <f t="shared" si="22"/>
        <v>0.1358400000000001</v>
      </c>
      <c r="H385" s="88" t="str">
        <f t="shared" si="30"/>
        <v>ＡＡ</v>
      </c>
      <c r="I385" s="96">
        <v>0.16</v>
      </c>
      <c r="J385" s="123">
        <f t="shared" si="23"/>
        <v>0.24096000000000006</v>
      </c>
      <c r="K385" s="158" t="str">
        <f t="shared" si="31"/>
        <v>Ａ</v>
      </c>
      <c r="L385" s="194"/>
      <c r="M385" s="107"/>
      <c r="N385" s="107"/>
    </row>
    <row r="386" spans="2:14" ht="15" customHeight="1">
      <c r="B386" s="54">
        <v>13</v>
      </c>
      <c r="C386" s="115">
        <v>62</v>
      </c>
      <c r="D386" s="114" t="s">
        <v>74</v>
      </c>
      <c r="E386" s="27" t="s">
        <v>33</v>
      </c>
      <c r="F386" s="96">
        <v>0.18</v>
      </c>
      <c r="G386" s="123">
        <f t="shared" si="22"/>
        <v>0.34608000000000005</v>
      </c>
      <c r="H386" s="88" t="str">
        <f t="shared" si="30"/>
        <v>Ａ</v>
      </c>
      <c r="I386" s="96">
        <v>0.11</v>
      </c>
      <c r="J386" s="123">
        <f t="shared" si="23"/>
        <v>-2.1839999999999964E-2</v>
      </c>
      <c r="K386" s="158" t="str">
        <f t="shared" si="31"/>
        <v>ＡＡ</v>
      </c>
      <c r="L386" s="194"/>
      <c r="M386" s="107"/>
      <c r="N386" s="107"/>
    </row>
    <row r="387" spans="2:14" ht="15" customHeight="1">
      <c r="B387" s="54">
        <v>13</v>
      </c>
      <c r="C387" s="115">
        <v>62</v>
      </c>
      <c r="D387" s="114" t="s">
        <v>132</v>
      </c>
      <c r="E387" s="27" t="s">
        <v>33</v>
      </c>
      <c r="F387" s="96">
        <v>0.14000000000000001</v>
      </c>
      <c r="G387" s="123">
        <f t="shared" si="22"/>
        <v>0.1358400000000001</v>
      </c>
      <c r="H387" s="88" t="str">
        <f t="shared" si="30"/>
        <v>ＡＡ</v>
      </c>
      <c r="I387" s="96">
        <v>0.12</v>
      </c>
      <c r="J387" s="123">
        <f t="shared" si="23"/>
        <v>3.0720000000000011E-2</v>
      </c>
      <c r="K387" s="158" t="str">
        <f t="shared" si="31"/>
        <v>ＡＡ</v>
      </c>
      <c r="L387" s="194"/>
      <c r="M387" s="107"/>
      <c r="N387" s="107"/>
    </row>
    <row r="388" spans="2:14" ht="15" customHeight="1">
      <c r="B388" s="54">
        <v>13</v>
      </c>
      <c r="C388" s="115">
        <v>62</v>
      </c>
      <c r="D388" s="114" t="s">
        <v>80</v>
      </c>
      <c r="E388" s="27" t="s">
        <v>33</v>
      </c>
      <c r="F388" s="96">
        <v>0.16</v>
      </c>
      <c r="G388" s="123">
        <f t="shared" si="22"/>
        <v>0.24096000000000006</v>
      </c>
      <c r="H388" s="88" t="str">
        <f t="shared" si="30"/>
        <v>Ａ</v>
      </c>
      <c r="I388" s="96">
        <v>0.1</v>
      </c>
      <c r="J388" s="123">
        <f t="shared" si="23"/>
        <v>-7.4399999999999938E-2</v>
      </c>
      <c r="K388" s="158" t="str">
        <f t="shared" si="31"/>
        <v>ＡＡ</v>
      </c>
      <c r="L388" s="194"/>
      <c r="M388" s="107"/>
      <c r="N388" s="107"/>
    </row>
    <row r="389" spans="2:14" ht="15" customHeight="1">
      <c r="B389" s="54">
        <v>13</v>
      </c>
      <c r="C389" s="115">
        <v>62</v>
      </c>
      <c r="D389" s="114" t="s">
        <v>46</v>
      </c>
      <c r="E389" s="27" t="s">
        <v>33</v>
      </c>
      <c r="F389" s="96">
        <v>0.13</v>
      </c>
      <c r="G389" s="123">
        <f t="shared" ref="G389:G407" si="32">(F389-1000/(365*24))*(8+0.4*16)*365/1000</f>
        <v>8.3280000000000062E-2</v>
      </c>
      <c r="H389" s="88" t="str">
        <f t="shared" si="30"/>
        <v>ＡＡ</v>
      </c>
      <c r="I389" s="96">
        <v>0.1</v>
      </c>
      <c r="J389" s="123">
        <f t="shared" ref="J389:J407" si="33">(I389-1000/(365*24))*(8+0.4*16)*365/1000</f>
        <v>-7.4399999999999938E-2</v>
      </c>
      <c r="K389" s="158" t="str">
        <f t="shared" si="31"/>
        <v>ＡＡ</v>
      </c>
      <c r="L389" s="194"/>
      <c r="M389" s="107"/>
      <c r="N389" s="107"/>
    </row>
    <row r="390" spans="2:14" ht="15" customHeight="1">
      <c r="B390" s="54">
        <v>13</v>
      </c>
      <c r="C390" s="115">
        <v>63</v>
      </c>
      <c r="D390" s="114" t="s">
        <v>42</v>
      </c>
      <c r="E390" s="27" t="s">
        <v>33</v>
      </c>
      <c r="F390" s="96">
        <v>0.13</v>
      </c>
      <c r="G390" s="123">
        <f t="shared" si="32"/>
        <v>8.3280000000000062E-2</v>
      </c>
      <c r="H390" s="88" t="str">
        <f t="shared" si="30"/>
        <v>ＡＡ</v>
      </c>
      <c r="I390" s="96">
        <v>0.13</v>
      </c>
      <c r="J390" s="123">
        <f t="shared" si="33"/>
        <v>8.3280000000000062E-2</v>
      </c>
      <c r="K390" s="158" t="str">
        <f t="shared" si="31"/>
        <v>ＡＡ</v>
      </c>
      <c r="L390" s="194"/>
      <c r="M390" s="107"/>
      <c r="N390" s="107"/>
    </row>
    <row r="391" spans="2:14" ht="15" customHeight="1">
      <c r="B391" s="54">
        <v>13</v>
      </c>
      <c r="C391" s="115">
        <v>63</v>
      </c>
      <c r="D391" s="114" t="s">
        <v>347</v>
      </c>
      <c r="E391" s="27" t="s">
        <v>33</v>
      </c>
      <c r="F391" s="96">
        <v>0.23</v>
      </c>
      <c r="G391" s="123">
        <f t="shared" si="32"/>
        <v>0.60888000000000009</v>
      </c>
      <c r="H391" s="88" t="str">
        <f t="shared" si="30"/>
        <v>Ａ</v>
      </c>
      <c r="I391" s="96">
        <v>0.23</v>
      </c>
      <c r="J391" s="123">
        <f t="shared" si="33"/>
        <v>0.60888000000000009</v>
      </c>
      <c r="K391" s="158" t="str">
        <f t="shared" si="31"/>
        <v>Ａ</v>
      </c>
      <c r="L391" s="194"/>
      <c r="M391" s="107"/>
      <c r="N391" s="107"/>
    </row>
    <row r="392" spans="2:14" ht="15" customHeight="1">
      <c r="B392" s="54">
        <v>13</v>
      </c>
      <c r="C392" s="115">
        <v>63</v>
      </c>
      <c r="D392" s="114" t="s">
        <v>120</v>
      </c>
      <c r="E392" s="27" t="s">
        <v>33</v>
      </c>
      <c r="F392" s="96">
        <v>0.14000000000000001</v>
      </c>
      <c r="G392" s="123">
        <f t="shared" si="32"/>
        <v>0.1358400000000001</v>
      </c>
      <c r="H392" s="88" t="str">
        <f t="shared" si="30"/>
        <v>ＡＡ</v>
      </c>
      <c r="I392" s="96">
        <v>0.13</v>
      </c>
      <c r="J392" s="123">
        <f t="shared" si="33"/>
        <v>8.3280000000000062E-2</v>
      </c>
      <c r="K392" s="158" t="str">
        <f t="shared" si="31"/>
        <v>ＡＡ</v>
      </c>
      <c r="L392" s="194"/>
      <c r="M392" s="107"/>
      <c r="N392" s="107"/>
    </row>
    <row r="393" spans="2:14" ht="15" customHeight="1">
      <c r="B393" s="54">
        <v>13</v>
      </c>
      <c r="C393" s="115">
        <v>63</v>
      </c>
      <c r="D393" s="114" t="s">
        <v>50</v>
      </c>
      <c r="E393" s="27" t="s">
        <v>33</v>
      </c>
      <c r="F393" s="96">
        <v>0.14000000000000001</v>
      </c>
      <c r="G393" s="123">
        <f t="shared" si="32"/>
        <v>0.1358400000000001</v>
      </c>
      <c r="H393" s="88" t="str">
        <f>LOOKUP(G393,$R$20:$R$28,$S$20:$S$28)</f>
        <v>ＡＡ</v>
      </c>
      <c r="I393" s="96">
        <v>0.14000000000000001</v>
      </c>
      <c r="J393" s="123">
        <f t="shared" si="33"/>
        <v>0.1358400000000001</v>
      </c>
      <c r="K393" s="158" t="str">
        <f>LOOKUP(J393,$R$20:$R$28,$S$20:$S$28)</f>
        <v>ＡＡ</v>
      </c>
      <c r="L393" s="194"/>
      <c r="M393" s="107"/>
      <c r="N393" s="107"/>
    </row>
    <row r="394" spans="2:14" ht="15" customHeight="1">
      <c r="B394" s="54">
        <v>13</v>
      </c>
      <c r="C394" s="115">
        <v>63</v>
      </c>
      <c r="D394" s="114" t="s">
        <v>68</v>
      </c>
      <c r="E394" s="27" t="s">
        <v>33</v>
      </c>
      <c r="F394" s="96">
        <v>0.17</v>
      </c>
      <c r="G394" s="123">
        <f t="shared" si="32"/>
        <v>0.29352000000000011</v>
      </c>
      <c r="H394" s="88" t="str">
        <f>LOOKUP(G394,$R$20:$R$28,$S$20:$S$28)</f>
        <v>Ａ</v>
      </c>
      <c r="I394" s="96">
        <v>0.16</v>
      </c>
      <c r="J394" s="123">
        <f t="shared" si="33"/>
        <v>0.24096000000000006</v>
      </c>
      <c r="K394" s="158" t="str">
        <f>LOOKUP(J394,$R$20:$R$28,$S$20:$S$28)</f>
        <v>Ａ</v>
      </c>
      <c r="L394" s="194"/>
      <c r="M394" s="107"/>
      <c r="N394" s="107"/>
    </row>
    <row r="395" spans="2:14" ht="15" customHeight="1">
      <c r="B395" s="54">
        <v>13</v>
      </c>
      <c r="C395" s="115">
        <v>63</v>
      </c>
      <c r="D395" s="114" t="s">
        <v>141</v>
      </c>
      <c r="E395" s="27" t="s">
        <v>33</v>
      </c>
      <c r="F395" s="96">
        <v>0.11</v>
      </c>
      <c r="G395" s="123">
        <f t="shared" si="32"/>
        <v>-2.1839999999999964E-2</v>
      </c>
      <c r="H395" s="88" t="str">
        <f>LOOKUP(G395,$R$20:$R$28,$S$20:$S$28)</f>
        <v>ＡＡ</v>
      </c>
      <c r="I395" s="96">
        <v>0.11</v>
      </c>
      <c r="J395" s="123">
        <f t="shared" si="33"/>
        <v>-2.1839999999999964E-2</v>
      </c>
      <c r="K395" s="158" t="str">
        <f>LOOKUP(J395,$R$20:$R$28,$S$20:$S$28)</f>
        <v>ＡＡ</v>
      </c>
      <c r="L395" s="194"/>
      <c r="M395" s="107"/>
      <c r="N395" s="107"/>
    </row>
    <row r="396" spans="2:14" ht="15" customHeight="1">
      <c r="B396" s="54">
        <v>13</v>
      </c>
      <c r="C396" s="115">
        <v>63</v>
      </c>
      <c r="D396" s="114" t="s">
        <v>136</v>
      </c>
      <c r="E396" s="27" t="s">
        <v>33</v>
      </c>
      <c r="F396" s="96">
        <v>0.15</v>
      </c>
      <c r="G396" s="123">
        <f t="shared" si="32"/>
        <v>0.18840000000000001</v>
      </c>
      <c r="H396" s="88" t="str">
        <f>LOOKUP(G396,$R$20:$R$28,$S$20:$S$28)</f>
        <v>ＡＡ</v>
      </c>
      <c r="I396" s="96">
        <v>0.12</v>
      </c>
      <c r="J396" s="123">
        <f t="shared" si="33"/>
        <v>3.0720000000000011E-2</v>
      </c>
      <c r="K396" s="158" t="str">
        <f>LOOKUP(J396,$R$20:$R$28,$S$20:$S$28)</f>
        <v>ＡＡ</v>
      </c>
      <c r="L396" s="194"/>
      <c r="M396" s="107"/>
      <c r="N396" s="107"/>
    </row>
    <row r="397" spans="2:14" ht="15" customHeight="1">
      <c r="B397" s="54">
        <v>13</v>
      </c>
      <c r="C397" s="115">
        <v>63</v>
      </c>
      <c r="D397" s="114" t="s">
        <v>74</v>
      </c>
      <c r="E397" s="27" t="s">
        <v>33</v>
      </c>
      <c r="F397" s="96">
        <v>0.15</v>
      </c>
      <c r="G397" s="123">
        <f t="shared" si="32"/>
        <v>0.18840000000000001</v>
      </c>
      <c r="H397" s="88" t="str">
        <f>LOOKUP(G397,$R$23:$R$33,$S$23:$S$33)</f>
        <v>ＡＡ</v>
      </c>
      <c r="I397" s="96">
        <v>0.09</v>
      </c>
      <c r="J397" s="123">
        <f t="shared" si="33"/>
        <v>-0.12695999999999999</v>
      </c>
      <c r="K397" s="158" t="str">
        <f>LOOKUP(J397,$R$23:$R$33,$S$23:$S$33)</f>
        <v>ＡＡ</v>
      </c>
      <c r="L397" s="194"/>
      <c r="M397" s="107"/>
      <c r="N397" s="107"/>
    </row>
    <row r="398" spans="2:14" ht="15" customHeight="1">
      <c r="B398" s="54">
        <v>13</v>
      </c>
      <c r="C398" s="115">
        <v>63</v>
      </c>
      <c r="D398" s="114" t="s">
        <v>132</v>
      </c>
      <c r="E398" s="27" t="s">
        <v>33</v>
      </c>
      <c r="F398" s="96">
        <v>0.06</v>
      </c>
      <c r="G398" s="123">
        <f t="shared" si="32"/>
        <v>-0.28464</v>
      </c>
      <c r="H398" s="88" t="str">
        <f>LOOKUP(G398,$R$23:$R$33,$S$23:$S$33)</f>
        <v>ＡＡ</v>
      </c>
      <c r="I398" s="96">
        <v>0.1</v>
      </c>
      <c r="J398" s="123">
        <f t="shared" si="33"/>
        <v>-7.4399999999999938E-2</v>
      </c>
      <c r="K398" s="158" t="str">
        <f>LOOKUP(J398,$R$23:$R$33,$S$23:$S$33)</f>
        <v>ＡＡ</v>
      </c>
      <c r="L398" s="194"/>
      <c r="M398" s="107"/>
      <c r="N398" s="107"/>
    </row>
    <row r="399" spans="2:14" ht="15" customHeight="1">
      <c r="B399" s="54">
        <v>13</v>
      </c>
      <c r="C399" s="115">
        <v>63</v>
      </c>
      <c r="D399" s="114" t="s">
        <v>80</v>
      </c>
      <c r="E399" s="27" t="s">
        <v>33</v>
      </c>
      <c r="F399" s="96">
        <v>0.09</v>
      </c>
      <c r="G399" s="123">
        <f t="shared" si="32"/>
        <v>-0.12695999999999999</v>
      </c>
      <c r="H399" s="88" t="str">
        <f>LOOKUP(G399,$R$23:$R$33,$S$23:$S$33)</f>
        <v>ＡＡ</v>
      </c>
      <c r="I399" s="96">
        <v>0.09</v>
      </c>
      <c r="J399" s="123">
        <f t="shared" si="33"/>
        <v>-0.12695999999999999</v>
      </c>
      <c r="K399" s="158" t="str">
        <f>LOOKUP(J399,$R$23:$R$33,$S$23:$S$33)</f>
        <v>ＡＡ</v>
      </c>
      <c r="L399" s="194"/>
      <c r="M399" s="107"/>
      <c r="N399" s="107"/>
    </row>
    <row r="400" spans="2:14" ht="15" customHeight="1">
      <c r="B400" s="54">
        <v>13</v>
      </c>
      <c r="C400" s="115">
        <v>63</v>
      </c>
      <c r="D400" s="114" t="s">
        <v>46</v>
      </c>
      <c r="E400" s="27" t="s">
        <v>33</v>
      </c>
      <c r="F400" s="96">
        <v>0.12</v>
      </c>
      <c r="G400" s="123">
        <f t="shared" si="32"/>
        <v>3.0720000000000011E-2</v>
      </c>
      <c r="H400" s="88" t="str">
        <f>LOOKUP(G400,$R$20:$R$28,$S$20:$S$28)</f>
        <v>ＡＡ</v>
      </c>
      <c r="I400" s="96">
        <v>0.12</v>
      </c>
      <c r="J400" s="123">
        <f t="shared" si="33"/>
        <v>3.0720000000000011E-2</v>
      </c>
      <c r="K400" s="158" t="str">
        <f>LOOKUP(J400,$R$20:$R$28,$S$20:$S$28)</f>
        <v>ＡＡ</v>
      </c>
      <c r="L400" s="194"/>
      <c r="M400" s="107"/>
      <c r="N400" s="107"/>
    </row>
    <row r="401" spans="2:14" ht="15" customHeight="1">
      <c r="B401" s="54">
        <v>13</v>
      </c>
      <c r="C401" s="201">
        <v>64</v>
      </c>
      <c r="D401" s="200" t="s">
        <v>120</v>
      </c>
      <c r="E401" s="199" t="s">
        <v>33</v>
      </c>
      <c r="F401" s="187"/>
      <c r="G401" s="197">
        <f t="shared" si="32"/>
        <v>-0.6</v>
      </c>
      <c r="H401" s="198" t="e">
        <f>LOOKUP(G401,$R$20:$R$28,$S$20:$S$28)</f>
        <v>#N/A</v>
      </c>
      <c r="I401" s="187"/>
      <c r="J401" s="197">
        <f t="shared" si="33"/>
        <v>-0.6</v>
      </c>
      <c r="K401" s="196" t="e">
        <f>LOOKUP(J401,$R$20:$R$28,$S$20:$S$28)</f>
        <v>#N/A</v>
      </c>
      <c r="L401" s="194"/>
      <c r="M401" s="107"/>
      <c r="N401" s="107"/>
    </row>
    <row r="402" spans="2:14" ht="15" customHeight="1">
      <c r="B402" s="54">
        <v>13</v>
      </c>
      <c r="C402" s="115">
        <v>64</v>
      </c>
      <c r="D402" s="114" t="s">
        <v>50</v>
      </c>
      <c r="E402" s="27" t="s">
        <v>33</v>
      </c>
      <c r="F402" s="96">
        <v>0.16</v>
      </c>
      <c r="G402" s="123">
        <f t="shared" si="32"/>
        <v>0.24096000000000006</v>
      </c>
      <c r="H402" s="88" t="str">
        <f>LOOKUP(G402,$R$23:$R$33,$S$23:$S$33)</f>
        <v>Ａ</v>
      </c>
      <c r="I402" s="96">
        <v>0.18</v>
      </c>
      <c r="J402" s="123">
        <f t="shared" si="33"/>
        <v>0.34608000000000005</v>
      </c>
      <c r="K402" s="158" t="str">
        <f>LOOKUP(J402,$R$23:$R$33,$S$23:$S$33)</f>
        <v>Ａ</v>
      </c>
      <c r="L402" s="194"/>
      <c r="M402" s="107"/>
      <c r="N402" s="107"/>
    </row>
    <row r="403" spans="2:14" ht="15" customHeight="1">
      <c r="B403" s="54">
        <v>13</v>
      </c>
      <c r="C403" s="115">
        <v>64</v>
      </c>
      <c r="D403" s="114" t="s">
        <v>68</v>
      </c>
      <c r="E403" s="27" t="s">
        <v>33</v>
      </c>
      <c r="F403" s="96">
        <v>0.11</v>
      </c>
      <c r="G403" s="123">
        <f t="shared" si="32"/>
        <v>-2.1839999999999964E-2</v>
      </c>
      <c r="H403" s="88" t="str">
        <f>LOOKUP(G403,$R$23:$R$33,$S$23:$S$33)</f>
        <v>ＡＡ</v>
      </c>
      <c r="I403" s="96">
        <v>0.09</v>
      </c>
      <c r="J403" s="123">
        <f t="shared" si="33"/>
        <v>-0.12695999999999999</v>
      </c>
      <c r="K403" s="158" t="str">
        <f>LOOKUP(J403,$R$23:$R$33,$S$23:$S$33)</f>
        <v>ＡＡ</v>
      </c>
      <c r="L403" s="194"/>
      <c r="M403" s="107"/>
      <c r="N403" s="107"/>
    </row>
    <row r="404" spans="2:14" ht="15" customHeight="1">
      <c r="B404" s="54">
        <v>13</v>
      </c>
      <c r="C404" s="115">
        <v>64</v>
      </c>
      <c r="D404" s="114" t="s">
        <v>141</v>
      </c>
      <c r="E404" s="27" t="s">
        <v>33</v>
      </c>
      <c r="F404" s="96">
        <v>0.1</v>
      </c>
      <c r="G404" s="123">
        <f t="shared" si="32"/>
        <v>-7.4399999999999938E-2</v>
      </c>
      <c r="H404" s="88" t="str">
        <f>LOOKUP(G404,$R$23:$R$33,$S$23:$S$33)</f>
        <v>ＡＡ</v>
      </c>
      <c r="I404" s="96">
        <v>0.16</v>
      </c>
      <c r="J404" s="123">
        <f t="shared" si="33"/>
        <v>0.24096000000000006</v>
      </c>
      <c r="K404" s="158" t="str">
        <f>LOOKUP(J404,$R$23:$R$33,$S$23:$S$33)</f>
        <v>Ａ</v>
      </c>
      <c r="L404" s="194"/>
      <c r="M404" s="107"/>
      <c r="N404" s="107"/>
    </row>
    <row r="405" spans="2:14" ht="15" customHeight="1">
      <c r="B405" s="54">
        <v>13</v>
      </c>
      <c r="C405" s="115">
        <v>64</v>
      </c>
      <c r="D405" s="114" t="s">
        <v>136</v>
      </c>
      <c r="E405" s="27" t="s">
        <v>33</v>
      </c>
      <c r="F405" s="96">
        <v>0.12</v>
      </c>
      <c r="G405" s="123">
        <f t="shared" si="32"/>
        <v>3.0720000000000011E-2</v>
      </c>
      <c r="H405" s="88" t="str">
        <f>LOOKUP(G405,$R$20:$R$28,$S$20:$S$28)</f>
        <v>ＡＡ</v>
      </c>
      <c r="I405" s="96">
        <v>0.1</v>
      </c>
      <c r="J405" s="123">
        <f t="shared" si="33"/>
        <v>-7.4399999999999938E-2</v>
      </c>
      <c r="K405" s="158" t="str">
        <f>LOOKUP(J405,$R$20:$R$28,$S$20:$S$28)</f>
        <v>ＡＡ</v>
      </c>
      <c r="L405" s="194"/>
      <c r="M405" s="107"/>
      <c r="N405" s="107"/>
    </row>
    <row r="406" spans="2:14" ht="15" customHeight="1">
      <c r="B406" s="54">
        <v>13</v>
      </c>
      <c r="C406" s="115">
        <v>64</v>
      </c>
      <c r="D406" s="114" t="s">
        <v>74</v>
      </c>
      <c r="E406" s="27" t="s">
        <v>33</v>
      </c>
      <c r="F406" s="96">
        <v>0.08</v>
      </c>
      <c r="G406" s="123">
        <f t="shared" si="32"/>
        <v>-0.17951999999999996</v>
      </c>
      <c r="H406" s="88" t="str">
        <f>LOOKUP(G406,$R$20:$R$28,$S$20:$S$28)</f>
        <v>ＡＡ</v>
      </c>
      <c r="I406" s="96">
        <v>0.1</v>
      </c>
      <c r="J406" s="123">
        <f t="shared" si="33"/>
        <v>-7.4399999999999938E-2</v>
      </c>
      <c r="K406" s="158" t="str">
        <f>LOOKUP(J406,$R$20:$R$28,$S$20:$S$28)</f>
        <v>ＡＡ</v>
      </c>
      <c r="L406" s="194"/>
      <c r="M406" s="107"/>
      <c r="N406" s="107"/>
    </row>
    <row r="407" spans="2:14" ht="15" customHeight="1">
      <c r="B407" s="54">
        <v>13</v>
      </c>
      <c r="C407" s="115">
        <v>64</v>
      </c>
      <c r="D407" s="114" t="s">
        <v>132</v>
      </c>
      <c r="E407" s="27" t="s">
        <v>33</v>
      </c>
      <c r="F407" s="96">
        <v>0.18</v>
      </c>
      <c r="G407" s="123">
        <f t="shared" si="32"/>
        <v>0.34608000000000005</v>
      </c>
      <c r="H407" s="88" t="str">
        <f>LOOKUP(G407,$R$20:$R$28,$S$20:$S$28)</f>
        <v>Ａ</v>
      </c>
      <c r="I407" s="96">
        <v>0.14000000000000001</v>
      </c>
      <c r="J407" s="123">
        <f t="shared" si="33"/>
        <v>0.1358400000000001</v>
      </c>
      <c r="K407" s="158" t="str">
        <f>LOOKUP(J407,$R$20:$R$28,$S$20:$S$28)</f>
        <v>ＡＡ</v>
      </c>
      <c r="L407" s="194"/>
      <c r="M407" s="107"/>
      <c r="N407" s="107"/>
    </row>
    <row r="408" spans="2:14" ht="15" customHeight="1">
      <c r="L408" s="194"/>
      <c r="M408" s="107"/>
      <c r="N408" s="107"/>
    </row>
    <row r="409" spans="2:14" ht="15" customHeight="1">
      <c r="C409" s="124"/>
      <c r="E409" s="105"/>
      <c r="F409" s="195"/>
      <c r="G409" s="195"/>
      <c r="H409" s="107"/>
      <c r="I409" s="195"/>
      <c r="J409" s="195"/>
      <c r="K409" s="107"/>
    </row>
    <row r="410" spans="2:14" ht="15" customHeight="1">
      <c r="C410" s="124"/>
      <c r="E410" s="105"/>
      <c r="F410" s="195"/>
      <c r="G410" s="195"/>
      <c r="H410" s="107"/>
      <c r="I410" s="195"/>
      <c r="J410" s="195"/>
      <c r="K410" s="107"/>
      <c r="L410" s="194"/>
      <c r="M410" s="107"/>
      <c r="N410" s="107"/>
    </row>
    <row r="411" spans="2:14" ht="15" customHeight="1">
      <c r="C411" s="124"/>
      <c r="E411" s="105"/>
      <c r="F411" s="195"/>
      <c r="G411" s="195"/>
      <c r="H411" s="107"/>
      <c r="I411" s="195"/>
      <c r="J411" s="195"/>
      <c r="K411" s="107"/>
      <c r="L411" s="194"/>
      <c r="M411" s="107"/>
      <c r="N411" s="107"/>
    </row>
    <row r="412" spans="2:14" ht="15" customHeight="1">
      <c r="C412" s="124"/>
      <c r="E412" s="105"/>
      <c r="F412" s="195"/>
      <c r="G412" s="195"/>
      <c r="H412" s="107"/>
      <c r="I412" s="195"/>
      <c r="J412" s="195"/>
      <c r="K412" s="107"/>
      <c r="L412" s="194"/>
      <c r="M412" s="107"/>
      <c r="N412" s="107"/>
    </row>
    <row r="413" spans="2:14" ht="15" customHeight="1">
      <c r="C413" s="124"/>
      <c r="E413" s="105"/>
      <c r="F413" s="195"/>
      <c r="G413" s="195"/>
      <c r="H413" s="107"/>
      <c r="I413" s="195"/>
      <c r="J413" s="195"/>
      <c r="K413" s="107"/>
      <c r="L413" s="194"/>
      <c r="M413" s="107"/>
      <c r="N413" s="107"/>
    </row>
    <row r="414" spans="2:14" ht="15" customHeight="1">
      <c r="C414" s="124"/>
      <c r="E414" s="105"/>
      <c r="F414" s="195"/>
      <c r="G414" s="195"/>
      <c r="H414" s="107"/>
      <c r="I414" s="195"/>
      <c r="J414" s="195"/>
      <c r="K414" s="107"/>
      <c r="L414" s="194"/>
      <c r="M414" s="107"/>
      <c r="N414" s="107"/>
    </row>
    <row r="415" spans="2:14" ht="15" customHeight="1">
      <c r="C415" s="124"/>
      <c r="E415" s="105"/>
      <c r="F415" s="195"/>
      <c r="G415" s="195"/>
      <c r="H415" s="107"/>
      <c r="I415" s="195"/>
      <c r="J415" s="195"/>
      <c r="K415" s="107"/>
      <c r="L415" s="194"/>
      <c r="M415" s="107"/>
      <c r="N415" s="107"/>
    </row>
    <row r="416" spans="2:14" ht="15" customHeight="1">
      <c r="C416" s="124"/>
      <c r="E416" s="105"/>
      <c r="F416" s="195"/>
      <c r="G416" s="195"/>
      <c r="H416" s="107"/>
      <c r="I416" s="195"/>
      <c r="J416" s="195"/>
      <c r="K416" s="107"/>
      <c r="L416" s="194"/>
      <c r="M416" s="107"/>
      <c r="N416" s="107"/>
    </row>
    <row r="417" spans="3:14" ht="15" customHeight="1">
      <c r="C417" s="124"/>
      <c r="E417" s="105"/>
      <c r="F417" s="195"/>
      <c r="G417" s="195"/>
      <c r="H417" s="107"/>
      <c r="I417" s="195"/>
      <c r="J417" s="195"/>
      <c r="K417" s="107"/>
      <c r="L417" s="194"/>
      <c r="M417" s="107"/>
      <c r="N417" s="107"/>
    </row>
    <row r="418" spans="3:14" ht="15" customHeight="1">
      <c r="C418" s="124"/>
      <c r="E418" s="105"/>
      <c r="F418" s="195"/>
      <c r="G418" s="195"/>
      <c r="H418" s="107"/>
      <c r="I418" s="195"/>
      <c r="J418" s="195"/>
      <c r="K418" s="107"/>
      <c r="L418" s="194"/>
      <c r="M418" s="107"/>
      <c r="N418" s="107"/>
    </row>
    <row r="419" spans="3:14" ht="15" customHeight="1">
      <c r="C419" s="124"/>
      <c r="E419" s="105"/>
      <c r="F419" s="195"/>
      <c r="G419" s="195"/>
      <c r="H419" s="107"/>
      <c r="I419" s="195"/>
      <c r="J419" s="195"/>
      <c r="K419" s="107"/>
      <c r="L419" s="194"/>
      <c r="M419" s="107"/>
      <c r="N419" s="107"/>
    </row>
    <row r="420" spans="3:14" ht="15" customHeight="1">
      <c r="C420" s="124"/>
      <c r="E420" s="105"/>
      <c r="F420" s="195"/>
      <c r="G420" s="195"/>
      <c r="H420" s="107"/>
      <c r="I420" s="195"/>
      <c r="J420" s="195"/>
      <c r="K420" s="107"/>
      <c r="L420" s="194"/>
      <c r="M420" s="107"/>
      <c r="N420" s="107"/>
    </row>
    <row r="421" spans="3:14" ht="15" customHeight="1">
      <c r="C421" s="124"/>
      <c r="E421" s="164"/>
      <c r="F421" s="195"/>
      <c r="G421" s="195"/>
      <c r="H421" s="107"/>
      <c r="I421" s="195"/>
      <c r="J421" s="195"/>
      <c r="K421" s="107"/>
      <c r="L421" s="194"/>
      <c r="M421" s="107"/>
      <c r="N421" s="107"/>
    </row>
    <row r="422" spans="3:14" ht="15" customHeight="1">
      <c r="C422" s="124"/>
      <c r="E422" s="105"/>
      <c r="F422" s="195"/>
      <c r="G422" s="195"/>
      <c r="H422" s="107"/>
      <c r="I422" s="195"/>
      <c r="J422" s="195"/>
      <c r="K422" s="107"/>
      <c r="L422" s="194"/>
      <c r="M422" s="107"/>
      <c r="N422" s="107"/>
    </row>
    <row r="423" spans="3:14" ht="15" customHeight="1">
      <c r="C423" s="124"/>
      <c r="E423" s="105"/>
      <c r="F423" s="195"/>
      <c r="G423" s="195"/>
      <c r="H423" s="107"/>
      <c r="I423" s="195"/>
      <c r="J423" s="195"/>
      <c r="K423" s="107"/>
      <c r="L423" s="194"/>
      <c r="M423" s="107"/>
      <c r="N423" s="107"/>
    </row>
    <row r="424" spans="3:14" ht="15" customHeight="1">
      <c r="C424" s="124"/>
      <c r="E424" s="105"/>
      <c r="F424" s="195"/>
      <c r="G424" s="195"/>
      <c r="H424" s="107"/>
      <c r="I424" s="195"/>
      <c r="J424" s="195"/>
      <c r="K424" s="107"/>
      <c r="L424" s="194"/>
      <c r="M424" s="107"/>
      <c r="N424" s="107"/>
    </row>
    <row r="425" spans="3:14" ht="15" customHeight="1">
      <c r="C425" s="124"/>
      <c r="E425" s="105"/>
      <c r="F425" s="195"/>
      <c r="G425" s="195"/>
      <c r="H425" s="107"/>
      <c r="I425" s="195"/>
      <c r="J425" s="195"/>
      <c r="K425" s="107"/>
      <c r="L425" s="194"/>
      <c r="M425" s="107"/>
      <c r="N425" s="107"/>
    </row>
    <row r="426" spans="3:14" ht="15" customHeight="1">
      <c r="C426" s="124"/>
      <c r="E426" s="105"/>
      <c r="F426" s="195"/>
      <c r="G426" s="195"/>
      <c r="H426" s="107"/>
      <c r="I426" s="195"/>
      <c r="J426" s="195"/>
      <c r="K426" s="107"/>
      <c r="L426" s="194"/>
      <c r="M426" s="107"/>
      <c r="N426" s="107"/>
    </row>
    <row r="427" spans="3:14" ht="15" customHeight="1">
      <c r="C427" s="124"/>
      <c r="E427" s="105"/>
      <c r="F427" s="195"/>
      <c r="G427" s="195"/>
      <c r="H427" s="107"/>
      <c r="I427" s="195"/>
      <c r="J427" s="195"/>
      <c r="K427" s="107"/>
      <c r="L427" s="194"/>
      <c r="M427" s="107"/>
      <c r="N427" s="107"/>
    </row>
    <row r="428" spans="3:14" ht="15" customHeight="1">
      <c r="C428" s="124"/>
      <c r="E428" s="105"/>
      <c r="F428" s="195"/>
      <c r="G428" s="195"/>
      <c r="H428" s="107"/>
      <c r="I428" s="195"/>
      <c r="J428" s="195"/>
      <c r="K428" s="107"/>
      <c r="L428" s="194"/>
      <c r="M428" s="107"/>
      <c r="N428" s="107"/>
    </row>
    <row r="429" spans="3:14" ht="15" customHeight="1">
      <c r="C429" s="124"/>
      <c r="E429" s="105"/>
      <c r="F429" s="195"/>
      <c r="G429" s="195"/>
      <c r="H429" s="107"/>
      <c r="I429" s="195"/>
      <c r="J429" s="195"/>
      <c r="K429" s="107"/>
      <c r="L429" s="194"/>
      <c r="M429" s="107"/>
      <c r="N429" s="107"/>
    </row>
    <row r="430" spans="3:14" ht="15" customHeight="1">
      <c r="C430" s="124"/>
      <c r="E430" s="105"/>
      <c r="F430" s="195"/>
      <c r="G430" s="195"/>
      <c r="H430" s="107"/>
      <c r="I430" s="195"/>
      <c r="J430" s="195"/>
      <c r="K430" s="107"/>
      <c r="L430" s="194"/>
      <c r="M430" s="107"/>
      <c r="N430" s="107"/>
    </row>
    <row r="431" spans="3:14" ht="15" customHeight="1">
      <c r="C431" s="124"/>
      <c r="E431" s="105"/>
      <c r="F431" s="195"/>
      <c r="G431" s="195"/>
      <c r="H431" s="107"/>
      <c r="I431" s="195"/>
      <c r="J431" s="195"/>
      <c r="K431" s="107"/>
      <c r="L431" s="194"/>
      <c r="M431" s="107"/>
      <c r="N431" s="107"/>
    </row>
    <row r="432" spans="3:14" ht="15" customHeight="1">
      <c r="C432" s="124"/>
      <c r="E432" s="105"/>
      <c r="F432" s="195"/>
      <c r="G432" s="195"/>
      <c r="H432" s="107"/>
      <c r="I432" s="195"/>
      <c r="J432" s="195"/>
      <c r="K432" s="107"/>
      <c r="L432" s="194"/>
      <c r="M432" s="107"/>
      <c r="N432" s="107"/>
    </row>
    <row r="433" spans="3:14" ht="15" customHeight="1">
      <c r="C433" s="124"/>
      <c r="E433" s="105"/>
      <c r="F433" s="195"/>
      <c r="G433" s="195"/>
      <c r="H433" s="107"/>
      <c r="I433" s="195"/>
      <c r="J433" s="195"/>
      <c r="K433" s="107"/>
      <c r="L433" s="194"/>
      <c r="M433" s="107"/>
      <c r="N433" s="107"/>
    </row>
    <row r="434" spans="3:14" ht="15" customHeight="1">
      <c r="C434" s="124"/>
      <c r="E434" s="105"/>
      <c r="F434" s="195"/>
      <c r="G434" s="195"/>
      <c r="H434" s="107"/>
      <c r="I434" s="195"/>
      <c r="J434" s="195"/>
      <c r="K434" s="107"/>
      <c r="L434" s="194"/>
      <c r="M434" s="107"/>
      <c r="N434" s="107"/>
    </row>
    <row r="435" spans="3:14" ht="15" customHeight="1">
      <c r="C435" s="124"/>
      <c r="E435" s="105"/>
      <c r="F435" s="195"/>
      <c r="G435" s="195"/>
      <c r="H435" s="107"/>
      <c r="I435" s="195"/>
      <c r="J435" s="195"/>
      <c r="K435" s="107"/>
      <c r="L435" s="194"/>
      <c r="M435" s="107"/>
      <c r="N435" s="107"/>
    </row>
    <row r="436" spans="3:14" ht="15" customHeight="1">
      <c r="C436" s="124"/>
      <c r="E436" s="105"/>
      <c r="F436" s="195"/>
      <c r="G436" s="195"/>
      <c r="H436" s="107"/>
      <c r="I436" s="195"/>
      <c r="J436" s="195"/>
      <c r="K436" s="107"/>
      <c r="L436" s="194"/>
      <c r="M436" s="107"/>
      <c r="N436" s="107"/>
    </row>
    <row r="437" spans="3:14" ht="15" customHeight="1">
      <c r="C437" s="124"/>
      <c r="E437" s="105"/>
      <c r="F437" s="195"/>
      <c r="G437" s="195"/>
      <c r="H437" s="107"/>
      <c r="I437" s="195"/>
      <c r="J437" s="195"/>
      <c r="K437" s="107"/>
      <c r="L437" s="194"/>
      <c r="M437" s="107"/>
      <c r="N437" s="107"/>
    </row>
    <row r="438" spans="3:14" ht="15" customHeight="1">
      <c r="C438" s="124"/>
      <c r="E438" s="105"/>
      <c r="F438" s="195"/>
      <c r="G438" s="195"/>
      <c r="H438" s="107"/>
      <c r="I438" s="195"/>
      <c r="J438" s="195"/>
      <c r="K438" s="107"/>
      <c r="L438" s="194"/>
      <c r="M438" s="107"/>
      <c r="N438" s="107"/>
    </row>
    <row r="439" spans="3:14" ht="15" customHeight="1">
      <c r="C439" s="124"/>
      <c r="E439" s="105"/>
      <c r="F439" s="195"/>
      <c r="G439" s="195"/>
      <c r="H439" s="107"/>
      <c r="I439" s="195"/>
      <c r="J439" s="195"/>
      <c r="K439" s="107"/>
      <c r="L439" s="194"/>
      <c r="M439" s="107"/>
      <c r="N439" s="107"/>
    </row>
    <row r="440" spans="3:14" ht="15" customHeight="1">
      <c r="C440" s="124"/>
      <c r="E440" s="105"/>
      <c r="F440" s="195"/>
      <c r="G440" s="195"/>
      <c r="H440" s="107"/>
      <c r="I440" s="195"/>
      <c r="J440" s="195"/>
      <c r="K440" s="107"/>
      <c r="L440" s="194"/>
      <c r="M440" s="107"/>
      <c r="N440" s="107"/>
    </row>
    <row r="441" spans="3:14" ht="15" customHeight="1">
      <c r="C441" s="124"/>
      <c r="E441" s="105"/>
      <c r="F441" s="195"/>
      <c r="G441" s="195"/>
      <c r="H441" s="107"/>
      <c r="I441" s="195"/>
      <c r="J441" s="195"/>
      <c r="K441" s="107"/>
      <c r="L441" s="194"/>
      <c r="M441" s="107"/>
      <c r="N441" s="107"/>
    </row>
    <row r="442" spans="3:14" ht="15" customHeight="1">
      <c r="C442" s="124"/>
      <c r="E442" s="105"/>
      <c r="F442" s="195"/>
      <c r="G442" s="195"/>
      <c r="H442" s="107"/>
      <c r="I442" s="195"/>
      <c r="J442" s="195"/>
      <c r="K442" s="107"/>
      <c r="L442" s="194"/>
      <c r="M442" s="107"/>
      <c r="N442" s="107"/>
    </row>
    <row r="443" spans="3:14" ht="15" customHeight="1">
      <c r="C443" s="124"/>
      <c r="E443" s="105"/>
      <c r="F443" s="195"/>
      <c r="G443" s="195"/>
      <c r="H443" s="107"/>
      <c r="I443" s="195"/>
      <c r="J443" s="195"/>
      <c r="K443" s="107"/>
      <c r="L443" s="194"/>
      <c r="M443" s="107"/>
      <c r="N443" s="107"/>
    </row>
    <row r="444" spans="3:14" ht="15" customHeight="1">
      <c r="C444" s="124"/>
      <c r="E444" s="105"/>
      <c r="F444" s="195"/>
      <c r="G444" s="195"/>
      <c r="H444" s="107"/>
      <c r="I444" s="195"/>
      <c r="J444" s="195"/>
      <c r="K444" s="107"/>
      <c r="L444" s="194"/>
      <c r="M444" s="107"/>
      <c r="N444" s="107"/>
    </row>
    <row r="445" spans="3:14" ht="15" customHeight="1">
      <c r="C445" s="124"/>
      <c r="E445" s="105"/>
      <c r="F445" s="195"/>
      <c r="G445" s="195"/>
      <c r="H445" s="107"/>
      <c r="I445" s="195"/>
      <c r="J445" s="195"/>
      <c r="K445" s="107"/>
      <c r="L445" s="194"/>
      <c r="M445" s="107"/>
      <c r="N445" s="107"/>
    </row>
    <row r="446" spans="3:14" ht="15" customHeight="1">
      <c r="C446" s="124"/>
      <c r="E446" s="105"/>
      <c r="F446" s="195"/>
      <c r="G446" s="195"/>
      <c r="H446" s="107"/>
      <c r="I446" s="195"/>
      <c r="J446" s="195"/>
      <c r="K446" s="107"/>
      <c r="L446" s="194"/>
      <c r="M446" s="107"/>
      <c r="N446" s="107"/>
    </row>
    <row r="447" spans="3:14" ht="15" customHeight="1">
      <c r="C447" s="124"/>
      <c r="E447" s="105"/>
      <c r="F447" s="195"/>
      <c r="G447" s="195"/>
      <c r="H447" s="107"/>
      <c r="I447" s="195"/>
      <c r="J447" s="195"/>
      <c r="K447" s="107"/>
      <c r="L447" s="194"/>
      <c r="M447" s="107"/>
      <c r="N447" s="107"/>
    </row>
    <row r="448" spans="3:14" ht="15" customHeight="1">
      <c r="C448" s="124"/>
      <c r="E448" s="105"/>
      <c r="F448" s="195"/>
      <c r="G448" s="195"/>
      <c r="H448" s="107"/>
      <c r="I448" s="195"/>
      <c r="J448" s="195"/>
      <c r="K448" s="107"/>
      <c r="L448" s="194"/>
      <c r="M448" s="107"/>
      <c r="N448" s="107"/>
    </row>
    <row r="449" spans="3:14" ht="15" customHeight="1">
      <c r="C449" s="124"/>
      <c r="E449" s="105"/>
      <c r="F449" s="195"/>
      <c r="G449" s="195"/>
      <c r="H449" s="107"/>
      <c r="I449" s="195"/>
      <c r="J449" s="195"/>
      <c r="K449" s="107"/>
      <c r="L449" s="194"/>
      <c r="M449" s="107"/>
      <c r="N449" s="107"/>
    </row>
    <row r="450" spans="3:14" ht="15" customHeight="1">
      <c r="C450" s="124"/>
      <c r="E450" s="105"/>
      <c r="F450" s="195"/>
      <c r="G450" s="195"/>
      <c r="H450" s="107"/>
      <c r="I450" s="195"/>
      <c r="J450" s="195"/>
      <c r="K450" s="107"/>
      <c r="L450" s="194"/>
      <c r="M450" s="107"/>
      <c r="N450" s="107"/>
    </row>
    <row r="451" spans="3:14" ht="15" customHeight="1">
      <c r="C451" s="124"/>
      <c r="E451" s="105"/>
      <c r="F451" s="195"/>
      <c r="G451" s="195"/>
      <c r="H451" s="107"/>
      <c r="I451" s="195"/>
      <c r="J451" s="195"/>
      <c r="K451" s="107"/>
      <c r="L451" s="194"/>
      <c r="M451" s="107"/>
      <c r="N451" s="107"/>
    </row>
    <row r="452" spans="3:14" ht="15" customHeight="1">
      <c r="C452" s="124"/>
      <c r="E452" s="105"/>
      <c r="F452" s="195"/>
      <c r="G452" s="195"/>
      <c r="H452" s="107"/>
      <c r="I452" s="195"/>
      <c r="J452" s="195"/>
      <c r="K452" s="107"/>
      <c r="L452" s="194"/>
      <c r="M452" s="107"/>
      <c r="N452" s="107"/>
    </row>
    <row r="453" spans="3:14" ht="15" customHeight="1">
      <c r="C453" s="124"/>
      <c r="E453" s="105"/>
      <c r="F453" s="195"/>
      <c r="G453" s="195"/>
      <c r="H453" s="107"/>
      <c r="I453" s="195"/>
      <c r="J453" s="195"/>
      <c r="K453" s="107"/>
      <c r="L453" s="194"/>
      <c r="M453" s="107"/>
      <c r="N453" s="107"/>
    </row>
    <row r="454" spans="3:14" ht="15" customHeight="1">
      <c r="C454" s="124"/>
      <c r="E454" s="105"/>
      <c r="F454" s="195"/>
      <c r="G454" s="195"/>
      <c r="H454" s="107"/>
      <c r="I454" s="195"/>
      <c r="J454" s="195"/>
      <c r="K454" s="107"/>
      <c r="L454" s="194"/>
      <c r="M454" s="107"/>
      <c r="N454" s="107"/>
    </row>
    <row r="455" spans="3:14" ht="15" customHeight="1">
      <c r="C455" s="124"/>
      <c r="E455" s="105"/>
      <c r="F455" s="195"/>
      <c r="G455" s="195"/>
      <c r="H455" s="107"/>
      <c r="I455" s="195"/>
      <c r="J455" s="195"/>
      <c r="K455" s="107"/>
      <c r="L455" s="194"/>
      <c r="M455" s="107"/>
      <c r="N455" s="107"/>
    </row>
    <row r="456" spans="3:14" ht="15" customHeight="1">
      <c r="C456" s="124"/>
      <c r="E456" s="105"/>
      <c r="F456" s="195"/>
      <c r="G456" s="195"/>
      <c r="H456" s="107"/>
      <c r="I456" s="195"/>
      <c r="J456" s="195"/>
      <c r="K456" s="107"/>
      <c r="L456" s="194"/>
      <c r="M456" s="107"/>
      <c r="N456" s="107"/>
    </row>
    <row r="457" spans="3:14" ht="15" customHeight="1">
      <c r="C457" s="124"/>
      <c r="E457" s="105"/>
      <c r="F457" s="195"/>
      <c r="G457" s="195"/>
      <c r="H457" s="107"/>
      <c r="I457" s="195"/>
      <c r="J457" s="195"/>
      <c r="K457" s="107"/>
      <c r="L457" s="194"/>
      <c r="M457" s="107"/>
      <c r="N457" s="107"/>
    </row>
    <row r="458" spans="3:14" ht="15" customHeight="1">
      <c r="C458" s="124"/>
      <c r="E458" s="105"/>
      <c r="F458" s="195"/>
      <c r="G458" s="195"/>
      <c r="H458" s="107"/>
      <c r="I458" s="195"/>
      <c r="J458" s="195"/>
      <c r="K458" s="107"/>
      <c r="L458" s="194"/>
      <c r="M458" s="107"/>
      <c r="N458" s="107"/>
    </row>
    <row r="459" spans="3:14" ht="15" customHeight="1">
      <c r="C459" s="124"/>
      <c r="E459" s="105"/>
      <c r="F459" s="195"/>
      <c r="G459" s="195"/>
      <c r="H459" s="107"/>
      <c r="I459" s="195"/>
      <c r="J459" s="195"/>
      <c r="K459" s="107"/>
      <c r="L459" s="194"/>
      <c r="M459" s="107"/>
      <c r="N459" s="107"/>
    </row>
    <row r="460" spans="3:14" ht="15" customHeight="1">
      <c r="C460" s="124"/>
      <c r="E460" s="105"/>
      <c r="F460" s="195"/>
      <c r="G460" s="195"/>
      <c r="H460" s="107"/>
      <c r="I460" s="195"/>
      <c r="J460" s="195"/>
      <c r="K460" s="107"/>
      <c r="L460" s="194"/>
      <c r="M460" s="107"/>
      <c r="N460" s="107"/>
    </row>
    <row r="461" spans="3:14" ht="15" customHeight="1">
      <c r="C461" s="124"/>
      <c r="E461" s="105"/>
      <c r="F461" s="195"/>
      <c r="G461" s="195"/>
      <c r="H461" s="107"/>
      <c r="I461" s="195"/>
      <c r="J461" s="195"/>
      <c r="K461" s="107"/>
      <c r="L461" s="194"/>
      <c r="M461" s="107"/>
      <c r="N461" s="107"/>
    </row>
    <row r="462" spans="3:14" ht="15" customHeight="1">
      <c r="C462" s="124"/>
      <c r="E462" s="105"/>
      <c r="F462" s="195"/>
      <c r="G462" s="195"/>
      <c r="H462" s="107"/>
      <c r="I462" s="195"/>
      <c r="J462" s="195"/>
      <c r="K462" s="107"/>
      <c r="L462" s="194"/>
      <c r="M462" s="107"/>
      <c r="N462" s="107"/>
    </row>
    <row r="463" spans="3:14" ht="15" customHeight="1">
      <c r="C463" s="124"/>
      <c r="E463" s="105"/>
      <c r="F463" s="195"/>
      <c r="G463" s="195"/>
      <c r="H463" s="107"/>
      <c r="I463" s="195"/>
      <c r="J463" s="195"/>
      <c r="K463" s="107"/>
      <c r="L463" s="194"/>
      <c r="M463" s="107"/>
      <c r="N463" s="107"/>
    </row>
    <row r="464" spans="3:14" ht="15" customHeight="1">
      <c r="C464" s="124"/>
      <c r="E464" s="105"/>
      <c r="F464" s="195"/>
      <c r="G464" s="195"/>
      <c r="H464" s="107"/>
      <c r="I464" s="195"/>
      <c r="J464" s="195"/>
      <c r="K464" s="107"/>
      <c r="L464" s="194"/>
      <c r="M464" s="107"/>
      <c r="N464" s="107"/>
    </row>
    <row r="465" spans="3:14" ht="15" customHeight="1">
      <c r="C465" s="124"/>
      <c r="E465" s="105"/>
      <c r="F465" s="195"/>
      <c r="G465" s="195"/>
      <c r="H465" s="107"/>
      <c r="I465" s="195"/>
      <c r="J465" s="195"/>
      <c r="K465" s="107"/>
      <c r="L465" s="194"/>
      <c r="M465" s="107"/>
      <c r="N465" s="107"/>
    </row>
    <row r="466" spans="3:14" ht="15" customHeight="1">
      <c r="C466" s="124"/>
      <c r="E466" s="105"/>
      <c r="F466" s="195"/>
      <c r="G466" s="195"/>
      <c r="H466" s="107"/>
      <c r="I466" s="195"/>
      <c r="J466" s="195"/>
      <c r="K466" s="107"/>
      <c r="L466" s="194"/>
      <c r="M466" s="107"/>
      <c r="N466" s="107"/>
    </row>
    <row r="467" spans="3:14" ht="15" customHeight="1">
      <c r="C467" s="124"/>
      <c r="E467" s="105"/>
      <c r="F467" s="195"/>
      <c r="G467" s="195"/>
      <c r="H467" s="107"/>
      <c r="I467" s="195"/>
      <c r="J467" s="195"/>
      <c r="K467" s="107"/>
      <c r="L467" s="194"/>
      <c r="M467" s="107"/>
      <c r="N467" s="107"/>
    </row>
    <row r="468" spans="3:14" ht="15" customHeight="1">
      <c r="C468" s="124"/>
      <c r="E468" s="105"/>
      <c r="F468" s="195"/>
      <c r="G468" s="195"/>
      <c r="H468" s="107"/>
      <c r="I468" s="195"/>
      <c r="J468" s="195"/>
      <c r="K468" s="107"/>
      <c r="L468" s="194"/>
      <c r="M468" s="107"/>
      <c r="N468" s="107"/>
    </row>
    <row r="469" spans="3:14" ht="15" customHeight="1">
      <c r="C469" s="124"/>
      <c r="E469" s="105"/>
      <c r="F469" s="195"/>
      <c r="G469" s="195"/>
      <c r="H469" s="107"/>
      <c r="I469" s="195"/>
      <c r="J469" s="195"/>
      <c r="K469" s="107"/>
      <c r="L469" s="194"/>
      <c r="M469" s="107"/>
      <c r="N469" s="107"/>
    </row>
    <row r="470" spans="3:14" ht="15" customHeight="1">
      <c r="C470" s="124"/>
      <c r="E470" s="105"/>
      <c r="F470" s="195"/>
      <c r="G470" s="195"/>
      <c r="H470" s="107"/>
      <c r="I470" s="195"/>
      <c r="J470" s="195"/>
      <c r="K470" s="107"/>
      <c r="L470" s="194"/>
      <c r="M470" s="107"/>
      <c r="N470" s="107"/>
    </row>
    <row r="471" spans="3:14" ht="15" customHeight="1">
      <c r="C471" s="124"/>
      <c r="E471" s="105"/>
      <c r="F471" s="195"/>
      <c r="G471" s="195"/>
      <c r="H471" s="107"/>
      <c r="I471" s="195"/>
      <c r="J471" s="195"/>
      <c r="K471" s="107"/>
      <c r="L471" s="194"/>
      <c r="M471" s="107"/>
      <c r="N471" s="107"/>
    </row>
    <row r="472" spans="3:14" ht="15" customHeight="1">
      <c r="C472" s="124"/>
      <c r="E472" s="105"/>
      <c r="F472" s="195"/>
      <c r="G472" s="195"/>
      <c r="H472" s="107"/>
      <c r="I472" s="195"/>
      <c r="J472" s="195"/>
      <c r="K472" s="107"/>
      <c r="L472" s="194"/>
      <c r="M472" s="107"/>
      <c r="N472" s="107"/>
    </row>
    <row r="473" spans="3:14" ht="15" customHeight="1">
      <c r="C473" s="124"/>
      <c r="E473" s="105"/>
      <c r="F473" s="195"/>
      <c r="G473" s="195"/>
      <c r="H473" s="107"/>
      <c r="I473" s="195"/>
      <c r="J473" s="195"/>
      <c r="K473" s="107"/>
      <c r="L473" s="194"/>
      <c r="M473" s="107"/>
      <c r="N473" s="107"/>
    </row>
    <row r="474" spans="3:14" ht="15" customHeight="1">
      <c r="C474" s="124"/>
      <c r="E474" s="105"/>
      <c r="F474" s="195"/>
      <c r="G474" s="195"/>
      <c r="H474" s="107"/>
      <c r="I474" s="195"/>
      <c r="J474" s="195"/>
      <c r="K474" s="107"/>
      <c r="L474" s="194"/>
      <c r="M474" s="107"/>
      <c r="N474" s="107"/>
    </row>
    <row r="475" spans="3:14" ht="15" customHeight="1">
      <c r="C475" s="124"/>
      <c r="E475" s="105"/>
      <c r="F475" s="195"/>
      <c r="G475" s="195"/>
      <c r="H475" s="107"/>
      <c r="I475" s="195"/>
      <c r="J475" s="195"/>
      <c r="K475" s="107"/>
      <c r="L475" s="194"/>
      <c r="M475" s="107"/>
      <c r="N475" s="107"/>
    </row>
    <row r="476" spans="3:14" ht="15" customHeight="1">
      <c r="C476" s="124"/>
      <c r="E476" s="105"/>
      <c r="F476" s="195"/>
      <c r="G476" s="195"/>
      <c r="H476" s="107"/>
      <c r="I476" s="195"/>
      <c r="J476" s="195"/>
      <c r="K476" s="107"/>
      <c r="L476" s="194"/>
      <c r="M476" s="107"/>
      <c r="N476" s="107"/>
    </row>
    <row r="477" spans="3:14" ht="15" customHeight="1">
      <c r="C477" s="124"/>
      <c r="E477" s="105"/>
      <c r="F477" s="195"/>
      <c r="G477" s="195"/>
      <c r="H477" s="107"/>
      <c r="I477" s="195"/>
      <c r="J477" s="195"/>
      <c r="K477" s="107"/>
      <c r="L477" s="194"/>
      <c r="M477" s="107"/>
      <c r="N477" s="107"/>
    </row>
    <row r="478" spans="3:14" ht="15" customHeight="1">
      <c r="C478" s="124"/>
      <c r="E478" s="105"/>
      <c r="F478" s="195"/>
      <c r="G478" s="195"/>
      <c r="H478" s="107"/>
      <c r="I478" s="195"/>
      <c r="J478" s="195"/>
      <c r="K478" s="107"/>
      <c r="L478" s="194"/>
      <c r="M478" s="107"/>
      <c r="N478" s="107"/>
    </row>
    <row r="479" spans="3:14" ht="15" customHeight="1">
      <c r="C479" s="124"/>
      <c r="E479" s="105"/>
      <c r="F479" s="195"/>
      <c r="G479" s="195"/>
      <c r="H479" s="107"/>
      <c r="I479" s="195"/>
      <c r="J479" s="195"/>
      <c r="K479" s="107"/>
      <c r="L479" s="194"/>
      <c r="M479" s="107"/>
      <c r="N479" s="107"/>
    </row>
    <row r="480" spans="3:14" ht="15" customHeight="1">
      <c r="C480" s="124"/>
      <c r="E480" s="105"/>
      <c r="F480" s="195"/>
      <c r="G480" s="195"/>
      <c r="H480" s="107"/>
      <c r="I480" s="195"/>
      <c r="J480" s="195"/>
      <c r="K480" s="107"/>
      <c r="L480" s="194"/>
      <c r="M480" s="107"/>
      <c r="N480" s="107"/>
    </row>
    <row r="481" spans="3:14" ht="15" customHeight="1">
      <c r="C481" s="124"/>
      <c r="E481" s="105"/>
      <c r="F481" s="195"/>
      <c r="G481" s="195"/>
      <c r="H481" s="107"/>
      <c r="I481" s="195"/>
      <c r="J481" s="195"/>
      <c r="K481" s="107"/>
      <c r="L481" s="194"/>
      <c r="M481" s="107"/>
      <c r="N481" s="107"/>
    </row>
    <row r="482" spans="3:14" ht="15" customHeight="1">
      <c r="C482" s="124"/>
      <c r="E482" s="105"/>
      <c r="F482" s="195"/>
      <c r="G482" s="195"/>
      <c r="H482" s="107"/>
      <c r="I482" s="195"/>
      <c r="J482" s="195"/>
      <c r="K482" s="107"/>
      <c r="L482" s="194"/>
      <c r="M482" s="107"/>
      <c r="N482" s="107"/>
    </row>
    <row r="483" spans="3:14" ht="15" customHeight="1">
      <c r="C483" s="124"/>
      <c r="E483" s="105"/>
      <c r="F483" s="195"/>
      <c r="G483" s="195"/>
      <c r="H483" s="107"/>
      <c r="I483" s="195"/>
      <c r="J483" s="195"/>
      <c r="K483" s="107"/>
      <c r="L483" s="194"/>
      <c r="M483" s="107"/>
      <c r="N483" s="107"/>
    </row>
    <row r="484" spans="3:14" ht="15" customHeight="1">
      <c r="C484" s="124"/>
      <c r="E484" s="105"/>
      <c r="F484" s="195"/>
      <c r="G484" s="195"/>
      <c r="H484" s="107"/>
      <c r="I484" s="195"/>
      <c r="J484" s="195"/>
      <c r="K484" s="107"/>
      <c r="L484" s="194"/>
      <c r="M484" s="107"/>
      <c r="N484" s="107"/>
    </row>
    <row r="485" spans="3:14" ht="15" customHeight="1">
      <c r="C485" s="124"/>
      <c r="E485" s="105"/>
      <c r="F485" s="195"/>
      <c r="G485" s="195"/>
      <c r="H485" s="107"/>
      <c r="I485" s="195"/>
      <c r="J485" s="195"/>
      <c r="K485" s="107"/>
      <c r="L485" s="194"/>
      <c r="M485" s="107"/>
      <c r="N485" s="107"/>
    </row>
    <row r="486" spans="3:14" ht="15" customHeight="1">
      <c r="C486" s="124"/>
      <c r="E486" s="105"/>
      <c r="F486" s="195"/>
      <c r="G486" s="195"/>
      <c r="H486" s="107"/>
      <c r="I486" s="195"/>
      <c r="J486" s="195"/>
      <c r="K486" s="107"/>
      <c r="L486" s="194"/>
      <c r="M486" s="107"/>
      <c r="N486" s="107"/>
    </row>
    <row r="487" spans="3:14" ht="15" customHeight="1">
      <c r="C487" s="124"/>
      <c r="E487" s="105"/>
      <c r="F487" s="195"/>
      <c r="G487" s="195"/>
      <c r="H487" s="107"/>
      <c r="I487" s="195"/>
      <c r="J487" s="195"/>
      <c r="K487" s="107"/>
      <c r="L487" s="194"/>
      <c r="M487" s="107"/>
      <c r="N487" s="107"/>
    </row>
    <row r="488" spans="3:14" ht="15" customHeight="1">
      <c r="C488" s="124"/>
      <c r="E488" s="105"/>
      <c r="F488" s="195"/>
      <c r="G488" s="195"/>
      <c r="H488" s="107"/>
      <c r="I488" s="195"/>
      <c r="J488" s="195"/>
      <c r="K488" s="107"/>
      <c r="L488" s="194"/>
      <c r="M488" s="107"/>
      <c r="N488" s="107"/>
    </row>
    <row r="489" spans="3:14" ht="15" customHeight="1">
      <c r="C489" s="124"/>
      <c r="E489" s="105"/>
      <c r="F489" s="195"/>
      <c r="G489" s="195"/>
      <c r="H489" s="107"/>
      <c r="I489" s="195"/>
      <c r="J489" s="195"/>
      <c r="K489" s="107"/>
      <c r="L489" s="194"/>
      <c r="M489" s="107"/>
      <c r="N489" s="107"/>
    </row>
    <row r="490" spans="3:14" ht="15" customHeight="1">
      <c r="C490" s="124"/>
      <c r="E490" s="105"/>
      <c r="F490" s="195"/>
      <c r="G490" s="195"/>
      <c r="H490" s="107"/>
      <c r="I490" s="195"/>
      <c r="J490" s="195"/>
      <c r="K490" s="107"/>
      <c r="L490" s="194"/>
      <c r="M490" s="107"/>
      <c r="N490" s="107"/>
    </row>
    <row r="491" spans="3:14" ht="15" customHeight="1">
      <c r="C491" s="124"/>
      <c r="E491" s="105"/>
      <c r="F491" s="195"/>
      <c r="G491" s="195"/>
      <c r="H491" s="107"/>
      <c r="I491" s="195"/>
      <c r="J491" s="195"/>
      <c r="K491" s="107"/>
      <c r="L491" s="194"/>
      <c r="M491" s="107"/>
      <c r="N491" s="107"/>
    </row>
    <row r="492" spans="3:14" ht="15" customHeight="1">
      <c r="C492" s="124"/>
      <c r="E492" s="105"/>
      <c r="F492" s="195"/>
      <c r="G492" s="195"/>
      <c r="H492" s="107"/>
      <c r="I492" s="195"/>
      <c r="J492" s="195"/>
      <c r="K492" s="107"/>
      <c r="L492" s="194"/>
      <c r="M492" s="107"/>
      <c r="N492" s="107"/>
    </row>
    <row r="493" spans="3:14" ht="15" customHeight="1">
      <c r="C493" s="124"/>
      <c r="E493" s="105"/>
      <c r="F493" s="195"/>
      <c r="G493" s="195"/>
      <c r="H493" s="107"/>
      <c r="I493" s="195"/>
      <c r="J493" s="195"/>
      <c r="K493" s="107"/>
      <c r="L493" s="194"/>
      <c r="M493" s="107"/>
      <c r="N493" s="107"/>
    </row>
    <row r="494" spans="3:14" ht="15" customHeight="1">
      <c r="C494" s="124"/>
      <c r="E494" s="105"/>
      <c r="F494" s="195"/>
      <c r="G494" s="195"/>
      <c r="H494" s="107"/>
      <c r="I494" s="195"/>
      <c r="J494" s="195"/>
      <c r="K494" s="107"/>
      <c r="L494" s="194"/>
      <c r="M494" s="107"/>
      <c r="N494" s="107"/>
    </row>
    <row r="495" spans="3:14" ht="15" customHeight="1">
      <c r="C495" s="124"/>
      <c r="E495" s="105"/>
      <c r="F495" s="195"/>
      <c r="G495" s="195"/>
      <c r="H495" s="107"/>
      <c r="I495" s="195"/>
      <c r="J495" s="195"/>
      <c r="K495" s="107"/>
      <c r="L495" s="194"/>
      <c r="M495" s="107"/>
      <c r="N495" s="107"/>
    </row>
    <row r="496" spans="3:14" ht="15" customHeight="1">
      <c r="C496" s="124"/>
      <c r="E496" s="105"/>
      <c r="F496" s="195"/>
      <c r="G496" s="195"/>
      <c r="H496" s="107"/>
      <c r="I496" s="195"/>
      <c r="J496" s="195"/>
      <c r="K496" s="107"/>
      <c r="L496" s="194"/>
      <c r="M496" s="107"/>
      <c r="N496" s="107"/>
    </row>
    <row r="497" spans="3:14" ht="15" customHeight="1">
      <c r="C497" s="124"/>
      <c r="E497" s="105"/>
      <c r="F497" s="195"/>
      <c r="G497" s="195"/>
      <c r="H497" s="107"/>
      <c r="I497" s="195"/>
      <c r="J497" s="195"/>
      <c r="K497" s="107"/>
      <c r="L497" s="194"/>
      <c r="M497" s="107"/>
      <c r="N497" s="107"/>
    </row>
    <row r="498" spans="3:14" ht="15" customHeight="1">
      <c r="C498" s="124"/>
      <c r="E498" s="105"/>
      <c r="F498" s="195"/>
      <c r="G498" s="195"/>
      <c r="H498" s="107"/>
      <c r="I498" s="195"/>
      <c r="J498" s="195"/>
      <c r="K498" s="107"/>
      <c r="L498" s="194"/>
      <c r="M498" s="107"/>
      <c r="N498" s="107"/>
    </row>
    <row r="499" spans="3:14" ht="15" customHeight="1">
      <c r="C499" s="124"/>
      <c r="E499" s="105"/>
      <c r="F499" s="195"/>
      <c r="G499" s="195"/>
      <c r="H499" s="107"/>
      <c r="I499" s="195"/>
      <c r="J499" s="195"/>
      <c r="K499" s="107"/>
      <c r="L499" s="194"/>
      <c r="M499" s="107"/>
      <c r="N499" s="107"/>
    </row>
    <row r="500" spans="3:14" ht="15" customHeight="1">
      <c r="C500" s="124"/>
      <c r="E500" s="105"/>
      <c r="F500" s="195"/>
      <c r="G500" s="195"/>
      <c r="H500" s="107"/>
      <c r="I500" s="195"/>
      <c r="J500" s="195"/>
      <c r="K500" s="107"/>
      <c r="L500" s="194"/>
      <c r="M500" s="107"/>
      <c r="N500" s="107"/>
    </row>
    <row r="501" spans="3:14" ht="15" customHeight="1">
      <c r="C501" s="124"/>
      <c r="E501" s="105"/>
      <c r="F501" s="195"/>
      <c r="G501" s="195"/>
      <c r="H501" s="107"/>
      <c r="I501" s="195"/>
      <c r="J501" s="195"/>
      <c r="K501" s="107"/>
      <c r="L501" s="194"/>
      <c r="M501" s="107"/>
      <c r="N501" s="107"/>
    </row>
    <row r="502" spans="3:14" ht="15" customHeight="1">
      <c r="C502" s="124"/>
      <c r="E502" s="105"/>
      <c r="F502" s="195"/>
      <c r="G502" s="195"/>
      <c r="H502" s="107"/>
      <c r="I502" s="195"/>
      <c r="J502" s="195"/>
      <c r="K502" s="107"/>
      <c r="L502" s="194"/>
      <c r="M502" s="107"/>
      <c r="N502" s="107"/>
    </row>
    <row r="503" spans="3:14" ht="15" customHeight="1">
      <c r="C503" s="124"/>
      <c r="E503" s="105"/>
      <c r="F503" s="195"/>
      <c r="G503" s="195"/>
      <c r="H503" s="107"/>
      <c r="I503" s="195"/>
      <c r="J503" s="195"/>
      <c r="K503" s="107"/>
      <c r="L503" s="194"/>
      <c r="M503" s="107"/>
      <c r="N503" s="107"/>
    </row>
    <row r="504" spans="3:14" ht="15" customHeight="1">
      <c r="C504" s="124"/>
      <c r="E504" s="105"/>
      <c r="F504" s="195"/>
      <c r="G504" s="195"/>
      <c r="H504" s="107"/>
      <c r="I504" s="195"/>
      <c r="J504" s="195"/>
      <c r="K504" s="107"/>
      <c r="L504" s="194"/>
      <c r="M504" s="107"/>
      <c r="N504" s="107"/>
    </row>
    <row r="505" spans="3:14" ht="15" customHeight="1">
      <c r="C505" s="124"/>
      <c r="E505" s="105"/>
      <c r="F505" s="195"/>
      <c r="G505" s="195"/>
      <c r="H505" s="107"/>
      <c r="I505" s="195"/>
      <c r="J505" s="195"/>
      <c r="K505" s="107"/>
      <c r="L505" s="194"/>
      <c r="M505" s="107"/>
      <c r="N505" s="107"/>
    </row>
    <row r="506" spans="3:14" ht="15" customHeight="1">
      <c r="C506" s="124"/>
      <c r="E506" s="105"/>
      <c r="F506" s="195"/>
      <c r="G506" s="195"/>
      <c r="H506" s="107"/>
      <c r="I506" s="195"/>
      <c r="J506" s="195"/>
      <c r="K506" s="107"/>
      <c r="L506" s="194"/>
      <c r="M506" s="107"/>
      <c r="N506" s="107"/>
    </row>
    <row r="507" spans="3:14" ht="15" customHeight="1">
      <c r="C507" s="124"/>
      <c r="E507" s="105"/>
      <c r="F507" s="195"/>
      <c r="G507" s="195"/>
      <c r="H507" s="107"/>
      <c r="I507" s="195"/>
      <c r="J507" s="195"/>
      <c r="K507" s="107"/>
      <c r="L507" s="194"/>
      <c r="M507" s="107"/>
      <c r="N507" s="107"/>
    </row>
    <row r="508" spans="3:14" ht="15" customHeight="1">
      <c r="C508" s="124"/>
      <c r="E508" s="105"/>
      <c r="F508" s="195"/>
      <c r="G508" s="195"/>
      <c r="H508" s="107"/>
      <c r="I508" s="195"/>
      <c r="J508" s="195"/>
      <c r="K508" s="107"/>
      <c r="L508" s="194"/>
      <c r="M508" s="107"/>
      <c r="N508" s="107"/>
    </row>
    <row r="509" spans="3:14" ht="15" customHeight="1">
      <c r="C509" s="124"/>
      <c r="E509" s="105"/>
      <c r="F509" s="195"/>
      <c r="G509" s="195"/>
      <c r="H509" s="107"/>
      <c r="I509" s="195"/>
      <c r="J509" s="195"/>
      <c r="K509" s="107"/>
      <c r="L509" s="194"/>
      <c r="M509" s="107"/>
      <c r="N509" s="107"/>
    </row>
    <row r="510" spans="3:14" ht="15" customHeight="1">
      <c r="C510" s="124"/>
      <c r="E510" s="105"/>
      <c r="F510" s="195"/>
      <c r="G510" s="195"/>
      <c r="H510" s="107"/>
      <c r="I510" s="195"/>
      <c r="J510" s="195"/>
      <c r="K510" s="107"/>
      <c r="L510" s="194"/>
      <c r="M510" s="107"/>
      <c r="N510" s="107"/>
    </row>
    <row r="511" spans="3:14" ht="15" customHeight="1">
      <c r="C511" s="124"/>
      <c r="E511" s="105"/>
      <c r="F511" s="195"/>
      <c r="G511" s="195"/>
      <c r="H511" s="107"/>
      <c r="I511" s="195"/>
      <c r="J511" s="195"/>
      <c r="K511" s="107"/>
      <c r="L511" s="194"/>
      <c r="M511" s="107"/>
      <c r="N511" s="107"/>
    </row>
    <row r="512" spans="3:14" ht="15" customHeight="1">
      <c r="C512" s="124"/>
      <c r="E512" s="105"/>
      <c r="F512" s="195"/>
      <c r="G512" s="195"/>
      <c r="H512" s="107"/>
      <c r="I512" s="195"/>
      <c r="J512" s="195"/>
      <c r="K512" s="107"/>
      <c r="L512" s="194"/>
      <c r="M512" s="107"/>
      <c r="N512" s="107"/>
    </row>
    <row r="513" spans="3:14" ht="15" customHeight="1">
      <c r="C513" s="124"/>
      <c r="E513" s="105"/>
      <c r="F513" s="195"/>
      <c r="G513" s="195"/>
      <c r="H513" s="107"/>
      <c r="I513" s="195"/>
      <c r="J513" s="195"/>
      <c r="K513" s="107"/>
      <c r="L513" s="194"/>
      <c r="M513" s="107"/>
      <c r="N513" s="107"/>
    </row>
    <row r="514" spans="3:14" ht="15" customHeight="1">
      <c r="C514" s="124"/>
      <c r="E514" s="105"/>
      <c r="F514" s="195"/>
      <c r="G514" s="195"/>
      <c r="H514" s="107"/>
      <c r="I514" s="195"/>
      <c r="J514" s="195"/>
      <c r="K514" s="107"/>
      <c r="L514" s="194"/>
      <c r="M514" s="107"/>
      <c r="N514" s="107"/>
    </row>
    <row r="515" spans="3:14" ht="15" customHeight="1">
      <c r="C515" s="124"/>
      <c r="E515" s="105"/>
      <c r="F515" s="195"/>
      <c r="G515" s="195"/>
      <c r="H515" s="107"/>
      <c r="I515" s="195"/>
      <c r="J515" s="195"/>
      <c r="K515" s="107"/>
      <c r="L515" s="194"/>
      <c r="M515" s="107"/>
      <c r="N515" s="107"/>
    </row>
    <row r="516" spans="3:14" ht="15" customHeight="1">
      <c r="C516" s="124"/>
      <c r="E516" s="105"/>
      <c r="F516" s="195"/>
      <c r="G516" s="195"/>
      <c r="H516" s="107"/>
      <c r="I516" s="195"/>
      <c r="J516" s="195"/>
      <c r="K516" s="107"/>
      <c r="L516" s="194"/>
      <c r="M516" s="107"/>
      <c r="N516" s="107"/>
    </row>
    <row r="517" spans="3:14" ht="15" customHeight="1">
      <c r="C517" s="124"/>
      <c r="E517" s="105"/>
      <c r="F517" s="195"/>
      <c r="G517" s="195"/>
      <c r="H517" s="107"/>
      <c r="I517" s="195"/>
      <c r="J517" s="195"/>
      <c r="K517" s="107"/>
      <c r="L517" s="194"/>
      <c r="M517" s="107"/>
      <c r="N517" s="107"/>
    </row>
    <row r="518" spans="3:14" ht="15" customHeight="1">
      <c r="C518" s="124"/>
      <c r="E518" s="105"/>
      <c r="F518" s="195"/>
      <c r="G518" s="195"/>
      <c r="H518" s="107"/>
      <c r="I518" s="195"/>
      <c r="J518" s="195"/>
      <c r="K518" s="107"/>
      <c r="L518" s="194"/>
      <c r="M518" s="107"/>
      <c r="N518" s="107"/>
    </row>
    <row r="519" spans="3:14" ht="15" customHeight="1">
      <c r="C519" s="124"/>
      <c r="E519" s="105"/>
      <c r="F519" s="195"/>
      <c r="G519" s="195"/>
      <c r="H519" s="107"/>
      <c r="I519" s="195"/>
      <c r="J519" s="195"/>
      <c r="K519" s="107"/>
      <c r="L519" s="194"/>
      <c r="M519" s="107"/>
      <c r="N519" s="107"/>
    </row>
    <row r="520" spans="3:14" ht="15" customHeight="1">
      <c r="C520" s="124"/>
      <c r="E520" s="105"/>
      <c r="F520" s="195"/>
      <c r="G520" s="195"/>
      <c r="H520" s="107"/>
      <c r="I520" s="195"/>
      <c r="J520" s="195"/>
      <c r="K520" s="107"/>
      <c r="L520" s="194"/>
      <c r="M520" s="107"/>
      <c r="N520" s="107"/>
    </row>
    <row r="521" spans="3:14" ht="15" customHeight="1">
      <c r="C521" s="124"/>
      <c r="E521" s="105"/>
      <c r="F521" s="195"/>
      <c r="G521" s="195"/>
      <c r="H521" s="107"/>
      <c r="I521" s="195"/>
      <c r="J521" s="195"/>
      <c r="K521" s="107"/>
      <c r="L521" s="194"/>
      <c r="M521" s="107"/>
      <c r="N521" s="107"/>
    </row>
    <row r="522" spans="3:14" ht="15" customHeight="1">
      <c r="C522" s="124"/>
      <c r="E522" s="105"/>
      <c r="F522" s="195"/>
      <c r="G522" s="195"/>
      <c r="H522" s="107"/>
      <c r="I522" s="195"/>
      <c r="J522" s="195"/>
      <c r="K522" s="107"/>
      <c r="L522" s="194"/>
      <c r="M522" s="107"/>
      <c r="N522" s="107"/>
    </row>
    <row r="523" spans="3:14" ht="15" customHeight="1">
      <c r="C523" s="124"/>
      <c r="E523" s="105"/>
      <c r="F523" s="195"/>
      <c r="G523" s="195"/>
      <c r="H523" s="107"/>
      <c r="I523" s="195"/>
      <c r="J523" s="195"/>
      <c r="K523" s="107"/>
      <c r="L523" s="194"/>
      <c r="M523" s="107"/>
      <c r="N523" s="107"/>
    </row>
    <row r="524" spans="3:14" ht="15" customHeight="1">
      <c r="C524" s="124"/>
      <c r="E524" s="105"/>
      <c r="F524" s="195"/>
      <c r="G524" s="195"/>
      <c r="H524" s="107"/>
      <c r="I524" s="195"/>
      <c r="J524" s="195"/>
      <c r="K524" s="107"/>
      <c r="L524" s="194"/>
      <c r="M524" s="107"/>
      <c r="N524" s="107"/>
    </row>
    <row r="525" spans="3:14" ht="15" customHeight="1">
      <c r="C525" s="124"/>
      <c r="E525" s="105"/>
      <c r="F525" s="195"/>
      <c r="G525" s="195"/>
      <c r="H525" s="107"/>
      <c r="I525" s="195"/>
      <c r="J525" s="195"/>
      <c r="K525" s="107"/>
      <c r="L525" s="194"/>
      <c r="M525" s="107"/>
      <c r="N525" s="107"/>
    </row>
    <row r="526" spans="3:14" ht="15" customHeight="1">
      <c r="C526" s="124"/>
      <c r="E526" s="105"/>
      <c r="F526" s="195"/>
      <c r="G526" s="195"/>
      <c r="H526" s="107"/>
      <c r="I526" s="195"/>
      <c r="J526" s="195"/>
      <c r="K526" s="107"/>
      <c r="L526" s="194"/>
      <c r="M526" s="107"/>
      <c r="N526" s="107"/>
    </row>
    <row r="527" spans="3:14" ht="15" customHeight="1">
      <c r="C527" s="124"/>
      <c r="E527" s="105"/>
      <c r="F527" s="195"/>
      <c r="G527" s="195"/>
      <c r="H527" s="107"/>
      <c r="I527" s="195"/>
      <c r="J527" s="195"/>
      <c r="K527" s="107"/>
      <c r="L527" s="194"/>
      <c r="M527" s="107"/>
      <c r="N527" s="107"/>
    </row>
    <row r="528" spans="3:14" ht="15" customHeight="1">
      <c r="C528" s="124"/>
      <c r="E528" s="105"/>
      <c r="F528" s="195"/>
      <c r="G528" s="195"/>
      <c r="H528" s="107"/>
      <c r="I528" s="195"/>
      <c r="J528" s="195"/>
      <c r="K528" s="107"/>
      <c r="L528" s="194"/>
      <c r="M528" s="107"/>
      <c r="N528" s="107"/>
    </row>
    <row r="529" spans="3:14" ht="15" customHeight="1">
      <c r="C529" s="124"/>
      <c r="E529" s="105"/>
      <c r="F529" s="195"/>
      <c r="G529" s="195"/>
      <c r="H529" s="107"/>
      <c r="I529" s="195"/>
      <c r="J529" s="195"/>
      <c r="K529" s="107"/>
      <c r="L529" s="194"/>
      <c r="M529" s="107"/>
      <c r="N529" s="107"/>
    </row>
    <row r="530" spans="3:14" ht="15" customHeight="1">
      <c r="C530" s="124"/>
      <c r="E530" s="105"/>
      <c r="F530" s="195"/>
      <c r="G530" s="195"/>
      <c r="H530" s="107"/>
      <c r="I530" s="195"/>
      <c r="J530" s="195"/>
      <c r="K530" s="107"/>
      <c r="L530" s="194"/>
      <c r="M530" s="107"/>
      <c r="N530" s="107"/>
    </row>
    <row r="531" spans="3:14" ht="15" customHeight="1">
      <c r="C531" s="124"/>
      <c r="E531" s="105"/>
      <c r="F531" s="195"/>
      <c r="G531" s="195"/>
      <c r="H531" s="107"/>
      <c r="I531" s="195"/>
      <c r="J531" s="195"/>
      <c r="K531" s="107"/>
      <c r="L531" s="194"/>
      <c r="M531" s="107"/>
      <c r="N531" s="107"/>
    </row>
    <row r="532" spans="3:14" ht="15" customHeight="1">
      <c r="C532" s="124"/>
      <c r="E532" s="105"/>
      <c r="F532" s="195"/>
      <c r="G532" s="195"/>
      <c r="H532" s="107"/>
      <c r="I532" s="195"/>
      <c r="J532" s="195"/>
      <c r="K532" s="107"/>
      <c r="L532" s="194"/>
      <c r="M532" s="107"/>
      <c r="N532" s="107"/>
    </row>
    <row r="533" spans="3:14" ht="15" customHeight="1">
      <c r="C533" s="124"/>
      <c r="E533" s="105"/>
      <c r="F533" s="195"/>
      <c r="G533" s="195"/>
      <c r="H533" s="107"/>
      <c r="I533" s="195"/>
      <c r="J533" s="195"/>
      <c r="K533" s="107"/>
      <c r="L533" s="194"/>
      <c r="M533" s="107"/>
      <c r="N533" s="107"/>
    </row>
    <row r="534" spans="3:14" ht="15" customHeight="1">
      <c r="C534" s="124"/>
      <c r="E534" s="105"/>
      <c r="F534" s="195"/>
      <c r="G534" s="195"/>
      <c r="H534" s="107"/>
      <c r="I534" s="195"/>
      <c r="J534" s="195"/>
      <c r="K534" s="107"/>
      <c r="L534" s="194"/>
      <c r="M534" s="107"/>
      <c r="N534" s="107"/>
    </row>
    <row r="535" spans="3:14" ht="15" customHeight="1">
      <c r="C535" s="124"/>
      <c r="E535" s="105"/>
      <c r="F535" s="195"/>
      <c r="G535" s="195"/>
      <c r="H535" s="107"/>
      <c r="I535" s="195"/>
      <c r="J535" s="195"/>
      <c r="K535" s="107"/>
      <c r="L535" s="194"/>
      <c r="M535" s="107"/>
      <c r="N535" s="107"/>
    </row>
    <row r="536" spans="3:14" ht="15" customHeight="1">
      <c r="C536" s="124"/>
      <c r="E536" s="105"/>
      <c r="F536" s="195"/>
      <c r="G536" s="195"/>
      <c r="H536" s="107"/>
      <c r="I536" s="195"/>
      <c r="J536" s="195"/>
      <c r="K536" s="107"/>
      <c r="L536" s="194"/>
      <c r="M536" s="107"/>
      <c r="N536" s="107"/>
    </row>
    <row r="537" spans="3:14" ht="15" customHeight="1">
      <c r="C537" s="124"/>
      <c r="E537" s="105"/>
      <c r="F537" s="195"/>
      <c r="G537" s="195"/>
      <c r="H537" s="107"/>
      <c r="I537" s="195"/>
      <c r="J537" s="195"/>
      <c r="K537" s="107"/>
      <c r="L537" s="194"/>
      <c r="M537" s="107"/>
      <c r="N537" s="107"/>
    </row>
    <row r="538" spans="3:14" ht="15" customHeight="1">
      <c r="C538" s="124"/>
      <c r="E538" s="105"/>
      <c r="F538" s="195"/>
      <c r="G538" s="195"/>
      <c r="H538" s="107"/>
      <c r="I538" s="195"/>
      <c r="J538" s="195"/>
      <c r="K538" s="107"/>
      <c r="L538" s="194"/>
      <c r="M538" s="107"/>
      <c r="N538" s="107"/>
    </row>
    <row r="539" spans="3:14" ht="15" customHeight="1">
      <c r="C539" s="124"/>
      <c r="E539" s="105"/>
      <c r="F539" s="195"/>
      <c r="G539" s="195"/>
      <c r="H539" s="107"/>
      <c r="I539" s="195"/>
      <c r="J539" s="195"/>
      <c r="K539" s="107"/>
      <c r="L539" s="194"/>
      <c r="M539" s="107"/>
      <c r="N539" s="107"/>
    </row>
    <row r="540" spans="3:14" ht="15" customHeight="1">
      <c r="C540" s="124"/>
      <c r="E540" s="105"/>
      <c r="F540" s="195"/>
      <c r="G540" s="195"/>
      <c r="H540" s="107"/>
      <c r="I540" s="195"/>
      <c r="J540" s="195"/>
      <c r="K540" s="107"/>
      <c r="L540" s="194"/>
      <c r="M540" s="107"/>
      <c r="N540" s="107"/>
    </row>
    <row r="541" spans="3:14" ht="15" customHeight="1">
      <c r="C541" s="124"/>
      <c r="E541" s="105"/>
      <c r="F541" s="195"/>
      <c r="G541" s="195"/>
      <c r="H541" s="107"/>
      <c r="I541" s="195"/>
      <c r="J541" s="195"/>
      <c r="K541" s="107"/>
      <c r="L541" s="194"/>
      <c r="M541" s="107"/>
      <c r="N541" s="107"/>
    </row>
    <row r="542" spans="3:14" ht="15" customHeight="1">
      <c r="C542" s="124"/>
      <c r="E542" s="105"/>
      <c r="F542" s="195"/>
      <c r="G542" s="195"/>
      <c r="H542" s="107"/>
      <c r="I542" s="195"/>
      <c r="J542" s="195"/>
      <c r="K542" s="107"/>
      <c r="L542" s="194"/>
      <c r="M542" s="107"/>
      <c r="N542" s="107"/>
    </row>
    <row r="543" spans="3:14" ht="15" customHeight="1">
      <c r="C543" s="124"/>
      <c r="E543" s="105"/>
      <c r="F543" s="195"/>
      <c r="G543" s="195"/>
      <c r="H543" s="107"/>
      <c r="I543" s="195"/>
      <c r="J543" s="195"/>
      <c r="K543" s="107"/>
      <c r="L543" s="194"/>
      <c r="M543" s="107"/>
      <c r="N543" s="107"/>
    </row>
    <row r="544" spans="3:14" ht="15" customHeight="1">
      <c r="C544" s="124"/>
      <c r="E544" s="105"/>
      <c r="F544" s="195"/>
      <c r="G544" s="195"/>
      <c r="H544" s="107"/>
      <c r="I544" s="195"/>
      <c r="J544" s="195"/>
      <c r="K544" s="107"/>
      <c r="L544" s="194"/>
      <c r="M544" s="107"/>
      <c r="N544" s="107"/>
    </row>
    <row r="545" spans="3:14" ht="15" customHeight="1">
      <c r="C545" s="124"/>
      <c r="E545" s="105"/>
      <c r="F545" s="195"/>
      <c r="G545" s="195"/>
      <c r="H545" s="107"/>
      <c r="I545" s="195"/>
      <c r="J545" s="195"/>
      <c r="K545" s="107"/>
      <c r="L545" s="194"/>
      <c r="M545" s="107"/>
      <c r="N545" s="107"/>
    </row>
    <row r="546" spans="3:14" ht="15" customHeight="1">
      <c r="C546" s="124"/>
      <c r="E546" s="105"/>
      <c r="F546" s="195"/>
      <c r="G546" s="195"/>
      <c r="H546" s="107"/>
      <c r="I546" s="195"/>
      <c r="J546" s="195"/>
      <c r="K546" s="107"/>
      <c r="L546" s="194"/>
      <c r="M546" s="107"/>
      <c r="N546" s="107"/>
    </row>
    <row r="547" spans="3:14" ht="15" customHeight="1">
      <c r="C547" s="124"/>
      <c r="E547" s="105"/>
      <c r="F547" s="195"/>
      <c r="G547" s="195"/>
      <c r="H547" s="107"/>
      <c r="I547" s="195"/>
      <c r="J547" s="195"/>
      <c r="K547" s="107"/>
      <c r="L547" s="194"/>
      <c r="M547" s="107"/>
      <c r="N547" s="107"/>
    </row>
    <row r="548" spans="3:14" ht="15" customHeight="1">
      <c r="C548" s="124"/>
      <c r="E548" s="105"/>
      <c r="F548" s="195"/>
      <c r="G548" s="195"/>
      <c r="H548" s="107"/>
      <c r="I548" s="195"/>
      <c r="J548" s="195"/>
      <c r="K548" s="107"/>
      <c r="L548" s="194"/>
      <c r="M548" s="107"/>
      <c r="N548" s="107"/>
    </row>
    <row r="549" spans="3:14" ht="15" customHeight="1">
      <c r="C549" s="124"/>
      <c r="E549" s="105"/>
      <c r="F549" s="195"/>
      <c r="G549" s="195"/>
      <c r="H549" s="107"/>
      <c r="I549" s="195"/>
      <c r="J549" s="195"/>
      <c r="K549" s="107"/>
      <c r="L549" s="194"/>
      <c r="M549" s="107"/>
      <c r="N549" s="107"/>
    </row>
    <row r="550" spans="3:14" ht="15" customHeight="1">
      <c r="C550" s="124"/>
      <c r="E550" s="105"/>
      <c r="F550" s="195"/>
      <c r="G550" s="195"/>
      <c r="H550" s="107"/>
      <c r="I550" s="195"/>
      <c r="J550" s="195"/>
      <c r="K550" s="107"/>
      <c r="L550" s="194"/>
      <c r="M550" s="107"/>
      <c r="N550" s="107"/>
    </row>
    <row r="551" spans="3:14" ht="15" customHeight="1">
      <c r="C551" s="124"/>
      <c r="E551" s="105"/>
      <c r="F551" s="195"/>
      <c r="G551" s="195"/>
      <c r="H551" s="107"/>
      <c r="I551" s="195"/>
      <c r="J551" s="195"/>
      <c r="K551" s="107"/>
      <c r="L551" s="194"/>
      <c r="M551" s="107"/>
      <c r="N551" s="107"/>
    </row>
    <row r="552" spans="3:14" ht="15" customHeight="1">
      <c r="C552" s="124"/>
      <c r="E552" s="105"/>
      <c r="F552" s="195"/>
      <c r="G552" s="195"/>
      <c r="H552" s="107"/>
      <c r="I552" s="195"/>
      <c r="J552" s="195"/>
      <c r="K552" s="107"/>
      <c r="L552" s="194"/>
      <c r="M552" s="107"/>
      <c r="N552" s="107"/>
    </row>
    <row r="553" spans="3:14" ht="15" customHeight="1">
      <c r="C553" s="124"/>
      <c r="E553" s="105"/>
      <c r="F553" s="195"/>
      <c r="G553" s="195"/>
      <c r="H553" s="107"/>
      <c r="I553" s="195"/>
      <c r="J553" s="195"/>
      <c r="K553" s="107"/>
      <c r="L553" s="194"/>
      <c r="M553" s="107"/>
      <c r="N553" s="107"/>
    </row>
    <row r="554" spans="3:14" ht="15" customHeight="1">
      <c r="C554" s="124"/>
      <c r="E554" s="105"/>
      <c r="F554" s="195"/>
      <c r="G554" s="195"/>
      <c r="H554" s="107"/>
      <c r="I554" s="195"/>
      <c r="J554" s="195"/>
      <c r="K554" s="107"/>
      <c r="L554" s="194"/>
      <c r="M554" s="107"/>
      <c r="N554" s="107"/>
    </row>
    <row r="555" spans="3:14" ht="15" customHeight="1">
      <c r="C555" s="124"/>
      <c r="E555" s="105"/>
      <c r="F555" s="195"/>
      <c r="G555" s="195"/>
      <c r="H555" s="107"/>
      <c r="I555" s="195"/>
      <c r="J555" s="195"/>
      <c r="K555" s="107"/>
      <c r="L555" s="194"/>
      <c r="M555" s="107"/>
      <c r="N555" s="107"/>
    </row>
    <row r="556" spans="3:14" ht="15" customHeight="1">
      <c r="C556" s="124"/>
      <c r="E556" s="105"/>
      <c r="F556" s="195"/>
      <c r="G556" s="195"/>
      <c r="H556" s="107"/>
      <c r="I556" s="195"/>
      <c r="J556" s="195"/>
      <c r="K556" s="107"/>
      <c r="L556" s="194"/>
      <c r="M556" s="107"/>
      <c r="N556" s="107"/>
    </row>
    <row r="557" spans="3:14" ht="15" customHeight="1">
      <c r="C557" s="124"/>
      <c r="E557" s="105"/>
      <c r="F557" s="195"/>
      <c r="G557" s="195"/>
      <c r="H557" s="107"/>
      <c r="I557" s="195"/>
      <c r="J557" s="195"/>
      <c r="K557" s="107"/>
      <c r="L557" s="194"/>
      <c r="M557" s="107"/>
      <c r="N557" s="107"/>
    </row>
    <row r="558" spans="3:14" ht="15" customHeight="1">
      <c r="C558" s="124"/>
      <c r="E558" s="105"/>
      <c r="F558" s="195"/>
      <c r="G558" s="195"/>
      <c r="H558" s="107"/>
      <c r="I558" s="195"/>
      <c r="J558" s="195"/>
      <c r="K558" s="107"/>
      <c r="L558" s="194"/>
      <c r="M558" s="107"/>
      <c r="N558" s="107"/>
    </row>
    <row r="559" spans="3:14" ht="15" customHeight="1">
      <c r="C559" s="124"/>
      <c r="E559" s="105"/>
      <c r="F559" s="195"/>
      <c r="G559" s="195"/>
      <c r="H559" s="107"/>
      <c r="I559" s="195"/>
      <c r="J559" s="195"/>
      <c r="K559" s="107"/>
      <c r="L559" s="194"/>
      <c r="M559" s="107"/>
      <c r="N559" s="107"/>
    </row>
    <row r="560" spans="3:14" ht="15" customHeight="1">
      <c r="C560" s="124"/>
      <c r="E560" s="105"/>
      <c r="F560" s="195"/>
      <c r="G560" s="195"/>
      <c r="H560" s="107"/>
      <c r="I560" s="195"/>
      <c r="J560" s="195"/>
      <c r="K560" s="107"/>
      <c r="L560" s="194"/>
      <c r="M560" s="107"/>
      <c r="N560" s="107"/>
    </row>
    <row r="561" spans="3:14" ht="15" customHeight="1">
      <c r="C561" s="124"/>
      <c r="E561" s="105"/>
      <c r="F561" s="195"/>
      <c r="G561" s="195"/>
      <c r="H561" s="107"/>
      <c r="I561" s="195"/>
      <c r="J561" s="195"/>
      <c r="K561" s="107"/>
      <c r="L561" s="194"/>
      <c r="M561" s="107"/>
      <c r="N561" s="107"/>
    </row>
    <row r="562" spans="3:14" ht="15" customHeight="1">
      <c r="C562" s="124"/>
      <c r="E562" s="105"/>
      <c r="F562" s="195"/>
      <c r="G562" s="195"/>
      <c r="H562" s="107"/>
      <c r="I562" s="195"/>
      <c r="J562" s="195"/>
      <c r="K562" s="107"/>
      <c r="L562" s="194"/>
      <c r="M562" s="107"/>
      <c r="N562" s="107"/>
    </row>
    <row r="563" spans="3:14" ht="15" customHeight="1">
      <c r="C563" s="124"/>
      <c r="E563" s="105"/>
      <c r="F563" s="195"/>
      <c r="G563" s="195"/>
      <c r="H563" s="107"/>
      <c r="I563" s="195"/>
      <c r="J563" s="195"/>
      <c r="K563" s="107"/>
      <c r="L563" s="194"/>
      <c r="M563" s="107"/>
      <c r="N563" s="107"/>
    </row>
    <row r="564" spans="3:14" ht="15" customHeight="1">
      <c r="C564" s="124"/>
      <c r="E564" s="105"/>
      <c r="F564" s="195"/>
      <c r="G564" s="195"/>
      <c r="H564" s="107"/>
      <c r="I564" s="195"/>
      <c r="J564" s="195"/>
      <c r="K564" s="107"/>
      <c r="L564" s="194"/>
      <c r="M564" s="107"/>
      <c r="N564" s="107"/>
    </row>
    <row r="565" spans="3:14" ht="15" customHeight="1">
      <c r="C565" s="124"/>
      <c r="E565" s="105"/>
      <c r="F565" s="195"/>
      <c r="G565" s="195"/>
      <c r="H565" s="107"/>
      <c r="I565" s="195"/>
      <c r="J565" s="195"/>
      <c r="K565" s="107"/>
      <c r="L565" s="194"/>
      <c r="M565" s="107"/>
      <c r="N565" s="107"/>
    </row>
    <row r="566" spans="3:14" ht="15" customHeight="1">
      <c r="C566" s="124"/>
      <c r="E566" s="105"/>
      <c r="F566" s="195"/>
      <c r="G566" s="195"/>
      <c r="H566" s="107"/>
      <c r="I566" s="195"/>
      <c r="J566" s="195"/>
      <c r="K566" s="107"/>
      <c r="L566" s="194"/>
      <c r="M566" s="107"/>
      <c r="N566" s="107"/>
    </row>
    <row r="567" spans="3:14" ht="15" customHeight="1">
      <c r="C567" s="124"/>
      <c r="E567" s="105"/>
      <c r="F567" s="195"/>
      <c r="G567" s="195"/>
      <c r="H567" s="107"/>
      <c r="I567" s="195"/>
      <c r="J567" s="195"/>
      <c r="K567" s="107"/>
      <c r="L567" s="194"/>
      <c r="M567" s="107"/>
      <c r="N567" s="107"/>
    </row>
    <row r="568" spans="3:14" ht="15" customHeight="1">
      <c r="C568" s="124"/>
      <c r="E568" s="105"/>
      <c r="F568" s="195"/>
      <c r="G568" s="195"/>
      <c r="H568" s="107"/>
      <c r="I568" s="195"/>
      <c r="J568" s="195"/>
      <c r="K568" s="107"/>
      <c r="L568" s="194"/>
      <c r="M568" s="107"/>
      <c r="N568" s="107"/>
    </row>
    <row r="569" spans="3:14" ht="15" customHeight="1">
      <c r="C569" s="124"/>
      <c r="E569" s="105"/>
      <c r="F569" s="195"/>
      <c r="G569" s="195"/>
      <c r="H569" s="107"/>
      <c r="I569" s="195"/>
      <c r="J569" s="195"/>
      <c r="K569" s="107"/>
      <c r="L569" s="194"/>
      <c r="M569" s="107"/>
      <c r="N569" s="107"/>
    </row>
    <row r="570" spans="3:14" ht="15" customHeight="1">
      <c r="C570" s="124"/>
      <c r="E570" s="105"/>
      <c r="F570" s="195"/>
      <c r="G570" s="195"/>
      <c r="H570" s="107"/>
      <c r="I570" s="195"/>
      <c r="J570" s="195"/>
      <c r="K570" s="107"/>
      <c r="L570" s="194"/>
      <c r="M570" s="107"/>
      <c r="N570" s="107"/>
    </row>
    <row r="571" spans="3:14" ht="15" customHeight="1">
      <c r="C571" s="124"/>
      <c r="E571" s="105"/>
      <c r="F571" s="195"/>
      <c r="G571" s="195"/>
      <c r="H571" s="107"/>
      <c r="I571" s="195"/>
      <c r="J571" s="195"/>
      <c r="K571" s="107"/>
      <c r="L571" s="194"/>
      <c r="M571" s="107"/>
      <c r="N571" s="107"/>
    </row>
    <row r="572" spans="3:14" ht="15" customHeight="1">
      <c r="C572" s="124"/>
      <c r="E572" s="105"/>
      <c r="F572" s="195"/>
      <c r="G572" s="195"/>
      <c r="H572" s="107"/>
      <c r="I572" s="195"/>
      <c r="J572" s="195"/>
      <c r="K572" s="107"/>
      <c r="L572" s="194"/>
      <c r="M572" s="107"/>
      <c r="N572" s="107"/>
    </row>
    <row r="573" spans="3:14" ht="15" customHeight="1">
      <c r="C573" s="124"/>
      <c r="E573" s="105"/>
      <c r="F573" s="195"/>
      <c r="G573" s="195"/>
      <c r="H573" s="107"/>
      <c r="I573" s="195"/>
      <c r="J573" s="195"/>
      <c r="K573" s="107"/>
      <c r="L573" s="194"/>
      <c r="M573" s="107"/>
      <c r="N573" s="107"/>
    </row>
    <row r="574" spans="3:14" ht="15" customHeight="1">
      <c r="C574" s="124"/>
      <c r="E574" s="105"/>
      <c r="F574" s="195"/>
      <c r="G574" s="195"/>
      <c r="H574" s="107"/>
      <c r="I574" s="195"/>
      <c r="J574" s="195"/>
      <c r="K574" s="107"/>
      <c r="L574" s="194"/>
      <c r="M574" s="107"/>
      <c r="N574" s="107"/>
    </row>
    <row r="575" spans="3:14" ht="15" customHeight="1">
      <c r="C575" s="124"/>
      <c r="E575" s="105"/>
      <c r="F575" s="195"/>
      <c r="G575" s="195"/>
      <c r="H575" s="107"/>
      <c r="I575" s="195"/>
      <c r="J575" s="195"/>
      <c r="K575" s="107"/>
      <c r="L575" s="194"/>
      <c r="M575" s="107"/>
      <c r="N575" s="107"/>
    </row>
    <row r="576" spans="3:14" ht="15" customHeight="1">
      <c r="C576" s="124"/>
      <c r="E576" s="105"/>
      <c r="F576" s="195"/>
      <c r="G576" s="195"/>
      <c r="H576" s="107"/>
      <c r="I576" s="195"/>
      <c r="J576" s="195"/>
      <c r="K576" s="107"/>
      <c r="L576" s="194"/>
      <c r="M576" s="107"/>
      <c r="N576" s="107"/>
    </row>
    <row r="577" spans="3:14" ht="15" customHeight="1">
      <c r="C577" s="124"/>
      <c r="E577" s="105"/>
      <c r="F577" s="195"/>
      <c r="G577" s="195"/>
      <c r="H577" s="107"/>
      <c r="I577" s="195"/>
      <c r="J577" s="195"/>
      <c r="K577" s="107"/>
      <c r="L577" s="194"/>
      <c r="M577" s="107"/>
      <c r="N577" s="107"/>
    </row>
    <row r="578" spans="3:14" ht="15" customHeight="1">
      <c r="C578" s="124"/>
      <c r="E578" s="105"/>
      <c r="F578" s="195"/>
      <c r="G578" s="195"/>
      <c r="H578" s="107"/>
      <c r="I578" s="195"/>
      <c r="J578" s="195"/>
      <c r="K578" s="107"/>
      <c r="L578" s="194"/>
      <c r="M578" s="107"/>
      <c r="N578" s="107"/>
    </row>
    <row r="579" spans="3:14" ht="15" customHeight="1">
      <c r="C579" s="124"/>
      <c r="E579" s="105"/>
      <c r="F579" s="195"/>
      <c r="G579" s="195"/>
      <c r="H579" s="107"/>
      <c r="I579" s="195"/>
      <c r="J579" s="195"/>
      <c r="K579" s="107"/>
      <c r="L579" s="194"/>
      <c r="M579" s="107"/>
      <c r="N579" s="107"/>
    </row>
    <row r="580" spans="3:14" ht="15" customHeight="1">
      <c r="C580" s="124"/>
      <c r="E580" s="105"/>
      <c r="F580" s="195"/>
      <c r="G580" s="195"/>
      <c r="H580" s="107"/>
      <c r="I580" s="195"/>
      <c r="J580" s="195"/>
      <c r="K580" s="107"/>
      <c r="L580" s="194"/>
      <c r="M580" s="107"/>
      <c r="N580" s="107"/>
    </row>
    <row r="581" spans="3:14" ht="15" customHeight="1">
      <c r="C581" s="124"/>
      <c r="E581" s="105"/>
      <c r="F581" s="195"/>
      <c r="G581" s="195"/>
      <c r="H581" s="107"/>
      <c r="I581" s="195"/>
      <c r="J581" s="195"/>
      <c r="K581" s="107"/>
      <c r="L581" s="194"/>
      <c r="M581" s="107"/>
      <c r="N581" s="107"/>
    </row>
    <row r="582" spans="3:14" ht="15" customHeight="1">
      <c r="C582" s="124"/>
      <c r="E582" s="105"/>
      <c r="F582" s="195"/>
      <c r="G582" s="195"/>
      <c r="H582" s="107"/>
      <c r="I582" s="195"/>
      <c r="J582" s="195"/>
      <c r="K582" s="107"/>
      <c r="L582" s="194"/>
      <c r="M582" s="107"/>
      <c r="N582" s="107"/>
    </row>
    <row r="583" spans="3:14" ht="15" customHeight="1">
      <c r="C583" s="124"/>
      <c r="E583" s="105"/>
      <c r="F583" s="195"/>
      <c r="G583" s="195"/>
      <c r="H583" s="107"/>
      <c r="I583" s="195"/>
      <c r="J583" s="195"/>
      <c r="K583" s="107"/>
      <c r="L583" s="194"/>
      <c r="M583" s="107"/>
      <c r="N583" s="107"/>
    </row>
    <row r="584" spans="3:14" ht="15" customHeight="1">
      <c r="C584" s="124"/>
      <c r="E584" s="105"/>
      <c r="F584" s="195"/>
      <c r="G584" s="195"/>
      <c r="H584" s="107"/>
      <c r="I584" s="195"/>
      <c r="J584" s="195"/>
      <c r="K584" s="107"/>
      <c r="L584" s="194"/>
      <c r="M584" s="107"/>
      <c r="N584" s="107"/>
    </row>
    <row r="585" spans="3:14" ht="15" customHeight="1">
      <c r="C585" s="124"/>
      <c r="E585" s="105"/>
      <c r="F585" s="195"/>
      <c r="G585" s="195"/>
      <c r="H585" s="107"/>
      <c r="I585" s="195"/>
      <c r="J585" s="195"/>
      <c r="K585" s="107"/>
      <c r="L585" s="194"/>
      <c r="M585" s="107"/>
      <c r="N585" s="107"/>
    </row>
    <row r="586" spans="3:14" ht="15" customHeight="1">
      <c r="C586" s="124"/>
      <c r="E586" s="105"/>
      <c r="F586" s="195"/>
      <c r="G586" s="195"/>
      <c r="H586" s="107"/>
      <c r="I586" s="195"/>
      <c r="J586" s="195"/>
      <c r="K586" s="107"/>
      <c r="L586" s="194"/>
      <c r="M586" s="107"/>
      <c r="N586" s="107"/>
    </row>
    <row r="587" spans="3:14" ht="15" customHeight="1">
      <c r="C587" s="124"/>
      <c r="E587" s="105"/>
      <c r="F587" s="195"/>
      <c r="G587" s="195"/>
      <c r="H587" s="107"/>
      <c r="I587" s="195"/>
      <c r="J587" s="195"/>
      <c r="K587" s="107"/>
      <c r="L587" s="194"/>
      <c r="M587" s="107"/>
      <c r="N587" s="107"/>
    </row>
    <row r="588" spans="3:14" ht="15" customHeight="1">
      <c r="C588" s="124"/>
      <c r="E588" s="105"/>
      <c r="F588" s="195"/>
      <c r="G588" s="195"/>
      <c r="H588" s="107"/>
      <c r="I588" s="195"/>
      <c r="J588" s="195"/>
      <c r="K588" s="107"/>
      <c r="L588" s="194"/>
      <c r="M588" s="107"/>
      <c r="N588" s="107"/>
    </row>
    <row r="589" spans="3:14" ht="15" customHeight="1">
      <c r="C589" s="124"/>
      <c r="E589" s="105"/>
      <c r="F589" s="195"/>
      <c r="G589" s="195"/>
      <c r="H589" s="107"/>
      <c r="I589" s="195"/>
      <c r="J589" s="195"/>
      <c r="K589" s="107"/>
      <c r="L589" s="194"/>
      <c r="M589" s="107"/>
      <c r="N589" s="107"/>
    </row>
    <row r="590" spans="3:14" ht="15" customHeight="1">
      <c r="C590" s="124"/>
      <c r="E590" s="105"/>
      <c r="F590" s="195"/>
      <c r="G590" s="195"/>
      <c r="H590" s="107"/>
      <c r="I590" s="195"/>
      <c r="J590" s="195"/>
      <c r="K590" s="107"/>
      <c r="L590" s="194"/>
      <c r="M590" s="107"/>
      <c r="N590" s="107"/>
    </row>
    <row r="591" spans="3:14" ht="15" customHeight="1">
      <c r="C591" s="124"/>
      <c r="E591" s="105"/>
      <c r="F591" s="195"/>
      <c r="G591" s="195"/>
      <c r="H591" s="107"/>
      <c r="I591" s="195"/>
      <c r="J591" s="195"/>
      <c r="K591" s="107"/>
      <c r="L591" s="194"/>
      <c r="M591" s="107"/>
      <c r="N591" s="107"/>
    </row>
    <row r="592" spans="3:14" ht="15" customHeight="1">
      <c r="C592" s="124"/>
      <c r="E592" s="105"/>
      <c r="F592" s="195"/>
      <c r="G592" s="195"/>
      <c r="H592" s="107"/>
      <c r="I592" s="195"/>
      <c r="J592" s="195"/>
      <c r="K592" s="107"/>
      <c r="L592" s="194"/>
      <c r="M592" s="107"/>
      <c r="N592" s="107"/>
    </row>
    <row r="593" spans="3:14" ht="15" customHeight="1">
      <c r="C593" s="124"/>
      <c r="E593" s="105"/>
      <c r="F593" s="195"/>
      <c r="G593" s="195"/>
      <c r="H593" s="107"/>
      <c r="I593" s="195"/>
      <c r="J593" s="195"/>
      <c r="K593" s="107"/>
      <c r="L593" s="194"/>
      <c r="M593" s="107"/>
      <c r="N593" s="107"/>
    </row>
    <row r="594" spans="3:14" ht="15" customHeight="1">
      <c r="C594" s="124"/>
      <c r="E594" s="105"/>
      <c r="F594" s="195"/>
      <c r="G594" s="195"/>
      <c r="H594" s="107"/>
      <c r="I594" s="195"/>
      <c r="J594" s="195"/>
      <c r="K594" s="107"/>
      <c r="L594" s="194"/>
      <c r="M594" s="107"/>
      <c r="N594" s="107"/>
    </row>
    <row r="595" spans="3:14" ht="15" customHeight="1">
      <c r="C595" s="124"/>
      <c r="E595" s="105"/>
      <c r="F595" s="195"/>
      <c r="G595" s="195"/>
      <c r="H595" s="107"/>
      <c r="I595" s="195"/>
      <c r="J595" s="195"/>
      <c r="K595" s="107"/>
      <c r="L595" s="194"/>
      <c r="M595" s="107"/>
      <c r="N595" s="107"/>
    </row>
    <row r="596" spans="3:14" ht="15" customHeight="1">
      <c r="C596" s="124"/>
      <c r="E596" s="105"/>
      <c r="F596" s="195"/>
      <c r="G596" s="195"/>
      <c r="H596" s="107"/>
      <c r="I596" s="195"/>
      <c r="J596" s="195"/>
      <c r="K596" s="107"/>
      <c r="L596" s="194"/>
      <c r="M596" s="107"/>
      <c r="N596" s="107"/>
    </row>
    <row r="597" spans="3:14" ht="15" customHeight="1">
      <c r="C597" s="124"/>
      <c r="E597" s="105"/>
      <c r="F597" s="195"/>
      <c r="G597" s="195"/>
      <c r="H597" s="107"/>
      <c r="I597" s="195"/>
      <c r="J597" s="195"/>
      <c r="K597" s="107"/>
      <c r="L597" s="194"/>
      <c r="M597" s="107"/>
      <c r="N597" s="107"/>
    </row>
    <row r="598" spans="3:14" ht="15" customHeight="1">
      <c r="C598" s="124"/>
      <c r="E598" s="105"/>
      <c r="F598" s="195"/>
      <c r="G598" s="195"/>
      <c r="H598" s="107"/>
      <c r="I598" s="195"/>
      <c r="J598" s="195"/>
      <c r="K598" s="107"/>
      <c r="L598" s="194"/>
      <c r="M598" s="107"/>
      <c r="N598" s="107"/>
    </row>
    <row r="599" spans="3:14" ht="15" customHeight="1">
      <c r="C599" s="124"/>
      <c r="E599" s="105"/>
      <c r="F599" s="195"/>
      <c r="G599" s="195"/>
      <c r="H599" s="107"/>
      <c r="I599" s="195"/>
      <c r="J599" s="195"/>
      <c r="K599" s="107"/>
      <c r="L599" s="194"/>
      <c r="M599" s="107"/>
      <c r="N599" s="107"/>
    </row>
    <row r="600" spans="3:14" ht="15" customHeight="1">
      <c r="C600" s="124"/>
      <c r="E600" s="105"/>
      <c r="F600" s="195"/>
      <c r="G600" s="195"/>
      <c r="H600" s="107"/>
      <c r="I600" s="195"/>
      <c r="J600" s="195"/>
      <c r="K600" s="107"/>
      <c r="L600" s="194"/>
      <c r="M600" s="107"/>
      <c r="N600" s="107"/>
    </row>
    <row r="601" spans="3:14" ht="15" customHeight="1">
      <c r="C601" s="124"/>
      <c r="E601" s="105"/>
      <c r="F601" s="195"/>
      <c r="G601" s="195"/>
      <c r="H601" s="107"/>
      <c r="I601" s="195"/>
      <c r="J601" s="195"/>
      <c r="K601" s="107"/>
      <c r="L601" s="194"/>
      <c r="M601" s="107"/>
      <c r="N601" s="107"/>
    </row>
    <row r="602" spans="3:14" ht="15" customHeight="1">
      <c r="C602" s="124"/>
      <c r="E602" s="105"/>
      <c r="F602" s="195"/>
      <c r="G602" s="195"/>
      <c r="H602" s="107"/>
      <c r="I602" s="195"/>
      <c r="J602" s="195"/>
      <c r="K602" s="107"/>
      <c r="L602" s="194"/>
      <c r="M602" s="107"/>
      <c r="N602" s="107"/>
    </row>
    <row r="603" spans="3:14" ht="15" customHeight="1">
      <c r="C603" s="124"/>
      <c r="E603" s="105"/>
      <c r="F603" s="195"/>
      <c r="G603" s="195"/>
      <c r="H603" s="107"/>
      <c r="I603" s="195"/>
      <c r="J603" s="195"/>
      <c r="K603" s="107"/>
      <c r="L603" s="194"/>
      <c r="M603" s="107"/>
      <c r="N603" s="107"/>
    </row>
    <row r="604" spans="3:14" ht="15" customHeight="1">
      <c r="C604" s="124"/>
      <c r="E604" s="105"/>
      <c r="F604" s="195"/>
      <c r="G604" s="195"/>
      <c r="H604" s="107"/>
      <c r="I604" s="195"/>
      <c r="J604" s="195"/>
      <c r="K604" s="107"/>
      <c r="L604" s="194"/>
      <c r="M604" s="107"/>
      <c r="N604" s="107"/>
    </row>
    <row r="605" spans="3:14" ht="15" customHeight="1">
      <c r="C605" s="124"/>
      <c r="E605" s="105"/>
      <c r="F605" s="195"/>
      <c r="G605" s="195"/>
      <c r="H605" s="107"/>
      <c r="I605" s="195"/>
      <c r="J605" s="195"/>
      <c r="K605" s="107"/>
      <c r="L605" s="194"/>
      <c r="M605" s="107"/>
      <c r="N605" s="107"/>
    </row>
    <row r="606" spans="3:14" ht="15" customHeight="1">
      <c r="C606" s="124"/>
      <c r="E606" s="105"/>
      <c r="F606" s="195"/>
      <c r="G606" s="195"/>
      <c r="H606" s="107"/>
      <c r="I606" s="195"/>
      <c r="J606" s="195"/>
      <c r="K606" s="107"/>
      <c r="L606" s="194"/>
      <c r="M606" s="107"/>
      <c r="N606" s="107"/>
    </row>
    <row r="607" spans="3:14" ht="15" customHeight="1">
      <c r="C607" s="124"/>
      <c r="E607" s="105"/>
      <c r="F607" s="195"/>
      <c r="G607" s="195"/>
      <c r="H607" s="107"/>
      <c r="I607" s="195"/>
      <c r="J607" s="195"/>
      <c r="K607" s="107"/>
      <c r="L607" s="194"/>
      <c r="M607" s="107"/>
      <c r="N607" s="107"/>
    </row>
    <row r="608" spans="3:14" ht="15" customHeight="1">
      <c r="C608" s="124"/>
      <c r="E608" s="105"/>
      <c r="F608" s="195"/>
      <c r="G608" s="195"/>
      <c r="H608" s="107"/>
      <c r="I608" s="195"/>
      <c r="J608" s="195"/>
      <c r="K608" s="107"/>
      <c r="L608" s="194"/>
      <c r="M608" s="107"/>
      <c r="N608" s="107"/>
    </row>
    <row r="609" spans="3:14" ht="15" customHeight="1">
      <c r="C609" s="124"/>
      <c r="E609" s="105"/>
      <c r="F609" s="195"/>
      <c r="G609" s="195"/>
      <c r="H609" s="107"/>
      <c r="I609" s="195"/>
      <c r="J609" s="195"/>
      <c r="K609" s="107"/>
      <c r="L609" s="194"/>
      <c r="M609" s="107"/>
      <c r="N609" s="107"/>
    </row>
    <row r="610" spans="3:14" ht="15" customHeight="1">
      <c r="C610" s="124"/>
      <c r="E610" s="105"/>
      <c r="F610" s="195"/>
      <c r="G610" s="195"/>
      <c r="H610" s="107"/>
      <c r="I610" s="195"/>
      <c r="J610" s="195"/>
      <c r="K610" s="107"/>
      <c r="L610" s="194"/>
      <c r="M610" s="107"/>
      <c r="N610" s="107"/>
    </row>
    <row r="611" spans="3:14" ht="15" customHeight="1">
      <c r="C611" s="124"/>
      <c r="E611" s="105"/>
      <c r="F611" s="195"/>
      <c r="G611" s="195"/>
      <c r="H611" s="107"/>
      <c r="I611" s="195"/>
      <c r="J611" s="195"/>
      <c r="K611" s="107"/>
      <c r="L611" s="194"/>
      <c r="M611" s="107"/>
      <c r="N611" s="107"/>
    </row>
    <row r="612" spans="3:14" ht="15" customHeight="1">
      <c r="C612" s="124"/>
      <c r="E612" s="105"/>
      <c r="F612" s="195"/>
      <c r="G612" s="195"/>
      <c r="H612" s="107"/>
      <c r="I612" s="195"/>
      <c r="J612" s="195"/>
      <c r="K612" s="107"/>
      <c r="L612" s="194"/>
      <c r="M612" s="107"/>
      <c r="N612" s="107"/>
    </row>
    <row r="613" spans="3:14" ht="15" customHeight="1">
      <c r="C613" s="124"/>
      <c r="E613" s="105"/>
      <c r="F613" s="195"/>
      <c r="G613" s="195"/>
      <c r="H613" s="107"/>
      <c r="I613" s="195"/>
      <c r="J613" s="195"/>
      <c r="K613" s="107"/>
      <c r="L613" s="194"/>
      <c r="M613" s="107"/>
      <c r="N613" s="107"/>
    </row>
    <row r="614" spans="3:14" ht="15" customHeight="1">
      <c r="C614" s="124"/>
      <c r="E614" s="105"/>
      <c r="F614" s="195"/>
      <c r="G614" s="195"/>
      <c r="H614" s="107"/>
      <c r="I614" s="195"/>
      <c r="J614" s="195"/>
      <c r="K614" s="107"/>
      <c r="L614" s="194"/>
      <c r="M614" s="107"/>
      <c r="N614" s="107"/>
    </row>
    <row r="615" spans="3:14" ht="15" customHeight="1">
      <c r="C615" s="124"/>
      <c r="E615" s="105"/>
      <c r="F615" s="195"/>
      <c r="G615" s="195"/>
      <c r="H615" s="107"/>
      <c r="I615" s="195"/>
      <c r="J615" s="195"/>
      <c r="K615" s="107"/>
      <c r="L615" s="194"/>
      <c r="M615" s="107"/>
      <c r="N615" s="107"/>
    </row>
    <row r="616" spans="3:14" ht="15" customHeight="1">
      <c r="C616" s="124"/>
      <c r="E616" s="105"/>
      <c r="F616" s="195"/>
      <c r="G616" s="195"/>
      <c r="H616" s="107"/>
      <c r="I616" s="195"/>
      <c r="J616" s="195"/>
      <c r="K616" s="107"/>
      <c r="L616" s="194"/>
      <c r="M616" s="107"/>
      <c r="N616" s="107"/>
    </row>
    <row r="617" spans="3:14" ht="15" customHeight="1">
      <c r="C617" s="124"/>
      <c r="E617" s="105"/>
      <c r="F617" s="195"/>
      <c r="G617" s="195"/>
      <c r="H617" s="107"/>
      <c r="I617" s="195"/>
      <c r="J617" s="195"/>
      <c r="K617" s="107"/>
      <c r="L617" s="194"/>
      <c r="M617" s="107"/>
      <c r="N617" s="107"/>
    </row>
    <row r="618" spans="3:14" ht="15" customHeight="1">
      <c r="C618" s="124"/>
      <c r="E618" s="105"/>
      <c r="F618" s="195"/>
      <c r="G618" s="195"/>
      <c r="H618" s="107"/>
      <c r="I618" s="195"/>
      <c r="J618" s="195"/>
      <c r="K618" s="107"/>
      <c r="L618" s="194"/>
      <c r="M618" s="107"/>
      <c r="N618" s="107"/>
    </row>
    <row r="619" spans="3:14" ht="15" customHeight="1">
      <c r="C619" s="124"/>
      <c r="E619" s="105"/>
      <c r="F619" s="195"/>
      <c r="G619" s="195"/>
      <c r="H619" s="107"/>
      <c r="I619" s="195"/>
      <c r="J619" s="195"/>
      <c r="K619" s="107"/>
      <c r="L619" s="194"/>
      <c r="M619" s="107"/>
      <c r="N619" s="107"/>
    </row>
    <row r="620" spans="3:14" ht="15" customHeight="1">
      <c r="C620" s="124"/>
      <c r="E620" s="105"/>
      <c r="F620" s="195"/>
      <c r="G620" s="195"/>
      <c r="H620" s="107"/>
      <c r="I620" s="195"/>
      <c r="J620" s="195"/>
      <c r="K620" s="107"/>
      <c r="L620" s="194"/>
      <c r="M620" s="107"/>
      <c r="N620" s="107"/>
    </row>
    <row r="621" spans="3:14" ht="15" customHeight="1">
      <c r="C621" s="124"/>
      <c r="E621" s="105"/>
      <c r="F621" s="195"/>
      <c r="G621" s="195"/>
      <c r="H621" s="107"/>
      <c r="I621" s="195"/>
      <c r="J621" s="195"/>
      <c r="K621" s="107"/>
      <c r="L621" s="194"/>
      <c r="M621" s="107"/>
      <c r="N621" s="107"/>
    </row>
    <row r="622" spans="3:14" ht="15" customHeight="1">
      <c r="C622" s="124"/>
      <c r="E622" s="105"/>
      <c r="F622" s="195"/>
      <c r="G622" s="195"/>
      <c r="H622" s="107"/>
      <c r="I622" s="195"/>
      <c r="J622" s="195"/>
      <c r="K622" s="107"/>
      <c r="L622" s="194"/>
      <c r="M622" s="107"/>
      <c r="N622" s="107"/>
    </row>
    <row r="623" spans="3:14" ht="15" customHeight="1">
      <c r="C623" s="124"/>
      <c r="E623" s="105"/>
      <c r="F623" s="195"/>
      <c r="G623" s="195"/>
      <c r="H623" s="107"/>
      <c r="I623" s="195"/>
      <c r="J623" s="195"/>
      <c r="K623" s="107"/>
      <c r="L623" s="194"/>
      <c r="M623" s="107"/>
      <c r="N623" s="107"/>
    </row>
    <row r="624" spans="3:14" ht="15" customHeight="1">
      <c r="C624" s="124"/>
      <c r="E624" s="105"/>
      <c r="F624" s="195"/>
      <c r="G624" s="195"/>
      <c r="H624" s="107"/>
      <c r="I624" s="195"/>
      <c r="J624" s="195"/>
      <c r="K624" s="107"/>
      <c r="L624" s="194"/>
      <c r="M624" s="107"/>
      <c r="N624" s="107"/>
    </row>
    <row r="625" spans="3:14" ht="15" customHeight="1">
      <c r="C625" s="124"/>
      <c r="E625" s="105"/>
      <c r="F625" s="195"/>
      <c r="G625" s="195"/>
      <c r="H625" s="107"/>
      <c r="I625" s="195"/>
      <c r="J625" s="195"/>
      <c r="K625" s="107"/>
      <c r="L625" s="194"/>
      <c r="M625" s="107"/>
      <c r="N625" s="107"/>
    </row>
    <row r="626" spans="3:14" ht="15" customHeight="1">
      <c r="C626" s="124"/>
      <c r="E626" s="105"/>
      <c r="F626" s="195"/>
      <c r="G626" s="195"/>
      <c r="H626" s="107"/>
      <c r="I626" s="195"/>
      <c r="J626" s="195"/>
      <c r="K626" s="107"/>
      <c r="L626" s="194"/>
      <c r="M626" s="107"/>
      <c r="N626" s="107"/>
    </row>
    <row r="627" spans="3:14" ht="15" customHeight="1">
      <c r="C627" s="124"/>
      <c r="E627" s="105"/>
      <c r="F627" s="195"/>
      <c r="G627" s="195"/>
      <c r="H627" s="107"/>
      <c r="I627" s="195"/>
      <c r="J627" s="195"/>
      <c r="K627" s="107"/>
      <c r="L627" s="194"/>
      <c r="M627" s="107"/>
      <c r="N627" s="107"/>
    </row>
    <row r="628" spans="3:14" ht="15" customHeight="1">
      <c r="C628" s="124"/>
      <c r="E628" s="105"/>
      <c r="F628" s="195"/>
      <c r="G628" s="195"/>
      <c r="H628" s="107"/>
      <c r="I628" s="195"/>
      <c r="J628" s="195"/>
      <c r="K628" s="107"/>
      <c r="L628" s="194"/>
      <c r="M628" s="107"/>
      <c r="N628" s="107"/>
    </row>
    <row r="629" spans="3:14" ht="15" customHeight="1">
      <c r="C629" s="124"/>
      <c r="E629" s="105"/>
      <c r="F629" s="195"/>
      <c r="G629" s="195"/>
      <c r="H629" s="107"/>
      <c r="I629" s="195"/>
      <c r="J629" s="195"/>
      <c r="K629" s="107"/>
      <c r="L629" s="194"/>
      <c r="M629" s="107"/>
      <c r="N629" s="107"/>
    </row>
    <row r="630" spans="3:14" ht="15" customHeight="1">
      <c r="C630" s="124"/>
      <c r="E630" s="105"/>
      <c r="F630" s="195"/>
      <c r="G630" s="195"/>
      <c r="H630" s="107"/>
      <c r="I630" s="195"/>
      <c r="J630" s="195"/>
      <c r="K630" s="107"/>
      <c r="L630" s="194"/>
      <c r="M630" s="107"/>
      <c r="N630" s="107"/>
    </row>
    <row r="631" spans="3:14" ht="15" customHeight="1">
      <c r="C631" s="124"/>
      <c r="E631" s="105"/>
      <c r="F631" s="195"/>
      <c r="G631" s="195"/>
      <c r="H631" s="107"/>
      <c r="I631" s="195"/>
      <c r="J631" s="195"/>
      <c r="K631" s="107"/>
      <c r="L631" s="194"/>
      <c r="M631" s="107"/>
      <c r="N631" s="107"/>
    </row>
    <row r="632" spans="3:14" ht="15" customHeight="1">
      <c r="C632" s="124"/>
      <c r="E632" s="105"/>
      <c r="F632" s="195"/>
      <c r="G632" s="195"/>
      <c r="H632" s="107"/>
      <c r="I632" s="195"/>
      <c r="J632" s="195"/>
      <c r="K632" s="107"/>
      <c r="L632" s="194"/>
      <c r="M632" s="107"/>
      <c r="N632" s="107"/>
    </row>
    <row r="633" spans="3:14" ht="15" customHeight="1">
      <c r="C633" s="124"/>
      <c r="E633" s="105"/>
      <c r="F633" s="195"/>
      <c r="G633" s="195"/>
      <c r="H633" s="107"/>
      <c r="I633" s="195"/>
      <c r="J633" s="195"/>
      <c r="K633" s="107"/>
      <c r="L633" s="194"/>
      <c r="M633" s="107"/>
      <c r="N633" s="107"/>
    </row>
    <row r="634" spans="3:14" ht="15" customHeight="1">
      <c r="C634" s="124"/>
      <c r="E634" s="105"/>
      <c r="F634" s="195"/>
      <c r="G634" s="195"/>
      <c r="H634" s="107"/>
      <c r="I634" s="195"/>
      <c r="J634" s="195"/>
      <c r="K634" s="107"/>
      <c r="L634" s="194"/>
      <c r="M634" s="107"/>
      <c r="N634" s="107"/>
    </row>
    <row r="635" spans="3:14" ht="15" customHeight="1">
      <c r="C635" s="124"/>
      <c r="E635" s="105"/>
      <c r="F635" s="195"/>
      <c r="G635" s="195"/>
      <c r="H635" s="107"/>
      <c r="I635" s="195"/>
      <c r="J635" s="195"/>
      <c r="K635" s="107"/>
      <c r="L635" s="194"/>
      <c r="M635" s="107"/>
      <c r="N635" s="107"/>
    </row>
    <row r="636" spans="3:14" ht="15" customHeight="1">
      <c r="C636" s="124"/>
      <c r="E636" s="105"/>
      <c r="F636" s="195"/>
      <c r="G636" s="195"/>
      <c r="H636" s="107"/>
      <c r="I636" s="195"/>
      <c r="J636" s="195"/>
      <c r="K636" s="107"/>
      <c r="L636" s="194"/>
      <c r="M636" s="107"/>
      <c r="N636" s="107"/>
    </row>
    <row r="637" spans="3:14" ht="15" customHeight="1">
      <c r="C637" s="124"/>
      <c r="E637" s="105"/>
      <c r="F637" s="195"/>
      <c r="G637" s="195"/>
      <c r="H637" s="107"/>
      <c r="I637" s="195"/>
      <c r="J637" s="195"/>
      <c r="K637" s="107"/>
      <c r="L637" s="194"/>
      <c r="M637" s="107"/>
      <c r="N637" s="107"/>
    </row>
    <row r="638" spans="3:14" ht="15" customHeight="1">
      <c r="C638" s="124"/>
      <c r="E638" s="105"/>
      <c r="F638" s="195"/>
      <c r="G638" s="195"/>
      <c r="H638" s="107"/>
      <c r="I638" s="195"/>
      <c r="J638" s="195"/>
      <c r="K638" s="107"/>
      <c r="L638" s="194"/>
      <c r="M638" s="107"/>
      <c r="N638" s="107"/>
    </row>
    <row r="639" spans="3:14" ht="15" customHeight="1">
      <c r="C639" s="124"/>
      <c r="E639" s="105"/>
      <c r="F639" s="195"/>
      <c r="G639" s="195"/>
      <c r="H639" s="107"/>
      <c r="I639" s="195"/>
      <c r="J639" s="195"/>
      <c r="K639" s="107"/>
      <c r="L639" s="194"/>
      <c r="M639" s="107"/>
      <c r="N639" s="107"/>
    </row>
    <row r="640" spans="3:14" ht="15" customHeight="1">
      <c r="C640" s="124"/>
      <c r="E640" s="105"/>
      <c r="F640" s="195"/>
      <c r="G640" s="195"/>
      <c r="H640" s="107"/>
      <c r="I640" s="195"/>
      <c r="J640" s="195"/>
      <c r="K640" s="107"/>
      <c r="L640" s="194"/>
      <c r="M640" s="107"/>
      <c r="N640" s="107"/>
    </row>
    <row r="641" spans="3:14" ht="15" customHeight="1">
      <c r="C641" s="124"/>
      <c r="E641" s="105"/>
      <c r="F641" s="195"/>
      <c r="G641" s="195"/>
      <c r="H641" s="107"/>
      <c r="I641" s="195"/>
      <c r="J641" s="195"/>
      <c r="K641" s="107"/>
      <c r="L641" s="194"/>
      <c r="M641" s="107"/>
      <c r="N641" s="107"/>
    </row>
    <row r="642" spans="3:14" ht="15" customHeight="1">
      <c r="C642" s="124"/>
      <c r="E642" s="105"/>
      <c r="F642" s="195"/>
      <c r="G642" s="195"/>
      <c r="H642" s="107"/>
      <c r="I642" s="195"/>
      <c r="J642" s="195"/>
      <c r="K642" s="107"/>
      <c r="L642" s="194"/>
      <c r="M642" s="107"/>
      <c r="N642" s="107"/>
    </row>
    <row r="643" spans="3:14" ht="15" customHeight="1">
      <c r="C643" s="124"/>
      <c r="E643" s="105"/>
      <c r="F643" s="195"/>
      <c r="G643" s="195"/>
      <c r="H643" s="107"/>
      <c r="I643" s="195"/>
      <c r="J643" s="195"/>
      <c r="K643" s="107"/>
      <c r="L643" s="194"/>
      <c r="M643" s="107"/>
      <c r="N643" s="107"/>
    </row>
    <row r="644" spans="3:14" ht="15" customHeight="1">
      <c r="C644" s="124"/>
      <c r="E644" s="105"/>
      <c r="F644" s="195"/>
      <c r="G644" s="195"/>
      <c r="H644" s="107"/>
      <c r="I644" s="195"/>
      <c r="J644" s="195"/>
      <c r="K644" s="107"/>
      <c r="L644" s="194"/>
      <c r="M644" s="107"/>
      <c r="N644" s="107"/>
    </row>
    <row r="645" spans="3:14" ht="15" customHeight="1">
      <c r="C645" s="124"/>
      <c r="E645" s="105"/>
      <c r="F645" s="195"/>
      <c r="G645" s="195"/>
      <c r="H645" s="107"/>
      <c r="I645" s="195"/>
      <c r="J645" s="195"/>
      <c r="K645" s="107"/>
      <c r="L645" s="194"/>
      <c r="M645" s="107"/>
      <c r="N645" s="107"/>
    </row>
    <row r="646" spans="3:14" ht="15" customHeight="1">
      <c r="C646" s="124"/>
      <c r="E646" s="105"/>
      <c r="F646" s="195"/>
      <c r="G646" s="195"/>
      <c r="H646" s="107"/>
      <c r="I646" s="195"/>
      <c r="J646" s="195"/>
      <c r="K646" s="107"/>
      <c r="L646" s="194"/>
      <c r="M646" s="107"/>
      <c r="N646" s="107"/>
    </row>
    <row r="647" spans="3:14" ht="15" customHeight="1">
      <c r="C647" s="124"/>
      <c r="E647" s="105"/>
      <c r="F647" s="195"/>
      <c r="G647" s="195"/>
      <c r="H647" s="107"/>
      <c r="I647" s="195"/>
      <c r="J647" s="195"/>
      <c r="K647" s="107"/>
      <c r="L647" s="194"/>
      <c r="M647" s="107"/>
      <c r="N647" s="107"/>
    </row>
    <row r="648" spans="3:14" ht="15" customHeight="1">
      <c r="C648" s="124"/>
      <c r="E648" s="105"/>
      <c r="F648" s="195"/>
      <c r="G648" s="195"/>
      <c r="H648" s="107"/>
      <c r="I648" s="195"/>
      <c r="J648" s="195"/>
      <c r="K648" s="107"/>
      <c r="L648" s="194"/>
      <c r="M648" s="107"/>
      <c r="N648" s="107"/>
    </row>
    <row r="649" spans="3:14" ht="15" customHeight="1">
      <c r="C649" s="124"/>
      <c r="E649" s="105"/>
      <c r="F649" s="195"/>
      <c r="G649" s="195"/>
      <c r="H649" s="107"/>
      <c r="I649" s="195"/>
      <c r="J649" s="195"/>
      <c r="K649" s="107"/>
      <c r="L649" s="194"/>
      <c r="M649" s="107"/>
      <c r="N649" s="107"/>
    </row>
    <row r="650" spans="3:14" ht="15" customHeight="1">
      <c r="C650" s="124"/>
      <c r="E650" s="105"/>
      <c r="F650" s="195"/>
      <c r="G650" s="195"/>
      <c r="H650" s="107"/>
      <c r="I650" s="195"/>
      <c r="J650" s="195"/>
      <c r="K650" s="107"/>
      <c r="L650" s="194"/>
      <c r="M650" s="107"/>
      <c r="N650" s="107"/>
    </row>
    <row r="651" spans="3:14" ht="15" customHeight="1">
      <c r="C651" s="124"/>
      <c r="E651" s="105"/>
      <c r="F651" s="195"/>
      <c r="G651" s="195"/>
      <c r="H651" s="107"/>
      <c r="I651" s="195"/>
      <c r="J651" s="195"/>
      <c r="K651" s="107"/>
      <c r="L651" s="194"/>
      <c r="M651" s="107"/>
      <c r="N651" s="107"/>
    </row>
    <row r="652" spans="3:14" ht="15" customHeight="1">
      <c r="C652" s="124"/>
      <c r="E652" s="105"/>
      <c r="F652" s="195"/>
      <c r="G652" s="195"/>
      <c r="H652" s="107"/>
      <c r="I652" s="195"/>
      <c r="J652" s="195"/>
      <c r="K652" s="107"/>
      <c r="L652" s="194"/>
      <c r="M652" s="107"/>
      <c r="N652" s="107"/>
    </row>
    <row r="653" spans="3:14" ht="15" customHeight="1">
      <c r="C653" s="124"/>
      <c r="E653" s="105"/>
      <c r="F653" s="195"/>
      <c r="G653" s="195"/>
      <c r="H653" s="107"/>
      <c r="I653" s="195"/>
      <c r="J653" s="195"/>
      <c r="K653" s="107"/>
      <c r="L653" s="194"/>
      <c r="M653" s="107"/>
      <c r="N653" s="107"/>
    </row>
    <row r="654" spans="3:14" ht="15" customHeight="1">
      <c r="C654" s="124"/>
      <c r="E654" s="105"/>
      <c r="F654" s="195"/>
      <c r="G654" s="195"/>
      <c r="H654" s="107"/>
      <c r="I654" s="195"/>
      <c r="J654" s="195"/>
      <c r="K654" s="107"/>
      <c r="L654" s="194"/>
      <c r="M654" s="107"/>
      <c r="N654" s="107"/>
    </row>
    <row r="655" spans="3:14" ht="15" customHeight="1">
      <c r="C655" s="124"/>
      <c r="E655" s="105"/>
      <c r="F655" s="195"/>
      <c r="G655" s="195"/>
      <c r="H655" s="107"/>
      <c r="I655" s="195"/>
      <c r="J655" s="195"/>
      <c r="K655" s="107"/>
      <c r="L655" s="194"/>
      <c r="M655" s="107"/>
      <c r="N655" s="107"/>
    </row>
    <row r="656" spans="3:14" ht="15" customHeight="1">
      <c r="C656" s="124"/>
      <c r="E656" s="105"/>
      <c r="F656" s="195"/>
      <c r="G656" s="195"/>
      <c r="H656" s="107"/>
      <c r="I656" s="195"/>
      <c r="J656" s="195"/>
      <c r="K656" s="107"/>
      <c r="L656" s="194"/>
      <c r="M656" s="107"/>
      <c r="N656" s="107"/>
    </row>
    <row r="657" spans="3:14" ht="15" customHeight="1">
      <c r="C657" s="124"/>
      <c r="E657" s="105"/>
      <c r="F657" s="195"/>
      <c r="G657" s="195"/>
      <c r="H657" s="107"/>
      <c r="I657" s="195"/>
      <c r="J657" s="195"/>
      <c r="K657" s="107"/>
      <c r="L657" s="194"/>
      <c r="M657" s="107"/>
      <c r="N657" s="107"/>
    </row>
    <row r="658" spans="3:14" ht="15" customHeight="1">
      <c r="C658" s="124"/>
      <c r="E658" s="105"/>
      <c r="F658" s="195"/>
      <c r="G658" s="195"/>
      <c r="H658" s="107"/>
      <c r="I658" s="195"/>
      <c r="J658" s="195"/>
      <c r="K658" s="107"/>
      <c r="L658" s="194"/>
      <c r="M658" s="107"/>
      <c r="N658" s="107"/>
    </row>
    <row r="659" spans="3:14" ht="15" customHeight="1">
      <c r="C659" s="124"/>
      <c r="E659" s="105"/>
      <c r="F659" s="195"/>
      <c r="G659" s="195"/>
      <c r="H659" s="107"/>
      <c r="I659" s="195"/>
      <c r="J659" s="195"/>
      <c r="K659" s="107"/>
      <c r="L659" s="194"/>
      <c r="M659" s="107"/>
      <c r="N659" s="107"/>
    </row>
    <row r="660" spans="3:14" ht="15" customHeight="1">
      <c r="C660" s="124"/>
      <c r="E660" s="105"/>
      <c r="F660" s="195"/>
      <c r="G660" s="195"/>
      <c r="H660" s="107"/>
      <c r="I660" s="195"/>
      <c r="J660" s="195"/>
      <c r="K660" s="107"/>
      <c r="L660" s="194"/>
      <c r="M660" s="107"/>
      <c r="N660" s="107"/>
    </row>
    <row r="661" spans="3:14" ht="15" customHeight="1">
      <c r="C661" s="124"/>
      <c r="E661" s="105"/>
      <c r="F661" s="195"/>
      <c r="G661" s="195"/>
      <c r="H661" s="107"/>
      <c r="I661" s="195"/>
      <c r="J661" s="195"/>
      <c r="K661" s="107"/>
      <c r="L661" s="194"/>
      <c r="M661" s="107"/>
      <c r="N661" s="107"/>
    </row>
    <row r="662" spans="3:14" ht="15" customHeight="1">
      <c r="C662" s="124"/>
      <c r="E662" s="105"/>
      <c r="F662" s="195"/>
      <c r="G662" s="195"/>
      <c r="H662" s="107"/>
      <c r="I662" s="195"/>
      <c r="J662" s="195"/>
      <c r="K662" s="107"/>
      <c r="L662" s="194"/>
      <c r="M662" s="107"/>
      <c r="N662" s="107"/>
    </row>
    <row r="663" spans="3:14" ht="15" customHeight="1">
      <c r="C663" s="124"/>
      <c r="E663" s="105"/>
      <c r="F663" s="195"/>
      <c r="G663" s="195"/>
      <c r="H663" s="107"/>
      <c r="I663" s="195"/>
      <c r="J663" s="195"/>
      <c r="K663" s="107"/>
      <c r="L663" s="194"/>
      <c r="M663" s="107"/>
      <c r="N663" s="107"/>
    </row>
    <row r="664" spans="3:14" ht="15" customHeight="1">
      <c r="C664" s="124"/>
      <c r="E664" s="105"/>
      <c r="F664" s="195"/>
      <c r="G664" s="195"/>
      <c r="H664" s="107"/>
      <c r="I664" s="195"/>
      <c r="J664" s="195"/>
      <c r="K664" s="107"/>
      <c r="L664" s="194"/>
      <c r="M664" s="107"/>
      <c r="N664" s="107"/>
    </row>
    <row r="665" spans="3:14" ht="15" customHeight="1">
      <c r="C665" s="124"/>
      <c r="E665" s="105"/>
      <c r="F665" s="195"/>
      <c r="G665" s="195"/>
      <c r="H665" s="107"/>
      <c r="I665" s="195"/>
      <c r="J665" s="195"/>
      <c r="K665" s="107"/>
      <c r="L665" s="194"/>
      <c r="M665" s="107"/>
      <c r="N665" s="107"/>
    </row>
    <row r="666" spans="3:14" ht="15" customHeight="1">
      <c r="C666" s="124"/>
      <c r="E666" s="105"/>
      <c r="F666" s="195"/>
      <c r="G666" s="195"/>
      <c r="H666" s="107"/>
      <c r="I666" s="195"/>
      <c r="J666" s="195"/>
      <c r="K666" s="107"/>
      <c r="L666" s="194"/>
      <c r="M666" s="107"/>
      <c r="N666" s="107"/>
    </row>
    <row r="667" spans="3:14" ht="15" customHeight="1">
      <c r="C667" s="124"/>
      <c r="E667" s="105"/>
      <c r="F667" s="195"/>
      <c r="G667" s="195"/>
      <c r="H667" s="107"/>
      <c r="I667" s="195"/>
      <c r="J667" s="195"/>
      <c r="K667" s="107"/>
      <c r="L667" s="194"/>
      <c r="M667" s="107"/>
      <c r="N667" s="107"/>
    </row>
    <row r="668" spans="3:14" ht="15" customHeight="1">
      <c r="C668" s="124"/>
      <c r="E668" s="105"/>
      <c r="F668" s="195"/>
      <c r="G668" s="195"/>
      <c r="H668" s="107"/>
      <c r="I668" s="195"/>
      <c r="J668" s="195"/>
      <c r="K668" s="107"/>
      <c r="L668" s="194"/>
      <c r="M668" s="107"/>
      <c r="N668" s="107"/>
    </row>
    <row r="669" spans="3:14" ht="15" customHeight="1">
      <c r="C669" s="124"/>
      <c r="E669" s="105"/>
      <c r="F669" s="195"/>
      <c r="G669" s="195"/>
      <c r="H669" s="107"/>
      <c r="I669" s="195"/>
      <c r="J669" s="195"/>
      <c r="K669" s="107"/>
      <c r="L669" s="194"/>
      <c r="M669" s="107"/>
      <c r="N669" s="107"/>
    </row>
    <row r="670" spans="3:14" ht="15" customHeight="1">
      <c r="C670" s="124"/>
      <c r="E670" s="105"/>
      <c r="F670" s="195"/>
      <c r="G670" s="195"/>
      <c r="H670" s="107"/>
      <c r="I670" s="195"/>
      <c r="J670" s="195"/>
      <c r="K670" s="107"/>
      <c r="L670" s="194"/>
      <c r="M670" s="107"/>
      <c r="N670" s="107"/>
    </row>
    <row r="671" spans="3:14" ht="15" customHeight="1">
      <c r="C671" s="124"/>
      <c r="E671" s="105"/>
      <c r="F671" s="195"/>
      <c r="G671" s="195"/>
      <c r="H671" s="107"/>
      <c r="I671" s="195"/>
      <c r="J671" s="195"/>
      <c r="K671" s="107"/>
      <c r="L671" s="194"/>
      <c r="M671" s="107"/>
      <c r="N671" s="107"/>
    </row>
    <row r="672" spans="3:14" ht="15" customHeight="1">
      <c r="C672" s="124"/>
      <c r="E672" s="105"/>
      <c r="F672" s="195"/>
      <c r="G672" s="195"/>
      <c r="H672" s="107"/>
      <c r="I672" s="195"/>
      <c r="J672" s="195"/>
      <c r="K672" s="107"/>
      <c r="L672" s="194"/>
      <c r="M672" s="107"/>
      <c r="N672" s="107"/>
    </row>
    <row r="673" spans="3:14" ht="15" customHeight="1">
      <c r="C673" s="124"/>
      <c r="E673" s="105"/>
      <c r="F673" s="195"/>
      <c r="G673" s="195"/>
      <c r="H673" s="107"/>
      <c r="I673" s="195"/>
      <c r="J673" s="195"/>
      <c r="K673" s="107"/>
      <c r="L673" s="194"/>
      <c r="M673" s="107"/>
      <c r="N673" s="107"/>
    </row>
    <row r="674" spans="3:14" ht="15" customHeight="1">
      <c r="C674" s="124"/>
      <c r="E674" s="105"/>
      <c r="F674" s="195"/>
      <c r="G674" s="195"/>
      <c r="H674" s="107"/>
      <c r="I674" s="195"/>
      <c r="J674" s="195"/>
      <c r="K674" s="107"/>
      <c r="L674" s="194"/>
      <c r="M674" s="107"/>
      <c r="N674" s="107"/>
    </row>
    <row r="675" spans="3:14" ht="15" customHeight="1">
      <c r="C675" s="124"/>
      <c r="E675" s="105"/>
      <c r="F675" s="195"/>
      <c r="G675" s="195"/>
      <c r="H675" s="107"/>
      <c r="I675" s="195"/>
      <c r="J675" s="195"/>
      <c r="K675" s="107"/>
      <c r="L675" s="194"/>
      <c r="M675" s="107"/>
      <c r="N675" s="107"/>
    </row>
    <row r="676" spans="3:14" ht="15" customHeight="1">
      <c r="C676" s="124"/>
      <c r="E676" s="105"/>
      <c r="F676" s="195"/>
      <c r="G676" s="195"/>
      <c r="H676" s="107"/>
      <c r="I676" s="195"/>
      <c r="J676" s="195"/>
      <c r="K676" s="107"/>
      <c r="L676" s="194"/>
      <c r="M676" s="107"/>
      <c r="N676" s="107"/>
    </row>
    <row r="677" spans="3:14" ht="15" customHeight="1">
      <c r="C677" s="124"/>
      <c r="E677" s="105"/>
      <c r="F677" s="195"/>
      <c r="G677" s="195"/>
      <c r="H677" s="107"/>
      <c r="I677" s="195"/>
      <c r="J677" s="195"/>
      <c r="K677" s="107"/>
      <c r="L677" s="194"/>
      <c r="M677" s="107"/>
      <c r="N677" s="107"/>
    </row>
    <row r="678" spans="3:14" ht="15" customHeight="1">
      <c r="C678" s="124"/>
      <c r="E678" s="105"/>
      <c r="F678" s="195"/>
      <c r="G678" s="195"/>
      <c r="H678" s="107"/>
      <c r="I678" s="195"/>
      <c r="J678" s="195"/>
      <c r="K678" s="107"/>
      <c r="L678" s="194"/>
      <c r="M678" s="107"/>
      <c r="N678" s="107"/>
    </row>
    <row r="679" spans="3:14" ht="15" customHeight="1">
      <c r="C679" s="124"/>
      <c r="E679" s="105"/>
      <c r="F679" s="195"/>
      <c r="G679" s="195"/>
      <c r="H679" s="107"/>
      <c r="I679" s="195"/>
      <c r="J679" s="195"/>
      <c r="K679" s="107"/>
      <c r="L679" s="194"/>
      <c r="M679" s="107"/>
      <c r="N679" s="107"/>
    </row>
    <row r="680" spans="3:14" ht="15" customHeight="1">
      <c r="C680" s="124"/>
      <c r="E680" s="105"/>
      <c r="F680" s="195"/>
      <c r="G680" s="195"/>
      <c r="H680" s="107"/>
      <c r="I680" s="195"/>
      <c r="J680" s="195"/>
      <c r="K680" s="107"/>
      <c r="L680" s="194"/>
      <c r="M680" s="107"/>
      <c r="N680" s="107"/>
    </row>
    <row r="681" spans="3:14" ht="15" customHeight="1">
      <c r="C681" s="124"/>
      <c r="E681" s="105"/>
      <c r="F681" s="195"/>
      <c r="G681" s="195"/>
      <c r="H681" s="107"/>
      <c r="I681" s="195"/>
      <c r="J681" s="195"/>
      <c r="K681" s="107"/>
      <c r="L681" s="194"/>
      <c r="M681" s="107"/>
      <c r="N681" s="107"/>
    </row>
    <row r="682" spans="3:14" ht="15" customHeight="1">
      <c r="C682" s="124"/>
      <c r="E682" s="105"/>
      <c r="F682" s="195"/>
      <c r="G682" s="195"/>
      <c r="H682" s="107"/>
      <c r="I682" s="195"/>
      <c r="J682" s="195"/>
      <c r="K682" s="107"/>
      <c r="L682" s="194"/>
      <c r="M682" s="107"/>
      <c r="N682" s="107"/>
    </row>
    <row r="683" spans="3:14" ht="15" customHeight="1">
      <c r="C683" s="124"/>
      <c r="E683" s="105"/>
      <c r="F683" s="195"/>
      <c r="G683" s="195"/>
      <c r="H683" s="107"/>
      <c r="I683" s="195"/>
      <c r="J683" s="195"/>
      <c r="K683" s="107"/>
      <c r="L683" s="194"/>
      <c r="M683" s="107"/>
      <c r="N683" s="107"/>
    </row>
    <row r="684" spans="3:14" ht="15" customHeight="1">
      <c r="C684" s="124"/>
      <c r="E684" s="105"/>
      <c r="F684" s="195"/>
      <c r="G684" s="195"/>
      <c r="H684" s="107"/>
      <c r="I684" s="195"/>
      <c r="J684" s="195"/>
      <c r="K684" s="107"/>
      <c r="L684" s="194"/>
      <c r="M684" s="107"/>
      <c r="N684" s="107"/>
    </row>
    <row r="685" spans="3:14" ht="15" customHeight="1">
      <c r="C685" s="124"/>
      <c r="E685" s="105"/>
      <c r="F685" s="195"/>
      <c r="G685" s="195"/>
      <c r="H685" s="107"/>
      <c r="I685" s="195"/>
      <c r="J685" s="195"/>
      <c r="K685" s="107"/>
      <c r="L685" s="194"/>
      <c r="M685" s="107"/>
      <c r="N685" s="107"/>
    </row>
    <row r="686" spans="3:14" ht="15" customHeight="1">
      <c r="C686" s="124"/>
      <c r="E686" s="105"/>
      <c r="F686" s="195"/>
      <c r="G686" s="195"/>
      <c r="H686" s="107"/>
      <c r="I686" s="195"/>
      <c r="J686" s="195"/>
      <c r="K686" s="107"/>
      <c r="L686" s="194"/>
      <c r="M686" s="107"/>
      <c r="N686" s="107"/>
    </row>
    <row r="687" spans="3:14" ht="15" customHeight="1">
      <c r="C687" s="124"/>
      <c r="E687" s="105"/>
      <c r="F687" s="195"/>
      <c r="G687" s="195"/>
      <c r="H687" s="107"/>
      <c r="I687" s="195"/>
      <c r="J687" s="195"/>
      <c r="K687" s="107"/>
      <c r="L687" s="194"/>
      <c r="M687" s="107"/>
      <c r="N687" s="107"/>
    </row>
    <row r="688" spans="3:14" ht="15" customHeight="1">
      <c r="C688" s="124"/>
      <c r="E688" s="105"/>
      <c r="F688" s="195"/>
      <c r="G688" s="195"/>
      <c r="H688" s="107"/>
      <c r="I688" s="195"/>
      <c r="J688" s="195"/>
      <c r="K688" s="107"/>
      <c r="L688" s="194"/>
      <c r="M688" s="107"/>
      <c r="N688" s="107"/>
    </row>
    <row r="689" spans="3:14" ht="15" customHeight="1">
      <c r="C689" s="124"/>
      <c r="E689" s="105"/>
      <c r="F689" s="195"/>
      <c r="G689" s="195"/>
      <c r="H689" s="107"/>
      <c r="I689" s="195"/>
      <c r="J689" s="195"/>
      <c r="K689" s="107"/>
      <c r="L689" s="194"/>
      <c r="M689" s="107"/>
      <c r="N689" s="107"/>
    </row>
    <row r="690" spans="3:14" ht="15" customHeight="1">
      <c r="C690" s="124"/>
      <c r="E690" s="105"/>
      <c r="F690" s="195"/>
      <c r="G690" s="195"/>
      <c r="H690" s="107"/>
      <c r="I690" s="195"/>
      <c r="J690" s="195"/>
      <c r="K690" s="107"/>
      <c r="L690" s="194"/>
      <c r="M690" s="107"/>
      <c r="N690" s="107"/>
    </row>
    <row r="691" spans="3:14" ht="15" customHeight="1">
      <c r="C691" s="124"/>
      <c r="E691" s="105"/>
      <c r="F691" s="195"/>
      <c r="G691" s="195"/>
      <c r="H691" s="107"/>
      <c r="I691" s="195"/>
      <c r="J691" s="195"/>
      <c r="K691" s="107"/>
      <c r="L691" s="194"/>
      <c r="M691" s="107"/>
      <c r="N691" s="107"/>
    </row>
    <row r="692" spans="3:14" ht="15" customHeight="1">
      <c r="C692" s="124"/>
      <c r="E692" s="105"/>
      <c r="F692" s="195"/>
      <c r="G692" s="195"/>
      <c r="H692" s="107"/>
      <c r="I692" s="195"/>
      <c r="J692" s="195"/>
      <c r="K692" s="107"/>
      <c r="L692" s="194"/>
      <c r="M692" s="107"/>
      <c r="N692" s="107"/>
    </row>
    <row r="693" spans="3:14" ht="15" customHeight="1">
      <c r="C693" s="124"/>
      <c r="E693" s="105"/>
      <c r="F693" s="195"/>
      <c r="G693" s="195"/>
      <c r="H693" s="107"/>
      <c r="I693" s="195"/>
      <c r="J693" s="195"/>
      <c r="K693" s="107"/>
      <c r="L693" s="194"/>
      <c r="M693" s="107"/>
      <c r="N693" s="107"/>
    </row>
    <row r="694" spans="3:14" ht="15" customHeight="1">
      <c r="C694" s="124"/>
      <c r="E694" s="105"/>
      <c r="F694" s="195"/>
      <c r="G694" s="195"/>
      <c r="H694" s="107"/>
      <c r="I694" s="195"/>
      <c r="J694" s="195"/>
      <c r="K694" s="107"/>
      <c r="L694" s="194"/>
      <c r="M694" s="107"/>
      <c r="N694" s="107"/>
    </row>
    <row r="695" spans="3:14" ht="15" customHeight="1">
      <c r="C695" s="124"/>
      <c r="E695" s="105"/>
      <c r="F695" s="195"/>
      <c r="G695" s="195"/>
      <c r="H695" s="107"/>
      <c r="I695" s="195"/>
      <c r="J695" s="195"/>
      <c r="K695" s="107"/>
      <c r="L695" s="194"/>
      <c r="M695" s="107"/>
      <c r="N695" s="107"/>
    </row>
    <row r="696" spans="3:14" ht="15" customHeight="1">
      <c r="C696" s="124"/>
      <c r="E696" s="105"/>
      <c r="F696" s="195"/>
      <c r="G696" s="195"/>
      <c r="H696" s="107"/>
      <c r="I696" s="195"/>
      <c r="J696" s="195"/>
      <c r="K696" s="107"/>
      <c r="L696" s="194"/>
      <c r="M696" s="107"/>
      <c r="N696" s="107"/>
    </row>
    <row r="697" spans="3:14" ht="15" customHeight="1">
      <c r="C697" s="124"/>
      <c r="E697" s="105"/>
      <c r="F697" s="195"/>
      <c r="G697" s="195"/>
      <c r="H697" s="107"/>
      <c r="I697" s="195"/>
      <c r="J697" s="195"/>
      <c r="K697" s="107"/>
      <c r="L697" s="194"/>
      <c r="M697" s="107"/>
      <c r="N697" s="107"/>
    </row>
    <row r="698" spans="3:14" ht="15" customHeight="1">
      <c r="C698" s="124"/>
      <c r="E698" s="105"/>
      <c r="F698" s="195"/>
      <c r="G698" s="195"/>
      <c r="H698" s="107"/>
      <c r="I698" s="195"/>
      <c r="J698" s="195"/>
      <c r="K698" s="107"/>
      <c r="L698" s="194"/>
      <c r="M698" s="107"/>
      <c r="N698" s="107"/>
    </row>
    <row r="699" spans="3:14" ht="15" customHeight="1">
      <c r="C699" s="124"/>
      <c r="E699" s="105"/>
      <c r="F699" s="195"/>
      <c r="G699" s="195"/>
      <c r="H699" s="107"/>
      <c r="I699" s="195"/>
      <c r="J699" s="195"/>
      <c r="K699" s="107"/>
      <c r="L699" s="194"/>
      <c r="M699" s="107"/>
      <c r="N699" s="107"/>
    </row>
    <row r="700" spans="3:14" ht="15" customHeight="1">
      <c r="C700" s="124"/>
      <c r="E700" s="105"/>
      <c r="F700" s="195"/>
      <c r="G700" s="195"/>
      <c r="H700" s="107"/>
      <c r="I700" s="195"/>
      <c r="J700" s="195"/>
      <c r="K700" s="107"/>
      <c r="L700" s="194"/>
      <c r="M700" s="107"/>
      <c r="N700" s="107"/>
    </row>
    <row r="701" spans="3:14" ht="15" customHeight="1">
      <c r="C701" s="124"/>
      <c r="E701" s="105"/>
      <c r="F701" s="195"/>
      <c r="G701" s="195"/>
      <c r="H701" s="107"/>
      <c r="I701" s="195"/>
      <c r="J701" s="195"/>
      <c r="K701" s="107"/>
      <c r="L701" s="194"/>
      <c r="M701" s="107"/>
      <c r="N701" s="107"/>
    </row>
    <row r="702" spans="3:14" ht="15" customHeight="1">
      <c r="C702" s="124"/>
      <c r="E702" s="105"/>
      <c r="F702" s="195"/>
      <c r="G702" s="195"/>
      <c r="H702" s="107"/>
      <c r="I702" s="195"/>
      <c r="J702" s="195"/>
      <c r="K702" s="107"/>
      <c r="L702" s="194"/>
      <c r="M702" s="107"/>
      <c r="N702" s="107"/>
    </row>
    <row r="703" spans="3:14" ht="15" customHeight="1">
      <c r="C703" s="124"/>
      <c r="E703" s="105"/>
      <c r="F703" s="195"/>
      <c r="G703" s="195"/>
      <c r="H703" s="107"/>
      <c r="I703" s="195"/>
      <c r="J703" s="195"/>
      <c r="K703" s="107"/>
      <c r="L703" s="194"/>
      <c r="M703" s="107"/>
      <c r="N703" s="107"/>
    </row>
    <row r="704" spans="3:14" ht="15" customHeight="1">
      <c r="C704" s="124"/>
      <c r="E704" s="105"/>
      <c r="F704" s="195"/>
      <c r="G704" s="195"/>
      <c r="H704" s="107"/>
      <c r="I704" s="195"/>
      <c r="J704" s="195"/>
      <c r="K704" s="107"/>
      <c r="L704" s="194"/>
      <c r="M704" s="107"/>
      <c r="N704" s="107"/>
    </row>
    <row r="705" spans="3:14" ht="15" customHeight="1">
      <c r="C705" s="124"/>
      <c r="E705" s="105"/>
      <c r="F705" s="195"/>
      <c r="G705" s="195"/>
      <c r="H705" s="107"/>
      <c r="I705" s="195"/>
      <c r="J705" s="195"/>
      <c r="K705" s="107"/>
      <c r="L705" s="194"/>
      <c r="M705" s="107"/>
      <c r="N705" s="107"/>
    </row>
    <row r="706" spans="3:14" ht="15" customHeight="1">
      <c r="C706" s="124"/>
      <c r="E706" s="105"/>
      <c r="F706" s="195"/>
      <c r="G706" s="195"/>
      <c r="H706" s="107"/>
      <c r="I706" s="195"/>
      <c r="J706" s="195"/>
      <c r="K706" s="107"/>
      <c r="L706" s="194"/>
      <c r="M706" s="107"/>
      <c r="N706" s="107"/>
    </row>
    <row r="707" spans="3:14" ht="15" customHeight="1">
      <c r="C707" s="124"/>
      <c r="E707" s="105"/>
      <c r="F707" s="195"/>
      <c r="G707" s="195"/>
      <c r="H707" s="107"/>
      <c r="I707" s="195"/>
      <c r="J707" s="195"/>
      <c r="K707" s="107"/>
      <c r="L707" s="194"/>
      <c r="M707" s="107"/>
      <c r="N707" s="107"/>
    </row>
    <row r="708" spans="3:14" ht="15" customHeight="1">
      <c r="C708" s="124"/>
      <c r="E708" s="105"/>
      <c r="F708" s="195"/>
      <c r="G708" s="195"/>
      <c r="H708" s="107"/>
      <c r="I708" s="195"/>
      <c r="J708" s="195"/>
      <c r="K708" s="107"/>
      <c r="L708" s="194"/>
      <c r="M708" s="107"/>
      <c r="N708" s="107"/>
    </row>
    <row r="709" spans="3:14" ht="15" customHeight="1">
      <c r="C709" s="124"/>
      <c r="E709" s="105"/>
      <c r="F709" s="195"/>
      <c r="G709" s="195"/>
      <c r="H709" s="107"/>
      <c r="I709" s="195"/>
      <c r="J709" s="195"/>
      <c r="K709" s="107"/>
      <c r="L709" s="194"/>
      <c r="M709" s="107"/>
      <c r="N709" s="107"/>
    </row>
    <row r="710" spans="3:14" ht="15" customHeight="1">
      <c r="C710" s="124"/>
      <c r="E710" s="105"/>
      <c r="F710" s="195"/>
      <c r="G710" s="195"/>
      <c r="H710" s="107"/>
      <c r="I710" s="195"/>
      <c r="J710" s="195"/>
      <c r="K710" s="107"/>
      <c r="L710" s="194"/>
      <c r="M710" s="107"/>
      <c r="N710" s="107"/>
    </row>
    <row r="711" spans="3:14" ht="15" customHeight="1">
      <c r="C711" s="124"/>
      <c r="E711" s="105"/>
      <c r="F711" s="195"/>
      <c r="G711" s="195"/>
      <c r="H711" s="107"/>
      <c r="I711" s="195"/>
      <c r="J711" s="195"/>
      <c r="K711" s="107"/>
      <c r="L711" s="194"/>
      <c r="M711" s="107"/>
      <c r="N711" s="107"/>
    </row>
    <row r="712" spans="3:14" ht="15" customHeight="1">
      <c r="C712" s="124"/>
      <c r="E712" s="105"/>
      <c r="F712" s="195"/>
      <c r="G712" s="195"/>
      <c r="H712" s="107"/>
      <c r="I712" s="195"/>
      <c r="J712" s="195"/>
      <c r="K712" s="107"/>
      <c r="L712" s="194"/>
      <c r="M712" s="107"/>
      <c r="N712" s="107"/>
    </row>
    <row r="713" spans="3:14" ht="15" customHeight="1">
      <c r="C713" s="124"/>
      <c r="E713" s="105"/>
      <c r="F713" s="195"/>
      <c r="G713" s="195"/>
      <c r="H713" s="107"/>
      <c r="I713" s="195"/>
      <c r="J713" s="195"/>
      <c r="K713" s="107"/>
      <c r="L713" s="194"/>
      <c r="M713" s="107"/>
      <c r="N713" s="107"/>
    </row>
    <row r="714" spans="3:14" ht="15" customHeight="1">
      <c r="C714" s="124"/>
      <c r="E714" s="105"/>
      <c r="F714" s="195"/>
      <c r="G714" s="195"/>
      <c r="H714" s="107"/>
      <c r="I714" s="195"/>
      <c r="J714" s="195"/>
      <c r="K714" s="107"/>
      <c r="L714" s="194"/>
      <c r="M714" s="107"/>
      <c r="N714" s="107"/>
    </row>
    <row r="715" spans="3:14" ht="15" customHeight="1">
      <c r="C715" s="124"/>
      <c r="E715" s="105"/>
      <c r="F715" s="195"/>
      <c r="G715" s="195"/>
      <c r="H715" s="107"/>
      <c r="I715" s="195"/>
      <c r="J715" s="195"/>
      <c r="K715" s="107"/>
      <c r="L715" s="194"/>
      <c r="M715" s="107"/>
      <c r="N715" s="107"/>
    </row>
    <row r="716" spans="3:14" ht="15" customHeight="1">
      <c r="C716" s="124"/>
      <c r="E716" s="105"/>
      <c r="F716" s="195"/>
      <c r="G716" s="195"/>
      <c r="H716" s="107"/>
      <c r="I716" s="195"/>
      <c r="J716" s="195"/>
      <c r="K716" s="107"/>
      <c r="L716" s="194"/>
      <c r="M716" s="107"/>
      <c r="N716" s="107"/>
    </row>
    <row r="717" spans="3:14" ht="15" customHeight="1">
      <c r="C717" s="124"/>
      <c r="E717" s="105"/>
      <c r="F717" s="195"/>
      <c r="G717" s="195"/>
      <c r="H717" s="107"/>
      <c r="I717" s="195"/>
      <c r="J717" s="195"/>
      <c r="K717" s="107"/>
      <c r="L717" s="194"/>
      <c r="M717" s="107"/>
      <c r="N717" s="107"/>
    </row>
    <row r="718" spans="3:14" ht="15" customHeight="1">
      <c r="C718" s="124"/>
      <c r="E718" s="105"/>
      <c r="F718" s="195"/>
      <c r="G718" s="195"/>
      <c r="H718" s="107"/>
      <c r="I718" s="195"/>
      <c r="J718" s="195"/>
      <c r="K718" s="107"/>
      <c r="L718" s="194"/>
      <c r="M718" s="107"/>
      <c r="N718" s="107"/>
    </row>
    <row r="719" spans="3:14" ht="15" customHeight="1">
      <c r="C719" s="124"/>
      <c r="E719" s="105"/>
      <c r="F719" s="195"/>
      <c r="G719" s="195"/>
      <c r="H719" s="107"/>
      <c r="I719" s="195"/>
      <c r="J719" s="195"/>
      <c r="K719" s="107"/>
      <c r="L719" s="194"/>
      <c r="M719" s="107"/>
      <c r="N719" s="107"/>
    </row>
    <row r="720" spans="3:14" ht="15" customHeight="1">
      <c r="C720" s="124"/>
      <c r="E720" s="105"/>
      <c r="F720" s="195"/>
      <c r="G720" s="195"/>
      <c r="H720" s="107"/>
      <c r="I720" s="195"/>
      <c r="J720" s="195"/>
      <c r="K720" s="107"/>
      <c r="L720" s="194"/>
      <c r="M720" s="107"/>
      <c r="N720" s="107"/>
    </row>
    <row r="721" spans="3:14" ht="15" customHeight="1">
      <c r="C721" s="124"/>
      <c r="E721" s="105"/>
      <c r="F721" s="195"/>
      <c r="G721" s="195"/>
      <c r="H721" s="107"/>
      <c r="I721" s="195"/>
      <c r="J721" s="195"/>
      <c r="K721" s="107"/>
      <c r="L721" s="194"/>
      <c r="M721" s="107"/>
      <c r="N721" s="107"/>
    </row>
    <row r="722" spans="3:14" ht="15" customHeight="1">
      <c r="C722" s="124"/>
      <c r="E722" s="105"/>
      <c r="F722" s="195"/>
      <c r="G722" s="195"/>
      <c r="H722" s="107"/>
      <c r="I722" s="195"/>
      <c r="J722" s="195"/>
      <c r="K722" s="107"/>
      <c r="L722" s="194"/>
      <c r="M722" s="107"/>
      <c r="N722" s="107"/>
    </row>
    <row r="723" spans="3:14" ht="15" customHeight="1">
      <c r="C723" s="124"/>
      <c r="E723" s="105"/>
      <c r="F723" s="195"/>
      <c r="G723" s="195"/>
      <c r="H723" s="107"/>
      <c r="I723" s="195"/>
      <c r="J723" s="195"/>
      <c r="K723" s="107"/>
      <c r="L723" s="194"/>
      <c r="M723" s="107"/>
      <c r="N723" s="107"/>
    </row>
    <row r="724" spans="3:14" ht="15" customHeight="1">
      <c r="C724" s="124"/>
      <c r="E724" s="105"/>
      <c r="F724" s="195"/>
      <c r="G724" s="195"/>
      <c r="H724" s="107"/>
      <c r="I724" s="195"/>
      <c r="J724" s="195"/>
      <c r="K724" s="107"/>
      <c r="L724" s="194"/>
      <c r="M724" s="107"/>
      <c r="N724" s="107"/>
    </row>
    <row r="725" spans="3:14" ht="15" customHeight="1">
      <c r="C725" s="124"/>
      <c r="E725" s="105"/>
      <c r="F725" s="195"/>
      <c r="G725" s="195"/>
      <c r="H725" s="107"/>
      <c r="I725" s="195"/>
      <c r="J725" s="195"/>
      <c r="K725" s="107"/>
      <c r="L725" s="194"/>
      <c r="M725" s="107"/>
      <c r="N725" s="107"/>
    </row>
    <row r="726" spans="3:14" ht="15" customHeight="1">
      <c r="C726" s="124"/>
      <c r="E726" s="105"/>
      <c r="F726" s="195"/>
      <c r="G726" s="195"/>
      <c r="H726" s="107"/>
      <c r="I726" s="195"/>
      <c r="J726" s="195"/>
      <c r="K726" s="107"/>
      <c r="L726" s="194"/>
      <c r="M726" s="107"/>
      <c r="N726" s="107"/>
    </row>
    <row r="727" spans="3:14" ht="15" customHeight="1">
      <c r="C727" s="124"/>
      <c r="E727" s="105"/>
      <c r="F727" s="195"/>
      <c r="G727" s="195"/>
      <c r="H727" s="107"/>
      <c r="I727" s="195"/>
      <c r="J727" s="195"/>
      <c r="K727" s="107"/>
      <c r="L727" s="194"/>
      <c r="M727" s="107"/>
      <c r="N727" s="107"/>
    </row>
    <row r="728" spans="3:14" ht="15" customHeight="1">
      <c r="C728" s="124"/>
      <c r="E728" s="105"/>
      <c r="F728" s="195"/>
      <c r="G728" s="195"/>
      <c r="H728" s="107"/>
      <c r="I728" s="195"/>
      <c r="J728" s="195"/>
      <c r="K728" s="107"/>
      <c r="L728" s="194"/>
      <c r="M728" s="107"/>
      <c r="N728" s="107"/>
    </row>
    <row r="729" spans="3:14" ht="15" customHeight="1">
      <c r="C729" s="124"/>
      <c r="E729" s="105"/>
      <c r="F729" s="195"/>
      <c r="G729" s="195"/>
      <c r="H729" s="107"/>
      <c r="I729" s="195"/>
      <c r="J729" s="195"/>
      <c r="K729" s="107"/>
      <c r="L729" s="194"/>
      <c r="M729" s="107"/>
      <c r="N729" s="107"/>
    </row>
    <row r="730" spans="3:14" ht="15" customHeight="1">
      <c r="C730" s="124"/>
      <c r="E730" s="105"/>
      <c r="F730" s="195"/>
      <c r="G730" s="195"/>
      <c r="H730" s="107"/>
      <c r="I730" s="195"/>
      <c r="J730" s="195"/>
      <c r="K730" s="107"/>
      <c r="L730" s="194"/>
      <c r="M730" s="107"/>
      <c r="N730" s="107"/>
    </row>
    <row r="731" spans="3:14" ht="15" customHeight="1">
      <c r="C731" s="124"/>
      <c r="E731" s="105"/>
      <c r="F731" s="195"/>
      <c r="G731" s="195"/>
      <c r="H731" s="107"/>
      <c r="I731" s="195"/>
      <c r="J731" s="195"/>
      <c r="K731" s="107"/>
      <c r="L731" s="194"/>
      <c r="M731" s="107"/>
      <c r="N731" s="107"/>
    </row>
    <row r="732" spans="3:14" ht="15" customHeight="1">
      <c r="C732" s="124"/>
      <c r="E732" s="105"/>
      <c r="F732" s="195"/>
      <c r="G732" s="195"/>
      <c r="H732" s="107"/>
      <c r="I732" s="195"/>
      <c r="J732" s="195"/>
      <c r="K732" s="107"/>
      <c r="L732" s="194"/>
      <c r="M732" s="107"/>
      <c r="N732" s="107"/>
    </row>
    <row r="733" spans="3:14" ht="15" customHeight="1">
      <c r="C733" s="124"/>
      <c r="E733" s="105"/>
      <c r="F733" s="195"/>
      <c r="G733" s="195"/>
      <c r="H733" s="107"/>
      <c r="I733" s="195"/>
      <c r="J733" s="195"/>
      <c r="K733" s="107"/>
      <c r="L733" s="194"/>
      <c r="M733" s="107"/>
      <c r="N733" s="107"/>
    </row>
    <row r="734" spans="3:14" ht="15" customHeight="1">
      <c r="C734" s="124"/>
      <c r="E734" s="105"/>
      <c r="F734" s="195"/>
      <c r="G734" s="195"/>
      <c r="H734" s="107"/>
      <c r="I734" s="195"/>
      <c r="J734" s="195"/>
      <c r="K734" s="107"/>
      <c r="L734" s="194"/>
      <c r="M734" s="107"/>
      <c r="N734" s="107"/>
    </row>
    <row r="735" spans="3:14" ht="15" customHeight="1">
      <c r="C735" s="124"/>
      <c r="E735" s="105"/>
      <c r="F735" s="195"/>
      <c r="G735" s="195"/>
      <c r="H735" s="107"/>
      <c r="I735" s="195"/>
      <c r="J735" s="195"/>
      <c r="K735" s="107"/>
      <c r="L735" s="194"/>
      <c r="M735" s="107"/>
      <c r="N735" s="107"/>
    </row>
    <row r="736" spans="3:14" ht="15" customHeight="1">
      <c r="C736" s="124"/>
      <c r="E736" s="105"/>
      <c r="F736" s="195"/>
      <c r="G736" s="195"/>
      <c r="H736" s="107"/>
      <c r="I736" s="195"/>
      <c r="J736" s="195"/>
      <c r="K736" s="107"/>
      <c r="L736" s="194"/>
      <c r="M736" s="107"/>
      <c r="N736" s="107"/>
    </row>
    <row r="737" spans="3:14" ht="15" customHeight="1">
      <c r="C737" s="124"/>
      <c r="E737" s="105"/>
      <c r="F737" s="195"/>
      <c r="G737" s="195"/>
      <c r="H737" s="107"/>
      <c r="I737" s="195"/>
      <c r="J737" s="195"/>
      <c r="K737" s="107"/>
      <c r="L737" s="194"/>
      <c r="M737" s="107"/>
      <c r="N737" s="107"/>
    </row>
    <row r="738" spans="3:14" ht="15" customHeight="1">
      <c r="C738" s="124"/>
      <c r="E738" s="105"/>
      <c r="F738" s="195"/>
      <c r="G738" s="195"/>
      <c r="H738" s="107"/>
      <c r="I738" s="195"/>
      <c r="J738" s="195"/>
      <c r="K738" s="107"/>
      <c r="L738" s="194"/>
      <c r="M738" s="107"/>
      <c r="N738" s="107"/>
    </row>
    <row r="739" spans="3:14" ht="15" customHeight="1">
      <c r="C739" s="124"/>
      <c r="E739" s="105"/>
      <c r="F739" s="195"/>
      <c r="G739" s="195"/>
      <c r="H739" s="107"/>
      <c r="I739" s="195"/>
      <c r="J739" s="195"/>
      <c r="K739" s="107"/>
      <c r="L739" s="194"/>
      <c r="M739" s="107"/>
      <c r="N739" s="107"/>
    </row>
    <row r="740" spans="3:14" ht="15" customHeight="1">
      <c r="C740" s="124"/>
      <c r="E740" s="105"/>
      <c r="F740" s="195"/>
      <c r="G740" s="195"/>
      <c r="H740" s="107"/>
      <c r="I740" s="195"/>
      <c r="J740" s="195"/>
      <c r="K740" s="107"/>
      <c r="L740" s="194"/>
      <c r="M740" s="107"/>
      <c r="N740" s="107"/>
    </row>
    <row r="741" spans="3:14" ht="15" customHeight="1">
      <c r="C741" s="124"/>
      <c r="E741" s="105"/>
      <c r="F741" s="195"/>
      <c r="G741" s="195"/>
      <c r="H741" s="107"/>
      <c r="I741" s="195"/>
      <c r="J741" s="195"/>
      <c r="K741" s="107"/>
      <c r="L741" s="194"/>
      <c r="M741" s="107"/>
      <c r="N741" s="107"/>
    </row>
    <row r="742" spans="3:14" ht="15" customHeight="1">
      <c r="C742" s="124"/>
      <c r="E742" s="105"/>
      <c r="F742" s="195"/>
      <c r="G742" s="195"/>
      <c r="H742" s="107"/>
      <c r="I742" s="195"/>
      <c r="J742" s="195"/>
      <c r="K742" s="107"/>
      <c r="L742" s="194"/>
      <c r="M742" s="107"/>
      <c r="N742" s="107"/>
    </row>
    <row r="743" spans="3:14" ht="15" customHeight="1">
      <c r="C743" s="124"/>
      <c r="E743" s="105"/>
      <c r="F743" s="195"/>
      <c r="G743" s="195"/>
      <c r="H743" s="107"/>
      <c r="I743" s="195"/>
      <c r="J743" s="195"/>
      <c r="K743" s="107"/>
      <c r="L743" s="194"/>
      <c r="M743" s="107"/>
      <c r="N743" s="107"/>
    </row>
    <row r="744" spans="3:14" ht="15" customHeight="1">
      <c r="C744" s="124"/>
      <c r="E744" s="105"/>
      <c r="F744" s="195"/>
      <c r="G744" s="195"/>
      <c r="H744" s="107"/>
      <c r="I744" s="195"/>
      <c r="J744" s="195"/>
      <c r="K744" s="107"/>
      <c r="L744" s="194"/>
      <c r="M744" s="107"/>
      <c r="N744" s="107"/>
    </row>
    <row r="745" spans="3:14" ht="15" customHeight="1">
      <c r="C745" s="124"/>
      <c r="E745" s="105"/>
      <c r="F745" s="195"/>
      <c r="G745" s="195"/>
      <c r="H745" s="107"/>
      <c r="I745" s="195"/>
      <c r="J745" s="195"/>
      <c r="K745" s="107"/>
      <c r="L745" s="194"/>
      <c r="M745" s="107"/>
      <c r="N745" s="107"/>
    </row>
    <row r="746" spans="3:14" ht="15" customHeight="1">
      <c r="C746" s="124"/>
      <c r="E746" s="105"/>
      <c r="F746" s="195"/>
      <c r="G746" s="195"/>
      <c r="H746" s="107"/>
      <c r="I746" s="195"/>
      <c r="J746" s="195"/>
      <c r="K746" s="107"/>
      <c r="L746" s="194"/>
      <c r="M746" s="107"/>
      <c r="N746" s="107"/>
    </row>
    <row r="747" spans="3:14" ht="15" customHeight="1">
      <c r="C747" s="124"/>
      <c r="E747" s="105"/>
      <c r="F747" s="195"/>
      <c r="G747" s="195"/>
      <c r="H747" s="107"/>
      <c r="I747" s="195"/>
      <c r="J747" s="195"/>
      <c r="K747" s="107"/>
      <c r="L747" s="194"/>
      <c r="M747" s="107"/>
      <c r="N747" s="107"/>
    </row>
    <row r="748" spans="3:14" ht="15" customHeight="1">
      <c r="C748" s="124"/>
      <c r="E748" s="105"/>
      <c r="F748" s="195"/>
      <c r="G748" s="195"/>
      <c r="H748" s="107"/>
      <c r="I748" s="195"/>
      <c r="J748" s="195"/>
      <c r="K748" s="107"/>
      <c r="L748" s="194"/>
      <c r="M748" s="107"/>
      <c r="N748" s="107"/>
    </row>
    <row r="749" spans="3:14" ht="15" customHeight="1">
      <c r="C749" s="124"/>
      <c r="E749" s="105"/>
      <c r="F749" s="195"/>
      <c r="G749" s="195"/>
      <c r="H749" s="107"/>
      <c r="I749" s="195"/>
      <c r="J749" s="195"/>
      <c r="K749" s="107"/>
      <c r="L749" s="194"/>
      <c r="M749" s="107"/>
      <c r="N749" s="107"/>
    </row>
    <row r="750" spans="3:14" ht="15" customHeight="1">
      <c r="C750" s="124"/>
      <c r="E750" s="105"/>
      <c r="F750" s="195"/>
      <c r="G750" s="195"/>
      <c r="H750" s="107"/>
      <c r="I750" s="195"/>
      <c r="J750" s="195"/>
      <c r="K750" s="107"/>
      <c r="L750" s="194"/>
      <c r="M750" s="107"/>
      <c r="N750" s="107"/>
    </row>
    <row r="751" spans="3:14" ht="15" customHeight="1">
      <c r="C751" s="124"/>
      <c r="E751" s="105"/>
      <c r="F751" s="195"/>
      <c r="G751" s="195"/>
      <c r="H751" s="107"/>
      <c r="I751" s="195"/>
      <c r="J751" s="195"/>
      <c r="K751" s="107"/>
      <c r="L751" s="194"/>
      <c r="M751" s="107"/>
      <c r="N751" s="107"/>
    </row>
    <row r="752" spans="3:14" ht="15" customHeight="1">
      <c r="C752" s="124"/>
      <c r="E752" s="105"/>
      <c r="F752" s="195"/>
      <c r="G752" s="195"/>
      <c r="H752" s="107"/>
      <c r="I752" s="195"/>
      <c r="J752" s="195"/>
      <c r="K752" s="107"/>
      <c r="L752" s="194"/>
      <c r="M752" s="107"/>
      <c r="N752" s="107"/>
    </row>
    <row r="753" spans="3:14" ht="15" customHeight="1">
      <c r="C753" s="124"/>
      <c r="E753" s="105"/>
      <c r="F753" s="195"/>
      <c r="G753" s="195"/>
      <c r="H753" s="107"/>
      <c r="I753" s="195"/>
      <c r="J753" s="195"/>
      <c r="K753" s="107"/>
      <c r="L753" s="194"/>
      <c r="M753" s="107"/>
      <c r="N753" s="107"/>
    </row>
    <row r="754" spans="3:14" ht="15" customHeight="1">
      <c r="C754" s="124"/>
      <c r="E754" s="105"/>
      <c r="F754" s="195"/>
      <c r="G754" s="195"/>
      <c r="H754" s="107"/>
      <c r="I754" s="195"/>
      <c r="J754" s="195"/>
      <c r="K754" s="107"/>
      <c r="L754" s="194"/>
      <c r="M754" s="107"/>
      <c r="N754" s="107"/>
    </row>
    <row r="755" spans="3:14" ht="15" customHeight="1">
      <c r="C755" s="124"/>
      <c r="E755" s="105"/>
      <c r="F755" s="195"/>
      <c r="G755" s="195"/>
      <c r="H755" s="107"/>
      <c r="I755" s="195"/>
      <c r="J755" s="195"/>
      <c r="K755" s="107"/>
      <c r="L755" s="194"/>
      <c r="M755" s="107"/>
      <c r="N755" s="107"/>
    </row>
    <row r="756" spans="3:14" ht="15" customHeight="1">
      <c r="C756" s="124"/>
      <c r="E756" s="105"/>
      <c r="F756" s="195"/>
      <c r="G756" s="195"/>
      <c r="H756" s="107"/>
      <c r="I756" s="195"/>
      <c r="J756" s="195"/>
      <c r="K756" s="107"/>
      <c r="L756" s="194"/>
      <c r="M756" s="107"/>
      <c r="N756" s="107"/>
    </row>
    <row r="757" spans="3:14" ht="15" customHeight="1">
      <c r="C757" s="124"/>
      <c r="E757" s="105"/>
      <c r="F757" s="195"/>
      <c r="G757" s="195"/>
      <c r="H757" s="107"/>
      <c r="I757" s="195"/>
      <c r="J757" s="195"/>
      <c r="K757" s="107"/>
      <c r="L757" s="194"/>
      <c r="M757" s="107"/>
      <c r="N757" s="107"/>
    </row>
    <row r="758" spans="3:14" ht="15" customHeight="1">
      <c r="C758" s="124"/>
      <c r="E758" s="105"/>
      <c r="F758" s="195"/>
      <c r="G758" s="195"/>
      <c r="H758" s="107"/>
      <c r="I758" s="195"/>
      <c r="J758" s="195"/>
      <c r="K758" s="107"/>
      <c r="L758" s="194"/>
      <c r="M758" s="107"/>
      <c r="N758" s="107"/>
    </row>
    <row r="759" spans="3:14" ht="15" customHeight="1">
      <c r="C759" s="124"/>
      <c r="E759" s="105"/>
      <c r="F759" s="195"/>
      <c r="G759" s="195"/>
      <c r="H759" s="107"/>
      <c r="I759" s="195"/>
      <c r="J759" s="195"/>
      <c r="K759" s="107"/>
      <c r="L759" s="194"/>
      <c r="M759" s="107"/>
      <c r="N759" s="107"/>
    </row>
    <row r="760" spans="3:14" ht="15" customHeight="1">
      <c r="C760" s="124"/>
      <c r="E760" s="105"/>
      <c r="F760" s="195"/>
      <c r="G760" s="195"/>
      <c r="H760" s="107"/>
      <c r="I760" s="195"/>
      <c r="J760" s="195"/>
      <c r="K760" s="107"/>
      <c r="L760" s="194"/>
      <c r="M760" s="107"/>
      <c r="N760" s="107"/>
    </row>
    <row r="761" spans="3:14" ht="15" customHeight="1">
      <c r="C761" s="124"/>
      <c r="E761" s="105"/>
      <c r="F761" s="195"/>
      <c r="G761" s="195"/>
      <c r="H761" s="107"/>
      <c r="I761" s="195"/>
      <c r="J761" s="195"/>
      <c r="K761" s="107"/>
      <c r="L761" s="194"/>
      <c r="M761" s="107"/>
      <c r="N761" s="107"/>
    </row>
    <row r="762" spans="3:14" ht="15" customHeight="1">
      <c r="C762" s="124"/>
      <c r="E762" s="105"/>
      <c r="F762" s="195"/>
      <c r="G762" s="195"/>
      <c r="H762" s="107"/>
      <c r="I762" s="195"/>
      <c r="J762" s="195"/>
      <c r="K762" s="107"/>
      <c r="L762" s="194"/>
      <c r="M762" s="107"/>
      <c r="N762" s="107"/>
    </row>
    <row r="763" spans="3:14" ht="15" customHeight="1">
      <c r="C763" s="124"/>
      <c r="E763" s="105"/>
      <c r="F763" s="195"/>
      <c r="G763" s="195"/>
      <c r="H763" s="107"/>
      <c r="I763" s="195"/>
      <c r="J763" s="195"/>
      <c r="K763" s="107"/>
      <c r="L763" s="194"/>
      <c r="M763" s="107"/>
      <c r="N763" s="107"/>
    </row>
    <row r="764" spans="3:14" ht="15" customHeight="1">
      <c r="C764" s="124"/>
      <c r="E764" s="105"/>
      <c r="F764" s="195"/>
      <c r="G764" s="195"/>
      <c r="H764" s="107"/>
      <c r="I764" s="195"/>
      <c r="J764" s="195"/>
      <c r="K764" s="107"/>
      <c r="L764" s="194"/>
      <c r="M764" s="107"/>
      <c r="N764" s="107"/>
    </row>
    <row r="765" spans="3:14" ht="15" customHeight="1">
      <c r="C765" s="124"/>
      <c r="E765" s="105"/>
      <c r="F765" s="195"/>
      <c r="G765" s="195"/>
      <c r="H765" s="107"/>
      <c r="I765" s="195"/>
      <c r="J765" s="195"/>
      <c r="K765" s="107"/>
      <c r="L765" s="194"/>
      <c r="M765" s="107"/>
      <c r="N765" s="107"/>
    </row>
    <row r="766" spans="3:14" ht="15" customHeight="1">
      <c r="C766" s="124"/>
      <c r="E766" s="105"/>
      <c r="F766" s="195"/>
      <c r="G766" s="195"/>
      <c r="H766" s="107"/>
      <c r="I766" s="195"/>
      <c r="J766" s="195"/>
      <c r="K766" s="107"/>
      <c r="L766" s="194"/>
      <c r="M766" s="107"/>
      <c r="N766" s="107"/>
    </row>
    <row r="767" spans="3:14" ht="15" customHeight="1">
      <c r="C767" s="124"/>
      <c r="E767" s="105"/>
      <c r="F767" s="195"/>
      <c r="G767" s="195"/>
      <c r="H767" s="107"/>
      <c r="I767" s="195"/>
      <c r="J767" s="195"/>
      <c r="K767" s="107"/>
      <c r="L767" s="194"/>
      <c r="M767" s="107"/>
      <c r="N767" s="107"/>
    </row>
    <row r="768" spans="3:14" ht="15" customHeight="1">
      <c r="C768" s="124"/>
      <c r="E768" s="105"/>
      <c r="F768" s="195"/>
      <c r="G768" s="195"/>
      <c r="H768" s="107"/>
      <c r="I768" s="195"/>
      <c r="J768" s="195"/>
      <c r="K768" s="107"/>
      <c r="L768" s="194"/>
      <c r="M768" s="107"/>
      <c r="N768" s="107"/>
    </row>
    <row r="769" spans="3:14" ht="15" customHeight="1">
      <c r="C769" s="124"/>
      <c r="E769" s="105"/>
      <c r="F769" s="195"/>
      <c r="G769" s="195"/>
      <c r="H769" s="107"/>
      <c r="I769" s="195"/>
      <c r="J769" s="195"/>
      <c r="K769" s="107"/>
      <c r="L769" s="194"/>
      <c r="M769" s="107"/>
      <c r="N769" s="107"/>
    </row>
    <row r="770" spans="3:14" ht="15" customHeight="1">
      <c r="C770" s="124"/>
      <c r="E770" s="105"/>
      <c r="F770" s="195"/>
      <c r="G770" s="195"/>
      <c r="H770" s="107"/>
      <c r="I770" s="195"/>
      <c r="J770" s="195"/>
      <c r="K770" s="107"/>
      <c r="L770" s="194"/>
      <c r="M770" s="107"/>
      <c r="N770" s="107"/>
    </row>
    <row r="771" spans="3:14" ht="15" customHeight="1">
      <c r="C771" s="124"/>
      <c r="E771" s="105"/>
      <c r="F771" s="195"/>
      <c r="G771" s="195"/>
      <c r="H771" s="107"/>
      <c r="I771" s="195"/>
      <c r="J771" s="195"/>
      <c r="K771" s="107"/>
      <c r="L771" s="194"/>
      <c r="M771" s="107"/>
      <c r="N771" s="107"/>
    </row>
    <row r="772" spans="3:14" ht="15" customHeight="1">
      <c r="C772" s="124"/>
      <c r="E772" s="105"/>
      <c r="F772" s="195"/>
      <c r="G772" s="195"/>
      <c r="H772" s="107"/>
      <c r="I772" s="195"/>
      <c r="J772" s="195"/>
      <c r="K772" s="107"/>
      <c r="L772" s="194"/>
      <c r="M772" s="107"/>
      <c r="N772" s="107"/>
    </row>
    <row r="773" spans="3:14" ht="15" customHeight="1">
      <c r="C773" s="124"/>
      <c r="E773" s="105"/>
      <c r="F773" s="195"/>
      <c r="G773" s="195"/>
      <c r="H773" s="107"/>
      <c r="I773" s="195"/>
      <c r="J773" s="195"/>
      <c r="K773" s="107"/>
      <c r="L773" s="194"/>
      <c r="M773" s="107"/>
      <c r="N773" s="107"/>
    </row>
    <row r="774" spans="3:14" ht="15" customHeight="1">
      <c r="C774" s="124"/>
      <c r="E774" s="105"/>
      <c r="F774" s="195"/>
      <c r="G774" s="195"/>
      <c r="H774" s="107"/>
      <c r="I774" s="195"/>
      <c r="J774" s="195"/>
      <c r="K774" s="107"/>
      <c r="L774" s="194"/>
      <c r="M774" s="107"/>
      <c r="N774" s="107"/>
    </row>
    <row r="775" spans="3:14" ht="15" customHeight="1">
      <c r="C775" s="124"/>
      <c r="E775" s="105"/>
      <c r="F775" s="195"/>
      <c r="G775" s="195"/>
      <c r="H775" s="107"/>
      <c r="I775" s="195"/>
      <c r="J775" s="195"/>
      <c r="K775" s="107"/>
      <c r="L775" s="194"/>
      <c r="M775" s="107"/>
      <c r="N775" s="107"/>
    </row>
    <row r="776" spans="3:14" ht="15" customHeight="1">
      <c r="C776" s="124"/>
      <c r="E776" s="105"/>
      <c r="F776" s="195"/>
      <c r="G776" s="195"/>
      <c r="H776" s="107"/>
      <c r="I776" s="195"/>
      <c r="J776" s="195"/>
      <c r="K776" s="107"/>
      <c r="L776" s="194"/>
      <c r="M776" s="107"/>
      <c r="N776" s="107"/>
    </row>
    <row r="777" spans="3:14" ht="15" customHeight="1">
      <c r="C777" s="124"/>
      <c r="E777" s="105"/>
      <c r="F777" s="195"/>
      <c r="G777" s="195"/>
      <c r="H777" s="107"/>
      <c r="I777" s="195"/>
      <c r="J777" s="195"/>
      <c r="K777" s="107"/>
      <c r="L777" s="194"/>
      <c r="M777" s="107"/>
      <c r="N777" s="107"/>
    </row>
    <row r="778" spans="3:14" ht="15" customHeight="1">
      <c r="C778" s="124"/>
      <c r="E778" s="105"/>
      <c r="F778" s="195"/>
      <c r="G778" s="195"/>
      <c r="H778" s="107"/>
      <c r="I778" s="195"/>
      <c r="J778" s="195"/>
      <c r="K778" s="107"/>
      <c r="L778" s="194"/>
      <c r="M778" s="107"/>
      <c r="N778" s="107"/>
    </row>
    <row r="779" spans="3:14" ht="15" customHeight="1">
      <c r="C779" s="124"/>
      <c r="E779" s="105"/>
      <c r="F779" s="195"/>
      <c r="G779" s="195"/>
      <c r="H779" s="107"/>
      <c r="I779" s="195"/>
      <c r="J779" s="195"/>
      <c r="K779" s="107"/>
      <c r="L779" s="194"/>
      <c r="M779" s="107"/>
      <c r="N779" s="107"/>
    </row>
    <row r="780" spans="3:14" ht="15" customHeight="1">
      <c r="C780" s="124"/>
      <c r="E780" s="105"/>
      <c r="F780" s="195"/>
      <c r="G780" s="195"/>
      <c r="H780" s="107"/>
      <c r="I780" s="195"/>
      <c r="J780" s="195"/>
      <c r="K780" s="107"/>
      <c r="L780" s="194"/>
      <c r="M780" s="107"/>
      <c r="N780" s="107"/>
    </row>
    <row r="781" spans="3:14" ht="15" customHeight="1">
      <c r="C781" s="124"/>
      <c r="E781" s="105"/>
      <c r="F781" s="195"/>
      <c r="G781" s="195"/>
      <c r="H781" s="107"/>
      <c r="I781" s="195"/>
      <c r="J781" s="195"/>
      <c r="K781" s="107"/>
      <c r="L781" s="194"/>
      <c r="M781" s="107"/>
      <c r="N781" s="107"/>
    </row>
    <row r="782" spans="3:14" ht="15" customHeight="1">
      <c r="C782" s="124"/>
      <c r="E782" s="105"/>
      <c r="F782" s="195"/>
      <c r="G782" s="195"/>
      <c r="H782" s="107"/>
      <c r="I782" s="195"/>
      <c r="J782" s="195"/>
      <c r="K782" s="107"/>
      <c r="L782" s="194"/>
      <c r="M782" s="107"/>
      <c r="N782" s="107"/>
    </row>
    <row r="783" spans="3:14" ht="15" customHeight="1">
      <c r="C783" s="124"/>
      <c r="E783" s="105"/>
      <c r="F783" s="195"/>
      <c r="G783" s="195"/>
      <c r="H783" s="107"/>
      <c r="I783" s="195"/>
      <c r="J783" s="195"/>
      <c r="K783" s="107"/>
      <c r="L783" s="194"/>
      <c r="M783" s="107"/>
      <c r="N783" s="107"/>
    </row>
    <row r="784" spans="3:14" ht="15" customHeight="1">
      <c r="C784" s="124"/>
      <c r="E784" s="105"/>
      <c r="F784" s="195"/>
      <c r="G784" s="195"/>
      <c r="H784" s="107"/>
      <c r="I784" s="195"/>
      <c r="J784" s="195"/>
      <c r="K784" s="107"/>
      <c r="L784" s="194"/>
      <c r="M784" s="107"/>
      <c r="N784" s="107"/>
    </row>
    <row r="785" spans="3:14" ht="15" customHeight="1">
      <c r="C785" s="124"/>
      <c r="E785" s="105"/>
      <c r="F785" s="195"/>
      <c r="G785" s="195"/>
      <c r="H785" s="107"/>
      <c r="I785" s="195"/>
      <c r="J785" s="195"/>
      <c r="K785" s="107"/>
      <c r="L785" s="194"/>
      <c r="M785" s="107"/>
      <c r="N785" s="107"/>
    </row>
    <row r="786" spans="3:14" ht="15" customHeight="1">
      <c r="C786" s="124"/>
      <c r="E786" s="105"/>
      <c r="F786" s="195"/>
      <c r="G786" s="195"/>
      <c r="H786" s="107"/>
      <c r="I786" s="195"/>
      <c r="J786" s="195"/>
      <c r="K786" s="107"/>
      <c r="L786" s="194"/>
      <c r="M786" s="107"/>
      <c r="N786" s="107"/>
    </row>
    <row r="787" spans="3:14" ht="15" customHeight="1">
      <c r="C787" s="124"/>
      <c r="E787" s="105"/>
      <c r="F787" s="195"/>
      <c r="G787" s="195"/>
      <c r="H787" s="107"/>
      <c r="I787" s="195"/>
      <c r="J787" s="195"/>
      <c r="K787" s="107"/>
      <c r="L787" s="194"/>
      <c r="M787" s="107"/>
      <c r="N787" s="107"/>
    </row>
    <row r="788" spans="3:14" ht="15" customHeight="1">
      <c r="C788" s="124"/>
      <c r="E788" s="105"/>
      <c r="F788" s="195"/>
      <c r="G788" s="195"/>
      <c r="H788" s="107"/>
      <c r="I788" s="195"/>
      <c r="J788" s="195"/>
      <c r="K788" s="107"/>
      <c r="L788" s="194"/>
      <c r="M788" s="107"/>
      <c r="N788" s="107"/>
    </row>
    <row r="789" spans="3:14" ht="15" customHeight="1">
      <c r="C789" s="124"/>
      <c r="E789" s="105"/>
      <c r="F789" s="195"/>
      <c r="G789" s="195"/>
      <c r="H789" s="107"/>
      <c r="I789" s="195"/>
      <c r="J789" s="195"/>
      <c r="K789" s="107"/>
      <c r="L789" s="194"/>
      <c r="M789" s="107"/>
      <c r="N789" s="107"/>
    </row>
    <row r="790" spans="3:14" ht="15" customHeight="1">
      <c r="C790" s="124"/>
      <c r="E790" s="105"/>
      <c r="F790" s="195"/>
      <c r="G790" s="195"/>
      <c r="H790" s="107"/>
      <c r="I790" s="195"/>
      <c r="J790" s="195"/>
      <c r="K790" s="107"/>
      <c r="L790" s="194"/>
      <c r="M790" s="107"/>
      <c r="N790" s="107"/>
    </row>
    <row r="791" spans="3:14" ht="15" customHeight="1">
      <c r="C791" s="124"/>
      <c r="E791" s="105"/>
      <c r="F791" s="195"/>
      <c r="G791" s="195"/>
      <c r="H791" s="107"/>
      <c r="I791" s="195"/>
      <c r="J791" s="195"/>
      <c r="K791" s="107"/>
      <c r="L791" s="194"/>
      <c r="M791" s="107"/>
      <c r="N791" s="107"/>
    </row>
    <row r="792" spans="3:14" ht="15" customHeight="1">
      <c r="C792" s="124"/>
      <c r="E792" s="105"/>
      <c r="F792" s="195"/>
      <c r="G792" s="195"/>
      <c r="H792" s="107"/>
      <c r="I792" s="195"/>
      <c r="J792" s="195"/>
      <c r="K792" s="107"/>
      <c r="L792" s="194"/>
      <c r="M792" s="107"/>
      <c r="N792" s="107"/>
    </row>
    <row r="793" spans="3:14" ht="15" customHeight="1">
      <c r="C793" s="124"/>
      <c r="E793" s="105"/>
      <c r="F793" s="195"/>
      <c r="G793" s="195"/>
      <c r="H793" s="107"/>
      <c r="I793" s="195"/>
      <c r="J793" s="195"/>
      <c r="K793" s="107"/>
      <c r="L793" s="194"/>
      <c r="M793" s="107"/>
      <c r="N793" s="107"/>
    </row>
    <row r="794" spans="3:14" ht="15" customHeight="1">
      <c r="C794" s="124"/>
      <c r="E794" s="105"/>
      <c r="F794" s="195"/>
      <c r="G794" s="195"/>
      <c r="H794" s="107"/>
      <c r="I794" s="195"/>
      <c r="J794" s="195"/>
      <c r="K794" s="107"/>
      <c r="L794" s="194"/>
      <c r="M794" s="107"/>
      <c r="N794" s="107"/>
    </row>
    <row r="795" spans="3:14" ht="15" customHeight="1">
      <c r="C795" s="124"/>
      <c r="E795" s="105"/>
      <c r="F795" s="195"/>
      <c r="G795" s="195"/>
      <c r="H795" s="107"/>
      <c r="I795" s="195"/>
      <c r="J795" s="195"/>
      <c r="K795" s="107"/>
      <c r="L795" s="194"/>
      <c r="M795" s="107"/>
      <c r="N795" s="107"/>
    </row>
    <row r="796" spans="3:14" ht="15" customHeight="1">
      <c r="C796" s="124"/>
      <c r="E796" s="105"/>
      <c r="F796" s="195"/>
      <c r="G796" s="195"/>
      <c r="H796" s="107"/>
      <c r="I796" s="195"/>
      <c r="J796" s="195"/>
      <c r="K796" s="107"/>
      <c r="L796" s="194"/>
      <c r="M796" s="107"/>
      <c r="N796" s="107"/>
    </row>
    <row r="797" spans="3:14" ht="15" customHeight="1">
      <c r="C797" s="124"/>
      <c r="E797" s="105"/>
      <c r="F797" s="195"/>
      <c r="G797" s="195"/>
      <c r="H797" s="107"/>
      <c r="I797" s="195"/>
      <c r="J797" s="195"/>
      <c r="K797" s="107"/>
      <c r="L797" s="194"/>
      <c r="M797" s="107"/>
      <c r="N797" s="107"/>
    </row>
    <row r="798" spans="3:14" ht="15" customHeight="1">
      <c r="C798" s="124"/>
      <c r="E798" s="105"/>
      <c r="F798" s="195"/>
      <c r="G798" s="195"/>
      <c r="H798" s="107"/>
      <c r="I798" s="195"/>
      <c r="J798" s="195"/>
      <c r="K798" s="107"/>
      <c r="L798" s="194"/>
      <c r="M798" s="107"/>
      <c r="N798" s="107"/>
    </row>
    <row r="799" spans="3:14" ht="15" customHeight="1">
      <c r="C799" s="124"/>
      <c r="E799" s="105"/>
      <c r="F799" s="195"/>
      <c r="G799" s="195"/>
      <c r="H799" s="107"/>
      <c r="I799" s="195"/>
      <c r="J799" s="195"/>
      <c r="K799" s="107"/>
      <c r="L799" s="194"/>
      <c r="M799" s="107"/>
      <c r="N799" s="107"/>
    </row>
    <row r="800" spans="3:14" ht="15" customHeight="1">
      <c r="C800" s="124"/>
      <c r="E800" s="105"/>
      <c r="F800" s="195"/>
      <c r="G800" s="195"/>
      <c r="H800" s="107"/>
      <c r="I800" s="195"/>
      <c r="J800" s="195"/>
      <c r="K800" s="107"/>
      <c r="L800" s="194"/>
      <c r="M800" s="107"/>
      <c r="N800" s="107"/>
    </row>
    <row r="801" spans="3:14" ht="15" customHeight="1">
      <c r="C801" s="124"/>
      <c r="E801" s="105"/>
      <c r="F801" s="195"/>
      <c r="G801" s="195"/>
      <c r="H801" s="107"/>
      <c r="I801" s="195"/>
      <c r="J801" s="195"/>
      <c r="K801" s="107"/>
      <c r="L801" s="194"/>
      <c r="M801" s="107"/>
      <c r="N801" s="107"/>
    </row>
    <row r="802" spans="3:14" ht="15" customHeight="1">
      <c r="C802" s="124"/>
      <c r="E802" s="105"/>
      <c r="F802" s="195"/>
      <c r="G802" s="195"/>
      <c r="H802" s="107"/>
      <c r="I802" s="195"/>
      <c r="J802" s="195"/>
      <c r="K802" s="107"/>
      <c r="L802" s="194"/>
      <c r="M802" s="107"/>
      <c r="N802" s="107"/>
    </row>
    <row r="803" spans="3:14" ht="15" customHeight="1">
      <c r="C803" s="124"/>
      <c r="E803" s="105"/>
      <c r="F803" s="195"/>
      <c r="G803" s="195"/>
      <c r="H803" s="107"/>
      <c r="I803" s="195"/>
      <c r="J803" s="195"/>
      <c r="K803" s="107"/>
      <c r="L803" s="194"/>
      <c r="M803" s="107"/>
      <c r="N803" s="107"/>
    </row>
    <row r="804" spans="3:14" ht="15" customHeight="1">
      <c r="C804" s="124"/>
      <c r="E804" s="105"/>
      <c r="F804" s="195"/>
      <c r="G804" s="195"/>
      <c r="H804" s="107"/>
      <c r="I804" s="195"/>
      <c r="J804" s="195"/>
      <c r="K804" s="107"/>
      <c r="L804" s="194"/>
      <c r="M804" s="107"/>
      <c r="N804" s="107"/>
    </row>
    <row r="805" spans="3:14" ht="15" customHeight="1">
      <c r="C805" s="124"/>
      <c r="E805" s="105"/>
      <c r="F805" s="195"/>
      <c r="G805" s="195"/>
      <c r="H805" s="107"/>
      <c r="I805" s="195"/>
      <c r="J805" s="195"/>
      <c r="K805" s="107"/>
      <c r="L805" s="194"/>
      <c r="M805" s="107"/>
      <c r="N805" s="107"/>
    </row>
    <row r="806" spans="3:14" ht="15" customHeight="1">
      <c r="C806" s="124"/>
      <c r="E806" s="105"/>
      <c r="F806" s="195"/>
      <c r="G806" s="195"/>
      <c r="H806" s="107"/>
      <c r="I806" s="195"/>
      <c r="J806" s="195"/>
      <c r="K806" s="107"/>
      <c r="L806" s="194"/>
      <c r="M806" s="107"/>
      <c r="N806" s="107"/>
    </row>
    <row r="807" spans="3:14" ht="15" customHeight="1">
      <c r="C807" s="124"/>
      <c r="E807" s="105"/>
      <c r="F807" s="195"/>
      <c r="G807" s="195"/>
      <c r="H807" s="107"/>
      <c r="I807" s="195"/>
      <c r="J807" s="195"/>
      <c r="K807" s="107"/>
      <c r="L807" s="194"/>
      <c r="M807" s="107"/>
      <c r="N807" s="107"/>
    </row>
    <row r="808" spans="3:14" ht="15" customHeight="1">
      <c r="C808" s="124"/>
      <c r="E808" s="105"/>
      <c r="F808" s="195"/>
      <c r="G808" s="195"/>
      <c r="H808" s="107"/>
      <c r="I808" s="195"/>
      <c r="J808" s="195"/>
      <c r="K808" s="107"/>
      <c r="L808" s="194"/>
      <c r="M808" s="107"/>
      <c r="N808" s="107"/>
    </row>
    <row r="809" spans="3:14" ht="15" customHeight="1">
      <c r="C809" s="124"/>
      <c r="E809" s="105"/>
      <c r="F809" s="195"/>
      <c r="G809" s="195"/>
      <c r="H809" s="107"/>
      <c r="I809" s="195"/>
      <c r="J809" s="195"/>
      <c r="K809" s="107"/>
      <c r="L809" s="194"/>
      <c r="M809" s="107"/>
      <c r="N809" s="107"/>
    </row>
    <row r="810" spans="3:14" ht="15" customHeight="1">
      <c r="C810" s="124"/>
      <c r="E810" s="105"/>
      <c r="F810" s="195"/>
      <c r="G810" s="195"/>
      <c r="H810" s="107"/>
      <c r="I810" s="195"/>
      <c r="J810" s="195"/>
      <c r="K810" s="107"/>
      <c r="L810" s="194"/>
      <c r="M810" s="107"/>
      <c r="N810" s="107"/>
    </row>
    <row r="811" spans="3:14" ht="15" customHeight="1">
      <c r="C811" s="124"/>
      <c r="E811" s="105"/>
      <c r="F811" s="195"/>
      <c r="G811" s="195"/>
      <c r="H811" s="107"/>
      <c r="I811" s="195"/>
      <c r="J811" s="195"/>
      <c r="K811" s="107"/>
      <c r="L811" s="194"/>
      <c r="M811" s="107"/>
      <c r="N811" s="107"/>
    </row>
    <row r="812" spans="3:14" ht="15" customHeight="1">
      <c r="C812" s="124"/>
      <c r="E812" s="105"/>
      <c r="F812" s="195"/>
      <c r="G812" s="195"/>
      <c r="H812" s="107"/>
      <c r="I812" s="195"/>
      <c r="J812" s="195"/>
      <c r="K812" s="107"/>
      <c r="L812" s="194"/>
      <c r="M812" s="107"/>
      <c r="N812" s="107"/>
    </row>
    <row r="813" spans="3:14" ht="15" customHeight="1">
      <c r="C813" s="124"/>
      <c r="E813" s="105"/>
      <c r="F813" s="195"/>
      <c r="G813" s="195"/>
      <c r="H813" s="107"/>
      <c r="I813" s="195"/>
      <c r="J813" s="195"/>
      <c r="K813" s="107"/>
      <c r="L813" s="194"/>
      <c r="M813" s="107"/>
      <c r="N813" s="107"/>
    </row>
    <row r="814" spans="3:14" ht="15" customHeight="1">
      <c r="C814" s="124"/>
      <c r="E814" s="105"/>
      <c r="F814" s="195"/>
      <c r="G814" s="195"/>
      <c r="H814" s="107"/>
      <c r="I814" s="195"/>
      <c r="J814" s="195"/>
      <c r="K814" s="107"/>
      <c r="L814" s="194"/>
      <c r="M814" s="107"/>
      <c r="N814" s="107"/>
    </row>
    <row r="815" spans="3:14" ht="15" customHeight="1">
      <c r="C815" s="124"/>
      <c r="E815" s="105"/>
      <c r="F815" s="195"/>
      <c r="G815" s="195"/>
      <c r="H815" s="107"/>
      <c r="I815" s="195"/>
      <c r="J815" s="195"/>
      <c r="K815" s="107"/>
      <c r="L815" s="194"/>
      <c r="M815" s="107"/>
      <c r="N815" s="107"/>
    </row>
    <row r="816" spans="3:14" ht="15" customHeight="1">
      <c r="C816" s="124"/>
      <c r="E816" s="105"/>
      <c r="F816" s="195"/>
      <c r="G816" s="195"/>
      <c r="H816" s="107"/>
      <c r="I816" s="195"/>
      <c r="J816" s="195"/>
      <c r="K816" s="107"/>
      <c r="L816" s="194"/>
      <c r="M816" s="107"/>
      <c r="N816" s="107"/>
    </row>
    <row r="817" spans="3:14" ht="15" customHeight="1">
      <c r="C817" s="124"/>
      <c r="E817" s="105"/>
      <c r="F817" s="195"/>
      <c r="G817" s="195"/>
      <c r="H817" s="107"/>
      <c r="I817" s="195"/>
      <c r="J817" s="195"/>
      <c r="K817" s="107"/>
      <c r="L817" s="194"/>
      <c r="M817" s="107"/>
      <c r="N817" s="107"/>
    </row>
    <row r="818" spans="3:14" ht="15" customHeight="1">
      <c r="C818" s="124"/>
      <c r="E818" s="105"/>
      <c r="F818" s="195"/>
      <c r="G818" s="195"/>
      <c r="H818" s="107"/>
      <c r="I818" s="195"/>
      <c r="J818" s="195"/>
      <c r="K818" s="107"/>
      <c r="L818" s="194"/>
      <c r="M818" s="107"/>
      <c r="N818" s="107"/>
    </row>
    <row r="819" spans="3:14" ht="15" customHeight="1">
      <c r="C819" s="124"/>
      <c r="E819" s="105"/>
      <c r="F819" s="195"/>
      <c r="G819" s="195"/>
      <c r="H819" s="107"/>
      <c r="I819" s="195"/>
      <c r="J819" s="195"/>
      <c r="K819" s="107"/>
      <c r="L819" s="194"/>
      <c r="M819" s="107"/>
      <c r="N819" s="107"/>
    </row>
    <row r="820" spans="3:14" ht="15" customHeight="1">
      <c r="C820" s="124"/>
      <c r="E820" s="105"/>
      <c r="F820" s="195"/>
      <c r="G820" s="195"/>
      <c r="H820" s="107"/>
      <c r="I820" s="195"/>
      <c r="J820" s="195"/>
      <c r="K820" s="107"/>
      <c r="L820" s="194"/>
      <c r="M820" s="107"/>
      <c r="N820" s="107"/>
    </row>
    <row r="821" spans="3:14" ht="15" customHeight="1">
      <c r="C821" s="124"/>
      <c r="E821" s="105"/>
      <c r="F821" s="195"/>
      <c r="G821" s="195"/>
      <c r="H821" s="107"/>
      <c r="I821" s="195"/>
      <c r="J821" s="195"/>
      <c r="K821" s="107"/>
      <c r="L821" s="194"/>
      <c r="M821" s="107"/>
      <c r="N821" s="107"/>
    </row>
    <row r="822" spans="3:14" ht="15" customHeight="1">
      <c r="C822" s="124"/>
      <c r="E822" s="105"/>
      <c r="F822" s="195"/>
      <c r="G822" s="195"/>
      <c r="H822" s="107"/>
      <c r="I822" s="195"/>
      <c r="J822" s="195"/>
      <c r="K822" s="107"/>
      <c r="L822" s="194"/>
      <c r="M822" s="107"/>
      <c r="N822" s="107"/>
    </row>
    <row r="823" spans="3:14" ht="15" customHeight="1">
      <c r="C823" s="124"/>
      <c r="E823" s="105"/>
      <c r="F823" s="195"/>
      <c r="G823" s="195"/>
      <c r="H823" s="107"/>
      <c r="I823" s="195"/>
      <c r="J823" s="195"/>
      <c r="K823" s="107"/>
      <c r="L823" s="194"/>
      <c r="M823" s="107"/>
      <c r="N823" s="107"/>
    </row>
    <row r="824" spans="3:14" ht="15" customHeight="1">
      <c r="C824" s="124"/>
      <c r="E824" s="105"/>
      <c r="F824" s="195"/>
      <c r="G824" s="195"/>
      <c r="H824" s="107"/>
      <c r="I824" s="195"/>
      <c r="J824" s="195"/>
      <c r="K824" s="107"/>
      <c r="L824" s="194"/>
      <c r="M824" s="107"/>
      <c r="N824" s="107"/>
    </row>
    <row r="825" spans="3:14" ht="15" customHeight="1">
      <c r="C825" s="124"/>
      <c r="E825" s="105"/>
      <c r="F825" s="195"/>
      <c r="G825" s="195"/>
      <c r="H825" s="107"/>
      <c r="I825" s="195"/>
      <c r="J825" s="195"/>
      <c r="K825" s="107"/>
      <c r="L825" s="194"/>
      <c r="M825" s="107"/>
      <c r="N825" s="107"/>
    </row>
    <row r="826" spans="3:14" ht="15" customHeight="1">
      <c r="C826" s="124"/>
      <c r="E826" s="105"/>
      <c r="F826" s="195"/>
      <c r="G826" s="195"/>
      <c r="H826" s="107"/>
      <c r="I826" s="195"/>
      <c r="J826" s="195"/>
      <c r="K826" s="107"/>
      <c r="L826" s="194"/>
      <c r="M826" s="107"/>
      <c r="N826" s="107"/>
    </row>
    <row r="827" spans="3:14" ht="15" customHeight="1">
      <c r="C827" s="124"/>
      <c r="E827" s="105"/>
      <c r="F827" s="195"/>
      <c r="G827" s="195"/>
      <c r="H827" s="107"/>
      <c r="I827" s="195"/>
      <c r="J827" s="195"/>
      <c r="K827" s="107"/>
      <c r="L827" s="194"/>
      <c r="M827" s="107"/>
      <c r="N827" s="107"/>
    </row>
    <row r="828" spans="3:14" ht="15" customHeight="1">
      <c r="C828" s="124"/>
      <c r="E828" s="105"/>
      <c r="F828" s="195"/>
      <c r="G828" s="195"/>
      <c r="H828" s="107"/>
      <c r="I828" s="195"/>
      <c r="J828" s="195"/>
      <c r="K828" s="107"/>
      <c r="L828" s="194"/>
      <c r="M828" s="107"/>
      <c r="N828" s="107"/>
    </row>
    <row r="829" spans="3:14" ht="15" customHeight="1">
      <c r="C829" s="124"/>
      <c r="E829" s="105"/>
      <c r="F829" s="195"/>
      <c r="G829" s="195"/>
      <c r="H829" s="107"/>
      <c r="I829" s="195"/>
      <c r="J829" s="195"/>
      <c r="K829" s="107"/>
      <c r="L829" s="194"/>
      <c r="M829" s="107"/>
      <c r="N829" s="107"/>
    </row>
    <row r="830" spans="3:14" ht="15" customHeight="1">
      <c r="C830" s="124"/>
      <c r="E830" s="105"/>
      <c r="F830" s="195"/>
      <c r="G830" s="195"/>
      <c r="H830" s="107"/>
      <c r="I830" s="195"/>
      <c r="J830" s="195"/>
      <c r="K830" s="107"/>
      <c r="L830" s="194"/>
      <c r="M830" s="107"/>
      <c r="N830" s="107"/>
    </row>
    <row r="831" spans="3:14" ht="15" customHeight="1">
      <c r="C831" s="124"/>
      <c r="E831" s="105"/>
      <c r="F831" s="195"/>
      <c r="G831" s="195"/>
      <c r="H831" s="107"/>
      <c r="I831" s="195"/>
      <c r="J831" s="195"/>
      <c r="K831" s="107"/>
      <c r="L831" s="194"/>
      <c r="M831" s="107"/>
      <c r="N831" s="107"/>
    </row>
    <row r="832" spans="3:14" ht="15" customHeight="1">
      <c r="C832" s="124"/>
      <c r="E832" s="105"/>
      <c r="F832" s="195"/>
      <c r="G832" s="195"/>
      <c r="H832" s="107"/>
      <c r="I832" s="195"/>
      <c r="J832" s="195"/>
      <c r="K832" s="107"/>
      <c r="L832" s="194"/>
      <c r="M832" s="107"/>
      <c r="N832" s="107"/>
    </row>
    <row r="833" spans="3:14" ht="15" customHeight="1">
      <c r="C833" s="124"/>
      <c r="E833" s="105"/>
      <c r="F833" s="195"/>
      <c r="G833" s="195"/>
      <c r="H833" s="107"/>
      <c r="I833" s="195"/>
      <c r="J833" s="195"/>
      <c r="K833" s="107"/>
      <c r="L833" s="194"/>
      <c r="M833" s="107"/>
      <c r="N833" s="107"/>
    </row>
    <row r="834" spans="3:14" ht="15" customHeight="1">
      <c r="C834" s="124"/>
      <c r="E834" s="105"/>
      <c r="F834" s="195"/>
      <c r="G834" s="195"/>
      <c r="H834" s="107"/>
      <c r="I834" s="195"/>
      <c r="J834" s="195"/>
      <c r="K834" s="107"/>
      <c r="L834" s="194"/>
      <c r="M834" s="107"/>
      <c r="N834" s="107"/>
    </row>
    <row r="835" spans="3:14" ht="15" customHeight="1">
      <c r="C835" s="124"/>
      <c r="E835" s="105"/>
      <c r="F835" s="195"/>
      <c r="G835" s="195"/>
      <c r="H835" s="107"/>
      <c r="I835" s="195"/>
      <c r="J835" s="195"/>
      <c r="K835" s="107"/>
      <c r="L835" s="194"/>
      <c r="M835" s="107"/>
      <c r="N835" s="107"/>
    </row>
    <row r="836" spans="3:14" ht="15" customHeight="1">
      <c r="C836" s="124"/>
      <c r="E836" s="105"/>
      <c r="F836" s="195"/>
      <c r="G836" s="195"/>
      <c r="H836" s="107"/>
      <c r="I836" s="195"/>
      <c r="J836" s="195"/>
      <c r="K836" s="107"/>
      <c r="L836" s="194"/>
      <c r="M836" s="107"/>
      <c r="N836" s="107"/>
    </row>
    <row r="837" spans="3:14" ht="15" customHeight="1">
      <c r="C837" s="124"/>
      <c r="E837" s="105"/>
      <c r="F837" s="195"/>
      <c r="G837" s="195"/>
      <c r="H837" s="107"/>
      <c r="I837" s="195"/>
      <c r="J837" s="195"/>
      <c r="K837" s="107"/>
      <c r="L837" s="194"/>
      <c r="M837" s="107"/>
      <c r="N837" s="107"/>
    </row>
    <row r="838" spans="3:14" ht="15" customHeight="1">
      <c r="C838" s="124"/>
      <c r="E838" s="105"/>
      <c r="F838" s="195"/>
      <c r="G838" s="195"/>
      <c r="H838" s="107"/>
      <c r="I838" s="195"/>
      <c r="J838" s="195"/>
      <c r="K838" s="107"/>
      <c r="L838" s="194"/>
      <c r="M838" s="107"/>
      <c r="N838" s="107"/>
    </row>
    <row r="839" spans="3:14" ht="15" customHeight="1">
      <c r="C839" s="124"/>
      <c r="E839" s="105"/>
      <c r="F839" s="195"/>
      <c r="G839" s="195"/>
      <c r="H839" s="107"/>
      <c r="I839" s="195"/>
      <c r="J839" s="195"/>
      <c r="K839" s="107"/>
      <c r="L839" s="194"/>
      <c r="M839" s="107"/>
      <c r="N839" s="107"/>
    </row>
    <row r="840" spans="3:14" ht="15" customHeight="1">
      <c r="C840" s="124"/>
      <c r="E840" s="105"/>
      <c r="F840" s="195"/>
      <c r="G840" s="195"/>
      <c r="H840" s="107"/>
      <c r="I840" s="195"/>
      <c r="J840" s="195"/>
      <c r="K840" s="107"/>
      <c r="L840" s="194"/>
      <c r="M840" s="107"/>
      <c r="N840" s="107"/>
    </row>
    <row r="841" spans="3:14" ht="15" customHeight="1">
      <c r="C841" s="124"/>
      <c r="E841" s="105"/>
      <c r="F841" s="195"/>
      <c r="G841" s="195"/>
      <c r="H841" s="107"/>
      <c r="I841" s="195"/>
      <c r="J841" s="195"/>
      <c r="K841" s="107"/>
      <c r="L841" s="194"/>
      <c r="M841" s="107"/>
      <c r="N841" s="107"/>
    </row>
    <row r="842" spans="3:14" ht="15" customHeight="1">
      <c r="C842" s="124"/>
      <c r="E842" s="105"/>
      <c r="F842" s="195"/>
      <c r="G842" s="195"/>
      <c r="H842" s="107"/>
      <c r="I842" s="195"/>
      <c r="J842" s="195"/>
      <c r="K842" s="107"/>
      <c r="L842" s="194"/>
      <c r="M842" s="107"/>
      <c r="N842" s="107"/>
    </row>
    <row r="843" spans="3:14" ht="15" customHeight="1">
      <c r="C843" s="124"/>
      <c r="E843" s="105"/>
      <c r="F843" s="195"/>
      <c r="G843" s="195"/>
      <c r="H843" s="107"/>
      <c r="I843" s="195"/>
      <c r="J843" s="195"/>
      <c r="K843" s="107"/>
      <c r="L843" s="194"/>
      <c r="M843" s="107"/>
      <c r="N843" s="107"/>
    </row>
    <row r="844" spans="3:14" ht="15" customHeight="1">
      <c r="C844" s="124"/>
      <c r="E844" s="105"/>
      <c r="F844" s="195"/>
      <c r="G844" s="195"/>
      <c r="H844" s="107"/>
      <c r="I844" s="195"/>
      <c r="J844" s="195"/>
      <c r="K844" s="107"/>
      <c r="L844" s="194"/>
      <c r="M844" s="107"/>
      <c r="N844" s="107"/>
    </row>
    <row r="845" spans="3:14" ht="15" customHeight="1">
      <c r="C845" s="124"/>
      <c r="E845" s="105"/>
      <c r="F845" s="195"/>
      <c r="G845" s="195"/>
      <c r="H845" s="107"/>
      <c r="I845" s="195"/>
      <c r="J845" s="195"/>
      <c r="K845" s="107"/>
      <c r="L845" s="194"/>
      <c r="M845" s="107"/>
      <c r="N845" s="107"/>
    </row>
    <row r="846" spans="3:14" ht="15" customHeight="1">
      <c r="C846" s="124"/>
      <c r="E846" s="105"/>
      <c r="F846" s="195"/>
      <c r="G846" s="195"/>
      <c r="H846" s="107"/>
      <c r="I846" s="195"/>
      <c r="J846" s="195"/>
      <c r="K846" s="107"/>
      <c r="L846" s="194"/>
      <c r="M846" s="107"/>
      <c r="N846" s="107"/>
    </row>
    <row r="847" spans="3:14" ht="15" customHeight="1">
      <c r="C847" s="124"/>
      <c r="E847" s="105"/>
      <c r="F847" s="195"/>
      <c r="G847" s="195"/>
      <c r="H847" s="107"/>
      <c r="I847" s="195"/>
      <c r="J847" s="195"/>
      <c r="K847" s="107"/>
      <c r="L847" s="194"/>
      <c r="M847" s="107"/>
      <c r="N847" s="107"/>
    </row>
    <row r="848" spans="3:14" ht="15" customHeight="1">
      <c r="C848" s="124"/>
      <c r="E848" s="105"/>
      <c r="F848" s="195"/>
      <c r="G848" s="195"/>
      <c r="H848" s="107"/>
      <c r="I848" s="195"/>
      <c r="J848" s="195"/>
      <c r="K848" s="107"/>
      <c r="L848" s="194"/>
      <c r="M848" s="107"/>
      <c r="N848" s="107"/>
    </row>
    <row r="849" spans="3:14" ht="15" customHeight="1">
      <c r="C849" s="124"/>
      <c r="E849" s="105"/>
      <c r="F849" s="195"/>
      <c r="G849" s="195"/>
      <c r="H849" s="107"/>
      <c r="I849" s="195"/>
      <c r="J849" s="195"/>
      <c r="K849" s="107"/>
      <c r="L849" s="194"/>
      <c r="M849" s="107"/>
      <c r="N849" s="107"/>
    </row>
    <row r="850" spans="3:14" ht="15" customHeight="1">
      <c r="C850" s="124"/>
      <c r="E850" s="105"/>
      <c r="F850" s="195"/>
      <c r="G850" s="195"/>
      <c r="H850" s="107"/>
      <c r="I850" s="195"/>
      <c r="J850" s="195"/>
      <c r="K850" s="107"/>
      <c r="L850" s="194"/>
      <c r="M850" s="107"/>
      <c r="N850" s="107"/>
    </row>
    <row r="851" spans="3:14" ht="15" customHeight="1">
      <c r="C851" s="124"/>
      <c r="E851" s="105"/>
      <c r="F851" s="195"/>
      <c r="G851" s="195"/>
      <c r="H851" s="107"/>
      <c r="I851" s="195"/>
      <c r="J851" s="195"/>
      <c r="K851" s="107"/>
      <c r="L851" s="194"/>
      <c r="M851" s="107"/>
      <c r="N851" s="107"/>
    </row>
    <row r="852" spans="3:14" ht="15" customHeight="1">
      <c r="C852" s="124"/>
      <c r="E852" s="105"/>
      <c r="F852" s="195"/>
      <c r="G852" s="195"/>
      <c r="H852" s="107"/>
      <c r="I852" s="195"/>
      <c r="J852" s="195"/>
      <c r="K852" s="107"/>
      <c r="L852" s="194"/>
      <c r="M852" s="107"/>
      <c r="N852" s="107"/>
    </row>
    <row r="853" spans="3:14" ht="15" customHeight="1">
      <c r="C853" s="124"/>
      <c r="E853" s="105"/>
      <c r="F853" s="195"/>
      <c r="G853" s="195"/>
      <c r="H853" s="107"/>
      <c r="I853" s="195"/>
      <c r="J853" s="195"/>
      <c r="K853" s="107"/>
      <c r="L853" s="194"/>
      <c r="M853" s="107"/>
      <c r="N853" s="107"/>
    </row>
    <row r="854" spans="3:14" ht="15" customHeight="1">
      <c r="C854" s="124"/>
      <c r="E854" s="105"/>
      <c r="F854" s="195"/>
      <c r="G854" s="195"/>
      <c r="H854" s="107"/>
      <c r="I854" s="195"/>
      <c r="J854" s="195"/>
      <c r="K854" s="107"/>
      <c r="L854" s="194"/>
      <c r="M854" s="107"/>
      <c r="N854" s="107"/>
    </row>
    <row r="855" spans="3:14" ht="15" customHeight="1">
      <c r="C855" s="124"/>
      <c r="E855" s="105"/>
      <c r="F855" s="195"/>
      <c r="G855" s="195"/>
      <c r="H855" s="107"/>
      <c r="I855" s="195"/>
      <c r="J855" s="195"/>
      <c r="K855" s="107"/>
      <c r="L855" s="194"/>
      <c r="M855" s="107"/>
      <c r="N855" s="107"/>
    </row>
    <row r="856" spans="3:14" ht="15" customHeight="1">
      <c r="C856" s="124"/>
      <c r="E856" s="105"/>
      <c r="F856" s="195"/>
      <c r="G856" s="195"/>
      <c r="H856" s="107"/>
      <c r="I856" s="195"/>
      <c r="J856" s="195"/>
      <c r="K856" s="107"/>
      <c r="L856" s="194"/>
      <c r="M856" s="107"/>
      <c r="N856" s="107"/>
    </row>
    <row r="857" spans="3:14" ht="15" customHeight="1">
      <c r="C857" s="124"/>
      <c r="E857" s="105"/>
      <c r="F857" s="195"/>
      <c r="G857" s="195"/>
      <c r="H857" s="107"/>
      <c r="I857" s="195"/>
      <c r="J857" s="195"/>
      <c r="K857" s="107"/>
      <c r="L857" s="194"/>
      <c r="M857" s="107"/>
      <c r="N857" s="107"/>
    </row>
    <row r="858" spans="3:14" ht="15" customHeight="1">
      <c r="C858" s="124"/>
      <c r="E858" s="105"/>
      <c r="F858" s="195"/>
      <c r="G858" s="195"/>
      <c r="H858" s="107"/>
      <c r="I858" s="195"/>
      <c r="J858" s="195"/>
      <c r="K858" s="107"/>
      <c r="L858" s="194"/>
      <c r="M858" s="107"/>
      <c r="N858" s="107"/>
    </row>
    <row r="859" spans="3:14" ht="15" customHeight="1">
      <c r="C859" s="124"/>
      <c r="E859" s="105"/>
      <c r="F859" s="195"/>
      <c r="G859" s="195"/>
      <c r="H859" s="107"/>
      <c r="I859" s="195"/>
      <c r="J859" s="195"/>
      <c r="K859" s="107"/>
      <c r="L859" s="194"/>
      <c r="M859" s="107"/>
      <c r="N859" s="107"/>
    </row>
    <row r="860" spans="3:14" ht="15" customHeight="1">
      <c r="C860" s="124"/>
      <c r="E860" s="105"/>
      <c r="F860" s="195"/>
      <c r="G860" s="195"/>
      <c r="H860" s="107"/>
      <c r="I860" s="195"/>
      <c r="J860" s="195"/>
      <c r="K860" s="107"/>
      <c r="L860" s="194"/>
      <c r="M860" s="107"/>
      <c r="N860" s="107"/>
    </row>
    <row r="861" spans="3:14" ht="15" customHeight="1">
      <c r="C861" s="124"/>
      <c r="E861" s="105"/>
      <c r="F861" s="195"/>
      <c r="G861" s="195"/>
      <c r="H861" s="107"/>
      <c r="I861" s="195"/>
      <c r="J861" s="195"/>
      <c r="K861" s="107"/>
      <c r="L861" s="194"/>
      <c r="M861" s="107"/>
      <c r="N861" s="107"/>
    </row>
    <row r="862" spans="3:14" ht="15" customHeight="1">
      <c r="C862" s="124"/>
      <c r="E862" s="105"/>
      <c r="F862" s="195"/>
      <c r="G862" s="195"/>
      <c r="H862" s="107"/>
      <c r="I862" s="195"/>
      <c r="J862" s="195"/>
      <c r="K862" s="107"/>
      <c r="L862" s="194"/>
      <c r="M862" s="107"/>
      <c r="N862" s="107"/>
    </row>
    <row r="863" spans="3:14" ht="15" customHeight="1">
      <c r="C863" s="124"/>
      <c r="E863" s="105"/>
      <c r="F863" s="195"/>
      <c r="G863" s="195"/>
      <c r="H863" s="107"/>
      <c r="I863" s="195"/>
      <c r="J863" s="195"/>
      <c r="K863" s="107"/>
      <c r="L863" s="194"/>
      <c r="M863" s="107"/>
      <c r="N863" s="107"/>
    </row>
    <row r="864" spans="3:14" ht="15" customHeight="1">
      <c r="C864" s="124"/>
      <c r="E864" s="105"/>
      <c r="F864" s="195"/>
      <c r="G864" s="195"/>
      <c r="H864" s="107"/>
      <c r="I864" s="195"/>
      <c r="J864" s="195"/>
      <c r="K864" s="107"/>
      <c r="L864" s="194"/>
      <c r="M864" s="107"/>
      <c r="N864" s="107"/>
    </row>
    <row r="865" spans="3:14" ht="15" customHeight="1">
      <c r="C865" s="124"/>
      <c r="E865" s="105"/>
      <c r="F865" s="195"/>
      <c r="G865" s="195"/>
      <c r="H865" s="107"/>
      <c r="I865" s="195"/>
      <c r="J865" s="195"/>
      <c r="K865" s="107"/>
      <c r="L865" s="194"/>
      <c r="M865" s="107"/>
      <c r="N865" s="107"/>
    </row>
    <row r="866" spans="3:14" ht="15" customHeight="1">
      <c r="C866" s="124"/>
      <c r="E866" s="105"/>
      <c r="F866" s="195"/>
      <c r="G866" s="195"/>
      <c r="H866" s="107"/>
      <c r="I866" s="195"/>
      <c r="J866" s="195"/>
      <c r="K866" s="107"/>
      <c r="L866" s="194"/>
      <c r="M866" s="107"/>
      <c r="N866" s="107"/>
    </row>
    <row r="867" spans="3:14" ht="15" customHeight="1">
      <c r="C867" s="124"/>
      <c r="E867" s="105"/>
      <c r="F867" s="195"/>
      <c r="G867" s="195"/>
      <c r="H867" s="107"/>
      <c r="I867" s="195"/>
      <c r="J867" s="195"/>
      <c r="K867" s="107"/>
      <c r="L867" s="194"/>
      <c r="M867" s="107"/>
      <c r="N867" s="107"/>
    </row>
    <row r="868" spans="3:14" ht="15" customHeight="1">
      <c r="C868" s="124"/>
      <c r="E868" s="105"/>
      <c r="F868" s="195"/>
      <c r="G868" s="195"/>
      <c r="H868" s="107"/>
      <c r="I868" s="195"/>
      <c r="J868" s="195"/>
      <c r="K868" s="107"/>
      <c r="L868" s="194"/>
      <c r="M868" s="107"/>
      <c r="N868" s="107"/>
    </row>
    <row r="869" spans="3:14" ht="15" customHeight="1">
      <c r="C869" s="124"/>
      <c r="E869" s="105"/>
      <c r="F869" s="195"/>
      <c r="G869" s="195"/>
      <c r="H869" s="107"/>
      <c r="I869" s="195"/>
      <c r="J869" s="195"/>
      <c r="K869" s="107"/>
      <c r="L869" s="194"/>
      <c r="M869" s="107"/>
      <c r="N869" s="107"/>
    </row>
    <row r="870" spans="3:14" ht="15" customHeight="1">
      <c r="C870" s="124"/>
      <c r="E870" s="105"/>
      <c r="F870" s="195"/>
      <c r="G870" s="195"/>
      <c r="H870" s="107"/>
      <c r="I870" s="195"/>
      <c r="J870" s="195"/>
      <c r="K870" s="107"/>
      <c r="L870" s="194"/>
      <c r="M870" s="107"/>
      <c r="N870" s="107"/>
    </row>
    <row r="871" spans="3:14" ht="15" customHeight="1">
      <c r="C871" s="124"/>
      <c r="E871" s="105"/>
      <c r="F871" s="195"/>
      <c r="G871" s="195"/>
      <c r="H871" s="107"/>
      <c r="I871" s="195"/>
      <c r="J871" s="195"/>
      <c r="K871" s="107"/>
      <c r="L871" s="194"/>
      <c r="M871" s="107"/>
      <c r="N871" s="107"/>
    </row>
    <row r="872" spans="3:14" ht="15" customHeight="1">
      <c r="C872" s="124"/>
      <c r="E872" s="105"/>
      <c r="F872" s="195"/>
      <c r="G872" s="195"/>
      <c r="H872" s="107"/>
      <c r="I872" s="195"/>
      <c r="J872" s="195"/>
      <c r="K872" s="107"/>
      <c r="L872" s="194"/>
      <c r="M872" s="107"/>
      <c r="N872" s="107"/>
    </row>
    <row r="873" spans="3:14" ht="15" customHeight="1">
      <c r="C873" s="124"/>
      <c r="E873" s="105"/>
      <c r="F873" s="195"/>
      <c r="G873" s="195"/>
      <c r="H873" s="107"/>
      <c r="I873" s="195"/>
      <c r="J873" s="195"/>
      <c r="K873" s="107"/>
      <c r="L873" s="194"/>
      <c r="M873" s="107"/>
      <c r="N873" s="107"/>
    </row>
    <row r="874" spans="3:14" ht="15" customHeight="1">
      <c r="C874" s="124"/>
      <c r="E874" s="105"/>
      <c r="F874" s="195"/>
      <c r="G874" s="195"/>
      <c r="H874" s="107"/>
      <c r="I874" s="195"/>
      <c r="J874" s="195"/>
      <c r="K874" s="107"/>
      <c r="L874" s="194"/>
      <c r="M874" s="107"/>
      <c r="N874" s="107"/>
    </row>
    <row r="875" spans="3:14" ht="15" customHeight="1">
      <c r="C875" s="124"/>
      <c r="E875" s="105"/>
      <c r="F875" s="195"/>
      <c r="G875" s="195"/>
      <c r="H875" s="107"/>
      <c r="I875" s="195"/>
      <c r="J875" s="195"/>
      <c r="K875" s="107"/>
      <c r="L875" s="194"/>
      <c r="M875" s="107"/>
      <c r="N875" s="107"/>
    </row>
    <row r="876" spans="3:14" ht="15" customHeight="1">
      <c r="C876" s="124"/>
      <c r="E876" s="105"/>
      <c r="F876" s="195"/>
      <c r="G876" s="195"/>
      <c r="H876" s="107"/>
      <c r="I876" s="195"/>
      <c r="J876" s="195"/>
      <c r="K876" s="107"/>
      <c r="L876" s="194"/>
      <c r="M876" s="107"/>
      <c r="N876" s="107"/>
    </row>
    <row r="877" spans="3:14" ht="15" customHeight="1">
      <c r="C877" s="124"/>
      <c r="E877" s="105"/>
      <c r="F877" s="195"/>
      <c r="G877" s="195"/>
      <c r="H877" s="107"/>
      <c r="I877" s="195"/>
      <c r="J877" s="195"/>
      <c r="K877" s="107"/>
      <c r="L877" s="194"/>
      <c r="M877" s="107"/>
      <c r="N877" s="107"/>
    </row>
    <row r="878" spans="3:14" ht="15" customHeight="1">
      <c r="C878" s="124"/>
      <c r="E878" s="105"/>
      <c r="F878" s="195"/>
      <c r="G878" s="195"/>
      <c r="H878" s="107"/>
      <c r="I878" s="195"/>
      <c r="J878" s="195"/>
      <c r="K878" s="107"/>
      <c r="L878" s="194"/>
      <c r="M878" s="107"/>
      <c r="N878" s="107"/>
    </row>
    <row r="879" spans="3:14" ht="15" customHeight="1">
      <c r="C879" s="124"/>
      <c r="E879" s="105"/>
      <c r="F879" s="195"/>
      <c r="G879" s="195"/>
      <c r="H879" s="107"/>
      <c r="I879" s="195"/>
      <c r="J879" s="195"/>
      <c r="K879" s="107"/>
      <c r="L879" s="194"/>
      <c r="M879" s="107"/>
      <c r="N879" s="107"/>
    </row>
    <row r="880" spans="3:14" ht="15" customHeight="1">
      <c r="C880" s="124"/>
      <c r="E880" s="105"/>
      <c r="F880" s="195"/>
      <c r="G880" s="195"/>
      <c r="H880" s="107"/>
      <c r="I880" s="195"/>
      <c r="J880" s="195"/>
      <c r="K880" s="107"/>
      <c r="L880" s="194"/>
      <c r="M880" s="107"/>
      <c r="N880" s="107"/>
    </row>
    <row r="881" spans="3:14" ht="15" customHeight="1">
      <c r="C881" s="124"/>
      <c r="E881" s="105"/>
      <c r="F881" s="195"/>
      <c r="G881" s="195"/>
      <c r="H881" s="107"/>
      <c r="I881" s="195"/>
      <c r="J881" s="195"/>
      <c r="K881" s="107"/>
      <c r="L881" s="194"/>
      <c r="M881" s="107"/>
      <c r="N881" s="107"/>
    </row>
    <row r="882" spans="3:14" ht="15" customHeight="1">
      <c r="C882" s="124"/>
      <c r="E882" s="105"/>
      <c r="F882" s="195"/>
      <c r="G882" s="195"/>
      <c r="H882" s="107"/>
      <c r="I882" s="195"/>
      <c r="J882" s="195"/>
      <c r="K882" s="107"/>
      <c r="L882" s="194"/>
      <c r="M882" s="107"/>
      <c r="N882" s="107"/>
    </row>
    <row r="883" spans="3:14" ht="15" customHeight="1">
      <c r="C883" s="124"/>
      <c r="E883" s="105"/>
      <c r="F883" s="195"/>
      <c r="G883" s="195"/>
      <c r="H883" s="107"/>
      <c r="I883" s="195"/>
      <c r="J883" s="195"/>
      <c r="K883" s="107"/>
      <c r="L883" s="194"/>
      <c r="M883" s="107"/>
      <c r="N883" s="107"/>
    </row>
    <row r="884" spans="3:14" ht="15" customHeight="1">
      <c r="C884" s="124"/>
      <c r="E884" s="105"/>
      <c r="F884" s="195"/>
      <c r="G884" s="195"/>
      <c r="H884" s="107"/>
      <c r="I884" s="195"/>
      <c r="J884" s="195"/>
      <c r="K884" s="107"/>
      <c r="L884" s="194"/>
      <c r="M884" s="107"/>
      <c r="N884" s="107"/>
    </row>
    <row r="885" spans="3:14" ht="15" customHeight="1">
      <c r="C885" s="124"/>
      <c r="E885" s="105"/>
      <c r="F885" s="195"/>
      <c r="G885" s="195"/>
      <c r="H885" s="107"/>
      <c r="I885" s="195"/>
      <c r="J885" s="195"/>
      <c r="K885" s="107"/>
      <c r="L885" s="194"/>
      <c r="M885" s="107"/>
      <c r="N885" s="107"/>
    </row>
    <row r="886" spans="3:14" ht="15" customHeight="1">
      <c r="C886" s="124"/>
      <c r="E886" s="105"/>
      <c r="F886" s="195"/>
      <c r="G886" s="195"/>
      <c r="H886" s="107"/>
      <c r="I886" s="195"/>
      <c r="J886" s="195"/>
      <c r="K886" s="107"/>
      <c r="L886" s="194"/>
      <c r="M886" s="107"/>
      <c r="N886" s="107"/>
    </row>
    <row r="887" spans="3:14" ht="15" customHeight="1">
      <c r="C887" s="124"/>
      <c r="E887" s="105"/>
      <c r="F887" s="195"/>
      <c r="G887" s="195"/>
      <c r="H887" s="107"/>
      <c r="I887" s="195"/>
      <c r="J887" s="195"/>
      <c r="K887" s="107"/>
      <c r="L887" s="194"/>
      <c r="M887" s="107"/>
      <c r="N887" s="107"/>
    </row>
    <row r="888" spans="3:14" ht="15" customHeight="1">
      <c r="C888" s="124"/>
      <c r="E888" s="105"/>
      <c r="F888" s="195"/>
      <c r="G888" s="195"/>
      <c r="H888" s="107"/>
      <c r="I888" s="195"/>
      <c r="J888" s="195"/>
      <c r="K888" s="107"/>
      <c r="L888" s="194"/>
      <c r="M888" s="107"/>
      <c r="N888" s="107"/>
    </row>
    <row r="889" spans="3:14" ht="15" customHeight="1">
      <c r="C889" s="124"/>
      <c r="E889" s="105"/>
      <c r="F889" s="195"/>
      <c r="G889" s="195"/>
      <c r="H889" s="107"/>
      <c r="I889" s="195"/>
      <c r="J889" s="195"/>
      <c r="K889" s="107"/>
      <c r="L889" s="194"/>
      <c r="M889" s="107"/>
      <c r="N889" s="107"/>
    </row>
    <row r="890" spans="3:14" ht="15" customHeight="1">
      <c r="C890" s="124"/>
      <c r="E890" s="105"/>
      <c r="F890" s="195"/>
      <c r="G890" s="195"/>
      <c r="H890" s="107"/>
      <c r="I890" s="195"/>
      <c r="J890" s="195"/>
      <c r="K890" s="107"/>
      <c r="L890" s="194"/>
      <c r="M890" s="107"/>
      <c r="N890" s="107"/>
    </row>
    <row r="891" spans="3:14" ht="15" customHeight="1">
      <c r="C891" s="124"/>
      <c r="E891" s="105"/>
      <c r="F891" s="195"/>
      <c r="G891" s="195"/>
      <c r="H891" s="107"/>
      <c r="I891" s="195"/>
      <c r="J891" s="195"/>
      <c r="K891" s="107"/>
      <c r="L891" s="194"/>
      <c r="M891" s="107"/>
      <c r="N891" s="107"/>
    </row>
    <row r="892" spans="3:14" ht="15" customHeight="1">
      <c r="C892" s="124"/>
      <c r="E892" s="105"/>
      <c r="F892" s="195"/>
      <c r="G892" s="195"/>
      <c r="H892" s="107"/>
      <c r="I892" s="195"/>
      <c r="J892" s="195"/>
      <c r="K892" s="107"/>
      <c r="L892" s="194"/>
      <c r="M892" s="107"/>
      <c r="N892" s="107"/>
    </row>
    <row r="893" spans="3:14" ht="15" customHeight="1">
      <c r="C893" s="124"/>
      <c r="E893" s="105"/>
      <c r="F893" s="195"/>
      <c r="G893" s="195"/>
      <c r="H893" s="107"/>
      <c r="I893" s="195"/>
      <c r="J893" s="195"/>
      <c r="K893" s="107"/>
      <c r="L893" s="194"/>
      <c r="M893" s="107"/>
      <c r="N893" s="107"/>
    </row>
    <row r="894" spans="3:14" ht="15" customHeight="1">
      <c r="C894" s="124"/>
      <c r="E894" s="105"/>
      <c r="F894" s="195"/>
      <c r="G894" s="195"/>
      <c r="H894" s="107"/>
      <c r="I894" s="195"/>
      <c r="J894" s="195"/>
      <c r="K894" s="107"/>
      <c r="L894" s="194"/>
      <c r="M894" s="107"/>
      <c r="N894" s="107"/>
    </row>
    <row r="895" spans="3:14" ht="15" customHeight="1">
      <c r="C895" s="124"/>
      <c r="E895" s="105"/>
      <c r="F895" s="195"/>
      <c r="G895" s="195"/>
      <c r="H895" s="107"/>
      <c r="I895" s="195"/>
      <c r="J895" s="195"/>
      <c r="K895" s="107"/>
      <c r="L895" s="194"/>
      <c r="M895" s="107"/>
      <c r="N895" s="107"/>
    </row>
    <row r="896" spans="3:14" ht="15" customHeight="1">
      <c r="C896" s="124"/>
      <c r="E896" s="105"/>
      <c r="F896" s="195"/>
      <c r="G896" s="195"/>
      <c r="H896" s="107"/>
      <c r="I896" s="195"/>
      <c r="J896" s="195"/>
      <c r="K896" s="107"/>
      <c r="L896" s="194"/>
      <c r="M896" s="107"/>
      <c r="N896" s="107"/>
    </row>
    <row r="897" spans="3:14" ht="15" customHeight="1">
      <c r="C897" s="124"/>
      <c r="E897" s="105"/>
      <c r="F897" s="195"/>
      <c r="G897" s="195"/>
      <c r="H897" s="107"/>
      <c r="I897" s="195"/>
      <c r="J897" s="195"/>
      <c r="K897" s="107"/>
      <c r="L897" s="194"/>
      <c r="M897" s="107"/>
      <c r="N897" s="107"/>
    </row>
    <row r="898" spans="3:14" ht="15" customHeight="1">
      <c r="C898" s="124"/>
      <c r="E898" s="105"/>
      <c r="F898" s="195"/>
      <c r="G898" s="195"/>
      <c r="H898" s="107"/>
      <c r="I898" s="195"/>
      <c r="J898" s="195"/>
      <c r="K898" s="107"/>
      <c r="L898" s="194"/>
      <c r="M898" s="107"/>
      <c r="N898" s="107"/>
    </row>
    <row r="899" spans="3:14" ht="15" customHeight="1">
      <c r="C899" s="124"/>
      <c r="E899" s="105"/>
      <c r="F899" s="195"/>
      <c r="G899" s="195"/>
      <c r="H899" s="107"/>
      <c r="I899" s="195"/>
      <c r="J899" s="195"/>
      <c r="K899" s="107"/>
      <c r="L899" s="194"/>
      <c r="M899" s="107"/>
      <c r="N899" s="107"/>
    </row>
    <row r="900" spans="3:14" ht="15" customHeight="1">
      <c r="C900" s="124"/>
      <c r="E900" s="105"/>
      <c r="F900" s="195"/>
      <c r="G900" s="195"/>
      <c r="H900" s="107"/>
      <c r="I900" s="195"/>
      <c r="J900" s="195"/>
      <c r="K900" s="107"/>
      <c r="L900" s="194"/>
      <c r="M900" s="107"/>
      <c r="N900" s="107"/>
    </row>
    <row r="901" spans="3:14" ht="15" customHeight="1">
      <c r="C901" s="124"/>
      <c r="E901" s="105"/>
      <c r="F901" s="195"/>
      <c r="G901" s="195"/>
      <c r="H901" s="107"/>
      <c r="I901" s="195"/>
      <c r="J901" s="195"/>
      <c r="K901" s="107"/>
      <c r="L901" s="194"/>
      <c r="M901" s="107"/>
      <c r="N901" s="107"/>
    </row>
    <row r="902" spans="3:14" ht="15" customHeight="1">
      <c r="C902" s="124"/>
      <c r="E902" s="105"/>
      <c r="F902" s="195"/>
      <c r="G902" s="195"/>
      <c r="H902" s="107"/>
      <c r="I902" s="195"/>
      <c r="J902" s="195"/>
      <c r="K902" s="107"/>
      <c r="L902" s="194"/>
      <c r="M902" s="107"/>
      <c r="N902" s="107"/>
    </row>
    <row r="903" spans="3:14" ht="15" customHeight="1">
      <c r="C903" s="124"/>
      <c r="E903" s="105"/>
      <c r="F903" s="195"/>
      <c r="G903" s="195"/>
      <c r="H903" s="107"/>
      <c r="I903" s="195"/>
      <c r="J903" s="195"/>
      <c r="K903" s="107"/>
      <c r="L903" s="194"/>
      <c r="M903" s="107"/>
      <c r="N903" s="107"/>
    </row>
    <row r="904" spans="3:14" ht="15" customHeight="1">
      <c r="C904" s="124"/>
      <c r="E904" s="105"/>
      <c r="F904" s="195"/>
      <c r="G904" s="195"/>
      <c r="H904" s="107"/>
      <c r="I904" s="195"/>
      <c r="J904" s="195"/>
      <c r="K904" s="107"/>
      <c r="L904" s="194"/>
      <c r="M904" s="107"/>
      <c r="N904" s="107"/>
    </row>
    <row r="905" spans="3:14" ht="15" customHeight="1">
      <c r="C905" s="124"/>
      <c r="E905" s="105"/>
      <c r="F905" s="195"/>
      <c r="G905" s="195"/>
      <c r="H905" s="107"/>
      <c r="I905" s="195"/>
      <c r="J905" s="195"/>
      <c r="K905" s="107"/>
      <c r="L905" s="194"/>
      <c r="M905" s="107"/>
      <c r="N905" s="107"/>
    </row>
    <row r="906" spans="3:14" ht="15" customHeight="1">
      <c r="C906" s="124"/>
      <c r="E906" s="105"/>
      <c r="F906" s="195"/>
      <c r="G906" s="195"/>
      <c r="H906" s="107"/>
      <c r="I906" s="195"/>
      <c r="J906" s="195"/>
      <c r="K906" s="107"/>
      <c r="L906" s="194"/>
      <c r="M906" s="107"/>
      <c r="N906" s="107"/>
    </row>
    <row r="907" spans="3:14" ht="15" customHeight="1">
      <c r="C907" s="124"/>
      <c r="E907" s="105"/>
      <c r="F907" s="195"/>
      <c r="G907" s="195"/>
      <c r="H907" s="107"/>
      <c r="I907" s="195"/>
      <c r="J907" s="195"/>
      <c r="K907" s="107"/>
      <c r="L907" s="194"/>
      <c r="M907" s="107"/>
      <c r="N907" s="107"/>
    </row>
    <row r="908" spans="3:14" ht="15" customHeight="1">
      <c r="C908" s="124"/>
      <c r="E908" s="105"/>
      <c r="F908" s="195"/>
      <c r="G908" s="195"/>
      <c r="H908" s="107"/>
      <c r="I908" s="195"/>
      <c r="J908" s="195"/>
      <c r="K908" s="107"/>
      <c r="L908" s="194"/>
      <c r="M908" s="107"/>
      <c r="N908" s="107"/>
    </row>
    <row r="909" spans="3:14" ht="15" customHeight="1">
      <c r="C909" s="124"/>
      <c r="E909" s="105"/>
      <c r="F909" s="195"/>
      <c r="G909" s="195"/>
      <c r="H909" s="107"/>
      <c r="I909" s="195"/>
      <c r="J909" s="195"/>
      <c r="K909" s="107"/>
      <c r="L909" s="194"/>
      <c r="M909" s="107"/>
      <c r="N909" s="107"/>
    </row>
    <row r="910" spans="3:14" ht="15" customHeight="1">
      <c r="C910" s="124"/>
      <c r="E910" s="105"/>
      <c r="F910" s="195"/>
      <c r="G910" s="195"/>
      <c r="H910" s="107"/>
      <c r="I910" s="195"/>
      <c r="J910" s="195"/>
      <c r="K910" s="107"/>
      <c r="L910" s="194"/>
      <c r="M910" s="107"/>
      <c r="N910" s="107"/>
    </row>
    <row r="911" spans="3:14" ht="15" customHeight="1">
      <c r="C911" s="124"/>
      <c r="E911" s="105"/>
      <c r="F911" s="195"/>
      <c r="G911" s="195"/>
      <c r="H911" s="107"/>
      <c r="I911" s="195"/>
      <c r="J911" s="195"/>
      <c r="K911" s="107"/>
      <c r="L911" s="194"/>
      <c r="M911" s="107"/>
      <c r="N911" s="107"/>
    </row>
    <row r="912" spans="3:14" ht="15" customHeight="1">
      <c r="C912" s="124"/>
      <c r="E912" s="105"/>
      <c r="F912" s="195"/>
      <c r="G912" s="195"/>
      <c r="H912" s="107"/>
      <c r="I912" s="195"/>
      <c r="J912" s="195"/>
      <c r="K912" s="107"/>
      <c r="L912" s="194"/>
      <c r="M912" s="107"/>
      <c r="N912" s="107"/>
    </row>
    <row r="913" spans="3:14" ht="15" customHeight="1">
      <c r="C913" s="124"/>
      <c r="E913" s="105"/>
      <c r="F913" s="195"/>
      <c r="G913" s="195"/>
      <c r="H913" s="107"/>
      <c r="I913" s="195"/>
      <c r="J913" s="195"/>
      <c r="K913" s="107"/>
      <c r="L913" s="194"/>
      <c r="M913" s="107"/>
      <c r="N913" s="107"/>
    </row>
    <row r="914" spans="3:14" ht="15" customHeight="1">
      <c r="C914" s="124"/>
      <c r="E914" s="105"/>
      <c r="F914" s="195"/>
      <c r="G914" s="195"/>
      <c r="H914" s="107"/>
      <c r="I914" s="195"/>
      <c r="J914" s="195"/>
      <c r="K914" s="107"/>
      <c r="L914" s="194"/>
      <c r="M914" s="107"/>
      <c r="N914" s="107"/>
    </row>
    <row r="915" spans="3:14" ht="15" customHeight="1">
      <c r="C915" s="124"/>
      <c r="E915" s="105"/>
      <c r="F915" s="195"/>
      <c r="G915" s="195"/>
      <c r="H915" s="107"/>
      <c r="I915" s="195"/>
      <c r="J915" s="195"/>
      <c r="K915" s="107"/>
      <c r="L915" s="194"/>
      <c r="M915" s="107"/>
      <c r="N915" s="107"/>
    </row>
    <row r="916" spans="3:14" ht="15" customHeight="1">
      <c r="C916" s="124"/>
      <c r="E916" s="105"/>
      <c r="F916" s="195"/>
      <c r="G916" s="195"/>
      <c r="H916" s="107"/>
      <c r="I916" s="195"/>
      <c r="J916" s="195"/>
      <c r="K916" s="107"/>
      <c r="L916" s="194"/>
      <c r="M916" s="107"/>
      <c r="N916" s="107"/>
    </row>
    <row r="917" spans="3:14" ht="15" customHeight="1">
      <c r="C917" s="124"/>
      <c r="E917" s="105"/>
      <c r="F917" s="195"/>
      <c r="G917" s="195"/>
      <c r="H917" s="107"/>
      <c r="I917" s="195"/>
      <c r="J917" s="195"/>
      <c r="K917" s="107"/>
      <c r="L917" s="194"/>
      <c r="M917" s="107"/>
      <c r="N917" s="107"/>
    </row>
    <row r="918" spans="3:14" ht="15" customHeight="1">
      <c r="C918" s="124"/>
      <c r="E918" s="105"/>
      <c r="F918" s="195"/>
      <c r="G918" s="195"/>
      <c r="H918" s="107"/>
      <c r="I918" s="195"/>
      <c r="J918" s="195"/>
      <c r="K918" s="107"/>
      <c r="L918" s="194"/>
      <c r="M918" s="107"/>
      <c r="N918" s="107"/>
    </row>
    <row r="919" spans="3:14" ht="15" customHeight="1">
      <c r="C919" s="124"/>
      <c r="E919" s="105"/>
      <c r="F919" s="195"/>
      <c r="G919" s="195"/>
      <c r="H919" s="107"/>
      <c r="I919" s="195"/>
      <c r="J919" s="195"/>
      <c r="K919" s="107"/>
      <c r="L919" s="194"/>
      <c r="M919" s="107"/>
      <c r="N919" s="107"/>
    </row>
    <row r="920" spans="3:14" ht="15" customHeight="1">
      <c r="C920" s="124"/>
      <c r="E920" s="105"/>
      <c r="F920" s="195"/>
      <c r="G920" s="195"/>
      <c r="H920" s="107"/>
      <c r="I920" s="195"/>
      <c r="J920" s="195"/>
      <c r="K920" s="107"/>
      <c r="L920" s="194"/>
      <c r="M920" s="107"/>
      <c r="N920" s="107"/>
    </row>
    <row r="921" spans="3:14" ht="15" customHeight="1">
      <c r="C921" s="124"/>
      <c r="E921" s="105"/>
      <c r="F921" s="195"/>
      <c r="G921" s="195"/>
      <c r="H921" s="107"/>
      <c r="I921" s="195"/>
      <c r="J921" s="195"/>
      <c r="K921" s="107"/>
      <c r="L921" s="194"/>
      <c r="M921" s="107"/>
      <c r="N921" s="107"/>
    </row>
    <row r="922" spans="3:14" ht="15" customHeight="1">
      <c r="C922" s="124"/>
      <c r="E922" s="105"/>
      <c r="F922" s="195"/>
      <c r="G922" s="195"/>
      <c r="H922" s="107"/>
      <c r="I922" s="195"/>
      <c r="J922" s="195"/>
      <c r="K922" s="107"/>
      <c r="L922" s="194"/>
      <c r="M922" s="107"/>
      <c r="N922" s="107"/>
    </row>
    <row r="923" spans="3:14" ht="15" customHeight="1">
      <c r="C923" s="124"/>
      <c r="E923" s="105"/>
      <c r="F923" s="195"/>
      <c r="G923" s="195"/>
      <c r="H923" s="107"/>
      <c r="I923" s="195"/>
      <c r="J923" s="195"/>
      <c r="K923" s="107"/>
      <c r="L923" s="194"/>
      <c r="M923" s="107"/>
      <c r="N923" s="107"/>
    </row>
    <row r="924" spans="3:14" ht="15" customHeight="1">
      <c r="C924" s="124"/>
      <c r="E924" s="105"/>
      <c r="F924" s="195"/>
      <c r="G924" s="195"/>
      <c r="H924" s="107"/>
      <c r="I924" s="195"/>
      <c r="J924" s="195"/>
      <c r="K924" s="107"/>
      <c r="L924" s="194"/>
      <c r="M924" s="107"/>
      <c r="N924" s="107"/>
    </row>
    <row r="925" spans="3:14" ht="15" customHeight="1">
      <c r="C925" s="124"/>
      <c r="E925" s="105"/>
      <c r="F925" s="195"/>
      <c r="G925" s="195"/>
      <c r="H925" s="107"/>
      <c r="I925" s="195"/>
      <c r="J925" s="195"/>
      <c r="K925" s="107"/>
      <c r="L925" s="194"/>
      <c r="M925" s="107"/>
      <c r="N925" s="107"/>
    </row>
    <row r="926" spans="3:14" ht="15" customHeight="1">
      <c r="C926" s="124"/>
      <c r="E926" s="105"/>
      <c r="F926" s="195"/>
      <c r="G926" s="195"/>
      <c r="H926" s="107"/>
      <c r="I926" s="195"/>
      <c r="J926" s="195"/>
      <c r="K926" s="107"/>
      <c r="L926" s="194"/>
      <c r="M926" s="107"/>
      <c r="N926" s="107"/>
    </row>
    <row r="927" spans="3:14" ht="15" customHeight="1">
      <c r="C927" s="124"/>
      <c r="E927" s="105"/>
      <c r="F927" s="195"/>
      <c r="G927" s="195"/>
      <c r="H927" s="107"/>
      <c r="I927" s="195"/>
      <c r="J927" s="195"/>
      <c r="K927" s="107"/>
      <c r="L927" s="194"/>
      <c r="M927" s="107"/>
      <c r="N927" s="107"/>
    </row>
    <row r="928" spans="3:14" ht="15" customHeight="1">
      <c r="C928" s="124"/>
      <c r="E928" s="105"/>
      <c r="F928" s="195"/>
      <c r="G928" s="195"/>
      <c r="H928" s="107"/>
      <c r="I928" s="195"/>
      <c r="J928" s="195"/>
      <c r="K928" s="107"/>
      <c r="L928" s="194"/>
      <c r="M928" s="107"/>
      <c r="N928" s="107"/>
    </row>
    <row r="929" spans="3:14" ht="15" customHeight="1">
      <c r="C929" s="124"/>
      <c r="E929" s="105"/>
      <c r="F929" s="195"/>
      <c r="G929" s="195"/>
      <c r="H929" s="107"/>
      <c r="I929" s="195"/>
      <c r="J929" s="195"/>
      <c r="K929" s="107"/>
      <c r="L929" s="194"/>
      <c r="M929" s="107"/>
      <c r="N929" s="107"/>
    </row>
    <row r="930" spans="3:14" ht="15" customHeight="1">
      <c r="C930" s="124"/>
      <c r="E930" s="105"/>
      <c r="F930" s="195"/>
      <c r="G930" s="195"/>
      <c r="H930" s="107"/>
      <c r="I930" s="195"/>
      <c r="J930" s="195"/>
      <c r="K930" s="107"/>
      <c r="L930" s="194"/>
      <c r="M930" s="107"/>
      <c r="N930" s="107"/>
    </row>
    <row r="931" spans="3:14" ht="15" customHeight="1">
      <c r="C931" s="124"/>
      <c r="E931" s="105"/>
      <c r="F931" s="195"/>
      <c r="G931" s="195"/>
      <c r="H931" s="107"/>
      <c r="I931" s="195"/>
      <c r="J931" s="195"/>
      <c r="K931" s="107"/>
      <c r="L931" s="194"/>
      <c r="M931" s="107"/>
      <c r="N931" s="107"/>
    </row>
    <row r="932" spans="3:14" ht="15" customHeight="1">
      <c r="C932" s="124"/>
      <c r="E932" s="105"/>
      <c r="F932" s="195"/>
      <c r="G932" s="195"/>
      <c r="H932" s="107"/>
      <c r="I932" s="195"/>
      <c r="J932" s="195"/>
      <c r="K932" s="107"/>
      <c r="L932" s="194"/>
      <c r="M932" s="107"/>
      <c r="N932" s="107"/>
    </row>
    <row r="933" spans="3:14" ht="15" customHeight="1">
      <c r="C933" s="124"/>
      <c r="E933" s="105"/>
      <c r="F933" s="195"/>
      <c r="G933" s="195"/>
      <c r="H933" s="107"/>
      <c r="I933" s="195"/>
      <c r="J933" s="195"/>
      <c r="K933" s="107"/>
      <c r="L933" s="194"/>
      <c r="M933" s="107"/>
      <c r="N933" s="107"/>
    </row>
    <row r="934" spans="3:14" ht="15" customHeight="1">
      <c r="C934" s="124"/>
      <c r="E934" s="105"/>
      <c r="F934" s="195"/>
      <c r="G934" s="195"/>
      <c r="H934" s="107"/>
      <c r="I934" s="195"/>
      <c r="J934" s="195"/>
      <c r="K934" s="107"/>
      <c r="L934" s="194"/>
      <c r="M934" s="107"/>
      <c r="N934" s="107"/>
    </row>
    <row r="935" spans="3:14" ht="15" customHeight="1">
      <c r="C935" s="124"/>
      <c r="E935" s="105"/>
      <c r="F935" s="195"/>
      <c r="G935" s="195"/>
      <c r="H935" s="107"/>
      <c r="I935" s="195"/>
      <c r="J935" s="195"/>
      <c r="K935" s="107"/>
      <c r="L935" s="194"/>
      <c r="M935" s="107"/>
      <c r="N935" s="107"/>
    </row>
    <row r="936" spans="3:14" ht="15" customHeight="1">
      <c r="C936" s="124"/>
      <c r="E936" s="105"/>
      <c r="F936" s="195"/>
      <c r="G936" s="195"/>
      <c r="H936" s="107"/>
      <c r="I936" s="195"/>
      <c r="J936" s="195"/>
      <c r="K936" s="107"/>
      <c r="L936" s="194"/>
      <c r="M936" s="107"/>
      <c r="N936" s="107"/>
    </row>
    <row r="937" spans="3:14" ht="15" customHeight="1">
      <c r="C937" s="124"/>
      <c r="E937" s="105"/>
      <c r="F937" s="195"/>
      <c r="G937" s="195"/>
      <c r="H937" s="107"/>
      <c r="I937" s="195"/>
      <c r="J937" s="195"/>
      <c r="K937" s="107"/>
      <c r="L937" s="194"/>
      <c r="M937" s="107"/>
      <c r="N937" s="107"/>
    </row>
    <row r="938" spans="3:14" ht="15" customHeight="1">
      <c r="C938" s="124"/>
      <c r="E938" s="105"/>
      <c r="F938" s="195"/>
      <c r="G938" s="195"/>
      <c r="H938" s="107"/>
      <c r="I938" s="195"/>
      <c r="J938" s="195"/>
      <c r="K938" s="107"/>
      <c r="L938" s="194"/>
      <c r="M938" s="107"/>
      <c r="N938" s="107"/>
    </row>
    <row r="939" spans="3:14" ht="15" customHeight="1">
      <c r="C939" s="124"/>
      <c r="E939" s="105"/>
      <c r="F939" s="195"/>
      <c r="G939" s="195"/>
      <c r="H939" s="107"/>
      <c r="I939" s="195"/>
      <c r="J939" s="195"/>
      <c r="K939" s="107"/>
      <c r="L939" s="194"/>
      <c r="M939" s="107"/>
      <c r="N939" s="107"/>
    </row>
    <row r="940" spans="3:14" ht="15" customHeight="1">
      <c r="C940" s="124"/>
      <c r="E940" s="105"/>
      <c r="F940" s="195"/>
      <c r="G940" s="195"/>
      <c r="H940" s="107"/>
      <c r="I940" s="195"/>
      <c r="J940" s="195"/>
      <c r="K940" s="107"/>
      <c r="L940" s="194"/>
      <c r="M940" s="107"/>
      <c r="N940" s="107"/>
    </row>
    <row r="941" spans="3:14" ht="15" customHeight="1">
      <c r="C941" s="124"/>
      <c r="E941" s="105"/>
      <c r="F941" s="195"/>
      <c r="G941" s="195"/>
      <c r="H941" s="107"/>
      <c r="I941" s="195"/>
      <c r="J941" s="195"/>
      <c r="K941" s="107"/>
      <c r="L941" s="194"/>
      <c r="M941" s="107"/>
      <c r="N941" s="107"/>
    </row>
    <row r="942" spans="3:14" ht="15" customHeight="1">
      <c r="C942" s="124"/>
      <c r="E942" s="105"/>
      <c r="F942" s="195"/>
      <c r="G942" s="195"/>
      <c r="H942" s="107"/>
      <c r="I942" s="195"/>
      <c r="J942" s="195"/>
      <c r="K942" s="107"/>
      <c r="L942" s="194"/>
      <c r="M942" s="107"/>
      <c r="N942" s="107"/>
    </row>
    <row r="943" spans="3:14" ht="15" customHeight="1">
      <c r="C943" s="124"/>
      <c r="E943" s="105"/>
      <c r="F943" s="195"/>
      <c r="G943" s="195"/>
      <c r="H943" s="107"/>
      <c r="I943" s="195"/>
      <c r="J943" s="195"/>
      <c r="K943" s="107"/>
      <c r="L943" s="194"/>
      <c r="M943" s="107"/>
      <c r="N943" s="107"/>
    </row>
    <row r="944" spans="3:14" ht="15" customHeight="1">
      <c r="C944" s="124"/>
      <c r="E944" s="105"/>
      <c r="F944" s="195"/>
      <c r="G944" s="195"/>
      <c r="H944" s="107"/>
      <c r="I944" s="195"/>
      <c r="J944" s="195"/>
      <c r="K944" s="107"/>
      <c r="L944" s="194"/>
      <c r="M944" s="107"/>
      <c r="N944" s="107"/>
    </row>
    <row r="945" spans="3:14" ht="15" customHeight="1">
      <c r="C945" s="124"/>
      <c r="E945" s="105"/>
      <c r="F945" s="195"/>
      <c r="G945" s="195"/>
      <c r="H945" s="107"/>
      <c r="I945" s="195"/>
      <c r="J945" s="195"/>
      <c r="K945" s="107"/>
      <c r="L945" s="194"/>
      <c r="M945" s="107"/>
      <c r="N945" s="107"/>
    </row>
    <row r="946" spans="3:14" ht="15" customHeight="1">
      <c r="C946" s="124"/>
      <c r="E946" s="105"/>
      <c r="F946" s="195"/>
      <c r="G946" s="195"/>
      <c r="H946" s="107"/>
      <c r="I946" s="195"/>
      <c r="J946" s="195"/>
      <c r="K946" s="107"/>
      <c r="L946" s="194"/>
      <c r="M946" s="107"/>
      <c r="N946" s="107"/>
    </row>
    <row r="947" spans="3:14" ht="15" customHeight="1">
      <c r="C947" s="124"/>
      <c r="E947" s="105"/>
      <c r="F947" s="195"/>
      <c r="G947" s="195"/>
      <c r="H947" s="107"/>
      <c r="I947" s="195"/>
      <c r="J947" s="195"/>
      <c r="K947" s="107"/>
      <c r="L947" s="194"/>
      <c r="M947" s="107"/>
      <c r="N947" s="107"/>
    </row>
    <row r="948" spans="3:14" ht="15" customHeight="1">
      <c r="C948" s="124"/>
      <c r="E948" s="105"/>
      <c r="F948" s="195"/>
      <c r="G948" s="195"/>
      <c r="H948" s="107"/>
      <c r="I948" s="195"/>
      <c r="J948" s="195"/>
      <c r="K948" s="107"/>
      <c r="L948" s="194"/>
      <c r="M948" s="107"/>
      <c r="N948" s="107"/>
    </row>
    <row r="949" spans="3:14" ht="15" customHeight="1">
      <c r="C949" s="124"/>
      <c r="E949" s="105"/>
      <c r="F949" s="195"/>
      <c r="G949" s="195"/>
      <c r="H949" s="107"/>
      <c r="I949" s="195"/>
      <c r="J949" s="195"/>
      <c r="K949" s="107"/>
      <c r="L949" s="194"/>
      <c r="M949" s="107"/>
      <c r="N949" s="107"/>
    </row>
    <row r="950" spans="3:14" ht="15" customHeight="1">
      <c r="C950" s="124"/>
      <c r="E950" s="105"/>
      <c r="F950" s="195"/>
      <c r="G950" s="195"/>
      <c r="H950" s="107"/>
      <c r="I950" s="195"/>
      <c r="J950" s="195"/>
      <c r="K950" s="107"/>
      <c r="L950" s="194"/>
      <c r="M950" s="107"/>
      <c r="N950" s="107"/>
    </row>
    <row r="951" spans="3:14" ht="15" customHeight="1">
      <c r="C951" s="124"/>
      <c r="E951" s="105"/>
      <c r="F951" s="195"/>
      <c r="G951" s="195"/>
      <c r="H951" s="107"/>
      <c r="I951" s="195"/>
      <c r="J951" s="195"/>
      <c r="K951" s="107"/>
      <c r="L951" s="194"/>
      <c r="M951" s="107"/>
      <c r="N951" s="107"/>
    </row>
    <row r="952" spans="3:14" ht="15" customHeight="1">
      <c r="C952" s="124"/>
      <c r="E952" s="105"/>
      <c r="F952" s="195"/>
      <c r="G952" s="195"/>
      <c r="H952" s="107"/>
      <c r="I952" s="195"/>
      <c r="J952" s="195"/>
      <c r="K952" s="107"/>
      <c r="L952" s="194"/>
      <c r="M952" s="107"/>
      <c r="N952" s="107"/>
    </row>
    <row r="953" spans="3:14" ht="15" customHeight="1">
      <c r="C953" s="124"/>
      <c r="E953" s="105"/>
      <c r="F953" s="195"/>
      <c r="G953" s="195"/>
      <c r="H953" s="107"/>
      <c r="I953" s="195"/>
      <c r="J953" s="195"/>
      <c r="K953" s="107"/>
      <c r="L953" s="194"/>
      <c r="M953" s="107"/>
      <c r="N953" s="107"/>
    </row>
    <row r="954" spans="3:14" ht="15" customHeight="1">
      <c r="C954" s="124"/>
      <c r="E954" s="105"/>
      <c r="F954" s="195"/>
      <c r="G954" s="195"/>
      <c r="H954" s="107"/>
      <c r="I954" s="195"/>
      <c r="J954" s="195"/>
      <c r="K954" s="107"/>
      <c r="L954" s="194"/>
      <c r="M954" s="107"/>
      <c r="N954" s="107"/>
    </row>
    <row r="955" spans="3:14" ht="15" customHeight="1">
      <c r="C955" s="124"/>
      <c r="E955" s="105"/>
      <c r="F955" s="195"/>
      <c r="G955" s="195"/>
      <c r="H955" s="107"/>
      <c r="I955" s="195"/>
      <c r="J955" s="195"/>
      <c r="K955" s="107"/>
      <c r="L955" s="194"/>
      <c r="M955" s="107"/>
      <c r="N955" s="107"/>
    </row>
    <row r="956" spans="3:14" ht="15" customHeight="1">
      <c r="C956" s="124"/>
      <c r="E956" s="105"/>
      <c r="F956" s="195"/>
      <c r="G956" s="195"/>
      <c r="H956" s="107"/>
      <c r="I956" s="195"/>
      <c r="J956" s="195"/>
      <c r="K956" s="107"/>
      <c r="L956" s="194"/>
      <c r="M956" s="107"/>
      <c r="N956" s="107"/>
    </row>
    <row r="957" spans="3:14" ht="15" customHeight="1">
      <c r="C957" s="124"/>
      <c r="E957" s="105"/>
      <c r="F957" s="195"/>
      <c r="G957" s="195"/>
      <c r="H957" s="107"/>
      <c r="I957" s="195"/>
      <c r="J957" s="195"/>
      <c r="K957" s="107"/>
      <c r="L957" s="194"/>
      <c r="M957" s="107"/>
      <c r="N957" s="107"/>
    </row>
    <row r="958" spans="3:14" ht="15" customHeight="1">
      <c r="C958" s="124"/>
      <c r="E958" s="105"/>
      <c r="F958" s="195"/>
      <c r="G958" s="195"/>
      <c r="H958" s="107"/>
      <c r="I958" s="195"/>
      <c r="J958" s="195"/>
      <c r="K958" s="107"/>
      <c r="L958" s="194"/>
      <c r="M958" s="107"/>
      <c r="N958" s="107"/>
    </row>
    <row r="959" spans="3:14" ht="15" customHeight="1">
      <c r="C959" s="124"/>
      <c r="E959" s="105"/>
      <c r="F959" s="195"/>
      <c r="G959" s="195"/>
      <c r="H959" s="107"/>
      <c r="I959" s="195"/>
      <c r="J959" s="195"/>
      <c r="K959" s="107"/>
      <c r="L959" s="194"/>
      <c r="M959" s="107"/>
      <c r="N959" s="107"/>
    </row>
    <row r="960" spans="3:14" ht="15" customHeight="1">
      <c r="C960" s="124"/>
      <c r="E960" s="105"/>
      <c r="F960" s="195"/>
      <c r="G960" s="195"/>
      <c r="H960" s="107"/>
      <c r="I960" s="195"/>
      <c r="J960" s="195"/>
      <c r="K960" s="107"/>
      <c r="L960" s="194"/>
      <c r="M960" s="107"/>
      <c r="N960" s="107"/>
    </row>
    <row r="961" spans="3:14" ht="15" customHeight="1">
      <c r="C961" s="124"/>
      <c r="E961" s="105"/>
      <c r="F961" s="195"/>
      <c r="G961" s="195"/>
      <c r="H961" s="107"/>
      <c r="I961" s="195"/>
      <c r="J961" s="195"/>
      <c r="K961" s="107"/>
      <c r="L961" s="194"/>
      <c r="M961" s="107"/>
      <c r="N961" s="107"/>
    </row>
    <row r="962" spans="3:14" ht="15" customHeight="1">
      <c r="C962" s="124"/>
      <c r="E962" s="105"/>
      <c r="F962" s="195"/>
      <c r="G962" s="195"/>
      <c r="H962" s="107"/>
      <c r="I962" s="195"/>
      <c r="J962" s="195"/>
      <c r="K962" s="107"/>
      <c r="L962" s="194"/>
      <c r="M962" s="107"/>
      <c r="N962" s="107"/>
    </row>
    <row r="963" spans="3:14" ht="15" customHeight="1">
      <c r="C963" s="124"/>
      <c r="E963" s="105"/>
      <c r="F963" s="195"/>
      <c r="G963" s="195"/>
      <c r="H963" s="107"/>
      <c r="I963" s="195"/>
      <c r="J963" s="195"/>
      <c r="K963" s="107"/>
      <c r="L963" s="194"/>
      <c r="M963" s="107"/>
      <c r="N963" s="107"/>
    </row>
    <row r="964" spans="3:14" ht="15" customHeight="1">
      <c r="C964" s="124"/>
      <c r="E964" s="105"/>
      <c r="F964" s="195"/>
      <c r="G964" s="195"/>
      <c r="H964" s="107"/>
      <c r="I964" s="195"/>
      <c r="J964" s="195"/>
      <c r="K964" s="107"/>
      <c r="L964" s="194"/>
      <c r="M964" s="107"/>
      <c r="N964" s="107"/>
    </row>
    <row r="965" spans="3:14" ht="15" customHeight="1">
      <c r="C965" s="124"/>
      <c r="E965" s="105"/>
      <c r="F965" s="195"/>
      <c r="G965" s="195"/>
      <c r="H965" s="107"/>
      <c r="I965" s="195"/>
      <c r="J965" s="195"/>
      <c r="K965" s="107"/>
      <c r="L965" s="194"/>
      <c r="M965" s="107"/>
      <c r="N965" s="107"/>
    </row>
    <row r="966" spans="3:14" ht="15" customHeight="1">
      <c r="C966" s="124"/>
      <c r="E966" s="105"/>
      <c r="F966" s="195"/>
      <c r="G966" s="195"/>
      <c r="H966" s="107"/>
      <c r="I966" s="195"/>
      <c r="J966" s="195"/>
      <c r="K966" s="107"/>
      <c r="L966" s="194"/>
      <c r="M966" s="107"/>
      <c r="N966" s="107"/>
    </row>
    <row r="967" spans="3:14" ht="15" customHeight="1">
      <c r="C967" s="124"/>
      <c r="E967" s="105"/>
      <c r="F967" s="195"/>
      <c r="G967" s="195"/>
      <c r="H967" s="107"/>
      <c r="I967" s="195"/>
      <c r="J967" s="195"/>
      <c r="K967" s="107"/>
      <c r="L967" s="194"/>
      <c r="M967" s="107"/>
      <c r="N967" s="107"/>
    </row>
    <row r="968" spans="3:14" ht="15" customHeight="1">
      <c r="C968" s="124"/>
      <c r="E968" s="105"/>
      <c r="F968" s="195"/>
      <c r="G968" s="195"/>
      <c r="H968" s="107"/>
      <c r="I968" s="195"/>
      <c r="J968" s="195"/>
      <c r="K968" s="107"/>
      <c r="L968" s="194"/>
      <c r="M968" s="107"/>
      <c r="N968" s="107"/>
    </row>
    <row r="969" spans="3:14" ht="15" customHeight="1">
      <c r="C969" s="124"/>
      <c r="E969" s="105"/>
      <c r="F969" s="195"/>
      <c r="G969" s="195"/>
      <c r="H969" s="107"/>
      <c r="I969" s="195"/>
      <c r="J969" s="195"/>
      <c r="K969" s="107"/>
      <c r="L969" s="194"/>
      <c r="M969" s="107"/>
      <c r="N969" s="107"/>
    </row>
    <row r="970" spans="3:14" ht="15" customHeight="1">
      <c r="C970" s="124"/>
      <c r="E970" s="105"/>
      <c r="F970" s="195"/>
      <c r="G970" s="195"/>
      <c r="H970" s="107"/>
      <c r="I970" s="195"/>
      <c r="J970" s="195"/>
      <c r="K970" s="107"/>
      <c r="L970" s="194"/>
      <c r="M970" s="107"/>
      <c r="N970" s="107"/>
    </row>
    <row r="971" spans="3:14" ht="15" customHeight="1">
      <c r="C971" s="124"/>
      <c r="E971" s="105"/>
      <c r="F971" s="195"/>
      <c r="G971" s="195"/>
      <c r="H971" s="107"/>
      <c r="I971" s="195"/>
      <c r="J971" s="195"/>
      <c r="K971" s="107"/>
      <c r="L971" s="194"/>
      <c r="M971" s="107"/>
      <c r="N971" s="107"/>
    </row>
    <row r="972" spans="3:14" ht="15" customHeight="1">
      <c r="C972" s="124"/>
      <c r="E972" s="105"/>
      <c r="F972" s="195"/>
      <c r="G972" s="195"/>
      <c r="H972" s="107"/>
      <c r="I972" s="195"/>
      <c r="J972" s="195"/>
      <c r="K972" s="107"/>
      <c r="L972" s="194"/>
      <c r="M972" s="107"/>
      <c r="N972" s="107"/>
    </row>
    <row r="973" spans="3:14" ht="15" customHeight="1">
      <c r="C973" s="124"/>
      <c r="E973" s="105"/>
      <c r="F973" s="195"/>
      <c r="G973" s="195"/>
      <c r="H973" s="107"/>
      <c r="I973" s="195"/>
      <c r="J973" s="195"/>
      <c r="K973" s="107"/>
      <c r="L973" s="194"/>
      <c r="M973" s="107"/>
      <c r="N973" s="107"/>
    </row>
    <row r="974" spans="3:14" ht="15" customHeight="1">
      <c r="C974" s="124"/>
      <c r="E974" s="105"/>
      <c r="F974" s="195"/>
      <c r="G974" s="195"/>
      <c r="H974" s="107"/>
      <c r="I974" s="195"/>
      <c r="J974" s="195"/>
      <c r="K974" s="107"/>
      <c r="L974" s="194"/>
      <c r="M974" s="107"/>
      <c r="N974" s="107"/>
    </row>
    <row r="975" spans="3:14" ht="15" customHeight="1">
      <c r="C975" s="124"/>
      <c r="E975" s="105"/>
      <c r="F975" s="195"/>
      <c r="G975" s="195"/>
      <c r="H975" s="107"/>
      <c r="I975" s="195"/>
      <c r="J975" s="195"/>
      <c r="K975" s="107"/>
      <c r="L975" s="194"/>
      <c r="M975" s="107"/>
      <c r="N975" s="107"/>
    </row>
    <row r="976" spans="3:14" ht="15" customHeight="1">
      <c r="C976" s="124"/>
      <c r="E976" s="105"/>
      <c r="F976" s="195"/>
      <c r="G976" s="195"/>
      <c r="H976" s="107"/>
      <c r="I976" s="195"/>
      <c r="J976" s="195"/>
      <c r="K976" s="107"/>
      <c r="L976" s="194"/>
      <c r="M976" s="107"/>
      <c r="N976" s="107"/>
    </row>
    <row r="977" spans="3:14" ht="15" customHeight="1">
      <c r="C977" s="124"/>
      <c r="E977" s="105"/>
      <c r="F977" s="195"/>
      <c r="G977" s="195"/>
      <c r="H977" s="107"/>
      <c r="I977" s="195"/>
      <c r="J977" s="195"/>
      <c r="K977" s="107"/>
      <c r="L977" s="194"/>
      <c r="M977" s="107"/>
      <c r="N977" s="107"/>
    </row>
    <row r="978" spans="3:14" ht="15" customHeight="1">
      <c r="C978" s="124"/>
      <c r="E978" s="105"/>
      <c r="F978" s="195"/>
      <c r="G978" s="195"/>
      <c r="H978" s="107"/>
      <c r="I978" s="195"/>
      <c r="J978" s="195"/>
      <c r="K978" s="107"/>
      <c r="L978" s="194"/>
      <c r="M978" s="107"/>
      <c r="N978" s="107"/>
    </row>
    <row r="979" spans="3:14" ht="15" customHeight="1">
      <c r="C979" s="124"/>
      <c r="E979" s="105"/>
      <c r="F979" s="195"/>
      <c r="G979" s="195"/>
      <c r="H979" s="107"/>
      <c r="I979" s="195"/>
      <c r="J979" s="195"/>
      <c r="K979" s="107"/>
      <c r="L979" s="194"/>
      <c r="M979" s="107"/>
      <c r="N979" s="107"/>
    </row>
    <row r="980" spans="3:14" ht="15" customHeight="1">
      <c r="C980" s="124"/>
      <c r="E980" s="105"/>
      <c r="F980" s="195"/>
      <c r="G980" s="195"/>
      <c r="H980" s="107"/>
      <c r="I980" s="195"/>
      <c r="J980" s="195"/>
      <c r="K980" s="107"/>
      <c r="L980" s="194"/>
      <c r="M980" s="107"/>
      <c r="N980" s="107"/>
    </row>
    <row r="981" spans="3:14" ht="15" customHeight="1">
      <c r="C981" s="124"/>
      <c r="E981" s="105"/>
      <c r="F981" s="195"/>
      <c r="G981" s="195"/>
      <c r="H981" s="107"/>
      <c r="I981" s="195"/>
      <c r="J981" s="195"/>
      <c r="K981" s="107"/>
      <c r="L981" s="194"/>
      <c r="M981" s="107"/>
      <c r="N981" s="107"/>
    </row>
    <row r="982" spans="3:14" ht="15" customHeight="1">
      <c r="C982" s="124"/>
      <c r="E982" s="105"/>
      <c r="F982" s="195"/>
      <c r="G982" s="195"/>
      <c r="H982" s="107"/>
      <c r="I982" s="195"/>
      <c r="J982" s="195"/>
      <c r="K982" s="107"/>
      <c r="L982" s="194"/>
      <c r="M982" s="107"/>
      <c r="N982" s="107"/>
    </row>
    <row r="983" spans="3:14" ht="15" customHeight="1">
      <c r="C983" s="124"/>
      <c r="E983" s="105"/>
      <c r="F983" s="195"/>
      <c r="G983" s="195"/>
      <c r="H983" s="107"/>
      <c r="I983" s="195"/>
      <c r="J983" s="195"/>
      <c r="K983" s="107"/>
      <c r="L983" s="194"/>
      <c r="M983" s="107"/>
      <c r="N983" s="107"/>
    </row>
    <row r="984" spans="3:14" ht="15" customHeight="1">
      <c r="C984" s="124"/>
      <c r="E984" s="105"/>
      <c r="F984" s="195"/>
      <c r="G984" s="195"/>
      <c r="H984" s="107"/>
      <c r="I984" s="195"/>
      <c r="J984" s="195"/>
      <c r="K984" s="107"/>
      <c r="L984" s="194"/>
      <c r="M984" s="107"/>
      <c r="N984" s="107"/>
    </row>
    <row r="985" spans="3:14" ht="15" customHeight="1">
      <c r="C985" s="124"/>
      <c r="E985" s="105"/>
      <c r="F985" s="195"/>
      <c r="G985" s="195"/>
      <c r="H985" s="107"/>
      <c r="I985" s="195"/>
      <c r="J985" s="195"/>
      <c r="K985" s="107"/>
      <c r="L985" s="194"/>
      <c r="M985" s="107"/>
      <c r="N985" s="107"/>
    </row>
    <row r="986" spans="3:14" ht="15" customHeight="1">
      <c r="C986" s="124"/>
      <c r="E986" s="105"/>
      <c r="F986" s="195"/>
      <c r="G986" s="195"/>
      <c r="H986" s="107"/>
      <c r="I986" s="195"/>
      <c r="J986" s="195"/>
      <c r="K986" s="107"/>
      <c r="L986" s="194"/>
      <c r="M986" s="107"/>
      <c r="N986" s="107"/>
    </row>
    <row r="987" spans="3:14" ht="15" customHeight="1">
      <c r="C987" s="124"/>
      <c r="E987" s="105"/>
      <c r="F987" s="195"/>
      <c r="G987" s="195"/>
      <c r="H987" s="107"/>
      <c r="I987" s="195"/>
      <c r="J987" s="195"/>
      <c r="K987" s="107"/>
      <c r="L987" s="194"/>
      <c r="M987" s="107"/>
      <c r="N987" s="107"/>
    </row>
    <row r="988" spans="3:14" ht="15" customHeight="1">
      <c r="C988" s="124"/>
      <c r="E988" s="105"/>
      <c r="F988" s="195"/>
      <c r="G988" s="195"/>
      <c r="H988" s="107"/>
      <c r="I988" s="195"/>
      <c r="J988" s="195"/>
      <c r="K988" s="107"/>
      <c r="L988" s="194"/>
      <c r="M988" s="107"/>
      <c r="N988" s="107"/>
    </row>
    <row r="989" spans="3:14" ht="15" customHeight="1">
      <c r="C989" s="124"/>
      <c r="E989" s="105"/>
      <c r="F989" s="195"/>
      <c r="G989" s="195"/>
      <c r="H989" s="107"/>
      <c r="I989" s="195"/>
      <c r="J989" s="195"/>
      <c r="K989" s="107"/>
      <c r="L989" s="194"/>
      <c r="M989" s="107"/>
      <c r="N989" s="107"/>
    </row>
    <row r="990" spans="3:14" ht="15" customHeight="1">
      <c r="C990" s="124"/>
      <c r="E990" s="105"/>
      <c r="F990" s="195"/>
      <c r="G990" s="195"/>
      <c r="H990" s="107"/>
      <c r="I990" s="195"/>
      <c r="J990" s="195"/>
      <c r="K990" s="107"/>
      <c r="L990" s="194"/>
      <c r="M990" s="107"/>
      <c r="N990" s="107"/>
    </row>
    <row r="991" spans="3:14" ht="15" customHeight="1">
      <c r="C991" s="124"/>
      <c r="E991" s="105"/>
      <c r="F991" s="195"/>
      <c r="G991" s="195"/>
      <c r="H991" s="107"/>
      <c r="I991" s="195"/>
      <c r="J991" s="195"/>
      <c r="K991" s="107"/>
      <c r="L991" s="194"/>
      <c r="M991" s="107"/>
      <c r="N991" s="107"/>
    </row>
    <row r="992" spans="3:14" ht="15" customHeight="1">
      <c r="C992" s="124"/>
      <c r="E992" s="105"/>
      <c r="F992" s="195"/>
      <c r="G992" s="195"/>
      <c r="H992" s="107"/>
      <c r="I992" s="195"/>
      <c r="J992" s="195"/>
      <c r="K992" s="107"/>
      <c r="L992" s="194"/>
      <c r="M992" s="107"/>
      <c r="N992" s="107"/>
    </row>
    <row r="993" spans="3:14" ht="15" customHeight="1">
      <c r="C993" s="124"/>
      <c r="E993" s="105"/>
      <c r="F993" s="195"/>
      <c r="G993" s="195"/>
      <c r="H993" s="107"/>
      <c r="I993" s="195"/>
      <c r="J993" s="195"/>
      <c r="K993" s="107"/>
      <c r="L993" s="194"/>
      <c r="M993" s="107"/>
      <c r="N993" s="107"/>
    </row>
    <row r="994" spans="3:14" ht="15" customHeight="1">
      <c r="C994" s="124"/>
      <c r="E994" s="105"/>
      <c r="F994" s="195"/>
      <c r="G994" s="195"/>
      <c r="H994" s="107"/>
      <c r="I994" s="195"/>
      <c r="J994" s="195"/>
      <c r="K994" s="107"/>
      <c r="L994" s="194"/>
      <c r="M994" s="107"/>
      <c r="N994" s="107"/>
    </row>
    <row r="995" spans="3:14" ht="15" customHeight="1">
      <c r="C995" s="124"/>
      <c r="E995" s="105"/>
      <c r="F995" s="195"/>
      <c r="G995" s="195"/>
      <c r="H995" s="107"/>
      <c r="I995" s="195"/>
      <c r="J995" s="195"/>
      <c r="K995" s="107"/>
      <c r="L995" s="194"/>
      <c r="M995" s="107"/>
      <c r="N995" s="107"/>
    </row>
    <row r="996" spans="3:14" ht="15" customHeight="1">
      <c r="C996" s="124"/>
      <c r="E996" s="105"/>
      <c r="F996" s="195"/>
      <c r="G996" s="195"/>
      <c r="H996" s="107"/>
      <c r="I996" s="195"/>
      <c r="J996" s="195"/>
      <c r="K996" s="107"/>
      <c r="L996" s="194"/>
      <c r="M996" s="107"/>
      <c r="N996" s="107"/>
    </row>
    <row r="997" spans="3:14" ht="15" customHeight="1">
      <c r="C997" s="124"/>
      <c r="E997" s="105"/>
      <c r="F997" s="195"/>
      <c r="G997" s="195"/>
      <c r="H997" s="107"/>
      <c r="I997" s="195"/>
      <c r="J997" s="195"/>
      <c r="K997" s="107"/>
      <c r="L997" s="194"/>
      <c r="M997" s="107"/>
      <c r="N997" s="107"/>
    </row>
    <row r="998" spans="3:14" ht="15" customHeight="1">
      <c r="C998" s="124"/>
      <c r="E998" s="105"/>
      <c r="F998" s="195"/>
      <c r="G998" s="195"/>
      <c r="H998" s="107"/>
      <c r="I998" s="195"/>
      <c r="J998" s="195"/>
      <c r="K998" s="107"/>
      <c r="L998" s="194"/>
      <c r="M998" s="107"/>
      <c r="N998" s="107"/>
    </row>
    <row r="999" spans="3:14" ht="15" customHeight="1">
      <c r="C999" s="124"/>
      <c r="E999" s="105"/>
      <c r="F999" s="195"/>
      <c r="G999" s="195"/>
      <c r="H999" s="107"/>
      <c r="I999" s="195"/>
      <c r="J999" s="195"/>
      <c r="K999" s="107"/>
      <c r="L999" s="194"/>
      <c r="M999" s="107"/>
      <c r="N999" s="107"/>
    </row>
    <row r="1000" spans="3:14" ht="15" customHeight="1">
      <c r="C1000" s="124"/>
      <c r="E1000" s="105"/>
      <c r="F1000" s="195"/>
      <c r="G1000" s="195"/>
      <c r="H1000" s="107"/>
      <c r="I1000" s="195"/>
      <c r="J1000" s="195"/>
      <c r="K1000" s="107"/>
      <c r="L1000" s="194"/>
      <c r="M1000" s="107"/>
      <c r="N1000" s="107"/>
    </row>
    <row r="1001" spans="3:14" ht="15" customHeight="1">
      <c r="C1001" s="124"/>
      <c r="E1001" s="105"/>
      <c r="F1001" s="195"/>
      <c r="G1001" s="195"/>
      <c r="H1001" s="107"/>
      <c r="I1001" s="195"/>
      <c r="J1001" s="195"/>
      <c r="K1001" s="107"/>
      <c r="L1001" s="194"/>
      <c r="M1001" s="107"/>
      <c r="N1001" s="107"/>
    </row>
    <row r="1002" spans="3:14" ht="15" customHeight="1">
      <c r="C1002" s="124"/>
      <c r="E1002" s="105"/>
      <c r="F1002" s="195"/>
      <c r="G1002" s="195"/>
      <c r="H1002" s="107"/>
      <c r="I1002" s="195"/>
      <c r="J1002" s="195"/>
      <c r="K1002" s="107"/>
      <c r="L1002" s="194"/>
      <c r="M1002" s="107"/>
      <c r="N1002" s="107"/>
    </row>
    <row r="1003" spans="3:14" ht="15" customHeight="1">
      <c r="C1003" s="124"/>
      <c r="E1003" s="105"/>
      <c r="F1003" s="195"/>
      <c r="G1003" s="195"/>
      <c r="H1003" s="107"/>
      <c r="I1003" s="195"/>
      <c r="J1003" s="195"/>
      <c r="K1003" s="107"/>
      <c r="L1003" s="194"/>
      <c r="M1003" s="107"/>
      <c r="N1003" s="107"/>
    </row>
    <row r="1004" spans="3:14" ht="15" customHeight="1">
      <c r="C1004" s="124"/>
      <c r="E1004" s="105"/>
      <c r="F1004" s="195"/>
      <c r="G1004" s="195"/>
      <c r="H1004" s="107"/>
      <c r="I1004" s="195"/>
      <c r="J1004" s="195"/>
      <c r="K1004" s="107"/>
      <c r="L1004" s="194"/>
      <c r="M1004" s="107"/>
      <c r="N1004" s="107"/>
    </row>
    <row r="1005" spans="3:14" ht="15" customHeight="1">
      <c r="C1005" s="124"/>
      <c r="E1005" s="105"/>
      <c r="F1005" s="195"/>
      <c r="G1005" s="195"/>
      <c r="H1005" s="107"/>
      <c r="I1005" s="195"/>
      <c r="J1005" s="195"/>
      <c r="K1005" s="107"/>
      <c r="L1005" s="194"/>
      <c r="M1005" s="107"/>
      <c r="N1005" s="107"/>
    </row>
    <row r="1006" spans="3:14" ht="15" customHeight="1">
      <c r="C1006" s="124"/>
      <c r="E1006" s="105"/>
      <c r="F1006" s="195"/>
      <c r="G1006" s="195"/>
      <c r="H1006" s="107"/>
      <c r="I1006" s="195"/>
      <c r="J1006" s="195"/>
      <c r="K1006" s="107"/>
      <c r="L1006" s="194"/>
      <c r="M1006" s="107"/>
      <c r="N1006" s="107"/>
    </row>
    <row r="1007" spans="3:14" ht="15" customHeight="1">
      <c r="C1007" s="124"/>
      <c r="E1007" s="105"/>
      <c r="F1007" s="195"/>
      <c r="G1007" s="195"/>
      <c r="H1007" s="107"/>
      <c r="I1007" s="195"/>
      <c r="J1007" s="195"/>
      <c r="K1007" s="107"/>
      <c r="L1007" s="194"/>
      <c r="M1007" s="107"/>
      <c r="N1007" s="107"/>
    </row>
    <row r="1008" spans="3:14" ht="15" customHeight="1">
      <c r="C1008" s="124"/>
      <c r="E1008" s="105"/>
      <c r="F1008" s="195"/>
      <c r="G1008" s="195"/>
      <c r="H1008" s="107"/>
      <c r="I1008" s="195"/>
      <c r="J1008" s="195"/>
      <c r="K1008" s="107"/>
      <c r="L1008" s="194"/>
      <c r="M1008" s="107"/>
      <c r="N1008" s="107"/>
    </row>
    <row r="1009" spans="3:14" ht="15" customHeight="1">
      <c r="C1009" s="124"/>
      <c r="E1009" s="105"/>
      <c r="F1009" s="195"/>
      <c r="G1009" s="195"/>
      <c r="H1009" s="107"/>
      <c r="I1009" s="195"/>
      <c r="J1009" s="195"/>
      <c r="K1009" s="107"/>
      <c r="L1009" s="194"/>
      <c r="M1009" s="107"/>
      <c r="N1009" s="107"/>
    </row>
    <row r="1010" spans="3:14" ht="15" customHeight="1">
      <c r="C1010" s="124"/>
      <c r="E1010" s="105"/>
      <c r="F1010" s="195"/>
      <c r="G1010" s="195"/>
      <c r="H1010" s="107"/>
      <c r="I1010" s="195"/>
      <c r="J1010" s="195"/>
      <c r="K1010" s="107"/>
      <c r="L1010" s="194"/>
      <c r="M1010" s="107"/>
      <c r="N1010" s="107"/>
    </row>
    <row r="1011" spans="3:14" ht="15" customHeight="1">
      <c r="C1011" s="124"/>
      <c r="E1011" s="105"/>
      <c r="F1011" s="195"/>
      <c r="G1011" s="195"/>
      <c r="H1011" s="107"/>
      <c r="I1011" s="195"/>
      <c r="J1011" s="195"/>
      <c r="K1011" s="107"/>
      <c r="L1011" s="194"/>
      <c r="M1011" s="107"/>
      <c r="N1011" s="107"/>
    </row>
    <row r="1012" spans="3:14" ht="15" customHeight="1">
      <c r="C1012" s="124"/>
      <c r="E1012" s="105"/>
      <c r="F1012" s="195"/>
      <c r="G1012" s="195"/>
      <c r="H1012" s="107"/>
      <c r="I1012" s="195"/>
      <c r="J1012" s="195"/>
      <c r="K1012" s="107"/>
      <c r="L1012" s="194"/>
      <c r="M1012" s="107"/>
      <c r="N1012" s="107"/>
    </row>
    <row r="1013" spans="3:14" ht="15" customHeight="1">
      <c r="C1013" s="124"/>
      <c r="E1013" s="105"/>
      <c r="F1013" s="195"/>
      <c r="G1013" s="195"/>
      <c r="H1013" s="107"/>
      <c r="I1013" s="195"/>
      <c r="J1013" s="195"/>
      <c r="K1013" s="107"/>
      <c r="L1013" s="194"/>
      <c r="M1013" s="107"/>
      <c r="N1013" s="107"/>
    </row>
    <row r="1014" spans="3:14" ht="15" customHeight="1">
      <c r="C1014" s="124"/>
      <c r="E1014" s="105"/>
      <c r="F1014" s="195"/>
      <c r="G1014" s="195"/>
      <c r="H1014" s="107"/>
      <c r="I1014" s="195"/>
      <c r="J1014" s="195"/>
      <c r="K1014" s="107"/>
      <c r="L1014" s="194"/>
      <c r="M1014" s="107"/>
      <c r="N1014" s="107"/>
    </row>
    <row r="1015" spans="3:14" ht="15" customHeight="1">
      <c r="C1015" s="124"/>
      <c r="E1015" s="105"/>
      <c r="F1015" s="195"/>
      <c r="G1015" s="195"/>
      <c r="H1015" s="107"/>
      <c r="I1015" s="195"/>
      <c r="J1015" s="195"/>
      <c r="K1015" s="107"/>
      <c r="L1015" s="194"/>
      <c r="M1015" s="107"/>
      <c r="N1015" s="107"/>
    </row>
    <row r="1016" spans="3:14" ht="15" customHeight="1">
      <c r="C1016" s="124"/>
      <c r="E1016" s="105"/>
      <c r="F1016" s="195"/>
      <c r="G1016" s="195"/>
      <c r="H1016" s="107"/>
      <c r="I1016" s="195"/>
      <c r="J1016" s="195"/>
      <c r="K1016" s="107"/>
      <c r="L1016" s="194"/>
      <c r="M1016" s="107"/>
      <c r="N1016" s="107"/>
    </row>
    <row r="1017" spans="3:14" ht="15" customHeight="1">
      <c r="C1017" s="124"/>
      <c r="E1017" s="105"/>
      <c r="F1017" s="195"/>
      <c r="G1017" s="195"/>
      <c r="H1017" s="107"/>
      <c r="I1017" s="195"/>
      <c r="J1017" s="195"/>
      <c r="K1017" s="107"/>
      <c r="L1017" s="194"/>
      <c r="M1017" s="107"/>
      <c r="N1017" s="107"/>
    </row>
    <row r="1018" spans="3:14" ht="15" customHeight="1">
      <c r="C1018" s="124"/>
      <c r="E1018" s="105"/>
      <c r="F1018" s="195"/>
      <c r="G1018" s="195"/>
      <c r="H1018" s="107"/>
      <c r="I1018" s="195"/>
      <c r="J1018" s="195"/>
      <c r="K1018" s="107"/>
      <c r="L1018" s="194"/>
      <c r="M1018" s="107"/>
      <c r="N1018" s="107"/>
    </row>
    <row r="1019" spans="3:14" ht="15" customHeight="1">
      <c r="C1019" s="124"/>
      <c r="E1019" s="105"/>
      <c r="F1019" s="195"/>
      <c r="G1019" s="195"/>
      <c r="H1019" s="107"/>
      <c r="I1019" s="195"/>
      <c r="J1019" s="195"/>
      <c r="K1019" s="107"/>
      <c r="L1019" s="194"/>
      <c r="M1019" s="107"/>
      <c r="N1019" s="107"/>
    </row>
    <row r="1020" spans="3:14" ht="15" customHeight="1">
      <c r="C1020" s="124"/>
      <c r="E1020" s="105"/>
      <c r="F1020" s="195"/>
      <c r="G1020" s="195"/>
      <c r="H1020" s="107"/>
      <c r="I1020" s="195"/>
      <c r="J1020" s="195"/>
      <c r="K1020" s="107"/>
      <c r="L1020" s="194"/>
      <c r="M1020" s="107"/>
      <c r="N1020" s="107"/>
    </row>
    <row r="1021" spans="3:14" ht="15" customHeight="1">
      <c r="C1021" s="124"/>
      <c r="E1021" s="105"/>
      <c r="F1021" s="195"/>
      <c r="G1021" s="195"/>
      <c r="H1021" s="107"/>
      <c r="I1021" s="195"/>
      <c r="J1021" s="195"/>
      <c r="K1021" s="107"/>
      <c r="L1021" s="194"/>
      <c r="M1021" s="107"/>
      <c r="N1021" s="107"/>
    </row>
    <row r="1022" spans="3:14" ht="15" customHeight="1">
      <c r="C1022" s="124"/>
      <c r="E1022" s="105"/>
      <c r="F1022" s="195"/>
      <c r="G1022" s="195"/>
      <c r="H1022" s="107"/>
      <c r="I1022" s="195"/>
      <c r="J1022" s="195"/>
      <c r="K1022" s="107"/>
      <c r="L1022" s="194"/>
      <c r="M1022" s="107"/>
      <c r="N1022" s="107"/>
    </row>
    <row r="1023" spans="3:14" ht="15" customHeight="1">
      <c r="C1023" s="124"/>
      <c r="E1023" s="105"/>
      <c r="F1023" s="195"/>
      <c r="G1023" s="195"/>
      <c r="H1023" s="107"/>
      <c r="I1023" s="195"/>
      <c r="J1023" s="195"/>
      <c r="K1023" s="107"/>
      <c r="L1023" s="194"/>
      <c r="M1023" s="107"/>
      <c r="N1023" s="107"/>
    </row>
    <row r="1024" spans="3:14" ht="15" customHeight="1">
      <c r="C1024" s="124"/>
      <c r="E1024" s="105"/>
      <c r="F1024" s="195"/>
      <c r="G1024" s="195"/>
      <c r="H1024" s="107"/>
      <c r="I1024" s="195"/>
      <c r="J1024" s="195"/>
      <c r="K1024" s="107"/>
      <c r="L1024" s="194"/>
      <c r="M1024" s="107"/>
      <c r="N1024" s="107"/>
    </row>
    <row r="1025" spans="3:14" ht="15" customHeight="1">
      <c r="C1025" s="124"/>
      <c r="E1025" s="105"/>
      <c r="F1025" s="195"/>
      <c r="G1025" s="195"/>
      <c r="H1025" s="107"/>
      <c r="I1025" s="195"/>
      <c r="J1025" s="195"/>
      <c r="K1025" s="107"/>
      <c r="L1025" s="194"/>
      <c r="M1025" s="107"/>
      <c r="N1025" s="107"/>
    </row>
    <row r="1026" spans="3:14" ht="15" customHeight="1">
      <c r="C1026" s="124"/>
      <c r="E1026" s="105"/>
      <c r="F1026" s="195"/>
      <c r="G1026" s="195"/>
      <c r="H1026" s="107"/>
      <c r="I1026" s="195"/>
      <c r="J1026" s="195"/>
      <c r="K1026" s="107"/>
      <c r="L1026" s="194"/>
      <c r="M1026" s="107"/>
      <c r="N1026" s="107"/>
    </row>
    <row r="1027" spans="3:14" ht="15" customHeight="1">
      <c r="C1027" s="124"/>
      <c r="E1027" s="105"/>
      <c r="F1027" s="195"/>
      <c r="G1027" s="195"/>
      <c r="H1027" s="107"/>
      <c r="I1027" s="195"/>
      <c r="J1027" s="195"/>
      <c r="K1027" s="107"/>
      <c r="L1027" s="194"/>
      <c r="M1027" s="107"/>
      <c r="N1027" s="107"/>
    </row>
    <row r="1028" spans="3:14" ht="15" customHeight="1">
      <c r="C1028" s="124"/>
      <c r="E1028" s="105"/>
      <c r="F1028" s="195"/>
      <c r="G1028" s="195"/>
      <c r="H1028" s="107"/>
      <c r="I1028" s="195"/>
      <c r="J1028" s="195"/>
      <c r="K1028" s="107"/>
      <c r="L1028" s="194"/>
      <c r="M1028" s="107"/>
      <c r="N1028" s="107"/>
    </row>
    <row r="1029" spans="3:14" ht="15" customHeight="1">
      <c r="C1029" s="124"/>
      <c r="E1029" s="105"/>
      <c r="F1029" s="195"/>
      <c r="G1029" s="195"/>
      <c r="H1029" s="107"/>
      <c r="I1029" s="195"/>
      <c r="J1029" s="195"/>
      <c r="K1029" s="107"/>
      <c r="L1029" s="194"/>
      <c r="M1029" s="107"/>
      <c r="N1029" s="107"/>
    </row>
    <row r="1030" spans="3:14" ht="15" customHeight="1">
      <c r="C1030" s="124"/>
      <c r="E1030" s="105"/>
      <c r="F1030" s="195"/>
      <c r="G1030" s="195"/>
      <c r="H1030" s="107"/>
      <c r="I1030" s="195"/>
      <c r="J1030" s="195"/>
      <c r="K1030" s="107"/>
      <c r="L1030" s="194"/>
      <c r="M1030" s="107"/>
      <c r="N1030" s="107"/>
    </row>
    <row r="1031" spans="3:14" ht="15" customHeight="1">
      <c r="C1031" s="124"/>
      <c r="E1031" s="105"/>
      <c r="F1031" s="195"/>
      <c r="G1031" s="195"/>
      <c r="H1031" s="107"/>
      <c r="I1031" s="195"/>
      <c r="J1031" s="195"/>
      <c r="K1031" s="107"/>
      <c r="L1031" s="194"/>
      <c r="M1031" s="107"/>
      <c r="N1031" s="107"/>
    </row>
    <row r="1032" spans="3:14" ht="15" customHeight="1">
      <c r="C1032" s="124"/>
      <c r="E1032" s="105"/>
      <c r="F1032" s="195"/>
      <c r="G1032" s="195"/>
      <c r="H1032" s="107"/>
      <c r="I1032" s="195"/>
      <c r="J1032" s="195"/>
      <c r="K1032" s="107"/>
      <c r="L1032" s="194"/>
      <c r="M1032" s="107"/>
      <c r="N1032" s="107"/>
    </row>
    <row r="1033" spans="3:14" ht="15" customHeight="1">
      <c r="C1033" s="124"/>
      <c r="E1033" s="105"/>
      <c r="F1033" s="195"/>
      <c r="G1033" s="195"/>
      <c r="H1033" s="107"/>
      <c r="I1033" s="195"/>
      <c r="J1033" s="195"/>
      <c r="K1033" s="107"/>
      <c r="L1033" s="194"/>
      <c r="M1033" s="107"/>
      <c r="N1033" s="107"/>
    </row>
    <row r="1034" spans="3:14" ht="15" customHeight="1">
      <c r="C1034" s="124"/>
      <c r="E1034" s="105"/>
      <c r="F1034" s="195"/>
      <c r="G1034" s="195"/>
      <c r="H1034" s="107"/>
      <c r="I1034" s="195"/>
      <c r="J1034" s="195"/>
      <c r="K1034" s="107"/>
      <c r="L1034" s="194"/>
      <c r="M1034" s="107"/>
      <c r="N1034" s="107"/>
    </row>
    <row r="1035" spans="3:14" ht="15" customHeight="1">
      <c r="C1035" s="124"/>
      <c r="E1035" s="105"/>
      <c r="F1035" s="195"/>
      <c r="G1035" s="195"/>
      <c r="H1035" s="107"/>
      <c r="I1035" s="195"/>
      <c r="J1035" s="195"/>
      <c r="K1035" s="107"/>
      <c r="L1035" s="194"/>
      <c r="M1035" s="107"/>
      <c r="N1035" s="107"/>
    </row>
    <row r="1036" spans="3:14" ht="15" customHeight="1">
      <c r="C1036" s="124"/>
      <c r="E1036" s="105"/>
      <c r="F1036" s="195"/>
      <c r="G1036" s="195"/>
      <c r="H1036" s="107"/>
      <c r="I1036" s="195"/>
      <c r="J1036" s="195"/>
      <c r="K1036" s="107"/>
      <c r="L1036" s="194"/>
      <c r="M1036" s="107"/>
      <c r="N1036" s="107"/>
    </row>
    <row r="1037" spans="3:14" ht="15" customHeight="1">
      <c r="C1037" s="124"/>
      <c r="E1037" s="105"/>
      <c r="F1037" s="195"/>
      <c r="G1037" s="195"/>
      <c r="H1037" s="107"/>
      <c r="I1037" s="195"/>
      <c r="J1037" s="195"/>
      <c r="K1037" s="107"/>
      <c r="L1037" s="194"/>
      <c r="M1037" s="107"/>
      <c r="N1037" s="107"/>
    </row>
    <row r="1038" spans="3:14" ht="15" customHeight="1">
      <c r="C1038" s="124"/>
      <c r="E1038" s="105"/>
      <c r="F1038" s="195"/>
      <c r="G1038" s="195"/>
      <c r="H1038" s="107"/>
      <c r="I1038" s="195"/>
      <c r="J1038" s="195"/>
      <c r="K1038" s="107"/>
      <c r="L1038" s="194"/>
      <c r="M1038" s="107"/>
      <c r="N1038" s="107"/>
    </row>
    <row r="1039" spans="3:14" ht="15" customHeight="1">
      <c r="C1039" s="124"/>
      <c r="E1039" s="105"/>
      <c r="F1039" s="195"/>
      <c r="G1039" s="195"/>
      <c r="H1039" s="107"/>
      <c r="I1039" s="195"/>
      <c r="J1039" s="195"/>
      <c r="K1039" s="107"/>
      <c r="L1039" s="194"/>
      <c r="M1039" s="107"/>
      <c r="N1039" s="107"/>
    </row>
    <row r="1040" spans="3:14" ht="15" customHeight="1">
      <c r="C1040" s="124"/>
      <c r="E1040" s="105"/>
      <c r="F1040" s="195"/>
      <c r="G1040" s="195"/>
      <c r="H1040" s="107"/>
      <c r="I1040" s="195"/>
      <c r="J1040" s="195"/>
      <c r="K1040" s="107"/>
      <c r="L1040" s="194"/>
      <c r="M1040" s="107"/>
      <c r="N1040" s="107"/>
    </row>
    <row r="1041" spans="3:14" ht="15" customHeight="1">
      <c r="C1041" s="124"/>
      <c r="E1041" s="105"/>
      <c r="F1041" s="195"/>
      <c r="G1041" s="195"/>
      <c r="H1041" s="107"/>
      <c r="I1041" s="195"/>
      <c r="J1041" s="195"/>
      <c r="K1041" s="107"/>
      <c r="L1041" s="194"/>
      <c r="M1041" s="107"/>
      <c r="N1041" s="107"/>
    </row>
    <row r="1042" spans="3:14" ht="15" customHeight="1">
      <c r="C1042" s="124"/>
      <c r="E1042" s="105"/>
      <c r="F1042" s="195"/>
      <c r="G1042" s="195"/>
      <c r="H1042" s="107"/>
      <c r="I1042" s="195"/>
      <c r="J1042" s="195"/>
      <c r="K1042" s="107"/>
      <c r="L1042" s="194"/>
      <c r="M1042" s="107"/>
      <c r="N1042" s="107"/>
    </row>
    <row r="1043" spans="3:14" ht="15" customHeight="1">
      <c r="C1043" s="124"/>
      <c r="E1043" s="105"/>
      <c r="F1043" s="195"/>
      <c r="G1043" s="195"/>
      <c r="H1043" s="107"/>
      <c r="I1043" s="195"/>
      <c r="J1043" s="195"/>
      <c r="K1043" s="107"/>
      <c r="L1043" s="194"/>
      <c r="M1043" s="107"/>
      <c r="N1043" s="107"/>
    </row>
    <row r="1044" spans="3:14" ht="15" customHeight="1">
      <c r="C1044" s="124"/>
      <c r="E1044" s="105"/>
      <c r="F1044" s="195"/>
      <c r="G1044" s="195"/>
      <c r="H1044" s="107"/>
      <c r="I1044" s="195"/>
      <c r="J1044" s="195"/>
      <c r="K1044" s="107"/>
      <c r="L1044" s="194"/>
      <c r="M1044" s="107"/>
      <c r="N1044" s="107"/>
    </row>
    <row r="1045" spans="3:14" ht="15" customHeight="1">
      <c r="C1045" s="124"/>
      <c r="E1045" s="105"/>
      <c r="F1045" s="195"/>
      <c r="G1045" s="195"/>
      <c r="H1045" s="107"/>
      <c r="I1045" s="195"/>
      <c r="J1045" s="195"/>
      <c r="K1045" s="107"/>
      <c r="L1045" s="194"/>
      <c r="M1045" s="107"/>
      <c r="N1045" s="107"/>
    </row>
    <row r="1046" spans="3:14" ht="15" customHeight="1">
      <c r="C1046" s="124"/>
      <c r="E1046" s="105"/>
      <c r="F1046" s="195"/>
      <c r="G1046" s="195"/>
      <c r="H1046" s="107"/>
      <c r="I1046" s="195"/>
      <c r="J1046" s="195"/>
      <c r="K1046" s="107"/>
      <c r="L1046" s="194"/>
      <c r="M1046" s="107"/>
      <c r="N1046" s="107"/>
    </row>
    <row r="1047" spans="3:14" ht="15" customHeight="1">
      <c r="C1047" s="124"/>
      <c r="E1047" s="105"/>
      <c r="F1047" s="195"/>
      <c r="G1047" s="195"/>
      <c r="H1047" s="107"/>
      <c r="I1047" s="195"/>
      <c r="J1047" s="195"/>
      <c r="K1047" s="107"/>
      <c r="L1047" s="194"/>
      <c r="M1047" s="107"/>
      <c r="N1047" s="107"/>
    </row>
    <row r="1048" spans="3:14" ht="15" customHeight="1">
      <c r="C1048" s="124"/>
      <c r="E1048" s="105"/>
      <c r="F1048" s="195"/>
      <c r="G1048" s="195"/>
      <c r="H1048" s="107"/>
      <c r="I1048" s="195"/>
      <c r="J1048" s="195"/>
      <c r="K1048" s="107"/>
      <c r="L1048" s="194"/>
      <c r="M1048" s="107"/>
      <c r="N1048" s="107"/>
    </row>
    <row r="1049" spans="3:14" ht="15" customHeight="1">
      <c r="C1049" s="124"/>
      <c r="E1049" s="105"/>
      <c r="F1049" s="195"/>
      <c r="G1049" s="195"/>
      <c r="H1049" s="107"/>
      <c r="I1049" s="195"/>
      <c r="J1049" s="195"/>
      <c r="K1049" s="107"/>
      <c r="L1049" s="194"/>
      <c r="M1049" s="107"/>
      <c r="N1049" s="107"/>
    </row>
    <row r="1050" spans="3:14" ht="15" customHeight="1">
      <c r="C1050" s="124"/>
      <c r="E1050" s="105"/>
      <c r="F1050" s="195"/>
      <c r="G1050" s="195"/>
      <c r="H1050" s="107"/>
      <c r="I1050" s="195"/>
      <c r="J1050" s="195"/>
      <c r="K1050" s="107"/>
      <c r="L1050" s="194"/>
      <c r="M1050" s="107"/>
      <c r="N1050" s="107"/>
    </row>
    <row r="1051" spans="3:14" ht="15" customHeight="1">
      <c r="C1051" s="124"/>
      <c r="E1051" s="105"/>
      <c r="F1051" s="195"/>
      <c r="G1051" s="195"/>
      <c r="H1051" s="107"/>
      <c r="I1051" s="195"/>
      <c r="J1051" s="195"/>
      <c r="K1051" s="107"/>
      <c r="L1051" s="194"/>
      <c r="M1051" s="107"/>
      <c r="N1051" s="107"/>
    </row>
    <row r="1052" spans="3:14" ht="15" customHeight="1">
      <c r="C1052" s="124"/>
      <c r="E1052" s="105"/>
      <c r="F1052" s="195"/>
      <c r="G1052" s="195"/>
      <c r="H1052" s="107"/>
      <c r="I1052" s="195"/>
      <c r="J1052" s="195"/>
      <c r="K1052" s="107"/>
      <c r="L1052" s="194"/>
      <c r="M1052" s="107"/>
      <c r="N1052" s="107"/>
    </row>
    <row r="1053" spans="3:14" ht="15" customHeight="1">
      <c r="C1053" s="124"/>
      <c r="E1053" s="105"/>
      <c r="F1053" s="195"/>
      <c r="G1053" s="195"/>
      <c r="H1053" s="107"/>
      <c r="I1053" s="195"/>
      <c r="J1053" s="195"/>
      <c r="K1053" s="107"/>
      <c r="L1053" s="194"/>
      <c r="M1053" s="107"/>
      <c r="N1053" s="107"/>
    </row>
    <row r="1054" spans="3:14" ht="15" customHeight="1">
      <c r="C1054" s="124"/>
      <c r="E1054" s="105"/>
      <c r="F1054" s="195"/>
      <c r="G1054" s="195"/>
      <c r="H1054" s="107"/>
      <c r="I1054" s="195"/>
      <c r="J1054" s="195"/>
      <c r="K1054" s="107"/>
      <c r="L1054" s="194"/>
      <c r="M1054" s="107"/>
      <c r="N1054" s="107"/>
    </row>
    <row r="1055" spans="3:14" ht="15" customHeight="1">
      <c r="C1055" s="124"/>
      <c r="E1055" s="105"/>
      <c r="F1055" s="195"/>
      <c r="G1055" s="195"/>
      <c r="H1055" s="107"/>
      <c r="I1055" s="195"/>
      <c r="J1055" s="195"/>
      <c r="K1055" s="107"/>
      <c r="L1055" s="194"/>
      <c r="M1055" s="107"/>
      <c r="N1055" s="107"/>
    </row>
    <row r="1056" spans="3:14" ht="15" customHeight="1">
      <c r="C1056" s="124"/>
      <c r="E1056" s="105"/>
      <c r="F1056" s="195"/>
      <c r="G1056" s="195"/>
      <c r="H1056" s="107"/>
      <c r="I1056" s="195"/>
      <c r="J1056" s="195"/>
      <c r="K1056" s="107"/>
      <c r="L1056" s="194"/>
      <c r="M1056" s="107"/>
      <c r="N1056" s="107"/>
    </row>
    <row r="1057" spans="3:14" ht="15" customHeight="1">
      <c r="C1057" s="124"/>
      <c r="E1057" s="105"/>
      <c r="F1057" s="195"/>
      <c r="G1057" s="195"/>
      <c r="H1057" s="107"/>
      <c r="I1057" s="195"/>
      <c r="J1057" s="195"/>
      <c r="K1057" s="107"/>
      <c r="L1057" s="194"/>
      <c r="M1057" s="107"/>
      <c r="N1057" s="107"/>
    </row>
    <row r="1058" spans="3:14" ht="15" customHeight="1">
      <c r="C1058" s="124"/>
      <c r="E1058" s="105"/>
      <c r="F1058" s="195"/>
      <c r="G1058" s="195"/>
      <c r="H1058" s="107"/>
      <c r="I1058" s="195"/>
      <c r="J1058" s="195"/>
      <c r="K1058" s="107"/>
      <c r="L1058" s="194"/>
      <c r="M1058" s="107"/>
      <c r="N1058" s="107"/>
    </row>
    <row r="1059" spans="3:14" ht="15" customHeight="1">
      <c r="C1059" s="124"/>
      <c r="E1059" s="105"/>
      <c r="F1059" s="195"/>
      <c r="G1059" s="195"/>
      <c r="H1059" s="107"/>
      <c r="I1059" s="195"/>
      <c r="J1059" s="195"/>
      <c r="K1059" s="107"/>
      <c r="L1059" s="194"/>
      <c r="M1059" s="107"/>
      <c r="N1059" s="107"/>
    </row>
    <row r="1060" spans="3:14" ht="15" customHeight="1">
      <c r="C1060" s="124"/>
      <c r="E1060" s="105"/>
      <c r="F1060" s="195"/>
      <c r="G1060" s="195"/>
      <c r="H1060" s="107"/>
      <c r="I1060" s="195"/>
      <c r="J1060" s="195"/>
      <c r="K1060" s="107"/>
      <c r="L1060" s="194"/>
      <c r="M1060" s="107"/>
      <c r="N1060" s="107"/>
    </row>
    <row r="1061" spans="3:14" ht="15" customHeight="1">
      <c r="C1061" s="124"/>
      <c r="E1061" s="105"/>
      <c r="F1061" s="195"/>
      <c r="G1061" s="195"/>
      <c r="H1061" s="107"/>
      <c r="I1061" s="195"/>
      <c r="J1061" s="195"/>
      <c r="K1061" s="107"/>
      <c r="L1061" s="194"/>
      <c r="M1061" s="107"/>
      <c r="N1061" s="107"/>
    </row>
    <row r="1062" spans="3:14" ht="15" customHeight="1">
      <c r="C1062" s="124"/>
      <c r="E1062" s="105"/>
      <c r="F1062" s="195"/>
      <c r="G1062" s="195"/>
      <c r="H1062" s="107"/>
      <c r="I1062" s="195"/>
      <c r="J1062" s="195"/>
      <c r="K1062" s="107"/>
      <c r="L1062" s="194"/>
      <c r="M1062" s="107"/>
      <c r="N1062" s="107"/>
    </row>
    <row r="1063" spans="3:14" ht="15" customHeight="1">
      <c r="C1063" s="124"/>
      <c r="E1063" s="105"/>
      <c r="F1063" s="195"/>
      <c r="G1063" s="195"/>
      <c r="H1063" s="107"/>
      <c r="I1063" s="195"/>
      <c r="J1063" s="195"/>
      <c r="K1063" s="107"/>
      <c r="L1063" s="194"/>
      <c r="M1063" s="107"/>
      <c r="N1063" s="107"/>
    </row>
    <row r="1064" spans="3:14" ht="15" customHeight="1">
      <c r="C1064" s="124"/>
      <c r="E1064" s="105"/>
      <c r="F1064" s="195"/>
      <c r="G1064" s="195"/>
      <c r="H1064" s="107"/>
      <c r="I1064" s="195"/>
      <c r="J1064" s="195"/>
      <c r="K1064" s="107"/>
      <c r="L1064" s="194"/>
      <c r="M1064" s="107"/>
      <c r="N1064" s="107"/>
    </row>
    <row r="1065" spans="3:14" ht="15" customHeight="1">
      <c r="C1065" s="124"/>
      <c r="E1065" s="105"/>
      <c r="F1065" s="195"/>
      <c r="G1065" s="195"/>
      <c r="H1065" s="107"/>
      <c r="I1065" s="195"/>
      <c r="J1065" s="195"/>
      <c r="K1065" s="107"/>
      <c r="L1065" s="194"/>
      <c r="M1065" s="107"/>
      <c r="N1065" s="107"/>
    </row>
    <row r="1066" spans="3:14" ht="15" customHeight="1">
      <c r="C1066" s="124"/>
      <c r="E1066" s="105"/>
      <c r="F1066" s="195"/>
      <c r="G1066" s="195"/>
      <c r="H1066" s="107"/>
      <c r="I1066" s="195"/>
      <c r="J1066" s="195"/>
      <c r="K1066" s="107"/>
      <c r="L1066" s="194"/>
      <c r="M1066" s="107"/>
      <c r="N1066" s="107"/>
    </row>
    <row r="1067" spans="3:14" ht="15" customHeight="1">
      <c r="C1067" s="124"/>
      <c r="E1067" s="105"/>
      <c r="F1067" s="195"/>
      <c r="G1067" s="195"/>
      <c r="H1067" s="107"/>
      <c r="I1067" s="195"/>
      <c r="J1067" s="195"/>
      <c r="K1067" s="107"/>
      <c r="L1067" s="194"/>
      <c r="M1067" s="107"/>
      <c r="N1067" s="107"/>
    </row>
    <row r="1068" spans="3:14" ht="15" customHeight="1">
      <c r="C1068" s="124"/>
      <c r="E1068" s="105"/>
      <c r="F1068" s="195"/>
      <c r="G1068" s="195"/>
      <c r="H1068" s="107"/>
      <c r="I1068" s="195"/>
      <c r="J1068" s="195"/>
      <c r="K1068" s="107"/>
      <c r="L1068" s="194"/>
      <c r="M1068" s="107"/>
      <c r="N1068" s="107"/>
    </row>
    <row r="1069" spans="3:14" ht="15" customHeight="1">
      <c r="C1069" s="124"/>
      <c r="E1069" s="105"/>
      <c r="F1069" s="195"/>
      <c r="G1069" s="195"/>
      <c r="H1069" s="107"/>
      <c r="I1069" s="195"/>
      <c r="J1069" s="195"/>
      <c r="K1069" s="107"/>
      <c r="L1069" s="194"/>
      <c r="M1069" s="107"/>
      <c r="N1069" s="107"/>
    </row>
    <row r="1070" spans="3:14" ht="15" customHeight="1">
      <c r="C1070" s="124"/>
      <c r="E1070" s="105"/>
      <c r="F1070" s="195"/>
      <c r="G1070" s="195"/>
      <c r="H1070" s="107"/>
      <c r="I1070" s="195"/>
      <c r="J1070" s="195"/>
      <c r="K1070" s="107"/>
      <c r="L1070" s="194"/>
      <c r="M1070" s="107"/>
      <c r="N1070" s="107"/>
    </row>
    <row r="1071" spans="3:14" ht="15" customHeight="1">
      <c r="C1071" s="124"/>
      <c r="E1071" s="105"/>
      <c r="F1071" s="195"/>
      <c r="G1071" s="195"/>
      <c r="H1071" s="107"/>
      <c r="I1071" s="195"/>
      <c r="J1071" s="195"/>
      <c r="K1071" s="107"/>
      <c r="L1071" s="194"/>
      <c r="M1071" s="107"/>
      <c r="N1071" s="107"/>
    </row>
    <row r="1072" spans="3:14" ht="15" customHeight="1">
      <c r="C1072" s="124"/>
      <c r="E1072" s="105"/>
      <c r="F1072" s="195"/>
      <c r="G1072" s="195"/>
      <c r="H1072" s="107"/>
      <c r="I1072" s="195"/>
      <c r="J1072" s="195"/>
      <c r="K1072" s="107"/>
      <c r="L1072" s="194"/>
      <c r="M1072" s="107"/>
      <c r="N1072" s="107"/>
    </row>
    <row r="1073" spans="3:14" ht="15" customHeight="1">
      <c r="C1073" s="124"/>
      <c r="E1073" s="105"/>
      <c r="F1073" s="195"/>
      <c r="G1073" s="195"/>
      <c r="H1073" s="107"/>
      <c r="I1073" s="195"/>
      <c r="J1073" s="195"/>
      <c r="K1073" s="107"/>
      <c r="L1073" s="194"/>
      <c r="M1073" s="107"/>
      <c r="N1073" s="107"/>
    </row>
    <row r="1074" spans="3:14" ht="15" customHeight="1">
      <c r="C1074" s="124"/>
      <c r="E1074" s="105"/>
      <c r="F1074" s="195"/>
      <c r="G1074" s="195"/>
      <c r="H1074" s="107"/>
      <c r="I1074" s="195"/>
      <c r="J1074" s="195"/>
      <c r="K1074" s="107"/>
      <c r="L1074" s="194"/>
      <c r="M1074" s="107"/>
      <c r="N1074" s="107"/>
    </row>
    <row r="1075" spans="3:14" ht="15" customHeight="1">
      <c r="C1075" s="124"/>
      <c r="E1075" s="105"/>
      <c r="F1075" s="195"/>
      <c r="G1075" s="195"/>
      <c r="H1075" s="107"/>
      <c r="I1075" s="195"/>
      <c r="J1075" s="195"/>
      <c r="K1075" s="107"/>
      <c r="L1075" s="194"/>
      <c r="M1075" s="107"/>
      <c r="N1075" s="107"/>
    </row>
    <row r="1076" spans="3:14" ht="15" customHeight="1">
      <c r="C1076" s="124"/>
      <c r="E1076" s="105"/>
      <c r="F1076" s="195"/>
      <c r="G1076" s="195"/>
      <c r="H1076" s="107"/>
      <c r="I1076" s="195"/>
      <c r="J1076" s="195"/>
      <c r="K1076" s="107"/>
      <c r="L1076" s="194"/>
      <c r="M1076" s="107"/>
      <c r="N1076" s="107"/>
    </row>
    <row r="1077" spans="3:14" ht="15" customHeight="1">
      <c r="C1077" s="124"/>
      <c r="E1077" s="105"/>
      <c r="F1077" s="195"/>
      <c r="G1077" s="195"/>
      <c r="H1077" s="107"/>
      <c r="I1077" s="195"/>
      <c r="J1077" s="195"/>
      <c r="K1077" s="107"/>
      <c r="L1077" s="194"/>
      <c r="M1077" s="107"/>
      <c r="N1077" s="107"/>
    </row>
    <row r="1078" spans="3:14" ht="15" customHeight="1">
      <c r="C1078" s="124"/>
      <c r="E1078" s="105"/>
      <c r="F1078" s="195"/>
      <c r="G1078" s="195"/>
      <c r="H1078" s="107"/>
      <c r="I1078" s="195"/>
      <c r="J1078" s="195"/>
      <c r="K1078" s="107"/>
      <c r="L1078" s="194"/>
      <c r="M1078" s="107"/>
      <c r="N1078" s="107"/>
    </row>
    <row r="1079" spans="3:14" ht="15" customHeight="1">
      <c r="C1079" s="124"/>
      <c r="E1079" s="105"/>
      <c r="F1079" s="195"/>
      <c r="G1079" s="195"/>
      <c r="H1079" s="107"/>
      <c r="I1079" s="195"/>
      <c r="J1079" s="195"/>
      <c r="K1079" s="107"/>
      <c r="L1079" s="194"/>
      <c r="M1079" s="107"/>
      <c r="N1079" s="107"/>
    </row>
    <row r="1080" spans="3:14" ht="15" customHeight="1">
      <c r="C1080" s="124"/>
      <c r="E1080" s="105"/>
      <c r="F1080" s="195"/>
      <c r="G1080" s="195"/>
      <c r="H1080" s="107"/>
      <c r="I1080" s="195"/>
      <c r="J1080" s="195"/>
      <c r="K1080" s="107"/>
      <c r="L1080" s="194"/>
      <c r="M1080" s="107"/>
      <c r="N1080" s="107"/>
    </row>
    <row r="1081" spans="3:14" ht="15" customHeight="1">
      <c r="C1081" s="124"/>
      <c r="E1081" s="105"/>
      <c r="F1081" s="195"/>
      <c r="G1081" s="195"/>
      <c r="H1081" s="107"/>
      <c r="I1081" s="195"/>
      <c r="J1081" s="195"/>
      <c r="K1081" s="107"/>
      <c r="L1081" s="194"/>
      <c r="M1081" s="107"/>
      <c r="N1081" s="107"/>
    </row>
    <row r="1082" spans="3:14" ht="15" customHeight="1">
      <c r="C1082" s="124"/>
      <c r="E1082" s="105"/>
      <c r="F1082" s="195"/>
      <c r="G1082" s="195"/>
      <c r="H1082" s="107"/>
      <c r="I1082" s="195"/>
      <c r="J1082" s="195"/>
      <c r="K1082" s="107"/>
      <c r="L1082" s="194"/>
      <c r="M1082" s="107"/>
      <c r="N1082" s="107"/>
    </row>
    <row r="1083" spans="3:14" ht="15" customHeight="1">
      <c r="C1083" s="124"/>
      <c r="E1083" s="105"/>
      <c r="F1083" s="195"/>
      <c r="G1083" s="195"/>
      <c r="H1083" s="107"/>
      <c r="I1083" s="195"/>
      <c r="J1083" s="195"/>
      <c r="K1083" s="107"/>
      <c r="L1083" s="194"/>
      <c r="M1083" s="107"/>
      <c r="N1083" s="107"/>
    </row>
    <row r="1084" spans="3:14" ht="15" customHeight="1">
      <c r="C1084" s="124"/>
      <c r="E1084" s="105"/>
      <c r="F1084" s="195"/>
      <c r="G1084" s="195"/>
      <c r="H1084" s="107"/>
      <c r="I1084" s="195"/>
      <c r="J1084" s="195"/>
      <c r="K1084" s="107"/>
      <c r="L1084" s="194"/>
      <c r="M1084" s="107"/>
      <c r="N1084" s="107"/>
    </row>
    <row r="1085" spans="3:14" ht="15" customHeight="1">
      <c r="C1085" s="124"/>
      <c r="E1085" s="105"/>
      <c r="F1085" s="195"/>
      <c r="G1085" s="195"/>
      <c r="H1085" s="107"/>
      <c r="I1085" s="195"/>
      <c r="J1085" s="195"/>
      <c r="K1085" s="107"/>
      <c r="L1085" s="194"/>
      <c r="M1085" s="107"/>
      <c r="N1085" s="107"/>
    </row>
    <row r="1086" spans="3:14" ht="15" customHeight="1">
      <c r="C1086" s="124"/>
      <c r="E1086" s="105"/>
      <c r="F1086" s="195"/>
      <c r="G1086" s="195"/>
      <c r="H1086" s="107"/>
      <c r="I1086" s="195"/>
      <c r="J1086" s="195"/>
      <c r="K1086" s="107"/>
      <c r="L1086" s="194"/>
      <c r="M1086" s="107"/>
      <c r="N1086" s="107"/>
    </row>
    <row r="1087" spans="3:14" ht="15" customHeight="1">
      <c r="C1087" s="124"/>
      <c r="E1087" s="105"/>
      <c r="F1087" s="195"/>
      <c r="G1087" s="195"/>
      <c r="H1087" s="107"/>
      <c r="I1087" s="195"/>
      <c r="J1087" s="195"/>
      <c r="K1087" s="107"/>
      <c r="L1087" s="194"/>
      <c r="M1087" s="107"/>
      <c r="N1087" s="107"/>
    </row>
    <row r="1088" spans="3:14" ht="15" customHeight="1">
      <c r="C1088" s="124"/>
      <c r="E1088" s="105"/>
      <c r="F1088" s="195"/>
      <c r="G1088" s="195"/>
      <c r="H1088" s="107"/>
      <c r="I1088" s="195"/>
      <c r="J1088" s="195"/>
      <c r="K1088" s="107"/>
      <c r="L1088" s="194"/>
      <c r="M1088" s="107"/>
      <c r="N1088" s="107"/>
    </row>
    <row r="1089" spans="3:14" ht="15" customHeight="1">
      <c r="C1089" s="124"/>
      <c r="E1089" s="105"/>
      <c r="F1089" s="195"/>
      <c r="G1089" s="195"/>
      <c r="H1089" s="107"/>
      <c r="I1089" s="195"/>
      <c r="J1089" s="195"/>
      <c r="K1089" s="107"/>
      <c r="L1089" s="194"/>
      <c r="M1089" s="107"/>
      <c r="N1089" s="107"/>
    </row>
    <row r="1090" spans="3:14" ht="15" customHeight="1">
      <c r="C1090" s="124"/>
      <c r="E1090" s="105"/>
      <c r="F1090" s="195"/>
      <c r="G1090" s="195"/>
      <c r="H1090" s="107"/>
      <c r="I1090" s="195"/>
      <c r="J1090" s="195"/>
      <c r="K1090" s="107"/>
      <c r="L1090" s="194"/>
      <c r="M1090" s="107"/>
      <c r="N1090" s="107"/>
    </row>
    <row r="1091" spans="3:14" ht="15" customHeight="1">
      <c r="C1091" s="124"/>
      <c r="E1091" s="105"/>
      <c r="F1091" s="195"/>
      <c r="G1091" s="195"/>
      <c r="H1091" s="107"/>
      <c r="I1091" s="195"/>
      <c r="J1091" s="195"/>
      <c r="K1091" s="107"/>
      <c r="L1091" s="194"/>
      <c r="M1091" s="107"/>
      <c r="N1091" s="107"/>
    </row>
    <row r="1092" spans="3:14" ht="15" customHeight="1">
      <c r="C1092" s="124"/>
      <c r="E1092" s="105"/>
      <c r="F1092" s="195"/>
      <c r="G1092" s="195"/>
      <c r="H1092" s="107"/>
      <c r="I1092" s="195"/>
      <c r="J1092" s="195"/>
      <c r="K1092" s="107"/>
      <c r="L1092" s="194"/>
      <c r="M1092" s="107"/>
      <c r="N1092" s="107"/>
    </row>
    <row r="1093" spans="3:14" ht="15" customHeight="1">
      <c r="C1093" s="124"/>
      <c r="E1093" s="105"/>
      <c r="F1093" s="195"/>
      <c r="G1093" s="195"/>
      <c r="H1093" s="107"/>
      <c r="I1093" s="195"/>
      <c r="J1093" s="195"/>
      <c r="K1093" s="107"/>
      <c r="L1093" s="194"/>
      <c r="M1093" s="107"/>
      <c r="N1093" s="107"/>
    </row>
    <row r="1094" spans="3:14" ht="15" customHeight="1">
      <c r="C1094" s="124"/>
      <c r="E1094" s="105"/>
      <c r="F1094" s="195"/>
      <c r="G1094" s="195"/>
      <c r="H1094" s="107"/>
      <c r="I1094" s="195"/>
      <c r="J1094" s="195"/>
      <c r="K1094" s="107"/>
      <c r="L1094" s="194"/>
      <c r="M1094" s="107"/>
      <c r="N1094" s="107"/>
    </row>
    <row r="1095" spans="3:14" ht="15" customHeight="1">
      <c r="C1095" s="124"/>
      <c r="E1095" s="105"/>
      <c r="F1095" s="195"/>
      <c r="G1095" s="195"/>
      <c r="H1095" s="107"/>
      <c r="I1095" s="195"/>
      <c r="J1095" s="195"/>
      <c r="K1095" s="107"/>
      <c r="L1095" s="194"/>
      <c r="M1095" s="107"/>
      <c r="N1095" s="107"/>
    </row>
    <row r="1096" spans="3:14" ht="15" customHeight="1">
      <c r="C1096" s="124"/>
      <c r="E1096" s="105"/>
      <c r="F1096" s="195"/>
      <c r="G1096" s="195"/>
      <c r="H1096" s="107"/>
      <c r="I1096" s="195"/>
      <c r="J1096" s="195"/>
      <c r="K1096" s="107"/>
      <c r="L1096" s="194"/>
      <c r="M1096" s="107"/>
      <c r="N1096" s="107"/>
    </row>
    <row r="1097" spans="3:14" ht="15" customHeight="1">
      <c r="C1097" s="124"/>
      <c r="E1097" s="105"/>
      <c r="F1097" s="195"/>
      <c r="G1097" s="195"/>
      <c r="H1097" s="107"/>
      <c r="I1097" s="195"/>
      <c r="J1097" s="195"/>
      <c r="K1097" s="107"/>
      <c r="L1097" s="194"/>
      <c r="M1097" s="107"/>
      <c r="N1097" s="107"/>
    </row>
    <row r="1098" spans="3:14" ht="15" customHeight="1">
      <c r="C1098" s="124"/>
      <c r="E1098" s="105"/>
      <c r="F1098" s="195"/>
      <c r="G1098" s="195"/>
      <c r="H1098" s="107"/>
      <c r="I1098" s="195"/>
      <c r="J1098" s="195"/>
      <c r="K1098" s="107"/>
      <c r="L1098" s="194"/>
      <c r="M1098" s="107"/>
      <c r="N1098" s="107"/>
    </row>
    <row r="1099" spans="3:14" ht="15" customHeight="1">
      <c r="C1099" s="124"/>
      <c r="E1099" s="105"/>
      <c r="F1099" s="195"/>
      <c r="G1099" s="195"/>
      <c r="H1099" s="107"/>
      <c r="I1099" s="195"/>
      <c r="J1099" s="195"/>
      <c r="K1099" s="107"/>
      <c r="L1099" s="194"/>
      <c r="M1099" s="107"/>
      <c r="N1099" s="107"/>
    </row>
    <row r="1100" spans="3:14" ht="15" customHeight="1">
      <c r="C1100" s="124"/>
      <c r="E1100" s="105"/>
      <c r="F1100" s="195"/>
      <c r="G1100" s="195"/>
      <c r="H1100" s="107"/>
      <c r="I1100" s="195"/>
      <c r="J1100" s="195"/>
      <c r="K1100" s="107"/>
      <c r="L1100" s="194"/>
      <c r="M1100" s="107"/>
      <c r="N1100" s="107"/>
    </row>
    <row r="1101" spans="3:14" ht="15" customHeight="1">
      <c r="C1101" s="124"/>
      <c r="E1101" s="105"/>
      <c r="F1101" s="195"/>
      <c r="G1101" s="195"/>
      <c r="H1101" s="107"/>
      <c r="I1101" s="195"/>
      <c r="J1101" s="195"/>
      <c r="K1101" s="107"/>
      <c r="L1101" s="194"/>
      <c r="M1101" s="107"/>
      <c r="N1101" s="107"/>
    </row>
    <row r="1102" spans="3:14" ht="15" customHeight="1">
      <c r="C1102" s="124"/>
      <c r="E1102" s="105"/>
      <c r="F1102" s="195"/>
      <c r="G1102" s="195"/>
      <c r="H1102" s="107"/>
      <c r="I1102" s="195"/>
      <c r="J1102" s="195"/>
      <c r="K1102" s="107"/>
      <c r="L1102" s="194"/>
      <c r="M1102" s="107"/>
      <c r="N1102" s="107"/>
    </row>
    <row r="1103" spans="3:14" ht="15" customHeight="1">
      <c r="C1103" s="124"/>
      <c r="E1103" s="105"/>
      <c r="F1103" s="195"/>
      <c r="G1103" s="195"/>
      <c r="H1103" s="107"/>
      <c r="I1103" s="195"/>
      <c r="J1103" s="195"/>
      <c r="K1103" s="107"/>
      <c r="L1103" s="194"/>
      <c r="M1103" s="107"/>
      <c r="N1103" s="107"/>
    </row>
    <row r="1104" spans="3:14" ht="15" customHeight="1">
      <c r="C1104" s="124"/>
      <c r="E1104" s="105"/>
      <c r="F1104" s="195"/>
      <c r="G1104" s="195"/>
      <c r="H1104" s="107"/>
      <c r="I1104" s="195"/>
      <c r="J1104" s="195"/>
      <c r="K1104" s="107"/>
      <c r="L1104" s="194"/>
      <c r="M1104" s="107"/>
      <c r="N1104" s="107"/>
    </row>
    <row r="1105" spans="3:14" ht="15" customHeight="1">
      <c r="C1105" s="124"/>
      <c r="E1105" s="105"/>
      <c r="F1105" s="195"/>
      <c r="G1105" s="195"/>
      <c r="H1105" s="107"/>
      <c r="I1105" s="195"/>
      <c r="J1105" s="195"/>
      <c r="K1105" s="107"/>
      <c r="L1105" s="194"/>
      <c r="M1105" s="107"/>
      <c r="N1105" s="107"/>
    </row>
    <row r="1106" spans="3:14" ht="15" customHeight="1">
      <c r="C1106" s="124"/>
      <c r="E1106" s="105"/>
      <c r="F1106" s="195"/>
      <c r="G1106" s="195"/>
      <c r="H1106" s="107"/>
      <c r="I1106" s="195"/>
      <c r="J1106" s="195"/>
      <c r="K1106" s="107"/>
      <c r="L1106" s="194"/>
      <c r="M1106" s="107"/>
      <c r="N1106" s="107"/>
    </row>
    <row r="1107" spans="3:14" ht="15" customHeight="1">
      <c r="C1107" s="124"/>
      <c r="E1107" s="105"/>
      <c r="F1107" s="195"/>
      <c r="G1107" s="195"/>
      <c r="H1107" s="107"/>
      <c r="I1107" s="195"/>
      <c r="J1107" s="195"/>
      <c r="K1107" s="107"/>
      <c r="L1107" s="194"/>
      <c r="M1107" s="107"/>
      <c r="N1107" s="107"/>
    </row>
    <row r="1108" spans="3:14" ht="15" customHeight="1">
      <c r="C1108" s="124"/>
      <c r="E1108" s="105"/>
      <c r="F1108" s="195"/>
      <c r="G1108" s="195"/>
      <c r="H1108" s="107"/>
      <c r="I1108" s="195"/>
      <c r="J1108" s="195"/>
      <c r="K1108" s="107"/>
      <c r="L1108" s="194"/>
      <c r="M1108" s="107"/>
      <c r="N1108" s="107"/>
    </row>
    <row r="1109" spans="3:14" ht="15" customHeight="1">
      <c r="C1109" s="124"/>
      <c r="E1109" s="105"/>
      <c r="F1109" s="195"/>
      <c r="G1109" s="195"/>
      <c r="H1109" s="107"/>
      <c r="I1109" s="195"/>
      <c r="J1109" s="195"/>
      <c r="K1109" s="107"/>
      <c r="L1109" s="194"/>
      <c r="M1109" s="107"/>
      <c r="N1109" s="107"/>
    </row>
    <row r="1110" spans="3:14" ht="15" customHeight="1">
      <c r="C1110" s="124"/>
      <c r="E1110" s="105"/>
      <c r="F1110" s="195"/>
      <c r="G1110" s="195"/>
      <c r="H1110" s="107"/>
      <c r="I1110" s="195"/>
      <c r="J1110" s="195"/>
      <c r="K1110" s="107"/>
      <c r="L1110" s="194"/>
      <c r="M1110" s="107"/>
      <c r="N1110" s="107"/>
    </row>
    <row r="1111" spans="3:14" ht="15" customHeight="1">
      <c r="C1111" s="124"/>
      <c r="E1111" s="105"/>
      <c r="F1111" s="195"/>
      <c r="G1111" s="195"/>
      <c r="H1111" s="107"/>
      <c r="I1111" s="195"/>
      <c r="J1111" s="195"/>
      <c r="K1111" s="107"/>
      <c r="L1111" s="194"/>
      <c r="M1111" s="107"/>
      <c r="N1111" s="107"/>
    </row>
    <row r="1112" spans="3:14" ht="15" customHeight="1">
      <c r="C1112" s="124"/>
      <c r="E1112" s="105"/>
      <c r="F1112" s="195"/>
      <c r="G1112" s="195"/>
      <c r="H1112" s="107"/>
      <c r="I1112" s="195"/>
      <c r="J1112" s="195"/>
      <c r="K1112" s="107"/>
      <c r="L1112" s="194"/>
      <c r="M1112" s="107"/>
      <c r="N1112" s="107"/>
    </row>
    <row r="1113" spans="3:14" ht="15" customHeight="1">
      <c r="C1113" s="124"/>
      <c r="E1113" s="105"/>
      <c r="F1113" s="195"/>
      <c r="G1113" s="195"/>
      <c r="H1113" s="107"/>
      <c r="I1113" s="195"/>
      <c r="J1113" s="195"/>
      <c r="K1113" s="107"/>
      <c r="L1113" s="194"/>
      <c r="M1113" s="107"/>
      <c r="N1113" s="107"/>
    </row>
    <row r="1114" spans="3:14" ht="15" customHeight="1">
      <c r="C1114" s="124"/>
      <c r="E1114" s="105"/>
      <c r="F1114" s="195"/>
      <c r="G1114" s="195"/>
      <c r="H1114" s="107"/>
      <c r="I1114" s="195"/>
      <c r="J1114" s="195"/>
      <c r="K1114" s="107"/>
      <c r="L1114" s="194"/>
      <c r="M1114" s="107"/>
      <c r="N1114" s="107"/>
    </row>
    <row r="1115" spans="3:14" ht="15" customHeight="1">
      <c r="C1115" s="124"/>
      <c r="E1115" s="105"/>
      <c r="F1115" s="195"/>
      <c r="G1115" s="195"/>
      <c r="H1115" s="107"/>
      <c r="I1115" s="195"/>
      <c r="J1115" s="195"/>
      <c r="K1115" s="107"/>
      <c r="L1115" s="194"/>
      <c r="M1115" s="107"/>
      <c r="N1115" s="107"/>
    </row>
    <row r="1116" spans="3:14" ht="15" customHeight="1">
      <c r="C1116" s="124"/>
      <c r="E1116" s="105"/>
      <c r="F1116" s="195"/>
      <c r="G1116" s="195"/>
      <c r="H1116" s="107"/>
      <c r="I1116" s="195"/>
      <c r="J1116" s="195"/>
      <c r="K1116" s="107"/>
      <c r="L1116" s="194"/>
      <c r="M1116" s="107"/>
      <c r="N1116" s="107"/>
    </row>
    <row r="1117" spans="3:14" ht="15" customHeight="1">
      <c r="C1117" s="124"/>
      <c r="E1117" s="105"/>
      <c r="F1117" s="195"/>
      <c r="G1117" s="195"/>
      <c r="H1117" s="107"/>
      <c r="I1117" s="195"/>
      <c r="J1117" s="195"/>
      <c r="K1117" s="107"/>
      <c r="L1117" s="194"/>
      <c r="M1117" s="107"/>
      <c r="N1117" s="107"/>
    </row>
    <row r="1118" spans="3:14" ht="15" customHeight="1">
      <c r="C1118" s="124"/>
      <c r="E1118" s="105"/>
      <c r="F1118" s="195"/>
      <c r="G1118" s="195"/>
      <c r="H1118" s="107"/>
      <c r="I1118" s="195"/>
      <c r="J1118" s="195"/>
      <c r="K1118" s="107"/>
      <c r="L1118" s="194"/>
      <c r="M1118" s="107"/>
      <c r="N1118" s="107"/>
    </row>
    <row r="1119" spans="3:14" ht="15" customHeight="1">
      <c r="C1119" s="124"/>
      <c r="E1119" s="105"/>
      <c r="F1119" s="195"/>
      <c r="G1119" s="195"/>
      <c r="H1119" s="107"/>
      <c r="I1119" s="195"/>
      <c r="J1119" s="195"/>
      <c r="K1119" s="107"/>
      <c r="L1119" s="194"/>
      <c r="M1119" s="107"/>
      <c r="N1119" s="107"/>
    </row>
    <row r="1120" spans="3:14" ht="15" customHeight="1">
      <c r="C1120" s="124"/>
      <c r="E1120" s="105"/>
      <c r="F1120" s="195"/>
      <c r="G1120" s="195"/>
      <c r="H1120" s="107"/>
      <c r="I1120" s="195"/>
      <c r="J1120" s="195"/>
      <c r="K1120" s="107"/>
      <c r="L1120" s="194"/>
      <c r="M1120" s="107"/>
      <c r="N1120" s="107"/>
    </row>
    <row r="1121" spans="3:14" ht="15" customHeight="1">
      <c r="C1121" s="124"/>
      <c r="E1121" s="105"/>
      <c r="F1121" s="195"/>
      <c r="G1121" s="195"/>
      <c r="H1121" s="107"/>
      <c r="I1121" s="195"/>
      <c r="J1121" s="195"/>
      <c r="K1121" s="107"/>
      <c r="L1121" s="194"/>
      <c r="M1121" s="107"/>
      <c r="N1121" s="107"/>
    </row>
    <row r="1122" spans="3:14" ht="15" customHeight="1">
      <c r="C1122" s="124"/>
      <c r="E1122" s="105"/>
      <c r="F1122" s="195"/>
      <c r="G1122" s="195"/>
      <c r="H1122" s="107"/>
      <c r="I1122" s="195"/>
      <c r="J1122" s="195"/>
      <c r="K1122" s="107"/>
      <c r="L1122" s="194"/>
      <c r="M1122" s="107"/>
      <c r="N1122" s="107"/>
    </row>
    <row r="1123" spans="3:14" ht="15" customHeight="1">
      <c r="C1123" s="124"/>
      <c r="E1123" s="105"/>
      <c r="F1123" s="195"/>
      <c r="G1123" s="195"/>
      <c r="H1123" s="107"/>
      <c r="I1123" s="195"/>
      <c r="J1123" s="195"/>
      <c r="K1123" s="107"/>
      <c r="L1123" s="194"/>
      <c r="M1123" s="107"/>
      <c r="N1123" s="107"/>
    </row>
    <row r="1124" spans="3:14" ht="15" customHeight="1">
      <c r="C1124" s="124"/>
      <c r="E1124" s="105"/>
      <c r="F1124" s="195"/>
      <c r="G1124" s="195"/>
      <c r="H1124" s="107"/>
      <c r="I1124" s="195"/>
      <c r="J1124" s="195"/>
      <c r="K1124" s="107"/>
      <c r="L1124" s="194"/>
      <c r="M1124" s="107"/>
      <c r="N1124" s="107"/>
    </row>
    <row r="1125" spans="3:14" ht="15" customHeight="1">
      <c r="C1125" s="124"/>
      <c r="E1125" s="105"/>
      <c r="F1125" s="195"/>
      <c r="G1125" s="195"/>
      <c r="H1125" s="107"/>
      <c r="I1125" s="195"/>
      <c r="J1125" s="195"/>
      <c r="K1125" s="107"/>
      <c r="L1125" s="194"/>
      <c r="M1125" s="107"/>
      <c r="N1125" s="107"/>
    </row>
    <row r="1126" spans="3:14" ht="15" customHeight="1">
      <c r="C1126" s="124"/>
      <c r="E1126" s="105"/>
      <c r="F1126" s="195"/>
      <c r="G1126" s="195"/>
      <c r="H1126" s="107"/>
      <c r="I1126" s="195"/>
      <c r="J1126" s="195"/>
      <c r="K1126" s="107"/>
      <c r="L1126" s="194"/>
      <c r="M1126" s="107"/>
      <c r="N1126" s="107"/>
    </row>
    <row r="1127" spans="3:14" ht="15" customHeight="1">
      <c r="C1127" s="124"/>
      <c r="E1127" s="105"/>
      <c r="F1127" s="195"/>
      <c r="G1127" s="195"/>
      <c r="H1127" s="107"/>
      <c r="I1127" s="195"/>
      <c r="J1127" s="195"/>
      <c r="K1127" s="107"/>
      <c r="L1127" s="194"/>
      <c r="M1127" s="107"/>
      <c r="N1127" s="107"/>
    </row>
    <row r="1128" spans="3:14" ht="15" customHeight="1">
      <c r="C1128" s="124"/>
      <c r="E1128" s="105"/>
      <c r="F1128" s="195"/>
      <c r="G1128" s="195"/>
      <c r="H1128" s="107"/>
      <c r="I1128" s="195"/>
      <c r="J1128" s="195"/>
      <c r="K1128" s="107"/>
      <c r="L1128" s="194"/>
      <c r="M1128" s="107"/>
      <c r="N1128" s="107"/>
    </row>
    <row r="1129" spans="3:14" ht="15" customHeight="1">
      <c r="C1129" s="124"/>
      <c r="E1129" s="105"/>
      <c r="F1129" s="195"/>
      <c r="G1129" s="195"/>
      <c r="H1129" s="107"/>
      <c r="I1129" s="195"/>
      <c r="J1129" s="195"/>
      <c r="K1129" s="107"/>
      <c r="L1129" s="194"/>
      <c r="M1129" s="107"/>
      <c r="N1129" s="107"/>
    </row>
    <row r="1130" spans="3:14" ht="15" customHeight="1">
      <c r="C1130" s="124"/>
      <c r="E1130" s="105"/>
      <c r="F1130" s="195"/>
      <c r="G1130" s="195"/>
      <c r="H1130" s="107"/>
      <c r="I1130" s="195"/>
      <c r="J1130" s="195"/>
      <c r="K1130" s="107"/>
      <c r="L1130" s="194"/>
      <c r="M1130" s="107"/>
      <c r="N1130" s="107"/>
    </row>
    <row r="1131" spans="3:14" ht="15" customHeight="1">
      <c r="C1131" s="124"/>
      <c r="E1131" s="105"/>
      <c r="F1131" s="195"/>
      <c r="G1131" s="195"/>
      <c r="H1131" s="107"/>
      <c r="I1131" s="195"/>
      <c r="J1131" s="195"/>
      <c r="K1131" s="107"/>
      <c r="L1131" s="194"/>
      <c r="M1131" s="107"/>
      <c r="N1131" s="107"/>
    </row>
    <row r="1132" spans="3:14" ht="15" customHeight="1">
      <c r="C1132" s="124"/>
      <c r="E1132" s="105"/>
      <c r="F1132" s="195"/>
      <c r="G1132" s="195"/>
      <c r="H1132" s="107"/>
      <c r="I1132" s="195"/>
      <c r="J1132" s="195"/>
      <c r="K1132" s="107"/>
      <c r="L1132" s="194"/>
      <c r="M1132" s="107"/>
      <c r="N1132" s="107"/>
    </row>
    <row r="1133" spans="3:14" ht="15" customHeight="1">
      <c r="C1133" s="124"/>
      <c r="E1133" s="105"/>
      <c r="F1133" s="195"/>
      <c r="G1133" s="195"/>
      <c r="H1133" s="107"/>
      <c r="I1133" s="195"/>
      <c r="J1133" s="195"/>
      <c r="K1133" s="107"/>
      <c r="L1133" s="194"/>
      <c r="M1133" s="107"/>
      <c r="N1133" s="107"/>
    </row>
    <row r="1134" spans="3:14" ht="15" customHeight="1">
      <c r="C1134" s="124"/>
      <c r="E1134" s="105"/>
      <c r="F1134" s="195"/>
      <c r="G1134" s="195"/>
      <c r="H1134" s="107"/>
      <c r="I1134" s="195"/>
      <c r="J1134" s="195"/>
      <c r="K1134" s="107"/>
      <c r="L1134" s="194"/>
      <c r="M1134" s="107"/>
      <c r="N1134" s="107"/>
    </row>
    <row r="1135" spans="3:14" ht="15" customHeight="1">
      <c r="C1135" s="124"/>
      <c r="E1135" s="105"/>
      <c r="F1135" s="195"/>
      <c r="G1135" s="195"/>
      <c r="H1135" s="107"/>
      <c r="I1135" s="195"/>
      <c r="J1135" s="195"/>
      <c r="K1135" s="107"/>
      <c r="L1135" s="194"/>
      <c r="M1135" s="107"/>
      <c r="N1135" s="107"/>
    </row>
    <row r="1136" spans="3:14" ht="15" customHeight="1">
      <c r="C1136" s="124"/>
      <c r="E1136" s="105"/>
      <c r="F1136" s="195"/>
      <c r="G1136" s="195"/>
      <c r="H1136" s="107"/>
      <c r="I1136" s="195"/>
      <c r="J1136" s="195"/>
      <c r="K1136" s="107"/>
      <c r="L1136" s="194"/>
      <c r="M1136" s="107"/>
      <c r="N1136" s="107"/>
    </row>
    <row r="1137" spans="3:14" ht="15" customHeight="1">
      <c r="C1137" s="124"/>
      <c r="E1137" s="105"/>
      <c r="F1137" s="195"/>
      <c r="G1137" s="195"/>
      <c r="H1137" s="107"/>
      <c r="I1137" s="195"/>
      <c r="J1137" s="195"/>
      <c r="K1137" s="107"/>
      <c r="L1137" s="194"/>
      <c r="M1137" s="107"/>
      <c r="N1137" s="107"/>
    </row>
    <row r="1138" spans="3:14" ht="15" customHeight="1">
      <c r="C1138" s="124"/>
      <c r="E1138" s="105"/>
      <c r="F1138" s="195"/>
      <c r="G1138" s="195"/>
      <c r="H1138" s="107"/>
      <c r="I1138" s="195"/>
      <c r="J1138" s="195"/>
      <c r="K1138" s="107"/>
      <c r="L1138" s="194"/>
      <c r="M1138" s="107"/>
      <c r="N1138" s="107"/>
    </row>
    <row r="1139" spans="3:14" ht="15" customHeight="1">
      <c r="C1139" s="124"/>
      <c r="E1139" s="105"/>
      <c r="F1139" s="195"/>
      <c r="G1139" s="195"/>
      <c r="H1139" s="107"/>
      <c r="I1139" s="195"/>
      <c r="J1139" s="195"/>
      <c r="K1139" s="107"/>
      <c r="L1139" s="194"/>
      <c r="M1139" s="107"/>
      <c r="N1139" s="107"/>
    </row>
    <row r="1140" spans="3:14" ht="15" customHeight="1">
      <c r="C1140" s="124"/>
      <c r="E1140" s="105"/>
      <c r="F1140" s="195"/>
      <c r="G1140" s="195"/>
      <c r="H1140" s="107"/>
      <c r="I1140" s="195"/>
      <c r="J1140" s="195"/>
      <c r="K1140" s="107"/>
      <c r="L1140" s="194"/>
      <c r="M1140" s="107"/>
      <c r="N1140" s="107"/>
    </row>
    <row r="1141" spans="3:14" ht="15" customHeight="1">
      <c r="C1141" s="124"/>
      <c r="E1141" s="105"/>
      <c r="F1141" s="195"/>
      <c r="G1141" s="195"/>
      <c r="H1141" s="107"/>
      <c r="I1141" s="195"/>
      <c r="J1141" s="195"/>
      <c r="K1141" s="107"/>
      <c r="L1141" s="194"/>
      <c r="M1141" s="107"/>
      <c r="N1141" s="107"/>
    </row>
    <row r="1142" spans="3:14" ht="15" customHeight="1">
      <c r="C1142" s="124"/>
      <c r="E1142" s="105"/>
      <c r="F1142" s="195"/>
      <c r="G1142" s="195"/>
      <c r="H1142" s="107"/>
      <c r="I1142" s="195"/>
      <c r="J1142" s="195"/>
      <c r="K1142" s="107"/>
      <c r="L1142" s="194"/>
      <c r="M1142" s="107"/>
      <c r="N1142" s="107"/>
    </row>
    <row r="1143" spans="3:14" ht="15" customHeight="1">
      <c r="C1143" s="124"/>
      <c r="E1143" s="105"/>
      <c r="F1143" s="195"/>
      <c r="G1143" s="195"/>
      <c r="H1143" s="107"/>
      <c r="I1143" s="195"/>
      <c r="J1143" s="195"/>
      <c r="K1143" s="107"/>
      <c r="L1143" s="194"/>
      <c r="M1143" s="107"/>
      <c r="N1143" s="107"/>
    </row>
    <row r="1144" spans="3:14" ht="15" customHeight="1">
      <c r="C1144" s="124"/>
      <c r="E1144" s="105"/>
      <c r="F1144" s="195"/>
      <c r="G1144" s="195"/>
      <c r="H1144" s="107"/>
      <c r="I1144" s="195"/>
      <c r="J1144" s="195"/>
      <c r="K1144" s="107"/>
      <c r="L1144" s="194"/>
      <c r="M1144" s="107"/>
      <c r="N1144" s="107"/>
    </row>
    <row r="1145" spans="3:14" ht="15" customHeight="1">
      <c r="C1145" s="124"/>
      <c r="E1145" s="105"/>
      <c r="F1145" s="195"/>
      <c r="G1145" s="195"/>
      <c r="H1145" s="107"/>
      <c r="I1145" s="195"/>
      <c r="J1145" s="195"/>
      <c r="K1145" s="107"/>
      <c r="L1145" s="194"/>
      <c r="M1145" s="107"/>
      <c r="N1145" s="107"/>
    </row>
    <row r="1146" spans="3:14" ht="15" customHeight="1">
      <c r="C1146" s="124"/>
      <c r="E1146" s="105"/>
      <c r="F1146" s="195"/>
      <c r="G1146" s="195"/>
      <c r="H1146" s="107"/>
      <c r="I1146" s="195"/>
      <c r="J1146" s="195"/>
      <c r="K1146" s="107"/>
      <c r="L1146" s="194"/>
      <c r="M1146" s="107"/>
      <c r="N1146" s="107"/>
    </row>
    <row r="1147" spans="3:14" ht="15" customHeight="1">
      <c r="C1147" s="124"/>
      <c r="E1147" s="105"/>
      <c r="F1147" s="195"/>
      <c r="G1147" s="195"/>
      <c r="H1147" s="107"/>
      <c r="I1147" s="195"/>
      <c r="J1147" s="195"/>
      <c r="K1147" s="107"/>
      <c r="L1147" s="194"/>
      <c r="M1147" s="107"/>
      <c r="N1147" s="107"/>
    </row>
    <row r="1148" spans="3:14" ht="15" customHeight="1">
      <c r="C1148" s="124"/>
      <c r="E1148" s="105"/>
      <c r="F1148" s="195"/>
      <c r="G1148" s="195"/>
      <c r="H1148" s="107"/>
      <c r="I1148" s="195"/>
      <c r="J1148" s="195"/>
      <c r="K1148" s="107"/>
      <c r="L1148" s="194"/>
      <c r="M1148" s="107"/>
      <c r="N1148" s="107"/>
    </row>
    <row r="1149" spans="3:14" ht="15" customHeight="1">
      <c r="C1149" s="124"/>
      <c r="E1149" s="105"/>
      <c r="F1149" s="195"/>
      <c r="G1149" s="195"/>
      <c r="H1149" s="107"/>
      <c r="I1149" s="195"/>
      <c r="J1149" s="195"/>
      <c r="K1149" s="107"/>
      <c r="L1149" s="194"/>
      <c r="M1149" s="107"/>
      <c r="N1149" s="107"/>
    </row>
    <row r="1150" spans="3:14" ht="15" customHeight="1">
      <c r="C1150" s="124"/>
      <c r="E1150" s="105"/>
      <c r="F1150" s="195"/>
      <c r="G1150" s="195"/>
      <c r="H1150" s="107"/>
      <c r="I1150" s="195"/>
      <c r="J1150" s="195"/>
      <c r="K1150" s="107"/>
      <c r="L1150" s="194"/>
      <c r="M1150" s="107"/>
      <c r="N1150" s="107"/>
    </row>
    <row r="1151" spans="3:14" ht="15" customHeight="1">
      <c r="C1151" s="124"/>
      <c r="E1151" s="105"/>
      <c r="F1151" s="195"/>
      <c r="G1151" s="195"/>
      <c r="H1151" s="107"/>
      <c r="I1151" s="195"/>
      <c r="J1151" s="195"/>
      <c r="K1151" s="107"/>
      <c r="L1151" s="194"/>
      <c r="M1151" s="107"/>
      <c r="N1151" s="107"/>
    </row>
    <row r="1152" spans="3:14" ht="15" customHeight="1">
      <c r="C1152" s="124"/>
      <c r="E1152" s="105"/>
      <c r="F1152" s="195"/>
      <c r="G1152" s="195"/>
      <c r="H1152" s="107"/>
      <c r="I1152" s="195"/>
      <c r="J1152" s="195"/>
      <c r="K1152" s="107"/>
      <c r="L1152" s="194"/>
      <c r="M1152" s="107"/>
      <c r="N1152" s="107"/>
    </row>
    <row r="1153" spans="3:14" ht="15" customHeight="1">
      <c r="C1153" s="124"/>
      <c r="E1153" s="105"/>
      <c r="F1153" s="195"/>
      <c r="G1153" s="195"/>
      <c r="H1153" s="107"/>
      <c r="I1153" s="195"/>
      <c r="J1153" s="195"/>
      <c r="K1153" s="107"/>
      <c r="L1153" s="194"/>
      <c r="M1153" s="107"/>
      <c r="N1153" s="107"/>
    </row>
    <row r="1154" spans="3:14" ht="15" customHeight="1">
      <c r="C1154" s="124"/>
      <c r="E1154" s="105"/>
      <c r="F1154" s="195"/>
      <c r="G1154" s="195"/>
      <c r="H1154" s="107"/>
      <c r="I1154" s="195"/>
      <c r="J1154" s="195"/>
      <c r="K1154" s="107"/>
      <c r="L1154" s="194"/>
      <c r="M1154" s="107"/>
      <c r="N1154" s="107"/>
    </row>
    <row r="1155" spans="3:14" ht="15" customHeight="1">
      <c r="C1155" s="124"/>
      <c r="E1155" s="105"/>
      <c r="F1155" s="195"/>
      <c r="G1155" s="195"/>
      <c r="H1155" s="107"/>
      <c r="I1155" s="195"/>
      <c r="J1155" s="195"/>
      <c r="K1155" s="107"/>
      <c r="L1155" s="194"/>
      <c r="M1155" s="107"/>
      <c r="N1155" s="107"/>
    </row>
    <row r="1156" spans="3:14" ht="15" customHeight="1">
      <c r="C1156" s="124"/>
      <c r="E1156" s="105"/>
      <c r="F1156" s="195"/>
      <c r="G1156" s="195"/>
      <c r="H1156" s="107"/>
      <c r="I1156" s="195"/>
      <c r="J1156" s="195"/>
      <c r="K1156" s="107"/>
      <c r="L1156" s="194"/>
      <c r="M1156" s="107"/>
      <c r="N1156" s="107"/>
    </row>
    <row r="1157" spans="3:14" ht="15" customHeight="1">
      <c r="C1157" s="124"/>
      <c r="E1157" s="105"/>
      <c r="F1157" s="195"/>
      <c r="G1157" s="195"/>
      <c r="H1157" s="107"/>
      <c r="I1157" s="195"/>
      <c r="J1157" s="195"/>
      <c r="K1157" s="107"/>
      <c r="L1157" s="194"/>
      <c r="M1157" s="107"/>
      <c r="N1157" s="107"/>
    </row>
    <row r="1158" spans="3:14" ht="15" customHeight="1">
      <c r="C1158" s="124"/>
      <c r="E1158" s="105"/>
      <c r="F1158" s="195"/>
      <c r="G1158" s="195"/>
      <c r="H1158" s="107"/>
      <c r="I1158" s="195"/>
      <c r="J1158" s="195"/>
      <c r="K1158" s="107"/>
      <c r="L1158" s="194"/>
      <c r="M1158" s="107"/>
      <c r="N1158" s="107"/>
    </row>
    <row r="1159" spans="3:14" ht="15" customHeight="1">
      <c r="C1159" s="124"/>
      <c r="E1159" s="105"/>
      <c r="F1159" s="195"/>
      <c r="G1159" s="195"/>
      <c r="H1159" s="107"/>
      <c r="I1159" s="195"/>
      <c r="J1159" s="195"/>
      <c r="K1159" s="107"/>
      <c r="L1159" s="194"/>
      <c r="M1159" s="107"/>
      <c r="N1159" s="107"/>
    </row>
    <row r="1160" spans="3:14" ht="15" customHeight="1">
      <c r="C1160" s="124"/>
      <c r="E1160" s="105"/>
      <c r="F1160" s="195"/>
      <c r="G1160" s="195"/>
      <c r="H1160" s="107"/>
      <c r="I1160" s="195"/>
      <c r="J1160" s="195"/>
      <c r="K1160" s="107"/>
      <c r="L1160" s="194"/>
      <c r="M1160" s="107"/>
      <c r="N1160" s="107"/>
    </row>
    <row r="1161" spans="3:14" ht="15" customHeight="1">
      <c r="C1161" s="124"/>
      <c r="E1161" s="105"/>
      <c r="F1161" s="195"/>
      <c r="G1161" s="195"/>
      <c r="H1161" s="107"/>
      <c r="I1161" s="195"/>
      <c r="J1161" s="195"/>
      <c r="K1161" s="107"/>
      <c r="L1161" s="194"/>
      <c r="M1161" s="107"/>
      <c r="N1161" s="107"/>
    </row>
    <row r="1162" spans="3:14" ht="15" customHeight="1">
      <c r="C1162" s="124"/>
      <c r="E1162" s="105"/>
      <c r="F1162" s="195"/>
      <c r="G1162" s="195"/>
      <c r="H1162" s="107"/>
      <c r="I1162" s="195"/>
      <c r="J1162" s="195"/>
      <c r="K1162" s="107"/>
      <c r="L1162" s="194"/>
      <c r="M1162" s="107"/>
      <c r="N1162" s="107"/>
    </row>
    <row r="1163" spans="3:14" ht="15" customHeight="1">
      <c r="C1163" s="124"/>
      <c r="E1163" s="105"/>
      <c r="F1163" s="195"/>
      <c r="G1163" s="195"/>
      <c r="H1163" s="107"/>
      <c r="I1163" s="195"/>
      <c r="J1163" s="195"/>
      <c r="K1163" s="107"/>
      <c r="L1163" s="194"/>
      <c r="M1163" s="107"/>
      <c r="N1163" s="107"/>
    </row>
    <row r="1164" spans="3:14" ht="15" customHeight="1">
      <c r="C1164" s="124"/>
      <c r="E1164" s="105"/>
      <c r="F1164" s="195"/>
      <c r="G1164" s="195"/>
      <c r="H1164" s="107"/>
      <c r="I1164" s="195"/>
      <c r="J1164" s="195"/>
      <c r="K1164" s="107"/>
      <c r="L1164" s="194"/>
      <c r="M1164" s="107"/>
      <c r="N1164" s="107"/>
    </row>
    <row r="1165" spans="3:14" ht="15" customHeight="1">
      <c r="C1165" s="124"/>
      <c r="E1165" s="105"/>
      <c r="F1165" s="195"/>
      <c r="G1165" s="195"/>
      <c r="H1165" s="107"/>
      <c r="I1165" s="195"/>
      <c r="J1165" s="195"/>
      <c r="K1165" s="107"/>
      <c r="L1165" s="194"/>
      <c r="M1165" s="107"/>
      <c r="N1165" s="107"/>
    </row>
    <row r="1166" spans="3:14" ht="15" customHeight="1">
      <c r="C1166" s="124"/>
      <c r="E1166" s="105"/>
      <c r="F1166" s="195"/>
      <c r="G1166" s="195"/>
      <c r="H1166" s="107"/>
      <c r="I1166" s="195"/>
      <c r="J1166" s="195"/>
      <c r="K1166" s="107"/>
      <c r="L1166" s="194"/>
      <c r="M1166" s="107"/>
      <c r="N1166" s="107"/>
    </row>
    <row r="1167" spans="3:14" ht="15" customHeight="1">
      <c r="C1167" s="124"/>
      <c r="E1167" s="105"/>
      <c r="F1167" s="195"/>
      <c r="G1167" s="195"/>
      <c r="H1167" s="107"/>
      <c r="I1167" s="195"/>
      <c r="J1167" s="195"/>
      <c r="K1167" s="107"/>
      <c r="L1167" s="194"/>
      <c r="M1167" s="107"/>
      <c r="N1167" s="107"/>
    </row>
    <row r="1168" spans="3:14" ht="15" customHeight="1">
      <c r="C1168" s="124"/>
      <c r="E1168" s="105"/>
      <c r="F1168" s="195"/>
      <c r="G1168" s="195"/>
      <c r="H1168" s="107"/>
      <c r="I1168" s="195"/>
      <c r="J1168" s="195"/>
      <c r="K1168" s="107"/>
      <c r="L1168" s="194"/>
      <c r="M1168" s="107"/>
      <c r="N1168" s="107"/>
    </row>
    <row r="1169" spans="3:14" ht="15" customHeight="1">
      <c r="C1169" s="124"/>
      <c r="E1169" s="105"/>
      <c r="F1169" s="195"/>
      <c r="G1169" s="195"/>
      <c r="H1169" s="107"/>
      <c r="I1169" s="195"/>
      <c r="J1169" s="195"/>
      <c r="K1169" s="107"/>
      <c r="L1169" s="194"/>
      <c r="M1169" s="107"/>
      <c r="N1169" s="107"/>
    </row>
    <row r="1170" spans="3:14" ht="15" customHeight="1">
      <c r="C1170" s="124"/>
      <c r="E1170" s="105"/>
      <c r="F1170" s="195"/>
      <c r="G1170" s="195"/>
      <c r="H1170" s="107"/>
      <c r="I1170" s="195"/>
      <c r="J1170" s="195"/>
      <c r="K1170" s="107"/>
      <c r="L1170" s="194"/>
      <c r="M1170" s="107"/>
      <c r="N1170" s="107"/>
    </row>
    <row r="1171" spans="3:14" ht="15" customHeight="1">
      <c r="C1171" s="124"/>
      <c r="E1171" s="105"/>
      <c r="F1171" s="195"/>
      <c r="G1171" s="195"/>
      <c r="H1171" s="107"/>
      <c r="I1171" s="195"/>
      <c r="J1171" s="195"/>
      <c r="K1171" s="107"/>
      <c r="L1171" s="194"/>
      <c r="M1171" s="107"/>
      <c r="N1171" s="107"/>
    </row>
    <row r="1172" spans="3:14" ht="15" customHeight="1">
      <c r="C1172" s="124"/>
      <c r="E1172" s="105"/>
      <c r="F1172" s="195"/>
      <c r="G1172" s="195"/>
      <c r="H1172" s="107"/>
      <c r="I1172" s="195"/>
      <c r="J1172" s="195"/>
      <c r="K1172" s="107"/>
      <c r="L1172" s="194"/>
      <c r="M1172" s="107"/>
      <c r="N1172" s="107"/>
    </row>
    <row r="1173" spans="3:14" ht="15" customHeight="1">
      <c r="C1173" s="124"/>
      <c r="E1173" s="105"/>
      <c r="F1173" s="195"/>
      <c r="G1173" s="195"/>
      <c r="H1173" s="107"/>
      <c r="I1173" s="195"/>
      <c r="J1173" s="195"/>
      <c r="K1173" s="107"/>
      <c r="L1173" s="194"/>
      <c r="M1173" s="107"/>
      <c r="N1173" s="107"/>
    </row>
    <row r="1174" spans="3:14" ht="15" customHeight="1">
      <c r="C1174" s="124"/>
      <c r="E1174" s="105"/>
      <c r="F1174" s="195"/>
      <c r="G1174" s="195"/>
      <c r="H1174" s="107"/>
      <c r="I1174" s="195"/>
      <c r="J1174" s="195"/>
      <c r="K1174" s="107"/>
      <c r="L1174" s="194"/>
      <c r="M1174" s="107"/>
      <c r="N1174" s="107"/>
    </row>
    <row r="1175" spans="3:14" ht="15" customHeight="1">
      <c r="C1175" s="124"/>
      <c r="E1175" s="105"/>
      <c r="F1175" s="195"/>
      <c r="G1175" s="195"/>
      <c r="H1175" s="107"/>
      <c r="I1175" s="195"/>
      <c r="J1175" s="195"/>
      <c r="K1175" s="107"/>
      <c r="L1175" s="194"/>
      <c r="M1175" s="107"/>
      <c r="N1175" s="107"/>
    </row>
    <row r="1176" spans="3:14" ht="15" customHeight="1">
      <c r="C1176" s="124"/>
      <c r="E1176" s="105"/>
      <c r="F1176" s="195"/>
      <c r="G1176" s="195"/>
      <c r="H1176" s="107"/>
      <c r="I1176" s="195"/>
      <c r="J1176" s="195"/>
      <c r="K1176" s="107"/>
      <c r="L1176" s="194"/>
      <c r="M1176" s="107"/>
      <c r="N1176" s="107"/>
    </row>
    <row r="1177" spans="3:14" ht="15" customHeight="1">
      <c r="C1177" s="124"/>
      <c r="E1177" s="105"/>
      <c r="F1177" s="195"/>
      <c r="G1177" s="195"/>
      <c r="H1177" s="107"/>
      <c r="I1177" s="195"/>
      <c r="J1177" s="195"/>
      <c r="K1177" s="107"/>
      <c r="L1177" s="194"/>
      <c r="M1177" s="107"/>
      <c r="N1177" s="107"/>
    </row>
    <row r="1178" spans="3:14" ht="15" customHeight="1">
      <c r="C1178" s="124"/>
      <c r="E1178" s="105"/>
      <c r="F1178" s="195"/>
      <c r="G1178" s="195"/>
      <c r="H1178" s="107"/>
      <c r="I1178" s="195"/>
      <c r="J1178" s="195"/>
      <c r="K1178" s="107"/>
      <c r="L1178" s="194"/>
      <c r="M1178" s="107"/>
      <c r="N1178" s="107"/>
    </row>
    <row r="1179" spans="3:14" ht="15" customHeight="1">
      <c r="C1179" s="124"/>
      <c r="E1179" s="105"/>
      <c r="F1179" s="195"/>
      <c r="G1179" s="195"/>
      <c r="H1179" s="107"/>
      <c r="I1179" s="195"/>
      <c r="J1179" s="195"/>
      <c r="K1179" s="107"/>
      <c r="L1179" s="194"/>
      <c r="M1179" s="107"/>
      <c r="N1179" s="107"/>
    </row>
    <row r="1180" spans="3:14" ht="15" customHeight="1">
      <c r="C1180" s="124"/>
      <c r="E1180" s="105"/>
      <c r="F1180" s="195"/>
      <c r="G1180" s="195"/>
      <c r="H1180" s="107"/>
      <c r="I1180" s="195"/>
      <c r="J1180" s="195"/>
      <c r="K1180" s="107"/>
      <c r="L1180" s="194"/>
      <c r="M1180" s="107"/>
      <c r="N1180" s="107"/>
    </row>
    <row r="1181" spans="3:14" ht="15" customHeight="1">
      <c r="C1181" s="124"/>
      <c r="E1181" s="105"/>
      <c r="F1181" s="195"/>
      <c r="G1181" s="195"/>
      <c r="H1181" s="107"/>
      <c r="I1181" s="195"/>
      <c r="J1181" s="195"/>
      <c r="K1181" s="107"/>
      <c r="L1181" s="194"/>
      <c r="M1181" s="107"/>
      <c r="N1181" s="107"/>
    </row>
    <row r="1182" spans="3:14" ht="15" customHeight="1">
      <c r="C1182" s="124"/>
      <c r="E1182" s="105"/>
      <c r="F1182" s="195"/>
      <c r="G1182" s="195"/>
      <c r="H1182" s="107"/>
      <c r="I1182" s="195"/>
      <c r="J1182" s="195"/>
      <c r="K1182" s="107"/>
      <c r="L1182" s="194"/>
      <c r="M1182" s="107"/>
      <c r="N1182" s="107"/>
    </row>
    <row r="1183" spans="3:14" ht="15" customHeight="1">
      <c r="C1183" s="124"/>
      <c r="E1183" s="105"/>
      <c r="F1183" s="195"/>
      <c r="G1183" s="195"/>
      <c r="H1183" s="107"/>
      <c r="I1183" s="195"/>
      <c r="J1183" s="195"/>
      <c r="K1183" s="107"/>
      <c r="L1183" s="194"/>
      <c r="M1183" s="107"/>
      <c r="N1183" s="107"/>
    </row>
    <row r="1184" spans="3:14" ht="15" customHeight="1">
      <c r="C1184" s="124"/>
      <c r="E1184" s="105"/>
      <c r="F1184" s="195"/>
      <c r="G1184" s="195"/>
      <c r="H1184" s="107"/>
      <c r="I1184" s="195"/>
      <c r="J1184" s="195"/>
      <c r="K1184" s="107"/>
      <c r="L1184" s="194"/>
      <c r="M1184" s="107"/>
      <c r="N1184" s="107"/>
    </row>
    <row r="1185" spans="3:14" ht="15" customHeight="1">
      <c r="C1185" s="124"/>
      <c r="E1185" s="105"/>
      <c r="F1185" s="195"/>
      <c r="G1185" s="195"/>
      <c r="H1185" s="107"/>
      <c r="I1185" s="195"/>
      <c r="J1185" s="195"/>
      <c r="K1185" s="107"/>
      <c r="L1185" s="194"/>
      <c r="M1185" s="107"/>
      <c r="N1185" s="107"/>
    </row>
    <row r="1186" spans="3:14" ht="15" customHeight="1">
      <c r="C1186" s="124"/>
      <c r="E1186" s="105"/>
      <c r="F1186" s="195"/>
      <c r="G1186" s="195"/>
      <c r="H1186" s="107"/>
      <c r="I1186" s="195"/>
      <c r="J1186" s="195"/>
      <c r="K1186" s="107"/>
      <c r="L1186" s="194"/>
      <c r="M1186" s="107"/>
      <c r="N1186" s="107"/>
    </row>
    <row r="1187" spans="3:14" ht="15" customHeight="1">
      <c r="C1187" s="124"/>
      <c r="E1187" s="105"/>
      <c r="F1187" s="195"/>
      <c r="G1187" s="195"/>
      <c r="H1187" s="107"/>
      <c r="I1187" s="195"/>
      <c r="J1187" s="195"/>
      <c r="K1187" s="107"/>
      <c r="L1187" s="194"/>
      <c r="M1187" s="107"/>
      <c r="N1187" s="107"/>
    </row>
    <row r="1188" spans="3:14" ht="15" customHeight="1">
      <c r="C1188" s="124"/>
      <c r="E1188" s="105"/>
      <c r="F1188" s="195"/>
      <c r="G1188" s="195"/>
      <c r="H1188" s="107"/>
      <c r="I1188" s="195"/>
      <c r="J1188" s="195"/>
      <c r="K1188" s="107"/>
      <c r="L1188" s="194"/>
      <c r="M1188" s="107"/>
      <c r="N1188" s="107"/>
    </row>
    <row r="1189" spans="3:14" ht="15" customHeight="1">
      <c r="C1189" s="124"/>
      <c r="E1189" s="105"/>
      <c r="F1189" s="195"/>
      <c r="G1189" s="195"/>
      <c r="H1189" s="107"/>
      <c r="I1189" s="195"/>
      <c r="J1189" s="195"/>
      <c r="K1189" s="107"/>
      <c r="L1189" s="194"/>
      <c r="M1189" s="107"/>
      <c r="N1189" s="107"/>
    </row>
    <row r="1190" spans="3:14" ht="15" customHeight="1">
      <c r="C1190" s="124"/>
      <c r="E1190" s="105"/>
      <c r="F1190" s="195"/>
      <c r="G1190" s="195"/>
      <c r="H1190" s="107"/>
      <c r="I1190" s="195"/>
      <c r="J1190" s="195"/>
      <c r="K1190" s="107"/>
      <c r="L1190" s="194"/>
      <c r="M1190" s="107"/>
      <c r="N1190" s="107"/>
    </row>
    <row r="1191" spans="3:14" ht="15" customHeight="1">
      <c r="C1191" s="124"/>
      <c r="E1191" s="105"/>
      <c r="F1191" s="195"/>
      <c r="G1191" s="195"/>
      <c r="H1191" s="107"/>
      <c r="I1191" s="195"/>
      <c r="J1191" s="195"/>
      <c r="K1191" s="107"/>
      <c r="L1191" s="194"/>
      <c r="M1191" s="107"/>
      <c r="N1191" s="107"/>
    </row>
    <row r="1192" spans="3:14" ht="15" customHeight="1">
      <c r="C1192" s="124"/>
      <c r="E1192" s="105"/>
      <c r="F1192" s="195"/>
      <c r="G1192" s="195"/>
      <c r="H1192" s="107"/>
      <c r="I1192" s="195"/>
      <c r="J1192" s="195"/>
      <c r="K1192" s="107"/>
      <c r="L1192" s="194"/>
      <c r="M1192" s="107"/>
      <c r="N1192" s="107"/>
    </row>
    <row r="1193" spans="3:14" ht="15" customHeight="1">
      <c r="C1193" s="124"/>
      <c r="E1193" s="105"/>
      <c r="F1193" s="195"/>
      <c r="G1193" s="195"/>
      <c r="H1193" s="107"/>
      <c r="I1193" s="195"/>
      <c r="J1193" s="195"/>
      <c r="K1193" s="107"/>
      <c r="L1193" s="194"/>
      <c r="M1193" s="107"/>
      <c r="N1193" s="107"/>
    </row>
    <row r="1194" spans="3:14" ht="15" customHeight="1">
      <c r="C1194" s="124"/>
      <c r="E1194" s="105"/>
      <c r="F1194" s="195"/>
      <c r="G1194" s="195"/>
      <c r="H1194" s="107"/>
      <c r="I1194" s="195"/>
      <c r="J1194" s="195"/>
      <c r="K1194" s="107"/>
      <c r="L1194" s="194"/>
      <c r="M1194" s="107"/>
      <c r="N1194" s="107"/>
    </row>
    <row r="1195" spans="3:14" ht="15" customHeight="1">
      <c r="C1195" s="124"/>
      <c r="E1195" s="105"/>
      <c r="F1195" s="195"/>
      <c r="G1195" s="195"/>
      <c r="H1195" s="107"/>
      <c r="I1195" s="195"/>
      <c r="J1195" s="195"/>
      <c r="K1195" s="107"/>
      <c r="L1195" s="194"/>
      <c r="M1195" s="107"/>
      <c r="N1195" s="107"/>
    </row>
    <row r="1196" spans="3:14" ht="15" customHeight="1">
      <c r="C1196" s="124"/>
      <c r="E1196" s="105"/>
      <c r="F1196" s="195"/>
      <c r="G1196" s="195"/>
      <c r="H1196" s="107"/>
      <c r="I1196" s="195"/>
      <c r="J1196" s="195"/>
      <c r="K1196" s="107"/>
      <c r="L1196" s="194"/>
      <c r="M1196" s="107"/>
      <c r="N1196" s="107"/>
    </row>
    <row r="1197" spans="3:14" ht="15" customHeight="1">
      <c r="C1197" s="124"/>
      <c r="E1197" s="105"/>
      <c r="F1197" s="195"/>
      <c r="G1197" s="195"/>
      <c r="H1197" s="107"/>
      <c r="I1197" s="109"/>
      <c r="J1197" s="195"/>
      <c r="K1197" s="107"/>
      <c r="L1197" s="194"/>
      <c r="M1197" s="107"/>
      <c r="N1197" s="107"/>
    </row>
    <row r="1198" spans="3:14" ht="15" customHeight="1">
      <c r="C1198" s="124"/>
      <c r="E1198" s="105"/>
      <c r="F1198" s="195"/>
      <c r="G1198" s="195"/>
      <c r="H1198" s="107"/>
      <c r="I1198" s="195"/>
      <c r="J1198" s="195"/>
      <c r="K1198" s="107"/>
      <c r="L1198" s="194"/>
      <c r="M1198" s="107"/>
      <c r="N1198" s="107"/>
    </row>
    <row r="1199" spans="3:14" ht="15" customHeight="1">
      <c r="C1199" s="124"/>
      <c r="E1199" s="105"/>
      <c r="F1199" s="195"/>
      <c r="G1199" s="195"/>
      <c r="H1199" s="107"/>
      <c r="I1199" s="195"/>
      <c r="J1199" s="195"/>
      <c r="K1199" s="107"/>
      <c r="L1199" s="194"/>
      <c r="M1199" s="107"/>
      <c r="N1199" s="107"/>
    </row>
    <row r="1200" spans="3:14" ht="15" customHeight="1">
      <c r="C1200" s="124"/>
      <c r="E1200" s="105"/>
      <c r="F1200" s="195"/>
      <c r="G1200" s="195"/>
      <c r="H1200" s="107"/>
      <c r="I1200" s="195"/>
      <c r="J1200" s="195"/>
      <c r="K1200" s="107"/>
      <c r="L1200" s="194"/>
      <c r="M1200" s="107"/>
      <c r="N1200" s="107"/>
    </row>
    <row r="1201" spans="3:14" ht="15" customHeight="1">
      <c r="C1201" s="124"/>
      <c r="E1201" s="105"/>
      <c r="F1201" s="195"/>
      <c r="G1201" s="195"/>
      <c r="H1201" s="107"/>
      <c r="I1201" s="195"/>
      <c r="J1201" s="195"/>
      <c r="K1201" s="107"/>
      <c r="L1201" s="194"/>
      <c r="M1201" s="107"/>
      <c r="N1201" s="107"/>
    </row>
    <row r="1202" spans="3:14" ht="15" customHeight="1">
      <c r="C1202" s="124"/>
      <c r="E1202" s="105"/>
      <c r="F1202" s="195"/>
      <c r="G1202" s="195"/>
      <c r="H1202" s="107"/>
      <c r="I1202" s="195"/>
      <c r="J1202" s="195"/>
      <c r="K1202" s="107"/>
      <c r="L1202" s="194"/>
      <c r="M1202" s="107"/>
      <c r="N1202" s="107"/>
    </row>
    <row r="1203" spans="3:14" ht="15" customHeight="1">
      <c r="C1203" s="124"/>
      <c r="E1203" s="105"/>
      <c r="F1203" s="195"/>
      <c r="G1203" s="195"/>
      <c r="H1203" s="107"/>
      <c r="I1203" s="195"/>
      <c r="J1203" s="195"/>
      <c r="K1203" s="107"/>
      <c r="L1203" s="194"/>
      <c r="M1203" s="107"/>
      <c r="N1203" s="107"/>
    </row>
    <row r="1204" spans="3:14" ht="15" customHeight="1">
      <c r="C1204" s="124"/>
      <c r="E1204" s="105"/>
      <c r="F1204" s="195"/>
      <c r="G1204" s="195"/>
      <c r="H1204" s="107"/>
      <c r="I1204" s="195"/>
      <c r="J1204" s="195"/>
      <c r="K1204" s="107"/>
      <c r="L1204" s="194"/>
      <c r="M1204" s="107"/>
      <c r="N1204" s="107"/>
    </row>
    <row r="1205" spans="3:14" ht="15" customHeight="1">
      <c r="C1205" s="124"/>
      <c r="E1205" s="105"/>
      <c r="F1205" s="195"/>
      <c r="G1205" s="195"/>
      <c r="H1205" s="107"/>
      <c r="I1205" s="195"/>
      <c r="J1205" s="195"/>
      <c r="K1205" s="107"/>
      <c r="L1205" s="194"/>
      <c r="M1205" s="107"/>
      <c r="N1205" s="107"/>
    </row>
    <row r="1206" spans="3:14" ht="15" customHeight="1">
      <c r="C1206" s="124"/>
      <c r="E1206" s="105"/>
      <c r="F1206" s="195"/>
      <c r="G1206" s="195"/>
      <c r="H1206" s="107"/>
      <c r="I1206" s="195"/>
      <c r="J1206" s="195"/>
      <c r="K1206" s="107"/>
      <c r="L1206" s="194"/>
      <c r="M1206" s="107"/>
      <c r="N1206" s="107"/>
    </row>
    <row r="1207" spans="3:14" ht="15" customHeight="1">
      <c r="C1207" s="124"/>
      <c r="E1207" s="105"/>
      <c r="F1207" s="195"/>
      <c r="G1207" s="195"/>
      <c r="H1207" s="107"/>
      <c r="I1207" s="195"/>
      <c r="J1207" s="195"/>
      <c r="K1207" s="107"/>
      <c r="L1207" s="194"/>
      <c r="M1207" s="107"/>
      <c r="N1207" s="107"/>
    </row>
    <row r="1208" spans="3:14" ht="15" customHeight="1">
      <c r="C1208" s="124"/>
      <c r="E1208" s="105"/>
      <c r="F1208" s="195"/>
      <c r="G1208" s="195"/>
      <c r="H1208" s="107"/>
      <c r="I1208" s="195"/>
      <c r="J1208" s="195"/>
      <c r="K1208" s="107"/>
      <c r="L1208" s="194"/>
      <c r="M1208" s="107"/>
      <c r="N1208" s="107"/>
    </row>
    <row r="1209" spans="3:14" ht="15" customHeight="1">
      <c r="C1209" s="124"/>
      <c r="E1209" s="105"/>
      <c r="F1209" s="195"/>
      <c r="G1209" s="195"/>
      <c r="H1209" s="107"/>
      <c r="I1209" s="195"/>
      <c r="J1209" s="195"/>
      <c r="K1209" s="107"/>
      <c r="L1209" s="194"/>
      <c r="M1209" s="107"/>
      <c r="N1209" s="107"/>
    </row>
    <row r="1210" spans="3:14" ht="15" customHeight="1">
      <c r="C1210" s="124"/>
      <c r="E1210" s="105"/>
      <c r="F1210" s="195"/>
      <c r="G1210" s="195"/>
      <c r="H1210" s="107"/>
      <c r="I1210" s="195"/>
      <c r="J1210" s="195"/>
      <c r="K1210" s="107"/>
      <c r="L1210" s="194"/>
      <c r="M1210" s="107"/>
      <c r="N1210" s="107"/>
    </row>
    <row r="1211" spans="3:14" ht="15" customHeight="1">
      <c r="C1211" s="124"/>
      <c r="E1211" s="105"/>
      <c r="F1211" s="195"/>
      <c r="G1211" s="195"/>
      <c r="H1211" s="107"/>
      <c r="I1211" s="195"/>
      <c r="J1211" s="195"/>
      <c r="K1211" s="107"/>
      <c r="L1211" s="194"/>
      <c r="M1211" s="107"/>
      <c r="N1211" s="107"/>
    </row>
    <row r="1212" spans="3:14" ht="15" customHeight="1">
      <c r="C1212" s="124"/>
      <c r="E1212" s="105"/>
      <c r="F1212" s="195"/>
      <c r="G1212" s="195"/>
      <c r="H1212" s="107"/>
      <c r="I1212" s="195"/>
      <c r="J1212" s="195"/>
      <c r="K1212" s="107"/>
      <c r="L1212" s="194"/>
      <c r="M1212" s="107"/>
      <c r="N1212" s="107"/>
    </row>
    <row r="1213" spans="3:14" ht="15" customHeight="1">
      <c r="C1213" s="124"/>
      <c r="E1213" s="105"/>
      <c r="F1213" s="195"/>
      <c r="G1213" s="195"/>
      <c r="H1213" s="107"/>
      <c r="I1213" s="195"/>
      <c r="J1213" s="195"/>
      <c r="K1213" s="107"/>
      <c r="L1213" s="194"/>
      <c r="M1213" s="107"/>
      <c r="N1213" s="107"/>
    </row>
    <row r="1214" spans="3:14" ht="15" customHeight="1">
      <c r="C1214" s="124"/>
      <c r="E1214" s="105"/>
      <c r="F1214" s="195"/>
      <c r="G1214" s="195"/>
      <c r="H1214" s="107"/>
      <c r="I1214" s="195"/>
      <c r="J1214" s="195"/>
      <c r="K1214" s="107"/>
      <c r="L1214" s="194"/>
      <c r="M1214" s="107"/>
      <c r="N1214" s="107"/>
    </row>
    <row r="1215" spans="3:14" ht="15" customHeight="1">
      <c r="C1215" s="124"/>
      <c r="E1215" s="105"/>
      <c r="F1215" s="195"/>
      <c r="G1215" s="195"/>
      <c r="H1215" s="107"/>
      <c r="I1215" s="195"/>
      <c r="J1215" s="195"/>
      <c r="K1215" s="107"/>
      <c r="L1215" s="194"/>
      <c r="M1215" s="107"/>
      <c r="N1215" s="107"/>
    </row>
    <row r="1216" spans="3:14" ht="15" customHeight="1">
      <c r="C1216" s="124"/>
      <c r="E1216" s="105"/>
      <c r="F1216" s="195"/>
      <c r="G1216" s="195"/>
      <c r="H1216" s="107"/>
      <c r="I1216" s="195"/>
      <c r="J1216" s="195"/>
      <c r="K1216" s="107"/>
      <c r="L1216" s="194"/>
      <c r="M1216" s="107"/>
      <c r="N1216" s="107"/>
    </row>
    <row r="1217" spans="3:14" ht="15" customHeight="1">
      <c r="C1217" s="124"/>
      <c r="E1217" s="105"/>
      <c r="F1217" s="195"/>
      <c r="G1217" s="195"/>
      <c r="H1217" s="107"/>
      <c r="I1217" s="195"/>
      <c r="J1217" s="195"/>
      <c r="K1217" s="107"/>
      <c r="L1217" s="194"/>
      <c r="M1217" s="107"/>
      <c r="N1217" s="107"/>
    </row>
    <row r="1218" spans="3:14" ht="15" customHeight="1">
      <c r="C1218" s="124"/>
      <c r="E1218" s="105"/>
      <c r="F1218" s="195"/>
      <c r="G1218" s="195"/>
      <c r="H1218" s="107"/>
      <c r="I1218" s="195"/>
      <c r="J1218" s="195"/>
      <c r="K1218" s="107"/>
      <c r="L1218" s="194"/>
      <c r="M1218" s="107"/>
      <c r="N1218" s="107"/>
    </row>
    <row r="1219" spans="3:14" ht="15" customHeight="1">
      <c r="C1219" s="124"/>
      <c r="E1219" s="105"/>
      <c r="F1219" s="195"/>
      <c r="G1219" s="195"/>
      <c r="H1219" s="107"/>
      <c r="I1219" s="195"/>
      <c r="J1219" s="195"/>
      <c r="K1219" s="107"/>
      <c r="L1219" s="194"/>
      <c r="M1219" s="107"/>
      <c r="N1219" s="107"/>
    </row>
    <row r="1220" spans="3:14" ht="15" customHeight="1">
      <c r="C1220" s="124"/>
      <c r="E1220" s="105"/>
      <c r="F1220" s="195"/>
      <c r="G1220" s="195"/>
      <c r="H1220" s="107"/>
      <c r="I1220" s="195"/>
      <c r="J1220" s="195"/>
      <c r="K1220" s="107"/>
      <c r="L1220" s="194"/>
      <c r="M1220" s="107"/>
      <c r="N1220" s="107"/>
    </row>
    <row r="1221" spans="3:14" ht="15" customHeight="1">
      <c r="C1221" s="124"/>
      <c r="E1221" s="105"/>
      <c r="F1221" s="195"/>
      <c r="G1221" s="195"/>
      <c r="H1221" s="107"/>
      <c r="I1221" s="195"/>
      <c r="J1221" s="195"/>
      <c r="K1221" s="107"/>
      <c r="L1221" s="194"/>
      <c r="M1221" s="107"/>
      <c r="N1221" s="107"/>
    </row>
    <row r="1222" spans="3:14" ht="15" customHeight="1">
      <c r="C1222" s="124"/>
      <c r="E1222" s="105"/>
      <c r="F1222" s="195"/>
      <c r="G1222" s="195"/>
      <c r="H1222" s="107"/>
      <c r="I1222" s="195"/>
      <c r="J1222" s="195"/>
      <c r="K1222" s="107"/>
      <c r="L1222" s="194"/>
      <c r="M1222" s="107"/>
      <c r="N1222" s="107"/>
    </row>
    <row r="1223" spans="3:14" ht="15" customHeight="1">
      <c r="C1223" s="124"/>
      <c r="E1223" s="105"/>
      <c r="F1223" s="195"/>
      <c r="G1223" s="195"/>
      <c r="H1223" s="107"/>
      <c r="I1223" s="195"/>
      <c r="J1223" s="195"/>
      <c r="K1223" s="107"/>
      <c r="L1223" s="194"/>
      <c r="M1223" s="107"/>
      <c r="N1223" s="107"/>
    </row>
    <row r="1224" spans="3:14" ht="15" customHeight="1">
      <c r="C1224" s="124"/>
      <c r="E1224" s="105"/>
      <c r="F1224" s="195"/>
      <c r="G1224" s="195"/>
      <c r="H1224" s="107"/>
      <c r="I1224" s="195"/>
      <c r="J1224" s="195"/>
      <c r="K1224" s="107"/>
      <c r="L1224" s="194"/>
      <c r="M1224" s="107"/>
      <c r="N1224" s="107"/>
    </row>
    <row r="1225" spans="3:14" ht="15" customHeight="1">
      <c r="C1225" s="124"/>
      <c r="E1225" s="105"/>
      <c r="F1225" s="195"/>
      <c r="G1225" s="195"/>
      <c r="H1225" s="107"/>
      <c r="I1225" s="195"/>
      <c r="J1225" s="195"/>
      <c r="K1225" s="107"/>
      <c r="L1225" s="194"/>
      <c r="M1225" s="107"/>
      <c r="N1225" s="107"/>
    </row>
    <row r="1226" spans="3:14" ht="15" customHeight="1">
      <c r="C1226" s="124"/>
      <c r="E1226" s="105"/>
      <c r="F1226" s="195"/>
      <c r="G1226" s="195"/>
      <c r="H1226" s="107"/>
      <c r="I1226" s="195"/>
      <c r="J1226" s="195"/>
      <c r="K1226" s="107"/>
      <c r="L1226" s="194"/>
      <c r="M1226" s="107"/>
      <c r="N1226" s="107"/>
    </row>
    <row r="1227" spans="3:14" ht="15" customHeight="1">
      <c r="C1227" s="124"/>
      <c r="E1227" s="105"/>
      <c r="F1227" s="195"/>
      <c r="G1227" s="195"/>
      <c r="H1227" s="107"/>
      <c r="I1227" s="195"/>
      <c r="J1227" s="195"/>
      <c r="K1227" s="107"/>
      <c r="L1227" s="194"/>
      <c r="M1227" s="107"/>
      <c r="N1227" s="107"/>
    </row>
    <row r="1228" spans="3:14" ht="15" customHeight="1">
      <c r="C1228" s="124"/>
      <c r="E1228" s="105"/>
      <c r="F1228" s="195"/>
      <c r="G1228" s="195"/>
      <c r="H1228" s="107"/>
      <c r="I1228" s="195"/>
      <c r="J1228" s="195"/>
      <c r="K1228" s="107"/>
      <c r="L1228" s="194"/>
      <c r="M1228" s="107"/>
      <c r="N1228" s="107"/>
    </row>
    <row r="1229" spans="3:14" ht="15" customHeight="1">
      <c r="C1229" s="124"/>
      <c r="E1229" s="105"/>
      <c r="F1229" s="195"/>
      <c r="G1229" s="195"/>
      <c r="H1229" s="107"/>
      <c r="I1229" s="195"/>
      <c r="J1229" s="195"/>
      <c r="K1229" s="107"/>
      <c r="L1229" s="194"/>
      <c r="M1229" s="107"/>
      <c r="N1229" s="107"/>
    </row>
    <row r="1230" spans="3:14" ht="15" customHeight="1">
      <c r="C1230" s="124"/>
      <c r="E1230" s="105"/>
      <c r="F1230" s="195"/>
      <c r="G1230" s="195"/>
      <c r="H1230" s="107"/>
      <c r="I1230" s="195"/>
      <c r="J1230" s="195"/>
      <c r="K1230" s="107"/>
      <c r="L1230" s="194"/>
      <c r="M1230" s="107"/>
      <c r="N1230" s="107"/>
    </row>
    <row r="1231" spans="3:14" ht="15" customHeight="1">
      <c r="C1231" s="124"/>
      <c r="E1231" s="105"/>
      <c r="F1231" s="195"/>
      <c r="G1231" s="195"/>
      <c r="H1231" s="107"/>
      <c r="I1231" s="195"/>
      <c r="J1231" s="195"/>
      <c r="K1231" s="107"/>
      <c r="L1231" s="194"/>
      <c r="M1231" s="107"/>
      <c r="N1231" s="107"/>
    </row>
    <row r="1232" spans="3:14" ht="15" customHeight="1">
      <c r="C1232" s="124"/>
      <c r="E1232" s="105"/>
      <c r="F1232" s="195"/>
      <c r="G1232" s="195"/>
      <c r="H1232" s="107"/>
      <c r="I1232" s="195"/>
      <c r="J1232" s="195"/>
      <c r="K1232" s="107"/>
      <c r="L1232" s="194"/>
      <c r="M1232" s="107"/>
      <c r="N1232" s="107"/>
    </row>
    <row r="1233" spans="3:14" ht="15" customHeight="1">
      <c r="C1233" s="124"/>
      <c r="E1233" s="105"/>
      <c r="F1233" s="195"/>
      <c r="G1233" s="195"/>
      <c r="H1233" s="107"/>
      <c r="I1233" s="195"/>
      <c r="J1233" s="195"/>
      <c r="K1233" s="107"/>
      <c r="L1233" s="194"/>
      <c r="M1233" s="107"/>
      <c r="N1233" s="107"/>
    </row>
    <row r="1234" spans="3:14" ht="15" customHeight="1">
      <c r="C1234" s="124"/>
      <c r="E1234" s="105"/>
      <c r="F1234" s="195"/>
      <c r="G1234" s="195"/>
      <c r="H1234" s="107"/>
      <c r="I1234" s="195"/>
      <c r="J1234" s="195"/>
      <c r="K1234" s="107"/>
      <c r="L1234" s="194"/>
      <c r="M1234" s="107"/>
      <c r="N1234" s="107"/>
    </row>
    <row r="1235" spans="3:14" ht="15" customHeight="1">
      <c r="C1235" s="124"/>
      <c r="E1235" s="105"/>
      <c r="F1235" s="195"/>
      <c r="G1235" s="195"/>
      <c r="H1235" s="107"/>
      <c r="I1235" s="195"/>
      <c r="J1235" s="195"/>
      <c r="K1235" s="107"/>
      <c r="L1235" s="194"/>
      <c r="M1235" s="107"/>
      <c r="N1235" s="107"/>
    </row>
    <row r="1236" spans="3:14" ht="15" customHeight="1">
      <c r="C1236" s="124"/>
      <c r="E1236" s="105"/>
      <c r="F1236" s="195"/>
      <c r="G1236" s="195"/>
      <c r="H1236" s="107"/>
      <c r="I1236" s="195"/>
      <c r="J1236" s="195"/>
      <c r="K1236" s="107"/>
      <c r="L1236" s="194"/>
      <c r="M1236" s="107"/>
      <c r="N1236" s="107"/>
    </row>
    <row r="1237" spans="3:14" ht="15" customHeight="1">
      <c r="C1237" s="124"/>
      <c r="E1237" s="105"/>
      <c r="F1237" s="195"/>
      <c r="G1237" s="195"/>
      <c r="H1237" s="107"/>
      <c r="I1237" s="195"/>
      <c r="J1237" s="195"/>
      <c r="K1237" s="107"/>
      <c r="L1237" s="194"/>
      <c r="M1237" s="107"/>
      <c r="N1237" s="107"/>
    </row>
    <row r="1238" spans="3:14" ht="15" customHeight="1">
      <c r="C1238" s="124"/>
      <c r="E1238" s="105"/>
      <c r="F1238" s="195"/>
      <c r="G1238" s="195"/>
      <c r="H1238" s="107"/>
      <c r="I1238" s="195"/>
      <c r="J1238" s="195"/>
      <c r="K1238" s="107"/>
      <c r="L1238" s="194"/>
      <c r="M1238" s="107"/>
      <c r="N1238" s="107"/>
    </row>
    <row r="1239" spans="3:14" ht="15" customHeight="1">
      <c r="C1239" s="124"/>
      <c r="E1239" s="105"/>
      <c r="F1239" s="195"/>
      <c r="G1239" s="195"/>
      <c r="H1239" s="107"/>
      <c r="I1239" s="195"/>
      <c r="J1239" s="195"/>
      <c r="K1239" s="107"/>
      <c r="L1239" s="194"/>
      <c r="M1239" s="107"/>
      <c r="N1239" s="107"/>
    </row>
    <row r="1240" spans="3:14" ht="15" customHeight="1">
      <c r="C1240" s="124"/>
      <c r="E1240" s="105"/>
      <c r="F1240" s="195"/>
      <c r="G1240" s="195"/>
      <c r="H1240" s="107"/>
      <c r="I1240" s="195"/>
      <c r="J1240" s="195"/>
      <c r="K1240" s="107"/>
      <c r="L1240" s="194"/>
      <c r="M1240" s="107"/>
      <c r="N1240" s="107"/>
    </row>
    <row r="1241" spans="3:14" ht="15" customHeight="1">
      <c r="C1241" s="124"/>
      <c r="E1241" s="105"/>
      <c r="F1241" s="195"/>
      <c r="G1241" s="195"/>
      <c r="H1241" s="107"/>
      <c r="I1241" s="195"/>
      <c r="J1241" s="195"/>
      <c r="K1241" s="107"/>
      <c r="L1241" s="194"/>
      <c r="M1241" s="107"/>
      <c r="N1241" s="107"/>
    </row>
    <row r="1242" spans="3:14" ht="15" customHeight="1">
      <c r="C1242" s="124"/>
      <c r="E1242" s="105"/>
      <c r="F1242" s="195"/>
      <c r="G1242" s="195"/>
      <c r="H1242" s="107"/>
      <c r="I1242" s="195"/>
      <c r="J1242" s="195"/>
      <c r="K1242" s="107"/>
      <c r="L1242" s="194"/>
      <c r="M1242" s="107"/>
      <c r="N1242" s="107"/>
    </row>
    <row r="1243" spans="3:14" ht="15" customHeight="1">
      <c r="C1243" s="124"/>
      <c r="E1243" s="105"/>
      <c r="F1243" s="195"/>
      <c r="G1243" s="195"/>
      <c r="H1243" s="107"/>
      <c r="I1243" s="195"/>
      <c r="J1243" s="195"/>
      <c r="K1243" s="107"/>
      <c r="L1243" s="194"/>
      <c r="M1243" s="107"/>
      <c r="N1243" s="107"/>
    </row>
    <row r="1244" spans="3:14" ht="15" customHeight="1">
      <c r="C1244" s="124"/>
      <c r="E1244" s="105"/>
      <c r="F1244" s="195"/>
      <c r="G1244" s="195"/>
      <c r="H1244" s="107"/>
      <c r="I1244" s="195"/>
      <c r="J1244" s="195"/>
      <c r="K1244" s="107"/>
      <c r="L1244" s="194"/>
      <c r="M1244" s="107"/>
      <c r="N1244" s="107"/>
    </row>
    <row r="1245" spans="3:14" ht="15" customHeight="1">
      <c r="C1245" s="124"/>
      <c r="E1245" s="105"/>
      <c r="F1245" s="195"/>
      <c r="G1245" s="195"/>
      <c r="H1245" s="107"/>
      <c r="I1245" s="195"/>
      <c r="J1245" s="195"/>
      <c r="K1245" s="107"/>
      <c r="L1245" s="194"/>
      <c r="M1245" s="107"/>
      <c r="N1245" s="107"/>
    </row>
    <row r="1246" spans="3:14" ht="15" customHeight="1">
      <c r="C1246" s="124"/>
      <c r="E1246" s="105"/>
      <c r="F1246" s="195"/>
      <c r="G1246" s="195"/>
      <c r="H1246" s="107"/>
      <c r="I1246" s="195"/>
      <c r="J1246" s="195"/>
      <c r="K1246" s="107"/>
      <c r="L1246" s="194"/>
      <c r="M1246" s="107"/>
      <c r="N1246" s="107"/>
    </row>
    <row r="1247" spans="3:14" ht="15" customHeight="1">
      <c r="C1247" s="124"/>
      <c r="E1247" s="105"/>
      <c r="F1247" s="195"/>
      <c r="G1247" s="195"/>
      <c r="H1247" s="107"/>
      <c r="I1247" s="195"/>
      <c r="J1247" s="195"/>
      <c r="K1247" s="107"/>
      <c r="L1247" s="194"/>
      <c r="M1247" s="107"/>
      <c r="N1247" s="107"/>
    </row>
    <row r="1248" spans="3:14" ht="15" customHeight="1">
      <c r="C1248" s="124"/>
      <c r="E1248" s="105"/>
      <c r="F1248" s="195"/>
      <c r="G1248" s="195"/>
      <c r="H1248" s="107"/>
      <c r="I1248" s="195"/>
      <c r="J1248" s="195"/>
      <c r="K1248" s="107"/>
      <c r="L1248" s="194"/>
      <c r="M1248" s="107"/>
      <c r="N1248" s="107"/>
    </row>
    <row r="1249" spans="3:14" ht="15" customHeight="1">
      <c r="C1249" s="124"/>
      <c r="E1249" s="105"/>
      <c r="F1249" s="195"/>
      <c r="G1249" s="195"/>
      <c r="H1249" s="107"/>
      <c r="I1249" s="195"/>
      <c r="J1249" s="195"/>
      <c r="K1249" s="107"/>
      <c r="L1249" s="194"/>
      <c r="M1249" s="107"/>
      <c r="N1249" s="107"/>
    </row>
    <row r="1250" spans="3:14" ht="15" customHeight="1">
      <c r="C1250" s="124"/>
      <c r="E1250" s="105"/>
      <c r="F1250" s="195"/>
      <c r="G1250" s="195"/>
      <c r="H1250" s="107"/>
      <c r="I1250" s="195"/>
      <c r="J1250" s="195"/>
      <c r="K1250" s="107"/>
      <c r="L1250" s="194"/>
      <c r="M1250" s="107"/>
      <c r="N1250" s="107"/>
    </row>
    <row r="1251" spans="3:14" ht="15" customHeight="1">
      <c r="C1251" s="124"/>
      <c r="E1251" s="105"/>
      <c r="F1251" s="195"/>
      <c r="G1251" s="195"/>
      <c r="H1251" s="107"/>
      <c r="I1251" s="195"/>
      <c r="J1251" s="195"/>
      <c r="K1251" s="107"/>
      <c r="L1251" s="194"/>
      <c r="M1251" s="107"/>
      <c r="N1251" s="107"/>
    </row>
    <row r="1252" spans="3:14" ht="15" customHeight="1">
      <c r="C1252" s="124"/>
      <c r="E1252" s="105"/>
      <c r="F1252" s="195"/>
      <c r="G1252" s="195"/>
      <c r="H1252" s="107"/>
      <c r="I1252" s="195"/>
      <c r="J1252" s="195"/>
      <c r="K1252" s="107"/>
      <c r="L1252" s="194"/>
      <c r="M1252" s="107"/>
      <c r="N1252" s="107"/>
    </row>
    <row r="1253" spans="3:14" ht="15" customHeight="1">
      <c r="C1253" s="124"/>
      <c r="E1253" s="105"/>
      <c r="F1253" s="195"/>
      <c r="G1253" s="195"/>
      <c r="H1253" s="107"/>
      <c r="I1253" s="195"/>
      <c r="J1253" s="195"/>
      <c r="K1253" s="107"/>
      <c r="L1253" s="194"/>
      <c r="M1253" s="107"/>
      <c r="N1253" s="107"/>
    </row>
    <row r="1254" spans="3:14" ht="15" customHeight="1">
      <c r="C1254" s="124"/>
      <c r="E1254" s="105"/>
      <c r="F1254" s="195"/>
      <c r="G1254" s="195"/>
      <c r="H1254" s="107"/>
      <c r="I1254" s="195"/>
      <c r="J1254" s="195"/>
      <c r="K1254" s="107"/>
      <c r="L1254" s="194"/>
      <c r="M1254" s="107"/>
      <c r="N1254" s="107"/>
    </row>
    <row r="1255" spans="3:14" ht="15" customHeight="1">
      <c r="C1255" s="124"/>
      <c r="E1255" s="105"/>
      <c r="F1255" s="195"/>
      <c r="G1255" s="195"/>
      <c r="H1255" s="107"/>
      <c r="I1255" s="195"/>
      <c r="J1255" s="195"/>
      <c r="K1255" s="107"/>
      <c r="L1255" s="194"/>
      <c r="M1255" s="107"/>
      <c r="N1255" s="107"/>
    </row>
    <row r="1256" spans="3:14" ht="15" customHeight="1">
      <c r="C1256" s="124"/>
      <c r="E1256" s="105"/>
      <c r="F1256" s="195"/>
      <c r="G1256" s="195"/>
      <c r="H1256" s="107"/>
      <c r="I1256" s="195"/>
      <c r="J1256" s="195"/>
      <c r="K1256" s="107"/>
      <c r="L1256" s="194"/>
      <c r="M1256" s="107"/>
      <c r="N1256" s="107"/>
    </row>
    <row r="1257" spans="3:14" ht="15" customHeight="1">
      <c r="C1257" s="124"/>
      <c r="E1257" s="105"/>
      <c r="F1257" s="195"/>
      <c r="G1257" s="195"/>
      <c r="H1257" s="107"/>
      <c r="I1257" s="195"/>
      <c r="J1257" s="195"/>
      <c r="K1257" s="107"/>
      <c r="L1257" s="194"/>
      <c r="M1257" s="107"/>
      <c r="N1257" s="107"/>
    </row>
    <row r="1258" spans="3:14" ht="15" customHeight="1">
      <c r="C1258" s="124"/>
      <c r="E1258" s="105"/>
      <c r="F1258" s="195"/>
      <c r="G1258" s="195"/>
      <c r="H1258" s="107"/>
      <c r="I1258" s="195"/>
      <c r="J1258" s="195"/>
      <c r="K1258" s="107"/>
      <c r="L1258" s="194"/>
      <c r="M1258" s="107"/>
      <c r="N1258" s="107"/>
    </row>
    <row r="1259" spans="3:14" ht="15" customHeight="1">
      <c r="C1259" s="124"/>
      <c r="E1259" s="105"/>
      <c r="F1259" s="195"/>
      <c r="G1259" s="195"/>
      <c r="H1259" s="107"/>
      <c r="I1259" s="195"/>
      <c r="J1259" s="195"/>
      <c r="K1259" s="107"/>
      <c r="L1259" s="194"/>
      <c r="M1259" s="107"/>
      <c r="N1259" s="107"/>
    </row>
    <row r="1260" spans="3:14" ht="15" customHeight="1">
      <c r="C1260" s="124"/>
      <c r="E1260" s="105"/>
      <c r="F1260" s="195"/>
      <c r="G1260" s="195"/>
      <c r="H1260" s="107"/>
      <c r="I1260" s="195"/>
      <c r="J1260" s="195"/>
      <c r="K1260" s="107"/>
      <c r="L1260" s="194"/>
      <c r="M1260" s="107"/>
      <c r="N1260" s="107"/>
    </row>
    <row r="1261" spans="3:14" ht="15" customHeight="1">
      <c r="C1261" s="124"/>
      <c r="E1261" s="105"/>
      <c r="F1261" s="195"/>
      <c r="G1261" s="195"/>
      <c r="H1261" s="107"/>
      <c r="I1261" s="195"/>
      <c r="J1261" s="195"/>
      <c r="K1261" s="107"/>
      <c r="L1261" s="194"/>
      <c r="M1261" s="107"/>
      <c r="N1261" s="107"/>
    </row>
    <row r="1262" spans="3:14" ht="15" customHeight="1">
      <c r="C1262" s="124"/>
      <c r="E1262" s="105"/>
      <c r="F1262" s="195"/>
      <c r="G1262" s="195"/>
      <c r="H1262" s="107"/>
      <c r="I1262" s="195"/>
      <c r="J1262" s="195"/>
      <c r="K1262" s="107"/>
      <c r="L1262" s="194"/>
      <c r="M1262" s="107"/>
      <c r="N1262" s="107"/>
    </row>
    <row r="1263" spans="3:14" ht="15" customHeight="1">
      <c r="C1263" s="124"/>
      <c r="E1263" s="105"/>
      <c r="F1263" s="195"/>
      <c r="G1263" s="195"/>
      <c r="H1263" s="107"/>
      <c r="I1263" s="195"/>
      <c r="J1263" s="195"/>
      <c r="K1263" s="107"/>
      <c r="L1263" s="194"/>
      <c r="M1263" s="107"/>
      <c r="N1263" s="107"/>
    </row>
    <row r="1264" spans="3:14" ht="15" customHeight="1">
      <c r="C1264" s="124"/>
      <c r="E1264" s="105"/>
      <c r="F1264" s="195"/>
      <c r="G1264" s="195"/>
      <c r="H1264" s="107"/>
      <c r="I1264" s="195"/>
      <c r="J1264" s="195"/>
      <c r="K1264" s="107"/>
      <c r="L1264" s="194"/>
      <c r="M1264" s="107"/>
      <c r="N1264" s="107"/>
    </row>
    <row r="1265" spans="3:14" ht="15" customHeight="1">
      <c r="C1265" s="124"/>
      <c r="E1265" s="105"/>
      <c r="F1265" s="195"/>
      <c r="G1265" s="195"/>
      <c r="H1265" s="107"/>
      <c r="I1265" s="195"/>
      <c r="J1265" s="195"/>
      <c r="K1265" s="107"/>
      <c r="L1265" s="194"/>
      <c r="M1265" s="107"/>
      <c r="N1265" s="107"/>
    </row>
    <row r="1266" spans="3:14" ht="15" customHeight="1">
      <c r="C1266" s="124"/>
      <c r="E1266" s="105"/>
      <c r="F1266" s="195"/>
      <c r="G1266" s="195"/>
      <c r="H1266" s="107"/>
      <c r="I1266" s="195"/>
      <c r="J1266" s="195"/>
      <c r="K1266" s="107"/>
      <c r="L1266" s="194"/>
      <c r="M1266" s="107"/>
      <c r="N1266" s="107"/>
    </row>
    <row r="1267" spans="3:14" ht="15" customHeight="1">
      <c r="C1267" s="124"/>
      <c r="E1267" s="105"/>
      <c r="F1267" s="195"/>
      <c r="G1267" s="195"/>
      <c r="H1267" s="107"/>
      <c r="I1267" s="195"/>
      <c r="J1267" s="195"/>
      <c r="K1267" s="107"/>
      <c r="L1267" s="194"/>
      <c r="M1267" s="107"/>
      <c r="N1267" s="107"/>
    </row>
    <row r="1268" spans="3:14" ht="15" customHeight="1">
      <c r="C1268" s="124"/>
      <c r="E1268" s="105"/>
      <c r="F1268" s="195"/>
      <c r="G1268" s="195"/>
      <c r="H1268" s="107"/>
      <c r="I1268" s="195"/>
      <c r="J1268" s="195"/>
      <c r="K1268" s="107"/>
      <c r="L1268" s="194"/>
      <c r="M1268" s="107"/>
      <c r="N1268" s="107"/>
    </row>
    <row r="1269" spans="3:14" ht="15" customHeight="1">
      <c r="C1269" s="124"/>
      <c r="E1269" s="105"/>
      <c r="F1269" s="195"/>
      <c r="G1269" s="195"/>
      <c r="H1269" s="107"/>
      <c r="I1269" s="195"/>
      <c r="J1269" s="195"/>
      <c r="K1269" s="107"/>
      <c r="L1269" s="194"/>
      <c r="M1269" s="107"/>
      <c r="N1269" s="107"/>
    </row>
    <row r="1270" spans="3:14" ht="15" customHeight="1">
      <c r="C1270" s="124"/>
      <c r="E1270" s="105"/>
      <c r="F1270" s="195"/>
      <c r="G1270" s="195"/>
      <c r="H1270" s="107"/>
      <c r="I1270" s="195"/>
      <c r="J1270" s="195"/>
      <c r="K1270" s="107"/>
      <c r="L1270" s="194"/>
      <c r="M1270" s="107"/>
      <c r="N1270" s="107"/>
    </row>
    <row r="1271" spans="3:14" ht="15" customHeight="1">
      <c r="C1271" s="124"/>
      <c r="E1271" s="105"/>
      <c r="F1271" s="195"/>
      <c r="G1271" s="195"/>
      <c r="H1271" s="107"/>
      <c r="I1271" s="195"/>
      <c r="J1271" s="195"/>
      <c r="K1271" s="107"/>
      <c r="L1271" s="194"/>
      <c r="M1271" s="107"/>
      <c r="N1271" s="107"/>
    </row>
    <row r="1272" spans="3:14" ht="15" customHeight="1">
      <c r="C1272" s="124"/>
      <c r="E1272" s="105"/>
      <c r="F1272" s="195"/>
      <c r="G1272" s="195"/>
      <c r="H1272" s="107"/>
      <c r="I1272" s="195"/>
      <c r="J1272" s="195"/>
      <c r="K1272" s="107"/>
      <c r="L1272" s="194"/>
      <c r="M1272" s="107"/>
      <c r="N1272" s="107"/>
    </row>
    <row r="1273" spans="3:14" ht="15" customHeight="1">
      <c r="C1273" s="124"/>
      <c r="E1273" s="105"/>
      <c r="F1273" s="195"/>
      <c r="G1273" s="195"/>
      <c r="H1273" s="107"/>
      <c r="I1273" s="195"/>
      <c r="J1273" s="195"/>
      <c r="K1273" s="107"/>
      <c r="L1273" s="194"/>
      <c r="M1273" s="107"/>
      <c r="N1273" s="107"/>
    </row>
    <row r="1274" spans="3:14" ht="15" customHeight="1">
      <c r="C1274" s="124"/>
      <c r="E1274" s="105"/>
      <c r="F1274" s="195"/>
      <c r="G1274" s="195"/>
      <c r="H1274" s="107"/>
      <c r="I1274" s="195"/>
      <c r="J1274" s="195"/>
      <c r="K1274" s="107"/>
      <c r="L1274" s="194"/>
      <c r="M1274" s="107"/>
      <c r="N1274" s="107"/>
    </row>
    <row r="1275" spans="3:14" ht="15" customHeight="1">
      <c r="C1275" s="124"/>
      <c r="E1275" s="105"/>
      <c r="F1275" s="195"/>
      <c r="G1275" s="195"/>
      <c r="H1275" s="107"/>
      <c r="I1275" s="195"/>
      <c r="J1275" s="195"/>
      <c r="K1275" s="107"/>
      <c r="L1275" s="194"/>
      <c r="M1275" s="107"/>
      <c r="N1275" s="107"/>
    </row>
    <row r="1276" spans="3:14" ht="15" customHeight="1">
      <c r="C1276" s="124"/>
      <c r="E1276" s="105"/>
      <c r="F1276" s="195"/>
      <c r="G1276" s="195"/>
      <c r="H1276" s="107"/>
      <c r="I1276" s="195"/>
      <c r="J1276" s="195"/>
      <c r="K1276" s="107"/>
      <c r="L1276" s="194"/>
      <c r="M1276" s="107"/>
      <c r="N1276" s="107"/>
    </row>
    <row r="1277" spans="3:14" ht="15" customHeight="1">
      <c r="C1277" s="124"/>
      <c r="E1277" s="105"/>
      <c r="F1277" s="195"/>
      <c r="G1277" s="195"/>
      <c r="H1277" s="107"/>
      <c r="I1277" s="195"/>
      <c r="J1277" s="195"/>
      <c r="K1277" s="107"/>
      <c r="L1277" s="194"/>
      <c r="M1277" s="107"/>
      <c r="N1277" s="107"/>
    </row>
    <row r="1278" spans="3:14" ht="15" customHeight="1">
      <c r="C1278" s="124"/>
      <c r="E1278" s="105"/>
      <c r="F1278" s="195"/>
      <c r="G1278" s="195"/>
      <c r="H1278" s="107"/>
      <c r="I1278" s="195"/>
      <c r="J1278" s="195"/>
      <c r="K1278" s="107"/>
      <c r="L1278" s="194"/>
      <c r="M1278" s="107"/>
      <c r="N1278" s="107"/>
    </row>
    <row r="1279" spans="3:14" ht="15" customHeight="1">
      <c r="C1279" s="124"/>
      <c r="E1279" s="105"/>
      <c r="F1279" s="195"/>
      <c r="G1279" s="195"/>
      <c r="H1279" s="107"/>
      <c r="I1279" s="195"/>
      <c r="J1279" s="195"/>
      <c r="K1279" s="107"/>
      <c r="L1279" s="194"/>
      <c r="M1279" s="107"/>
      <c r="N1279" s="107"/>
    </row>
    <row r="1280" spans="3:14" ht="15" customHeight="1">
      <c r="C1280" s="124"/>
      <c r="E1280" s="105"/>
      <c r="F1280" s="195"/>
      <c r="G1280" s="195"/>
      <c r="H1280" s="107"/>
      <c r="I1280" s="195"/>
      <c r="J1280" s="195"/>
      <c r="K1280" s="107"/>
      <c r="L1280" s="194"/>
      <c r="M1280" s="107"/>
      <c r="N1280" s="107"/>
    </row>
    <row r="1281" spans="3:14" ht="15" customHeight="1">
      <c r="C1281" s="124"/>
      <c r="E1281" s="105"/>
      <c r="F1281" s="195"/>
      <c r="G1281" s="195"/>
      <c r="H1281" s="107"/>
      <c r="I1281" s="195"/>
      <c r="J1281" s="195"/>
      <c r="K1281" s="107"/>
      <c r="L1281" s="194"/>
      <c r="M1281" s="107"/>
      <c r="N1281" s="107"/>
    </row>
    <row r="1282" spans="3:14" ht="15" customHeight="1">
      <c r="C1282" s="124"/>
      <c r="E1282" s="105"/>
      <c r="F1282" s="195"/>
      <c r="G1282" s="195"/>
      <c r="H1282" s="107"/>
      <c r="I1282" s="195"/>
      <c r="J1282" s="195"/>
      <c r="K1282" s="107"/>
      <c r="L1282" s="194"/>
      <c r="M1282" s="107"/>
      <c r="N1282" s="107"/>
    </row>
    <row r="1283" spans="3:14" ht="15" customHeight="1">
      <c r="C1283" s="124"/>
      <c r="E1283" s="105"/>
      <c r="F1283" s="195"/>
      <c r="G1283" s="195"/>
      <c r="H1283" s="107"/>
      <c r="I1283" s="195"/>
      <c r="J1283" s="195"/>
      <c r="K1283" s="107"/>
      <c r="L1283" s="194"/>
      <c r="M1283" s="107"/>
      <c r="N1283" s="107"/>
    </row>
    <row r="1284" spans="3:14" ht="15" customHeight="1">
      <c r="C1284" s="124"/>
      <c r="E1284" s="105"/>
      <c r="F1284" s="195"/>
      <c r="G1284" s="195"/>
      <c r="H1284" s="107"/>
      <c r="I1284" s="195"/>
      <c r="J1284" s="195"/>
      <c r="K1284" s="107"/>
      <c r="L1284" s="194"/>
      <c r="M1284" s="107"/>
      <c r="N1284" s="107"/>
    </row>
    <row r="1285" spans="3:14" ht="15" customHeight="1">
      <c r="C1285" s="124"/>
      <c r="E1285" s="105"/>
      <c r="F1285" s="195"/>
      <c r="G1285" s="195"/>
      <c r="H1285" s="107"/>
      <c r="I1285" s="195"/>
      <c r="J1285" s="195"/>
      <c r="K1285" s="107"/>
      <c r="L1285" s="194"/>
      <c r="M1285" s="107"/>
      <c r="N1285" s="107"/>
    </row>
    <row r="1286" spans="3:14" ht="15" customHeight="1">
      <c r="C1286" s="124"/>
      <c r="E1286" s="105"/>
      <c r="F1286" s="195"/>
      <c r="G1286" s="195"/>
      <c r="H1286" s="107"/>
      <c r="I1286" s="195"/>
      <c r="J1286" s="195"/>
      <c r="K1286" s="107"/>
      <c r="L1286" s="194"/>
      <c r="M1286" s="107"/>
      <c r="N1286" s="107"/>
    </row>
    <row r="1287" spans="3:14" ht="15" customHeight="1">
      <c r="C1287" s="124"/>
      <c r="E1287" s="105"/>
      <c r="F1287" s="195"/>
      <c r="G1287" s="195"/>
      <c r="H1287" s="107"/>
      <c r="I1287" s="195"/>
      <c r="J1287" s="195"/>
      <c r="K1287" s="107"/>
      <c r="L1287" s="194"/>
      <c r="M1287" s="107"/>
      <c r="N1287" s="107"/>
    </row>
    <row r="1288" spans="3:14" ht="15" customHeight="1">
      <c r="C1288" s="124"/>
      <c r="E1288" s="105"/>
      <c r="F1288" s="195"/>
      <c r="G1288" s="195"/>
      <c r="H1288" s="107"/>
      <c r="I1288" s="195"/>
      <c r="J1288" s="195"/>
      <c r="K1288" s="107"/>
      <c r="L1288" s="194"/>
      <c r="M1288" s="107"/>
      <c r="N1288" s="107"/>
    </row>
    <row r="1289" spans="3:14" ht="15" customHeight="1">
      <c r="C1289" s="124"/>
      <c r="E1289" s="105"/>
      <c r="F1289" s="195"/>
      <c r="G1289" s="195"/>
      <c r="H1289" s="107"/>
      <c r="I1289" s="195"/>
      <c r="J1289" s="195"/>
      <c r="K1289" s="107"/>
      <c r="L1289" s="194"/>
      <c r="M1289" s="107"/>
      <c r="N1289" s="107"/>
    </row>
    <row r="1290" spans="3:14" ht="15" customHeight="1">
      <c r="C1290" s="124"/>
      <c r="E1290" s="105"/>
      <c r="F1290" s="195"/>
      <c r="G1290" s="195"/>
      <c r="H1290" s="107"/>
      <c r="I1290" s="195"/>
      <c r="J1290" s="195"/>
      <c r="K1290" s="107"/>
      <c r="L1290" s="194"/>
      <c r="M1290" s="107"/>
      <c r="N1290" s="107"/>
    </row>
    <row r="1291" spans="3:14" ht="15" customHeight="1">
      <c r="C1291" s="124"/>
      <c r="E1291" s="105"/>
      <c r="F1291" s="195"/>
      <c r="G1291" s="195"/>
      <c r="H1291" s="107"/>
      <c r="I1291" s="195"/>
      <c r="J1291" s="195"/>
      <c r="K1291" s="107"/>
      <c r="L1291" s="194"/>
      <c r="M1291" s="107"/>
      <c r="N1291" s="107"/>
    </row>
    <row r="1292" spans="3:14" ht="15" customHeight="1">
      <c r="C1292" s="124"/>
      <c r="E1292" s="105"/>
      <c r="F1292" s="195"/>
      <c r="G1292" s="195"/>
      <c r="H1292" s="107"/>
      <c r="I1292" s="195"/>
      <c r="J1292" s="195"/>
      <c r="K1292" s="107"/>
      <c r="L1292" s="194"/>
      <c r="M1292" s="107"/>
      <c r="N1292" s="107"/>
    </row>
    <row r="1293" spans="3:14" ht="15" customHeight="1">
      <c r="C1293" s="124"/>
      <c r="E1293" s="105"/>
      <c r="F1293" s="195"/>
      <c r="G1293" s="195"/>
      <c r="H1293" s="107"/>
      <c r="I1293" s="195"/>
      <c r="J1293" s="195"/>
      <c r="K1293" s="107"/>
      <c r="L1293" s="194"/>
      <c r="M1293" s="107"/>
      <c r="N1293" s="107"/>
    </row>
    <row r="1294" spans="3:14" ht="15" customHeight="1">
      <c r="C1294" s="124"/>
      <c r="E1294" s="105"/>
      <c r="F1294" s="195"/>
      <c r="G1294" s="195"/>
      <c r="H1294" s="107"/>
      <c r="I1294" s="195"/>
      <c r="J1294" s="195"/>
      <c r="K1294" s="107"/>
      <c r="L1294" s="194"/>
      <c r="M1294" s="107"/>
      <c r="N1294" s="107"/>
    </row>
    <row r="1295" spans="3:14" ht="15" customHeight="1">
      <c r="C1295" s="124"/>
      <c r="E1295" s="105"/>
      <c r="F1295" s="195"/>
      <c r="G1295" s="195"/>
      <c r="H1295" s="107"/>
      <c r="I1295" s="195"/>
      <c r="J1295" s="195"/>
      <c r="K1295" s="107"/>
      <c r="L1295" s="194"/>
      <c r="M1295" s="107"/>
      <c r="N1295" s="107"/>
    </row>
    <row r="1296" spans="3:14" ht="15" customHeight="1">
      <c r="C1296" s="124"/>
      <c r="E1296" s="105"/>
      <c r="F1296" s="195"/>
      <c r="G1296" s="195"/>
      <c r="H1296" s="107"/>
      <c r="I1296" s="195"/>
      <c r="J1296" s="195"/>
      <c r="K1296" s="107"/>
      <c r="L1296" s="194"/>
      <c r="M1296" s="107"/>
      <c r="N1296" s="107"/>
    </row>
    <row r="1297" spans="3:14" ht="15" customHeight="1">
      <c r="C1297" s="124"/>
      <c r="E1297" s="105"/>
      <c r="F1297" s="195"/>
      <c r="G1297" s="195"/>
      <c r="H1297" s="107"/>
      <c r="I1297" s="195"/>
      <c r="J1297" s="195"/>
      <c r="K1297" s="107"/>
      <c r="L1297" s="194"/>
      <c r="M1297" s="107"/>
      <c r="N1297" s="107"/>
    </row>
    <row r="1298" spans="3:14" ht="15" customHeight="1">
      <c r="C1298" s="124"/>
      <c r="E1298" s="105"/>
      <c r="F1298" s="195"/>
      <c r="G1298" s="195"/>
      <c r="H1298" s="107"/>
      <c r="I1298" s="195"/>
      <c r="J1298" s="195"/>
      <c r="K1298" s="107"/>
      <c r="L1298" s="194"/>
      <c r="M1298" s="107"/>
      <c r="N1298" s="107"/>
    </row>
    <row r="1299" spans="3:14" ht="15" customHeight="1">
      <c r="C1299" s="124"/>
      <c r="E1299" s="105"/>
      <c r="F1299" s="195"/>
      <c r="G1299" s="195"/>
      <c r="H1299" s="107"/>
      <c r="I1299" s="195"/>
      <c r="J1299" s="195"/>
      <c r="K1299" s="107"/>
      <c r="L1299" s="194"/>
      <c r="M1299" s="107"/>
      <c r="N1299" s="107"/>
    </row>
    <row r="1300" spans="3:14" ht="15" customHeight="1">
      <c r="C1300" s="124"/>
      <c r="E1300" s="105"/>
      <c r="F1300" s="195"/>
      <c r="G1300" s="195"/>
      <c r="H1300" s="107"/>
      <c r="I1300" s="195"/>
      <c r="J1300" s="195"/>
      <c r="K1300" s="107"/>
      <c r="L1300" s="194"/>
      <c r="M1300" s="107"/>
      <c r="N1300" s="107"/>
    </row>
    <row r="1301" spans="3:14" ht="15" customHeight="1">
      <c r="C1301" s="124"/>
      <c r="E1301" s="105"/>
      <c r="F1301" s="195"/>
      <c r="G1301" s="195"/>
      <c r="H1301" s="107"/>
      <c r="I1301" s="195"/>
      <c r="J1301" s="195"/>
      <c r="K1301" s="107"/>
      <c r="L1301" s="194"/>
      <c r="M1301" s="107"/>
      <c r="N1301" s="107"/>
    </row>
    <row r="1302" spans="3:14" ht="15" customHeight="1">
      <c r="C1302" s="124"/>
      <c r="E1302" s="105"/>
      <c r="F1302" s="195"/>
      <c r="G1302" s="195"/>
      <c r="H1302" s="107"/>
      <c r="I1302" s="195"/>
      <c r="J1302" s="195"/>
      <c r="K1302" s="107"/>
      <c r="L1302" s="194"/>
      <c r="M1302" s="107"/>
      <c r="N1302" s="107"/>
    </row>
    <row r="1303" spans="3:14" ht="15" customHeight="1">
      <c r="C1303" s="124"/>
      <c r="E1303" s="105"/>
      <c r="F1303" s="195"/>
      <c r="G1303" s="195"/>
      <c r="H1303" s="107"/>
      <c r="I1303" s="195"/>
      <c r="J1303" s="195"/>
      <c r="K1303" s="107"/>
      <c r="L1303" s="194"/>
      <c r="M1303" s="107"/>
      <c r="N1303" s="107"/>
    </row>
    <row r="1304" spans="3:14" ht="15" customHeight="1">
      <c r="C1304" s="124"/>
      <c r="E1304" s="105"/>
      <c r="F1304" s="195"/>
      <c r="G1304" s="195"/>
      <c r="H1304" s="107"/>
      <c r="I1304" s="195"/>
      <c r="J1304" s="195"/>
      <c r="K1304" s="107"/>
      <c r="L1304" s="194"/>
      <c r="M1304" s="107"/>
      <c r="N1304" s="107"/>
    </row>
    <row r="1305" spans="3:14" ht="15" customHeight="1">
      <c r="C1305" s="124"/>
      <c r="E1305" s="105"/>
      <c r="F1305" s="195"/>
      <c r="G1305" s="195"/>
      <c r="H1305" s="107"/>
      <c r="I1305" s="195"/>
      <c r="J1305" s="195"/>
      <c r="K1305" s="107"/>
      <c r="L1305" s="194"/>
      <c r="M1305" s="107"/>
      <c r="N1305" s="107"/>
    </row>
    <row r="1306" spans="3:14" ht="15" customHeight="1">
      <c r="C1306" s="124"/>
      <c r="E1306" s="105"/>
      <c r="F1306" s="195"/>
      <c r="G1306" s="195"/>
      <c r="H1306" s="107"/>
      <c r="I1306" s="195"/>
      <c r="J1306" s="195"/>
      <c r="K1306" s="107"/>
      <c r="L1306" s="194"/>
      <c r="M1306" s="107"/>
      <c r="N1306" s="107"/>
    </row>
    <row r="1307" spans="3:14" ht="15" customHeight="1">
      <c r="C1307" s="124"/>
      <c r="E1307" s="105"/>
      <c r="F1307" s="195"/>
      <c r="G1307" s="195"/>
      <c r="H1307" s="107"/>
      <c r="I1307" s="195"/>
      <c r="J1307" s="195"/>
      <c r="K1307" s="107"/>
      <c r="L1307" s="194"/>
      <c r="M1307" s="107"/>
      <c r="N1307" s="107"/>
    </row>
    <row r="1308" spans="3:14" ht="15" customHeight="1">
      <c r="C1308" s="124"/>
      <c r="E1308" s="105"/>
      <c r="F1308" s="195"/>
      <c r="G1308" s="195"/>
      <c r="H1308" s="107"/>
      <c r="I1308" s="195"/>
      <c r="J1308" s="195"/>
      <c r="K1308" s="107"/>
      <c r="L1308" s="194"/>
      <c r="M1308" s="107"/>
      <c r="N1308" s="107"/>
    </row>
    <row r="1309" spans="3:14" ht="15" customHeight="1">
      <c r="C1309" s="124"/>
      <c r="E1309" s="105"/>
      <c r="F1309" s="195"/>
      <c r="G1309" s="195"/>
      <c r="H1309" s="107"/>
      <c r="I1309" s="195"/>
      <c r="J1309" s="195"/>
      <c r="K1309" s="107"/>
      <c r="L1309" s="194"/>
      <c r="M1309" s="107"/>
      <c r="N1309" s="107"/>
    </row>
    <row r="1310" spans="3:14" ht="15" customHeight="1">
      <c r="C1310" s="124"/>
      <c r="E1310" s="105"/>
      <c r="F1310" s="195"/>
      <c r="G1310" s="195"/>
      <c r="H1310" s="107"/>
      <c r="I1310" s="195"/>
      <c r="J1310" s="195"/>
      <c r="K1310" s="107"/>
      <c r="L1310" s="194"/>
      <c r="M1310" s="107"/>
      <c r="N1310" s="107"/>
    </row>
    <row r="1311" spans="3:14" ht="15" customHeight="1">
      <c r="C1311" s="124"/>
      <c r="E1311" s="105"/>
      <c r="F1311" s="195"/>
      <c r="G1311" s="195"/>
      <c r="H1311" s="107"/>
      <c r="I1311" s="195"/>
      <c r="J1311" s="195"/>
      <c r="K1311" s="107"/>
      <c r="L1311" s="194"/>
      <c r="M1311" s="107"/>
      <c r="N1311" s="107"/>
    </row>
    <row r="1312" spans="3:14" ht="15" customHeight="1">
      <c r="C1312" s="124"/>
      <c r="E1312" s="105"/>
      <c r="F1312" s="195"/>
      <c r="G1312" s="195"/>
      <c r="H1312" s="107"/>
      <c r="I1312" s="195"/>
      <c r="J1312" s="195"/>
      <c r="K1312" s="107"/>
      <c r="L1312" s="194"/>
      <c r="M1312" s="107"/>
      <c r="N1312" s="107"/>
    </row>
    <row r="1313" spans="3:14" ht="15" customHeight="1">
      <c r="C1313" s="124"/>
      <c r="E1313" s="105"/>
      <c r="F1313" s="195"/>
      <c r="G1313" s="195"/>
      <c r="H1313" s="107"/>
      <c r="I1313" s="195"/>
      <c r="J1313" s="195"/>
      <c r="K1313" s="107"/>
      <c r="L1313" s="194"/>
      <c r="M1313" s="107"/>
      <c r="N1313" s="107"/>
    </row>
    <row r="1314" spans="3:14" ht="15" customHeight="1">
      <c r="C1314" s="124"/>
      <c r="E1314" s="105"/>
      <c r="F1314" s="195"/>
      <c r="G1314" s="195"/>
      <c r="H1314" s="107"/>
      <c r="I1314" s="195"/>
      <c r="J1314" s="195"/>
      <c r="K1314" s="107"/>
      <c r="L1314" s="194"/>
      <c r="M1314" s="107"/>
      <c r="N1314" s="107"/>
    </row>
    <row r="1315" spans="3:14" ht="15" customHeight="1">
      <c r="C1315" s="124"/>
      <c r="E1315" s="105"/>
      <c r="F1315" s="195"/>
      <c r="G1315" s="195"/>
      <c r="H1315" s="107"/>
      <c r="I1315" s="195"/>
      <c r="J1315" s="195"/>
      <c r="K1315" s="107"/>
      <c r="L1315" s="194"/>
      <c r="M1315" s="107"/>
      <c r="N1315" s="107"/>
    </row>
    <row r="1316" spans="3:14" ht="15" customHeight="1">
      <c r="C1316" s="124"/>
      <c r="E1316" s="105"/>
      <c r="F1316" s="195"/>
      <c r="G1316" s="195"/>
      <c r="H1316" s="107"/>
      <c r="I1316" s="195"/>
      <c r="J1316" s="195"/>
      <c r="K1316" s="107"/>
      <c r="L1316" s="194"/>
      <c r="M1316" s="107"/>
      <c r="N1316" s="107"/>
    </row>
    <row r="1317" spans="3:14" ht="15" customHeight="1">
      <c r="C1317" s="124"/>
      <c r="E1317" s="105"/>
      <c r="F1317" s="195"/>
      <c r="G1317" s="195"/>
      <c r="H1317" s="107"/>
      <c r="I1317" s="195"/>
      <c r="J1317" s="195"/>
      <c r="K1317" s="107"/>
      <c r="L1317" s="194"/>
      <c r="M1317" s="107"/>
      <c r="N1317" s="107"/>
    </row>
    <row r="1318" spans="3:14" ht="15" customHeight="1">
      <c r="C1318" s="124"/>
      <c r="E1318" s="105"/>
      <c r="F1318" s="195"/>
      <c r="G1318" s="195"/>
      <c r="H1318" s="107"/>
      <c r="I1318" s="195"/>
      <c r="J1318" s="195"/>
      <c r="K1318" s="107"/>
      <c r="L1318" s="194"/>
      <c r="M1318" s="107"/>
      <c r="N1318" s="107"/>
    </row>
    <row r="1319" spans="3:14" ht="15" customHeight="1">
      <c r="C1319" s="124"/>
      <c r="E1319" s="105"/>
      <c r="F1319" s="195"/>
      <c r="G1319" s="195"/>
      <c r="H1319" s="107"/>
      <c r="I1319" s="195"/>
      <c r="J1319" s="195"/>
      <c r="K1319" s="107"/>
      <c r="L1319" s="194"/>
      <c r="M1319" s="107"/>
      <c r="N1319" s="107"/>
    </row>
    <row r="1320" spans="3:14" ht="15" customHeight="1">
      <c r="C1320" s="124"/>
      <c r="E1320" s="105"/>
      <c r="F1320" s="195"/>
      <c r="G1320" s="195"/>
      <c r="H1320" s="107"/>
      <c r="I1320" s="195"/>
      <c r="J1320" s="195"/>
      <c r="K1320" s="107"/>
      <c r="L1320" s="194"/>
      <c r="M1320" s="107"/>
      <c r="N1320" s="107"/>
    </row>
    <row r="1321" spans="3:14" ht="15" customHeight="1">
      <c r="C1321" s="124"/>
      <c r="E1321" s="105"/>
      <c r="F1321" s="195"/>
      <c r="G1321" s="195"/>
      <c r="H1321" s="107"/>
      <c r="I1321" s="195"/>
      <c r="J1321" s="195"/>
      <c r="K1321" s="107"/>
      <c r="L1321" s="194"/>
      <c r="M1321" s="107"/>
      <c r="N1321" s="107"/>
    </row>
    <row r="1322" spans="3:14" ht="15" customHeight="1">
      <c r="C1322" s="124"/>
      <c r="E1322" s="105"/>
      <c r="F1322" s="195"/>
      <c r="G1322" s="195"/>
      <c r="H1322" s="107"/>
      <c r="I1322" s="195"/>
      <c r="J1322" s="195"/>
      <c r="K1322" s="107"/>
      <c r="L1322" s="194"/>
      <c r="M1322" s="107"/>
      <c r="N1322" s="107"/>
    </row>
    <row r="1323" spans="3:14" ht="15" customHeight="1">
      <c r="C1323" s="124"/>
      <c r="E1323" s="105"/>
      <c r="F1323" s="195"/>
      <c r="G1323" s="195"/>
      <c r="H1323" s="107"/>
      <c r="I1323" s="195"/>
      <c r="J1323" s="195"/>
      <c r="K1323" s="107"/>
      <c r="L1323" s="194"/>
      <c r="M1323" s="107"/>
      <c r="N1323" s="107"/>
    </row>
    <row r="1324" spans="3:14" ht="15" customHeight="1">
      <c r="C1324" s="124"/>
      <c r="E1324" s="105"/>
      <c r="F1324" s="195"/>
      <c r="G1324" s="195"/>
      <c r="H1324" s="107"/>
      <c r="I1324" s="195"/>
      <c r="J1324" s="195"/>
      <c r="K1324" s="107"/>
      <c r="L1324" s="194"/>
      <c r="M1324" s="107"/>
      <c r="N1324" s="107"/>
    </row>
    <row r="1325" spans="3:14" ht="15" customHeight="1">
      <c r="C1325" s="124"/>
      <c r="E1325" s="105"/>
      <c r="F1325" s="195"/>
      <c r="G1325" s="195"/>
      <c r="H1325" s="107"/>
      <c r="I1325" s="195"/>
      <c r="J1325" s="195"/>
      <c r="K1325" s="107"/>
      <c r="L1325" s="194"/>
      <c r="M1325" s="107"/>
      <c r="N1325" s="107"/>
    </row>
    <row r="1326" spans="3:14" ht="15" customHeight="1">
      <c r="C1326" s="124"/>
      <c r="E1326" s="105"/>
      <c r="F1326" s="195"/>
      <c r="G1326" s="195"/>
      <c r="H1326" s="107"/>
      <c r="I1326" s="195"/>
      <c r="J1326" s="195"/>
      <c r="K1326" s="107"/>
      <c r="L1326" s="194"/>
      <c r="M1326" s="107"/>
      <c r="N1326" s="107"/>
    </row>
    <row r="1327" spans="3:14" ht="15" customHeight="1">
      <c r="C1327" s="124"/>
      <c r="E1327" s="105"/>
      <c r="F1327" s="195"/>
      <c r="G1327" s="195"/>
      <c r="H1327" s="107"/>
      <c r="I1327" s="195"/>
      <c r="J1327" s="195"/>
      <c r="K1327" s="107"/>
      <c r="L1327" s="194"/>
      <c r="M1327" s="107"/>
      <c r="N1327" s="107"/>
    </row>
    <row r="1328" spans="3:14" ht="15" customHeight="1">
      <c r="C1328" s="124"/>
      <c r="E1328" s="105"/>
      <c r="F1328" s="195"/>
      <c r="G1328" s="195"/>
      <c r="H1328" s="107"/>
      <c r="I1328" s="195"/>
      <c r="J1328" s="195"/>
      <c r="K1328" s="107"/>
      <c r="L1328" s="194"/>
      <c r="M1328" s="107"/>
      <c r="N1328" s="107"/>
    </row>
    <row r="1329" spans="3:14" ht="15" customHeight="1">
      <c r="C1329" s="124"/>
      <c r="E1329" s="105"/>
      <c r="F1329" s="195"/>
      <c r="G1329" s="195"/>
      <c r="H1329" s="107"/>
      <c r="I1329" s="195"/>
      <c r="J1329" s="195"/>
      <c r="K1329" s="107"/>
      <c r="L1329" s="194"/>
      <c r="M1329" s="107"/>
      <c r="N1329" s="107"/>
    </row>
    <row r="1330" spans="3:14" ht="15" customHeight="1">
      <c r="C1330" s="124"/>
      <c r="E1330" s="105"/>
      <c r="F1330" s="195"/>
      <c r="G1330" s="195"/>
      <c r="H1330" s="107"/>
      <c r="I1330" s="195"/>
      <c r="J1330" s="195"/>
      <c r="K1330" s="107"/>
      <c r="L1330" s="194"/>
      <c r="M1330" s="107"/>
      <c r="N1330" s="107"/>
    </row>
    <row r="1331" spans="3:14" ht="15" customHeight="1">
      <c r="C1331" s="124"/>
      <c r="E1331" s="105"/>
      <c r="F1331" s="195"/>
      <c r="G1331" s="195"/>
      <c r="H1331" s="107"/>
      <c r="I1331" s="195"/>
      <c r="J1331" s="195"/>
      <c r="K1331" s="107"/>
      <c r="L1331" s="194"/>
      <c r="M1331" s="107"/>
      <c r="N1331" s="107"/>
    </row>
    <row r="1332" spans="3:14" ht="15" customHeight="1">
      <c r="C1332" s="124"/>
      <c r="E1332" s="105"/>
      <c r="F1332" s="195"/>
      <c r="G1332" s="195"/>
      <c r="H1332" s="107"/>
      <c r="I1332" s="195"/>
      <c r="J1332" s="195"/>
      <c r="K1332" s="107"/>
      <c r="L1332" s="194"/>
      <c r="M1332" s="107"/>
      <c r="N1332" s="107"/>
    </row>
    <row r="1333" spans="3:14" ht="15" customHeight="1">
      <c r="C1333" s="124"/>
      <c r="E1333" s="105"/>
      <c r="F1333" s="195"/>
      <c r="G1333" s="195"/>
      <c r="H1333" s="107"/>
      <c r="I1333" s="195"/>
      <c r="J1333" s="195"/>
      <c r="K1333" s="107"/>
      <c r="L1333" s="194"/>
      <c r="M1333" s="107"/>
      <c r="N1333" s="107"/>
    </row>
    <row r="1334" spans="3:14" ht="15" customHeight="1">
      <c r="C1334" s="124"/>
      <c r="E1334" s="105"/>
      <c r="F1334" s="195"/>
      <c r="G1334" s="195"/>
      <c r="H1334" s="107"/>
      <c r="I1334" s="195"/>
      <c r="J1334" s="195"/>
      <c r="K1334" s="107"/>
      <c r="L1334" s="194"/>
      <c r="M1334" s="107"/>
      <c r="N1334" s="107"/>
    </row>
    <row r="1335" spans="3:14" ht="15" customHeight="1">
      <c r="C1335" s="124"/>
      <c r="E1335" s="105"/>
      <c r="F1335" s="195"/>
      <c r="G1335" s="195"/>
      <c r="H1335" s="107"/>
      <c r="I1335" s="195"/>
      <c r="J1335" s="195"/>
      <c r="K1335" s="107"/>
      <c r="L1335" s="194"/>
      <c r="M1335" s="107"/>
      <c r="N1335" s="107"/>
    </row>
    <row r="1336" spans="3:14" ht="15" customHeight="1">
      <c r="C1336" s="124"/>
      <c r="E1336" s="105"/>
      <c r="F1336" s="195"/>
      <c r="G1336" s="195"/>
      <c r="H1336" s="107"/>
      <c r="I1336" s="195"/>
      <c r="J1336" s="195"/>
      <c r="K1336" s="107"/>
      <c r="L1336" s="194"/>
      <c r="M1336" s="107"/>
      <c r="N1336" s="107"/>
    </row>
    <row r="1337" spans="3:14" ht="15" customHeight="1">
      <c r="C1337" s="124"/>
      <c r="E1337" s="105"/>
      <c r="F1337" s="195"/>
      <c r="G1337" s="195"/>
      <c r="H1337" s="107"/>
      <c r="I1337" s="195"/>
      <c r="J1337" s="195"/>
      <c r="K1337" s="107"/>
      <c r="L1337" s="194"/>
      <c r="M1337" s="107"/>
      <c r="N1337" s="107"/>
    </row>
    <row r="1338" spans="3:14" ht="15" customHeight="1">
      <c r="C1338" s="124"/>
      <c r="E1338" s="105"/>
      <c r="F1338" s="195"/>
      <c r="G1338" s="195"/>
      <c r="H1338" s="107"/>
      <c r="I1338" s="195"/>
      <c r="J1338" s="195"/>
      <c r="K1338" s="107"/>
      <c r="L1338" s="194"/>
      <c r="M1338" s="107"/>
      <c r="N1338" s="107"/>
    </row>
    <row r="1339" spans="3:14" ht="15" customHeight="1">
      <c r="C1339" s="124"/>
      <c r="E1339" s="105"/>
      <c r="F1339" s="195"/>
      <c r="G1339" s="195"/>
      <c r="H1339" s="107"/>
      <c r="I1339" s="195"/>
      <c r="J1339" s="195"/>
      <c r="K1339" s="107"/>
      <c r="L1339" s="194"/>
      <c r="M1339" s="107"/>
      <c r="N1339" s="107"/>
    </row>
    <row r="1340" spans="3:14" ht="15" customHeight="1">
      <c r="C1340" s="124"/>
      <c r="E1340" s="105"/>
      <c r="F1340" s="195"/>
      <c r="G1340" s="195"/>
      <c r="H1340" s="107"/>
      <c r="I1340" s="195"/>
      <c r="J1340" s="195"/>
      <c r="K1340" s="107"/>
      <c r="L1340" s="194"/>
      <c r="M1340" s="107"/>
      <c r="N1340" s="107"/>
    </row>
    <row r="1341" spans="3:14" ht="15" customHeight="1">
      <c r="C1341" s="124"/>
      <c r="E1341" s="105"/>
      <c r="F1341" s="195"/>
      <c r="G1341" s="195"/>
      <c r="H1341" s="107"/>
      <c r="I1341" s="195"/>
      <c r="J1341" s="195"/>
      <c r="K1341" s="107"/>
      <c r="L1341" s="194"/>
      <c r="M1341" s="107"/>
      <c r="N1341" s="107"/>
    </row>
    <row r="1342" spans="3:14" ht="15" customHeight="1">
      <c r="C1342" s="124"/>
      <c r="E1342" s="105"/>
      <c r="F1342" s="195"/>
      <c r="G1342" s="195"/>
      <c r="H1342" s="107"/>
      <c r="I1342" s="195"/>
      <c r="J1342" s="195"/>
      <c r="K1342" s="107"/>
      <c r="L1342" s="194"/>
      <c r="M1342" s="107"/>
      <c r="N1342" s="107"/>
    </row>
    <row r="1343" spans="3:14" ht="15" customHeight="1">
      <c r="C1343" s="124"/>
      <c r="E1343" s="105"/>
      <c r="F1343" s="195"/>
      <c r="G1343" s="195"/>
      <c r="H1343" s="107"/>
      <c r="I1343" s="195"/>
      <c r="J1343" s="195"/>
      <c r="K1343" s="107"/>
      <c r="L1343" s="194"/>
      <c r="M1343" s="107"/>
      <c r="N1343" s="107"/>
    </row>
    <row r="1344" spans="3:14" ht="15" customHeight="1">
      <c r="C1344" s="124"/>
      <c r="E1344" s="105"/>
      <c r="F1344" s="195"/>
      <c r="G1344" s="195"/>
      <c r="H1344" s="107"/>
      <c r="I1344" s="195"/>
      <c r="J1344" s="195"/>
      <c r="K1344" s="107"/>
      <c r="L1344" s="194"/>
      <c r="M1344" s="107"/>
      <c r="N1344" s="107"/>
    </row>
    <row r="1345" spans="3:14" ht="15" customHeight="1">
      <c r="C1345" s="124"/>
      <c r="E1345" s="105"/>
      <c r="F1345" s="195"/>
      <c r="G1345" s="195"/>
      <c r="H1345" s="107"/>
      <c r="I1345" s="195"/>
      <c r="J1345" s="195"/>
      <c r="K1345" s="107"/>
      <c r="L1345" s="194"/>
      <c r="M1345" s="107"/>
      <c r="N1345" s="107"/>
    </row>
    <row r="1346" spans="3:14" ht="15" customHeight="1">
      <c r="C1346" s="124"/>
      <c r="E1346" s="105"/>
      <c r="F1346" s="195"/>
      <c r="G1346" s="195"/>
      <c r="H1346" s="107"/>
      <c r="I1346" s="195"/>
      <c r="J1346" s="195"/>
      <c r="K1346" s="107"/>
      <c r="L1346" s="194"/>
      <c r="M1346" s="107"/>
      <c r="N1346" s="107"/>
    </row>
    <row r="1347" spans="3:14" ht="15" customHeight="1">
      <c r="C1347" s="124"/>
      <c r="E1347" s="105"/>
      <c r="F1347" s="195"/>
      <c r="G1347" s="195"/>
      <c r="H1347" s="107"/>
      <c r="I1347" s="195"/>
      <c r="J1347" s="195"/>
      <c r="K1347" s="107"/>
      <c r="L1347" s="194"/>
      <c r="M1347" s="107"/>
      <c r="N1347" s="107"/>
    </row>
    <row r="1348" spans="3:14" ht="15" customHeight="1">
      <c r="C1348" s="124"/>
      <c r="E1348" s="105"/>
      <c r="F1348" s="195"/>
      <c r="G1348" s="195"/>
      <c r="H1348" s="107"/>
      <c r="I1348" s="195"/>
      <c r="J1348" s="195"/>
      <c r="K1348" s="107"/>
      <c r="L1348" s="194"/>
      <c r="M1348" s="107"/>
      <c r="N1348" s="107"/>
    </row>
    <row r="1349" spans="3:14" ht="15" customHeight="1">
      <c r="C1349" s="124"/>
      <c r="E1349" s="105"/>
      <c r="F1349" s="195"/>
      <c r="G1349" s="195"/>
      <c r="H1349" s="107"/>
      <c r="I1349" s="195"/>
      <c r="J1349" s="195"/>
      <c r="K1349" s="107"/>
      <c r="L1349" s="194"/>
      <c r="M1349" s="107"/>
      <c r="N1349" s="107"/>
    </row>
    <row r="1350" spans="3:14" ht="15" customHeight="1">
      <c r="C1350" s="124"/>
      <c r="E1350" s="105"/>
      <c r="F1350" s="195"/>
      <c r="G1350" s="195"/>
      <c r="H1350" s="107"/>
      <c r="I1350" s="195"/>
      <c r="J1350" s="195"/>
      <c r="K1350" s="107"/>
      <c r="L1350" s="194"/>
      <c r="M1350" s="107"/>
      <c r="N1350" s="107"/>
    </row>
    <row r="1351" spans="3:14" ht="15" customHeight="1">
      <c r="C1351" s="124"/>
      <c r="E1351" s="105"/>
      <c r="F1351" s="195"/>
      <c r="G1351" s="195"/>
      <c r="H1351" s="107"/>
      <c r="I1351" s="195"/>
      <c r="J1351" s="195"/>
      <c r="K1351" s="107"/>
      <c r="L1351" s="194"/>
      <c r="M1351" s="107"/>
      <c r="N1351" s="107"/>
    </row>
    <row r="1352" spans="3:14" ht="15" customHeight="1">
      <c r="C1352" s="124"/>
      <c r="E1352" s="105"/>
      <c r="F1352" s="195"/>
      <c r="G1352" s="195"/>
      <c r="H1352" s="107"/>
      <c r="I1352" s="195"/>
      <c r="J1352" s="195"/>
      <c r="K1352" s="107"/>
      <c r="L1352" s="194"/>
      <c r="M1352" s="107"/>
      <c r="N1352" s="107"/>
    </row>
    <row r="1353" spans="3:14" ht="15" customHeight="1">
      <c r="C1353" s="124"/>
      <c r="E1353" s="105"/>
      <c r="F1353" s="195"/>
      <c r="G1353" s="195"/>
      <c r="H1353" s="107"/>
      <c r="I1353" s="195"/>
      <c r="J1353" s="195"/>
      <c r="K1353" s="107"/>
      <c r="L1353" s="194"/>
      <c r="M1353" s="107"/>
      <c r="N1353" s="107"/>
    </row>
    <row r="1354" spans="3:14" ht="15" customHeight="1">
      <c r="C1354" s="124"/>
      <c r="E1354" s="105"/>
      <c r="F1354" s="195"/>
      <c r="G1354" s="195"/>
      <c r="H1354" s="107"/>
      <c r="I1354" s="195"/>
      <c r="J1354" s="195"/>
      <c r="K1354" s="107"/>
      <c r="L1354" s="194"/>
      <c r="M1354" s="107"/>
      <c r="N1354" s="107"/>
    </row>
    <row r="1355" spans="3:14" ht="15" customHeight="1">
      <c r="C1355" s="124"/>
      <c r="E1355" s="105"/>
      <c r="F1355" s="195"/>
      <c r="G1355" s="195"/>
      <c r="H1355" s="107"/>
      <c r="I1355" s="195"/>
      <c r="J1355" s="195"/>
      <c r="K1355" s="107"/>
      <c r="L1355" s="194"/>
      <c r="M1355" s="107"/>
      <c r="N1355" s="107"/>
    </row>
    <row r="1356" spans="3:14" ht="15" customHeight="1">
      <c r="C1356" s="124"/>
      <c r="E1356" s="105"/>
      <c r="F1356" s="195"/>
      <c r="G1356" s="195"/>
      <c r="H1356" s="107"/>
      <c r="I1356" s="195"/>
      <c r="J1356" s="195"/>
      <c r="K1356" s="107"/>
      <c r="L1356" s="194"/>
      <c r="M1356" s="107"/>
      <c r="N1356" s="107"/>
    </row>
    <row r="1357" spans="3:14" ht="15" customHeight="1">
      <c r="C1357" s="124"/>
      <c r="E1357" s="105"/>
      <c r="F1357" s="195"/>
      <c r="G1357" s="195"/>
      <c r="H1357" s="107"/>
      <c r="I1357" s="195"/>
      <c r="J1357" s="195"/>
      <c r="K1357" s="107"/>
      <c r="L1357" s="194"/>
      <c r="M1357" s="107"/>
      <c r="N1357" s="107"/>
    </row>
    <row r="1358" spans="3:14" ht="15" customHeight="1">
      <c r="C1358" s="124"/>
      <c r="E1358" s="105"/>
      <c r="F1358" s="195"/>
      <c r="G1358" s="195"/>
      <c r="H1358" s="107"/>
      <c r="I1358" s="195"/>
      <c r="J1358" s="195"/>
      <c r="K1358" s="107"/>
      <c r="L1358" s="194"/>
      <c r="M1358" s="107"/>
      <c r="N1358" s="107"/>
    </row>
    <row r="1359" spans="3:14" ht="15" customHeight="1">
      <c r="C1359" s="124"/>
      <c r="E1359" s="105"/>
      <c r="F1359" s="195"/>
      <c r="G1359" s="195"/>
      <c r="H1359" s="107"/>
      <c r="I1359" s="195"/>
      <c r="J1359" s="195"/>
      <c r="K1359" s="107"/>
      <c r="L1359" s="194"/>
      <c r="M1359" s="107"/>
      <c r="N1359" s="107"/>
    </row>
    <row r="1360" spans="3:14" ht="15" customHeight="1">
      <c r="C1360" s="124"/>
      <c r="E1360" s="105"/>
      <c r="F1360" s="195"/>
      <c r="G1360" s="195"/>
      <c r="H1360" s="107"/>
      <c r="I1360" s="195"/>
      <c r="J1360" s="195"/>
      <c r="K1360" s="107"/>
      <c r="L1360" s="194"/>
      <c r="M1360" s="107"/>
      <c r="N1360" s="107"/>
    </row>
    <row r="1361" spans="3:14" ht="15" customHeight="1">
      <c r="C1361" s="124"/>
      <c r="E1361" s="105"/>
      <c r="F1361" s="195"/>
      <c r="G1361" s="195"/>
      <c r="H1361" s="107"/>
      <c r="I1361" s="195"/>
      <c r="J1361" s="195"/>
      <c r="K1361" s="107"/>
      <c r="L1361" s="194"/>
      <c r="M1361" s="107"/>
      <c r="N1361" s="107"/>
    </row>
    <row r="1362" spans="3:14" ht="15" customHeight="1">
      <c r="C1362" s="124"/>
      <c r="E1362" s="105"/>
      <c r="F1362" s="195"/>
      <c r="G1362" s="195"/>
      <c r="H1362" s="107"/>
      <c r="I1362" s="195"/>
      <c r="J1362" s="195"/>
      <c r="K1362" s="107"/>
      <c r="L1362" s="194"/>
      <c r="M1362" s="107"/>
      <c r="N1362" s="107"/>
    </row>
    <row r="1363" spans="3:14" ht="15" customHeight="1">
      <c r="C1363" s="124"/>
      <c r="E1363" s="105"/>
      <c r="F1363" s="195"/>
      <c r="G1363" s="195"/>
      <c r="H1363" s="107"/>
      <c r="I1363" s="195"/>
      <c r="J1363" s="195"/>
      <c r="K1363" s="107"/>
      <c r="L1363" s="194"/>
      <c r="M1363" s="107"/>
      <c r="N1363" s="107"/>
    </row>
    <row r="1364" spans="3:14" ht="15" customHeight="1">
      <c r="C1364" s="124"/>
      <c r="E1364" s="105"/>
      <c r="F1364" s="195"/>
      <c r="G1364" s="195"/>
      <c r="H1364" s="107"/>
      <c r="I1364" s="195"/>
      <c r="J1364" s="195"/>
      <c r="K1364" s="107"/>
      <c r="L1364" s="194"/>
      <c r="M1364" s="107"/>
      <c r="N1364" s="107"/>
    </row>
    <row r="1365" spans="3:14" ht="15" customHeight="1">
      <c r="C1365" s="124"/>
      <c r="E1365" s="105"/>
      <c r="F1365" s="195"/>
      <c r="G1365" s="195"/>
      <c r="H1365" s="107"/>
      <c r="I1365" s="195"/>
      <c r="J1365" s="195"/>
      <c r="K1365" s="107"/>
      <c r="L1365" s="194"/>
      <c r="M1365" s="107"/>
      <c r="N1365" s="107"/>
    </row>
    <row r="1366" spans="3:14" ht="15" customHeight="1">
      <c r="C1366" s="124"/>
      <c r="E1366" s="105"/>
      <c r="F1366" s="195"/>
      <c r="G1366" s="195"/>
      <c r="H1366" s="107"/>
      <c r="I1366" s="195"/>
      <c r="J1366" s="195"/>
      <c r="K1366" s="107"/>
      <c r="L1366" s="194"/>
      <c r="M1366" s="107"/>
      <c r="N1366" s="107"/>
    </row>
    <row r="1367" spans="3:14" ht="15" customHeight="1">
      <c r="C1367" s="124"/>
      <c r="E1367" s="105"/>
      <c r="F1367" s="195"/>
      <c r="G1367" s="195"/>
      <c r="H1367" s="107"/>
      <c r="I1367" s="195"/>
      <c r="J1367" s="195"/>
      <c r="K1367" s="107"/>
      <c r="L1367" s="194"/>
      <c r="M1367" s="107"/>
      <c r="N1367" s="107"/>
    </row>
    <row r="1368" spans="3:14" ht="15" customHeight="1">
      <c r="C1368" s="124"/>
      <c r="E1368" s="105"/>
      <c r="F1368" s="195"/>
      <c r="G1368" s="195"/>
      <c r="H1368" s="107"/>
      <c r="I1368" s="195"/>
      <c r="J1368" s="195"/>
      <c r="K1368" s="107"/>
      <c r="L1368" s="194"/>
      <c r="M1368" s="107"/>
      <c r="N1368" s="107"/>
    </row>
    <row r="1369" spans="3:14" ht="15" customHeight="1">
      <c r="C1369" s="124"/>
      <c r="E1369" s="105"/>
      <c r="F1369" s="195"/>
      <c r="G1369" s="195"/>
      <c r="H1369" s="107"/>
      <c r="I1369" s="195"/>
      <c r="J1369" s="195"/>
      <c r="K1369" s="107"/>
      <c r="L1369" s="194"/>
      <c r="M1369" s="107"/>
      <c r="N1369" s="107"/>
    </row>
    <row r="1370" spans="3:14" ht="15" customHeight="1">
      <c r="C1370" s="124"/>
      <c r="E1370" s="105"/>
      <c r="F1370" s="195"/>
      <c r="G1370" s="195"/>
      <c r="H1370" s="107"/>
      <c r="I1370" s="195"/>
      <c r="J1370" s="195"/>
      <c r="K1370" s="107"/>
      <c r="L1370" s="194"/>
      <c r="M1370" s="107"/>
      <c r="N1370" s="107"/>
    </row>
    <row r="1371" spans="3:14" ht="15" customHeight="1">
      <c r="C1371" s="124"/>
      <c r="E1371" s="105"/>
      <c r="F1371" s="195"/>
      <c r="G1371" s="195"/>
      <c r="H1371" s="107"/>
      <c r="I1371" s="195"/>
      <c r="J1371" s="195"/>
      <c r="K1371" s="107"/>
      <c r="L1371" s="194"/>
      <c r="M1371" s="107"/>
      <c r="N1371" s="107"/>
    </row>
    <row r="1372" spans="3:14" ht="15" customHeight="1">
      <c r="C1372" s="124"/>
      <c r="E1372" s="105"/>
      <c r="F1372" s="195"/>
      <c r="G1372" s="195"/>
      <c r="H1372" s="107"/>
      <c r="I1372" s="195"/>
      <c r="J1372" s="195"/>
      <c r="K1372" s="107"/>
      <c r="L1372" s="194"/>
      <c r="M1372" s="107"/>
      <c r="N1372" s="107"/>
    </row>
    <row r="1373" spans="3:14" ht="15" customHeight="1">
      <c r="C1373" s="124"/>
      <c r="E1373" s="105"/>
      <c r="F1373" s="195"/>
      <c r="G1373" s="195"/>
      <c r="H1373" s="107"/>
      <c r="I1373" s="195"/>
      <c r="J1373" s="195"/>
      <c r="K1373" s="107"/>
      <c r="L1373" s="194"/>
      <c r="M1373" s="107"/>
      <c r="N1373" s="107"/>
    </row>
    <row r="1374" spans="3:14" ht="15" customHeight="1">
      <c r="C1374" s="124"/>
      <c r="E1374" s="105"/>
      <c r="F1374" s="195"/>
      <c r="G1374" s="195"/>
      <c r="H1374" s="107"/>
      <c r="I1374" s="195"/>
      <c r="J1374" s="195"/>
      <c r="K1374" s="107"/>
      <c r="L1374" s="194"/>
      <c r="M1374" s="107"/>
      <c r="N1374" s="107"/>
    </row>
    <row r="1375" spans="3:14" ht="15" customHeight="1">
      <c r="C1375" s="124"/>
      <c r="E1375" s="105"/>
      <c r="F1375" s="195"/>
      <c r="G1375" s="195"/>
      <c r="H1375" s="107"/>
      <c r="I1375" s="195"/>
      <c r="J1375" s="195"/>
      <c r="K1375" s="107"/>
      <c r="L1375" s="194"/>
      <c r="M1375" s="107"/>
      <c r="N1375" s="107"/>
    </row>
    <row r="1376" spans="3:14" ht="15" customHeight="1">
      <c r="C1376" s="124"/>
      <c r="E1376" s="105"/>
      <c r="F1376" s="195"/>
      <c r="G1376" s="195"/>
      <c r="H1376" s="107"/>
      <c r="I1376" s="195"/>
      <c r="J1376" s="195"/>
      <c r="K1376" s="107"/>
      <c r="L1376" s="194"/>
      <c r="M1376" s="107"/>
      <c r="N1376" s="107"/>
    </row>
    <row r="1377" spans="3:14" ht="15" customHeight="1">
      <c r="C1377" s="124"/>
      <c r="E1377" s="105"/>
      <c r="F1377" s="195"/>
      <c r="G1377" s="195"/>
      <c r="H1377" s="107"/>
      <c r="I1377" s="195"/>
      <c r="J1377" s="195"/>
      <c r="K1377" s="107"/>
      <c r="L1377" s="194"/>
      <c r="M1377" s="107"/>
      <c r="N1377" s="107"/>
    </row>
    <row r="1378" spans="3:14" ht="15" customHeight="1">
      <c r="C1378" s="124"/>
      <c r="E1378" s="105"/>
      <c r="F1378" s="195"/>
      <c r="G1378" s="195"/>
      <c r="H1378" s="107"/>
      <c r="I1378" s="195"/>
      <c r="J1378" s="195"/>
      <c r="K1378" s="107"/>
      <c r="L1378" s="194"/>
      <c r="M1378" s="107"/>
      <c r="N1378" s="107"/>
    </row>
    <row r="1379" spans="3:14" ht="15" customHeight="1">
      <c r="C1379" s="124"/>
      <c r="E1379" s="105"/>
      <c r="F1379" s="195"/>
      <c r="G1379" s="195"/>
      <c r="H1379" s="107"/>
      <c r="I1379" s="195"/>
      <c r="J1379" s="195"/>
      <c r="K1379" s="107"/>
      <c r="L1379" s="194"/>
      <c r="M1379" s="107"/>
      <c r="N1379" s="107"/>
    </row>
    <row r="1380" spans="3:14" ht="15" customHeight="1">
      <c r="C1380" s="124"/>
      <c r="E1380" s="105"/>
      <c r="F1380" s="195"/>
      <c r="G1380" s="195"/>
      <c r="H1380" s="107"/>
      <c r="I1380" s="195"/>
      <c r="J1380" s="195"/>
      <c r="K1380" s="107"/>
      <c r="L1380" s="194"/>
      <c r="M1380" s="107"/>
      <c r="N1380" s="107"/>
    </row>
    <row r="1381" spans="3:14" ht="15" customHeight="1">
      <c r="C1381" s="124"/>
      <c r="E1381" s="105"/>
      <c r="F1381" s="195"/>
      <c r="G1381" s="195"/>
      <c r="H1381" s="107"/>
      <c r="I1381" s="195"/>
      <c r="J1381" s="195"/>
      <c r="K1381" s="107"/>
      <c r="L1381" s="194"/>
      <c r="M1381" s="107"/>
      <c r="N1381" s="107"/>
    </row>
    <row r="1382" spans="3:14" ht="15" customHeight="1">
      <c r="C1382" s="124"/>
      <c r="E1382" s="105"/>
      <c r="F1382" s="195"/>
      <c r="G1382" s="195"/>
      <c r="H1382" s="107"/>
      <c r="I1382" s="195"/>
      <c r="J1382" s="195"/>
      <c r="K1382" s="107"/>
      <c r="L1382" s="194"/>
      <c r="M1382" s="107"/>
      <c r="N1382" s="107"/>
    </row>
    <row r="1383" spans="3:14" ht="15" customHeight="1">
      <c r="C1383" s="124"/>
      <c r="E1383" s="105"/>
      <c r="F1383" s="195"/>
      <c r="G1383" s="195"/>
      <c r="H1383" s="107"/>
      <c r="I1383" s="195"/>
      <c r="J1383" s="195"/>
      <c r="K1383" s="107"/>
      <c r="L1383" s="194"/>
      <c r="M1383" s="107"/>
      <c r="N1383" s="107"/>
    </row>
    <row r="1384" spans="3:14" ht="15" customHeight="1">
      <c r="C1384" s="124"/>
      <c r="E1384" s="105"/>
      <c r="F1384" s="195"/>
      <c r="G1384" s="195"/>
      <c r="H1384" s="107"/>
      <c r="I1384" s="195"/>
      <c r="J1384" s="195"/>
      <c r="K1384" s="107"/>
      <c r="L1384" s="194"/>
      <c r="M1384" s="107"/>
      <c r="N1384" s="107"/>
    </row>
    <row r="1385" spans="3:14" ht="15" customHeight="1">
      <c r="C1385" s="124"/>
      <c r="E1385" s="105"/>
      <c r="F1385" s="195"/>
      <c r="G1385" s="195"/>
      <c r="H1385" s="107"/>
      <c r="I1385" s="195"/>
      <c r="J1385" s="195"/>
      <c r="K1385" s="107"/>
      <c r="L1385" s="194"/>
      <c r="M1385" s="107"/>
      <c r="N1385" s="107"/>
    </row>
    <row r="1386" spans="3:14" ht="15" customHeight="1">
      <c r="C1386" s="124"/>
      <c r="E1386" s="105"/>
      <c r="F1386" s="195"/>
      <c r="G1386" s="195"/>
      <c r="H1386" s="107"/>
      <c r="I1386" s="195"/>
      <c r="J1386" s="195"/>
      <c r="K1386" s="107"/>
      <c r="L1386" s="194"/>
      <c r="M1386" s="107"/>
      <c r="N1386" s="107"/>
    </row>
    <row r="1387" spans="3:14" ht="15" customHeight="1">
      <c r="C1387" s="124"/>
      <c r="E1387" s="105"/>
      <c r="F1387" s="195"/>
      <c r="G1387" s="195"/>
      <c r="H1387" s="107"/>
      <c r="I1387" s="195"/>
      <c r="J1387" s="195"/>
      <c r="K1387" s="107"/>
      <c r="L1387" s="194"/>
      <c r="M1387" s="107"/>
      <c r="N1387" s="107"/>
    </row>
    <row r="1388" spans="3:14" ht="15" customHeight="1">
      <c r="C1388" s="124"/>
      <c r="E1388" s="105"/>
      <c r="F1388" s="195"/>
      <c r="G1388" s="195"/>
      <c r="H1388" s="107"/>
      <c r="I1388" s="195"/>
      <c r="J1388" s="195"/>
      <c r="K1388" s="107"/>
      <c r="L1388" s="194"/>
      <c r="M1388" s="107"/>
      <c r="N1388" s="107"/>
    </row>
    <row r="1389" spans="3:14" ht="15" customHeight="1">
      <c r="C1389" s="124"/>
      <c r="E1389" s="105"/>
      <c r="F1389" s="195"/>
      <c r="G1389" s="195"/>
      <c r="H1389" s="107"/>
      <c r="I1389" s="195"/>
      <c r="J1389" s="195"/>
      <c r="K1389" s="107"/>
      <c r="L1389" s="194"/>
      <c r="M1389" s="107"/>
      <c r="N1389" s="107"/>
    </row>
    <row r="1390" spans="3:14" ht="15" customHeight="1">
      <c r="C1390" s="124"/>
      <c r="E1390" s="105"/>
      <c r="F1390" s="195"/>
      <c r="G1390" s="195"/>
      <c r="H1390" s="107"/>
      <c r="I1390" s="195"/>
      <c r="J1390" s="195"/>
      <c r="K1390" s="107"/>
      <c r="L1390" s="194"/>
      <c r="M1390" s="107"/>
      <c r="N1390" s="107"/>
    </row>
    <row r="1391" spans="3:14" ht="15" customHeight="1">
      <c r="C1391" s="124"/>
      <c r="E1391" s="105"/>
      <c r="F1391" s="195"/>
      <c r="G1391" s="195"/>
      <c r="H1391" s="107"/>
      <c r="I1391" s="195"/>
      <c r="J1391" s="195"/>
      <c r="K1391" s="107"/>
      <c r="L1391" s="194"/>
      <c r="M1391" s="107"/>
      <c r="N1391" s="107"/>
    </row>
    <row r="1392" spans="3:14" ht="15" customHeight="1">
      <c r="C1392" s="124"/>
      <c r="E1392" s="105"/>
      <c r="F1392" s="195"/>
      <c r="G1392" s="195"/>
      <c r="H1392" s="107"/>
      <c r="I1392" s="195"/>
      <c r="J1392" s="195"/>
      <c r="K1392" s="107"/>
      <c r="L1392" s="194"/>
      <c r="M1392" s="107"/>
      <c r="N1392" s="107"/>
    </row>
    <row r="1393" spans="3:14" ht="15" customHeight="1">
      <c r="C1393" s="124"/>
      <c r="E1393" s="105"/>
      <c r="F1393" s="195"/>
      <c r="G1393" s="195"/>
      <c r="H1393" s="107"/>
      <c r="I1393" s="195"/>
      <c r="J1393" s="195"/>
      <c r="K1393" s="107"/>
      <c r="L1393" s="194"/>
      <c r="M1393" s="107"/>
      <c r="N1393" s="107"/>
    </row>
    <row r="1394" spans="3:14" ht="15" customHeight="1">
      <c r="C1394" s="124"/>
      <c r="E1394" s="105"/>
      <c r="F1394" s="195"/>
      <c r="G1394" s="195"/>
      <c r="H1394" s="107"/>
      <c r="I1394" s="195"/>
      <c r="J1394" s="195"/>
      <c r="K1394" s="107"/>
      <c r="L1394" s="194"/>
      <c r="M1394" s="107"/>
      <c r="N1394" s="107"/>
    </row>
    <row r="1395" spans="3:14" ht="15" customHeight="1">
      <c r="C1395" s="124"/>
      <c r="E1395" s="105"/>
      <c r="F1395" s="195"/>
      <c r="G1395" s="195"/>
      <c r="H1395" s="107"/>
      <c r="I1395" s="195"/>
      <c r="J1395" s="195"/>
      <c r="K1395" s="107"/>
      <c r="L1395" s="194"/>
      <c r="M1395" s="107"/>
      <c r="N1395" s="107"/>
    </row>
    <row r="1396" spans="3:14" ht="15" customHeight="1">
      <c r="C1396" s="124"/>
      <c r="E1396" s="105"/>
      <c r="F1396" s="195"/>
      <c r="G1396" s="195"/>
      <c r="H1396" s="107"/>
      <c r="I1396" s="195"/>
      <c r="J1396" s="195"/>
      <c r="K1396" s="107"/>
      <c r="L1396" s="194"/>
      <c r="M1396" s="107"/>
      <c r="N1396" s="107"/>
    </row>
    <row r="1397" spans="3:14" ht="15" customHeight="1">
      <c r="C1397" s="124"/>
      <c r="E1397" s="105"/>
      <c r="F1397" s="195"/>
      <c r="G1397" s="195"/>
      <c r="H1397" s="107"/>
      <c r="I1397" s="195"/>
      <c r="J1397" s="195"/>
      <c r="K1397" s="107"/>
      <c r="L1397" s="194"/>
      <c r="M1397" s="107"/>
      <c r="N1397" s="107"/>
    </row>
    <row r="1398" spans="3:14" ht="15" customHeight="1">
      <c r="C1398" s="124"/>
      <c r="E1398" s="105"/>
      <c r="F1398" s="195"/>
      <c r="G1398" s="195"/>
      <c r="H1398" s="107"/>
      <c r="I1398" s="195"/>
      <c r="J1398" s="195"/>
      <c r="K1398" s="107"/>
      <c r="L1398" s="194"/>
      <c r="M1398" s="107"/>
      <c r="N1398" s="107"/>
    </row>
    <row r="1399" spans="3:14" ht="15" customHeight="1">
      <c r="C1399" s="124"/>
      <c r="E1399" s="105"/>
      <c r="F1399" s="195"/>
      <c r="G1399" s="195"/>
      <c r="H1399" s="107"/>
      <c r="I1399" s="195"/>
      <c r="J1399" s="195"/>
      <c r="K1399" s="107"/>
      <c r="L1399" s="194"/>
      <c r="M1399" s="107"/>
      <c r="N1399" s="107"/>
    </row>
    <row r="1400" spans="3:14" ht="15" customHeight="1">
      <c r="C1400" s="124"/>
      <c r="E1400" s="105"/>
      <c r="F1400" s="195"/>
      <c r="G1400" s="195"/>
      <c r="H1400" s="107"/>
      <c r="I1400" s="195"/>
      <c r="J1400" s="195"/>
      <c r="K1400" s="107"/>
      <c r="L1400" s="194"/>
      <c r="M1400" s="107"/>
      <c r="N1400" s="107"/>
    </row>
    <row r="1401" spans="3:14" ht="15" customHeight="1">
      <c r="C1401" s="124"/>
      <c r="E1401" s="105"/>
      <c r="F1401" s="195"/>
      <c r="G1401" s="195"/>
      <c r="H1401" s="107"/>
      <c r="I1401" s="195"/>
      <c r="J1401" s="195"/>
      <c r="K1401" s="107"/>
      <c r="L1401" s="194"/>
      <c r="M1401" s="107"/>
      <c r="N1401" s="107"/>
    </row>
    <row r="1402" spans="3:14" ht="15" customHeight="1">
      <c r="C1402" s="124"/>
      <c r="E1402" s="105"/>
      <c r="F1402" s="195"/>
      <c r="G1402" s="195"/>
      <c r="H1402" s="107"/>
      <c r="I1402" s="195"/>
      <c r="J1402" s="195"/>
      <c r="K1402" s="107"/>
      <c r="L1402" s="194"/>
      <c r="M1402" s="107"/>
      <c r="N1402" s="107"/>
    </row>
    <row r="1403" spans="3:14" ht="15" customHeight="1">
      <c r="C1403" s="124"/>
      <c r="E1403" s="105"/>
      <c r="F1403" s="195"/>
      <c r="G1403" s="195"/>
      <c r="H1403" s="107"/>
      <c r="I1403" s="195"/>
      <c r="J1403" s="195"/>
      <c r="K1403" s="107"/>
      <c r="L1403" s="194"/>
      <c r="M1403" s="107"/>
      <c r="N1403" s="107"/>
    </row>
    <row r="1404" spans="3:14" ht="15" customHeight="1">
      <c r="C1404" s="124"/>
      <c r="E1404" s="105"/>
      <c r="F1404" s="195"/>
      <c r="G1404" s="195"/>
      <c r="H1404" s="107"/>
      <c r="I1404" s="195"/>
      <c r="J1404" s="195"/>
      <c r="K1404" s="107"/>
      <c r="L1404" s="194"/>
      <c r="M1404" s="107"/>
      <c r="N1404" s="107"/>
    </row>
    <row r="1405" spans="3:14" ht="15" customHeight="1">
      <c r="C1405" s="124"/>
      <c r="E1405" s="105"/>
      <c r="F1405" s="195"/>
      <c r="G1405" s="195"/>
      <c r="H1405" s="107"/>
      <c r="I1405" s="195"/>
      <c r="J1405" s="195"/>
      <c r="K1405" s="107"/>
      <c r="L1405" s="194"/>
      <c r="M1405" s="107"/>
      <c r="N1405" s="107"/>
    </row>
    <row r="1406" spans="3:14" ht="15" customHeight="1">
      <c r="C1406" s="124"/>
      <c r="E1406" s="105"/>
      <c r="F1406" s="195"/>
      <c r="G1406" s="195"/>
      <c r="H1406" s="107"/>
      <c r="I1406" s="195"/>
      <c r="J1406" s="195"/>
      <c r="K1406" s="107"/>
      <c r="L1406" s="194"/>
      <c r="M1406" s="107"/>
      <c r="N1406" s="107"/>
    </row>
    <row r="1407" spans="3:14" ht="15" customHeight="1">
      <c r="C1407" s="124"/>
      <c r="E1407" s="105"/>
      <c r="F1407" s="195"/>
      <c r="G1407" s="195"/>
      <c r="H1407" s="107"/>
      <c r="I1407" s="195"/>
      <c r="J1407" s="195"/>
      <c r="K1407" s="107"/>
      <c r="L1407" s="194"/>
      <c r="M1407" s="107"/>
      <c r="N1407" s="107"/>
    </row>
    <row r="1408" spans="3:14" ht="15" customHeight="1">
      <c r="C1408" s="124"/>
      <c r="E1408" s="105"/>
      <c r="F1408" s="195"/>
      <c r="G1408" s="195"/>
      <c r="H1408" s="107"/>
      <c r="I1408" s="195"/>
      <c r="J1408" s="195"/>
      <c r="K1408" s="107"/>
      <c r="L1408" s="194"/>
      <c r="M1408" s="107"/>
      <c r="N1408" s="107"/>
    </row>
    <row r="1409" spans="3:14" ht="15" customHeight="1">
      <c r="C1409" s="124"/>
      <c r="E1409" s="105"/>
      <c r="F1409" s="195"/>
      <c r="G1409" s="195"/>
      <c r="H1409" s="107"/>
      <c r="I1409" s="195"/>
      <c r="J1409" s="195"/>
      <c r="K1409" s="107"/>
      <c r="L1409" s="194"/>
      <c r="M1409" s="107"/>
      <c r="N1409" s="107"/>
    </row>
    <row r="1410" spans="3:14" ht="15" customHeight="1">
      <c r="C1410" s="124"/>
      <c r="E1410" s="105"/>
      <c r="F1410" s="195"/>
      <c r="G1410" s="195"/>
      <c r="H1410" s="107"/>
      <c r="I1410" s="195"/>
      <c r="J1410" s="195"/>
      <c r="K1410" s="107"/>
      <c r="L1410" s="194"/>
      <c r="M1410" s="107"/>
      <c r="N1410" s="107"/>
    </row>
    <row r="1411" spans="3:14" ht="15" customHeight="1">
      <c r="C1411" s="124"/>
      <c r="E1411" s="105"/>
      <c r="F1411" s="195"/>
      <c r="G1411" s="195"/>
      <c r="H1411" s="107"/>
      <c r="I1411" s="195"/>
      <c r="J1411" s="195"/>
      <c r="K1411" s="107"/>
      <c r="L1411" s="194"/>
      <c r="M1411" s="107"/>
      <c r="N1411" s="107"/>
    </row>
    <row r="1412" spans="3:14" ht="15" customHeight="1">
      <c r="C1412" s="124"/>
      <c r="E1412" s="105"/>
      <c r="F1412" s="195"/>
      <c r="G1412" s="195"/>
      <c r="H1412" s="107"/>
      <c r="I1412" s="195"/>
      <c r="J1412" s="195"/>
      <c r="K1412" s="107"/>
      <c r="L1412" s="194"/>
      <c r="M1412" s="107"/>
      <c r="N1412" s="107"/>
    </row>
    <row r="1413" spans="3:14" ht="15" customHeight="1">
      <c r="C1413" s="124"/>
      <c r="E1413" s="105"/>
      <c r="F1413" s="195"/>
      <c r="G1413" s="195"/>
      <c r="H1413" s="107"/>
      <c r="I1413" s="195"/>
      <c r="J1413" s="195"/>
      <c r="K1413" s="107"/>
      <c r="L1413" s="194"/>
      <c r="M1413" s="107"/>
      <c r="N1413" s="107"/>
    </row>
    <row r="1414" spans="3:14" ht="15" customHeight="1">
      <c r="C1414" s="124"/>
      <c r="E1414" s="105"/>
      <c r="F1414" s="195"/>
      <c r="G1414" s="195"/>
      <c r="H1414" s="107"/>
      <c r="I1414" s="195"/>
      <c r="J1414" s="195"/>
      <c r="K1414" s="107"/>
      <c r="L1414" s="194"/>
      <c r="M1414" s="107"/>
      <c r="N1414" s="107"/>
    </row>
    <row r="1415" spans="3:14" ht="15" customHeight="1">
      <c r="C1415" s="124"/>
      <c r="E1415" s="105"/>
      <c r="F1415" s="195"/>
      <c r="G1415" s="195"/>
      <c r="H1415" s="107"/>
      <c r="I1415" s="195"/>
      <c r="J1415" s="195"/>
      <c r="K1415" s="107"/>
      <c r="L1415" s="194"/>
      <c r="M1415" s="107"/>
      <c r="N1415" s="107"/>
    </row>
    <row r="1416" spans="3:14" ht="15" customHeight="1">
      <c r="C1416" s="124"/>
      <c r="E1416" s="105"/>
      <c r="F1416" s="195"/>
      <c r="G1416" s="195"/>
      <c r="H1416" s="107"/>
      <c r="I1416" s="195"/>
      <c r="J1416" s="195"/>
      <c r="K1416" s="107"/>
      <c r="L1416" s="194"/>
      <c r="M1416" s="107"/>
      <c r="N1416" s="107"/>
    </row>
    <row r="1417" spans="3:14" ht="15" customHeight="1">
      <c r="C1417" s="124"/>
      <c r="E1417" s="105"/>
      <c r="F1417" s="195"/>
      <c r="G1417" s="195"/>
      <c r="H1417" s="107"/>
      <c r="I1417" s="195"/>
      <c r="J1417" s="195"/>
      <c r="K1417" s="107"/>
      <c r="L1417" s="194"/>
      <c r="M1417" s="107"/>
      <c r="N1417" s="107"/>
    </row>
    <row r="1418" spans="3:14" ht="15" customHeight="1">
      <c r="C1418" s="124"/>
      <c r="E1418" s="105"/>
      <c r="F1418" s="195"/>
      <c r="G1418" s="195"/>
      <c r="H1418" s="107"/>
      <c r="I1418" s="195"/>
      <c r="J1418" s="195"/>
      <c r="K1418" s="107"/>
      <c r="L1418" s="194"/>
      <c r="M1418" s="107"/>
      <c r="N1418" s="107"/>
    </row>
    <row r="1419" spans="3:14" ht="15" customHeight="1">
      <c r="C1419" s="124"/>
      <c r="E1419" s="105"/>
      <c r="F1419" s="195"/>
      <c r="G1419" s="195"/>
      <c r="H1419" s="107"/>
      <c r="I1419" s="195"/>
      <c r="J1419" s="195"/>
      <c r="K1419" s="107"/>
      <c r="L1419" s="194"/>
      <c r="M1419" s="107"/>
      <c r="N1419" s="107"/>
    </row>
    <row r="1420" spans="3:14" ht="15" customHeight="1">
      <c r="C1420" s="124"/>
      <c r="E1420" s="105"/>
      <c r="F1420" s="195"/>
      <c r="G1420" s="195"/>
      <c r="H1420" s="107"/>
      <c r="I1420" s="195"/>
      <c r="J1420" s="195"/>
      <c r="K1420" s="107"/>
      <c r="L1420" s="194"/>
      <c r="M1420" s="107"/>
      <c r="N1420" s="107"/>
    </row>
    <row r="1421" spans="3:14" ht="15" customHeight="1">
      <c r="C1421" s="124"/>
      <c r="E1421" s="105"/>
      <c r="F1421" s="195"/>
      <c r="G1421" s="195"/>
      <c r="H1421" s="107"/>
      <c r="I1421" s="195"/>
      <c r="J1421" s="195"/>
      <c r="K1421" s="107"/>
      <c r="L1421" s="194"/>
      <c r="M1421" s="107"/>
      <c r="N1421" s="107"/>
    </row>
    <row r="1422" spans="3:14" ht="15" customHeight="1">
      <c r="C1422" s="124"/>
      <c r="E1422" s="105"/>
      <c r="F1422" s="195"/>
      <c r="G1422" s="195"/>
      <c r="H1422" s="107"/>
      <c r="I1422" s="195"/>
      <c r="J1422" s="195"/>
      <c r="K1422" s="107"/>
      <c r="L1422" s="194"/>
      <c r="M1422" s="107"/>
      <c r="N1422" s="107"/>
    </row>
    <row r="1423" spans="3:14" ht="15" customHeight="1">
      <c r="C1423" s="124"/>
      <c r="E1423" s="105"/>
      <c r="F1423" s="195"/>
      <c r="G1423" s="195"/>
      <c r="H1423" s="107"/>
      <c r="I1423" s="195"/>
      <c r="J1423" s="195"/>
      <c r="K1423" s="107"/>
      <c r="L1423" s="194"/>
      <c r="M1423" s="107"/>
      <c r="N1423" s="107"/>
    </row>
    <row r="1424" spans="3:14" ht="15" customHeight="1">
      <c r="C1424" s="124"/>
      <c r="E1424" s="105"/>
      <c r="F1424" s="195"/>
      <c r="G1424" s="195"/>
      <c r="H1424" s="107"/>
      <c r="I1424" s="195"/>
      <c r="J1424" s="195"/>
      <c r="K1424" s="107"/>
      <c r="L1424" s="194"/>
      <c r="M1424" s="107"/>
      <c r="N1424" s="107"/>
    </row>
    <row r="1425" spans="3:14" ht="15" customHeight="1">
      <c r="C1425" s="124"/>
      <c r="E1425" s="105"/>
      <c r="F1425" s="195"/>
      <c r="G1425" s="195"/>
      <c r="H1425" s="107"/>
      <c r="I1425" s="195"/>
      <c r="J1425" s="195"/>
      <c r="K1425" s="107"/>
      <c r="L1425" s="194"/>
      <c r="M1425" s="107"/>
      <c r="N1425" s="107"/>
    </row>
    <row r="1426" spans="3:14" ht="15" customHeight="1">
      <c r="C1426" s="124"/>
      <c r="E1426" s="105"/>
      <c r="F1426" s="195"/>
      <c r="G1426" s="195"/>
      <c r="H1426" s="107"/>
      <c r="I1426" s="195"/>
      <c r="J1426" s="195"/>
      <c r="K1426" s="107"/>
      <c r="L1426" s="194"/>
      <c r="M1426" s="107"/>
      <c r="N1426" s="107"/>
    </row>
    <row r="1427" spans="3:14" ht="15" customHeight="1">
      <c r="C1427" s="124"/>
      <c r="E1427" s="105"/>
      <c r="F1427" s="195"/>
      <c r="G1427" s="195"/>
      <c r="H1427" s="107"/>
      <c r="I1427" s="195"/>
      <c r="J1427" s="195"/>
      <c r="K1427" s="107"/>
      <c r="L1427" s="194"/>
      <c r="M1427" s="107"/>
      <c r="N1427" s="107"/>
    </row>
    <row r="1428" spans="3:14" ht="15" customHeight="1">
      <c r="C1428" s="124"/>
      <c r="E1428" s="105"/>
      <c r="F1428" s="195"/>
      <c r="G1428" s="195"/>
      <c r="H1428" s="107"/>
      <c r="I1428" s="195"/>
      <c r="J1428" s="195"/>
      <c r="K1428" s="107"/>
      <c r="L1428" s="194"/>
      <c r="M1428" s="107"/>
      <c r="N1428" s="107"/>
    </row>
    <row r="1429" spans="3:14" ht="15" customHeight="1">
      <c r="C1429" s="124"/>
      <c r="E1429" s="105"/>
      <c r="F1429" s="195"/>
      <c r="G1429" s="195"/>
      <c r="H1429" s="107"/>
      <c r="I1429" s="195"/>
      <c r="J1429" s="195"/>
      <c r="K1429" s="107"/>
      <c r="L1429" s="194"/>
      <c r="M1429" s="107"/>
      <c r="N1429" s="107"/>
    </row>
    <row r="1430" spans="3:14" ht="15" customHeight="1">
      <c r="C1430" s="124"/>
      <c r="E1430" s="105"/>
      <c r="F1430" s="195"/>
      <c r="G1430" s="195"/>
      <c r="H1430" s="107"/>
      <c r="I1430" s="195"/>
      <c r="J1430" s="195"/>
      <c r="K1430" s="107"/>
      <c r="L1430" s="194"/>
      <c r="M1430" s="107"/>
      <c r="N1430" s="107"/>
    </row>
    <row r="1431" spans="3:14" ht="15" customHeight="1">
      <c r="C1431" s="124"/>
      <c r="E1431" s="105"/>
      <c r="F1431" s="195"/>
      <c r="G1431" s="195"/>
      <c r="H1431" s="107"/>
      <c r="I1431" s="195"/>
      <c r="J1431" s="195"/>
      <c r="K1431" s="107"/>
      <c r="L1431" s="194"/>
      <c r="M1431" s="107"/>
      <c r="N1431" s="107"/>
    </row>
    <row r="1432" spans="3:14" ht="15" customHeight="1">
      <c r="C1432" s="124"/>
      <c r="E1432" s="105"/>
      <c r="F1432" s="195"/>
      <c r="G1432" s="195"/>
      <c r="H1432" s="107"/>
      <c r="I1432" s="195"/>
      <c r="J1432" s="195"/>
      <c r="K1432" s="107"/>
      <c r="L1432" s="194"/>
      <c r="M1432" s="107"/>
      <c r="N1432" s="107"/>
    </row>
    <row r="1433" spans="3:14" ht="15" customHeight="1">
      <c r="C1433" s="124"/>
      <c r="E1433" s="105"/>
      <c r="F1433" s="195"/>
      <c r="G1433" s="195"/>
      <c r="H1433" s="107"/>
      <c r="I1433" s="195"/>
      <c r="J1433" s="195"/>
      <c r="K1433" s="107"/>
      <c r="L1433" s="194"/>
      <c r="M1433" s="107"/>
      <c r="N1433" s="107"/>
    </row>
    <row r="1434" spans="3:14" ht="15" customHeight="1">
      <c r="C1434" s="124"/>
      <c r="E1434" s="105"/>
      <c r="F1434" s="195"/>
      <c r="G1434" s="195"/>
      <c r="H1434" s="107"/>
      <c r="I1434" s="195"/>
      <c r="J1434" s="195"/>
      <c r="K1434" s="107"/>
      <c r="L1434" s="194"/>
      <c r="M1434" s="107"/>
      <c r="N1434" s="107"/>
    </row>
    <row r="1435" spans="3:14" ht="15" customHeight="1">
      <c r="C1435" s="124"/>
      <c r="E1435" s="105"/>
      <c r="F1435" s="195"/>
      <c r="G1435" s="195"/>
      <c r="H1435" s="107"/>
      <c r="I1435" s="195"/>
      <c r="J1435" s="195"/>
      <c r="K1435" s="107"/>
      <c r="L1435" s="194"/>
      <c r="M1435" s="107"/>
      <c r="N1435" s="107"/>
    </row>
    <row r="1436" spans="3:14" ht="15" customHeight="1">
      <c r="C1436" s="124"/>
      <c r="E1436" s="105"/>
      <c r="F1436" s="195"/>
      <c r="G1436" s="195"/>
      <c r="H1436" s="107"/>
      <c r="I1436" s="195"/>
      <c r="J1436" s="195"/>
      <c r="K1436" s="107"/>
      <c r="L1436" s="194"/>
      <c r="M1436" s="107"/>
      <c r="N1436" s="107"/>
    </row>
    <row r="1437" spans="3:14" ht="15" customHeight="1">
      <c r="C1437" s="124"/>
      <c r="E1437" s="105"/>
      <c r="F1437" s="195"/>
      <c r="G1437" s="195"/>
      <c r="H1437" s="107"/>
      <c r="I1437" s="195"/>
      <c r="J1437" s="195"/>
      <c r="K1437" s="107"/>
      <c r="L1437" s="194"/>
      <c r="M1437" s="107"/>
      <c r="N1437" s="107"/>
    </row>
    <row r="1438" spans="3:14" ht="15" customHeight="1">
      <c r="C1438" s="124"/>
      <c r="E1438" s="105"/>
      <c r="F1438" s="195"/>
      <c r="G1438" s="195"/>
      <c r="H1438" s="107"/>
      <c r="I1438" s="195"/>
      <c r="J1438" s="195"/>
      <c r="K1438" s="107"/>
      <c r="L1438" s="194"/>
      <c r="M1438" s="107"/>
      <c r="N1438" s="107"/>
    </row>
    <row r="1439" spans="3:14" ht="15" customHeight="1">
      <c r="C1439" s="124"/>
      <c r="E1439" s="105"/>
      <c r="F1439" s="195"/>
      <c r="G1439" s="195"/>
      <c r="H1439" s="107"/>
      <c r="I1439" s="195"/>
      <c r="J1439" s="195"/>
      <c r="K1439" s="107"/>
      <c r="L1439" s="194"/>
      <c r="M1439" s="107"/>
      <c r="N1439" s="107"/>
    </row>
    <row r="1440" spans="3:14" ht="15" customHeight="1">
      <c r="C1440" s="124"/>
      <c r="E1440" s="105"/>
      <c r="F1440" s="195"/>
      <c r="G1440" s="195"/>
      <c r="H1440" s="107"/>
      <c r="I1440" s="195"/>
      <c r="J1440" s="195"/>
      <c r="K1440" s="107"/>
      <c r="L1440" s="194"/>
      <c r="M1440" s="107"/>
      <c r="N1440" s="107"/>
    </row>
    <row r="1441" spans="3:14" ht="15" customHeight="1">
      <c r="C1441" s="124"/>
      <c r="E1441" s="105"/>
      <c r="F1441" s="195"/>
      <c r="G1441" s="195"/>
      <c r="H1441" s="107"/>
      <c r="I1441" s="195"/>
      <c r="J1441" s="195"/>
      <c r="K1441" s="107"/>
      <c r="L1441" s="194"/>
      <c r="M1441" s="107"/>
      <c r="N1441" s="107"/>
    </row>
    <row r="1442" spans="3:14" ht="15" customHeight="1">
      <c r="C1442" s="124"/>
      <c r="E1442" s="105"/>
      <c r="F1442" s="195"/>
      <c r="G1442" s="195"/>
      <c r="H1442" s="107"/>
      <c r="I1442" s="195"/>
      <c r="J1442" s="195"/>
      <c r="K1442" s="107"/>
      <c r="L1442" s="194"/>
      <c r="M1442" s="107"/>
      <c r="N1442" s="107"/>
    </row>
    <row r="1443" spans="3:14" ht="15" customHeight="1">
      <c r="C1443" s="124"/>
      <c r="E1443" s="105"/>
      <c r="F1443" s="195"/>
      <c r="G1443" s="195"/>
      <c r="H1443" s="107"/>
      <c r="I1443" s="195"/>
      <c r="J1443" s="195"/>
      <c r="K1443" s="107"/>
      <c r="L1443" s="194"/>
      <c r="M1443" s="107"/>
      <c r="N1443" s="107"/>
    </row>
    <row r="1444" spans="3:14" ht="15" customHeight="1">
      <c r="C1444" s="124"/>
      <c r="E1444" s="105"/>
      <c r="F1444" s="195"/>
      <c r="G1444" s="195"/>
      <c r="H1444" s="107"/>
      <c r="I1444" s="195"/>
      <c r="J1444" s="195"/>
      <c r="K1444" s="107"/>
      <c r="L1444" s="194"/>
      <c r="M1444" s="107"/>
      <c r="N1444" s="107"/>
    </row>
    <row r="1445" spans="3:14" ht="15" customHeight="1">
      <c r="C1445" s="124"/>
      <c r="E1445" s="105"/>
      <c r="F1445" s="195"/>
      <c r="G1445" s="195"/>
      <c r="H1445" s="107"/>
      <c r="I1445" s="195"/>
      <c r="J1445" s="195"/>
      <c r="K1445" s="107"/>
      <c r="L1445" s="194"/>
      <c r="M1445" s="107"/>
      <c r="N1445" s="107"/>
    </row>
    <row r="1446" spans="3:14" ht="15" customHeight="1">
      <c r="C1446" s="124"/>
      <c r="E1446" s="105"/>
      <c r="F1446" s="195"/>
      <c r="G1446" s="195"/>
      <c r="H1446" s="107"/>
      <c r="I1446" s="195"/>
      <c r="J1446" s="195"/>
      <c r="K1446" s="107"/>
      <c r="L1446" s="194"/>
      <c r="M1446" s="107"/>
      <c r="N1446" s="107"/>
    </row>
    <row r="1447" spans="3:14" ht="15" customHeight="1">
      <c r="C1447" s="124"/>
      <c r="E1447" s="105"/>
      <c r="F1447" s="195"/>
      <c r="G1447" s="195"/>
      <c r="H1447" s="107"/>
      <c r="I1447" s="195"/>
      <c r="J1447" s="195"/>
      <c r="K1447" s="107"/>
      <c r="L1447" s="194"/>
      <c r="M1447" s="107"/>
      <c r="N1447" s="107"/>
    </row>
    <row r="1448" spans="3:14" ht="15" customHeight="1">
      <c r="C1448" s="124"/>
      <c r="E1448" s="105"/>
      <c r="F1448" s="195"/>
      <c r="G1448" s="195"/>
      <c r="H1448" s="107"/>
      <c r="I1448" s="195"/>
      <c r="J1448" s="195"/>
      <c r="K1448" s="107"/>
      <c r="L1448" s="194"/>
      <c r="M1448" s="107"/>
      <c r="N1448" s="107"/>
    </row>
    <row r="1449" spans="3:14" ht="15" customHeight="1">
      <c r="C1449" s="124"/>
      <c r="E1449" s="105"/>
      <c r="F1449" s="195"/>
      <c r="G1449" s="195"/>
      <c r="H1449" s="107"/>
      <c r="I1449" s="195"/>
      <c r="J1449" s="195"/>
      <c r="K1449" s="107"/>
      <c r="L1449" s="194"/>
      <c r="M1449" s="107"/>
      <c r="N1449" s="107"/>
    </row>
    <row r="1450" spans="3:14" ht="15" customHeight="1">
      <c r="C1450" s="124"/>
      <c r="E1450" s="105"/>
      <c r="F1450" s="195"/>
      <c r="G1450" s="195"/>
      <c r="H1450" s="107"/>
      <c r="I1450" s="195"/>
      <c r="J1450" s="195"/>
      <c r="K1450" s="107"/>
      <c r="L1450" s="194"/>
      <c r="M1450" s="107"/>
      <c r="N1450" s="107"/>
    </row>
    <row r="1451" spans="3:14" ht="15" customHeight="1">
      <c r="C1451" s="124"/>
      <c r="E1451" s="105"/>
      <c r="F1451" s="195"/>
      <c r="G1451" s="195"/>
      <c r="H1451" s="107"/>
      <c r="I1451" s="195"/>
      <c r="J1451" s="195"/>
      <c r="K1451" s="107"/>
      <c r="L1451" s="194"/>
      <c r="M1451" s="107"/>
      <c r="N1451" s="107"/>
    </row>
    <row r="1452" spans="3:14" ht="15" customHeight="1">
      <c r="C1452" s="124"/>
      <c r="E1452" s="105"/>
      <c r="F1452" s="195"/>
      <c r="G1452" s="195"/>
      <c r="H1452" s="107"/>
      <c r="I1452" s="195"/>
      <c r="J1452" s="195"/>
      <c r="K1452" s="107"/>
      <c r="L1452" s="194"/>
      <c r="M1452" s="107"/>
      <c r="N1452" s="107"/>
    </row>
    <row r="1453" spans="3:14" ht="15" customHeight="1">
      <c r="C1453" s="124"/>
      <c r="E1453" s="105"/>
      <c r="F1453" s="195"/>
      <c r="G1453" s="195"/>
      <c r="H1453" s="107"/>
      <c r="I1453" s="195"/>
      <c r="J1453" s="195"/>
      <c r="K1453" s="107"/>
      <c r="L1453" s="194"/>
      <c r="M1453" s="107"/>
      <c r="N1453" s="107"/>
    </row>
    <row r="1454" spans="3:14" ht="15" customHeight="1">
      <c r="C1454" s="124"/>
      <c r="E1454" s="105"/>
      <c r="F1454" s="195"/>
      <c r="G1454" s="195"/>
      <c r="H1454" s="107"/>
      <c r="I1454" s="195"/>
      <c r="J1454" s="195"/>
      <c r="K1454" s="107"/>
      <c r="L1454" s="194"/>
      <c r="M1454" s="107"/>
      <c r="N1454" s="107"/>
    </row>
    <row r="1455" spans="3:14" ht="15" customHeight="1">
      <c r="C1455" s="124"/>
      <c r="E1455" s="105"/>
      <c r="F1455" s="195"/>
      <c r="G1455" s="195"/>
      <c r="H1455" s="107"/>
      <c r="I1455" s="195"/>
      <c r="J1455" s="195"/>
      <c r="K1455" s="107"/>
      <c r="L1455" s="194"/>
      <c r="M1455" s="107"/>
      <c r="N1455" s="107"/>
    </row>
    <row r="1456" spans="3:14" ht="15" customHeight="1">
      <c r="C1456" s="124"/>
      <c r="E1456" s="105"/>
      <c r="F1456" s="195"/>
      <c r="G1456" s="195"/>
      <c r="H1456" s="107"/>
      <c r="I1456" s="195"/>
      <c r="J1456" s="195"/>
      <c r="K1456" s="107"/>
      <c r="L1456" s="194"/>
      <c r="M1456" s="107"/>
      <c r="N1456" s="107"/>
    </row>
    <row r="1457" spans="3:14" ht="15" customHeight="1">
      <c r="C1457" s="124"/>
      <c r="E1457" s="105"/>
      <c r="F1457" s="195"/>
      <c r="G1457" s="195"/>
      <c r="H1457" s="107"/>
      <c r="I1457" s="195"/>
      <c r="J1457" s="195"/>
      <c r="K1457" s="107"/>
      <c r="L1457" s="194"/>
      <c r="M1457" s="107"/>
      <c r="N1457" s="107"/>
    </row>
    <row r="1458" spans="3:14" ht="15" customHeight="1">
      <c r="C1458" s="124"/>
      <c r="E1458" s="105"/>
      <c r="F1458" s="195"/>
      <c r="G1458" s="195"/>
      <c r="H1458" s="107"/>
      <c r="I1458" s="195"/>
      <c r="J1458" s="195"/>
      <c r="K1458" s="107"/>
      <c r="L1458" s="194"/>
      <c r="M1458" s="107"/>
      <c r="N1458" s="107"/>
    </row>
    <row r="1459" spans="3:14" ht="15" customHeight="1">
      <c r="C1459" s="124"/>
      <c r="E1459" s="105"/>
      <c r="F1459" s="195"/>
      <c r="G1459" s="195"/>
      <c r="H1459" s="107"/>
      <c r="I1459" s="195"/>
      <c r="J1459" s="195"/>
      <c r="K1459" s="107"/>
      <c r="L1459" s="194"/>
      <c r="M1459" s="107"/>
      <c r="N1459" s="107"/>
    </row>
    <row r="1460" spans="3:14" ht="15" customHeight="1">
      <c r="C1460" s="124"/>
      <c r="E1460" s="105"/>
      <c r="F1460" s="195"/>
      <c r="G1460" s="195"/>
      <c r="H1460" s="107"/>
      <c r="I1460" s="195"/>
      <c r="J1460" s="195"/>
      <c r="K1460" s="107"/>
      <c r="L1460" s="194"/>
      <c r="M1460" s="107"/>
      <c r="N1460" s="107"/>
    </row>
    <row r="1461" spans="3:14" ht="15" customHeight="1">
      <c r="C1461" s="124"/>
      <c r="E1461" s="105"/>
      <c r="F1461" s="195"/>
      <c r="G1461" s="195"/>
      <c r="H1461" s="107"/>
      <c r="I1461" s="195"/>
      <c r="J1461" s="195"/>
      <c r="K1461" s="107"/>
      <c r="L1461" s="194"/>
      <c r="M1461" s="107"/>
      <c r="N1461" s="107"/>
    </row>
    <row r="1462" spans="3:14" ht="15" customHeight="1">
      <c r="C1462" s="124"/>
      <c r="E1462" s="105"/>
      <c r="F1462" s="195"/>
      <c r="G1462" s="195"/>
      <c r="H1462" s="107"/>
      <c r="I1462" s="195"/>
      <c r="J1462" s="195"/>
      <c r="K1462" s="107"/>
      <c r="L1462" s="194"/>
      <c r="M1462" s="107"/>
      <c r="N1462" s="107"/>
    </row>
    <row r="1463" spans="3:14" ht="15" customHeight="1">
      <c r="C1463" s="124"/>
      <c r="E1463" s="105"/>
      <c r="F1463" s="195"/>
      <c r="G1463" s="195"/>
      <c r="H1463" s="107"/>
      <c r="I1463" s="195"/>
      <c r="J1463" s="195"/>
      <c r="K1463" s="107"/>
      <c r="L1463" s="194"/>
      <c r="M1463" s="107"/>
      <c r="N1463" s="107"/>
    </row>
    <row r="1464" spans="3:14" ht="15" customHeight="1">
      <c r="C1464" s="124"/>
      <c r="E1464" s="105"/>
      <c r="F1464" s="195"/>
      <c r="G1464" s="195"/>
      <c r="H1464" s="107"/>
      <c r="I1464" s="195"/>
      <c r="J1464" s="195"/>
      <c r="K1464" s="107"/>
      <c r="L1464" s="194"/>
      <c r="M1464" s="107"/>
      <c r="N1464" s="107"/>
    </row>
    <row r="1465" spans="3:14" ht="15" customHeight="1">
      <c r="C1465" s="124"/>
      <c r="E1465" s="105"/>
      <c r="F1465" s="195"/>
      <c r="G1465" s="195"/>
      <c r="H1465" s="107"/>
      <c r="I1465" s="195"/>
      <c r="J1465" s="195"/>
      <c r="K1465" s="107"/>
      <c r="L1465" s="194"/>
      <c r="M1465" s="107"/>
      <c r="N1465" s="107"/>
    </row>
    <row r="1466" spans="3:14" ht="15" customHeight="1">
      <c r="C1466" s="124"/>
      <c r="E1466" s="105"/>
      <c r="F1466" s="195"/>
      <c r="G1466" s="195"/>
      <c r="H1466" s="107"/>
      <c r="I1466" s="195"/>
      <c r="J1466" s="195"/>
      <c r="K1466" s="107"/>
      <c r="L1466" s="194"/>
      <c r="M1466" s="107"/>
      <c r="N1466" s="107"/>
    </row>
    <row r="1467" spans="3:14" ht="15" customHeight="1">
      <c r="C1467" s="124"/>
      <c r="E1467" s="105"/>
      <c r="F1467" s="195"/>
      <c r="G1467" s="195"/>
      <c r="H1467" s="107"/>
      <c r="I1467" s="195"/>
      <c r="J1467" s="195"/>
      <c r="K1467" s="107"/>
      <c r="L1467" s="194"/>
      <c r="M1467" s="107"/>
      <c r="N1467" s="107"/>
    </row>
    <row r="1468" spans="3:14" ht="15" customHeight="1">
      <c r="C1468" s="124"/>
      <c r="E1468" s="105"/>
      <c r="F1468" s="195"/>
      <c r="G1468" s="195"/>
      <c r="H1468" s="107"/>
      <c r="I1468" s="195"/>
      <c r="J1468" s="195"/>
      <c r="K1468" s="107"/>
      <c r="L1468" s="194"/>
      <c r="M1468" s="107"/>
      <c r="N1468" s="107"/>
    </row>
    <row r="1469" spans="3:14" ht="15" customHeight="1">
      <c r="C1469" s="124"/>
      <c r="E1469" s="105"/>
      <c r="F1469" s="195"/>
      <c r="G1469" s="195"/>
      <c r="H1469" s="107"/>
      <c r="I1469" s="195"/>
      <c r="J1469" s="195"/>
      <c r="K1469" s="107"/>
      <c r="L1469" s="194"/>
      <c r="M1469" s="107"/>
      <c r="N1469" s="107"/>
    </row>
    <row r="1470" spans="3:14" ht="15" customHeight="1">
      <c r="C1470" s="124"/>
      <c r="E1470" s="105"/>
      <c r="F1470" s="195"/>
      <c r="G1470" s="195"/>
      <c r="H1470" s="107"/>
      <c r="I1470" s="195"/>
      <c r="J1470" s="195"/>
      <c r="K1470" s="107"/>
      <c r="L1470" s="194"/>
      <c r="M1470" s="107"/>
      <c r="N1470" s="107"/>
    </row>
    <row r="1471" spans="3:14" ht="15" customHeight="1">
      <c r="C1471" s="124"/>
      <c r="E1471" s="105"/>
      <c r="F1471" s="195"/>
      <c r="G1471" s="195"/>
      <c r="H1471" s="107"/>
      <c r="I1471" s="195"/>
      <c r="J1471" s="195"/>
      <c r="K1471" s="107"/>
      <c r="L1471" s="194"/>
      <c r="M1471" s="107"/>
      <c r="N1471" s="107"/>
    </row>
    <row r="1472" spans="3:14" ht="15" customHeight="1">
      <c r="C1472" s="124"/>
      <c r="E1472" s="105"/>
      <c r="F1472" s="195"/>
      <c r="G1472" s="195"/>
      <c r="H1472" s="107"/>
      <c r="I1472" s="195"/>
      <c r="J1472" s="195"/>
      <c r="K1472" s="107"/>
      <c r="L1472" s="194"/>
      <c r="M1472" s="107"/>
      <c r="N1472" s="107"/>
    </row>
    <row r="1473" spans="3:14" ht="15" customHeight="1">
      <c r="C1473" s="124"/>
      <c r="E1473" s="105"/>
      <c r="F1473" s="195"/>
      <c r="G1473" s="195"/>
      <c r="H1473" s="107"/>
      <c r="I1473" s="195"/>
      <c r="J1473" s="195"/>
      <c r="K1473" s="107"/>
      <c r="L1473" s="194"/>
      <c r="M1473" s="107"/>
      <c r="N1473" s="107"/>
    </row>
    <row r="1474" spans="3:14" ht="15" customHeight="1">
      <c r="C1474" s="124"/>
      <c r="E1474" s="105"/>
      <c r="F1474" s="195"/>
      <c r="G1474" s="195"/>
      <c r="H1474" s="107"/>
      <c r="I1474" s="195"/>
      <c r="J1474" s="195"/>
      <c r="K1474" s="107"/>
      <c r="L1474" s="194"/>
      <c r="M1474" s="107"/>
      <c r="N1474" s="107"/>
    </row>
    <row r="1475" spans="3:14" ht="15" customHeight="1">
      <c r="C1475" s="124"/>
      <c r="E1475" s="105"/>
      <c r="F1475" s="195"/>
      <c r="G1475" s="195"/>
      <c r="H1475" s="107"/>
      <c r="I1475" s="195"/>
      <c r="J1475" s="195"/>
      <c r="K1475" s="107"/>
      <c r="L1475" s="194"/>
      <c r="M1475" s="107"/>
      <c r="N1475" s="107"/>
    </row>
    <row r="1476" spans="3:14" ht="15" customHeight="1">
      <c r="C1476" s="124"/>
      <c r="E1476" s="105"/>
      <c r="F1476" s="195"/>
      <c r="G1476" s="195"/>
      <c r="H1476" s="107"/>
      <c r="I1476" s="195"/>
      <c r="J1476" s="195"/>
      <c r="K1476" s="107"/>
      <c r="L1476" s="194"/>
      <c r="M1476" s="107"/>
      <c r="N1476" s="107"/>
    </row>
    <row r="1477" spans="3:14" ht="15" customHeight="1">
      <c r="C1477" s="124"/>
      <c r="E1477" s="105"/>
      <c r="F1477" s="195"/>
      <c r="G1477" s="195"/>
      <c r="H1477" s="107"/>
      <c r="I1477" s="195"/>
      <c r="J1477" s="195"/>
      <c r="K1477" s="107"/>
      <c r="L1477" s="194"/>
      <c r="M1477" s="107"/>
      <c r="N1477" s="107"/>
    </row>
    <row r="1478" spans="3:14" ht="15" customHeight="1">
      <c r="C1478" s="124"/>
      <c r="E1478" s="105"/>
      <c r="F1478" s="195"/>
      <c r="G1478" s="195"/>
      <c r="H1478" s="107"/>
      <c r="I1478" s="195"/>
      <c r="J1478" s="195"/>
      <c r="K1478" s="107"/>
      <c r="L1478" s="194"/>
      <c r="M1478" s="107"/>
      <c r="N1478" s="107"/>
    </row>
    <row r="1479" spans="3:14" ht="15" customHeight="1">
      <c r="C1479" s="124"/>
      <c r="E1479" s="105"/>
      <c r="F1479" s="195"/>
      <c r="G1479" s="195"/>
      <c r="H1479" s="107"/>
      <c r="I1479" s="195"/>
      <c r="J1479" s="195"/>
      <c r="K1479" s="107"/>
      <c r="L1479" s="194"/>
      <c r="M1479" s="107"/>
      <c r="N1479" s="107"/>
    </row>
    <row r="1480" spans="3:14" ht="15" customHeight="1">
      <c r="C1480" s="124"/>
      <c r="E1480" s="105"/>
      <c r="F1480" s="195"/>
      <c r="G1480" s="195"/>
      <c r="H1480" s="107"/>
      <c r="I1480" s="195"/>
      <c r="J1480" s="195"/>
      <c r="K1480" s="107"/>
      <c r="L1480" s="194"/>
      <c r="M1480" s="107"/>
      <c r="N1480" s="107"/>
    </row>
    <row r="1481" spans="3:14" ht="15" customHeight="1">
      <c r="C1481" s="124"/>
      <c r="E1481" s="105"/>
      <c r="F1481" s="195"/>
      <c r="G1481" s="195"/>
      <c r="H1481" s="107"/>
      <c r="I1481" s="195"/>
      <c r="J1481" s="195"/>
      <c r="K1481" s="107"/>
      <c r="L1481" s="194"/>
      <c r="M1481" s="107"/>
      <c r="N1481" s="107"/>
    </row>
    <row r="1482" spans="3:14" ht="15" customHeight="1">
      <c r="C1482" s="124"/>
      <c r="E1482" s="105"/>
      <c r="F1482" s="195"/>
      <c r="G1482" s="195"/>
      <c r="H1482" s="107"/>
      <c r="I1482" s="195"/>
      <c r="J1482" s="195"/>
      <c r="K1482" s="107"/>
      <c r="L1482" s="194"/>
      <c r="M1482" s="107"/>
      <c r="N1482" s="107"/>
    </row>
    <row r="1483" spans="3:14" ht="15" customHeight="1">
      <c r="C1483" s="124"/>
      <c r="E1483" s="105"/>
      <c r="F1483" s="195"/>
      <c r="G1483" s="195"/>
      <c r="H1483" s="107"/>
      <c r="I1483" s="195"/>
      <c r="J1483" s="195"/>
      <c r="K1483" s="107"/>
      <c r="L1483" s="194"/>
      <c r="M1483" s="107"/>
      <c r="N1483" s="107"/>
    </row>
    <row r="1484" spans="3:14" ht="15" customHeight="1">
      <c r="C1484" s="124"/>
      <c r="E1484" s="105"/>
      <c r="F1484" s="195"/>
      <c r="G1484" s="195"/>
      <c r="H1484" s="107"/>
      <c r="I1484" s="195"/>
      <c r="J1484" s="195"/>
      <c r="K1484" s="107"/>
      <c r="L1484" s="194"/>
      <c r="M1484" s="107"/>
      <c r="N1484" s="107"/>
    </row>
    <row r="1485" spans="3:14" ht="15" customHeight="1">
      <c r="C1485" s="124"/>
      <c r="E1485" s="105"/>
      <c r="F1485" s="195"/>
      <c r="G1485" s="195"/>
      <c r="H1485" s="107"/>
      <c r="I1485" s="195"/>
      <c r="J1485" s="195"/>
      <c r="K1485" s="107"/>
      <c r="L1485" s="194"/>
      <c r="M1485" s="107"/>
      <c r="N1485" s="107"/>
    </row>
    <row r="1486" spans="3:14" ht="15" customHeight="1">
      <c r="C1486" s="124"/>
      <c r="E1486" s="105"/>
      <c r="F1486" s="195"/>
      <c r="G1486" s="195"/>
      <c r="H1486" s="107"/>
      <c r="I1486" s="195"/>
      <c r="J1486" s="195"/>
      <c r="K1486" s="107"/>
      <c r="L1486" s="194"/>
      <c r="M1486" s="107"/>
      <c r="N1486" s="107"/>
    </row>
    <row r="1487" spans="3:14" ht="15" customHeight="1">
      <c r="C1487" s="124"/>
      <c r="E1487" s="105"/>
      <c r="F1487" s="195"/>
      <c r="G1487" s="195"/>
      <c r="H1487" s="107"/>
      <c r="I1487" s="195"/>
      <c r="J1487" s="195"/>
      <c r="K1487" s="107"/>
      <c r="L1487" s="194"/>
      <c r="M1487" s="107"/>
      <c r="N1487" s="107"/>
    </row>
    <row r="1488" spans="3:14" ht="15" customHeight="1">
      <c r="C1488" s="124"/>
      <c r="E1488" s="105"/>
      <c r="F1488" s="195"/>
      <c r="G1488" s="195"/>
      <c r="H1488" s="107"/>
      <c r="I1488" s="195"/>
      <c r="J1488" s="195"/>
      <c r="K1488" s="107"/>
      <c r="L1488" s="194"/>
      <c r="M1488" s="107"/>
      <c r="N1488" s="107"/>
    </row>
    <row r="1489" spans="3:14" ht="15" customHeight="1">
      <c r="C1489" s="124"/>
      <c r="E1489" s="105"/>
      <c r="F1489" s="195"/>
      <c r="G1489" s="195"/>
      <c r="H1489" s="107"/>
      <c r="I1489" s="195"/>
      <c r="J1489" s="195"/>
      <c r="K1489" s="107"/>
      <c r="L1489" s="194"/>
      <c r="M1489" s="107"/>
      <c r="N1489" s="107"/>
    </row>
    <row r="1490" spans="3:14" ht="15" customHeight="1">
      <c r="C1490" s="124"/>
      <c r="E1490" s="105"/>
      <c r="F1490" s="195"/>
      <c r="G1490" s="195"/>
      <c r="H1490" s="107"/>
      <c r="I1490" s="195"/>
      <c r="J1490" s="195"/>
      <c r="K1490" s="107"/>
      <c r="L1490" s="194"/>
      <c r="M1490" s="107"/>
      <c r="N1490" s="107"/>
    </row>
    <row r="1491" spans="3:14" ht="15" customHeight="1">
      <c r="C1491" s="124"/>
      <c r="E1491" s="105"/>
      <c r="F1491" s="195"/>
      <c r="G1491" s="195"/>
      <c r="H1491" s="107"/>
      <c r="I1491" s="195"/>
      <c r="J1491" s="195"/>
      <c r="K1491" s="107"/>
      <c r="L1491" s="194"/>
      <c r="M1491" s="107"/>
      <c r="N1491" s="107"/>
    </row>
    <row r="1492" spans="3:14" ht="15" customHeight="1">
      <c r="C1492" s="124"/>
      <c r="E1492" s="105"/>
      <c r="F1492" s="195"/>
      <c r="G1492" s="195"/>
      <c r="H1492" s="107"/>
      <c r="I1492" s="195"/>
      <c r="J1492" s="195"/>
      <c r="K1492" s="107"/>
      <c r="L1492" s="194"/>
      <c r="M1492" s="107"/>
      <c r="N1492" s="107"/>
    </row>
    <row r="1493" spans="3:14" ht="15" customHeight="1">
      <c r="C1493" s="124"/>
      <c r="E1493" s="105"/>
      <c r="F1493" s="195"/>
      <c r="G1493" s="195"/>
      <c r="H1493" s="107"/>
      <c r="I1493" s="195"/>
      <c r="J1493" s="195"/>
      <c r="K1493" s="107"/>
      <c r="L1493" s="194"/>
      <c r="M1493" s="107"/>
      <c r="N1493" s="107"/>
    </row>
    <row r="1494" spans="3:14" ht="15" customHeight="1">
      <c r="C1494" s="124"/>
      <c r="E1494" s="105"/>
      <c r="F1494" s="195"/>
      <c r="G1494" s="195"/>
      <c r="H1494" s="107"/>
      <c r="I1494" s="195"/>
      <c r="J1494" s="195"/>
      <c r="K1494" s="107"/>
      <c r="L1494" s="194"/>
      <c r="M1494" s="107"/>
      <c r="N1494" s="107"/>
    </row>
    <row r="1495" spans="3:14" ht="15" customHeight="1">
      <c r="C1495" s="124"/>
      <c r="E1495" s="105"/>
      <c r="F1495" s="195"/>
      <c r="G1495" s="195"/>
      <c r="H1495" s="107"/>
      <c r="I1495" s="195"/>
      <c r="J1495" s="195"/>
      <c r="K1495" s="107"/>
      <c r="L1495" s="194"/>
      <c r="M1495" s="107"/>
      <c r="N1495" s="107"/>
    </row>
    <row r="1496" spans="3:14" ht="15" customHeight="1">
      <c r="C1496" s="124"/>
      <c r="E1496" s="105"/>
      <c r="F1496" s="195"/>
      <c r="G1496" s="195"/>
      <c r="H1496" s="107"/>
      <c r="I1496" s="195"/>
      <c r="J1496" s="195"/>
      <c r="K1496" s="107"/>
      <c r="L1496" s="194"/>
      <c r="M1496" s="107"/>
      <c r="N1496" s="107"/>
    </row>
    <row r="1497" spans="3:14" ht="15" customHeight="1">
      <c r="C1497" s="124"/>
      <c r="E1497" s="105"/>
      <c r="F1497" s="195"/>
      <c r="G1497" s="195"/>
      <c r="H1497" s="107"/>
      <c r="I1497" s="195"/>
      <c r="J1497" s="195"/>
      <c r="K1497" s="107"/>
      <c r="L1497" s="194"/>
      <c r="M1497" s="107"/>
      <c r="N1497" s="107"/>
    </row>
    <row r="1498" spans="3:14" ht="15" customHeight="1">
      <c r="C1498" s="124"/>
      <c r="E1498" s="105"/>
      <c r="F1498" s="195"/>
      <c r="G1498" s="195"/>
      <c r="H1498" s="107"/>
      <c r="I1498" s="195"/>
      <c r="J1498" s="195"/>
      <c r="K1498" s="107"/>
      <c r="L1498" s="194"/>
      <c r="M1498" s="107"/>
      <c r="N1498" s="107"/>
    </row>
    <row r="1499" spans="3:14" ht="15" customHeight="1">
      <c r="C1499" s="124"/>
      <c r="E1499" s="105"/>
      <c r="F1499" s="195"/>
      <c r="G1499" s="195"/>
      <c r="H1499" s="107"/>
      <c r="I1499" s="195"/>
      <c r="J1499" s="195"/>
      <c r="K1499" s="107"/>
      <c r="L1499" s="194"/>
      <c r="M1499" s="107"/>
      <c r="N1499" s="107"/>
    </row>
    <row r="1500" spans="3:14" ht="15" customHeight="1">
      <c r="C1500" s="124"/>
      <c r="E1500" s="105"/>
      <c r="F1500" s="195"/>
      <c r="G1500" s="195"/>
      <c r="H1500" s="107"/>
      <c r="I1500" s="195"/>
      <c r="J1500" s="195"/>
      <c r="K1500" s="107"/>
      <c r="L1500" s="194"/>
      <c r="M1500" s="107"/>
      <c r="N1500" s="107"/>
    </row>
    <row r="1501" spans="3:14" ht="15" customHeight="1">
      <c r="C1501" s="124"/>
      <c r="E1501" s="105"/>
      <c r="F1501" s="195"/>
      <c r="G1501" s="195"/>
      <c r="H1501" s="107"/>
      <c r="I1501" s="195"/>
      <c r="J1501" s="195"/>
      <c r="K1501" s="107"/>
      <c r="L1501" s="194"/>
      <c r="M1501" s="107"/>
      <c r="N1501" s="107"/>
    </row>
    <row r="1502" spans="3:14" ht="15" customHeight="1">
      <c r="C1502" s="124"/>
      <c r="E1502" s="105"/>
      <c r="F1502" s="195"/>
      <c r="G1502" s="195"/>
      <c r="H1502" s="107"/>
      <c r="I1502" s="195"/>
      <c r="J1502" s="195"/>
      <c r="K1502" s="107"/>
      <c r="L1502" s="194"/>
      <c r="M1502" s="107"/>
      <c r="N1502" s="107"/>
    </row>
    <row r="1503" spans="3:14" ht="15" customHeight="1">
      <c r="C1503" s="124"/>
      <c r="E1503" s="105"/>
      <c r="F1503" s="195"/>
      <c r="G1503" s="195"/>
      <c r="H1503" s="107"/>
      <c r="I1503" s="195"/>
      <c r="J1503" s="195"/>
      <c r="K1503" s="107"/>
      <c r="L1503" s="194"/>
      <c r="M1503" s="107"/>
      <c r="N1503" s="107"/>
    </row>
    <row r="1504" spans="3:14" ht="15" customHeight="1">
      <c r="C1504" s="124"/>
      <c r="E1504" s="105"/>
      <c r="F1504" s="195"/>
      <c r="G1504" s="195"/>
      <c r="H1504" s="107"/>
      <c r="I1504" s="195"/>
      <c r="J1504" s="195"/>
      <c r="K1504" s="107"/>
      <c r="L1504" s="194"/>
      <c r="M1504" s="107"/>
      <c r="N1504" s="107"/>
    </row>
    <row r="1505" spans="3:14" ht="15" customHeight="1">
      <c r="C1505" s="124"/>
      <c r="E1505" s="105"/>
      <c r="F1505" s="195"/>
      <c r="G1505" s="195"/>
      <c r="H1505" s="107"/>
      <c r="I1505" s="195"/>
      <c r="J1505" s="195"/>
      <c r="K1505" s="107"/>
      <c r="L1505" s="194"/>
      <c r="M1505" s="107"/>
      <c r="N1505" s="107"/>
    </row>
    <row r="1506" spans="3:14" ht="15" customHeight="1">
      <c r="C1506" s="124"/>
      <c r="E1506" s="105"/>
      <c r="F1506" s="195"/>
      <c r="G1506" s="195"/>
      <c r="H1506" s="107"/>
      <c r="I1506" s="195"/>
      <c r="J1506" s="195"/>
      <c r="K1506" s="107"/>
      <c r="L1506" s="194"/>
      <c r="M1506" s="107"/>
      <c r="N1506" s="107"/>
    </row>
    <row r="1507" spans="3:14" ht="15" customHeight="1">
      <c r="C1507" s="124"/>
      <c r="E1507" s="105"/>
      <c r="F1507" s="195"/>
      <c r="G1507" s="195"/>
      <c r="H1507" s="107"/>
      <c r="I1507" s="195"/>
      <c r="J1507" s="195"/>
      <c r="K1507" s="107"/>
      <c r="L1507" s="194"/>
      <c r="M1507" s="107"/>
      <c r="N1507" s="107"/>
    </row>
    <row r="1508" spans="3:14" ht="15" customHeight="1">
      <c r="C1508" s="124"/>
      <c r="E1508" s="105"/>
      <c r="F1508" s="195"/>
      <c r="G1508" s="195"/>
      <c r="H1508" s="107"/>
      <c r="I1508" s="195"/>
      <c r="J1508" s="195"/>
      <c r="K1508" s="107"/>
      <c r="L1508" s="194"/>
      <c r="M1508" s="107"/>
      <c r="N1508" s="107"/>
    </row>
    <row r="1509" spans="3:14" ht="15" customHeight="1">
      <c r="C1509" s="124"/>
      <c r="E1509" s="105"/>
      <c r="F1509" s="195"/>
      <c r="G1509" s="195"/>
      <c r="H1509" s="107"/>
      <c r="I1509" s="195"/>
      <c r="J1509" s="195"/>
      <c r="K1509" s="107"/>
      <c r="L1509" s="194"/>
      <c r="M1509" s="107"/>
      <c r="N1509" s="107"/>
    </row>
    <row r="1510" spans="3:14" ht="15" customHeight="1">
      <c r="C1510" s="124"/>
      <c r="E1510" s="105"/>
      <c r="F1510" s="195"/>
      <c r="G1510" s="195"/>
      <c r="H1510" s="107"/>
      <c r="I1510" s="195"/>
      <c r="J1510" s="195"/>
      <c r="K1510" s="107"/>
      <c r="L1510" s="194"/>
      <c r="M1510" s="107"/>
      <c r="N1510" s="107"/>
    </row>
    <row r="1511" spans="3:14" ht="15" customHeight="1">
      <c r="C1511" s="124"/>
      <c r="E1511" s="105"/>
      <c r="F1511" s="195"/>
      <c r="G1511" s="195"/>
      <c r="H1511" s="107"/>
      <c r="I1511" s="195"/>
      <c r="J1511" s="195"/>
      <c r="K1511" s="107"/>
      <c r="L1511" s="194"/>
      <c r="M1511" s="107"/>
      <c r="N1511" s="107"/>
    </row>
    <row r="1512" spans="3:14" ht="15" customHeight="1">
      <c r="C1512" s="124"/>
      <c r="E1512" s="105"/>
      <c r="F1512" s="195"/>
      <c r="G1512" s="195"/>
      <c r="H1512" s="107"/>
      <c r="I1512" s="195"/>
      <c r="J1512" s="195"/>
      <c r="K1512" s="107"/>
      <c r="L1512" s="194"/>
      <c r="M1512" s="107"/>
      <c r="N1512" s="107"/>
    </row>
    <row r="1513" spans="3:14" ht="15" customHeight="1">
      <c r="C1513" s="124"/>
      <c r="E1513" s="105"/>
      <c r="F1513" s="195"/>
      <c r="G1513" s="195"/>
      <c r="H1513" s="107"/>
      <c r="I1513" s="195"/>
      <c r="J1513" s="195"/>
      <c r="K1513" s="107"/>
      <c r="L1513" s="194"/>
      <c r="M1513" s="107"/>
      <c r="N1513" s="107"/>
    </row>
    <row r="1514" spans="3:14" ht="15" customHeight="1">
      <c r="C1514" s="124"/>
      <c r="E1514" s="105"/>
      <c r="F1514" s="195"/>
      <c r="G1514" s="195"/>
      <c r="H1514" s="107"/>
      <c r="I1514" s="195"/>
      <c r="J1514" s="195"/>
      <c r="K1514" s="107"/>
      <c r="L1514" s="194"/>
      <c r="M1514" s="107"/>
      <c r="N1514" s="107"/>
    </row>
    <row r="1515" spans="3:14" ht="15" customHeight="1">
      <c r="C1515" s="124"/>
      <c r="E1515" s="105"/>
      <c r="F1515" s="195"/>
      <c r="G1515" s="195"/>
      <c r="H1515" s="107"/>
      <c r="I1515" s="195"/>
      <c r="J1515" s="195"/>
      <c r="K1515" s="107"/>
      <c r="L1515" s="194"/>
      <c r="M1515" s="107"/>
      <c r="N1515" s="107"/>
    </row>
    <row r="1516" spans="3:14" ht="15" customHeight="1">
      <c r="C1516" s="124"/>
      <c r="E1516" s="105"/>
      <c r="F1516" s="195"/>
      <c r="G1516" s="195"/>
      <c r="H1516" s="107"/>
      <c r="I1516" s="195"/>
      <c r="J1516" s="195"/>
      <c r="K1516" s="107"/>
      <c r="L1516" s="194"/>
      <c r="M1516" s="107"/>
      <c r="N1516" s="107"/>
    </row>
    <row r="1517" spans="3:14" ht="15" customHeight="1">
      <c r="C1517" s="124"/>
      <c r="E1517" s="105"/>
      <c r="F1517" s="195"/>
      <c r="G1517" s="195"/>
      <c r="H1517" s="107"/>
      <c r="I1517" s="195"/>
      <c r="J1517" s="195"/>
      <c r="K1517" s="107"/>
      <c r="L1517" s="194"/>
      <c r="M1517" s="107"/>
      <c r="N1517" s="107"/>
    </row>
    <row r="1518" spans="3:14" ht="15" customHeight="1">
      <c r="C1518" s="124"/>
      <c r="E1518" s="105"/>
      <c r="F1518" s="195"/>
      <c r="G1518" s="195"/>
      <c r="H1518" s="107"/>
      <c r="I1518" s="195"/>
      <c r="J1518" s="195"/>
      <c r="K1518" s="107"/>
      <c r="L1518" s="194"/>
      <c r="M1518" s="107"/>
      <c r="N1518" s="107"/>
    </row>
    <row r="1519" spans="3:14" ht="15" customHeight="1">
      <c r="C1519" s="124"/>
      <c r="E1519" s="105"/>
      <c r="F1519" s="195"/>
      <c r="G1519" s="195"/>
      <c r="H1519" s="107"/>
      <c r="I1519" s="195"/>
      <c r="J1519" s="195"/>
      <c r="K1519" s="107"/>
      <c r="L1519" s="194"/>
      <c r="M1519" s="107"/>
      <c r="N1519" s="107"/>
    </row>
    <row r="1520" spans="3:14" ht="15" customHeight="1">
      <c r="C1520" s="124"/>
      <c r="E1520" s="105"/>
      <c r="F1520" s="195"/>
      <c r="G1520" s="195"/>
      <c r="H1520" s="107"/>
      <c r="I1520" s="195"/>
      <c r="J1520" s="195"/>
      <c r="K1520" s="107"/>
      <c r="L1520" s="194"/>
      <c r="M1520" s="107"/>
      <c r="N1520" s="107"/>
    </row>
    <row r="1521" spans="3:14" ht="15" customHeight="1">
      <c r="C1521" s="124"/>
      <c r="E1521" s="105"/>
      <c r="F1521" s="195"/>
      <c r="G1521" s="195"/>
      <c r="H1521" s="107"/>
      <c r="I1521" s="195"/>
      <c r="J1521" s="195"/>
      <c r="K1521" s="107"/>
      <c r="L1521" s="194"/>
      <c r="M1521" s="107"/>
      <c r="N1521" s="107"/>
    </row>
    <row r="1522" spans="3:14" ht="15" customHeight="1">
      <c r="C1522" s="124"/>
      <c r="E1522" s="105"/>
      <c r="F1522" s="195"/>
      <c r="G1522" s="195"/>
      <c r="H1522" s="107"/>
      <c r="I1522" s="195"/>
      <c r="J1522" s="195"/>
      <c r="K1522" s="107"/>
      <c r="L1522" s="194"/>
      <c r="M1522" s="107"/>
      <c r="N1522" s="107"/>
    </row>
    <row r="1523" spans="3:14" ht="15" customHeight="1">
      <c r="C1523" s="124"/>
      <c r="E1523" s="105"/>
      <c r="F1523" s="195"/>
      <c r="G1523" s="195"/>
      <c r="H1523" s="107"/>
      <c r="I1523" s="195"/>
      <c r="J1523" s="195"/>
      <c r="K1523" s="107"/>
      <c r="L1523" s="194"/>
      <c r="M1523" s="107"/>
      <c r="N1523" s="107"/>
    </row>
    <row r="1524" spans="3:14" ht="15" customHeight="1">
      <c r="C1524" s="124"/>
      <c r="E1524" s="105"/>
      <c r="F1524" s="195"/>
      <c r="G1524" s="195"/>
      <c r="H1524" s="107"/>
      <c r="I1524" s="195"/>
      <c r="J1524" s="195"/>
      <c r="K1524" s="107"/>
      <c r="L1524" s="194"/>
      <c r="M1524" s="107"/>
      <c r="N1524" s="107"/>
    </row>
    <row r="1525" spans="3:14" ht="15" customHeight="1">
      <c r="C1525" s="124"/>
      <c r="E1525" s="105"/>
      <c r="F1525" s="195"/>
      <c r="G1525" s="195"/>
      <c r="H1525" s="107"/>
      <c r="I1525" s="195"/>
      <c r="J1525" s="195"/>
      <c r="K1525" s="107"/>
      <c r="L1525" s="194"/>
      <c r="M1525" s="107"/>
      <c r="N1525" s="107"/>
    </row>
    <row r="1526" spans="3:14" ht="15" customHeight="1">
      <c r="C1526" s="124"/>
      <c r="E1526" s="105"/>
      <c r="F1526" s="195"/>
      <c r="G1526" s="195"/>
      <c r="H1526" s="107"/>
      <c r="I1526" s="195"/>
      <c r="J1526" s="195"/>
      <c r="K1526" s="107"/>
      <c r="L1526" s="194"/>
      <c r="M1526" s="107"/>
      <c r="N1526" s="107"/>
    </row>
    <row r="1527" spans="3:14" ht="15" customHeight="1">
      <c r="C1527" s="124"/>
      <c r="E1527" s="105"/>
      <c r="F1527" s="195"/>
      <c r="G1527" s="195"/>
      <c r="H1527" s="107"/>
      <c r="I1527" s="195"/>
      <c r="J1527" s="195"/>
      <c r="K1527" s="107"/>
      <c r="L1527" s="194"/>
      <c r="M1527" s="107"/>
      <c r="N1527" s="107"/>
    </row>
    <row r="1528" spans="3:14" ht="15" customHeight="1">
      <c r="C1528" s="124"/>
      <c r="E1528" s="105"/>
      <c r="F1528" s="195"/>
      <c r="G1528" s="195"/>
      <c r="H1528" s="107"/>
      <c r="I1528" s="195"/>
      <c r="J1528" s="195"/>
      <c r="K1528" s="107"/>
      <c r="L1528" s="194"/>
      <c r="M1528" s="107"/>
      <c r="N1528" s="107"/>
    </row>
    <row r="1529" spans="3:14" ht="15" customHeight="1">
      <c r="C1529" s="124"/>
      <c r="E1529" s="105"/>
      <c r="F1529" s="195"/>
      <c r="G1529" s="195"/>
      <c r="H1529" s="107"/>
      <c r="I1529" s="195"/>
      <c r="J1529" s="195"/>
      <c r="K1529" s="107"/>
      <c r="L1529" s="194"/>
      <c r="M1529" s="107"/>
      <c r="N1529" s="107"/>
    </row>
    <row r="1530" spans="3:14" ht="15" customHeight="1">
      <c r="C1530" s="124"/>
      <c r="E1530" s="105"/>
      <c r="F1530" s="195"/>
      <c r="G1530" s="195"/>
      <c r="H1530" s="107"/>
      <c r="I1530" s="195"/>
      <c r="J1530" s="195"/>
      <c r="K1530" s="107"/>
      <c r="L1530" s="194"/>
      <c r="M1530" s="107"/>
      <c r="N1530" s="107"/>
    </row>
    <row r="1531" spans="3:14" ht="15" customHeight="1">
      <c r="C1531" s="124"/>
      <c r="E1531" s="105"/>
      <c r="F1531" s="195"/>
      <c r="G1531" s="195"/>
      <c r="H1531" s="107"/>
      <c r="I1531" s="195"/>
      <c r="J1531" s="195"/>
      <c r="K1531" s="107"/>
      <c r="L1531" s="194"/>
      <c r="M1531" s="107"/>
      <c r="N1531" s="107"/>
    </row>
    <row r="1532" spans="3:14" ht="15" customHeight="1">
      <c r="C1532" s="124"/>
      <c r="E1532" s="105"/>
      <c r="F1532" s="195"/>
      <c r="G1532" s="195"/>
      <c r="H1532" s="107"/>
      <c r="I1532" s="195"/>
      <c r="J1532" s="195"/>
      <c r="K1532" s="107"/>
      <c r="L1532" s="194"/>
      <c r="M1532" s="107"/>
      <c r="N1532" s="107"/>
    </row>
    <row r="1533" spans="3:14" ht="15" customHeight="1">
      <c r="C1533" s="124"/>
      <c r="E1533" s="105"/>
      <c r="F1533" s="195"/>
      <c r="G1533" s="195"/>
      <c r="H1533" s="107"/>
      <c r="I1533" s="195"/>
      <c r="J1533" s="195"/>
      <c r="K1533" s="107"/>
      <c r="L1533" s="194"/>
      <c r="M1533" s="107"/>
      <c r="N1533" s="107"/>
    </row>
    <row r="1534" spans="3:14" ht="15" customHeight="1">
      <c r="C1534" s="124"/>
      <c r="E1534" s="105"/>
      <c r="F1534" s="195"/>
      <c r="G1534" s="195"/>
      <c r="H1534" s="107"/>
      <c r="I1534" s="195"/>
      <c r="J1534" s="195"/>
      <c r="K1534" s="107"/>
      <c r="L1534" s="194"/>
      <c r="M1534" s="107"/>
      <c r="N1534" s="107"/>
    </row>
    <row r="1535" spans="3:14" ht="15" customHeight="1">
      <c r="C1535" s="124"/>
      <c r="E1535" s="105"/>
      <c r="F1535" s="195"/>
      <c r="G1535" s="195"/>
      <c r="H1535" s="107"/>
      <c r="I1535" s="195"/>
      <c r="J1535" s="195"/>
      <c r="K1535" s="107"/>
      <c r="L1535" s="194"/>
      <c r="M1535" s="107"/>
      <c r="N1535" s="107"/>
    </row>
    <row r="1536" spans="3:14" ht="15" customHeight="1">
      <c r="C1536" s="124"/>
      <c r="E1536" s="105"/>
      <c r="F1536" s="195"/>
      <c r="G1536" s="195"/>
      <c r="H1536" s="107"/>
      <c r="I1536" s="195"/>
      <c r="J1536" s="195"/>
      <c r="K1536" s="107"/>
      <c r="L1536" s="194"/>
      <c r="M1536" s="107"/>
      <c r="N1536" s="107"/>
    </row>
    <row r="1537" spans="3:14" ht="15" customHeight="1">
      <c r="C1537" s="124"/>
      <c r="E1537" s="105"/>
      <c r="F1537" s="195"/>
      <c r="G1537" s="195"/>
      <c r="H1537" s="107"/>
      <c r="I1537" s="195"/>
      <c r="J1537" s="195"/>
      <c r="K1537" s="107"/>
      <c r="L1537" s="194"/>
      <c r="M1537" s="107"/>
      <c r="N1537" s="107"/>
    </row>
    <row r="1538" spans="3:14" ht="15" customHeight="1">
      <c r="C1538" s="124"/>
      <c r="E1538" s="105"/>
      <c r="F1538" s="195"/>
      <c r="G1538" s="195"/>
      <c r="H1538" s="107"/>
      <c r="I1538" s="195"/>
      <c r="J1538" s="195"/>
      <c r="K1538" s="107"/>
      <c r="L1538" s="194"/>
      <c r="M1538" s="107"/>
      <c r="N1538" s="107"/>
    </row>
    <row r="1539" spans="3:14" ht="15" customHeight="1">
      <c r="C1539" s="124"/>
      <c r="E1539" s="105"/>
      <c r="F1539" s="195"/>
      <c r="G1539" s="195"/>
      <c r="H1539" s="107"/>
      <c r="I1539" s="195"/>
      <c r="J1539" s="195"/>
      <c r="K1539" s="107"/>
      <c r="L1539" s="194"/>
      <c r="M1539" s="107"/>
      <c r="N1539" s="107"/>
    </row>
    <row r="1540" spans="3:14" ht="15" customHeight="1">
      <c r="C1540" s="124"/>
      <c r="E1540" s="105"/>
      <c r="F1540" s="195"/>
      <c r="G1540" s="195"/>
      <c r="H1540" s="107"/>
      <c r="I1540" s="195"/>
      <c r="J1540" s="195"/>
      <c r="K1540" s="107"/>
      <c r="L1540" s="194"/>
      <c r="M1540" s="107"/>
      <c r="N1540" s="107"/>
    </row>
    <row r="1541" spans="3:14" ht="15" customHeight="1">
      <c r="C1541" s="124"/>
      <c r="E1541" s="105"/>
      <c r="F1541" s="195"/>
      <c r="G1541" s="195"/>
      <c r="H1541" s="107"/>
      <c r="I1541" s="195"/>
      <c r="J1541" s="195"/>
      <c r="K1541" s="107"/>
      <c r="L1541" s="194"/>
      <c r="M1541" s="107"/>
      <c r="N1541" s="107"/>
    </row>
    <row r="1542" spans="3:14" ht="15" customHeight="1">
      <c r="C1542" s="124"/>
      <c r="E1542" s="105"/>
      <c r="F1542" s="195"/>
      <c r="G1542" s="195"/>
      <c r="H1542" s="107"/>
      <c r="I1542" s="195"/>
      <c r="J1542" s="195"/>
      <c r="K1542" s="107"/>
      <c r="L1542" s="194"/>
      <c r="M1542" s="107"/>
      <c r="N1542" s="107"/>
    </row>
    <row r="1543" spans="3:14" ht="15" customHeight="1">
      <c r="C1543" s="124"/>
      <c r="E1543" s="105"/>
      <c r="F1543" s="195"/>
      <c r="G1543" s="195"/>
      <c r="H1543" s="107"/>
      <c r="I1543" s="195"/>
      <c r="J1543" s="195"/>
      <c r="K1543" s="107"/>
      <c r="L1543" s="194"/>
      <c r="M1543" s="107"/>
      <c r="N1543" s="107"/>
    </row>
    <row r="1544" spans="3:14" ht="15" customHeight="1">
      <c r="C1544" s="124"/>
      <c r="E1544" s="105"/>
      <c r="F1544" s="195"/>
      <c r="G1544" s="195"/>
      <c r="H1544" s="107"/>
      <c r="I1544" s="195"/>
      <c r="J1544" s="195"/>
      <c r="K1544" s="107"/>
      <c r="L1544" s="194"/>
      <c r="M1544" s="107"/>
      <c r="N1544" s="107"/>
    </row>
    <row r="1545" spans="3:14" ht="15" customHeight="1">
      <c r="C1545" s="124"/>
      <c r="E1545" s="105"/>
      <c r="F1545" s="195"/>
      <c r="G1545" s="195"/>
      <c r="H1545" s="107"/>
      <c r="I1545" s="195"/>
      <c r="J1545" s="195"/>
      <c r="K1545" s="107"/>
      <c r="L1545" s="194"/>
      <c r="M1545" s="107"/>
      <c r="N1545" s="107"/>
    </row>
    <row r="1546" spans="3:14" ht="15" customHeight="1">
      <c r="C1546" s="124"/>
      <c r="E1546" s="105"/>
      <c r="F1546" s="195"/>
      <c r="G1546" s="195"/>
      <c r="H1546" s="107"/>
      <c r="I1546" s="195"/>
      <c r="J1546" s="195"/>
      <c r="K1546" s="107"/>
      <c r="L1546" s="194"/>
      <c r="M1546" s="107"/>
      <c r="N1546" s="107"/>
    </row>
    <row r="1547" spans="3:14" ht="15" customHeight="1">
      <c r="C1547" s="124"/>
      <c r="E1547" s="105"/>
      <c r="F1547" s="195"/>
      <c r="G1547" s="195"/>
      <c r="H1547" s="107"/>
      <c r="I1547" s="195"/>
      <c r="J1547" s="195"/>
      <c r="K1547" s="107"/>
      <c r="L1547" s="194"/>
      <c r="M1547" s="107"/>
      <c r="N1547" s="107"/>
    </row>
    <row r="1548" spans="3:14" ht="15" customHeight="1">
      <c r="C1548" s="124"/>
      <c r="E1548" s="105"/>
      <c r="F1548" s="195"/>
      <c r="G1548" s="195"/>
      <c r="H1548" s="107"/>
      <c r="I1548" s="195"/>
      <c r="J1548" s="195"/>
      <c r="K1548" s="107"/>
      <c r="L1548" s="194"/>
      <c r="M1548" s="107"/>
      <c r="N1548" s="107"/>
    </row>
    <row r="1549" spans="3:14" ht="15" customHeight="1">
      <c r="C1549" s="124"/>
      <c r="E1549" s="105"/>
      <c r="F1549" s="195"/>
      <c r="G1549" s="195"/>
      <c r="H1549" s="107"/>
      <c r="I1549" s="195"/>
      <c r="J1549" s="195"/>
      <c r="K1549" s="107"/>
      <c r="L1549" s="194"/>
      <c r="M1549" s="107"/>
      <c r="N1549" s="107"/>
    </row>
    <row r="1550" spans="3:14" ht="15" customHeight="1">
      <c r="C1550" s="124"/>
      <c r="E1550" s="105"/>
      <c r="F1550" s="195"/>
      <c r="G1550" s="195"/>
      <c r="H1550" s="107"/>
      <c r="I1550" s="195"/>
      <c r="J1550" s="195"/>
      <c r="K1550" s="107"/>
      <c r="L1550" s="194"/>
      <c r="M1550" s="107"/>
      <c r="N1550" s="107"/>
    </row>
    <row r="1551" spans="3:14" ht="15" customHeight="1">
      <c r="C1551" s="124"/>
      <c r="E1551" s="105"/>
      <c r="F1551" s="195"/>
      <c r="G1551" s="195"/>
      <c r="H1551" s="107"/>
      <c r="I1551" s="195"/>
      <c r="J1551" s="195"/>
      <c r="K1551" s="107"/>
      <c r="L1551" s="194"/>
      <c r="M1551" s="107"/>
      <c r="N1551" s="107"/>
    </row>
    <row r="1552" spans="3:14" ht="15" customHeight="1">
      <c r="C1552" s="124"/>
      <c r="E1552" s="105"/>
      <c r="F1552" s="195"/>
      <c r="G1552" s="195"/>
      <c r="H1552" s="107"/>
      <c r="I1552" s="195"/>
      <c r="J1552" s="195"/>
      <c r="K1552" s="107"/>
      <c r="L1552" s="194"/>
      <c r="M1552" s="107"/>
      <c r="N1552" s="107"/>
    </row>
    <row r="1553" spans="3:14" ht="15" customHeight="1">
      <c r="C1553" s="124"/>
      <c r="E1553" s="105"/>
      <c r="F1553" s="195"/>
      <c r="G1553" s="195"/>
      <c r="H1553" s="107"/>
      <c r="I1553" s="195"/>
      <c r="J1553" s="195"/>
      <c r="K1553" s="107"/>
      <c r="L1553" s="194"/>
      <c r="M1553" s="107"/>
      <c r="N1553" s="107"/>
    </row>
    <row r="1554" spans="3:14" ht="15" customHeight="1">
      <c r="C1554" s="124"/>
      <c r="E1554" s="105"/>
      <c r="F1554" s="195"/>
      <c r="G1554" s="195"/>
      <c r="H1554" s="107"/>
      <c r="I1554" s="195"/>
      <c r="J1554" s="195"/>
      <c r="K1554" s="107"/>
      <c r="L1554" s="194"/>
      <c r="M1554" s="107"/>
      <c r="N1554" s="107"/>
    </row>
    <row r="1555" spans="3:14" ht="15" customHeight="1">
      <c r="C1555" s="124"/>
      <c r="E1555" s="105"/>
      <c r="F1555" s="195"/>
      <c r="G1555" s="195"/>
      <c r="H1555" s="107"/>
      <c r="I1555" s="195"/>
      <c r="J1555" s="195"/>
      <c r="K1555" s="107"/>
      <c r="L1555" s="194"/>
      <c r="M1555" s="107"/>
      <c r="N1555" s="107"/>
    </row>
    <row r="1556" spans="3:14" ht="15" customHeight="1">
      <c r="C1556" s="124"/>
      <c r="E1556" s="105"/>
      <c r="F1556" s="195"/>
      <c r="G1556" s="195"/>
      <c r="H1556" s="107"/>
      <c r="I1556" s="195"/>
      <c r="J1556" s="195"/>
      <c r="K1556" s="107"/>
      <c r="L1556" s="194"/>
      <c r="M1556" s="107"/>
      <c r="N1556" s="107"/>
    </row>
    <row r="1557" spans="3:14" ht="15" customHeight="1">
      <c r="C1557" s="124"/>
      <c r="E1557" s="105"/>
      <c r="F1557" s="195"/>
      <c r="G1557" s="195"/>
      <c r="H1557" s="107"/>
      <c r="I1557" s="195"/>
      <c r="J1557" s="195"/>
      <c r="K1557" s="107"/>
      <c r="L1557" s="194"/>
      <c r="M1557" s="107"/>
      <c r="N1557" s="107"/>
    </row>
    <row r="1558" spans="3:14" ht="15" customHeight="1">
      <c r="C1558" s="124"/>
      <c r="E1558" s="105"/>
      <c r="F1558" s="195"/>
      <c r="G1558" s="195"/>
      <c r="H1558" s="107"/>
      <c r="I1558" s="195"/>
      <c r="J1558" s="195"/>
      <c r="K1558" s="107"/>
      <c r="L1558" s="194"/>
      <c r="M1558" s="107"/>
      <c r="N1558" s="107"/>
    </row>
    <row r="1559" spans="3:14" ht="15" customHeight="1">
      <c r="C1559" s="124"/>
      <c r="E1559" s="105"/>
      <c r="F1559" s="195"/>
      <c r="G1559" s="195"/>
      <c r="H1559" s="107"/>
      <c r="I1559" s="195"/>
      <c r="J1559" s="195"/>
      <c r="K1559" s="107"/>
      <c r="L1559" s="194"/>
      <c r="M1559" s="107"/>
      <c r="N1559" s="107"/>
    </row>
    <row r="1560" spans="3:14" ht="15" customHeight="1">
      <c r="C1560" s="124"/>
      <c r="E1560" s="105"/>
      <c r="F1560" s="195"/>
      <c r="G1560" s="195"/>
      <c r="H1560" s="107"/>
      <c r="I1560" s="195"/>
      <c r="J1560" s="195"/>
      <c r="K1560" s="107"/>
      <c r="L1560" s="194"/>
      <c r="M1560" s="107"/>
      <c r="N1560" s="107"/>
    </row>
    <row r="1561" spans="3:14" ht="15" customHeight="1">
      <c r="C1561" s="124"/>
      <c r="E1561" s="105"/>
      <c r="F1561" s="195"/>
      <c r="G1561" s="195"/>
      <c r="H1561" s="107"/>
      <c r="I1561" s="195"/>
      <c r="J1561" s="195"/>
      <c r="K1561" s="107"/>
      <c r="L1561" s="194"/>
      <c r="M1561" s="107"/>
      <c r="N1561" s="107"/>
    </row>
    <row r="1562" spans="3:14" ht="15" customHeight="1">
      <c r="C1562" s="124"/>
      <c r="E1562" s="105"/>
      <c r="F1562" s="195"/>
      <c r="G1562" s="195"/>
      <c r="H1562" s="107"/>
      <c r="I1562" s="195"/>
      <c r="J1562" s="195"/>
      <c r="K1562" s="107"/>
      <c r="L1562" s="194"/>
      <c r="M1562" s="107"/>
      <c r="N1562" s="107"/>
    </row>
    <row r="1563" spans="3:14" ht="15" customHeight="1">
      <c r="C1563" s="124"/>
      <c r="E1563" s="105"/>
      <c r="F1563" s="195"/>
      <c r="G1563" s="195"/>
      <c r="H1563" s="107"/>
      <c r="I1563" s="195"/>
      <c r="J1563" s="195"/>
      <c r="K1563" s="107"/>
      <c r="L1563" s="194"/>
      <c r="M1563" s="107"/>
      <c r="N1563" s="107"/>
    </row>
    <row r="1564" spans="3:14" ht="15" customHeight="1">
      <c r="C1564" s="124"/>
      <c r="E1564" s="105"/>
      <c r="F1564" s="195"/>
      <c r="G1564" s="195"/>
      <c r="H1564" s="107"/>
      <c r="I1564" s="195"/>
      <c r="J1564" s="195"/>
      <c r="K1564" s="107"/>
      <c r="L1564" s="194"/>
      <c r="M1564" s="107"/>
      <c r="N1564" s="107"/>
    </row>
    <row r="1565" spans="3:14" ht="15" customHeight="1">
      <c r="C1565" s="124"/>
      <c r="E1565" s="105"/>
      <c r="F1565" s="195"/>
      <c r="G1565" s="195"/>
      <c r="H1565" s="107"/>
      <c r="I1565" s="195"/>
      <c r="J1565" s="195"/>
      <c r="K1565" s="107"/>
      <c r="L1565" s="194"/>
      <c r="M1565" s="107"/>
      <c r="N1565" s="107"/>
    </row>
    <row r="1566" spans="3:14" ht="15" customHeight="1">
      <c r="C1566" s="124"/>
      <c r="E1566" s="105"/>
      <c r="F1566" s="195"/>
      <c r="G1566" s="195"/>
      <c r="H1566" s="107"/>
      <c r="I1566" s="195"/>
      <c r="J1566" s="195"/>
      <c r="K1566" s="107"/>
      <c r="L1566" s="194"/>
      <c r="M1566" s="107"/>
      <c r="N1566" s="107"/>
    </row>
    <row r="1567" spans="3:14" ht="15" customHeight="1">
      <c r="C1567" s="124"/>
      <c r="E1567" s="105"/>
      <c r="F1567" s="195"/>
      <c r="G1567" s="195"/>
      <c r="H1567" s="107"/>
      <c r="I1567" s="195"/>
      <c r="J1567" s="195"/>
      <c r="K1567" s="107"/>
      <c r="L1567" s="194"/>
      <c r="M1567" s="107"/>
      <c r="N1567" s="107"/>
    </row>
    <row r="1568" spans="3:14" ht="15" customHeight="1">
      <c r="C1568" s="124"/>
      <c r="E1568" s="105"/>
      <c r="F1568" s="195"/>
      <c r="G1568" s="195"/>
      <c r="H1568" s="107"/>
      <c r="I1568" s="195"/>
      <c r="J1568" s="195"/>
      <c r="K1568" s="107"/>
      <c r="L1568" s="194"/>
      <c r="M1568" s="107"/>
      <c r="N1568" s="107"/>
    </row>
    <row r="1569" spans="3:14" ht="15" customHeight="1">
      <c r="C1569" s="124"/>
      <c r="E1569" s="105"/>
      <c r="F1569" s="195"/>
      <c r="G1569" s="195"/>
      <c r="H1569" s="107"/>
      <c r="I1569" s="195"/>
      <c r="J1569" s="195"/>
      <c r="K1569" s="107"/>
      <c r="L1569" s="194"/>
      <c r="M1569" s="107"/>
      <c r="N1569" s="107"/>
    </row>
    <row r="1570" spans="3:14" ht="15" customHeight="1">
      <c r="C1570" s="124"/>
      <c r="E1570" s="105"/>
      <c r="F1570" s="195"/>
      <c r="G1570" s="195"/>
      <c r="H1570" s="107"/>
      <c r="I1570" s="195"/>
      <c r="J1570" s="195"/>
      <c r="K1570" s="107"/>
      <c r="L1570" s="194"/>
      <c r="M1570" s="107"/>
      <c r="N1570" s="107"/>
    </row>
    <row r="1571" spans="3:14" ht="15" customHeight="1">
      <c r="C1571" s="124"/>
      <c r="E1571" s="105"/>
      <c r="F1571" s="195"/>
      <c r="G1571" s="195"/>
      <c r="H1571" s="107"/>
      <c r="I1571" s="195"/>
      <c r="J1571" s="195"/>
      <c r="K1571" s="107"/>
      <c r="L1571" s="194"/>
      <c r="M1571" s="107"/>
      <c r="N1571" s="107"/>
    </row>
    <row r="1572" spans="3:14" ht="15" customHeight="1">
      <c r="C1572" s="124"/>
      <c r="E1572" s="105"/>
      <c r="F1572" s="195"/>
      <c r="G1572" s="195"/>
      <c r="H1572" s="107"/>
      <c r="I1572" s="195"/>
      <c r="J1572" s="195"/>
      <c r="K1572" s="107"/>
      <c r="L1572" s="194"/>
      <c r="M1572" s="107"/>
      <c r="N1572" s="107"/>
    </row>
    <row r="1573" spans="3:14" ht="15" customHeight="1">
      <c r="C1573" s="124"/>
      <c r="E1573" s="105"/>
      <c r="F1573" s="195"/>
      <c r="G1573" s="195"/>
      <c r="H1573" s="107"/>
      <c r="I1573" s="195"/>
      <c r="J1573" s="195"/>
      <c r="K1573" s="107"/>
      <c r="L1573" s="194"/>
      <c r="M1573" s="107"/>
      <c r="N1573" s="107"/>
    </row>
    <row r="1574" spans="3:14" ht="15" customHeight="1">
      <c r="C1574" s="124"/>
      <c r="E1574" s="105"/>
      <c r="F1574" s="195"/>
      <c r="G1574" s="195"/>
      <c r="H1574" s="107"/>
      <c r="I1574" s="195"/>
      <c r="J1574" s="195"/>
      <c r="K1574" s="107"/>
      <c r="L1574" s="194"/>
      <c r="M1574" s="107"/>
      <c r="N1574" s="107"/>
    </row>
    <row r="1575" spans="3:14" ht="15" customHeight="1">
      <c r="C1575" s="124"/>
      <c r="E1575" s="105"/>
      <c r="F1575" s="195"/>
      <c r="G1575" s="195"/>
      <c r="H1575" s="107"/>
      <c r="I1575" s="195"/>
      <c r="J1575" s="195"/>
      <c r="K1575" s="107"/>
      <c r="L1575" s="194"/>
      <c r="M1575" s="107"/>
      <c r="N1575" s="107"/>
    </row>
    <row r="1576" spans="3:14" ht="15" customHeight="1">
      <c r="C1576" s="124"/>
      <c r="E1576" s="105"/>
      <c r="F1576" s="195"/>
      <c r="G1576" s="195"/>
      <c r="H1576" s="107"/>
      <c r="I1576" s="195"/>
      <c r="J1576" s="195"/>
      <c r="K1576" s="107"/>
      <c r="L1576" s="194"/>
      <c r="M1576" s="107"/>
      <c r="N1576" s="107"/>
    </row>
    <row r="1577" spans="3:14" ht="15" customHeight="1">
      <c r="C1577" s="124"/>
      <c r="E1577" s="105"/>
      <c r="F1577" s="195"/>
      <c r="G1577" s="195"/>
      <c r="H1577" s="107"/>
      <c r="I1577" s="195"/>
      <c r="J1577" s="195"/>
      <c r="K1577" s="107"/>
      <c r="L1577" s="194"/>
      <c r="M1577" s="107"/>
      <c r="N1577" s="107"/>
    </row>
    <row r="1578" spans="3:14" ht="15" customHeight="1">
      <c r="C1578" s="124"/>
      <c r="E1578" s="105"/>
      <c r="F1578" s="195"/>
      <c r="G1578" s="195"/>
      <c r="H1578" s="107"/>
      <c r="I1578" s="195"/>
      <c r="J1578" s="195"/>
      <c r="K1578" s="107"/>
      <c r="L1578" s="194"/>
      <c r="M1578" s="107"/>
      <c r="N1578" s="107"/>
    </row>
    <row r="1579" spans="3:14" ht="15" customHeight="1">
      <c r="C1579" s="124"/>
      <c r="E1579" s="105"/>
      <c r="F1579" s="195"/>
      <c r="G1579" s="195"/>
      <c r="H1579" s="107"/>
      <c r="I1579" s="195"/>
      <c r="J1579" s="195"/>
      <c r="K1579" s="107"/>
      <c r="L1579" s="194"/>
      <c r="M1579" s="107"/>
      <c r="N1579" s="107"/>
    </row>
    <row r="1580" spans="3:14" ht="15" customHeight="1">
      <c r="C1580" s="124"/>
      <c r="E1580" s="105"/>
      <c r="F1580" s="195"/>
      <c r="G1580" s="195"/>
      <c r="H1580" s="107"/>
      <c r="I1580" s="195"/>
      <c r="J1580" s="195"/>
      <c r="K1580" s="107"/>
      <c r="L1580" s="194"/>
      <c r="M1580" s="107"/>
      <c r="N1580" s="107"/>
    </row>
    <row r="1581" spans="3:14" ht="15" customHeight="1">
      <c r="C1581" s="124"/>
      <c r="E1581" s="105"/>
      <c r="F1581" s="195"/>
      <c r="G1581" s="195"/>
      <c r="H1581" s="107"/>
      <c r="I1581" s="195"/>
      <c r="J1581" s="195"/>
      <c r="K1581" s="107"/>
      <c r="L1581" s="194"/>
      <c r="M1581" s="107"/>
      <c r="N1581" s="107"/>
    </row>
    <row r="1582" spans="3:14" ht="15" customHeight="1">
      <c r="C1582" s="124"/>
      <c r="E1582" s="105"/>
      <c r="F1582" s="195"/>
      <c r="G1582" s="195"/>
      <c r="H1582" s="107"/>
      <c r="I1582" s="195"/>
      <c r="J1582" s="195"/>
      <c r="K1582" s="107"/>
      <c r="L1582" s="194"/>
      <c r="M1582" s="107"/>
      <c r="N1582" s="107"/>
    </row>
    <row r="1583" spans="3:14" ht="15" customHeight="1">
      <c r="C1583" s="124"/>
      <c r="E1583" s="105"/>
      <c r="F1583" s="195"/>
      <c r="G1583" s="195"/>
      <c r="H1583" s="107"/>
      <c r="I1583" s="195"/>
      <c r="J1583" s="195"/>
      <c r="K1583" s="107"/>
      <c r="L1583" s="194"/>
      <c r="M1583" s="107"/>
      <c r="N1583" s="107"/>
    </row>
    <row r="1584" spans="3:14" ht="15" customHeight="1">
      <c r="C1584" s="124"/>
      <c r="E1584" s="105"/>
      <c r="F1584" s="195"/>
      <c r="G1584" s="195"/>
      <c r="H1584" s="107"/>
      <c r="I1584" s="195"/>
      <c r="J1584" s="195"/>
      <c r="K1584" s="107"/>
      <c r="L1584" s="194"/>
      <c r="M1584" s="107"/>
      <c r="N1584" s="107"/>
    </row>
    <row r="1585" spans="3:14" ht="15" customHeight="1">
      <c r="C1585" s="124"/>
      <c r="E1585" s="105"/>
      <c r="F1585" s="195"/>
      <c r="G1585" s="195"/>
      <c r="H1585" s="107"/>
      <c r="I1585" s="195"/>
      <c r="J1585" s="195"/>
      <c r="K1585" s="107"/>
      <c r="L1585" s="194"/>
      <c r="M1585" s="107"/>
      <c r="N1585" s="107"/>
    </row>
    <row r="1586" spans="3:14" ht="15" customHeight="1">
      <c r="C1586" s="124"/>
      <c r="E1586" s="105"/>
      <c r="F1586" s="195"/>
      <c r="G1586" s="195"/>
      <c r="H1586" s="107"/>
      <c r="I1586" s="195"/>
      <c r="J1586" s="195"/>
      <c r="K1586" s="107"/>
      <c r="L1586" s="194"/>
      <c r="M1586" s="107"/>
      <c r="N1586" s="107"/>
    </row>
    <row r="1587" spans="3:14" ht="15" customHeight="1">
      <c r="C1587" s="124"/>
      <c r="E1587" s="105"/>
      <c r="F1587" s="195"/>
      <c r="G1587" s="195"/>
      <c r="H1587" s="107"/>
      <c r="I1587" s="195"/>
      <c r="J1587" s="195"/>
      <c r="K1587" s="107"/>
      <c r="L1587" s="194"/>
      <c r="M1587" s="107"/>
      <c r="N1587" s="107"/>
    </row>
    <row r="1588" spans="3:14" ht="15" customHeight="1">
      <c r="C1588" s="124"/>
      <c r="E1588" s="105"/>
      <c r="F1588" s="195"/>
      <c r="G1588" s="195"/>
      <c r="H1588" s="107"/>
      <c r="I1588" s="195"/>
      <c r="J1588" s="195"/>
      <c r="K1588" s="107"/>
      <c r="L1588" s="194"/>
      <c r="M1588" s="107"/>
      <c r="N1588" s="107"/>
    </row>
    <row r="1589" spans="3:14" ht="15" customHeight="1">
      <c r="C1589" s="124"/>
      <c r="E1589" s="105"/>
      <c r="F1589" s="195"/>
      <c r="G1589" s="195"/>
      <c r="H1589" s="107"/>
      <c r="I1589" s="195"/>
      <c r="J1589" s="195"/>
      <c r="K1589" s="107"/>
      <c r="L1589" s="194"/>
      <c r="M1589" s="107"/>
      <c r="N1589" s="107"/>
    </row>
    <row r="1590" spans="3:14" ht="15" customHeight="1">
      <c r="C1590" s="124"/>
      <c r="E1590" s="105"/>
      <c r="F1590" s="195"/>
      <c r="G1590" s="195"/>
      <c r="H1590" s="107"/>
      <c r="I1590" s="195"/>
      <c r="J1590" s="195"/>
      <c r="K1590" s="107"/>
      <c r="L1590" s="194"/>
      <c r="M1590" s="107"/>
      <c r="N1590" s="107"/>
    </row>
    <row r="1591" spans="3:14" ht="15" customHeight="1">
      <c r="C1591" s="124"/>
      <c r="E1591" s="105"/>
      <c r="F1591" s="195"/>
      <c r="G1591" s="195"/>
      <c r="H1591" s="107"/>
      <c r="I1591" s="195"/>
      <c r="J1591" s="195"/>
      <c r="K1591" s="107"/>
      <c r="L1591" s="194"/>
      <c r="M1591" s="107"/>
      <c r="N1591" s="107"/>
    </row>
    <row r="1592" spans="3:14" ht="15" customHeight="1">
      <c r="C1592" s="124"/>
      <c r="E1592" s="105"/>
      <c r="F1592" s="195"/>
      <c r="G1592" s="195"/>
      <c r="H1592" s="107"/>
      <c r="I1592" s="195"/>
      <c r="J1592" s="195"/>
      <c r="K1592" s="107"/>
      <c r="L1592" s="194"/>
      <c r="M1592" s="107"/>
      <c r="N1592" s="107"/>
    </row>
    <row r="1593" spans="3:14" ht="15" customHeight="1">
      <c r="C1593" s="124"/>
      <c r="E1593" s="105"/>
      <c r="F1593" s="195"/>
      <c r="G1593" s="195"/>
      <c r="H1593" s="107"/>
      <c r="I1593" s="195"/>
      <c r="J1593" s="195"/>
      <c r="K1593" s="107"/>
      <c r="L1593" s="194"/>
      <c r="M1593" s="107"/>
      <c r="N1593" s="107"/>
    </row>
    <row r="1594" spans="3:14" ht="15" customHeight="1">
      <c r="C1594" s="124"/>
      <c r="E1594" s="105"/>
      <c r="F1594" s="195"/>
      <c r="G1594" s="195"/>
      <c r="H1594" s="107"/>
      <c r="I1594" s="195"/>
      <c r="J1594" s="195"/>
      <c r="K1594" s="107"/>
      <c r="L1594" s="194"/>
      <c r="M1594" s="107"/>
      <c r="N1594" s="107"/>
    </row>
    <row r="1595" spans="3:14" ht="15" customHeight="1">
      <c r="C1595" s="124"/>
      <c r="E1595" s="105"/>
      <c r="F1595" s="195"/>
      <c r="G1595" s="195"/>
      <c r="H1595" s="107"/>
      <c r="I1595" s="195"/>
      <c r="J1595" s="195"/>
      <c r="K1595" s="107"/>
      <c r="L1595" s="194"/>
      <c r="M1595" s="107"/>
      <c r="N1595" s="107"/>
    </row>
    <row r="1596" spans="3:14" ht="15" customHeight="1">
      <c r="C1596" s="124"/>
      <c r="E1596" s="105"/>
      <c r="F1596" s="195"/>
      <c r="G1596" s="195"/>
      <c r="H1596" s="107"/>
      <c r="I1596" s="195"/>
      <c r="J1596" s="195"/>
      <c r="K1596" s="107"/>
      <c r="L1596" s="194"/>
      <c r="M1596" s="107"/>
      <c r="N1596" s="107"/>
    </row>
    <row r="1597" spans="3:14" ht="15" customHeight="1">
      <c r="C1597" s="124"/>
      <c r="E1597" s="105"/>
      <c r="F1597" s="195"/>
      <c r="G1597" s="195"/>
      <c r="H1597" s="107"/>
      <c r="I1597" s="195"/>
      <c r="J1597" s="195"/>
      <c r="K1597" s="107"/>
      <c r="L1597" s="194"/>
      <c r="M1597" s="107"/>
      <c r="N1597" s="107"/>
    </row>
    <row r="1598" spans="3:14" ht="15" customHeight="1">
      <c r="C1598" s="124"/>
      <c r="E1598" s="105"/>
      <c r="F1598" s="195"/>
      <c r="G1598" s="195"/>
      <c r="H1598" s="107"/>
      <c r="I1598" s="195"/>
      <c r="J1598" s="195"/>
      <c r="K1598" s="107"/>
      <c r="L1598" s="194"/>
      <c r="M1598" s="107"/>
      <c r="N1598" s="107"/>
    </row>
    <row r="1599" spans="3:14" ht="15" customHeight="1">
      <c r="C1599" s="124"/>
      <c r="E1599" s="105"/>
      <c r="F1599" s="195"/>
      <c r="G1599" s="195"/>
      <c r="H1599" s="107"/>
      <c r="I1599" s="195"/>
      <c r="J1599" s="195"/>
      <c r="K1599" s="107"/>
      <c r="L1599" s="194"/>
      <c r="M1599" s="107"/>
      <c r="N1599" s="107"/>
    </row>
    <row r="1600" spans="3:14" ht="15" customHeight="1">
      <c r="C1600" s="124"/>
      <c r="E1600" s="105"/>
      <c r="F1600" s="195"/>
      <c r="G1600" s="195"/>
      <c r="H1600" s="107"/>
      <c r="I1600" s="195"/>
      <c r="J1600" s="195"/>
      <c r="K1600" s="107"/>
      <c r="L1600" s="194"/>
      <c r="M1600" s="107"/>
      <c r="N1600" s="107"/>
    </row>
    <row r="1601" spans="3:14" ht="15" customHeight="1">
      <c r="C1601" s="124"/>
      <c r="E1601" s="105"/>
      <c r="F1601" s="195"/>
      <c r="G1601" s="195"/>
      <c r="H1601" s="107"/>
      <c r="I1601" s="195"/>
      <c r="J1601" s="195"/>
      <c r="K1601" s="107"/>
      <c r="L1601" s="194"/>
      <c r="M1601" s="107"/>
      <c r="N1601" s="107"/>
    </row>
    <row r="1602" spans="3:14" ht="15" customHeight="1">
      <c r="C1602" s="124"/>
      <c r="E1602" s="105"/>
      <c r="F1602" s="195"/>
      <c r="G1602" s="195"/>
      <c r="H1602" s="107"/>
      <c r="I1602" s="195"/>
      <c r="J1602" s="195"/>
      <c r="K1602" s="107"/>
      <c r="L1602" s="194"/>
      <c r="M1602" s="107"/>
      <c r="N1602" s="107"/>
    </row>
    <row r="1603" spans="3:14" ht="15" customHeight="1">
      <c r="C1603" s="124"/>
      <c r="E1603" s="105"/>
      <c r="F1603" s="195"/>
      <c r="G1603" s="195"/>
      <c r="H1603" s="107"/>
      <c r="I1603" s="195"/>
      <c r="J1603" s="195"/>
      <c r="K1603" s="107"/>
      <c r="L1603" s="194"/>
      <c r="M1603" s="107"/>
      <c r="N1603" s="107"/>
    </row>
    <row r="1604" spans="3:14" ht="15" customHeight="1">
      <c r="C1604" s="124"/>
      <c r="E1604" s="105"/>
      <c r="F1604" s="195"/>
      <c r="G1604" s="195"/>
      <c r="H1604" s="107"/>
      <c r="I1604" s="195"/>
      <c r="J1604" s="195"/>
      <c r="K1604" s="107"/>
      <c r="L1604" s="194"/>
      <c r="M1604" s="107"/>
      <c r="N1604" s="107"/>
    </row>
    <row r="1605" spans="3:14" ht="15" customHeight="1">
      <c r="C1605" s="124"/>
      <c r="E1605" s="105"/>
      <c r="F1605" s="195"/>
      <c r="G1605" s="195"/>
      <c r="H1605" s="107"/>
      <c r="I1605" s="195"/>
      <c r="J1605" s="195"/>
      <c r="K1605" s="107"/>
      <c r="L1605" s="194"/>
      <c r="M1605" s="107"/>
      <c r="N1605" s="107"/>
    </row>
    <row r="1606" spans="3:14" ht="15" customHeight="1">
      <c r="C1606" s="124"/>
      <c r="E1606" s="105"/>
      <c r="F1606" s="195"/>
      <c r="G1606" s="195"/>
      <c r="H1606" s="107"/>
      <c r="I1606" s="195"/>
      <c r="J1606" s="195"/>
      <c r="K1606" s="107"/>
      <c r="L1606" s="194"/>
      <c r="M1606" s="107"/>
      <c r="N1606" s="107"/>
    </row>
    <row r="1607" spans="3:14" ht="15" customHeight="1">
      <c r="C1607" s="124"/>
      <c r="E1607" s="105"/>
      <c r="F1607" s="195"/>
      <c r="G1607" s="195"/>
      <c r="H1607" s="107"/>
      <c r="I1607" s="195"/>
      <c r="J1607" s="195"/>
      <c r="K1607" s="107"/>
      <c r="L1607" s="194"/>
      <c r="M1607" s="107"/>
      <c r="N1607" s="107"/>
    </row>
    <row r="1608" spans="3:14" ht="15" customHeight="1">
      <c r="C1608" s="124"/>
      <c r="E1608" s="105"/>
      <c r="F1608" s="195"/>
      <c r="G1608" s="195"/>
      <c r="H1608" s="107"/>
      <c r="I1608" s="195"/>
      <c r="J1608" s="195"/>
      <c r="K1608" s="107"/>
      <c r="L1608" s="194"/>
      <c r="M1608" s="107"/>
      <c r="N1608" s="107"/>
    </row>
    <row r="1609" spans="3:14" ht="15" customHeight="1">
      <c r="C1609" s="124"/>
      <c r="E1609" s="105"/>
      <c r="F1609" s="195"/>
      <c r="G1609" s="195"/>
      <c r="H1609" s="107"/>
      <c r="I1609" s="195"/>
      <c r="J1609" s="195"/>
      <c r="K1609" s="107"/>
      <c r="L1609" s="194"/>
      <c r="M1609" s="107"/>
      <c r="N1609" s="107"/>
    </row>
    <row r="1610" spans="3:14" ht="15" customHeight="1">
      <c r="C1610" s="124"/>
      <c r="E1610" s="105"/>
      <c r="F1610" s="195"/>
      <c r="G1610" s="195"/>
      <c r="H1610" s="107"/>
      <c r="I1610" s="195"/>
      <c r="J1610" s="195"/>
      <c r="K1610" s="107"/>
      <c r="L1610" s="194"/>
      <c r="M1610" s="107"/>
      <c r="N1610" s="107"/>
    </row>
    <row r="1611" spans="3:14" ht="15" customHeight="1">
      <c r="C1611" s="124"/>
      <c r="E1611" s="105"/>
      <c r="F1611" s="195"/>
      <c r="G1611" s="195"/>
      <c r="H1611" s="107"/>
      <c r="I1611" s="195"/>
      <c r="J1611" s="195"/>
      <c r="K1611" s="107"/>
      <c r="L1611" s="194"/>
      <c r="M1611" s="107"/>
      <c r="N1611" s="107"/>
    </row>
    <row r="1612" spans="3:14" ht="15" customHeight="1">
      <c r="C1612" s="124"/>
      <c r="E1612" s="105"/>
      <c r="F1612" s="195"/>
      <c r="G1612" s="195"/>
      <c r="H1612" s="107"/>
      <c r="I1612" s="195"/>
      <c r="J1612" s="195"/>
      <c r="K1612" s="107"/>
      <c r="L1612" s="194"/>
      <c r="M1612" s="107"/>
      <c r="N1612" s="107"/>
    </row>
    <row r="1613" spans="3:14" ht="15" customHeight="1">
      <c r="C1613" s="124"/>
      <c r="E1613" s="105"/>
      <c r="F1613" s="195"/>
      <c r="G1613" s="195"/>
      <c r="H1613" s="107"/>
      <c r="I1613" s="195"/>
      <c r="J1613" s="195"/>
      <c r="K1613" s="107"/>
      <c r="L1613" s="194"/>
      <c r="M1613" s="107"/>
      <c r="N1613" s="107"/>
    </row>
    <row r="1614" spans="3:14" ht="15" customHeight="1">
      <c r="C1614" s="124"/>
      <c r="E1614" s="105"/>
      <c r="F1614" s="195"/>
      <c r="G1614" s="195"/>
      <c r="H1614" s="107"/>
      <c r="I1614" s="195"/>
      <c r="J1614" s="195"/>
      <c r="K1614" s="107"/>
      <c r="L1614" s="194"/>
      <c r="M1614" s="107"/>
      <c r="N1614" s="107"/>
    </row>
    <row r="1615" spans="3:14" ht="15" customHeight="1">
      <c r="C1615" s="124"/>
      <c r="E1615" s="105"/>
      <c r="F1615" s="195"/>
      <c r="G1615" s="195"/>
      <c r="H1615" s="107"/>
      <c r="I1615" s="195"/>
      <c r="J1615" s="195"/>
      <c r="K1615" s="107"/>
      <c r="L1615" s="194"/>
      <c r="M1615" s="107"/>
      <c r="N1615" s="107"/>
    </row>
    <row r="1616" spans="3:14" ht="15" customHeight="1">
      <c r="C1616" s="124"/>
      <c r="E1616" s="105"/>
      <c r="F1616" s="195"/>
      <c r="G1616" s="195"/>
      <c r="H1616" s="107"/>
      <c r="I1616" s="195"/>
      <c r="J1616" s="195"/>
      <c r="K1616" s="107"/>
      <c r="L1616" s="194"/>
      <c r="M1616" s="107"/>
      <c r="N1616" s="107"/>
    </row>
    <row r="1617" spans="3:14" ht="15" customHeight="1">
      <c r="C1617" s="124"/>
      <c r="E1617" s="105"/>
      <c r="F1617" s="195"/>
      <c r="G1617" s="195"/>
      <c r="H1617" s="107"/>
      <c r="I1617" s="195"/>
      <c r="J1617" s="195"/>
      <c r="K1617" s="107"/>
      <c r="L1617" s="194"/>
      <c r="M1617" s="107"/>
      <c r="N1617" s="107"/>
    </row>
    <row r="1618" spans="3:14" ht="15" customHeight="1">
      <c r="C1618" s="124"/>
      <c r="E1618" s="105"/>
      <c r="F1618" s="195"/>
      <c r="G1618" s="195"/>
      <c r="H1618" s="107"/>
      <c r="I1618" s="195"/>
      <c r="J1618" s="195"/>
      <c r="K1618" s="107"/>
      <c r="L1618" s="194"/>
      <c r="M1618" s="107"/>
      <c r="N1618" s="107"/>
    </row>
    <row r="1619" spans="3:14" ht="15" customHeight="1">
      <c r="C1619" s="124"/>
      <c r="E1619" s="105"/>
      <c r="F1619" s="195"/>
      <c r="G1619" s="195"/>
      <c r="H1619" s="107"/>
      <c r="I1619" s="195"/>
      <c r="J1619" s="195"/>
      <c r="K1619" s="107"/>
      <c r="L1619" s="194"/>
      <c r="M1619" s="107"/>
      <c r="N1619" s="107"/>
    </row>
    <row r="1620" spans="3:14" ht="15" customHeight="1">
      <c r="C1620" s="124"/>
      <c r="E1620" s="105"/>
      <c r="F1620" s="195"/>
      <c r="G1620" s="195"/>
      <c r="H1620" s="107"/>
      <c r="I1620" s="195"/>
      <c r="J1620" s="195"/>
      <c r="K1620" s="107"/>
      <c r="L1620" s="194"/>
      <c r="M1620" s="107"/>
      <c r="N1620" s="107"/>
    </row>
    <row r="1621" spans="3:14" ht="15" customHeight="1">
      <c r="C1621" s="124"/>
      <c r="E1621" s="105"/>
      <c r="F1621" s="195"/>
      <c r="G1621" s="195"/>
      <c r="H1621" s="107"/>
      <c r="I1621" s="195"/>
      <c r="J1621" s="195"/>
      <c r="K1621" s="107"/>
      <c r="L1621" s="194"/>
      <c r="M1621" s="107"/>
      <c r="N1621" s="107"/>
    </row>
    <row r="1622" spans="3:14" ht="15" customHeight="1">
      <c r="C1622" s="124"/>
      <c r="E1622" s="105"/>
      <c r="F1622" s="195"/>
      <c r="G1622" s="195"/>
      <c r="H1622" s="107"/>
      <c r="I1622" s="195"/>
      <c r="J1622" s="195"/>
      <c r="K1622" s="107"/>
      <c r="L1622" s="194"/>
      <c r="M1622" s="107"/>
      <c r="N1622" s="107"/>
    </row>
    <row r="1623" spans="3:14" ht="15" customHeight="1">
      <c r="C1623" s="124"/>
      <c r="E1623" s="105"/>
      <c r="F1623" s="195"/>
      <c r="G1623" s="195"/>
      <c r="H1623" s="107"/>
      <c r="I1623" s="195"/>
      <c r="J1623" s="195"/>
      <c r="K1623" s="107"/>
      <c r="L1623" s="194"/>
      <c r="M1623" s="107"/>
      <c r="N1623" s="107"/>
    </row>
    <row r="1624" spans="3:14" ht="15" customHeight="1">
      <c r="C1624" s="124"/>
      <c r="E1624" s="105"/>
      <c r="F1624" s="195"/>
      <c r="G1624" s="195"/>
      <c r="H1624" s="107"/>
      <c r="I1624" s="195"/>
      <c r="J1624" s="195"/>
      <c r="K1624" s="107"/>
      <c r="L1624" s="194"/>
      <c r="M1624" s="107"/>
      <c r="N1624" s="107"/>
    </row>
    <row r="1625" spans="3:14" ht="15" customHeight="1">
      <c r="C1625" s="124"/>
      <c r="E1625" s="105"/>
      <c r="F1625" s="195"/>
      <c r="G1625" s="195"/>
      <c r="H1625" s="107"/>
      <c r="I1625" s="195"/>
      <c r="J1625" s="195"/>
      <c r="K1625" s="107"/>
      <c r="L1625" s="194"/>
      <c r="M1625" s="107"/>
      <c r="N1625" s="107"/>
    </row>
    <row r="1626" spans="3:14" ht="15" customHeight="1">
      <c r="C1626" s="124"/>
      <c r="E1626" s="105"/>
      <c r="F1626" s="195"/>
      <c r="G1626" s="195"/>
      <c r="H1626" s="107"/>
      <c r="I1626" s="195"/>
      <c r="J1626" s="195"/>
      <c r="K1626" s="107"/>
      <c r="L1626" s="194"/>
      <c r="M1626" s="107"/>
      <c r="N1626" s="107"/>
    </row>
    <row r="1627" spans="3:14" ht="15" customHeight="1">
      <c r="C1627" s="124"/>
      <c r="E1627" s="105"/>
      <c r="F1627" s="195"/>
      <c r="G1627" s="195"/>
      <c r="H1627" s="107"/>
      <c r="I1627" s="195"/>
      <c r="J1627" s="195"/>
      <c r="K1627" s="107"/>
      <c r="L1627" s="194"/>
      <c r="M1627" s="107"/>
      <c r="N1627" s="107"/>
    </row>
    <row r="1628" spans="3:14" ht="15" customHeight="1">
      <c r="C1628" s="124"/>
      <c r="E1628" s="105"/>
      <c r="F1628" s="195"/>
      <c r="G1628" s="195"/>
      <c r="H1628" s="107"/>
      <c r="I1628" s="195"/>
      <c r="J1628" s="195"/>
      <c r="K1628" s="107"/>
      <c r="L1628" s="194"/>
      <c r="M1628" s="107"/>
      <c r="N1628" s="107"/>
    </row>
    <row r="1629" spans="3:14" ht="15" customHeight="1">
      <c r="C1629" s="124"/>
      <c r="E1629" s="105"/>
      <c r="F1629" s="195"/>
      <c r="G1629" s="195"/>
      <c r="H1629" s="107"/>
      <c r="I1629" s="195"/>
      <c r="J1629" s="195"/>
      <c r="K1629" s="107"/>
      <c r="L1629" s="194"/>
      <c r="M1629" s="107"/>
      <c r="N1629" s="107"/>
    </row>
    <row r="1630" spans="3:14" ht="15" customHeight="1">
      <c r="C1630" s="124"/>
      <c r="E1630" s="105"/>
      <c r="F1630" s="195"/>
      <c r="G1630" s="195"/>
      <c r="H1630" s="107"/>
      <c r="I1630" s="195"/>
      <c r="J1630" s="195"/>
      <c r="K1630" s="107"/>
      <c r="L1630" s="194"/>
      <c r="M1630" s="107"/>
      <c r="N1630" s="107"/>
    </row>
    <row r="1631" spans="3:14" ht="15" customHeight="1">
      <c r="C1631" s="124"/>
      <c r="E1631" s="105"/>
      <c r="F1631" s="195"/>
      <c r="G1631" s="195"/>
      <c r="H1631" s="107"/>
      <c r="I1631" s="195"/>
      <c r="J1631" s="195"/>
      <c r="K1631" s="107"/>
      <c r="L1631" s="194"/>
      <c r="M1631" s="107"/>
      <c r="N1631" s="107"/>
    </row>
    <row r="1632" spans="3:14" ht="15" customHeight="1">
      <c r="C1632" s="124"/>
      <c r="E1632" s="105"/>
      <c r="F1632" s="195"/>
      <c r="G1632" s="195"/>
      <c r="H1632" s="107"/>
      <c r="I1632" s="195"/>
      <c r="J1632" s="195"/>
      <c r="K1632" s="107"/>
      <c r="L1632" s="194"/>
      <c r="M1632" s="107"/>
      <c r="N1632" s="107"/>
    </row>
    <row r="1633" spans="3:14" ht="15" customHeight="1">
      <c r="C1633" s="124"/>
      <c r="E1633" s="105"/>
      <c r="F1633" s="195"/>
      <c r="G1633" s="195"/>
      <c r="H1633" s="107"/>
      <c r="I1633" s="195"/>
      <c r="J1633" s="195"/>
      <c r="K1633" s="107"/>
      <c r="L1633" s="194"/>
      <c r="M1633" s="107"/>
      <c r="N1633" s="107"/>
    </row>
    <row r="1634" spans="3:14" ht="15" customHeight="1">
      <c r="C1634" s="124"/>
      <c r="E1634" s="105"/>
      <c r="F1634" s="195"/>
      <c r="G1634" s="195"/>
      <c r="H1634" s="107"/>
      <c r="I1634" s="195"/>
      <c r="J1634" s="195"/>
      <c r="K1634" s="107"/>
      <c r="L1634" s="194"/>
      <c r="M1634" s="107"/>
      <c r="N1634" s="107"/>
    </row>
    <row r="1635" spans="3:14" ht="15" customHeight="1">
      <c r="C1635" s="124"/>
      <c r="E1635" s="105"/>
      <c r="F1635" s="195"/>
      <c r="G1635" s="195"/>
      <c r="H1635" s="107"/>
      <c r="I1635" s="195"/>
      <c r="J1635" s="195"/>
      <c r="K1635" s="107"/>
      <c r="L1635" s="194"/>
      <c r="M1635" s="107"/>
      <c r="N1635" s="107"/>
    </row>
    <row r="1636" spans="3:14" ht="15" customHeight="1">
      <c r="C1636" s="124"/>
      <c r="E1636" s="105"/>
      <c r="F1636" s="195"/>
      <c r="G1636" s="195"/>
      <c r="H1636" s="107"/>
      <c r="I1636" s="195"/>
      <c r="J1636" s="195"/>
      <c r="K1636" s="107"/>
      <c r="L1636" s="194"/>
      <c r="M1636" s="107"/>
      <c r="N1636" s="107"/>
    </row>
    <row r="1637" spans="3:14" ht="15" customHeight="1">
      <c r="C1637" s="124"/>
      <c r="E1637" s="105"/>
      <c r="F1637" s="195"/>
      <c r="G1637" s="195"/>
      <c r="H1637" s="107"/>
      <c r="I1637" s="195"/>
      <c r="J1637" s="195"/>
      <c r="K1637" s="107"/>
      <c r="L1637" s="194"/>
      <c r="M1637" s="107"/>
      <c r="N1637" s="107"/>
    </row>
    <row r="1638" spans="3:14" ht="15" customHeight="1">
      <c r="C1638" s="124"/>
      <c r="E1638" s="105"/>
      <c r="F1638" s="195"/>
      <c r="G1638" s="195"/>
      <c r="H1638" s="107"/>
      <c r="I1638" s="195"/>
      <c r="J1638" s="195"/>
      <c r="K1638" s="107"/>
      <c r="L1638" s="194"/>
      <c r="M1638" s="107"/>
      <c r="N1638" s="107"/>
    </row>
    <row r="1639" spans="3:14" ht="15" customHeight="1">
      <c r="C1639" s="124"/>
      <c r="E1639" s="105"/>
      <c r="F1639" s="195"/>
      <c r="G1639" s="195"/>
      <c r="H1639" s="107"/>
      <c r="I1639" s="195"/>
      <c r="J1639" s="195"/>
      <c r="K1639" s="107"/>
      <c r="L1639" s="194"/>
      <c r="M1639" s="107"/>
      <c r="N1639" s="107"/>
    </row>
    <row r="1640" spans="3:14" ht="15" customHeight="1">
      <c r="C1640" s="124"/>
      <c r="E1640" s="105"/>
      <c r="F1640" s="195"/>
      <c r="G1640" s="195"/>
      <c r="H1640" s="107"/>
      <c r="I1640" s="195"/>
      <c r="J1640" s="195"/>
      <c r="K1640" s="107"/>
      <c r="L1640" s="194"/>
      <c r="M1640" s="107"/>
      <c r="N1640" s="107"/>
    </row>
    <row r="1641" spans="3:14" ht="15" customHeight="1">
      <c r="C1641" s="124"/>
      <c r="E1641" s="105"/>
      <c r="F1641" s="195"/>
      <c r="G1641" s="195"/>
      <c r="H1641" s="107"/>
      <c r="I1641" s="195"/>
      <c r="J1641" s="195"/>
      <c r="K1641" s="107"/>
      <c r="L1641" s="194"/>
      <c r="M1641" s="107"/>
      <c r="N1641" s="107"/>
    </row>
    <row r="1642" spans="3:14" ht="15" customHeight="1">
      <c r="C1642" s="124"/>
      <c r="E1642" s="105"/>
      <c r="F1642" s="195"/>
      <c r="G1642" s="195"/>
      <c r="H1642" s="107"/>
      <c r="I1642" s="195"/>
      <c r="J1642" s="195"/>
      <c r="K1642" s="107"/>
      <c r="L1642" s="194"/>
      <c r="M1642" s="107"/>
      <c r="N1642" s="107"/>
    </row>
    <row r="1643" spans="3:14" ht="15" customHeight="1">
      <c r="C1643" s="124"/>
      <c r="E1643" s="105"/>
      <c r="F1643" s="195"/>
      <c r="G1643" s="195"/>
      <c r="H1643" s="107"/>
      <c r="I1643" s="195"/>
      <c r="J1643" s="195"/>
      <c r="K1643" s="107"/>
      <c r="L1643" s="194"/>
      <c r="M1643" s="107"/>
      <c r="N1643" s="107"/>
    </row>
    <row r="1644" spans="3:14" ht="15" customHeight="1">
      <c r="C1644" s="124"/>
      <c r="E1644" s="105"/>
      <c r="F1644" s="195"/>
      <c r="G1644" s="195"/>
      <c r="H1644" s="107"/>
      <c r="I1644" s="195"/>
      <c r="J1644" s="195"/>
      <c r="K1644" s="107"/>
      <c r="L1644" s="194"/>
      <c r="M1644" s="107"/>
      <c r="N1644" s="107"/>
    </row>
    <row r="1645" spans="3:14" ht="15" customHeight="1">
      <c r="C1645" s="124"/>
      <c r="E1645" s="105"/>
      <c r="F1645" s="195"/>
      <c r="G1645" s="195"/>
      <c r="H1645" s="107"/>
      <c r="I1645" s="195"/>
      <c r="J1645" s="195"/>
      <c r="K1645" s="107"/>
      <c r="L1645" s="194"/>
      <c r="M1645" s="107"/>
      <c r="N1645" s="107"/>
    </row>
    <row r="1646" spans="3:14" ht="15" customHeight="1">
      <c r="C1646" s="124"/>
      <c r="E1646" s="105"/>
      <c r="F1646" s="195"/>
      <c r="G1646" s="195"/>
      <c r="H1646" s="107"/>
      <c r="I1646" s="195"/>
      <c r="J1646" s="195"/>
      <c r="K1646" s="107"/>
      <c r="L1646" s="194"/>
      <c r="M1646" s="107"/>
      <c r="N1646" s="107"/>
    </row>
    <row r="1647" spans="3:14" ht="15" customHeight="1">
      <c r="C1647" s="124"/>
      <c r="E1647" s="105"/>
      <c r="F1647" s="195"/>
      <c r="G1647" s="195"/>
      <c r="H1647" s="107"/>
      <c r="I1647" s="195"/>
      <c r="J1647" s="195"/>
      <c r="K1647" s="107"/>
      <c r="L1647" s="194"/>
      <c r="M1647" s="107"/>
      <c r="N1647" s="107"/>
    </row>
    <row r="1648" spans="3:14" ht="15" customHeight="1">
      <c r="C1648" s="124"/>
      <c r="E1648" s="105"/>
      <c r="F1648" s="195"/>
      <c r="G1648" s="195"/>
      <c r="H1648" s="107"/>
      <c r="I1648" s="195"/>
      <c r="J1648" s="195"/>
      <c r="K1648" s="107"/>
      <c r="L1648" s="194"/>
      <c r="M1648" s="107"/>
      <c r="N1648" s="107"/>
    </row>
    <row r="1649" spans="3:14" ht="15" customHeight="1">
      <c r="C1649" s="124"/>
      <c r="E1649" s="105"/>
      <c r="F1649" s="195"/>
      <c r="G1649" s="195"/>
      <c r="H1649" s="107"/>
      <c r="I1649" s="195"/>
      <c r="J1649" s="195"/>
      <c r="K1649" s="107"/>
      <c r="L1649" s="194"/>
      <c r="M1649" s="107"/>
      <c r="N1649" s="107"/>
    </row>
    <row r="1650" spans="3:14" ht="15" customHeight="1">
      <c r="C1650" s="124"/>
      <c r="E1650" s="105"/>
      <c r="F1650" s="195"/>
      <c r="G1650" s="195"/>
      <c r="H1650" s="107"/>
      <c r="I1650" s="195"/>
      <c r="J1650" s="195"/>
      <c r="K1650" s="107"/>
      <c r="L1650" s="194"/>
      <c r="M1650" s="107"/>
      <c r="N1650" s="107"/>
    </row>
    <row r="1651" spans="3:14" ht="15" customHeight="1">
      <c r="C1651" s="124"/>
      <c r="E1651" s="105"/>
      <c r="F1651" s="195"/>
      <c r="G1651" s="195"/>
      <c r="H1651" s="107"/>
      <c r="I1651" s="195"/>
      <c r="J1651" s="195"/>
      <c r="K1651" s="107"/>
      <c r="L1651" s="194"/>
      <c r="M1651" s="107"/>
      <c r="N1651" s="107"/>
    </row>
    <row r="1652" spans="3:14" ht="15" customHeight="1">
      <c r="C1652" s="124"/>
      <c r="E1652" s="105"/>
      <c r="F1652" s="195"/>
      <c r="G1652" s="195"/>
      <c r="H1652" s="107"/>
      <c r="I1652" s="195"/>
      <c r="J1652" s="195"/>
      <c r="K1652" s="107"/>
      <c r="L1652" s="194"/>
      <c r="M1652" s="107"/>
      <c r="N1652" s="107"/>
    </row>
    <row r="1653" spans="3:14" ht="15" customHeight="1">
      <c r="L1653" s="194"/>
      <c r="M1653" s="107"/>
      <c r="N1653" s="107"/>
    </row>
    <row r="1654" spans="3:14" ht="15" customHeight="1">
      <c r="L1654" s="194"/>
      <c r="M1654" s="107"/>
      <c r="N1654" s="107"/>
    </row>
    <row r="1655" spans="3:14" ht="15" customHeight="1">
      <c r="L1655" s="194"/>
      <c r="M1655" s="107"/>
      <c r="N1655" s="107"/>
    </row>
    <row r="1656" spans="3:14" ht="15" customHeight="1">
      <c r="L1656" s="194"/>
      <c r="M1656" s="107"/>
      <c r="N1656" s="107"/>
    </row>
    <row r="1657" spans="3:14" ht="15" customHeight="1">
      <c r="L1657" s="194"/>
      <c r="M1657" s="107"/>
      <c r="N1657" s="107"/>
    </row>
    <row r="1658" spans="3:14" ht="15" customHeight="1">
      <c r="L1658" s="194"/>
      <c r="M1658" s="107"/>
      <c r="N1658" s="107"/>
    </row>
    <row r="1659" spans="3:14" ht="15" customHeight="1">
      <c r="L1659" s="194"/>
      <c r="M1659" s="107"/>
      <c r="N1659" s="107"/>
    </row>
    <row r="1660" spans="3:14" ht="15" customHeight="1">
      <c r="L1660" s="194"/>
      <c r="M1660" s="107"/>
      <c r="N1660" s="107"/>
    </row>
    <row r="1661" spans="3:14" ht="15" customHeight="1">
      <c r="L1661" s="194"/>
      <c r="M1661" s="107"/>
      <c r="N1661" s="107"/>
    </row>
    <row r="1662" spans="3:14" ht="15" customHeight="1">
      <c r="L1662" s="194"/>
      <c r="M1662" s="107"/>
      <c r="N1662" s="107"/>
    </row>
    <row r="1663" spans="3:14" ht="15" customHeight="1">
      <c r="L1663" s="194"/>
      <c r="M1663" s="107"/>
      <c r="N1663" s="107"/>
    </row>
    <row r="1664" spans="3:14" ht="15" customHeight="1">
      <c r="L1664" s="194"/>
      <c r="M1664" s="107"/>
      <c r="N1664" s="107"/>
    </row>
    <row r="1665" spans="12:14" ht="15" customHeight="1">
      <c r="L1665" s="194"/>
      <c r="M1665" s="107"/>
      <c r="N1665" s="107"/>
    </row>
    <row r="1666" spans="12:14" ht="15" customHeight="1">
      <c r="L1666" s="194"/>
      <c r="M1666" s="107"/>
      <c r="N1666" s="107"/>
    </row>
    <row r="1667" spans="12:14" ht="15" customHeight="1">
      <c r="L1667" s="194"/>
      <c r="M1667" s="107"/>
      <c r="N1667" s="107"/>
    </row>
    <row r="1668" spans="12:14" ht="15" customHeight="1">
      <c r="L1668" s="194"/>
      <c r="M1668" s="107"/>
      <c r="N1668" s="107"/>
    </row>
    <row r="1669" spans="12:14" ht="15" customHeight="1">
      <c r="L1669" s="194"/>
      <c r="M1669" s="107"/>
      <c r="N1669" s="107"/>
    </row>
    <row r="1670" spans="12:14" ht="15" customHeight="1">
      <c r="L1670" s="194"/>
      <c r="M1670" s="107"/>
      <c r="N1670" s="107"/>
    </row>
  </sheetData>
  <mergeCells count="35">
    <mergeCell ref="Q15:R15"/>
    <mergeCell ref="T15:U15"/>
    <mergeCell ref="Q12:R12"/>
    <mergeCell ref="T12:U12"/>
    <mergeCell ref="Q13:R13"/>
    <mergeCell ref="T13:U13"/>
    <mergeCell ref="Q14:R14"/>
    <mergeCell ref="T14:U14"/>
    <mergeCell ref="Q9:R9"/>
    <mergeCell ref="T9:U9"/>
    <mergeCell ref="Q10:R10"/>
    <mergeCell ref="T10:U10"/>
    <mergeCell ref="Q11:R11"/>
    <mergeCell ref="T11:U11"/>
    <mergeCell ref="Q6:R6"/>
    <mergeCell ref="T6:U6"/>
    <mergeCell ref="Q7:R7"/>
    <mergeCell ref="T7:U7"/>
    <mergeCell ref="Q8:R8"/>
    <mergeCell ref="T8:U8"/>
    <mergeCell ref="Q3:R3"/>
    <mergeCell ref="T3:U3"/>
    <mergeCell ref="M4:N4"/>
    <mergeCell ref="O4:O5"/>
    <mergeCell ref="Q4:R4"/>
    <mergeCell ref="T4:U4"/>
    <mergeCell ref="C1:H1"/>
    <mergeCell ref="M1:O2"/>
    <mergeCell ref="F2:H2"/>
    <mergeCell ref="I2:K2"/>
    <mergeCell ref="B3:B4"/>
    <mergeCell ref="C3:D3"/>
    <mergeCell ref="E3:E4"/>
    <mergeCell ref="M3:O3"/>
    <mergeCell ref="I1:J1"/>
  </mergeCells>
  <phoneticPr fontId="3"/>
  <printOptions horizontalCentered="1"/>
  <pageMargins left="0.39370078740157483" right="0.39370078740157483" top="0.39370078740157483" bottom="0.39370078740157483" header="0.31496062992125984" footer="0.31496062992125984"/>
  <pageSetup paperSize="9" scale="96" orientation="portrait" horizontalDpi="360" verticalDpi="360" r:id="rId1"/>
  <colBreaks count="1" manualBreakCount="1">
    <brk id="11" max="1048575" man="1"/>
  </col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4802C-B59C-C64F-A8D1-9576A4CE1272}">
  <dimension ref="A1:D40"/>
  <sheetViews>
    <sheetView zoomScale="140" zoomScaleNormal="140" workbookViewId="0">
      <selection sqref="A1:XFD1048576"/>
    </sheetView>
  </sheetViews>
  <sheetFormatPr baseColWidth="10" defaultRowHeight="15"/>
  <sheetData>
    <row r="1" spans="1:4">
      <c r="A1" t="s">
        <v>646</v>
      </c>
      <c r="B1" t="s">
        <v>647</v>
      </c>
      <c r="C1" t="s">
        <v>648</v>
      </c>
    </row>
    <row r="2" spans="1:4">
      <c r="A2" t="s">
        <v>649</v>
      </c>
      <c r="B2" t="s">
        <v>650</v>
      </c>
      <c r="C2" t="s">
        <v>650</v>
      </c>
      <c r="D2" t="s">
        <v>1124</v>
      </c>
    </row>
    <row r="3" spans="1:4">
      <c r="A3">
        <v>37</v>
      </c>
      <c r="B3" t="s">
        <v>613</v>
      </c>
      <c r="C3">
        <v>8</v>
      </c>
    </row>
    <row r="4" spans="1:4">
      <c r="A4">
        <v>38</v>
      </c>
      <c r="B4" t="s">
        <v>614</v>
      </c>
      <c r="C4">
        <v>9</v>
      </c>
    </row>
    <row r="5" spans="1:4">
      <c r="A5">
        <v>39</v>
      </c>
      <c r="B5" t="s">
        <v>610</v>
      </c>
      <c r="C5">
        <v>10</v>
      </c>
    </row>
    <row r="6" spans="1:4">
      <c r="A6">
        <v>33</v>
      </c>
      <c r="B6" t="s">
        <v>615</v>
      </c>
      <c r="C6">
        <v>4</v>
      </c>
    </row>
    <row r="7" spans="1:4">
      <c r="A7">
        <v>35</v>
      </c>
      <c r="B7" t="s">
        <v>616</v>
      </c>
      <c r="C7">
        <v>6</v>
      </c>
    </row>
    <row r="8" spans="1:4">
      <c r="A8">
        <v>40</v>
      </c>
      <c r="B8" s="315" t="s">
        <v>606</v>
      </c>
      <c r="C8">
        <v>11</v>
      </c>
      <c r="D8">
        <v>4</v>
      </c>
    </row>
    <row r="9" spans="1:4">
      <c r="A9">
        <v>34</v>
      </c>
      <c r="B9" t="s">
        <v>619</v>
      </c>
      <c r="C9">
        <v>5</v>
      </c>
    </row>
    <row r="10" spans="1:4">
      <c r="A10">
        <v>36</v>
      </c>
      <c r="B10" t="s">
        <v>621</v>
      </c>
      <c r="C10">
        <v>7</v>
      </c>
    </row>
    <row r="11" spans="1:4">
      <c r="A11">
        <v>41</v>
      </c>
      <c r="B11" s="315" t="s">
        <v>608</v>
      </c>
      <c r="C11">
        <v>12</v>
      </c>
      <c r="D11">
        <v>3</v>
      </c>
    </row>
    <row r="12" spans="1:4">
      <c r="A12">
        <v>42</v>
      </c>
      <c r="B12" t="s">
        <v>609</v>
      </c>
      <c r="C12">
        <v>13</v>
      </c>
    </row>
    <row r="13" spans="1:4">
      <c r="A13">
        <v>43</v>
      </c>
      <c r="B13" t="s">
        <v>611</v>
      </c>
      <c r="C13">
        <v>14</v>
      </c>
    </row>
    <row r="14" spans="1:4">
      <c r="A14">
        <v>44</v>
      </c>
      <c r="B14" t="s">
        <v>612</v>
      </c>
      <c r="C14">
        <v>15</v>
      </c>
    </row>
    <row r="15" spans="1:4">
      <c r="A15">
        <v>45</v>
      </c>
      <c r="B15" t="s">
        <v>617</v>
      </c>
      <c r="C15">
        <v>16</v>
      </c>
    </row>
    <row r="16" spans="1:4">
      <c r="A16">
        <v>46</v>
      </c>
      <c r="B16" t="s">
        <v>618</v>
      </c>
      <c r="C16">
        <v>17</v>
      </c>
    </row>
    <row r="17" spans="1:3">
      <c r="A17">
        <v>47</v>
      </c>
      <c r="B17" t="s">
        <v>620</v>
      </c>
      <c r="C17">
        <v>18</v>
      </c>
    </row>
    <row r="18" spans="1:3">
      <c r="A18">
        <v>49</v>
      </c>
      <c r="B18" t="s">
        <v>622</v>
      </c>
      <c r="C18">
        <v>20</v>
      </c>
    </row>
    <row r="19" spans="1:3">
      <c r="A19">
        <v>48</v>
      </c>
      <c r="B19" t="s">
        <v>634</v>
      </c>
      <c r="C19">
        <v>19</v>
      </c>
    </row>
    <row r="20" spans="1:3">
      <c r="A20">
        <v>50</v>
      </c>
      <c r="B20" t="s">
        <v>637</v>
      </c>
      <c r="C20">
        <v>21</v>
      </c>
    </row>
    <row r="21" spans="1:3">
      <c r="A21">
        <v>52</v>
      </c>
      <c r="B21" t="s">
        <v>638</v>
      </c>
      <c r="C21">
        <v>23</v>
      </c>
    </row>
    <row r="22" spans="1:3">
      <c r="A22">
        <v>53</v>
      </c>
      <c r="B22" t="s">
        <v>636</v>
      </c>
      <c r="C22">
        <v>24</v>
      </c>
    </row>
    <row r="23" spans="1:3">
      <c r="A23">
        <v>54</v>
      </c>
      <c r="B23" t="s">
        <v>635</v>
      </c>
      <c r="C23">
        <v>25</v>
      </c>
    </row>
    <row r="24" spans="1:3">
      <c r="A24">
        <v>55</v>
      </c>
      <c r="B24" t="s">
        <v>623</v>
      </c>
      <c r="C24">
        <v>26</v>
      </c>
    </row>
    <row r="25" spans="1:3">
      <c r="A25">
        <v>56</v>
      </c>
      <c r="B25" t="s">
        <v>624</v>
      </c>
      <c r="C25">
        <v>27</v>
      </c>
    </row>
    <row r="26" spans="1:3">
      <c r="A26">
        <v>57</v>
      </c>
      <c r="B26" t="s">
        <v>625</v>
      </c>
      <c r="C26">
        <v>28</v>
      </c>
    </row>
    <row r="27" spans="1:3">
      <c r="A27">
        <v>58</v>
      </c>
      <c r="B27" t="s">
        <v>626</v>
      </c>
      <c r="C27">
        <v>29</v>
      </c>
    </row>
    <row r="28" spans="1:3">
      <c r="A28">
        <v>59</v>
      </c>
      <c r="B28" t="s">
        <v>627</v>
      </c>
      <c r="C28">
        <v>30</v>
      </c>
    </row>
    <row r="29" spans="1:3">
      <c r="A29">
        <v>60</v>
      </c>
      <c r="B29" t="s">
        <v>628</v>
      </c>
      <c r="C29">
        <v>31</v>
      </c>
    </row>
    <row r="30" spans="1:3">
      <c r="A30">
        <v>61</v>
      </c>
      <c r="B30" t="s">
        <v>629</v>
      </c>
      <c r="C30">
        <v>32</v>
      </c>
    </row>
    <row r="31" spans="1:3">
      <c r="A31">
        <v>62</v>
      </c>
      <c r="B31" t="s">
        <v>630</v>
      </c>
      <c r="C31">
        <v>33</v>
      </c>
    </row>
    <row r="32" spans="1:3">
      <c r="A32">
        <v>63</v>
      </c>
      <c r="B32" t="s">
        <v>631</v>
      </c>
      <c r="C32">
        <v>34</v>
      </c>
    </row>
    <row r="33" spans="1:3">
      <c r="A33">
        <v>64</v>
      </c>
      <c r="B33" t="s">
        <v>632</v>
      </c>
      <c r="C33">
        <v>35</v>
      </c>
    </row>
    <row r="34" spans="1:3">
      <c r="A34">
        <v>65</v>
      </c>
      <c r="B34" t="s">
        <v>633</v>
      </c>
      <c r="C34">
        <v>36</v>
      </c>
    </row>
    <row r="35" spans="1:3">
      <c r="A35">
        <v>51</v>
      </c>
      <c r="B35" t="s">
        <v>639</v>
      </c>
      <c r="C35">
        <v>22</v>
      </c>
    </row>
    <row r="36" spans="1:3">
      <c r="A36">
        <v>66</v>
      </c>
      <c r="B36" t="s">
        <v>640</v>
      </c>
      <c r="C36">
        <v>16</v>
      </c>
    </row>
    <row r="37" spans="1:3">
      <c r="A37">
        <v>67</v>
      </c>
      <c r="B37" t="s">
        <v>641</v>
      </c>
      <c r="C37">
        <v>38</v>
      </c>
    </row>
    <row r="38" spans="1:3">
      <c r="A38">
        <v>51</v>
      </c>
      <c r="B38" t="s">
        <v>635</v>
      </c>
      <c r="C38">
        <v>25</v>
      </c>
    </row>
    <row r="39" spans="1:3">
      <c r="A39">
        <v>60</v>
      </c>
      <c r="C39">
        <v>31</v>
      </c>
    </row>
    <row r="40" spans="1:3">
      <c r="A40">
        <v>59</v>
      </c>
      <c r="B40" t="s">
        <v>626</v>
      </c>
      <c r="C40">
        <v>29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52054-B73F-C440-A88F-F9AD54E1C3E2}">
  <dimension ref="A3:P407"/>
  <sheetViews>
    <sheetView workbookViewId="0">
      <selection activeCell="M5" sqref="M5"/>
    </sheetView>
  </sheetViews>
  <sheetFormatPr baseColWidth="10" defaultColWidth="8.83203125" defaultRowHeight="15"/>
  <cols>
    <col min="1" max="1" width="3.5" bestFit="1" customWidth="1"/>
    <col min="2" max="3" width="7.1640625" customWidth="1"/>
    <col min="10" max="10" width="5.5" bestFit="1" customWidth="1"/>
    <col min="11" max="11" width="3.5" bestFit="1" customWidth="1"/>
  </cols>
  <sheetData>
    <row r="3" spans="1:16">
      <c r="B3" s="420" t="s">
        <v>1125</v>
      </c>
      <c r="C3" s="421"/>
      <c r="D3" s="420" t="s">
        <v>1126</v>
      </c>
      <c r="E3" s="421"/>
      <c r="F3" s="420" t="s">
        <v>1127</v>
      </c>
      <c r="G3" s="421"/>
      <c r="H3" s="420" t="s">
        <v>1128</v>
      </c>
      <c r="I3" s="421"/>
    </row>
    <row r="4" spans="1:16" ht="17">
      <c r="A4" s="316"/>
      <c r="B4" s="317" t="s">
        <v>1129</v>
      </c>
      <c r="C4" s="317" t="s">
        <v>1130</v>
      </c>
      <c r="D4" s="318" t="s">
        <v>1131</v>
      </c>
      <c r="E4" s="319" t="s">
        <v>1132</v>
      </c>
      <c r="F4" s="318" t="s">
        <v>1131</v>
      </c>
      <c r="G4" s="319" t="s">
        <v>1132</v>
      </c>
      <c r="H4" s="318" t="s">
        <v>1131</v>
      </c>
      <c r="I4" s="319" t="s">
        <v>1132</v>
      </c>
      <c r="J4" s="422" t="s">
        <v>1133</v>
      </c>
      <c r="K4" s="423"/>
      <c r="M4" t="s">
        <v>1198</v>
      </c>
      <c r="P4" t="s">
        <v>1197</v>
      </c>
    </row>
    <row r="5" spans="1:16" ht="19">
      <c r="A5" s="317">
        <v>1</v>
      </c>
      <c r="B5" s="320">
        <v>37</v>
      </c>
      <c r="C5" s="320">
        <v>58</v>
      </c>
      <c r="D5" s="321" t="s">
        <v>1134</v>
      </c>
      <c r="E5" s="322">
        <v>8</v>
      </c>
      <c r="F5" s="321">
        <v>8</v>
      </c>
      <c r="G5" s="322">
        <v>8</v>
      </c>
      <c r="H5" s="321" t="s">
        <v>1135</v>
      </c>
      <c r="I5" s="321" t="s">
        <v>1135</v>
      </c>
      <c r="J5" s="323" t="s">
        <v>1136</v>
      </c>
      <c r="K5" s="324" t="s">
        <v>1137</v>
      </c>
      <c r="M5" t="str">
        <f>CONCATENATE(E5,D5)</f>
        <v>8チ</v>
      </c>
      <c r="N5" s="314" t="str">
        <f>IF(LEN(C5)=1,CONCATENATE("0",C5),TEXT(C5,"0"))</f>
        <v>58</v>
      </c>
      <c r="O5" t="str">
        <f>IF(LEN(B5)=1,CONCATENATE("0",B5),TEXT(B5,"0"))</f>
        <v>37</v>
      </c>
      <c r="P5" t="str">
        <f>CONCATENATE(N5,O5)</f>
        <v>5837</v>
      </c>
    </row>
    <row r="6" spans="1:16" ht="19">
      <c r="A6" s="317">
        <v>2</v>
      </c>
      <c r="B6" s="320">
        <v>38</v>
      </c>
      <c r="C6" s="320">
        <v>58</v>
      </c>
      <c r="D6" s="321" t="s">
        <v>1138</v>
      </c>
      <c r="E6" s="322">
        <v>8</v>
      </c>
      <c r="F6" s="321">
        <v>9</v>
      </c>
      <c r="G6" s="322">
        <v>8</v>
      </c>
      <c r="H6" s="321" t="s">
        <v>1135</v>
      </c>
      <c r="I6" s="321" t="s">
        <v>1135</v>
      </c>
      <c r="J6" s="323" t="s">
        <v>1136</v>
      </c>
      <c r="K6" s="324" t="s">
        <v>1137</v>
      </c>
      <c r="M6" t="str">
        <f t="shared" ref="M6:M69" si="0">CONCATENATE(E6,D6)</f>
        <v>8リ</v>
      </c>
      <c r="N6" s="314" t="str">
        <f t="shared" ref="N6:N69" si="1">IF(LEN(C6)=1,CONCATENATE("0",C6),TEXT(C6,"0"))</f>
        <v>58</v>
      </c>
      <c r="O6" t="str">
        <f t="shared" ref="O6:O69" si="2">IF(LEN(B6)=1,CONCATENATE("0",B6),TEXT(B6,"0"))</f>
        <v>38</v>
      </c>
      <c r="P6" t="str">
        <f t="shared" ref="P6:P69" si="3">CONCATENATE(N6,O6)</f>
        <v>5838</v>
      </c>
    </row>
    <row r="7" spans="1:16" ht="19">
      <c r="A7" s="317">
        <v>3</v>
      </c>
      <c r="B7" s="320">
        <v>38</v>
      </c>
      <c r="C7" s="320">
        <v>57</v>
      </c>
      <c r="D7" s="321" t="s">
        <v>1138</v>
      </c>
      <c r="E7" s="322">
        <v>9</v>
      </c>
      <c r="F7" s="321">
        <v>9</v>
      </c>
      <c r="G7" s="322">
        <v>9</v>
      </c>
      <c r="H7" s="321" t="s">
        <v>1135</v>
      </c>
      <c r="I7" s="321" t="s">
        <v>1135</v>
      </c>
      <c r="J7" s="323" t="s">
        <v>1136</v>
      </c>
      <c r="K7" s="324" t="s">
        <v>651</v>
      </c>
      <c r="M7" t="str">
        <f t="shared" si="0"/>
        <v>9リ</v>
      </c>
      <c r="N7" s="314" t="str">
        <f t="shared" si="1"/>
        <v>57</v>
      </c>
      <c r="O7" t="str">
        <f t="shared" si="2"/>
        <v>38</v>
      </c>
      <c r="P7" t="str">
        <f t="shared" si="3"/>
        <v>5738</v>
      </c>
    </row>
    <row r="8" spans="1:16" ht="19">
      <c r="A8" s="317">
        <v>4</v>
      </c>
      <c r="B8" s="320">
        <v>39</v>
      </c>
      <c r="C8" s="320">
        <v>57</v>
      </c>
      <c r="D8" s="321" t="s">
        <v>1139</v>
      </c>
      <c r="E8" s="322">
        <v>9</v>
      </c>
      <c r="F8" s="321">
        <v>10</v>
      </c>
      <c r="G8" s="322">
        <v>9</v>
      </c>
      <c r="H8" s="321" t="s">
        <v>1135</v>
      </c>
      <c r="I8" s="321" t="s">
        <v>1135</v>
      </c>
      <c r="J8" s="323" t="s">
        <v>1136</v>
      </c>
      <c r="K8" s="324" t="s">
        <v>651</v>
      </c>
      <c r="M8" t="str">
        <f t="shared" si="0"/>
        <v>9ヌ</v>
      </c>
      <c r="N8" s="314" t="str">
        <f t="shared" si="1"/>
        <v>57</v>
      </c>
      <c r="O8" t="str">
        <f t="shared" si="2"/>
        <v>39</v>
      </c>
      <c r="P8" t="str">
        <f t="shared" si="3"/>
        <v>5739</v>
      </c>
    </row>
    <row r="9" spans="1:16" ht="19">
      <c r="A9" s="317">
        <v>5</v>
      </c>
      <c r="B9" s="320">
        <v>33</v>
      </c>
      <c r="C9" s="320">
        <v>56</v>
      </c>
      <c r="D9" s="321" t="s">
        <v>1140</v>
      </c>
      <c r="E9" s="322">
        <v>10</v>
      </c>
      <c r="F9" s="321">
        <v>4</v>
      </c>
      <c r="G9" s="322">
        <v>10</v>
      </c>
      <c r="H9" s="321" t="s">
        <v>1135</v>
      </c>
      <c r="I9" s="321" t="s">
        <v>1135</v>
      </c>
      <c r="J9" s="323" t="s">
        <v>1136</v>
      </c>
      <c r="K9" s="324" t="s">
        <v>651</v>
      </c>
      <c r="M9" t="str">
        <f t="shared" si="0"/>
        <v>10二</v>
      </c>
      <c r="N9" s="314" t="str">
        <f t="shared" si="1"/>
        <v>56</v>
      </c>
      <c r="O9" t="str">
        <f t="shared" si="2"/>
        <v>33</v>
      </c>
      <c r="P9" t="str">
        <f t="shared" si="3"/>
        <v>5633</v>
      </c>
    </row>
    <row r="10" spans="1:16" ht="19">
      <c r="A10" s="317">
        <v>6</v>
      </c>
      <c r="B10" s="320">
        <v>35</v>
      </c>
      <c r="C10" s="320">
        <v>56</v>
      </c>
      <c r="D10" s="321" t="s">
        <v>1141</v>
      </c>
      <c r="E10" s="322">
        <v>10</v>
      </c>
      <c r="F10" s="321">
        <v>6</v>
      </c>
      <c r="G10" s="322">
        <v>10</v>
      </c>
      <c r="H10" s="321" t="s">
        <v>1135</v>
      </c>
      <c r="I10" s="321" t="s">
        <v>1135</v>
      </c>
      <c r="J10" s="323" t="s">
        <v>1136</v>
      </c>
      <c r="K10" s="324" t="s">
        <v>651</v>
      </c>
      <c r="M10" t="str">
        <f t="shared" si="0"/>
        <v>10ヘ</v>
      </c>
      <c r="N10" s="314" t="str">
        <f t="shared" si="1"/>
        <v>56</v>
      </c>
      <c r="O10" t="str">
        <f t="shared" si="2"/>
        <v>35</v>
      </c>
      <c r="P10" t="str">
        <f t="shared" si="3"/>
        <v>5635</v>
      </c>
    </row>
    <row r="11" spans="1:16" ht="19">
      <c r="A11" s="317">
        <v>7</v>
      </c>
      <c r="B11" s="320">
        <v>39</v>
      </c>
      <c r="C11" s="320">
        <v>56</v>
      </c>
      <c r="D11" s="321" t="s">
        <v>1139</v>
      </c>
      <c r="E11" s="322">
        <v>10</v>
      </c>
      <c r="F11" s="321">
        <v>10</v>
      </c>
      <c r="G11" s="322">
        <v>10</v>
      </c>
      <c r="H11" s="321" t="s">
        <v>1135</v>
      </c>
      <c r="I11" s="321" t="s">
        <v>1135</v>
      </c>
      <c r="J11" s="323" t="s">
        <v>1136</v>
      </c>
      <c r="K11" s="324" t="s">
        <v>651</v>
      </c>
      <c r="M11" t="str">
        <f t="shared" si="0"/>
        <v>10ヌ</v>
      </c>
      <c r="N11" s="314" t="str">
        <f t="shared" si="1"/>
        <v>56</v>
      </c>
      <c r="O11" t="str">
        <f t="shared" si="2"/>
        <v>39</v>
      </c>
      <c r="P11" t="str">
        <f t="shared" si="3"/>
        <v>5639</v>
      </c>
    </row>
    <row r="12" spans="1:16" ht="19">
      <c r="A12" s="317">
        <v>8</v>
      </c>
      <c r="B12" s="320">
        <v>40</v>
      </c>
      <c r="C12" s="320">
        <v>56</v>
      </c>
      <c r="D12" s="321" t="s">
        <v>1142</v>
      </c>
      <c r="E12" s="322">
        <v>10</v>
      </c>
      <c r="F12" s="321">
        <v>11</v>
      </c>
      <c r="G12" s="322">
        <v>10</v>
      </c>
      <c r="H12" s="321" t="s">
        <v>1135</v>
      </c>
      <c r="I12" s="321" t="s">
        <v>1135</v>
      </c>
      <c r="J12" s="323" t="s">
        <v>1136</v>
      </c>
      <c r="K12" s="324" t="s">
        <v>651</v>
      </c>
      <c r="M12" t="str">
        <f t="shared" si="0"/>
        <v>10ル</v>
      </c>
      <c r="N12" s="314" t="str">
        <f t="shared" si="1"/>
        <v>56</v>
      </c>
      <c r="O12" t="str">
        <f t="shared" si="2"/>
        <v>40</v>
      </c>
      <c r="P12" t="str">
        <f t="shared" si="3"/>
        <v>5640</v>
      </c>
    </row>
    <row r="13" spans="1:16" ht="19">
      <c r="A13" s="317">
        <v>9</v>
      </c>
      <c r="B13" s="320">
        <v>33</v>
      </c>
      <c r="C13" s="320">
        <v>55</v>
      </c>
      <c r="D13" s="321" t="s">
        <v>1140</v>
      </c>
      <c r="E13" s="322">
        <v>11</v>
      </c>
      <c r="F13" s="321">
        <v>4</v>
      </c>
      <c r="G13" s="322">
        <v>11</v>
      </c>
      <c r="H13" s="321" t="s">
        <v>1135</v>
      </c>
      <c r="I13" s="321" t="s">
        <v>1135</v>
      </c>
      <c r="J13" s="323" t="s">
        <v>1136</v>
      </c>
      <c r="K13" s="324" t="s">
        <v>651</v>
      </c>
      <c r="M13" t="str">
        <f t="shared" si="0"/>
        <v>11二</v>
      </c>
      <c r="N13" s="314" t="str">
        <f t="shared" si="1"/>
        <v>55</v>
      </c>
      <c r="O13" t="str">
        <f t="shared" si="2"/>
        <v>33</v>
      </c>
      <c r="P13" t="str">
        <f t="shared" si="3"/>
        <v>5533</v>
      </c>
    </row>
    <row r="14" spans="1:16" ht="19">
      <c r="A14" s="317">
        <v>10</v>
      </c>
      <c r="B14" s="320">
        <v>34</v>
      </c>
      <c r="C14" s="320">
        <v>55</v>
      </c>
      <c r="D14" s="321" t="s">
        <v>1143</v>
      </c>
      <c r="E14" s="322">
        <v>11</v>
      </c>
      <c r="F14" s="321">
        <v>5</v>
      </c>
      <c r="G14" s="322">
        <v>11</v>
      </c>
      <c r="H14" s="321" t="s">
        <v>1135</v>
      </c>
      <c r="I14" s="321" t="s">
        <v>1135</v>
      </c>
      <c r="J14" s="323" t="s">
        <v>1136</v>
      </c>
      <c r="K14" s="324" t="s">
        <v>651</v>
      </c>
      <c r="M14" t="str">
        <f t="shared" si="0"/>
        <v>11ホ</v>
      </c>
      <c r="N14" s="314" t="str">
        <f t="shared" si="1"/>
        <v>55</v>
      </c>
      <c r="O14" t="str">
        <f t="shared" si="2"/>
        <v>34</v>
      </c>
      <c r="P14" t="str">
        <f t="shared" si="3"/>
        <v>5534</v>
      </c>
    </row>
    <row r="15" spans="1:16" ht="19">
      <c r="A15" s="317">
        <v>11</v>
      </c>
      <c r="B15" s="320">
        <v>40</v>
      </c>
      <c r="C15" s="320">
        <v>55</v>
      </c>
      <c r="D15" s="321" t="s">
        <v>1142</v>
      </c>
      <c r="E15" s="322">
        <v>11</v>
      </c>
      <c r="F15" s="321">
        <v>11</v>
      </c>
      <c r="G15" s="322">
        <v>11</v>
      </c>
      <c r="H15" s="321" t="s">
        <v>1135</v>
      </c>
      <c r="I15" s="321" t="s">
        <v>1135</v>
      </c>
      <c r="J15" s="323" t="s">
        <v>1136</v>
      </c>
      <c r="K15" s="324" t="s">
        <v>651</v>
      </c>
      <c r="M15" t="str">
        <f t="shared" si="0"/>
        <v>11ル</v>
      </c>
      <c r="N15" s="314" t="str">
        <f t="shared" si="1"/>
        <v>55</v>
      </c>
      <c r="O15" t="str">
        <f t="shared" si="2"/>
        <v>40</v>
      </c>
      <c r="P15" t="str">
        <f t="shared" si="3"/>
        <v>5540</v>
      </c>
    </row>
    <row r="16" spans="1:16" ht="19">
      <c r="A16" s="317">
        <v>12</v>
      </c>
      <c r="B16" s="320">
        <v>33</v>
      </c>
      <c r="C16" s="320">
        <v>54</v>
      </c>
      <c r="D16" s="321" t="s">
        <v>1140</v>
      </c>
      <c r="E16" s="322">
        <v>12</v>
      </c>
      <c r="F16" s="321">
        <v>4</v>
      </c>
      <c r="G16" s="322">
        <v>12</v>
      </c>
      <c r="H16" s="321" t="s">
        <v>1135</v>
      </c>
      <c r="I16" s="321" t="s">
        <v>1135</v>
      </c>
      <c r="J16" s="323" t="s">
        <v>1136</v>
      </c>
      <c r="K16" s="324" t="s">
        <v>651</v>
      </c>
      <c r="M16" t="str">
        <f t="shared" si="0"/>
        <v>12二</v>
      </c>
      <c r="N16" s="314" t="str">
        <f t="shared" si="1"/>
        <v>54</v>
      </c>
      <c r="O16" t="str">
        <f t="shared" si="2"/>
        <v>33</v>
      </c>
      <c r="P16" t="str">
        <f t="shared" si="3"/>
        <v>5433</v>
      </c>
    </row>
    <row r="17" spans="1:16" ht="19">
      <c r="A17" s="317">
        <v>13</v>
      </c>
      <c r="B17" s="320">
        <v>34</v>
      </c>
      <c r="C17" s="320">
        <v>54</v>
      </c>
      <c r="D17" s="321" t="s">
        <v>1143</v>
      </c>
      <c r="E17" s="322">
        <v>12</v>
      </c>
      <c r="F17" s="321">
        <v>5</v>
      </c>
      <c r="G17" s="322">
        <v>12</v>
      </c>
      <c r="H17" s="321" t="s">
        <v>1135</v>
      </c>
      <c r="I17" s="321" t="s">
        <v>1135</v>
      </c>
      <c r="J17" s="323" t="s">
        <v>1136</v>
      </c>
      <c r="K17" s="324" t="s">
        <v>651</v>
      </c>
      <c r="M17" t="str">
        <f t="shared" si="0"/>
        <v>12ホ</v>
      </c>
      <c r="N17" s="314" t="str">
        <f t="shared" si="1"/>
        <v>54</v>
      </c>
      <c r="O17" t="str">
        <f t="shared" si="2"/>
        <v>34</v>
      </c>
      <c r="P17" t="str">
        <f t="shared" si="3"/>
        <v>5434</v>
      </c>
    </row>
    <row r="18" spans="1:16" ht="19">
      <c r="A18" s="317">
        <v>14</v>
      </c>
      <c r="B18" s="320">
        <v>35</v>
      </c>
      <c r="C18" s="320">
        <v>54</v>
      </c>
      <c r="D18" s="321" t="s">
        <v>1141</v>
      </c>
      <c r="E18" s="322">
        <v>12</v>
      </c>
      <c r="F18" s="321">
        <v>6</v>
      </c>
      <c r="G18" s="322">
        <v>12</v>
      </c>
      <c r="H18" s="321" t="s">
        <v>1135</v>
      </c>
      <c r="I18" s="321" t="s">
        <v>1135</v>
      </c>
      <c r="J18" s="323" t="s">
        <v>1136</v>
      </c>
      <c r="K18" s="324" t="s">
        <v>651</v>
      </c>
      <c r="M18" t="str">
        <f t="shared" si="0"/>
        <v>12ヘ</v>
      </c>
      <c r="N18" s="314" t="str">
        <f t="shared" si="1"/>
        <v>54</v>
      </c>
      <c r="O18" t="str">
        <f t="shared" si="2"/>
        <v>35</v>
      </c>
      <c r="P18" t="str">
        <f t="shared" si="3"/>
        <v>5435</v>
      </c>
    </row>
    <row r="19" spans="1:16" ht="19">
      <c r="A19" s="317">
        <v>15</v>
      </c>
      <c r="B19" s="320">
        <v>36</v>
      </c>
      <c r="C19" s="320">
        <v>54</v>
      </c>
      <c r="D19" s="321" t="s">
        <v>1144</v>
      </c>
      <c r="E19" s="322">
        <v>12</v>
      </c>
      <c r="F19" s="321">
        <v>7</v>
      </c>
      <c r="G19" s="322">
        <v>12</v>
      </c>
      <c r="H19" s="321" t="s">
        <v>1135</v>
      </c>
      <c r="I19" s="321" t="s">
        <v>1135</v>
      </c>
      <c r="J19" s="323" t="s">
        <v>1136</v>
      </c>
      <c r="K19" s="324" t="s">
        <v>651</v>
      </c>
      <c r="M19" t="str">
        <f t="shared" si="0"/>
        <v>12ト</v>
      </c>
      <c r="N19" s="314" t="str">
        <f t="shared" si="1"/>
        <v>54</v>
      </c>
      <c r="O19" t="str">
        <f t="shared" si="2"/>
        <v>36</v>
      </c>
      <c r="P19" t="str">
        <f t="shared" si="3"/>
        <v>5436</v>
      </c>
    </row>
    <row r="20" spans="1:16" ht="19">
      <c r="A20" s="317">
        <v>16</v>
      </c>
      <c r="B20" s="320">
        <v>37</v>
      </c>
      <c r="C20" s="320">
        <v>54</v>
      </c>
      <c r="D20" s="321" t="s">
        <v>1134</v>
      </c>
      <c r="E20" s="322">
        <v>12</v>
      </c>
      <c r="F20" s="321">
        <v>8</v>
      </c>
      <c r="G20" s="322">
        <v>12</v>
      </c>
      <c r="H20" s="321" t="s">
        <v>1135</v>
      </c>
      <c r="I20" s="321" t="s">
        <v>1135</v>
      </c>
      <c r="J20" s="323" t="s">
        <v>1136</v>
      </c>
      <c r="K20" s="324" t="s">
        <v>651</v>
      </c>
      <c r="M20" t="str">
        <f t="shared" si="0"/>
        <v>12チ</v>
      </c>
      <c r="N20" s="314" t="str">
        <f t="shared" si="1"/>
        <v>54</v>
      </c>
      <c r="O20" t="str">
        <f t="shared" si="2"/>
        <v>37</v>
      </c>
      <c r="P20" t="str">
        <f t="shared" si="3"/>
        <v>5437</v>
      </c>
    </row>
    <row r="21" spans="1:16" ht="19">
      <c r="A21" s="317">
        <v>17</v>
      </c>
      <c r="B21" s="320">
        <v>40</v>
      </c>
      <c r="C21" s="320">
        <v>54</v>
      </c>
      <c r="D21" s="325" t="s">
        <v>1142</v>
      </c>
      <c r="E21" s="322">
        <v>12</v>
      </c>
      <c r="F21" s="321">
        <v>11</v>
      </c>
      <c r="G21" s="322">
        <v>12</v>
      </c>
      <c r="H21" s="321" t="s">
        <v>1135</v>
      </c>
      <c r="I21" s="321" t="s">
        <v>1135</v>
      </c>
      <c r="J21" s="323" t="s">
        <v>1136</v>
      </c>
      <c r="K21" s="324" t="s">
        <v>651</v>
      </c>
      <c r="M21" t="str">
        <f t="shared" si="0"/>
        <v>12ル</v>
      </c>
      <c r="N21" s="314" t="str">
        <f t="shared" si="1"/>
        <v>54</v>
      </c>
      <c r="O21" t="str">
        <f t="shared" si="2"/>
        <v>40</v>
      </c>
      <c r="P21" t="str">
        <f t="shared" si="3"/>
        <v>5440</v>
      </c>
    </row>
    <row r="22" spans="1:16" ht="19">
      <c r="A22" s="317">
        <v>18</v>
      </c>
      <c r="B22" s="320">
        <v>33</v>
      </c>
      <c r="C22" s="320">
        <v>53</v>
      </c>
      <c r="D22" s="321" t="s">
        <v>1140</v>
      </c>
      <c r="E22" s="322">
        <v>13</v>
      </c>
      <c r="F22" s="321">
        <v>4</v>
      </c>
      <c r="G22" s="322">
        <v>13</v>
      </c>
      <c r="H22" s="321" t="s">
        <v>1135</v>
      </c>
      <c r="I22" s="321" t="s">
        <v>1135</v>
      </c>
      <c r="J22" s="323" t="s">
        <v>1136</v>
      </c>
      <c r="K22" s="324" t="s">
        <v>651</v>
      </c>
      <c r="M22" t="str">
        <f t="shared" si="0"/>
        <v>13二</v>
      </c>
      <c r="N22" s="314" t="str">
        <f t="shared" si="1"/>
        <v>53</v>
      </c>
      <c r="O22" t="str">
        <f t="shared" si="2"/>
        <v>33</v>
      </c>
      <c r="P22" t="str">
        <f t="shared" si="3"/>
        <v>5333</v>
      </c>
    </row>
    <row r="23" spans="1:16" ht="19">
      <c r="A23" s="317">
        <v>19</v>
      </c>
      <c r="B23" s="320">
        <v>34</v>
      </c>
      <c r="C23" s="320">
        <v>53</v>
      </c>
      <c r="D23" s="321" t="s">
        <v>1143</v>
      </c>
      <c r="E23" s="322">
        <v>13</v>
      </c>
      <c r="F23" s="321">
        <v>5</v>
      </c>
      <c r="G23" s="322">
        <v>13</v>
      </c>
      <c r="H23" s="321" t="s">
        <v>1135</v>
      </c>
      <c r="I23" s="321" t="s">
        <v>1135</v>
      </c>
      <c r="J23" s="323" t="s">
        <v>1136</v>
      </c>
      <c r="K23" s="324" t="s">
        <v>651</v>
      </c>
      <c r="M23" t="str">
        <f t="shared" si="0"/>
        <v>13ホ</v>
      </c>
      <c r="N23" s="314" t="str">
        <f t="shared" si="1"/>
        <v>53</v>
      </c>
      <c r="O23" t="str">
        <f t="shared" si="2"/>
        <v>34</v>
      </c>
      <c r="P23" t="str">
        <f t="shared" si="3"/>
        <v>5334</v>
      </c>
    </row>
    <row r="24" spans="1:16" ht="19">
      <c r="A24" s="317">
        <v>20</v>
      </c>
      <c r="B24" s="320">
        <v>35</v>
      </c>
      <c r="C24" s="320">
        <v>53</v>
      </c>
      <c r="D24" s="321" t="s">
        <v>1141</v>
      </c>
      <c r="E24" s="322">
        <v>13</v>
      </c>
      <c r="F24" s="321">
        <v>6</v>
      </c>
      <c r="G24" s="322">
        <v>13</v>
      </c>
      <c r="H24" s="321" t="s">
        <v>1135</v>
      </c>
      <c r="I24" s="321" t="s">
        <v>1135</v>
      </c>
      <c r="J24" s="323" t="s">
        <v>1136</v>
      </c>
      <c r="K24" s="324" t="s">
        <v>651</v>
      </c>
      <c r="M24" t="str">
        <f t="shared" si="0"/>
        <v>13ヘ</v>
      </c>
      <c r="N24" s="314" t="str">
        <f t="shared" si="1"/>
        <v>53</v>
      </c>
      <c r="O24" t="str">
        <f t="shared" si="2"/>
        <v>35</v>
      </c>
      <c r="P24" t="str">
        <f t="shared" si="3"/>
        <v>5335</v>
      </c>
    </row>
    <row r="25" spans="1:16" ht="19">
      <c r="A25" s="317">
        <v>21</v>
      </c>
      <c r="B25" s="320">
        <v>37</v>
      </c>
      <c r="C25" s="320">
        <v>53</v>
      </c>
      <c r="D25" s="321" t="s">
        <v>1134</v>
      </c>
      <c r="E25" s="322">
        <v>13</v>
      </c>
      <c r="F25" s="321">
        <v>8</v>
      </c>
      <c r="G25" s="322">
        <v>13</v>
      </c>
      <c r="H25" s="321" t="s">
        <v>1135</v>
      </c>
      <c r="I25" s="321" t="s">
        <v>1135</v>
      </c>
      <c r="J25" s="323" t="s">
        <v>1136</v>
      </c>
      <c r="K25" s="324" t="s">
        <v>651</v>
      </c>
      <c r="M25" t="str">
        <f t="shared" si="0"/>
        <v>13チ</v>
      </c>
      <c r="N25" s="314" t="str">
        <f t="shared" si="1"/>
        <v>53</v>
      </c>
      <c r="O25" t="str">
        <f t="shared" si="2"/>
        <v>37</v>
      </c>
      <c r="P25" t="str">
        <f t="shared" si="3"/>
        <v>5337</v>
      </c>
    </row>
    <row r="26" spans="1:16" ht="19">
      <c r="A26" s="317">
        <v>22</v>
      </c>
      <c r="B26" s="320">
        <v>38</v>
      </c>
      <c r="C26" s="320">
        <v>53</v>
      </c>
      <c r="D26" s="321" t="s">
        <v>1138</v>
      </c>
      <c r="E26" s="322">
        <v>13</v>
      </c>
      <c r="F26" s="321">
        <v>9</v>
      </c>
      <c r="G26" s="322">
        <v>13</v>
      </c>
      <c r="H26" s="321" t="s">
        <v>1135</v>
      </c>
      <c r="I26" s="321" t="s">
        <v>1135</v>
      </c>
      <c r="J26" s="323" t="s">
        <v>1136</v>
      </c>
      <c r="K26" s="324" t="s">
        <v>651</v>
      </c>
      <c r="M26" t="str">
        <f t="shared" si="0"/>
        <v>13リ</v>
      </c>
      <c r="N26" s="314" t="str">
        <f t="shared" si="1"/>
        <v>53</v>
      </c>
      <c r="O26" t="str">
        <f t="shared" si="2"/>
        <v>38</v>
      </c>
      <c r="P26" t="str">
        <f t="shared" si="3"/>
        <v>5338</v>
      </c>
    </row>
    <row r="27" spans="1:16" ht="19">
      <c r="A27" s="317">
        <v>23</v>
      </c>
      <c r="B27" s="320">
        <v>39</v>
      </c>
      <c r="C27" s="320">
        <v>53</v>
      </c>
      <c r="D27" s="321" t="s">
        <v>1139</v>
      </c>
      <c r="E27" s="322">
        <v>13</v>
      </c>
      <c r="F27" s="321">
        <v>10</v>
      </c>
      <c r="G27" s="322">
        <v>13</v>
      </c>
      <c r="H27" s="321" t="s">
        <v>1135</v>
      </c>
      <c r="I27" s="321" t="s">
        <v>1135</v>
      </c>
      <c r="J27" s="323" t="s">
        <v>1136</v>
      </c>
      <c r="K27" s="324" t="s">
        <v>651</v>
      </c>
      <c r="M27" t="str">
        <f t="shared" si="0"/>
        <v>13ヌ</v>
      </c>
      <c r="N27" s="314" t="str">
        <f t="shared" si="1"/>
        <v>53</v>
      </c>
      <c r="O27" t="str">
        <f t="shared" si="2"/>
        <v>39</v>
      </c>
      <c r="P27" t="str">
        <f t="shared" si="3"/>
        <v>5339</v>
      </c>
    </row>
    <row r="28" spans="1:16" ht="19">
      <c r="A28" s="317">
        <v>24</v>
      </c>
      <c r="B28" s="320">
        <v>40</v>
      </c>
      <c r="C28" s="320">
        <v>53</v>
      </c>
      <c r="D28" s="321" t="s">
        <v>1142</v>
      </c>
      <c r="E28" s="322">
        <v>13</v>
      </c>
      <c r="F28" s="321">
        <v>11</v>
      </c>
      <c r="G28" s="322">
        <v>13</v>
      </c>
      <c r="H28" s="321" t="s">
        <v>1135</v>
      </c>
      <c r="I28" s="321" t="s">
        <v>1135</v>
      </c>
      <c r="J28" s="323" t="s">
        <v>1136</v>
      </c>
      <c r="K28" s="324" t="s">
        <v>651</v>
      </c>
      <c r="M28" t="str">
        <f t="shared" si="0"/>
        <v>13ル</v>
      </c>
      <c r="N28" s="314" t="str">
        <f t="shared" si="1"/>
        <v>53</v>
      </c>
      <c r="O28" t="str">
        <f t="shared" si="2"/>
        <v>40</v>
      </c>
      <c r="P28" t="str">
        <f t="shared" si="3"/>
        <v>5340</v>
      </c>
    </row>
    <row r="29" spans="1:16" ht="19">
      <c r="A29" s="317">
        <v>25</v>
      </c>
      <c r="B29" s="320">
        <v>35</v>
      </c>
      <c r="C29" s="320">
        <v>52</v>
      </c>
      <c r="D29" s="321" t="s">
        <v>1141</v>
      </c>
      <c r="E29" s="322">
        <v>14</v>
      </c>
      <c r="F29" s="321">
        <v>6</v>
      </c>
      <c r="G29" s="322">
        <v>14</v>
      </c>
      <c r="H29" s="321" t="s">
        <v>1135</v>
      </c>
      <c r="I29" s="321" t="s">
        <v>1135</v>
      </c>
      <c r="J29" s="323" t="s">
        <v>1136</v>
      </c>
      <c r="K29" s="324" t="s">
        <v>651</v>
      </c>
      <c r="M29" t="str">
        <f t="shared" si="0"/>
        <v>14ヘ</v>
      </c>
      <c r="N29" s="314" t="str">
        <f t="shared" si="1"/>
        <v>52</v>
      </c>
      <c r="O29" t="str">
        <f t="shared" si="2"/>
        <v>35</v>
      </c>
      <c r="P29" t="str">
        <f t="shared" si="3"/>
        <v>5235</v>
      </c>
    </row>
    <row r="30" spans="1:16" ht="19">
      <c r="A30" s="317">
        <v>26</v>
      </c>
      <c r="B30" s="320">
        <v>36</v>
      </c>
      <c r="C30" s="320">
        <v>52</v>
      </c>
      <c r="D30" s="321" t="s">
        <v>1144</v>
      </c>
      <c r="E30" s="322">
        <v>14</v>
      </c>
      <c r="F30" s="321">
        <v>7</v>
      </c>
      <c r="G30" s="322">
        <v>14</v>
      </c>
      <c r="H30" s="321" t="s">
        <v>1135</v>
      </c>
      <c r="I30" s="321" t="s">
        <v>1135</v>
      </c>
      <c r="J30" s="323" t="s">
        <v>1136</v>
      </c>
      <c r="K30" s="324" t="s">
        <v>651</v>
      </c>
      <c r="M30" t="str">
        <f t="shared" si="0"/>
        <v>14ト</v>
      </c>
      <c r="N30" s="314" t="str">
        <f t="shared" si="1"/>
        <v>52</v>
      </c>
      <c r="O30" t="str">
        <f t="shared" si="2"/>
        <v>36</v>
      </c>
      <c r="P30" t="str">
        <f t="shared" si="3"/>
        <v>5236</v>
      </c>
    </row>
    <row r="31" spans="1:16" ht="19">
      <c r="A31" s="317">
        <v>27</v>
      </c>
      <c r="B31" s="320">
        <v>37</v>
      </c>
      <c r="C31" s="320">
        <v>52</v>
      </c>
      <c r="D31" s="321" t="s">
        <v>1134</v>
      </c>
      <c r="E31" s="322">
        <v>14</v>
      </c>
      <c r="F31" s="321">
        <v>8</v>
      </c>
      <c r="G31" s="322">
        <v>14</v>
      </c>
      <c r="H31" s="321" t="s">
        <v>1135</v>
      </c>
      <c r="I31" s="321" t="s">
        <v>1135</v>
      </c>
      <c r="J31" s="323" t="s">
        <v>1136</v>
      </c>
      <c r="K31" s="324" t="s">
        <v>651</v>
      </c>
      <c r="M31" t="str">
        <f t="shared" si="0"/>
        <v>14チ</v>
      </c>
      <c r="N31" s="314" t="str">
        <f t="shared" si="1"/>
        <v>52</v>
      </c>
      <c r="O31" t="str">
        <f t="shared" si="2"/>
        <v>37</v>
      </c>
      <c r="P31" t="str">
        <f t="shared" si="3"/>
        <v>5237</v>
      </c>
    </row>
    <row r="32" spans="1:16" ht="19">
      <c r="A32" s="317">
        <v>28</v>
      </c>
      <c r="B32" s="320">
        <v>38</v>
      </c>
      <c r="C32" s="320">
        <v>52</v>
      </c>
      <c r="D32" s="321" t="s">
        <v>1138</v>
      </c>
      <c r="E32" s="322">
        <v>14</v>
      </c>
      <c r="F32" s="321">
        <v>9</v>
      </c>
      <c r="G32" s="322">
        <v>14</v>
      </c>
      <c r="H32" s="321" t="s">
        <v>1135</v>
      </c>
      <c r="I32" s="321" t="s">
        <v>1135</v>
      </c>
      <c r="J32" s="323" t="s">
        <v>1136</v>
      </c>
      <c r="K32" s="324" t="s">
        <v>651</v>
      </c>
      <c r="M32" t="str">
        <f t="shared" si="0"/>
        <v>14リ</v>
      </c>
      <c r="N32" s="314" t="str">
        <f t="shared" si="1"/>
        <v>52</v>
      </c>
      <c r="O32" t="str">
        <f t="shared" si="2"/>
        <v>38</v>
      </c>
      <c r="P32" t="str">
        <f t="shared" si="3"/>
        <v>5238</v>
      </c>
    </row>
    <row r="33" spans="1:16" ht="19">
      <c r="A33" s="317">
        <v>29</v>
      </c>
      <c r="B33" s="320">
        <v>37</v>
      </c>
      <c r="C33" s="320">
        <v>51</v>
      </c>
      <c r="D33" s="321" t="s">
        <v>1134</v>
      </c>
      <c r="E33" s="322">
        <v>15</v>
      </c>
      <c r="F33" s="321">
        <v>8</v>
      </c>
      <c r="G33" s="322">
        <v>15</v>
      </c>
      <c r="H33" s="321" t="s">
        <v>1135</v>
      </c>
      <c r="I33" s="321" t="s">
        <v>1135</v>
      </c>
      <c r="J33" s="323" t="s">
        <v>1136</v>
      </c>
      <c r="K33" s="324" t="s">
        <v>651</v>
      </c>
      <c r="M33" t="str">
        <f t="shared" si="0"/>
        <v>15チ</v>
      </c>
      <c r="N33" s="314" t="str">
        <f t="shared" si="1"/>
        <v>51</v>
      </c>
      <c r="O33" t="str">
        <f t="shared" si="2"/>
        <v>37</v>
      </c>
      <c r="P33" t="str">
        <f t="shared" si="3"/>
        <v>5137</v>
      </c>
    </row>
    <row r="34" spans="1:16" ht="19">
      <c r="A34" s="317">
        <v>30</v>
      </c>
      <c r="B34" s="320">
        <v>39</v>
      </c>
      <c r="C34" s="320">
        <v>51</v>
      </c>
      <c r="D34" s="321" t="s">
        <v>1139</v>
      </c>
      <c r="E34" s="322">
        <v>15</v>
      </c>
      <c r="F34" s="321">
        <v>10</v>
      </c>
      <c r="G34" s="322">
        <v>15</v>
      </c>
      <c r="H34" s="321" t="s">
        <v>1135</v>
      </c>
      <c r="I34" s="321" t="s">
        <v>1135</v>
      </c>
      <c r="J34" s="323" t="s">
        <v>1136</v>
      </c>
      <c r="K34" s="324" t="s">
        <v>651</v>
      </c>
      <c r="M34" t="str">
        <f t="shared" si="0"/>
        <v>15ヌ</v>
      </c>
      <c r="N34" s="314" t="str">
        <f t="shared" si="1"/>
        <v>51</v>
      </c>
      <c r="O34" t="str">
        <f t="shared" si="2"/>
        <v>39</v>
      </c>
      <c r="P34" t="str">
        <f t="shared" si="3"/>
        <v>5139</v>
      </c>
    </row>
    <row r="35" spans="1:16" ht="19">
      <c r="A35" s="317">
        <v>31</v>
      </c>
      <c r="B35" s="320">
        <v>40</v>
      </c>
      <c r="C35" s="320">
        <v>51</v>
      </c>
      <c r="D35" s="321" t="s">
        <v>1142</v>
      </c>
      <c r="E35" s="322">
        <v>15</v>
      </c>
      <c r="F35" s="321">
        <v>11</v>
      </c>
      <c r="G35" s="322">
        <v>15</v>
      </c>
      <c r="H35" s="321" t="s">
        <v>1135</v>
      </c>
      <c r="I35" s="321" t="s">
        <v>1135</v>
      </c>
      <c r="J35" s="323" t="s">
        <v>1136</v>
      </c>
      <c r="K35" s="324" t="s">
        <v>651</v>
      </c>
      <c r="M35" t="str">
        <f t="shared" si="0"/>
        <v>15ル</v>
      </c>
      <c r="N35" s="314" t="str">
        <f t="shared" si="1"/>
        <v>51</v>
      </c>
      <c r="O35" t="str">
        <f t="shared" si="2"/>
        <v>40</v>
      </c>
      <c r="P35" t="str">
        <f t="shared" si="3"/>
        <v>5140</v>
      </c>
    </row>
    <row r="36" spans="1:16" ht="19">
      <c r="A36" s="317">
        <v>1</v>
      </c>
      <c r="B36" s="320">
        <v>40</v>
      </c>
      <c r="C36" s="320">
        <v>62</v>
      </c>
      <c r="D36" s="330" t="s">
        <v>1142</v>
      </c>
      <c r="E36" s="330">
        <v>4</v>
      </c>
      <c r="F36" s="321">
        <v>11</v>
      </c>
      <c r="G36" s="322">
        <v>4</v>
      </c>
      <c r="H36" s="321" t="s">
        <v>1135</v>
      </c>
      <c r="I36" s="321" t="s">
        <v>1135</v>
      </c>
      <c r="J36" s="323" t="s">
        <v>1136</v>
      </c>
      <c r="K36" s="324" t="s">
        <v>652</v>
      </c>
      <c r="M36" t="str">
        <f t="shared" si="0"/>
        <v>4ル</v>
      </c>
      <c r="N36" s="314" t="str">
        <f t="shared" si="1"/>
        <v>62</v>
      </c>
      <c r="O36" t="str">
        <f t="shared" si="2"/>
        <v>40</v>
      </c>
      <c r="P36" t="str">
        <f t="shared" si="3"/>
        <v>6240</v>
      </c>
    </row>
    <row r="37" spans="1:16" ht="19">
      <c r="A37" s="317">
        <v>2</v>
      </c>
      <c r="B37" s="320">
        <v>41</v>
      </c>
      <c r="C37" s="320">
        <v>62</v>
      </c>
      <c r="D37" s="322" t="s">
        <v>1145</v>
      </c>
      <c r="E37" s="322">
        <v>4</v>
      </c>
      <c r="F37" s="322">
        <v>12</v>
      </c>
      <c r="G37" s="322">
        <v>4</v>
      </c>
      <c r="H37" s="321" t="s">
        <v>1135</v>
      </c>
      <c r="I37" s="321" t="s">
        <v>1135</v>
      </c>
      <c r="J37" s="323" t="s">
        <v>1136</v>
      </c>
      <c r="K37" s="324" t="s">
        <v>652</v>
      </c>
      <c r="M37" t="str">
        <f t="shared" si="0"/>
        <v>4ヲ</v>
      </c>
      <c r="N37" s="314" t="str">
        <f t="shared" si="1"/>
        <v>62</v>
      </c>
      <c r="O37" t="str">
        <f t="shared" si="2"/>
        <v>41</v>
      </c>
      <c r="P37" t="str">
        <f t="shared" si="3"/>
        <v>6241</v>
      </c>
    </row>
    <row r="38" spans="1:16" ht="19">
      <c r="A38" s="317">
        <v>3</v>
      </c>
      <c r="B38" s="320">
        <v>42</v>
      </c>
      <c r="C38" s="320">
        <v>62</v>
      </c>
      <c r="D38" s="322" t="s">
        <v>1146</v>
      </c>
      <c r="E38" s="322">
        <v>4</v>
      </c>
      <c r="F38" s="322">
        <v>13</v>
      </c>
      <c r="G38" s="322">
        <v>4</v>
      </c>
      <c r="H38" s="321" t="s">
        <v>1135</v>
      </c>
      <c r="I38" s="321" t="s">
        <v>1135</v>
      </c>
      <c r="J38" s="323" t="s">
        <v>1136</v>
      </c>
      <c r="K38" s="324" t="s">
        <v>652</v>
      </c>
      <c r="M38" t="str">
        <f t="shared" si="0"/>
        <v>4ワ</v>
      </c>
      <c r="N38" s="314" t="str">
        <f t="shared" si="1"/>
        <v>62</v>
      </c>
      <c r="O38" t="str">
        <f t="shared" si="2"/>
        <v>42</v>
      </c>
      <c r="P38" t="str">
        <f t="shared" si="3"/>
        <v>6242</v>
      </c>
    </row>
    <row r="39" spans="1:16" ht="19">
      <c r="A39" s="317">
        <v>4</v>
      </c>
      <c r="B39" s="320">
        <v>39</v>
      </c>
      <c r="C39" s="320">
        <v>61</v>
      </c>
      <c r="D39" s="322" t="s">
        <v>1139</v>
      </c>
      <c r="E39" s="322">
        <v>5</v>
      </c>
      <c r="F39" s="321">
        <v>10</v>
      </c>
      <c r="G39" s="322">
        <v>5</v>
      </c>
      <c r="H39" s="321" t="s">
        <v>1135</v>
      </c>
      <c r="I39" s="321" t="s">
        <v>1135</v>
      </c>
      <c r="J39" s="323" t="s">
        <v>1136</v>
      </c>
      <c r="K39" s="324" t="s">
        <v>652</v>
      </c>
      <c r="M39" t="str">
        <f t="shared" si="0"/>
        <v>5ヌ</v>
      </c>
      <c r="N39" s="314" t="str">
        <f t="shared" si="1"/>
        <v>61</v>
      </c>
      <c r="O39" t="str">
        <f t="shared" si="2"/>
        <v>39</v>
      </c>
      <c r="P39" t="str">
        <f t="shared" si="3"/>
        <v>6139</v>
      </c>
    </row>
    <row r="40" spans="1:16" ht="19">
      <c r="A40" s="317">
        <v>5</v>
      </c>
      <c r="B40" s="320">
        <v>41</v>
      </c>
      <c r="C40" s="320">
        <v>61</v>
      </c>
      <c r="D40" s="322" t="s">
        <v>1145</v>
      </c>
      <c r="E40" s="322">
        <v>5</v>
      </c>
      <c r="F40" s="322">
        <v>12</v>
      </c>
      <c r="G40" s="322">
        <v>5</v>
      </c>
      <c r="H40" s="321" t="s">
        <v>1135</v>
      </c>
      <c r="I40" s="321" t="s">
        <v>1135</v>
      </c>
      <c r="J40" s="323" t="s">
        <v>1136</v>
      </c>
      <c r="K40" s="324" t="s">
        <v>652</v>
      </c>
      <c r="M40" t="str">
        <f t="shared" si="0"/>
        <v>5ヲ</v>
      </c>
      <c r="N40" s="314" t="str">
        <f t="shared" si="1"/>
        <v>61</v>
      </c>
      <c r="O40" t="str">
        <f t="shared" si="2"/>
        <v>41</v>
      </c>
      <c r="P40" t="str">
        <f t="shared" si="3"/>
        <v>6141</v>
      </c>
    </row>
    <row r="41" spans="1:16" ht="19">
      <c r="A41" s="317">
        <v>6</v>
      </c>
      <c r="B41" s="320">
        <v>42</v>
      </c>
      <c r="C41" s="320">
        <v>61</v>
      </c>
      <c r="D41" s="322" t="s">
        <v>1146</v>
      </c>
      <c r="E41" s="322">
        <v>5</v>
      </c>
      <c r="F41" s="322">
        <v>13</v>
      </c>
      <c r="G41" s="322">
        <v>5</v>
      </c>
      <c r="H41" s="321" t="s">
        <v>1135</v>
      </c>
      <c r="I41" s="321" t="s">
        <v>1135</v>
      </c>
      <c r="J41" s="323" t="s">
        <v>1136</v>
      </c>
      <c r="K41" s="324" t="s">
        <v>652</v>
      </c>
      <c r="M41" t="str">
        <f t="shared" si="0"/>
        <v>5ワ</v>
      </c>
      <c r="N41" s="314" t="str">
        <f t="shared" si="1"/>
        <v>61</v>
      </c>
      <c r="O41" t="str">
        <f t="shared" si="2"/>
        <v>42</v>
      </c>
      <c r="P41" t="str">
        <f t="shared" si="3"/>
        <v>6142</v>
      </c>
    </row>
    <row r="42" spans="1:16" ht="19">
      <c r="A42" s="317">
        <v>7</v>
      </c>
      <c r="B42" s="320">
        <v>42</v>
      </c>
      <c r="C42" s="320">
        <v>60</v>
      </c>
      <c r="D42" s="322" t="s">
        <v>1146</v>
      </c>
      <c r="E42" s="322">
        <v>6</v>
      </c>
      <c r="F42" s="322">
        <v>13</v>
      </c>
      <c r="G42" s="322">
        <v>6</v>
      </c>
      <c r="H42" s="321" t="s">
        <v>1135</v>
      </c>
      <c r="I42" s="321" t="s">
        <v>1135</v>
      </c>
      <c r="J42" s="323" t="s">
        <v>1136</v>
      </c>
      <c r="K42" s="324" t="s">
        <v>652</v>
      </c>
      <c r="M42" t="str">
        <f t="shared" si="0"/>
        <v>6ワ</v>
      </c>
      <c r="N42" s="314" t="str">
        <f t="shared" si="1"/>
        <v>60</v>
      </c>
      <c r="O42" t="str">
        <f t="shared" si="2"/>
        <v>42</v>
      </c>
      <c r="P42" t="str">
        <f t="shared" si="3"/>
        <v>6042</v>
      </c>
    </row>
    <row r="43" spans="1:16" ht="19">
      <c r="A43" s="317">
        <v>8</v>
      </c>
      <c r="B43" s="320">
        <v>43</v>
      </c>
      <c r="C43" s="320">
        <v>59</v>
      </c>
      <c r="D43" s="322" t="s">
        <v>1147</v>
      </c>
      <c r="E43" s="322">
        <v>7</v>
      </c>
      <c r="F43" s="322">
        <v>14</v>
      </c>
      <c r="G43" s="322">
        <v>7</v>
      </c>
      <c r="H43" s="321" t="s">
        <v>1135</v>
      </c>
      <c r="I43" s="321" t="s">
        <v>1135</v>
      </c>
      <c r="J43" s="323" t="s">
        <v>1136</v>
      </c>
      <c r="K43" s="324" t="s">
        <v>652</v>
      </c>
      <c r="M43" t="str">
        <f t="shared" si="0"/>
        <v>7カ</v>
      </c>
      <c r="N43" s="314" t="str">
        <f t="shared" si="1"/>
        <v>59</v>
      </c>
      <c r="O43" t="str">
        <f t="shared" si="2"/>
        <v>43</v>
      </c>
      <c r="P43" t="str">
        <f t="shared" si="3"/>
        <v>5943</v>
      </c>
    </row>
    <row r="44" spans="1:16" ht="19">
      <c r="A44" s="317">
        <v>9</v>
      </c>
      <c r="B44" s="320">
        <v>44</v>
      </c>
      <c r="C44" s="320">
        <v>59</v>
      </c>
      <c r="D44" s="322" t="s">
        <v>1148</v>
      </c>
      <c r="E44" s="322">
        <v>7</v>
      </c>
      <c r="F44" s="322">
        <v>15</v>
      </c>
      <c r="G44" s="322">
        <v>7</v>
      </c>
      <c r="H44" s="321" t="s">
        <v>1135</v>
      </c>
      <c r="I44" s="321" t="s">
        <v>1135</v>
      </c>
      <c r="J44" s="323" t="s">
        <v>1136</v>
      </c>
      <c r="K44" s="324" t="s">
        <v>652</v>
      </c>
      <c r="M44" t="str">
        <f t="shared" si="0"/>
        <v>7ヨ</v>
      </c>
      <c r="N44" s="314" t="str">
        <f t="shared" si="1"/>
        <v>59</v>
      </c>
      <c r="O44" t="str">
        <f t="shared" si="2"/>
        <v>44</v>
      </c>
      <c r="P44" t="str">
        <f t="shared" si="3"/>
        <v>5944</v>
      </c>
    </row>
    <row r="45" spans="1:16" ht="19">
      <c r="A45" s="317">
        <v>10</v>
      </c>
      <c r="B45" s="320">
        <v>43</v>
      </c>
      <c r="C45" s="320">
        <v>58</v>
      </c>
      <c r="D45" s="322" t="s">
        <v>1147</v>
      </c>
      <c r="E45" s="322">
        <v>8</v>
      </c>
      <c r="F45" s="322">
        <v>14</v>
      </c>
      <c r="G45" s="322">
        <v>8</v>
      </c>
      <c r="H45" s="321" t="s">
        <v>1135</v>
      </c>
      <c r="I45" s="321" t="s">
        <v>1135</v>
      </c>
      <c r="J45" s="323" t="s">
        <v>1136</v>
      </c>
      <c r="K45" s="324" t="s">
        <v>652</v>
      </c>
      <c r="M45" t="str">
        <f t="shared" si="0"/>
        <v>8カ</v>
      </c>
      <c r="N45" s="314" t="str">
        <f t="shared" si="1"/>
        <v>58</v>
      </c>
      <c r="O45" t="str">
        <f t="shared" si="2"/>
        <v>43</v>
      </c>
      <c r="P45" t="str">
        <f t="shared" si="3"/>
        <v>5843</v>
      </c>
    </row>
    <row r="46" spans="1:16" ht="19">
      <c r="A46" s="317">
        <v>11</v>
      </c>
      <c r="B46" s="320">
        <v>44</v>
      </c>
      <c r="C46" s="320">
        <v>58</v>
      </c>
      <c r="D46" s="322" t="s">
        <v>1148</v>
      </c>
      <c r="E46" s="322">
        <v>8</v>
      </c>
      <c r="F46" s="322">
        <v>15</v>
      </c>
      <c r="G46" s="322">
        <v>8</v>
      </c>
      <c r="H46" s="321" t="s">
        <v>1135</v>
      </c>
      <c r="I46" s="321" t="s">
        <v>1135</v>
      </c>
      <c r="J46" s="323" t="s">
        <v>1136</v>
      </c>
      <c r="K46" s="324" t="s">
        <v>652</v>
      </c>
      <c r="M46" t="str">
        <f t="shared" si="0"/>
        <v>8ヨ</v>
      </c>
      <c r="N46" s="314" t="str">
        <f t="shared" si="1"/>
        <v>58</v>
      </c>
      <c r="O46" t="str">
        <f t="shared" si="2"/>
        <v>44</v>
      </c>
      <c r="P46" t="str">
        <f t="shared" si="3"/>
        <v>5844</v>
      </c>
    </row>
    <row r="47" spans="1:16" ht="19">
      <c r="A47" s="317">
        <v>12</v>
      </c>
      <c r="B47" s="320">
        <v>43</v>
      </c>
      <c r="C47" s="320">
        <v>57</v>
      </c>
      <c r="D47" s="322" t="s">
        <v>1147</v>
      </c>
      <c r="E47" s="322">
        <v>9</v>
      </c>
      <c r="F47" s="322">
        <v>14</v>
      </c>
      <c r="G47" s="322">
        <v>9</v>
      </c>
      <c r="H47" s="321" t="s">
        <v>1135</v>
      </c>
      <c r="I47" s="321" t="s">
        <v>1135</v>
      </c>
      <c r="J47" s="323" t="s">
        <v>1136</v>
      </c>
      <c r="K47" s="324" t="s">
        <v>652</v>
      </c>
      <c r="M47" t="str">
        <f t="shared" si="0"/>
        <v>9カ</v>
      </c>
      <c r="N47" s="314" t="str">
        <f t="shared" si="1"/>
        <v>57</v>
      </c>
      <c r="O47" t="str">
        <f t="shared" si="2"/>
        <v>43</v>
      </c>
      <c r="P47" t="str">
        <f t="shared" si="3"/>
        <v>5743</v>
      </c>
    </row>
    <row r="48" spans="1:16" ht="19">
      <c r="A48" s="317">
        <v>13</v>
      </c>
      <c r="B48" s="320">
        <v>44</v>
      </c>
      <c r="C48" s="320">
        <v>57</v>
      </c>
      <c r="D48" s="322" t="s">
        <v>1148</v>
      </c>
      <c r="E48" s="322">
        <v>9</v>
      </c>
      <c r="F48" s="322">
        <v>15</v>
      </c>
      <c r="G48" s="322">
        <v>9</v>
      </c>
      <c r="H48" s="321" t="s">
        <v>1135</v>
      </c>
      <c r="I48" s="321" t="s">
        <v>1135</v>
      </c>
      <c r="J48" s="323" t="s">
        <v>1136</v>
      </c>
      <c r="K48" s="324" t="s">
        <v>652</v>
      </c>
      <c r="M48" t="str">
        <f t="shared" si="0"/>
        <v>9ヨ</v>
      </c>
      <c r="N48" s="314" t="str">
        <f t="shared" si="1"/>
        <v>57</v>
      </c>
      <c r="O48" t="str">
        <f t="shared" si="2"/>
        <v>44</v>
      </c>
      <c r="P48" t="str">
        <f t="shared" si="3"/>
        <v>5744</v>
      </c>
    </row>
    <row r="49" spans="1:16" ht="19">
      <c r="A49" s="317">
        <v>14</v>
      </c>
      <c r="B49" s="320">
        <v>43</v>
      </c>
      <c r="C49" s="320">
        <v>56</v>
      </c>
      <c r="D49" s="322" t="s">
        <v>1147</v>
      </c>
      <c r="E49" s="322">
        <v>10</v>
      </c>
      <c r="F49" s="322">
        <v>14</v>
      </c>
      <c r="G49" s="322">
        <v>10</v>
      </c>
      <c r="H49" s="321" t="s">
        <v>1135</v>
      </c>
      <c r="I49" s="321" t="s">
        <v>1135</v>
      </c>
      <c r="J49" s="323" t="s">
        <v>1136</v>
      </c>
      <c r="K49" s="324" t="s">
        <v>652</v>
      </c>
      <c r="M49" t="str">
        <f t="shared" si="0"/>
        <v>10カ</v>
      </c>
      <c r="N49" s="314" t="str">
        <f t="shared" si="1"/>
        <v>56</v>
      </c>
      <c r="O49" t="str">
        <f t="shared" si="2"/>
        <v>43</v>
      </c>
      <c r="P49" t="str">
        <f t="shared" si="3"/>
        <v>5643</v>
      </c>
    </row>
    <row r="50" spans="1:16" ht="19">
      <c r="A50" s="317">
        <v>15</v>
      </c>
      <c r="B50" s="320">
        <v>44</v>
      </c>
      <c r="C50" s="320">
        <v>56</v>
      </c>
      <c r="D50" s="322" t="s">
        <v>1148</v>
      </c>
      <c r="E50" s="322">
        <v>10</v>
      </c>
      <c r="F50" s="322">
        <v>15</v>
      </c>
      <c r="G50" s="322">
        <v>10</v>
      </c>
      <c r="H50" s="321" t="s">
        <v>1135</v>
      </c>
      <c r="I50" s="321" t="s">
        <v>1135</v>
      </c>
      <c r="J50" s="323" t="s">
        <v>1136</v>
      </c>
      <c r="K50" s="324" t="s">
        <v>652</v>
      </c>
      <c r="M50" t="str">
        <f t="shared" si="0"/>
        <v>10ヨ</v>
      </c>
      <c r="N50" s="314" t="str">
        <f t="shared" si="1"/>
        <v>56</v>
      </c>
      <c r="O50" t="str">
        <f t="shared" si="2"/>
        <v>44</v>
      </c>
      <c r="P50" t="str">
        <f t="shared" si="3"/>
        <v>5644</v>
      </c>
    </row>
    <row r="51" spans="1:16" ht="19">
      <c r="A51" s="317">
        <v>16</v>
      </c>
      <c r="B51" s="320">
        <v>45</v>
      </c>
      <c r="C51" s="320">
        <v>56</v>
      </c>
      <c r="D51" s="322" t="s">
        <v>1149</v>
      </c>
      <c r="E51" s="322">
        <v>10</v>
      </c>
      <c r="F51" s="322">
        <v>16</v>
      </c>
      <c r="G51" s="322">
        <v>10</v>
      </c>
      <c r="H51" s="321" t="s">
        <v>1135</v>
      </c>
      <c r="I51" s="321" t="s">
        <v>1135</v>
      </c>
      <c r="J51" s="323" t="s">
        <v>1136</v>
      </c>
      <c r="K51" s="324" t="s">
        <v>652</v>
      </c>
      <c r="M51" t="str">
        <f t="shared" si="0"/>
        <v>10タ</v>
      </c>
      <c r="N51" s="314" t="str">
        <f t="shared" si="1"/>
        <v>56</v>
      </c>
      <c r="O51" t="str">
        <f t="shared" si="2"/>
        <v>45</v>
      </c>
      <c r="P51" t="str">
        <f t="shared" si="3"/>
        <v>5645</v>
      </c>
    </row>
    <row r="52" spans="1:16" ht="19">
      <c r="A52" s="317">
        <v>17</v>
      </c>
      <c r="B52" s="320">
        <v>46</v>
      </c>
      <c r="C52" s="320">
        <v>56</v>
      </c>
      <c r="D52" s="322" t="s">
        <v>1150</v>
      </c>
      <c r="E52" s="322">
        <v>10</v>
      </c>
      <c r="F52" s="322">
        <v>17</v>
      </c>
      <c r="G52" s="322">
        <v>10</v>
      </c>
      <c r="H52" s="321" t="s">
        <v>1135</v>
      </c>
      <c r="I52" s="321" t="s">
        <v>1135</v>
      </c>
      <c r="J52" s="323" t="s">
        <v>1136</v>
      </c>
      <c r="K52" s="324" t="s">
        <v>652</v>
      </c>
      <c r="M52" t="str">
        <f t="shared" si="0"/>
        <v>10レ</v>
      </c>
      <c r="N52" s="314" t="str">
        <f t="shared" si="1"/>
        <v>56</v>
      </c>
      <c r="O52" t="str">
        <f t="shared" si="2"/>
        <v>46</v>
      </c>
      <c r="P52" t="str">
        <f t="shared" si="3"/>
        <v>5646</v>
      </c>
    </row>
    <row r="53" spans="1:16" ht="19">
      <c r="A53" s="317">
        <v>18</v>
      </c>
      <c r="B53" s="320">
        <v>41</v>
      </c>
      <c r="C53" s="320">
        <v>55</v>
      </c>
      <c r="D53" s="322" t="s">
        <v>1145</v>
      </c>
      <c r="E53" s="322">
        <v>11</v>
      </c>
      <c r="F53" s="322">
        <v>12</v>
      </c>
      <c r="G53" s="322">
        <v>11</v>
      </c>
      <c r="H53" s="321" t="s">
        <v>1135</v>
      </c>
      <c r="I53" s="321" t="s">
        <v>1135</v>
      </c>
      <c r="J53" s="323" t="s">
        <v>1136</v>
      </c>
      <c r="K53" s="324" t="s">
        <v>652</v>
      </c>
      <c r="M53" t="str">
        <f t="shared" si="0"/>
        <v>11ヲ</v>
      </c>
      <c r="N53" s="314" t="str">
        <f t="shared" si="1"/>
        <v>55</v>
      </c>
      <c r="O53" t="str">
        <f t="shared" si="2"/>
        <v>41</v>
      </c>
      <c r="P53" t="str">
        <f t="shared" si="3"/>
        <v>5541</v>
      </c>
    </row>
    <row r="54" spans="1:16" ht="19">
      <c r="A54" s="317">
        <v>19</v>
      </c>
      <c r="B54" s="320">
        <v>42</v>
      </c>
      <c r="C54" s="320">
        <v>55</v>
      </c>
      <c r="D54" s="322" t="s">
        <v>1146</v>
      </c>
      <c r="E54" s="322">
        <v>11</v>
      </c>
      <c r="F54" s="322">
        <v>13</v>
      </c>
      <c r="G54" s="322">
        <v>11</v>
      </c>
      <c r="H54" s="321" t="s">
        <v>1135</v>
      </c>
      <c r="I54" s="321" t="s">
        <v>1135</v>
      </c>
      <c r="J54" s="323" t="s">
        <v>1136</v>
      </c>
      <c r="K54" s="324" t="s">
        <v>652</v>
      </c>
      <c r="M54" t="str">
        <f t="shared" si="0"/>
        <v>11ワ</v>
      </c>
      <c r="N54" s="314" t="str">
        <f t="shared" si="1"/>
        <v>55</v>
      </c>
      <c r="O54" t="str">
        <f t="shared" si="2"/>
        <v>42</v>
      </c>
      <c r="P54" t="str">
        <f t="shared" si="3"/>
        <v>5542</v>
      </c>
    </row>
    <row r="55" spans="1:16" ht="19">
      <c r="A55" s="317">
        <v>20</v>
      </c>
      <c r="B55" s="320">
        <v>43</v>
      </c>
      <c r="C55" s="320">
        <v>55</v>
      </c>
      <c r="D55" s="322" t="s">
        <v>1147</v>
      </c>
      <c r="E55" s="322">
        <v>11</v>
      </c>
      <c r="F55" s="322">
        <v>14</v>
      </c>
      <c r="G55" s="322">
        <v>11</v>
      </c>
      <c r="H55" s="321" t="s">
        <v>1135</v>
      </c>
      <c r="I55" s="321" t="s">
        <v>1135</v>
      </c>
      <c r="J55" s="323" t="s">
        <v>1136</v>
      </c>
      <c r="K55" s="324" t="s">
        <v>652</v>
      </c>
      <c r="M55" t="str">
        <f t="shared" si="0"/>
        <v>11カ</v>
      </c>
      <c r="N55" s="314" t="str">
        <f t="shared" si="1"/>
        <v>55</v>
      </c>
      <c r="O55" t="str">
        <f t="shared" si="2"/>
        <v>43</v>
      </c>
      <c r="P55" t="str">
        <f t="shared" si="3"/>
        <v>5543</v>
      </c>
    </row>
    <row r="56" spans="1:16" ht="19">
      <c r="A56" s="317">
        <v>21</v>
      </c>
      <c r="B56" s="320">
        <v>45</v>
      </c>
      <c r="C56" s="320">
        <v>55</v>
      </c>
      <c r="D56" s="322" t="s">
        <v>1149</v>
      </c>
      <c r="E56" s="322">
        <v>11</v>
      </c>
      <c r="F56" s="322">
        <v>16</v>
      </c>
      <c r="G56" s="322">
        <v>11</v>
      </c>
      <c r="H56" s="321" t="s">
        <v>1135</v>
      </c>
      <c r="I56" s="321" t="s">
        <v>1135</v>
      </c>
      <c r="J56" s="323" t="s">
        <v>1136</v>
      </c>
      <c r="K56" s="324" t="s">
        <v>652</v>
      </c>
      <c r="M56" t="str">
        <f t="shared" si="0"/>
        <v>11タ</v>
      </c>
      <c r="N56" s="314" t="str">
        <f t="shared" si="1"/>
        <v>55</v>
      </c>
      <c r="O56" t="str">
        <f t="shared" si="2"/>
        <v>45</v>
      </c>
      <c r="P56" t="str">
        <f t="shared" si="3"/>
        <v>5545</v>
      </c>
    </row>
    <row r="57" spans="1:16" ht="19">
      <c r="A57" s="317">
        <v>22</v>
      </c>
      <c r="B57" s="320">
        <v>46</v>
      </c>
      <c r="C57" s="320">
        <v>55</v>
      </c>
      <c r="D57" s="322" t="s">
        <v>1150</v>
      </c>
      <c r="E57" s="322">
        <v>11</v>
      </c>
      <c r="F57" s="322">
        <v>17</v>
      </c>
      <c r="G57" s="322">
        <v>11</v>
      </c>
      <c r="H57" s="321" t="s">
        <v>1135</v>
      </c>
      <c r="I57" s="321" t="s">
        <v>1135</v>
      </c>
      <c r="J57" s="323" t="s">
        <v>1136</v>
      </c>
      <c r="K57" s="324" t="s">
        <v>652</v>
      </c>
      <c r="M57" t="str">
        <f t="shared" si="0"/>
        <v>11レ</v>
      </c>
      <c r="N57" s="314" t="str">
        <f t="shared" si="1"/>
        <v>55</v>
      </c>
      <c r="O57" t="str">
        <f t="shared" si="2"/>
        <v>46</v>
      </c>
      <c r="P57" t="str">
        <f t="shared" si="3"/>
        <v>5546</v>
      </c>
    </row>
    <row r="58" spans="1:16" ht="19">
      <c r="A58" s="317">
        <v>23</v>
      </c>
      <c r="B58" s="320">
        <v>47</v>
      </c>
      <c r="C58" s="320">
        <v>55</v>
      </c>
      <c r="D58" s="322" t="s">
        <v>1151</v>
      </c>
      <c r="E58" s="322">
        <v>11</v>
      </c>
      <c r="F58" s="322">
        <v>18</v>
      </c>
      <c r="G58" s="322">
        <v>11</v>
      </c>
      <c r="H58" s="321" t="s">
        <v>1135</v>
      </c>
      <c r="I58" s="321" t="s">
        <v>1135</v>
      </c>
      <c r="J58" s="323" t="s">
        <v>1136</v>
      </c>
      <c r="K58" s="324" t="s">
        <v>652</v>
      </c>
      <c r="M58" t="str">
        <f t="shared" si="0"/>
        <v>11ソ</v>
      </c>
      <c r="N58" s="314" t="str">
        <f t="shared" si="1"/>
        <v>55</v>
      </c>
      <c r="O58" t="str">
        <f t="shared" si="2"/>
        <v>47</v>
      </c>
      <c r="P58" t="str">
        <f t="shared" si="3"/>
        <v>5547</v>
      </c>
    </row>
    <row r="59" spans="1:16" ht="19">
      <c r="A59" s="317">
        <v>24</v>
      </c>
      <c r="B59" s="320">
        <v>41</v>
      </c>
      <c r="C59" s="320">
        <v>54</v>
      </c>
      <c r="D59" s="322" t="s">
        <v>1145</v>
      </c>
      <c r="E59" s="322">
        <v>12</v>
      </c>
      <c r="F59" s="322">
        <v>12</v>
      </c>
      <c r="G59" s="322">
        <v>12</v>
      </c>
      <c r="H59" s="321" t="s">
        <v>1135</v>
      </c>
      <c r="I59" s="321" t="s">
        <v>1135</v>
      </c>
      <c r="J59" s="323" t="s">
        <v>1136</v>
      </c>
      <c r="K59" s="324" t="s">
        <v>652</v>
      </c>
      <c r="M59" t="str">
        <f t="shared" si="0"/>
        <v>12ヲ</v>
      </c>
      <c r="N59" s="314" t="str">
        <f t="shared" si="1"/>
        <v>54</v>
      </c>
      <c r="O59" t="str">
        <f t="shared" si="2"/>
        <v>41</v>
      </c>
      <c r="P59" t="str">
        <f t="shared" si="3"/>
        <v>5441</v>
      </c>
    </row>
    <row r="60" spans="1:16" ht="19">
      <c r="A60" s="317">
        <v>25</v>
      </c>
      <c r="B60" s="320">
        <v>42</v>
      </c>
      <c r="C60" s="320">
        <v>54</v>
      </c>
      <c r="D60" s="322" t="s">
        <v>1146</v>
      </c>
      <c r="E60" s="322">
        <v>12</v>
      </c>
      <c r="F60" s="322">
        <v>13</v>
      </c>
      <c r="G60" s="322">
        <v>12</v>
      </c>
      <c r="H60" s="321" t="s">
        <v>1135</v>
      </c>
      <c r="I60" s="321" t="s">
        <v>1135</v>
      </c>
      <c r="J60" s="323" t="s">
        <v>1136</v>
      </c>
      <c r="K60" s="324" t="s">
        <v>652</v>
      </c>
      <c r="M60" t="str">
        <f t="shared" si="0"/>
        <v>12ワ</v>
      </c>
      <c r="N60" s="314" t="str">
        <f t="shared" si="1"/>
        <v>54</v>
      </c>
      <c r="O60" t="str">
        <f t="shared" si="2"/>
        <v>42</v>
      </c>
      <c r="P60" t="str">
        <f t="shared" si="3"/>
        <v>5442</v>
      </c>
    </row>
    <row r="61" spans="1:16" ht="19">
      <c r="A61" s="317">
        <v>26</v>
      </c>
      <c r="B61" s="320">
        <v>47</v>
      </c>
      <c r="C61" s="320">
        <v>54</v>
      </c>
      <c r="D61" s="322" t="s">
        <v>1151</v>
      </c>
      <c r="E61" s="322">
        <v>12</v>
      </c>
      <c r="F61" s="322">
        <v>18</v>
      </c>
      <c r="G61" s="322">
        <v>12</v>
      </c>
      <c r="H61" s="321" t="s">
        <v>1135</v>
      </c>
      <c r="I61" s="321" t="s">
        <v>1135</v>
      </c>
      <c r="J61" s="323" t="s">
        <v>1136</v>
      </c>
      <c r="K61" s="324" t="s">
        <v>652</v>
      </c>
      <c r="M61" t="str">
        <f t="shared" si="0"/>
        <v>12ソ</v>
      </c>
      <c r="N61" s="314" t="str">
        <f t="shared" si="1"/>
        <v>54</v>
      </c>
      <c r="O61" t="str">
        <f t="shared" si="2"/>
        <v>47</v>
      </c>
      <c r="P61" t="str">
        <f t="shared" si="3"/>
        <v>5447</v>
      </c>
    </row>
    <row r="62" spans="1:16" ht="19">
      <c r="A62" s="317">
        <v>27</v>
      </c>
      <c r="B62" s="320">
        <v>42</v>
      </c>
      <c r="C62" s="320">
        <v>53</v>
      </c>
      <c r="D62" s="322" t="s">
        <v>1146</v>
      </c>
      <c r="E62" s="322">
        <v>13</v>
      </c>
      <c r="F62" s="322">
        <v>13</v>
      </c>
      <c r="G62" s="322">
        <v>13</v>
      </c>
      <c r="H62" s="321" t="s">
        <v>1135</v>
      </c>
      <c r="I62" s="321" t="s">
        <v>1135</v>
      </c>
      <c r="J62" s="323" t="s">
        <v>1136</v>
      </c>
      <c r="K62" s="324" t="s">
        <v>652</v>
      </c>
      <c r="M62" t="str">
        <f t="shared" si="0"/>
        <v>13ワ</v>
      </c>
      <c r="N62" s="314" t="str">
        <f t="shared" si="1"/>
        <v>53</v>
      </c>
      <c r="O62" t="str">
        <f t="shared" si="2"/>
        <v>42</v>
      </c>
      <c r="P62" t="str">
        <f t="shared" si="3"/>
        <v>5342</v>
      </c>
    </row>
    <row r="63" spans="1:16" ht="19">
      <c r="A63" s="317">
        <v>28</v>
      </c>
      <c r="B63" s="320">
        <v>43</v>
      </c>
      <c r="C63" s="320">
        <v>53</v>
      </c>
      <c r="D63" s="322" t="s">
        <v>1147</v>
      </c>
      <c r="E63" s="322">
        <v>13</v>
      </c>
      <c r="F63" s="322">
        <v>14</v>
      </c>
      <c r="G63" s="322">
        <v>13</v>
      </c>
      <c r="H63" s="321" t="s">
        <v>1135</v>
      </c>
      <c r="I63" s="321" t="s">
        <v>1135</v>
      </c>
      <c r="J63" s="323" t="s">
        <v>1136</v>
      </c>
      <c r="K63" s="324" t="s">
        <v>652</v>
      </c>
      <c r="M63" t="str">
        <f t="shared" si="0"/>
        <v>13カ</v>
      </c>
      <c r="N63" s="314" t="str">
        <f t="shared" si="1"/>
        <v>53</v>
      </c>
      <c r="O63" t="str">
        <f t="shared" si="2"/>
        <v>43</v>
      </c>
      <c r="P63" t="str">
        <f t="shared" si="3"/>
        <v>5343</v>
      </c>
    </row>
    <row r="64" spans="1:16" ht="19">
      <c r="A64" s="317">
        <v>29</v>
      </c>
      <c r="B64" s="320">
        <v>44</v>
      </c>
      <c r="C64" s="320">
        <v>53</v>
      </c>
      <c r="D64" s="322" t="s">
        <v>1148</v>
      </c>
      <c r="E64" s="322">
        <v>13</v>
      </c>
      <c r="F64" s="322">
        <v>15</v>
      </c>
      <c r="G64" s="322">
        <v>13</v>
      </c>
      <c r="H64" s="321" t="s">
        <v>1135</v>
      </c>
      <c r="I64" s="321" t="s">
        <v>1135</v>
      </c>
      <c r="J64" s="323" t="s">
        <v>1136</v>
      </c>
      <c r="K64" s="324" t="s">
        <v>652</v>
      </c>
      <c r="M64" t="str">
        <f t="shared" si="0"/>
        <v>13ヨ</v>
      </c>
      <c r="N64" s="314" t="str">
        <f t="shared" si="1"/>
        <v>53</v>
      </c>
      <c r="O64" t="str">
        <f t="shared" si="2"/>
        <v>44</v>
      </c>
      <c r="P64" t="str">
        <f t="shared" si="3"/>
        <v>5344</v>
      </c>
    </row>
    <row r="65" spans="1:16" ht="19">
      <c r="A65" s="317">
        <v>30</v>
      </c>
      <c r="B65" s="320">
        <v>42</v>
      </c>
      <c r="C65" s="320">
        <v>52</v>
      </c>
      <c r="D65" s="322" t="s">
        <v>1146</v>
      </c>
      <c r="E65" s="322">
        <v>14</v>
      </c>
      <c r="F65" s="322">
        <v>13</v>
      </c>
      <c r="G65" s="322">
        <v>14</v>
      </c>
      <c r="H65" s="321" t="s">
        <v>1135</v>
      </c>
      <c r="I65" s="321" t="s">
        <v>1135</v>
      </c>
      <c r="J65" s="323" t="s">
        <v>1136</v>
      </c>
      <c r="K65" s="324" t="s">
        <v>652</v>
      </c>
      <c r="M65" t="str">
        <f t="shared" si="0"/>
        <v>14ワ</v>
      </c>
      <c r="N65" s="314" t="str">
        <f t="shared" si="1"/>
        <v>52</v>
      </c>
      <c r="O65" t="str">
        <f t="shared" si="2"/>
        <v>42</v>
      </c>
      <c r="P65" t="str">
        <f t="shared" si="3"/>
        <v>5242</v>
      </c>
    </row>
    <row r="66" spans="1:16" ht="19">
      <c r="A66" s="317">
        <v>31</v>
      </c>
      <c r="B66" s="320">
        <v>43</v>
      </c>
      <c r="C66" s="320">
        <v>52</v>
      </c>
      <c r="D66" s="322" t="s">
        <v>1147</v>
      </c>
      <c r="E66" s="322">
        <v>14</v>
      </c>
      <c r="F66" s="322">
        <v>14</v>
      </c>
      <c r="G66" s="322">
        <v>14</v>
      </c>
      <c r="H66" s="321" t="s">
        <v>1135</v>
      </c>
      <c r="I66" s="321" t="s">
        <v>1135</v>
      </c>
      <c r="J66" s="323" t="s">
        <v>1136</v>
      </c>
      <c r="K66" s="324" t="s">
        <v>652</v>
      </c>
      <c r="M66" t="str">
        <f t="shared" si="0"/>
        <v>14カ</v>
      </c>
      <c r="N66" s="314" t="str">
        <f t="shared" si="1"/>
        <v>52</v>
      </c>
      <c r="O66" t="str">
        <f t="shared" si="2"/>
        <v>43</v>
      </c>
      <c r="P66" t="str">
        <f t="shared" si="3"/>
        <v>5243</v>
      </c>
    </row>
    <row r="67" spans="1:16" ht="19">
      <c r="A67" s="317">
        <v>32</v>
      </c>
      <c r="B67" s="320">
        <v>44</v>
      </c>
      <c r="C67" s="320">
        <v>52</v>
      </c>
      <c r="D67" s="322" t="s">
        <v>1148</v>
      </c>
      <c r="E67" s="322">
        <v>14</v>
      </c>
      <c r="F67" s="322">
        <v>15</v>
      </c>
      <c r="G67" s="322">
        <v>14</v>
      </c>
      <c r="H67" s="321" t="s">
        <v>1135</v>
      </c>
      <c r="I67" s="321" t="s">
        <v>1135</v>
      </c>
      <c r="J67" s="323" t="s">
        <v>1136</v>
      </c>
      <c r="K67" s="324" t="s">
        <v>652</v>
      </c>
      <c r="M67" t="str">
        <f t="shared" si="0"/>
        <v>14ヨ</v>
      </c>
      <c r="N67" s="314" t="str">
        <f t="shared" si="1"/>
        <v>52</v>
      </c>
      <c r="O67" t="str">
        <f t="shared" si="2"/>
        <v>44</v>
      </c>
      <c r="P67" t="str">
        <f t="shared" si="3"/>
        <v>5244</v>
      </c>
    </row>
    <row r="68" spans="1:16" ht="19">
      <c r="A68" s="317">
        <v>1</v>
      </c>
      <c r="B68" s="326">
        <v>34</v>
      </c>
      <c r="C68" s="326">
        <v>52</v>
      </c>
      <c r="D68" s="327" t="s">
        <v>1143</v>
      </c>
      <c r="E68" s="327">
        <v>14</v>
      </c>
      <c r="F68" s="321">
        <v>5</v>
      </c>
      <c r="G68" s="327">
        <v>14</v>
      </c>
      <c r="H68" s="321" t="s">
        <v>1135</v>
      </c>
      <c r="I68" s="321" t="s">
        <v>1135</v>
      </c>
      <c r="J68" s="323" t="s">
        <v>1136</v>
      </c>
      <c r="K68" s="324" t="s">
        <v>653</v>
      </c>
      <c r="M68" t="str">
        <f t="shared" si="0"/>
        <v>14ホ</v>
      </c>
      <c r="N68" s="314" t="str">
        <f t="shared" si="1"/>
        <v>52</v>
      </c>
      <c r="O68" t="str">
        <f t="shared" si="2"/>
        <v>34</v>
      </c>
      <c r="P68" t="str">
        <f t="shared" si="3"/>
        <v>5234</v>
      </c>
    </row>
    <row r="69" spans="1:16" ht="19">
      <c r="A69" s="317">
        <v>2</v>
      </c>
      <c r="B69" s="326">
        <v>35</v>
      </c>
      <c r="C69" s="326">
        <v>52</v>
      </c>
      <c r="D69" s="327" t="s">
        <v>1141</v>
      </c>
      <c r="E69" s="327">
        <v>14</v>
      </c>
      <c r="F69" s="321">
        <v>6</v>
      </c>
      <c r="G69" s="327">
        <v>14</v>
      </c>
      <c r="H69" s="321" t="s">
        <v>1135</v>
      </c>
      <c r="I69" s="321" t="s">
        <v>1135</v>
      </c>
      <c r="J69" s="323" t="s">
        <v>1136</v>
      </c>
      <c r="K69" s="324" t="s">
        <v>653</v>
      </c>
      <c r="M69" t="str">
        <f t="shared" si="0"/>
        <v>14ヘ</v>
      </c>
      <c r="N69" s="314" t="str">
        <f t="shared" si="1"/>
        <v>52</v>
      </c>
      <c r="O69" t="str">
        <f t="shared" si="2"/>
        <v>35</v>
      </c>
      <c r="P69" t="str">
        <f t="shared" si="3"/>
        <v>5235</v>
      </c>
    </row>
    <row r="70" spans="1:16" ht="19">
      <c r="A70" s="317">
        <v>3</v>
      </c>
      <c r="B70" s="326">
        <v>34</v>
      </c>
      <c r="C70" s="326">
        <v>51</v>
      </c>
      <c r="D70" s="327" t="s">
        <v>1143</v>
      </c>
      <c r="E70" s="327">
        <v>15</v>
      </c>
      <c r="F70" s="321">
        <v>5</v>
      </c>
      <c r="G70" s="327">
        <v>15</v>
      </c>
      <c r="H70" s="321" t="s">
        <v>1135</v>
      </c>
      <c r="I70" s="321" t="s">
        <v>1135</v>
      </c>
      <c r="J70" s="323" t="s">
        <v>1136</v>
      </c>
      <c r="K70" s="324" t="s">
        <v>653</v>
      </c>
      <c r="M70" t="str">
        <f t="shared" ref="M70:M133" si="4">CONCATENATE(E70,D70)</f>
        <v>15ホ</v>
      </c>
      <c r="N70" s="314" t="str">
        <f t="shared" ref="N70:N133" si="5">IF(LEN(C70)=1,CONCATENATE("0",C70),TEXT(C70,"0"))</f>
        <v>51</v>
      </c>
      <c r="O70" t="str">
        <f t="shared" ref="O70:O133" si="6">IF(LEN(B70)=1,CONCATENATE("0",B70),TEXT(B70,"0"))</f>
        <v>34</v>
      </c>
      <c r="P70" t="str">
        <f t="shared" ref="P70:P133" si="7">CONCATENATE(N70,O70)</f>
        <v>5134</v>
      </c>
    </row>
    <row r="71" spans="1:16" ht="19">
      <c r="A71" s="317">
        <v>4</v>
      </c>
      <c r="B71" s="326">
        <v>35</v>
      </c>
      <c r="C71" s="326">
        <v>51</v>
      </c>
      <c r="D71" s="327" t="s">
        <v>1141</v>
      </c>
      <c r="E71" s="327">
        <v>15</v>
      </c>
      <c r="F71" s="321">
        <v>6</v>
      </c>
      <c r="G71" s="327">
        <v>15</v>
      </c>
      <c r="H71" s="321" t="s">
        <v>1135</v>
      </c>
      <c r="I71" s="321" t="s">
        <v>1135</v>
      </c>
      <c r="J71" s="323" t="s">
        <v>1136</v>
      </c>
      <c r="K71" s="324" t="s">
        <v>653</v>
      </c>
      <c r="M71" t="str">
        <f t="shared" si="4"/>
        <v>15ヘ</v>
      </c>
      <c r="N71" s="314" t="str">
        <f t="shared" si="5"/>
        <v>51</v>
      </c>
      <c r="O71" t="str">
        <f t="shared" si="6"/>
        <v>35</v>
      </c>
      <c r="P71" t="str">
        <f t="shared" si="7"/>
        <v>5135</v>
      </c>
    </row>
    <row r="72" spans="1:16" ht="19">
      <c r="A72" s="317">
        <v>5</v>
      </c>
      <c r="B72" s="326">
        <v>34</v>
      </c>
      <c r="C72" s="326">
        <v>50</v>
      </c>
      <c r="D72" s="327" t="s">
        <v>1143</v>
      </c>
      <c r="E72" s="327">
        <v>16</v>
      </c>
      <c r="F72" s="321">
        <v>5</v>
      </c>
      <c r="G72" s="327">
        <v>16</v>
      </c>
      <c r="H72" s="321" t="s">
        <v>1135</v>
      </c>
      <c r="I72" s="321" t="s">
        <v>1135</v>
      </c>
      <c r="J72" s="323" t="s">
        <v>1136</v>
      </c>
      <c r="K72" s="324" t="s">
        <v>653</v>
      </c>
      <c r="M72" t="str">
        <f t="shared" si="4"/>
        <v>16ホ</v>
      </c>
      <c r="N72" s="314" t="str">
        <f t="shared" si="5"/>
        <v>50</v>
      </c>
      <c r="O72" t="str">
        <f t="shared" si="6"/>
        <v>34</v>
      </c>
      <c r="P72" t="str">
        <f t="shared" si="7"/>
        <v>5034</v>
      </c>
    </row>
    <row r="73" spans="1:16" ht="19">
      <c r="A73" s="317">
        <v>6</v>
      </c>
      <c r="B73" s="326">
        <v>36</v>
      </c>
      <c r="C73" s="326">
        <v>50</v>
      </c>
      <c r="D73" s="327" t="s">
        <v>1144</v>
      </c>
      <c r="E73" s="327">
        <v>16</v>
      </c>
      <c r="F73" s="321">
        <v>7</v>
      </c>
      <c r="G73" s="327">
        <v>16</v>
      </c>
      <c r="H73" s="321" t="s">
        <v>1135</v>
      </c>
      <c r="I73" s="321" t="s">
        <v>1135</v>
      </c>
      <c r="J73" s="323" t="s">
        <v>1136</v>
      </c>
      <c r="K73" s="324" t="s">
        <v>653</v>
      </c>
      <c r="M73" t="str">
        <f t="shared" si="4"/>
        <v>16ト</v>
      </c>
      <c r="N73" s="314" t="str">
        <f t="shared" si="5"/>
        <v>50</v>
      </c>
      <c r="O73" t="str">
        <f t="shared" si="6"/>
        <v>36</v>
      </c>
      <c r="P73" t="str">
        <f t="shared" si="7"/>
        <v>5036</v>
      </c>
    </row>
    <row r="74" spans="1:16" ht="19">
      <c r="A74" s="317">
        <v>7</v>
      </c>
      <c r="B74" s="326">
        <v>37</v>
      </c>
      <c r="C74" s="326">
        <v>50</v>
      </c>
      <c r="D74" s="327" t="s">
        <v>1134</v>
      </c>
      <c r="E74" s="327">
        <v>16</v>
      </c>
      <c r="F74" s="321">
        <v>8</v>
      </c>
      <c r="G74" s="327">
        <v>16</v>
      </c>
      <c r="H74" s="321" t="s">
        <v>1135</v>
      </c>
      <c r="I74" s="321" t="s">
        <v>1135</v>
      </c>
      <c r="J74" s="323" t="s">
        <v>1136</v>
      </c>
      <c r="K74" s="324" t="s">
        <v>653</v>
      </c>
      <c r="M74" t="str">
        <f t="shared" si="4"/>
        <v>16チ</v>
      </c>
      <c r="N74" s="314" t="str">
        <f t="shared" si="5"/>
        <v>50</v>
      </c>
      <c r="O74" t="str">
        <f t="shared" si="6"/>
        <v>37</v>
      </c>
      <c r="P74" t="str">
        <f t="shared" si="7"/>
        <v>5037</v>
      </c>
    </row>
    <row r="75" spans="1:16" ht="19">
      <c r="A75" s="317">
        <v>8</v>
      </c>
      <c r="B75" s="326">
        <v>39</v>
      </c>
      <c r="C75" s="326">
        <v>50</v>
      </c>
      <c r="D75" s="327" t="s">
        <v>1139</v>
      </c>
      <c r="E75" s="327">
        <v>16</v>
      </c>
      <c r="F75" s="321">
        <v>10</v>
      </c>
      <c r="G75" s="327">
        <v>16</v>
      </c>
      <c r="H75" s="321" t="s">
        <v>1135</v>
      </c>
      <c r="I75" s="321" t="s">
        <v>1135</v>
      </c>
      <c r="J75" s="323" t="s">
        <v>1136</v>
      </c>
      <c r="K75" s="324" t="s">
        <v>653</v>
      </c>
      <c r="M75" t="str">
        <f t="shared" si="4"/>
        <v>16ヌ</v>
      </c>
      <c r="N75" s="314" t="str">
        <f t="shared" si="5"/>
        <v>50</v>
      </c>
      <c r="O75" t="str">
        <f t="shared" si="6"/>
        <v>39</v>
      </c>
      <c r="P75" t="str">
        <f t="shared" si="7"/>
        <v>5039</v>
      </c>
    </row>
    <row r="76" spans="1:16" ht="19">
      <c r="A76" s="317">
        <v>9</v>
      </c>
      <c r="B76" s="326">
        <v>40</v>
      </c>
      <c r="C76" s="326">
        <v>50</v>
      </c>
      <c r="D76" s="327" t="s">
        <v>1142</v>
      </c>
      <c r="E76" s="327">
        <v>16</v>
      </c>
      <c r="F76" s="321">
        <v>11</v>
      </c>
      <c r="G76" s="327">
        <v>16</v>
      </c>
      <c r="H76" s="321" t="s">
        <v>1135</v>
      </c>
      <c r="I76" s="321" t="s">
        <v>1135</v>
      </c>
      <c r="J76" s="323" t="s">
        <v>1136</v>
      </c>
      <c r="K76" s="324" t="s">
        <v>653</v>
      </c>
      <c r="M76" t="str">
        <f t="shared" si="4"/>
        <v>16ル</v>
      </c>
      <c r="N76" s="314" t="str">
        <f t="shared" si="5"/>
        <v>50</v>
      </c>
      <c r="O76" t="str">
        <f t="shared" si="6"/>
        <v>40</v>
      </c>
      <c r="P76" t="str">
        <f t="shared" si="7"/>
        <v>5040</v>
      </c>
    </row>
    <row r="77" spans="1:16" ht="19">
      <c r="A77" s="317">
        <v>10</v>
      </c>
      <c r="B77" s="326">
        <v>41</v>
      </c>
      <c r="C77" s="326">
        <v>50</v>
      </c>
      <c r="D77" s="327" t="s">
        <v>1145</v>
      </c>
      <c r="E77" s="327">
        <v>16</v>
      </c>
      <c r="F77" s="322">
        <v>12</v>
      </c>
      <c r="G77" s="327">
        <v>16</v>
      </c>
      <c r="H77" s="321" t="s">
        <v>1135</v>
      </c>
      <c r="I77" s="321" t="s">
        <v>1135</v>
      </c>
      <c r="J77" s="323" t="s">
        <v>1136</v>
      </c>
      <c r="K77" s="324" t="s">
        <v>653</v>
      </c>
      <c r="M77" t="str">
        <f t="shared" si="4"/>
        <v>16ヲ</v>
      </c>
      <c r="N77" s="314" t="str">
        <f t="shared" si="5"/>
        <v>50</v>
      </c>
      <c r="O77" t="str">
        <f t="shared" si="6"/>
        <v>41</v>
      </c>
      <c r="P77" t="str">
        <f t="shared" si="7"/>
        <v>5041</v>
      </c>
    </row>
    <row r="78" spans="1:16" ht="19">
      <c r="A78" s="317">
        <v>11</v>
      </c>
      <c r="B78" s="326">
        <v>34</v>
      </c>
      <c r="C78" s="326">
        <v>49</v>
      </c>
      <c r="D78" s="327" t="s">
        <v>1143</v>
      </c>
      <c r="E78" s="327">
        <v>17</v>
      </c>
      <c r="F78" s="321">
        <v>5</v>
      </c>
      <c r="G78" s="327">
        <v>17</v>
      </c>
      <c r="H78" s="321" t="s">
        <v>1135</v>
      </c>
      <c r="I78" s="321" t="s">
        <v>1135</v>
      </c>
      <c r="J78" s="323" t="s">
        <v>1136</v>
      </c>
      <c r="K78" s="324" t="s">
        <v>653</v>
      </c>
      <c r="M78" t="str">
        <f t="shared" si="4"/>
        <v>17ホ</v>
      </c>
      <c r="N78" s="314" t="str">
        <f t="shared" si="5"/>
        <v>49</v>
      </c>
      <c r="O78" t="str">
        <f t="shared" si="6"/>
        <v>34</v>
      </c>
      <c r="P78" t="str">
        <f t="shared" si="7"/>
        <v>4934</v>
      </c>
    </row>
    <row r="79" spans="1:16" ht="19">
      <c r="A79" s="317">
        <v>12</v>
      </c>
      <c r="B79" s="326">
        <v>35</v>
      </c>
      <c r="C79" s="326">
        <v>49</v>
      </c>
      <c r="D79" s="327" t="s">
        <v>1141</v>
      </c>
      <c r="E79" s="327">
        <v>17</v>
      </c>
      <c r="F79" s="321">
        <v>6</v>
      </c>
      <c r="G79" s="327">
        <v>17</v>
      </c>
      <c r="H79" s="321" t="s">
        <v>1135</v>
      </c>
      <c r="I79" s="321" t="s">
        <v>1135</v>
      </c>
      <c r="J79" s="323" t="s">
        <v>1136</v>
      </c>
      <c r="K79" s="324" t="s">
        <v>653</v>
      </c>
      <c r="M79" t="str">
        <f t="shared" si="4"/>
        <v>17ヘ</v>
      </c>
      <c r="N79" s="314" t="str">
        <f t="shared" si="5"/>
        <v>49</v>
      </c>
      <c r="O79" t="str">
        <f t="shared" si="6"/>
        <v>35</v>
      </c>
      <c r="P79" t="str">
        <f t="shared" si="7"/>
        <v>4935</v>
      </c>
    </row>
    <row r="80" spans="1:16" ht="19">
      <c r="A80" s="317">
        <v>13</v>
      </c>
      <c r="B80" s="326">
        <v>38</v>
      </c>
      <c r="C80" s="326">
        <v>49</v>
      </c>
      <c r="D80" s="327" t="s">
        <v>1138</v>
      </c>
      <c r="E80" s="327">
        <v>17</v>
      </c>
      <c r="F80" s="321">
        <v>9</v>
      </c>
      <c r="G80" s="327">
        <v>17</v>
      </c>
      <c r="H80" s="321" t="s">
        <v>1135</v>
      </c>
      <c r="I80" s="321" t="s">
        <v>1135</v>
      </c>
      <c r="J80" s="323" t="s">
        <v>1136</v>
      </c>
      <c r="K80" s="324" t="s">
        <v>653</v>
      </c>
      <c r="M80" t="str">
        <f t="shared" si="4"/>
        <v>17リ</v>
      </c>
      <c r="N80" s="314" t="str">
        <f t="shared" si="5"/>
        <v>49</v>
      </c>
      <c r="O80" t="str">
        <f t="shared" si="6"/>
        <v>38</v>
      </c>
      <c r="P80" t="str">
        <f t="shared" si="7"/>
        <v>4938</v>
      </c>
    </row>
    <row r="81" spans="1:16" ht="19">
      <c r="A81" s="317">
        <v>14</v>
      </c>
      <c r="B81" s="326">
        <v>39</v>
      </c>
      <c r="C81" s="326">
        <v>49</v>
      </c>
      <c r="D81" s="327" t="s">
        <v>1139</v>
      </c>
      <c r="E81" s="327">
        <v>17</v>
      </c>
      <c r="F81" s="321">
        <v>10</v>
      </c>
      <c r="G81" s="327">
        <v>17</v>
      </c>
      <c r="H81" s="321" t="s">
        <v>1135</v>
      </c>
      <c r="I81" s="321" t="s">
        <v>1135</v>
      </c>
      <c r="J81" s="323" t="s">
        <v>1136</v>
      </c>
      <c r="K81" s="324" t="s">
        <v>653</v>
      </c>
      <c r="M81" t="str">
        <f t="shared" si="4"/>
        <v>17ヌ</v>
      </c>
      <c r="N81" s="314" t="str">
        <f t="shared" si="5"/>
        <v>49</v>
      </c>
      <c r="O81" t="str">
        <f t="shared" si="6"/>
        <v>39</v>
      </c>
      <c r="P81" t="str">
        <f t="shared" si="7"/>
        <v>4939</v>
      </c>
    </row>
    <row r="82" spans="1:16" ht="19">
      <c r="A82" s="317">
        <v>15</v>
      </c>
      <c r="B82" s="326">
        <v>40</v>
      </c>
      <c r="C82" s="326">
        <v>49</v>
      </c>
      <c r="D82" s="327" t="s">
        <v>1142</v>
      </c>
      <c r="E82" s="327">
        <v>17</v>
      </c>
      <c r="F82" s="321">
        <v>11</v>
      </c>
      <c r="G82" s="327">
        <v>17</v>
      </c>
      <c r="H82" s="321" t="s">
        <v>1135</v>
      </c>
      <c r="I82" s="321" t="s">
        <v>1135</v>
      </c>
      <c r="J82" s="323" t="s">
        <v>1136</v>
      </c>
      <c r="K82" s="324" t="s">
        <v>653</v>
      </c>
      <c r="M82" t="str">
        <f t="shared" si="4"/>
        <v>17ル</v>
      </c>
      <c r="N82" s="314" t="str">
        <f t="shared" si="5"/>
        <v>49</v>
      </c>
      <c r="O82" t="str">
        <f t="shared" si="6"/>
        <v>40</v>
      </c>
      <c r="P82" t="str">
        <f t="shared" si="7"/>
        <v>4940</v>
      </c>
    </row>
    <row r="83" spans="1:16" ht="19">
      <c r="A83" s="317">
        <v>16</v>
      </c>
      <c r="B83" s="326">
        <v>34</v>
      </c>
      <c r="C83" s="326">
        <v>48</v>
      </c>
      <c r="D83" s="327" t="s">
        <v>1143</v>
      </c>
      <c r="E83" s="327">
        <v>18</v>
      </c>
      <c r="F83" s="321">
        <v>5</v>
      </c>
      <c r="G83" s="327">
        <v>18</v>
      </c>
      <c r="H83" s="321" t="s">
        <v>1135</v>
      </c>
      <c r="I83" s="321" t="s">
        <v>1135</v>
      </c>
      <c r="J83" s="323" t="s">
        <v>1136</v>
      </c>
      <c r="K83" s="324" t="s">
        <v>653</v>
      </c>
      <c r="M83" t="str">
        <f t="shared" si="4"/>
        <v>18ホ</v>
      </c>
      <c r="N83" s="314" t="str">
        <f t="shared" si="5"/>
        <v>48</v>
      </c>
      <c r="O83" t="str">
        <f t="shared" si="6"/>
        <v>34</v>
      </c>
      <c r="P83" t="str">
        <f t="shared" si="7"/>
        <v>4834</v>
      </c>
    </row>
    <row r="84" spans="1:16" ht="19">
      <c r="A84" s="317">
        <v>17</v>
      </c>
      <c r="B84" s="326">
        <v>38</v>
      </c>
      <c r="C84" s="326">
        <v>48</v>
      </c>
      <c r="D84" s="327" t="s">
        <v>1138</v>
      </c>
      <c r="E84" s="327">
        <v>18</v>
      </c>
      <c r="F84" s="321">
        <v>9</v>
      </c>
      <c r="G84" s="327">
        <v>18</v>
      </c>
      <c r="H84" s="321" t="s">
        <v>1135</v>
      </c>
      <c r="I84" s="321" t="s">
        <v>1135</v>
      </c>
      <c r="J84" s="323" t="s">
        <v>1136</v>
      </c>
      <c r="K84" s="324" t="s">
        <v>653</v>
      </c>
      <c r="M84" t="str">
        <f t="shared" si="4"/>
        <v>18リ</v>
      </c>
      <c r="N84" s="314" t="str">
        <f t="shared" si="5"/>
        <v>48</v>
      </c>
      <c r="O84" t="str">
        <f t="shared" si="6"/>
        <v>38</v>
      </c>
      <c r="P84" t="str">
        <f t="shared" si="7"/>
        <v>4838</v>
      </c>
    </row>
    <row r="85" spans="1:16" ht="19">
      <c r="A85" s="317">
        <v>18</v>
      </c>
      <c r="B85" s="326">
        <v>40</v>
      </c>
      <c r="C85" s="326">
        <v>48</v>
      </c>
      <c r="D85" s="327" t="s">
        <v>1142</v>
      </c>
      <c r="E85" s="327">
        <v>18</v>
      </c>
      <c r="F85" s="321">
        <v>11</v>
      </c>
      <c r="G85" s="327">
        <v>18</v>
      </c>
      <c r="H85" s="321" t="s">
        <v>1135</v>
      </c>
      <c r="I85" s="321" t="s">
        <v>1135</v>
      </c>
      <c r="J85" s="323" t="s">
        <v>1136</v>
      </c>
      <c r="K85" s="324" t="s">
        <v>653</v>
      </c>
      <c r="M85" t="str">
        <f t="shared" si="4"/>
        <v>18ル</v>
      </c>
      <c r="N85" s="314" t="str">
        <f t="shared" si="5"/>
        <v>48</v>
      </c>
      <c r="O85" t="str">
        <f t="shared" si="6"/>
        <v>40</v>
      </c>
      <c r="P85" t="str">
        <f t="shared" si="7"/>
        <v>4840</v>
      </c>
    </row>
    <row r="86" spans="1:16" ht="19">
      <c r="A86" s="317">
        <v>19</v>
      </c>
      <c r="B86" s="326">
        <v>34</v>
      </c>
      <c r="C86" s="326">
        <v>47</v>
      </c>
      <c r="D86" s="327" t="s">
        <v>1143</v>
      </c>
      <c r="E86" s="327">
        <v>19</v>
      </c>
      <c r="F86" s="321">
        <v>5</v>
      </c>
      <c r="G86" s="327">
        <v>19</v>
      </c>
      <c r="H86" s="321" t="s">
        <v>1135</v>
      </c>
      <c r="I86" s="321" t="s">
        <v>1135</v>
      </c>
      <c r="J86" s="323" t="s">
        <v>1136</v>
      </c>
      <c r="K86" s="324" t="s">
        <v>653</v>
      </c>
      <c r="M86" t="str">
        <f t="shared" si="4"/>
        <v>19ホ</v>
      </c>
      <c r="N86" s="314" t="str">
        <f t="shared" si="5"/>
        <v>47</v>
      </c>
      <c r="O86" t="str">
        <f t="shared" si="6"/>
        <v>34</v>
      </c>
      <c r="P86" t="str">
        <f t="shared" si="7"/>
        <v>4734</v>
      </c>
    </row>
    <row r="87" spans="1:16" ht="19">
      <c r="A87" s="317">
        <v>20</v>
      </c>
      <c r="B87" s="326">
        <v>35</v>
      </c>
      <c r="C87" s="326">
        <v>47</v>
      </c>
      <c r="D87" s="327" t="s">
        <v>1141</v>
      </c>
      <c r="E87" s="327">
        <v>19</v>
      </c>
      <c r="F87" s="321">
        <v>6</v>
      </c>
      <c r="G87" s="327">
        <v>19</v>
      </c>
      <c r="H87" s="321" t="s">
        <v>1135</v>
      </c>
      <c r="I87" s="321" t="s">
        <v>1135</v>
      </c>
      <c r="J87" s="323" t="s">
        <v>1136</v>
      </c>
      <c r="K87" s="324" t="s">
        <v>653</v>
      </c>
      <c r="M87" t="str">
        <f t="shared" si="4"/>
        <v>19ヘ</v>
      </c>
      <c r="N87" s="314" t="str">
        <f t="shared" si="5"/>
        <v>47</v>
      </c>
      <c r="O87" t="str">
        <f t="shared" si="6"/>
        <v>35</v>
      </c>
      <c r="P87" t="str">
        <f t="shared" si="7"/>
        <v>4735</v>
      </c>
    </row>
    <row r="88" spans="1:16" ht="19">
      <c r="A88" s="317">
        <v>21</v>
      </c>
      <c r="B88" s="326">
        <v>39</v>
      </c>
      <c r="C88" s="326">
        <v>47</v>
      </c>
      <c r="D88" s="327" t="s">
        <v>1139</v>
      </c>
      <c r="E88" s="327">
        <v>19</v>
      </c>
      <c r="F88" s="321">
        <v>10</v>
      </c>
      <c r="G88" s="327">
        <v>19</v>
      </c>
      <c r="H88" s="321" t="s">
        <v>1135</v>
      </c>
      <c r="I88" s="321" t="s">
        <v>1135</v>
      </c>
      <c r="J88" s="323" t="s">
        <v>1136</v>
      </c>
      <c r="K88" s="324" t="s">
        <v>653</v>
      </c>
      <c r="M88" t="str">
        <f t="shared" si="4"/>
        <v>19ヌ</v>
      </c>
      <c r="N88" s="314" t="str">
        <f t="shared" si="5"/>
        <v>47</v>
      </c>
      <c r="O88" t="str">
        <f t="shared" si="6"/>
        <v>39</v>
      </c>
      <c r="P88" t="str">
        <f t="shared" si="7"/>
        <v>4739</v>
      </c>
    </row>
    <row r="89" spans="1:16" ht="19">
      <c r="A89" s="317">
        <v>22</v>
      </c>
      <c r="B89" s="326">
        <v>41</v>
      </c>
      <c r="C89" s="326">
        <v>47</v>
      </c>
      <c r="D89" s="327" t="s">
        <v>1145</v>
      </c>
      <c r="E89" s="327">
        <v>19</v>
      </c>
      <c r="F89" s="322">
        <v>12</v>
      </c>
      <c r="G89" s="327">
        <v>19</v>
      </c>
      <c r="H89" s="321" t="s">
        <v>1135</v>
      </c>
      <c r="I89" s="321" t="s">
        <v>1135</v>
      </c>
      <c r="J89" s="323" t="s">
        <v>1136</v>
      </c>
      <c r="K89" s="324" t="s">
        <v>653</v>
      </c>
      <c r="M89" t="str">
        <f t="shared" si="4"/>
        <v>19ヲ</v>
      </c>
      <c r="N89" s="314" t="str">
        <f t="shared" si="5"/>
        <v>47</v>
      </c>
      <c r="O89" t="str">
        <f t="shared" si="6"/>
        <v>41</v>
      </c>
      <c r="P89" t="str">
        <f t="shared" si="7"/>
        <v>4741</v>
      </c>
    </row>
    <row r="90" spans="1:16" ht="19">
      <c r="A90" s="317">
        <v>23</v>
      </c>
      <c r="B90" s="326">
        <v>36</v>
      </c>
      <c r="C90" s="326">
        <v>46</v>
      </c>
      <c r="D90" s="327" t="s">
        <v>1144</v>
      </c>
      <c r="E90" s="327">
        <v>20</v>
      </c>
      <c r="F90" s="321">
        <v>7</v>
      </c>
      <c r="G90" s="327">
        <v>20</v>
      </c>
      <c r="H90" s="321" t="s">
        <v>1135</v>
      </c>
      <c r="I90" s="321" t="s">
        <v>1135</v>
      </c>
      <c r="J90" s="323" t="s">
        <v>1136</v>
      </c>
      <c r="K90" s="324" t="s">
        <v>653</v>
      </c>
      <c r="M90" t="str">
        <f t="shared" si="4"/>
        <v>20ト</v>
      </c>
      <c r="N90" s="314" t="str">
        <f t="shared" si="5"/>
        <v>46</v>
      </c>
      <c r="O90" t="str">
        <f t="shared" si="6"/>
        <v>36</v>
      </c>
      <c r="P90" t="str">
        <f t="shared" si="7"/>
        <v>4636</v>
      </c>
    </row>
    <row r="91" spans="1:16" ht="19">
      <c r="A91" s="317">
        <v>24</v>
      </c>
      <c r="B91" s="326">
        <v>37</v>
      </c>
      <c r="C91" s="326">
        <v>46</v>
      </c>
      <c r="D91" s="327" t="s">
        <v>1134</v>
      </c>
      <c r="E91" s="327">
        <v>20</v>
      </c>
      <c r="F91" s="321">
        <v>8</v>
      </c>
      <c r="G91" s="327">
        <v>20</v>
      </c>
      <c r="H91" s="321" t="s">
        <v>1135</v>
      </c>
      <c r="I91" s="321" t="s">
        <v>1135</v>
      </c>
      <c r="J91" s="323" t="s">
        <v>1136</v>
      </c>
      <c r="K91" s="324" t="s">
        <v>653</v>
      </c>
      <c r="M91" t="str">
        <f t="shared" si="4"/>
        <v>20チ</v>
      </c>
      <c r="N91" s="314" t="str">
        <f t="shared" si="5"/>
        <v>46</v>
      </c>
      <c r="O91" t="str">
        <f t="shared" si="6"/>
        <v>37</v>
      </c>
      <c r="P91" t="str">
        <f t="shared" si="7"/>
        <v>4637</v>
      </c>
    </row>
    <row r="92" spans="1:16" ht="19">
      <c r="A92" s="317">
        <v>25</v>
      </c>
      <c r="B92" s="326">
        <v>39</v>
      </c>
      <c r="C92" s="326">
        <v>46</v>
      </c>
      <c r="D92" s="327" t="s">
        <v>1139</v>
      </c>
      <c r="E92" s="327">
        <v>20</v>
      </c>
      <c r="F92" s="321">
        <v>10</v>
      </c>
      <c r="G92" s="327">
        <v>20</v>
      </c>
      <c r="H92" s="321" t="s">
        <v>1135</v>
      </c>
      <c r="I92" s="321" t="s">
        <v>1135</v>
      </c>
      <c r="J92" s="323" t="s">
        <v>1136</v>
      </c>
      <c r="K92" s="324" t="s">
        <v>653</v>
      </c>
      <c r="M92" t="str">
        <f t="shared" si="4"/>
        <v>20ヌ</v>
      </c>
      <c r="N92" s="314" t="str">
        <f t="shared" si="5"/>
        <v>46</v>
      </c>
      <c r="O92" t="str">
        <f t="shared" si="6"/>
        <v>39</v>
      </c>
      <c r="P92" t="str">
        <f t="shared" si="7"/>
        <v>4639</v>
      </c>
    </row>
    <row r="93" spans="1:16" ht="19">
      <c r="A93" s="317">
        <v>26</v>
      </c>
      <c r="B93" s="326">
        <v>41</v>
      </c>
      <c r="C93" s="326">
        <v>46</v>
      </c>
      <c r="D93" s="327" t="s">
        <v>1145</v>
      </c>
      <c r="E93" s="327">
        <v>20</v>
      </c>
      <c r="F93" s="322">
        <v>12</v>
      </c>
      <c r="G93" s="327">
        <v>20</v>
      </c>
      <c r="H93" s="321" t="s">
        <v>1135</v>
      </c>
      <c r="I93" s="321" t="s">
        <v>1135</v>
      </c>
      <c r="J93" s="323" t="s">
        <v>1136</v>
      </c>
      <c r="K93" s="324" t="s">
        <v>653</v>
      </c>
      <c r="M93" t="str">
        <f t="shared" si="4"/>
        <v>20ヲ</v>
      </c>
      <c r="N93" s="314" t="str">
        <f t="shared" si="5"/>
        <v>46</v>
      </c>
      <c r="O93" t="str">
        <f t="shared" si="6"/>
        <v>41</v>
      </c>
      <c r="P93" t="str">
        <f t="shared" si="7"/>
        <v>4641</v>
      </c>
    </row>
    <row r="94" spans="1:16" ht="19">
      <c r="A94" s="317">
        <v>27</v>
      </c>
      <c r="B94" s="326">
        <v>37</v>
      </c>
      <c r="C94" s="326">
        <v>45</v>
      </c>
      <c r="D94" s="327" t="s">
        <v>1134</v>
      </c>
      <c r="E94" s="327">
        <v>21</v>
      </c>
      <c r="F94" s="321">
        <v>8</v>
      </c>
      <c r="G94" s="327">
        <v>21</v>
      </c>
      <c r="H94" s="321" t="s">
        <v>1135</v>
      </c>
      <c r="I94" s="321" t="s">
        <v>1135</v>
      </c>
      <c r="J94" s="323" t="s">
        <v>1136</v>
      </c>
      <c r="K94" s="324" t="s">
        <v>653</v>
      </c>
      <c r="M94" t="str">
        <f t="shared" si="4"/>
        <v>21チ</v>
      </c>
      <c r="N94" s="314" t="str">
        <f t="shared" si="5"/>
        <v>45</v>
      </c>
      <c r="O94" t="str">
        <f t="shared" si="6"/>
        <v>37</v>
      </c>
      <c r="P94" t="str">
        <f t="shared" si="7"/>
        <v>4537</v>
      </c>
    </row>
    <row r="95" spans="1:16" ht="19">
      <c r="A95" s="317">
        <v>28</v>
      </c>
      <c r="B95" s="326">
        <v>38</v>
      </c>
      <c r="C95" s="326">
        <v>45</v>
      </c>
      <c r="D95" s="327" t="s">
        <v>1138</v>
      </c>
      <c r="E95" s="327">
        <v>21</v>
      </c>
      <c r="F95" s="321">
        <v>9</v>
      </c>
      <c r="G95" s="327">
        <v>21</v>
      </c>
      <c r="H95" s="321" t="s">
        <v>1135</v>
      </c>
      <c r="I95" s="321" t="s">
        <v>1135</v>
      </c>
      <c r="J95" s="323" t="s">
        <v>1136</v>
      </c>
      <c r="K95" s="324" t="s">
        <v>653</v>
      </c>
      <c r="M95" t="str">
        <f t="shared" si="4"/>
        <v>21リ</v>
      </c>
      <c r="N95" s="314" t="str">
        <f t="shared" si="5"/>
        <v>45</v>
      </c>
      <c r="O95" t="str">
        <f t="shared" si="6"/>
        <v>38</v>
      </c>
      <c r="P95" t="str">
        <f t="shared" si="7"/>
        <v>4538</v>
      </c>
    </row>
    <row r="96" spans="1:16" ht="19">
      <c r="A96" s="317">
        <v>29</v>
      </c>
      <c r="B96" s="326">
        <v>39</v>
      </c>
      <c r="C96" s="326">
        <v>45</v>
      </c>
      <c r="D96" s="327" t="s">
        <v>1139</v>
      </c>
      <c r="E96" s="327">
        <v>21</v>
      </c>
      <c r="F96" s="321">
        <v>10</v>
      </c>
      <c r="G96" s="327">
        <v>21</v>
      </c>
      <c r="H96" s="321" t="s">
        <v>1135</v>
      </c>
      <c r="I96" s="321" t="s">
        <v>1135</v>
      </c>
      <c r="J96" s="323" t="s">
        <v>1136</v>
      </c>
      <c r="K96" s="324" t="s">
        <v>653</v>
      </c>
      <c r="M96" t="str">
        <f t="shared" si="4"/>
        <v>21ヌ</v>
      </c>
      <c r="N96" s="314" t="str">
        <f t="shared" si="5"/>
        <v>45</v>
      </c>
      <c r="O96" t="str">
        <f t="shared" si="6"/>
        <v>39</v>
      </c>
      <c r="P96" t="str">
        <f t="shared" si="7"/>
        <v>4539</v>
      </c>
    </row>
    <row r="97" spans="1:16" ht="19">
      <c r="A97" s="317">
        <v>30</v>
      </c>
      <c r="B97" s="326">
        <v>40</v>
      </c>
      <c r="C97" s="326">
        <v>45</v>
      </c>
      <c r="D97" s="327" t="s">
        <v>1142</v>
      </c>
      <c r="E97" s="327">
        <v>21</v>
      </c>
      <c r="F97" s="321">
        <v>11</v>
      </c>
      <c r="G97" s="327">
        <v>21</v>
      </c>
      <c r="H97" s="321" t="s">
        <v>1135</v>
      </c>
      <c r="I97" s="321" t="s">
        <v>1135</v>
      </c>
      <c r="J97" s="323" t="s">
        <v>1136</v>
      </c>
      <c r="K97" s="324" t="s">
        <v>653</v>
      </c>
      <c r="M97" t="str">
        <f t="shared" si="4"/>
        <v>21ル</v>
      </c>
      <c r="N97" s="314" t="str">
        <f t="shared" si="5"/>
        <v>45</v>
      </c>
      <c r="O97" t="str">
        <f t="shared" si="6"/>
        <v>40</v>
      </c>
      <c r="P97" t="str">
        <f t="shared" si="7"/>
        <v>4540</v>
      </c>
    </row>
    <row r="98" spans="1:16" ht="19">
      <c r="A98" s="317">
        <v>31</v>
      </c>
      <c r="B98" s="326">
        <v>36</v>
      </c>
      <c r="C98" s="326">
        <v>44</v>
      </c>
      <c r="D98" s="327" t="s">
        <v>1144</v>
      </c>
      <c r="E98" s="327">
        <v>22</v>
      </c>
      <c r="F98" s="321">
        <v>7</v>
      </c>
      <c r="G98" s="327">
        <v>22</v>
      </c>
      <c r="H98" s="321" t="s">
        <v>1135</v>
      </c>
      <c r="I98" s="321" t="s">
        <v>1135</v>
      </c>
      <c r="J98" s="323" t="s">
        <v>1136</v>
      </c>
      <c r="K98" s="324" t="s">
        <v>653</v>
      </c>
      <c r="M98" t="str">
        <f t="shared" si="4"/>
        <v>22ト</v>
      </c>
      <c r="N98" s="314" t="str">
        <f t="shared" si="5"/>
        <v>44</v>
      </c>
      <c r="O98" t="str">
        <f t="shared" si="6"/>
        <v>36</v>
      </c>
      <c r="P98" t="str">
        <f t="shared" si="7"/>
        <v>4436</v>
      </c>
    </row>
    <row r="99" spans="1:16" ht="19">
      <c r="A99" s="317">
        <v>32</v>
      </c>
      <c r="B99" s="326">
        <v>40</v>
      </c>
      <c r="C99" s="326">
        <v>44</v>
      </c>
      <c r="D99" s="327" t="s">
        <v>1142</v>
      </c>
      <c r="E99" s="327">
        <v>22</v>
      </c>
      <c r="F99" s="321">
        <v>11</v>
      </c>
      <c r="G99" s="327">
        <v>22</v>
      </c>
      <c r="H99" s="321" t="s">
        <v>1135</v>
      </c>
      <c r="I99" s="321" t="s">
        <v>1135</v>
      </c>
      <c r="J99" s="323" t="s">
        <v>1136</v>
      </c>
      <c r="K99" s="324" t="s">
        <v>653</v>
      </c>
      <c r="M99" t="str">
        <f t="shared" si="4"/>
        <v>22ル</v>
      </c>
      <c r="N99" s="314" t="str">
        <f t="shared" si="5"/>
        <v>44</v>
      </c>
      <c r="O99" t="str">
        <f t="shared" si="6"/>
        <v>40</v>
      </c>
      <c r="P99" t="str">
        <f t="shared" si="7"/>
        <v>4440</v>
      </c>
    </row>
    <row r="100" spans="1:16" ht="19">
      <c r="A100" s="317">
        <v>1</v>
      </c>
      <c r="B100" s="326">
        <v>42</v>
      </c>
      <c r="C100" s="326">
        <v>51</v>
      </c>
      <c r="D100" s="327" t="s">
        <v>1146</v>
      </c>
      <c r="E100" s="327">
        <v>15</v>
      </c>
      <c r="F100" s="322">
        <v>13</v>
      </c>
      <c r="G100" s="327">
        <v>15</v>
      </c>
      <c r="H100" s="321" t="s">
        <v>1135</v>
      </c>
      <c r="I100" s="321" t="s">
        <v>1135</v>
      </c>
      <c r="J100" s="323" t="s">
        <v>1136</v>
      </c>
      <c r="K100" s="324" t="s">
        <v>654</v>
      </c>
      <c r="M100" t="str">
        <f t="shared" si="4"/>
        <v>15ワ</v>
      </c>
      <c r="N100" s="314" t="str">
        <f t="shared" si="5"/>
        <v>51</v>
      </c>
      <c r="O100" t="str">
        <f t="shared" si="6"/>
        <v>42</v>
      </c>
      <c r="P100" t="str">
        <f t="shared" si="7"/>
        <v>5142</v>
      </c>
    </row>
    <row r="101" spans="1:16" ht="19">
      <c r="A101" s="317">
        <v>2</v>
      </c>
      <c r="B101" s="326">
        <v>42</v>
      </c>
      <c r="C101" s="326">
        <v>51</v>
      </c>
      <c r="D101" s="327" t="s">
        <v>1146</v>
      </c>
      <c r="E101" s="327">
        <v>16</v>
      </c>
      <c r="F101" s="322">
        <v>13</v>
      </c>
      <c r="G101" s="327">
        <v>16</v>
      </c>
      <c r="H101" s="321" t="s">
        <v>1135</v>
      </c>
      <c r="I101" s="321" t="s">
        <v>1135</v>
      </c>
      <c r="J101" s="323" t="s">
        <v>1136</v>
      </c>
      <c r="K101" s="324" t="s">
        <v>654</v>
      </c>
      <c r="M101" t="str">
        <f t="shared" si="4"/>
        <v>16ワ</v>
      </c>
      <c r="N101" s="314" t="str">
        <f t="shared" si="5"/>
        <v>51</v>
      </c>
      <c r="O101" t="str">
        <f t="shared" si="6"/>
        <v>42</v>
      </c>
      <c r="P101" t="str">
        <f t="shared" si="7"/>
        <v>5142</v>
      </c>
    </row>
    <row r="102" spans="1:16" ht="19">
      <c r="A102" s="317">
        <v>3</v>
      </c>
      <c r="B102" s="326">
        <v>42</v>
      </c>
      <c r="C102" s="326">
        <v>49</v>
      </c>
      <c r="D102" s="327" t="s">
        <v>1146</v>
      </c>
      <c r="E102" s="327">
        <v>17</v>
      </c>
      <c r="F102" s="322">
        <v>13</v>
      </c>
      <c r="G102" s="327">
        <v>17</v>
      </c>
      <c r="H102" s="321" t="s">
        <v>1135</v>
      </c>
      <c r="I102" s="321" t="s">
        <v>1135</v>
      </c>
      <c r="J102" s="323" t="s">
        <v>1136</v>
      </c>
      <c r="K102" s="324" t="s">
        <v>654</v>
      </c>
      <c r="M102" t="str">
        <f t="shared" si="4"/>
        <v>17ワ</v>
      </c>
      <c r="N102" s="314" t="str">
        <f t="shared" si="5"/>
        <v>49</v>
      </c>
      <c r="O102" t="str">
        <f t="shared" si="6"/>
        <v>42</v>
      </c>
      <c r="P102" t="str">
        <f t="shared" si="7"/>
        <v>4942</v>
      </c>
    </row>
    <row r="103" spans="1:16" ht="19">
      <c r="A103" s="317">
        <v>4</v>
      </c>
      <c r="B103" s="326">
        <v>43</v>
      </c>
      <c r="C103" s="326">
        <v>49</v>
      </c>
      <c r="D103" s="327" t="s">
        <v>1147</v>
      </c>
      <c r="E103" s="327">
        <v>17</v>
      </c>
      <c r="F103" s="322">
        <v>14</v>
      </c>
      <c r="G103" s="327">
        <v>17</v>
      </c>
      <c r="H103" s="321" t="s">
        <v>1135</v>
      </c>
      <c r="I103" s="321" t="s">
        <v>1135</v>
      </c>
      <c r="J103" s="323" t="s">
        <v>1136</v>
      </c>
      <c r="K103" s="324" t="s">
        <v>654</v>
      </c>
      <c r="M103" t="str">
        <f t="shared" si="4"/>
        <v>17カ</v>
      </c>
      <c r="N103" s="314" t="str">
        <f t="shared" si="5"/>
        <v>49</v>
      </c>
      <c r="O103" t="str">
        <f t="shared" si="6"/>
        <v>43</v>
      </c>
      <c r="P103" t="str">
        <f t="shared" si="7"/>
        <v>4943</v>
      </c>
    </row>
    <row r="104" spans="1:16" ht="19">
      <c r="A104" s="317">
        <v>5</v>
      </c>
      <c r="B104" s="326">
        <v>46</v>
      </c>
      <c r="C104" s="326">
        <v>49</v>
      </c>
      <c r="D104" s="327" t="s">
        <v>1150</v>
      </c>
      <c r="E104" s="327">
        <v>17</v>
      </c>
      <c r="F104" s="322">
        <v>17</v>
      </c>
      <c r="G104" s="327">
        <v>17</v>
      </c>
      <c r="H104" s="321" t="s">
        <v>1135</v>
      </c>
      <c r="I104" s="321" t="s">
        <v>1135</v>
      </c>
      <c r="J104" s="323" t="s">
        <v>1136</v>
      </c>
      <c r="K104" s="324" t="s">
        <v>654</v>
      </c>
      <c r="M104" t="str">
        <f t="shared" si="4"/>
        <v>17レ</v>
      </c>
      <c r="N104" s="314" t="str">
        <f t="shared" si="5"/>
        <v>49</v>
      </c>
      <c r="O104" t="str">
        <f t="shared" si="6"/>
        <v>46</v>
      </c>
      <c r="P104" t="str">
        <f t="shared" si="7"/>
        <v>4946</v>
      </c>
    </row>
    <row r="105" spans="1:16" ht="19">
      <c r="A105" s="317">
        <v>6</v>
      </c>
      <c r="B105" s="326">
        <v>43</v>
      </c>
      <c r="C105" s="326">
        <v>48</v>
      </c>
      <c r="D105" s="327" t="s">
        <v>1147</v>
      </c>
      <c r="E105" s="327">
        <v>18</v>
      </c>
      <c r="F105" s="322">
        <v>14</v>
      </c>
      <c r="G105" s="327">
        <v>18</v>
      </c>
      <c r="H105" s="321" t="s">
        <v>1135</v>
      </c>
      <c r="I105" s="321" t="s">
        <v>1135</v>
      </c>
      <c r="J105" s="323" t="s">
        <v>1136</v>
      </c>
      <c r="K105" s="324" t="s">
        <v>654</v>
      </c>
      <c r="M105" t="str">
        <f t="shared" si="4"/>
        <v>18カ</v>
      </c>
      <c r="N105" s="314" t="str">
        <f t="shared" si="5"/>
        <v>48</v>
      </c>
      <c r="O105" t="str">
        <f t="shared" si="6"/>
        <v>43</v>
      </c>
      <c r="P105" t="str">
        <f t="shared" si="7"/>
        <v>4843</v>
      </c>
    </row>
    <row r="106" spans="1:16" ht="19">
      <c r="A106" s="317">
        <v>7</v>
      </c>
      <c r="B106" s="326">
        <v>46</v>
      </c>
      <c r="C106" s="326">
        <v>48</v>
      </c>
      <c r="D106" s="327" t="s">
        <v>1150</v>
      </c>
      <c r="E106" s="327">
        <v>18</v>
      </c>
      <c r="F106" s="322">
        <v>17</v>
      </c>
      <c r="G106" s="327">
        <v>18</v>
      </c>
      <c r="H106" s="321" t="s">
        <v>1135</v>
      </c>
      <c r="I106" s="321" t="s">
        <v>1135</v>
      </c>
      <c r="J106" s="323" t="s">
        <v>1136</v>
      </c>
      <c r="K106" s="324" t="s">
        <v>654</v>
      </c>
      <c r="M106" t="str">
        <f t="shared" si="4"/>
        <v>18レ</v>
      </c>
      <c r="N106" s="314" t="str">
        <f t="shared" si="5"/>
        <v>48</v>
      </c>
      <c r="O106" t="str">
        <f t="shared" si="6"/>
        <v>46</v>
      </c>
      <c r="P106" t="str">
        <f t="shared" si="7"/>
        <v>4846</v>
      </c>
    </row>
    <row r="107" spans="1:16" ht="19">
      <c r="A107" s="317">
        <v>8</v>
      </c>
      <c r="B107" s="326">
        <v>42</v>
      </c>
      <c r="C107" s="326">
        <v>47</v>
      </c>
      <c r="D107" s="327" t="s">
        <v>1146</v>
      </c>
      <c r="E107" s="327">
        <v>19</v>
      </c>
      <c r="F107" s="322">
        <v>13</v>
      </c>
      <c r="G107" s="327">
        <v>19</v>
      </c>
      <c r="H107" s="321" t="s">
        <v>1135</v>
      </c>
      <c r="I107" s="321" t="s">
        <v>1135</v>
      </c>
      <c r="J107" s="323" t="s">
        <v>1136</v>
      </c>
      <c r="K107" s="324" t="s">
        <v>654</v>
      </c>
      <c r="M107" t="str">
        <f t="shared" si="4"/>
        <v>19ワ</v>
      </c>
      <c r="N107" s="314" t="str">
        <f t="shared" si="5"/>
        <v>47</v>
      </c>
      <c r="O107" t="str">
        <f t="shared" si="6"/>
        <v>42</v>
      </c>
      <c r="P107" t="str">
        <f t="shared" si="7"/>
        <v>4742</v>
      </c>
    </row>
    <row r="108" spans="1:16" ht="19">
      <c r="A108" s="317">
        <v>9</v>
      </c>
      <c r="B108" s="326">
        <v>43</v>
      </c>
      <c r="C108" s="326">
        <v>47</v>
      </c>
      <c r="D108" s="327" t="s">
        <v>1147</v>
      </c>
      <c r="E108" s="327">
        <v>19</v>
      </c>
      <c r="F108" s="322">
        <v>14</v>
      </c>
      <c r="G108" s="327">
        <v>19</v>
      </c>
      <c r="H108" s="321" t="s">
        <v>1135</v>
      </c>
      <c r="I108" s="321" t="s">
        <v>1135</v>
      </c>
      <c r="J108" s="323" t="s">
        <v>1136</v>
      </c>
      <c r="K108" s="324" t="s">
        <v>654</v>
      </c>
      <c r="M108" t="str">
        <f t="shared" si="4"/>
        <v>19カ</v>
      </c>
      <c r="N108" s="314" t="str">
        <f t="shared" si="5"/>
        <v>47</v>
      </c>
      <c r="O108" t="str">
        <f t="shared" si="6"/>
        <v>43</v>
      </c>
      <c r="P108" t="str">
        <f t="shared" si="7"/>
        <v>4743</v>
      </c>
    </row>
    <row r="109" spans="1:16" ht="19">
      <c r="A109" s="317">
        <v>10</v>
      </c>
      <c r="B109" s="326">
        <v>46</v>
      </c>
      <c r="C109" s="326">
        <v>47</v>
      </c>
      <c r="D109" s="327" t="s">
        <v>1150</v>
      </c>
      <c r="E109" s="327">
        <v>19</v>
      </c>
      <c r="F109" s="322">
        <v>17</v>
      </c>
      <c r="G109" s="327">
        <v>19</v>
      </c>
      <c r="H109" s="321" t="s">
        <v>1135</v>
      </c>
      <c r="I109" s="321" t="s">
        <v>1135</v>
      </c>
      <c r="J109" s="323" t="s">
        <v>1136</v>
      </c>
      <c r="K109" s="324" t="s">
        <v>654</v>
      </c>
      <c r="M109" t="str">
        <f t="shared" si="4"/>
        <v>19レ</v>
      </c>
      <c r="N109" s="314" t="str">
        <f t="shared" si="5"/>
        <v>47</v>
      </c>
      <c r="O109" t="str">
        <f t="shared" si="6"/>
        <v>46</v>
      </c>
      <c r="P109" t="str">
        <f t="shared" si="7"/>
        <v>4746</v>
      </c>
    </row>
    <row r="110" spans="1:16" ht="19">
      <c r="A110" s="317">
        <v>11</v>
      </c>
      <c r="B110" s="326">
        <v>47</v>
      </c>
      <c r="C110" s="326">
        <v>47</v>
      </c>
      <c r="D110" s="327" t="s">
        <v>1151</v>
      </c>
      <c r="E110" s="327">
        <v>19</v>
      </c>
      <c r="F110" s="322">
        <v>18</v>
      </c>
      <c r="G110" s="327">
        <v>19</v>
      </c>
      <c r="H110" s="321" t="s">
        <v>1135</v>
      </c>
      <c r="I110" s="321" t="s">
        <v>1135</v>
      </c>
      <c r="J110" s="323" t="s">
        <v>1136</v>
      </c>
      <c r="K110" s="324" t="s">
        <v>654</v>
      </c>
      <c r="M110" t="str">
        <f t="shared" si="4"/>
        <v>19ソ</v>
      </c>
      <c r="N110" s="314" t="str">
        <f t="shared" si="5"/>
        <v>47</v>
      </c>
      <c r="O110" t="str">
        <f t="shared" si="6"/>
        <v>47</v>
      </c>
      <c r="P110" t="str">
        <f t="shared" si="7"/>
        <v>4747</v>
      </c>
    </row>
    <row r="111" spans="1:16" ht="19">
      <c r="A111" s="317">
        <v>12</v>
      </c>
      <c r="B111" s="326">
        <v>42</v>
      </c>
      <c r="C111" s="326">
        <v>46</v>
      </c>
      <c r="D111" s="327" t="s">
        <v>1146</v>
      </c>
      <c r="E111" s="327">
        <v>20</v>
      </c>
      <c r="F111" s="322">
        <v>13</v>
      </c>
      <c r="G111" s="327">
        <v>20</v>
      </c>
      <c r="H111" s="321" t="s">
        <v>1135</v>
      </c>
      <c r="I111" s="321" t="s">
        <v>1135</v>
      </c>
      <c r="J111" s="323" t="s">
        <v>1136</v>
      </c>
      <c r="K111" s="324" t="s">
        <v>654</v>
      </c>
      <c r="M111" t="str">
        <f t="shared" si="4"/>
        <v>20ワ</v>
      </c>
      <c r="N111" s="314" t="str">
        <f t="shared" si="5"/>
        <v>46</v>
      </c>
      <c r="O111" t="str">
        <f t="shared" si="6"/>
        <v>42</v>
      </c>
      <c r="P111" t="str">
        <f t="shared" si="7"/>
        <v>4642</v>
      </c>
    </row>
    <row r="112" spans="1:16" ht="19">
      <c r="A112" s="317">
        <v>13</v>
      </c>
      <c r="B112" s="326">
        <v>43</v>
      </c>
      <c r="C112" s="326">
        <v>46</v>
      </c>
      <c r="D112" s="327" t="s">
        <v>1147</v>
      </c>
      <c r="E112" s="327">
        <v>20</v>
      </c>
      <c r="F112" s="322">
        <v>14</v>
      </c>
      <c r="G112" s="327">
        <v>20</v>
      </c>
      <c r="H112" s="321" t="s">
        <v>1135</v>
      </c>
      <c r="I112" s="321" t="s">
        <v>1135</v>
      </c>
      <c r="J112" s="323" t="s">
        <v>1136</v>
      </c>
      <c r="K112" s="324" t="s">
        <v>654</v>
      </c>
      <c r="M112" t="str">
        <f t="shared" si="4"/>
        <v>20カ</v>
      </c>
      <c r="N112" s="314" t="str">
        <f t="shared" si="5"/>
        <v>46</v>
      </c>
      <c r="O112" t="str">
        <f t="shared" si="6"/>
        <v>43</v>
      </c>
      <c r="P112" t="str">
        <f t="shared" si="7"/>
        <v>4643</v>
      </c>
    </row>
    <row r="113" spans="1:16" ht="19">
      <c r="A113" s="317">
        <v>14</v>
      </c>
      <c r="B113" s="326">
        <v>44</v>
      </c>
      <c r="C113" s="326">
        <v>46</v>
      </c>
      <c r="D113" s="327" t="s">
        <v>1148</v>
      </c>
      <c r="E113" s="327">
        <v>20</v>
      </c>
      <c r="F113" s="322">
        <v>15</v>
      </c>
      <c r="G113" s="327">
        <v>20</v>
      </c>
      <c r="H113" s="321" t="s">
        <v>1135</v>
      </c>
      <c r="I113" s="321" t="s">
        <v>1135</v>
      </c>
      <c r="J113" s="323" t="s">
        <v>1136</v>
      </c>
      <c r="K113" s="324" t="s">
        <v>654</v>
      </c>
      <c r="M113" t="str">
        <f t="shared" si="4"/>
        <v>20ヨ</v>
      </c>
      <c r="N113" s="314" t="str">
        <f t="shared" si="5"/>
        <v>46</v>
      </c>
      <c r="O113" t="str">
        <f t="shared" si="6"/>
        <v>44</v>
      </c>
      <c r="P113" t="str">
        <f t="shared" si="7"/>
        <v>4644</v>
      </c>
    </row>
    <row r="114" spans="1:16" ht="19">
      <c r="A114" s="317">
        <v>15</v>
      </c>
      <c r="B114" s="326">
        <v>46</v>
      </c>
      <c r="C114" s="326">
        <v>46</v>
      </c>
      <c r="D114" s="327" t="s">
        <v>1150</v>
      </c>
      <c r="E114" s="327">
        <v>20</v>
      </c>
      <c r="F114" s="322">
        <v>17</v>
      </c>
      <c r="G114" s="327">
        <v>20</v>
      </c>
      <c r="H114" s="321" t="s">
        <v>1135</v>
      </c>
      <c r="I114" s="321" t="s">
        <v>1135</v>
      </c>
      <c r="J114" s="323" t="s">
        <v>1136</v>
      </c>
      <c r="K114" s="324" t="s">
        <v>654</v>
      </c>
      <c r="M114" t="str">
        <f t="shared" si="4"/>
        <v>20レ</v>
      </c>
      <c r="N114" s="314" t="str">
        <f t="shared" si="5"/>
        <v>46</v>
      </c>
      <c r="O114" t="str">
        <f t="shared" si="6"/>
        <v>46</v>
      </c>
      <c r="P114" t="str">
        <f t="shared" si="7"/>
        <v>4646</v>
      </c>
    </row>
    <row r="115" spans="1:16" ht="19">
      <c r="A115" s="317">
        <v>16</v>
      </c>
      <c r="B115" s="326">
        <v>47</v>
      </c>
      <c r="C115" s="326">
        <v>46</v>
      </c>
      <c r="D115" s="327" t="s">
        <v>1151</v>
      </c>
      <c r="E115" s="327">
        <v>20</v>
      </c>
      <c r="F115" s="322">
        <v>18</v>
      </c>
      <c r="G115" s="327">
        <v>20</v>
      </c>
      <c r="H115" s="321" t="s">
        <v>1135</v>
      </c>
      <c r="I115" s="321" t="s">
        <v>1135</v>
      </c>
      <c r="J115" s="323" t="s">
        <v>1136</v>
      </c>
      <c r="K115" s="324" t="s">
        <v>654</v>
      </c>
      <c r="M115" t="str">
        <f t="shared" si="4"/>
        <v>20ソ</v>
      </c>
      <c r="N115" s="314" t="str">
        <f t="shared" si="5"/>
        <v>46</v>
      </c>
      <c r="O115" t="str">
        <f t="shared" si="6"/>
        <v>47</v>
      </c>
      <c r="P115" t="str">
        <f t="shared" si="7"/>
        <v>4647</v>
      </c>
    </row>
    <row r="116" spans="1:16" ht="19">
      <c r="A116" s="317">
        <v>17</v>
      </c>
      <c r="B116" s="326">
        <v>41</v>
      </c>
      <c r="C116" s="326">
        <v>45</v>
      </c>
      <c r="D116" s="327" t="s">
        <v>1145</v>
      </c>
      <c r="E116" s="327">
        <v>21</v>
      </c>
      <c r="F116" s="322">
        <v>12</v>
      </c>
      <c r="G116" s="327">
        <v>21</v>
      </c>
      <c r="H116" s="321" t="s">
        <v>1135</v>
      </c>
      <c r="I116" s="321" t="s">
        <v>1135</v>
      </c>
      <c r="J116" s="323" t="s">
        <v>1136</v>
      </c>
      <c r="K116" s="324" t="s">
        <v>654</v>
      </c>
      <c r="M116" t="str">
        <f t="shared" si="4"/>
        <v>21ヲ</v>
      </c>
      <c r="N116" s="314" t="str">
        <f t="shared" si="5"/>
        <v>45</v>
      </c>
      <c r="O116" t="str">
        <f t="shared" si="6"/>
        <v>41</v>
      </c>
      <c r="P116" t="str">
        <f t="shared" si="7"/>
        <v>4541</v>
      </c>
    </row>
    <row r="117" spans="1:16" ht="19">
      <c r="A117" s="317">
        <v>18</v>
      </c>
      <c r="B117" s="326">
        <v>43</v>
      </c>
      <c r="C117" s="326">
        <v>45</v>
      </c>
      <c r="D117" s="327" t="s">
        <v>1147</v>
      </c>
      <c r="E117" s="327">
        <v>21</v>
      </c>
      <c r="F117" s="322">
        <v>14</v>
      </c>
      <c r="G117" s="327">
        <v>21</v>
      </c>
      <c r="H117" s="321" t="s">
        <v>1135</v>
      </c>
      <c r="I117" s="321" t="s">
        <v>1135</v>
      </c>
      <c r="J117" s="323" t="s">
        <v>1136</v>
      </c>
      <c r="K117" s="324" t="s">
        <v>654</v>
      </c>
      <c r="M117" t="str">
        <f t="shared" si="4"/>
        <v>21カ</v>
      </c>
      <c r="N117" s="314" t="str">
        <f t="shared" si="5"/>
        <v>45</v>
      </c>
      <c r="O117" t="str">
        <f t="shared" si="6"/>
        <v>43</v>
      </c>
      <c r="P117" t="str">
        <f t="shared" si="7"/>
        <v>4543</v>
      </c>
    </row>
    <row r="118" spans="1:16" ht="19">
      <c r="A118" s="317">
        <v>19</v>
      </c>
      <c r="B118" s="326">
        <v>44</v>
      </c>
      <c r="C118" s="326">
        <v>45</v>
      </c>
      <c r="D118" s="327" t="s">
        <v>1148</v>
      </c>
      <c r="E118" s="327">
        <v>21</v>
      </c>
      <c r="F118" s="322">
        <v>15</v>
      </c>
      <c r="G118" s="327">
        <v>21</v>
      </c>
      <c r="H118" s="321" t="s">
        <v>1135</v>
      </c>
      <c r="I118" s="321" t="s">
        <v>1135</v>
      </c>
      <c r="J118" s="323" t="s">
        <v>1136</v>
      </c>
      <c r="K118" s="324" t="s">
        <v>654</v>
      </c>
      <c r="M118" t="str">
        <f t="shared" si="4"/>
        <v>21ヨ</v>
      </c>
      <c r="N118" s="314" t="str">
        <f t="shared" si="5"/>
        <v>45</v>
      </c>
      <c r="O118" t="str">
        <f t="shared" si="6"/>
        <v>44</v>
      </c>
      <c r="P118" t="str">
        <f t="shared" si="7"/>
        <v>4544</v>
      </c>
    </row>
    <row r="119" spans="1:16" ht="19">
      <c r="A119" s="317">
        <v>20</v>
      </c>
      <c r="B119" s="326">
        <v>45</v>
      </c>
      <c r="C119" s="326">
        <v>45</v>
      </c>
      <c r="D119" s="327" t="s">
        <v>1149</v>
      </c>
      <c r="E119" s="327">
        <v>21</v>
      </c>
      <c r="F119" s="322">
        <v>16</v>
      </c>
      <c r="G119" s="327">
        <v>21</v>
      </c>
      <c r="H119" s="321" t="s">
        <v>1135</v>
      </c>
      <c r="I119" s="321" t="s">
        <v>1135</v>
      </c>
      <c r="J119" s="323" t="s">
        <v>1136</v>
      </c>
      <c r="K119" s="324" t="s">
        <v>654</v>
      </c>
      <c r="M119" t="str">
        <f t="shared" si="4"/>
        <v>21タ</v>
      </c>
      <c r="N119" s="314" t="str">
        <f t="shared" si="5"/>
        <v>45</v>
      </c>
      <c r="O119" t="str">
        <f t="shared" si="6"/>
        <v>45</v>
      </c>
      <c r="P119" t="str">
        <f t="shared" si="7"/>
        <v>4545</v>
      </c>
    </row>
    <row r="120" spans="1:16" ht="19">
      <c r="A120" s="317">
        <v>21</v>
      </c>
      <c r="B120" s="326">
        <v>41</v>
      </c>
      <c r="C120" s="326">
        <v>44</v>
      </c>
      <c r="D120" s="327" t="s">
        <v>1145</v>
      </c>
      <c r="E120" s="327">
        <v>22</v>
      </c>
      <c r="F120" s="322">
        <v>12</v>
      </c>
      <c r="G120" s="327">
        <v>22</v>
      </c>
      <c r="H120" s="321" t="s">
        <v>1135</v>
      </c>
      <c r="I120" s="321" t="s">
        <v>1135</v>
      </c>
      <c r="J120" s="323" t="s">
        <v>1136</v>
      </c>
      <c r="K120" s="324" t="s">
        <v>654</v>
      </c>
      <c r="M120" t="str">
        <f t="shared" si="4"/>
        <v>22ヲ</v>
      </c>
      <c r="N120" s="314" t="str">
        <f t="shared" si="5"/>
        <v>44</v>
      </c>
      <c r="O120" t="str">
        <f t="shared" si="6"/>
        <v>41</v>
      </c>
      <c r="P120" t="str">
        <f t="shared" si="7"/>
        <v>4441</v>
      </c>
    </row>
    <row r="121" spans="1:16" ht="19">
      <c r="A121" s="317">
        <v>22</v>
      </c>
      <c r="B121" s="326">
        <v>45</v>
      </c>
      <c r="C121" s="326">
        <v>44</v>
      </c>
      <c r="D121" s="327" t="s">
        <v>1149</v>
      </c>
      <c r="E121" s="327">
        <v>22</v>
      </c>
      <c r="F121" s="322">
        <v>16</v>
      </c>
      <c r="G121" s="327">
        <v>22</v>
      </c>
      <c r="H121" s="321" t="s">
        <v>1135</v>
      </c>
      <c r="I121" s="321" t="s">
        <v>1135</v>
      </c>
      <c r="J121" s="323" t="s">
        <v>1136</v>
      </c>
      <c r="K121" s="324" t="s">
        <v>654</v>
      </c>
      <c r="M121" t="str">
        <f t="shared" si="4"/>
        <v>22タ</v>
      </c>
      <c r="N121" s="314" t="str">
        <f t="shared" si="5"/>
        <v>44</v>
      </c>
      <c r="O121" t="str">
        <f t="shared" si="6"/>
        <v>45</v>
      </c>
      <c r="P121" t="str">
        <f t="shared" si="7"/>
        <v>4445</v>
      </c>
    </row>
    <row r="122" spans="1:16" ht="19">
      <c r="A122" s="317">
        <v>23</v>
      </c>
      <c r="B122" s="326">
        <v>46</v>
      </c>
      <c r="C122" s="326">
        <v>44</v>
      </c>
      <c r="D122" s="327" t="s">
        <v>1150</v>
      </c>
      <c r="E122" s="327">
        <v>22</v>
      </c>
      <c r="F122" s="322">
        <v>17</v>
      </c>
      <c r="G122" s="327">
        <v>22</v>
      </c>
      <c r="H122" s="321" t="s">
        <v>1135</v>
      </c>
      <c r="I122" s="321" t="s">
        <v>1135</v>
      </c>
      <c r="J122" s="323" t="s">
        <v>1136</v>
      </c>
      <c r="K122" s="324" t="s">
        <v>654</v>
      </c>
      <c r="M122" t="str">
        <f t="shared" si="4"/>
        <v>22レ</v>
      </c>
      <c r="N122" s="314" t="str">
        <f t="shared" si="5"/>
        <v>44</v>
      </c>
      <c r="O122" t="str">
        <f t="shared" si="6"/>
        <v>46</v>
      </c>
      <c r="P122" t="str">
        <f t="shared" si="7"/>
        <v>4446</v>
      </c>
    </row>
    <row r="123" spans="1:16" ht="19">
      <c r="A123" s="317">
        <v>24</v>
      </c>
      <c r="B123" s="326">
        <v>41</v>
      </c>
      <c r="C123" s="326">
        <v>43</v>
      </c>
      <c r="D123" s="327" t="s">
        <v>1145</v>
      </c>
      <c r="E123" s="327">
        <v>23</v>
      </c>
      <c r="F123" s="322">
        <v>12</v>
      </c>
      <c r="G123" s="327">
        <v>23</v>
      </c>
      <c r="H123" s="321" t="s">
        <v>1135</v>
      </c>
      <c r="I123" s="321" t="s">
        <v>1135</v>
      </c>
      <c r="J123" s="323" t="s">
        <v>1136</v>
      </c>
      <c r="K123" s="324" t="s">
        <v>654</v>
      </c>
      <c r="M123" t="str">
        <f t="shared" si="4"/>
        <v>23ヲ</v>
      </c>
      <c r="N123" s="314" t="str">
        <f t="shared" si="5"/>
        <v>43</v>
      </c>
      <c r="O123" t="str">
        <f t="shared" si="6"/>
        <v>41</v>
      </c>
      <c r="P123" t="str">
        <f t="shared" si="7"/>
        <v>4341</v>
      </c>
    </row>
    <row r="124" spans="1:16" ht="19">
      <c r="A124" s="317">
        <v>25</v>
      </c>
      <c r="B124" s="326">
        <v>45</v>
      </c>
      <c r="C124" s="326">
        <v>43</v>
      </c>
      <c r="D124" s="327" t="s">
        <v>1149</v>
      </c>
      <c r="E124" s="327">
        <v>23</v>
      </c>
      <c r="F124" s="322">
        <v>16</v>
      </c>
      <c r="G124" s="327">
        <v>23</v>
      </c>
      <c r="H124" s="321" t="s">
        <v>1135</v>
      </c>
      <c r="I124" s="321" t="s">
        <v>1135</v>
      </c>
      <c r="J124" s="323" t="s">
        <v>1136</v>
      </c>
      <c r="K124" s="324" t="s">
        <v>654</v>
      </c>
      <c r="M124" t="str">
        <f t="shared" si="4"/>
        <v>23タ</v>
      </c>
      <c r="N124" s="314" t="str">
        <f t="shared" si="5"/>
        <v>43</v>
      </c>
      <c r="O124" t="str">
        <f t="shared" si="6"/>
        <v>45</v>
      </c>
      <c r="P124" t="str">
        <f t="shared" si="7"/>
        <v>4345</v>
      </c>
    </row>
    <row r="125" spans="1:16" ht="19">
      <c r="A125" s="317">
        <v>26</v>
      </c>
      <c r="B125" s="326">
        <v>47</v>
      </c>
      <c r="C125" s="326">
        <v>43</v>
      </c>
      <c r="D125" s="327" t="s">
        <v>1151</v>
      </c>
      <c r="E125" s="327">
        <v>23</v>
      </c>
      <c r="F125" s="322">
        <v>18</v>
      </c>
      <c r="G125" s="327">
        <v>23</v>
      </c>
      <c r="H125" s="321" t="s">
        <v>1135</v>
      </c>
      <c r="I125" s="321" t="s">
        <v>1135</v>
      </c>
      <c r="J125" s="323" t="s">
        <v>1136</v>
      </c>
      <c r="K125" s="324" t="s">
        <v>654</v>
      </c>
      <c r="M125" t="str">
        <f t="shared" si="4"/>
        <v>23ソ</v>
      </c>
      <c r="N125" s="314" t="str">
        <f t="shared" si="5"/>
        <v>43</v>
      </c>
      <c r="O125" t="str">
        <f t="shared" si="6"/>
        <v>47</v>
      </c>
      <c r="P125" t="str">
        <f t="shared" si="7"/>
        <v>4347</v>
      </c>
    </row>
    <row r="126" spans="1:16" ht="19">
      <c r="A126" s="317">
        <v>27</v>
      </c>
      <c r="B126" s="326">
        <v>41</v>
      </c>
      <c r="C126" s="326">
        <v>42</v>
      </c>
      <c r="D126" s="327" t="s">
        <v>1145</v>
      </c>
      <c r="E126" s="327">
        <v>24</v>
      </c>
      <c r="F126" s="322">
        <v>12</v>
      </c>
      <c r="G126" s="327">
        <v>24</v>
      </c>
      <c r="H126" s="321" t="s">
        <v>1135</v>
      </c>
      <c r="I126" s="321" t="s">
        <v>1135</v>
      </c>
      <c r="J126" s="323" t="s">
        <v>1136</v>
      </c>
      <c r="K126" s="324" t="s">
        <v>654</v>
      </c>
      <c r="M126" t="str">
        <f t="shared" si="4"/>
        <v>24ヲ</v>
      </c>
      <c r="N126" s="314" t="str">
        <f t="shared" si="5"/>
        <v>42</v>
      </c>
      <c r="O126" t="str">
        <f t="shared" si="6"/>
        <v>41</v>
      </c>
      <c r="P126" t="str">
        <f t="shared" si="7"/>
        <v>4241</v>
      </c>
    </row>
    <row r="127" spans="1:16" ht="19">
      <c r="A127" s="317">
        <v>28</v>
      </c>
      <c r="B127" s="326">
        <v>45</v>
      </c>
      <c r="C127" s="326">
        <v>42</v>
      </c>
      <c r="D127" s="327" t="s">
        <v>1149</v>
      </c>
      <c r="E127" s="327">
        <v>24</v>
      </c>
      <c r="F127" s="322">
        <v>16</v>
      </c>
      <c r="G127" s="327">
        <v>24</v>
      </c>
      <c r="H127" s="321" t="s">
        <v>1135</v>
      </c>
      <c r="I127" s="321" t="s">
        <v>1135</v>
      </c>
      <c r="J127" s="323" t="s">
        <v>1136</v>
      </c>
      <c r="K127" s="324" t="s">
        <v>654</v>
      </c>
      <c r="M127" t="str">
        <f t="shared" si="4"/>
        <v>24タ</v>
      </c>
      <c r="N127" s="314" t="str">
        <f t="shared" si="5"/>
        <v>42</v>
      </c>
      <c r="O127" t="str">
        <f t="shared" si="6"/>
        <v>45</v>
      </c>
      <c r="P127" t="str">
        <f t="shared" si="7"/>
        <v>4245</v>
      </c>
    </row>
    <row r="128" spans="1:16" ht="19">
      <c r="A128" s="317">
        <v>29</v>
      </c>
      <c r="B128" s="326">
        <v>46</v>
      </c>
      <c r="C128" s="326">
        <v>42</v>
      </c>
      <c r="D128" s="327" t="s">
        <v>1150</v>
      </c>
      <c r="E128" s="327">
        <v>24</v>
      </c>
      <c r="F128" s="322">
        <v>17</v>
      </c>
      <c r="G128" s="327">
        <v>24</v>
      </c>
      <c r="H128" s="321" t="s">
        <v>1135</v>
      </c>
      <c r="I128" s="321" t="s">
        <v>1135</v>
      </c>
      <c r="J128" s="323" t="s">
        <v>1136</v>
      </c>
      <c r="K128" s="324" t="s">
        <v>654</v>
      </c>
      <c r="M128" t="str">
        <f t="shared" si="4"/>
        <v>24レ</v>
      </c>
      <c r="N128" s="314" t="str">
        <f t="shared" si="5"/>
        <v>42</v>
      </c>
      <c r="O128" t="str">
        <f t="shared" si="6"/>
        <v>46</v>
      </c>
      <c r="P128" t="str">
        <f t="shared" si="7"/>
        <v>4246</v>
      </c>
    </row>
    <row r="129" spans="1:16" ht="19">
      <c r="A129" s="317">
        <v>30</v>
      </c>
      <c r="B129" s="326">
        <v>47</v>
      </c>
      <c r="C129" s="326">
        <v>42</v>
      </c>
      <c r="D129" s="327" t="s">
        <v>1151</v>
      </c>
      <c r="E129" s="327">
        <v>24</v>
      </c>
      <c r="F129" s="322">
        <v>18</v>
      </c>
      <c r="G129" s="327">
        <v>24</v>
      </c>
      <c r="H129" s="321" t="s">
        <v>1135</v>
      </c>
      <c r="I129" s="321" t="s">
        <v>1135</v>
      </c>
      <c r="J129" s="323" t="s">
        <v>1136</v>
      </c>
      <c r="K129" s="324" t="s">
        <v>654</v>
      </c>
      <c r="M129" t="str">
        <f t="shared" si="4"/>
        <v>24ソ</v>
      </c>
      <c r="N129" s="314" t="str">
        <f t="shared" si="5"/>
        <v>42</v>
      </c>
      <c r="O129" t="str">
        <f t="shared" si="6"/>
        <v>47</v>
      </c>
      <c r="P129" t="str">
        <f t="shared" si="7"/>
        <v>4247</v>
      </c>
    </row>
    <row r="130" spans="1:16" ht="19">
      <c r="A130" s="317">
        <v>31</v>
      </c>
      <c r="B130" s="326">
        <v>42</v>
      </c>
      <c r="C130" s="326">
        <v>41</v>
      </c>
      <c r="D130" s="327" t="s">
        <v>1146</v>
      </c>
      <c r="E130" s="327">
        <v>25</v>
      </c>
      <c r="F130" s="322">
        <v>13</v>
      </c>
      <c r="G130" s="327">
        <v>25</v>
      </c>
      <c r="H130" s="321" t="s">
        <v>1135</v>
      </c>
      <c r="I130" s="321" t="s">
        <v>1135</v>
      </c>
      <c r="J130" s="323" t="s">
        <v>1136</v>
      </c>
      <c r="K130" s="324" t="s">
        <v>654</v>
      </c>
      <c r="M130" t="str">
        <f t="shared" si="4"/>
        <v>25ワ</v>
      </c>
      <c r="N130" s="314" t="str">
        <f t="shared" si="5"/>
        <v>41</v>
      </c>
      <c r="O130" t="str">
        <f t="shared" si="6"/>
        <v>42</v>
      </c>
      <c r="P130" t="str">
        <f t="shared" si="7"/>
        <v>4142</v>
      </c>
    </row>
    <row r="131" spans="1:16" ht="19">
      <c r="A131" s="317">
        <v>1</v>
      </c>
      <c r="B131" s="326">
        <v>42</v>
      </c>
      <c r="C131" s="326">
        <v>40</v>
      </c>
      <c r="D131" s="328" t="s">
        <v>1152</v>
      </c>
      <c r="E131" s="328">
        <v>26</v>
      </c>
      <c r="F131" s="322">
        <v>13</v>
      </c>
      <c r="G131" s="328">
        <v>26</v>
      </c>
      <c r="H131" s="321" t="s">
        <v>1135</v>
      </c>
      <c r="I131" s="321" t="s">
        <v>1135</v>
      </c>
      <c r="J131" s="323" t="s">
        <v>1136</v>
      </c>
      <c r="K131" s="324" t="s">
        <v>655</v>
      </c>
      <c r="M131" t="str">
        <f t="shared" si="4"/>
        <v>26ワ</v>
      </c>
      <c r="N131" s="314" t="str">
        <f t="shared" si="5"/>
        <v>40</v>
      </c>
      <c r="O131" t="str">
        <f t="shared" si="6"/>
        <v>42</v>
      </c>
      <c r="P131" t="str">
        <f t="shared" si="7"/>
        <v>4042</v>
      </c>
    </row>
    <row r="132" spans="1:16" ht="19">
      <c r="A132" s="317">
        <v>2</v>
      </c>
      <c r="B132" s="326">
        <v>44</v>
      </c>
      <c r="C132" s="326">
        <v>40</v>
      </c>
      <c r="D132" s="328" t="s">
        <v>1153</v>
      </c>
      <c r="E132" s="328">
        <v>26</v>
      </c>
      <c r="F132" s="322">
        <v>15</v>
      </c>
      <c r="G132" s="328">
        <v>26</v>
      </c>
      <c r="H132" s="321" t="s">
        <v>1135</v>
      </c>
      <c r="I132" s="321" t="s">
        <v>1135</v>
      </c>
      <c r="J132" s="323" t="s">
        <v>1136</v>
      </c>
      <c r="K132" s="324" t="s">
        <v>655</v>
      </c>
      <c r="M132" t="str">
        <f t="shared" si="4"/>
        <v>26ヨ</v>
      </c>
      <c r="N132" s="314" t="str">
        <f t="shared" si="5"/>
        <v>40</v>
      </c>
      <c r="O132" t="str">
        <f t="shared" si="6"/>
        <v>44</v>
      </c>
      <c r="P132" t="str">
        <f t="shared" si="7"/>
        <v>4044</v>
      </c>
    </row>
    <row r="133" spans="1:16" ht="19">
      <c r="A133" s="317">
        <v>3</v>
      </c>
      <c r="B133" s="326">
        <v>42</v>
      </c>
      <c r="C133" s="326">
        <v>39</v>
      </c>
      <c r="D133" s="328" t="s">
        <v>1152</v>
      </c>
      <c r="E133" s="328">
        <v>27</v>
      </c>
      <c r="F133" s="322">
        <v>13</v>
      </c>
      <c r="G133" s="328">
        <v>27</v>
      </c>
      <c r="H133" s="321" t="s">
        <v>1135</v>
      </c>
      <c r="I133" s="321" t="s">
        <v>1135</v>
      </c>
      <c r="J133" s="323" t="s">
        <v>1136</v>
      </c>
      <c r="K133" s="324" t="s">
        <v>655</v>
      </c>
      <c r="M133" t="str">
        <f t="shared" si="4"/>
        <v>27ワ</v>
      </c>
      <c r="N133" s="314" t="str">
        <f t="shared" si="5"/>
        <v>39</v>
      </c>
      <c r="O133" t="str">
        <f t="shared" si="6"/>
        <v>42</v>
      </c>
      <c r="P133" t="str">
        <f t="shared" si="7"/>
        <v>3942</v>
      </c>
    </row>
    <row r="134" spans="1:16" ht="19">
      <c r="A134" s="317">
        <v>4</v>
      </c>
      <c r="B134" s="326">
        <v>43</v>
      </c>
      <c r="C134" s="326">
        <v>39</v>
      </c>
      <c r="D134" s="328" t="s">
        <v>1154</v>
      </c>
      <c r="E134" s="328">
        <v>27</v>
      </c>
      <c r="F134" s="322">
        <v>14</v>
      </c>
      <c r="G134" s="328">
        <v>27</v>
      </c>
      <c r="H134" s="321" t="s">
        <v>1135</v>
      </c>
      <c r="I134" s="321" t="s">
        <v>1135</v>
      </c>
      <c r="J134" s="323" t="s">
        <v>1136</v>
      </c>
      <c r="K134" s="324" t="s">
        <v>655</v>
      </c>
      <c r="M134" t="str">
        <f t="shared" ref="M134:M197" si="8">CONCATENATE(E134,D134)</f>
        <v>27カ</v>
      </c>
      <c r="N134" s="314" t="str">
        <f t="shared" ref="N134:N197" si="9">IF(LEN(C134)=1,CONCATENATE("0",C134),TEXT(C134,"0"))</f>
        <v>39</v>
      </c>
      <c r="O134" t="str">
        <f t="shared" ref="O134:O197" si="10">IF(LEN(B134)=1,CONCATENATE("0",B134),TEXT(B134,"0"))</f>
        <v>43</v>
      </c>
      <c r="P134" t="str">
        <f t="shared" ref="P134:P197" si="11">CONCATENATE(N134,O134)</f>
        <v>3943</v>
      </c>
    </row>
    <row r="135" spans="1:16" ht="19">
      <c r="A135" s="317">
        <v>5</v>
      </c>
      <c r="B135" s="326">
        <v>43</v>
      </c>
      <c r="C135" s="326">
        <v>38</v>
      </c>
      <c r="D135" s="328" t="s">
        <v>1154</v>
      </c>
      <c r="E135" s="328">
        <v>28</v>
      </c>
      <c r="F135" s="322">
        <v>14</v>
      </c>
      <c r="G135" s="328">
        <v>28</v>
      </c>
      <c r="H135" s="321" t="s">
        <v>1135</v>
      </c>
      <c r="I135" s="321" t="s">
        <v>1135</v>
      </c>
      <c r="J135" s="323" t="s">
        <v>1136</v>
      </c>
      <c r="K135" s="324" t="s">
        <v>655</v>
      </c>
      <c r="M135" t="str">
        <f t="shared" si="8"/>
        <v>28カ</v>
      </c>
      <c r="N135" s="314" t="str">
        <f t="shared" si="9"/>
        <v>38</v>
      </c>
      <c r="O135" t="str">
        <f t="shared" si="10"/>
        <v>43</v>
      </c>
      <c r="P135" t="str">
        <f t="shared" si="11"/>
        <v>3843</v>
      </c>
    </row>
    <row r="136" spans="1:16" ht="19">
      <c r="A136" s="317">
        <v>6</v>
      </c>
      <c r="B136" s="326">
        <v>44</v>
      </c>
      <c r="C136" s="326">
        <v>37</v>
      </c>
      <c r="D136" s="328" t="s">
        <v>1153</v>
      </c>
      <c r="E136" s="328">
        <v>29</v>
      </c>
      <c r="F136" s="322">
        <v>15</v>
      </c>
      <c r="G136" s="328">
        <v>29</v>
      </c>
      <c r="H136" s="321" t="s">
        <v>1135</v>
      </c>
      <c r="I136" s="321" t="s">
        <v>1135</v>
      </c>
      <c r="J136" s="323" t="s">
        <v>1136</v>
      </c>
      <c r="K136" s="324" t="s">
        <v>655</v>
      </c>
      <c r="M136" t="str">
        <f t="shared" si="8"/>
        <v>29ヨ</v>
      </c>
      <c r="N136" s="314" t="str">
        <f t="shared" si="9"/>
        <v>37</v>
      </c>
      <c r="O136" t="str">
        <f t="shared" si="10"/>
        <v>44</v>
      </c>
      <c r="P136" t="str">
        <f t="shared" si="11"/>
        <v>3744</v>
      </c>
    </row>
    <row r="137" spans="1:16" ht="19">
      <c r="A137" s="317">
        <v>7</v>
      </c>
      <c r="B137" s="326">
        <v>45</v>
      </c>
      <c r="C137" s="326">
        <v>37</v>
      </c>
      <c r="D137" s="328" t="s">
        <v>1155</v>
      </c>
      <c r="E137" s="328">
        <v>29</v>
      </c>
      <c r="F137" s="322">
        <v>16</v>
      </c>
      <c r="G137" s="328">
        <v>29</v>
      </c>
      <c r="H137" s="321" t="s">
        <v>1135</v>
      </c>
      <c r="I137" s="321" t="s">
        <v>1135</v>
      </c>
      <c r="J137" s="323" t="s">
        <v>1136</v>
      </c>
      <c r="K137" s="324" t="s">
        <v>655</v>
      </c>
      <c r="M137" t="str">
        <f t="shared" si="8"/>
        <v>29タ</v>
      </c>
      <c r="N137" s="314" t="str">
        <f t="shared" si="9"/>
        <v>37</v>
      </c>
      <c r="O137" t="str">
        <f t="shared" si="10"/>
        <v>45</v>
      </c>
      <c r="P137" t="str">
        <f t="shared" si="11"/>
        <v>3745</v>
      </c>
    </row>
    <row r="138" spans="1:16" ht="19">
      <c r="A138" s="317">
        <v>8</v>
      </c>
      <c r="B138" s="326">
        <v>46</v>
      </c>
      <c r="C138" s="326">
        <v>37</v>
      </c>
      <c r="D138" s="328" t="s">
        <v>1156</v>
      </c>
      <c r="E138" s="328">
        <v>29</v>
      </c>
      <c r="F138" s="322">
        <v>17</v>
      </c>
      <c r="G138" s="328">
        <v>29</v>
      </c>
      <c r="H138" s="321" t="s">
        <v>1135</v>
      </c>
      <c r="I138" s="321" t="s">
        <v>1135</v>
      </c>
      <c r="J138" s="323" t="s">
        <v>1136</v>
      </c>
      <c r="K138" s="324" t="s">
        <v>655</v>
      </c>
      <c r="M138" t="str">
        <f t="shared" si="8"/>
        <v>29レ</v>
      </c>
      <c r="N138" s="314" t="str">
        <f t="shared" si="9"/>
        <v>37</v>
      </c>
      <c r="O138" t="str">
        <f t="shared" si="10"/>
        <v>46</v>
      </c>
      <c r="P138" t="str">
        <f t="shared" si="11"/>
        <v>3746</v>
      </c>
    </row>
    <row r="139" spans="1:16" ht="19">
      <c r="A139" s="317">
        <v>9</v>
      </c>
      <c r="B139" s="326">
        <v>46</v>
      </c>
      <c r="C139" s="326">
        <v>36</v>
      </c>
      <c r="D139" s="328" t="s">
        <v>1156</v>
      </c>
      <c r="E139" s="328">
        <v>30</v>
      </c>
      <c r="F139" s="322">
        <v>17</v>
      </c>
      <c r="G139" s="328">
        <v>30</v>
      </c>
      <c r="H139" s="321" t="s">
        <v>1135</v>
      </c>
      <c r="I139" s="321" t="s">
        <v>1135</v>
      </c>
      <c r="J139" s="323" t="s">
        <v>1136</v>
      </c>
      <c r="K139" s="324" t="s">
        <v>655</v>
      </c>
      <c r="M139" t="str">
        <f t="shared" si="8"/>
        <v>30レ</v>
      </c>
      <c r="N139" s="314" t="str">
        <f t="shared" si="9"/>
        <v>36</v>
      </c>
      <c r="O139" t="str">
        <f t="shared" si="10"/>
        <v>46</v>
      </c>
      <c r="P139" t="str">
        <f t="shared" si="11"/>
        <v>3646</v>
      </c>
    </row>
    <row r="140" spans="1:16" ht="19">
      <c r="A140" s="317">
        <v>10</v>
      </c>
      <c r="B140" s="326">
        <v>46</v>
      </c>
      <c r="C140" s="326">
        <v>35</v>
      </c>
      <c r="D140" s="328" t="s">
        <v>1156</v>
      </c>
      <c r="E140" s="328">
        <v>31</v>
      </c>
      <c r="F140" s="322">
        <v>17</v>
      </c>
      <c r="G140" s="328">
        <v>31</v>
      </c>
      <c r="H140" s="321" t="s">
        <v>1135</v>
      </c>
      <c r="I140" s="321" t="s">
        <v>1135</v>
      </c>
      <c r="J140" s="323" t="s">
        <v>1136</v>
      </c>
      <c r="K140" s="324" t="s">
        <v>655</v>
      </c>
      <c r="M140" t="str">
        <f t="shared" si="8"/>
        <v>31レ</v>
      </c>
      <c r="N140" s="314" t="str">
        <f t="shared" si="9"/>
        <v>35</v>
      </c>
      <c r="O140" t="str">
        <f t="shared" si="10"/>
        <v>46</v>
      </c>
      <c r="P140" t="str">
        <f t="shared" si="11"/>
        <v>3546</v>
      </c>
    </row>
    <row r="141" spans="1:16" ht="19">
      <c r="A141" s="317">
        <v>11</v>
      </c>
      <c r="B141" s="326">
        <v>46</v>
      </c>
      <c r="C141" s="326">
        <v>34</v>
      </c>
      <c r="D141" s="328" t="s">
        <v>1156</v>
      </c>
      <c r="E141" s="328">
        <v>32</v>
      </c>
      <c r="F141" s="322">
        <v>17</v>
      </c>
      <c r="G141" s="328">
        <v>32</v>
      </c>
      <c r="H141" s="321" t="s">
        <v>1135</v>
      </c>
      <c r="I141" s="321" t="s">
        <v>1135</v>
      </c>
      <c r="J141" s="323" t="s">
        <v>1136</v>
      </c>
      <c r="K141" s="324" t="s">
        <v>655</v>
      </c>
      <c r="M141" t="str">
        <f t="shared" si="8"/>
        <v>32レ</v>
      </c>
      <c r="N141" s="314" t="str">
        <f t="shared" si="9"/>
        <v>34</v>
      </c>
      <c r="O141" t="str">
        <f t="shared" si="10"/>
        <v>46</v>
      </c>
      <c r="P141" t="str">
        <f t="shared" si="11"/>
        <v>3446</v>
      </c>
    </row>
    <row r="142" spans="1:16" ht="19">
      <c r="A142" s="317">
        <v>12</v>
      </c>
      <c r="B142" s="326">
        <v>46</v>
      </c>
      <c r="C142" s="326">
        <v>33</v>
      </c>
      <c r="D142" s="328" t="s">
        <v>1156</v>
      </c>
      <c r="E142" s="328">
        <v>33</v>
      </c>
      <c r="F142" s="322">
        <v>17</v>
      </c>
      <c r="G142" s="328">
        <v>33</v>
      </c>
      <c r="H142" s="321" t="s">
        <v>1135</v>
      </c>
      <c r="I142" s="321" t="s">
        <v>1135</v>
      </c>
      <c r="J142" s="323" t="s">
        <v>1136</v>
      </c>
      <c r="K142" s="324" t="s">
        <v>655</v>
      </c>
      <c r="M142" t="str">
        <f t="shared" si="8"/>
        <v>33レ</v>
      </c>
      <c r="N142" s="314" t="str">
        <f t="shared" si="9"/>
        <v>33</v>
      </c>
      <c r="O142" t="str">
        <f t="shared" si="10"/>
        <v>46</v>
      </c>
      <c r="P142" t="str">
        <f t="shared" si="11"/>
        <v>3346</v>
      </c>
    </row>
    <row r="143" spans="1:16" ht="19">
      <c r="A143" s="317">
        <v>13</v>
      </c>
      <c r="B143" s="326">
        <v>49</v>
      </c>
      <c r="C143" s="326">
        <v>33</v>
      </c>
      <c r="D143" s="328" t="s">
        <v>1157</v>
      </c>
      <c r="E143" s="328">
        <v>33</v>
      </c>
      <c r="F143" s="328">
        <v>20</v>
      </c>
      <c r="G143" s="328">
        <v>33</v>
      </c>
      <c r="H143" s="321" t="s">
        <v>1135</v>
      </c>
      <c r="I143" s="321" t="s">
        <v>1135</v>
      </c>
      <c r="J143" s="323" t="s">
        <v>1136</v>
      </c>
      <c r="K143" s="324" t="s">
        <v>655</v>
      </c>
      <c r="M143" t="str">
        <f t="shared" si="8"/>
        <v>33ネ</v>
      </c>
      <c r="N143" s="314" t="str">
        <f t="shared" si="9"/>
        <v>33</v>
      </c>
      <c r="O143" t="str">
        <f t="shared" si="10"/>
        <v>49</v>
      </c>
      <c r="P143" t="str">
        <f t="shared" si="11"/>
        <v>3349</v>
      </c>
    </row>
    <row r="144" spans="1:16" ht="19">
      <c r="A144" s="317">
        <v>14</v>
      </c>
      <c r="B144" s="326">
        <v>48</v>
      </c>
      <c r="C144" s="326">
        <v>32</v>
      </c>
      <c r="D144" s="328" t="s">
        <v>1158</v>
      </c>
      <c r="E144" s="328">
        <v>34</v>
      </c>
      <c r="F144" s="328">
        <v>19</v>
      </c>
      <c r="G144" s="328">
        <v>34</v>
      </c>
      <c r="H144" s="321" t="s">
        <v>1135</v>
      </c>
      <c r="I144" s="321" t="s">
        <v>1135</v>
      </c>
      <c r="J144" s="323" t="s">
        <v>1136</v>
      </c>
      <c r="K144" s="324" t="s">
        <v>655</v>
      </c>
      <c r="M144" t="str">
        <f t="shared" si="8"/>
        <v>34ツ</v>
      </c>
      <c r="N144" s="314" t="str">
        <f t="shared" si="9"/>
        <v>32</v>
      </c>
      <c r="O144" t="str">
        <f t="shared" si="10"/>
        <v>48</v>
      </c>
      <c r="P144" t="str">
        <f t="shared" si="11"/>
        <v>3248</v>
      </c>
    </row>
    <row r="145" spans="1:16" ht="19">
      <c r="A145" s="317">
        <v>15</v>
      </c>
      <c r="B145" s="326">
        <v>49</v>
      </c>
      <c r="C145" s="326">
        <v>32</v>
      </c>
      <c r="D145" s="328" t="s">
        <v>1157</v>
      </c>
      <c r="E145" s="328">
        <v>34</v>
      </c>
      <c r="F145" s="328">
        <v>20</v>
      </c>
      <c r="G145" s="328">
        <v>34</v>
      </c>
      <c r="H145" s="321" t="s">
        <v>1135</v>
      </c>
      <c r="I145" s="321" t="s">
        <v>1135</v>
      </c>
      <c r="J145" s="323" t="s">
        <v>1136</v>
      </c>
      <c r="K145" s="324" t="s">
        <v>655</v>
      </c>
      <c r="M145" t="str">
        <f t="shared" si="8"/>
        <v>34ネ</v>
      </c>
      <c r="N145" s="314" t="str">
        <f t="shared" si="9"/>
        <v>32</v>
      </c>
      <c r="O145" t="str">
        <f t="shared" si="10"/>
        <v>49</v>
      </c>
      <c r="P145" t="str">
        <f t="shared" si="11"/>
        <v>3249</v>
      </c>
    </row>
    <row r="146" spans="1:16" ht="19">
      <c r="A146" s="317">
        <v>16</v>
      </c>
      <c r="B146" s="326">
        <v>49</v>
      </c>
      <c r="C146" s="326">
        <v>31</v>
      </c>
      <c r="D146" s="328" t="s">
        <v>1157</v>
      </c>
      <c r="E146" s="328">
        <v>35</v>
      </c>
      <c r="F146" s="328">
        <v>20</v>
      </c>
      <c r="G146" s="328">
        <v>35</v>
      </c>
      <c r="H146" s="321" t="s">
        <v>1135</v>
      </c>
      <c r="I146" s="321" t="s">
        <v>1135</v>
      </c>
      <c r="J146" s="323" t="s">
        <v>1136</v>
      </c>
      <c r="K146" s="324" t="s">
        <v>655</v>
      </c>
      <c r="M146" t="str">
        <f t="shared" si="8"/>
        <v>35ネ</v>
      </c>
      <c r="N146" s="314" t="str">
        <f t="shared" si="9"/>
        <v>31</v>
      </c>
      <c r="O146" t="str">
        <f t="shared" si="10"/>
        <v>49</v>
      </c>
      <c r="P146" t="str">
        <f t="shared" si="11"/>
        <v>3149</v>
      </c>
    </row>
    <row r="147" spans="1:16" ht="19">
      <c r="A147" s="317">
        <v>17</v>
      </c>
      <c r="B147" s="326">
        <v>50</v>
      </c>
      <c r="C147" s="326">
        <v>29</v>
      </c>
      <c r="D147" s="328" t="s">
        <v>1159</v>
      </c>
      <c r="E147" s="328">
        <v>37</v>
      </c>
      <c r="F147" s="328">
        <v>21</v>
      </c>
      <c r="G147" s="328">
        <v>37</v>
      </c>
      <c r="H147" s="328">
        <v>1</v>
      </c>
      <c r="I147" s="321" t="s">
        <v>1135</v>
      </c>
      <c r="J147" s="323" t="s">
        <v>1136</v>
      </c>
      <c r="K147" s="324" t="s">
        <v>655</v>
      </c>
      <c r="M147" t="str">
        <f t="shared" si="8"/>
        <v>37ナ</v>
      </c>
      <c r="N147" s="314" t="str">
        <f t="shared" si="9"/>
        <v>29</v>
      </c>
      <c r="O147" t="str">
        <f t="shared" si="10"/>
        <v>50</v>
      </c>
      <c r="P147" t="str">
        <f t="shared" si="11"/>
        <v>2950</v>
      </c>
    </row>
    <row r="148" spans="1:16" ht="19">
      <c r="A148" s="317">
        <v>18</v>
      </c>
      <c r="B148" s="326">
        <v>52</v>
      </c>
      <c r="C148" s="326">
        <v>28</v>
      </c>
      <c r="D148" s="328" t="s">
        <v>1160</v>
      </c>
      <c r="E148" s="328">
        <v>38</v>
      </c>
      <c r="F148" s="328">
        <v>23</v>
      </c>
      <c r="G148" s="328">
        <v>38</v>
      </c>
      <c r="H148" s="328">
        <v>3</v>
      </c>
      <c r="I148" s="321" t="s">
        <v>1135</v>
      </c>
      <c r="J148" s="323" t="s">
        <v>1136</v>
      </c>
      <c r="K148" s="324" t="s">
        <v>655</v>
      </c>
      <c r="M148" t="str">
        <f t="shared" si="8"/>
        <v>38ム</v>
      </c>
      <c r="N148" s="314" t="str">
        <f t="shared" si="9"/>
        <v>28</v>
      </c>
      <c r="O148" t="str">
        <f t="shared" si="10"/>
        <v>52</v>
      </c>
      <c r="P148" t="str">
        <f t="shared" si="11"/>
        <v>2852</v>
      </c>
    </row>
    <row r="149" spans="1:16" ht="19">
      <c r="A149" s="317">
        <v>19</v>
      </c>
      <c r="B149" s="326">
        <v>53</v>
      </c>
      <c r="C149" s="326">
        <v>28</v>
      </c>
      <c r="D149" s="328" t="s">
        <v>1161</v>
      </c>
      <c r="E149" s="328">
        <v>38</v>
      </c>
      <c r="F149" s="328">
        <v>24</v>
      </c>
      <c r="G149" s="328">
        <v>38</v>
      </c>
      <c r="H149" s="328">
        <v>4</v>
      </c>
      <c r="I149" s="321" t="s">
        <v>1135</v>
      </c>
      <c r="J149" s="323" t="s">
        <v>1136</v>
      </c>
      <c r="K149" s="324" t="s">
        <v>655</v>
      </c>
      <c r="M149" t="str">
        <f t="shared" si="8"/>
        <v>38ウ</v>
      </c>
      <c r="N149" s="314" t="str">
        <f t="shared" si="9"/>
        <v>28</v>
      </c>
      <c r="O149" t="str">
        <f t="shared" si="10"/>
        <v>53</v>
      </c>
      <c r="P149" t="str">
        <f t="shared" si="11"/>
        <v>2853</v>
      </c>
    </row>
    <row r="150" spans="1:16" ht="19">
      <c r="A150" s="317">
        <v>20</v>
      </c>
      <c r="B150" s="326">
        <v>53</v>
      </c>
      <c r="C150" s="326">
        <v>27</v>
      </c>
      <c r="D150" s="328" t="s">
        <v>1161</v>
      </c>
      <c r="E150" s="328">
        <v>39</v>
      </c>
      <c r="F150" s="328">
        <v>24</v>
      </c>
      <c r="G150" s="328">
        <v>39</v>
      </c>
      <c r="H150" s="328">
        <v>4</v>
      </c>
      <c r="I150" s="321" t="s">
        <v>1135</v>
      </c>
      <c r="J150" s="323" t="s">
        <v>1136</v>
      </c>
      <c r="K150" s="324" t="s">
        <v>655</v>
      </c>
      <c r="M150" t="str">
        <f t="shared" si="8"/>
        <v>39ウ</v>
      </c>
      <c r="N150" s="314" t="str">
        <f t="shared" si="9"/>
        <v>27</v>
      </c>
      <c r="O150" t="str">
        <f t="shared" si="10"/>
        <v>53</v>
      </c>
      <c r="P150" t="str">
        <f t="shared" si="11"/>
        <v>2753</v>
      </c>
    </row>
    <row r="151" spans="1:16" ht="19">
      <c r="A151" s="317">
        <v>21</v>
      </c>
      <c r="B151" s="326">
        <v>53</v>
      </c>
      <c r="C151" s="326">
        <v>26</v>
      </c>
      <c r="D151" s="328" t="s">
        <v>1161</v>
      </c>
      <c r="E151" s="328">
        <v>40</v>
      </c>
      <c r="F151" s="328">
        <v>24</v>
      </c>
      <c r="G151" s="328">
        <v>40</v>
      </c>
      <c r="H151" s="328">
        <v>4</v>
      </c>
      <c r="I151" s="321" t="s">
        <v>1135</v>
      </c>
      <c r="J151" s="323" t="s">
        <v>1136</v>
      </c>
      <c r="K151" s="324" t="s">
        <v>655</v>
      </c>
      <c r="M151" t="str">
        <f t="shared" si="8"/>
        <v>40ウ</v>
      </c>
      <c r="N151" s="314" t="str">
        <f t="shared" si="9"/>
        <v>26</v>
      </c>
      <c r="O151" t="str">
        <f t="shared" si="10"/>
        <v>53</v>
      </c>
      <c r="P151" t="str">
        <f t="shared" si="11"/>
        <v>2653</v>
      </c>
    </row>
    <row r="152" spans="1:16" ht="19">
      <c r="A152" s="317">
        <v>22</v>
      </c>
      <c r="B152" s="326">
        <v>53</v>
      </c>
      <c r="C152" s="326">
        <v>25</v>
      </c>
      <c r="D152" s="328" t="s">
        <v>1161</v>
      </c>
      <c r="E152" s="328">
        <v>41</v>
      </c>
      <c r="F152" s="328">
        <v>24</v>
      </c>
      <c r="G152" s="328">
        <v>41</v>
      </c>
      <c r="H152" s="328">
        <v>4</v>
      </c>
      <c r="I152" s="321" t="s">
        <v>1135</v>
      </c>
      <c r="J152" s="323" t="s">
        <v>1136</v>
      </c>
      <c r="K152" s="324" t="s">
        <v>655</v>
      </c>
      <c r="M152" t="str">
        <f t="shared" si="8"/>
        <v>41ウ</v>
      </c>
      <c r="N152" s="314" t="str">
        <f t="shared" si="9"/>
        <v>25</v>
      </c>
      <c r="O152" t="str">
        <f t="shared" si="10"/>
        <v>53</v>
      </c>
      <c r="P152" t="str">
        <f t="shared" si="11"/>
        <v>2553</v>
      </c>
    </row>
    <row r="153" spans="1:16" ht="19">
      <c r="A153" s="317">
        <v>23</v>
      </c>
      <c r="B153" s="326">
        <v>54</v>
      </c>
      <c r="C153" s="326">
        <v>25</v>
      </c>
      <c r="D153" s="328" t="s">
        <v>1162</v>
      </c>
      <c r="E153" s="328">
        <v>41</v>
      </c>
      <c r="F153" s="328">
        <v>25</v>
      </c>
      <c r="G153" s="328">
        <v>41</v>
      </c>
      <c r="H153" s="328">
        <v>5</v>
      </c>
      <c r="I153" s="321" t="s">
        <v>1135</v>
      </c>
      <c r="J153" s="323" t="s">
        <v>1136</v>
      </c>
      <c r="K153" s="324" t="s">
        <v>655</v>
      </c>
      <c r="M153" t="str">
        <f t="shared" si="8"/>
        <v>41ヰ</v>
      </c>
      <c r="N153" s="314" t="str">
        <f t="shared" si="9"/>
        <v>25</v>
      </c>
      <c r="O153" t="str">
        <f t="shared" si="10"/>
        <v>54</v>
      </c>
      <c r="P153" t="str">
        <f t="shared" si="11"/>
        <v>2554</v>
      </c>
    </row>
    <row r="154" spans="1:16" ht="19">
      <c r="A154" s="317">
        <v>24</v>
      </c>
      <c r="B154" s="326">
        <v>55</v>
      </c>
      <c r="C154" s="326">
        <v>25</v>
      </c>
      <c r="D154" s="328" t="s">
        <v>1163</v>
      </c>
      <c r="E154" s="328">
        <v>41</v>
      </c>
      <c r="F154" s="328">
        <v>26</v>
      </c>
      <c r="G154" s="328">
        <v>41</v>
      </c>
      <c r="H154" s="321" t="s">
        <v>1135</v>
      </c>
      <c r="I154" s="321" t="s">
        <v>1135</v>
      </c>
      <c r="J154" s="323" t="s">
        <v>1136</v>
      </c>
      <c r="K154" s="324" t="s">
        <v>655</v>
      </c>
      <c r="M154" t="str">
        <f t="shared" si="8"/>
        <v>41ノ</v>
      </c>
      <c r="N154" s="314" t="str">
        <f t="shared" si="9"/>
        <v>25</v>
      </c>
      <c r="O154" t="str">
        <f t="shared" si="10"/>
        <v>55</v>
      </c>
      <c r="P154" t="str">
        <f t="shared" si="11"/>
        <v>2555</v>
      </c>
    </row>
    <row r="155" spans="1:16" ht="19">
      <c r="A155" s="317">
        <v>25</v>
      </c>
      <c r="B155" s="326">
        <v>53</v>
      </c>
      <c r="C155" s="326">
        <v>24</v>
      </c>
      <c r="D155" s="328" t="s">
        <v>1161</v>
      </c>
      <c r="E155" s="328">
        <v>42</v>
      </c>
      <c r="F155" s="328">
        <v>24</v>
      </c>
      <c r="G155" s="328">
        <v>42</v>
      </c>
      <c r="H155" s="321" t="s">
        <v>1135</v>
      </c>
      <c r="I155" s="321" t="s">
        <v>1135</v>
      </c>
      <c r="J155" s="323" t="s">
        <v>1136</v>
      </c>
      <c r="K155" s="324" t="s">
        <v>655</v>
      </c>
      <c r="M155" t="str">
        <f t="shared" si="8"/>
        <v>42ウ</v>
      </c>
      <c r="N155" s="314" t="str">
        <f t="shared" si="9"/>
        <v>24</v>
      </c>
      <c r="O155" t="str">
        <f t="shared" si="10"/>
        <v>53</v>
      </c>
      <c r="P155" t="str">
        <f t="shared" si="11"/>
        <v>2453</v>
      </c>
    </row>
    <row r="156" spans="1:16" ht="19">
      <c r="A156" s="317">
        <v>26</v>
      </c>
      <c r="B156" s="326">
        <v>54</v>
      </c>
      <c r="C156" s="326">
        <v>24</v>
      </c>
      <c r="D156" s="328" t="s">
        <v>1162</v>
      </c>
      <c r="E156" s="328">
        <v>42</v>
      </c>
      <c r="F156" s="328">
        <v>25</v>
      </c>
      <c r="G156" s="328">
        <v>42</v>
      </c>
      <c r="H156" s="321" t="s">
        <v>1135</v>
      </c>
      <c r="I156" s="321" t="s">
        <v>1135</v>
      </c>
      <c r="J156" s="323" t="s">
        <v>1136</v>
      </c>
      <c r="K156" s="324" t="s">
        <v>655</v>
      </c>
      <c r="M156" t="str">
        <f t="shared" si="8"/>
        <v>42ヰ</v>
      </c>
      <c r="N156" s="314" t="str">
        <f t="shared" si="9"/>
        <v>24</v>
      </c>
      <c r="O156" t="str">
        <f t="shared" si="10"/>
        <v>54</v>
      </c>
      <c r="P156" t="str">
        <f t="shared" si="11"/>
        <v>2454</v>
      </c>
    </row>
    <row r="157" spans="1:16" ht="19">
      <c r="A157" s="317">
        <v>27</v>
      </c>
      <c r="B157" s="326">
        <v>55</v>
      </c>
      <c r="C157" s="326">
        <v>24</v>
      </c>
      <c r="D157" s="328" t="s">
        <v>1163</v>
      </c>
      <c r="E157" s="328">
        <v>42</v>
      </c>
      <c r="F157" s="328">
        <v>26</v>
      </c>
      <c r="G157" s="328">
        <v>42</v>
      </c>
      <c r="H157" s="321" t="s">
        <v>1135</v>
      </c>
      <c r="I157" s="321" t="s">
        <v>1135</v>
      </c>
      <c r="J157" s="323" t="s">
        <v>1136</v>
      </c>
      <c r="K157" s="324" t="s">
        <v>655</v>
      </c>
      <c r="M157" t="str">
        <f t="shared" si="8"/>
        <v>42ノ</v>
      </c>
      <c r="N157" s="314" t="str">
        <f t="shared" si="9"/>
        <v>24</v>
      </c>
      <c r="O157" t="str">
        <f t="shared" si="10"/>
        <v>55</v>
      </c>
      <c r="P157" t="str">
        <f t="shared" si="11"/>
        <v>2455</v>
      </c>
    </row>
    <row r="158" spans="1:16" ht="19">
      <c r="A158" s="317">
        <v>1</v>
      </c>
      <c r="B158" s="326">
        <v>55</v>
      </c>
      <c r="C158" s="326">
        <v>33</v>
      </c>
      <c r="D158" s="328" t="s">
        <v>1163</v>
      </c>
      <c r="E158" s="328">
        <v>33</v>
      </c>
      <c r="F158" s="328">
        <v>26</v>
      </c>
      <c r="G158" s="328">
        <v>33</v>
      </c>
      <c r="H158" s="321" t="s">
        <v>1135</v>
      </c>
      <c r="I158" s="321" t="s">
        <v>1135</v>
      </c>
      <c r="J158" s="323" t="s">
        <v>1136</v>
      </c>
      <c r="K158" s="324" t="s">
        <v>656</v>
      </c>
      <c r="M158" t="str">
        <f t="shared" si="8"/>
        <v>33ノ</v>
      </c>
      <c r="N158" s="314" t="str">
        <f t="shared" si="9"/>
        <v>33</v>
      </c>
      <c r="O158" t="str">
        <f t="shared" si="10"/>
        <v>55</v>
      </c>
      <c r="P158" t="str">
        <f t="shared" si="11"/>
        <v>3355</v>
      </c>
    </row>
    <row r="159" spans="1:16" ht="19">
      <c r="A159" s="317">
        <v>2</v>
      </c>
      <c r="B159" s="326">
        <v>56</v>
      </c>
      <c r="C159" s="326">
        <v>33</v>
      </c>
      <c r="D159" s="328" t="s">
        <v>1164</v>
      </c>
      <c r="E159" s="328">
        <v>33</v>
      </c>
      <c r="F159" s="328">
        <v>27</v>
      </c>
      <c r="G159" s="328">
        <v>33</v>
      </c>
      <c r="H159" s="321" t="s">
        <v>1135</v>
      </c>
      <c r="I159" s="321" t="s">
        <v>1135</v>
      </c>
      <c r="J159" s="323" t="s">
        <v>1136</v>
      </c>
      <c r="K159" s="324" t="s">
        <v>656</v>
      </c>
      <c r="M159" t="str">
        <f t="shared" si="8"/>
        <v>33オ</v>
      </c>
      <c r="N159" s="314" t="str">
        <f t="shared" si="9"/>
        <v>33</v>
      </c>
      <c r="O159" t="str">
        <f t="shared" si="10"/>
        <v>56</v>
      </c>
      <c r="P159" t="str">
        <f t="shared" si="11"/>
        <v>3356</v>
      </c>
    </row>
    <row r="160" spans="1:16" ht="19">
      <c r="A160" s="317">
        <v>3</v>
      </c>
      <c r="B160" s="326">
        <v>57</v>
      </c>
      <c r="C160" s="326">
        <v>33</v>
      </c>
      <c r="D160" s="328" t="s">
        <v>1165</v>
      </c>
      <c r="E160" s="328">
        <v>33</v>
      </c>
      <c r="F160" s="328">
        <v>28</v>
      </c>
      <c r="G160" s="328">
        <v>33</v>
      </c>
      <c r="H160" s="321" t="s">
        <v>1135</v>
      </c>
      <c r="I160" s="321" t="s">
        <v>1135</v>
      </c>
      <c r="J160" s="323" t="s">
        <v>1136</v>
      </c>
      <c r="K160" s="324" t="s">
        <v>656</v>
      </c>
      <c r="M160" t="str">
        <f t="shared" si="8"/>
        <v>33ク</v>
      </c>
      <c r="N160" s="314" t="str">
        <f t="shared" si="9"/>
        <v>33</v>
      </c>
      <c r="O160" t="str">
        <f t="shared" si="10"/>
        <v>57</v>
      </c>
      <c r="P160" t="str">
        <f t="shared" si="11"/>
        <v>3357</v>
      </c>
    </row>
    <row r="161" spans="1:16" ht="19">
      <c r="A161" s="317">
        <v>4</v>
      </c>
      <c r="B161" s="326">
        <v>58</v>
      </c>
      <c r="C161" s="326">
        <v>33</v>
      </c>
      <c r="D161" s="328" t="s">
        <v>1166</v>
      </c>
      <c r="E161" s="328">
        <v>33</v>
      </c>
      <c r="F161" s="328">
        <v>29</v>
      </c>
      <c r="G161" s="328">
        <v>33</v>
      </c>
      <c r="H161" s="321" t="s">
        <v>1135</v>
      </c>
      <c r="I161" s="321" t="s">
        <v>1135</v>
      </c>
      <c r="J161" s="323" t="s">
        <v>1136</v>
      </c>
      <c r="K161" s="324" t="s">
        <v>656</v>
      </c>
      <c r="M161" t="str">
        <f t="shared" si="8"/>
        <v>33ヤ</v>
      </c>
      <c r="N161" s="314" t="str">
        <f t="shared" si="9"/>
        <v>33</v>
      </c>
      <c r="O161" t="str">
        <f t="shared" si="10"/>
        <v>58</v>
      </c>
      <c r="P161" t="str">
        <f t="shared" si="11"/>
        <v>3358</v>
      </c>
    </row>
    <row r="162" spans="1:16" ht="19">
      <c r="A162" s="317">
        <v>5</v>
      </c>
      <c r="B162" s="326">
        <v>59</v>
      </c>
      <c r="C162" s="326">
        <v>33</v>
      </c>
      <c r="D162" s="328" t="s">
        <v>1167</v>
      </c>
      <c r="E162" s="328">
        <v>33</v>
      </c>
      <c r="F162" s="328">
        <v>30</v>
      </c>
      <c r="G162" s="328">
        <v>33</v>
      </c>
      <c r="H162" s="321" t="s">
        <v>1135</v>
      </c>
      <c r="I162" s="321" t="s">
        <v>1135</v>
      </c>
      <c r="J162" s="323" t="s">
        <v>1136</v>
      </c>
      <c r="K162" s="324" t="s">
        <v>656</v>
      </c>
      <c r="M162" t="str">
        <f t="shared" si="8"/>
        <v>33マ</v>
      </c>
      <c r="N162" s="314" t="str">
        <f t="shared" si="9"/>
        <v>33</v>
      </c>
      <c r="O162" t="str">
        <f t="shared" si="10"/>
        <v>59</v>
      </c>
      <c r="P162" t="str">
        <f t="shared" si="11"/>
        <v>3359</v>
      </c>
    </row>
    <row r="163" spans="1:16" ht="19">
      <c r="A163" s="317">
        <v>6</v>
      </c>
      <c r="B163" s="326">
        <v>60</v>
      </c>
      <c r="C163" s="326">
        <v>33</v>
      </c>
      <c r="D163" s="328" t="s">
        <v>1168</v>
      </c>
      <c r="E163" s="328">
        <v>33</v>
      </c>
      <c r="F163" s="328">
        <v>31</v>
      </c>
      <c r="G163" s="328">
        <v>33</v>
      </c>
      <c r="H163" s="321" t="s">
        <v>1135</v>
      </c>
      <c r="I163" s="321" t="s">
        <v>1135</v>
      </c>
      <c r="J163" s="323" t="s">
        <v>1136</v>
      </c>
      <c r="K163" s="324" t="s">
        <v>656</v>
      </c>
      <c r="M163" t="str">
        <f t="shared" si="8"/>
        <v>33ケ</v>
      </c>
      <c r="N163" s="314" t="str">
        <f t="shared" si="9"/>
        <v>33</v>
      </c>
      <c r="O163" t="str">
        <f t="shared" si="10"/>
        <v>60</v>
      </c>
      <c r="P163" t="str">
        <f t="shared" si="11"/>
        <v>3360</v>
      </c>
    </row>
    <row r="164" spans="1:16" ht="19">
      <c r="A164" s="317">
        <v>7</v>
      </c>
      <c r="B164" s="326">
        <v>61</v>
      </c>
      <c r="C164" s="326">
        <v>33</v>
      </c>
      <c r="D164" s="328" t="s">
        <v>1169</v>
      </c>
      <c r="E164" s="328">
        <v>33</v>
      </c>
      <c r="F164" s="328">
        <v>32</v>
      </c>
      <c r="G164" s="328">
        <v>33</v>
      </c>
      <c r="H164" s="321" t="s">
        <v>1135</v>
      </c>
      <c r="I164" s="321" t="s">
        <v>1135</v>
      </c>
      <c r="J164" s="323" t="s">
        <v>1136</v>
      </c>
      <c r="K164" s="324" t="s">
        <v>656</v>
      </c>
      <c r="M164" t="str">
        <f t="shared" si="8"/>
        <v>33フ</v>
      </c>
      <c r="N164" s="314" t="str">
        <f t="shared" si="9"/>
        <v>33</v>
      </c>
      <c r="O164" t="str">
        <f t="shared" si="10"/>
        <v>61</v>
      </c>
      <c r="P164" t="str">
        <f t="shared" si="11"/>
        <v>3361</v>
      </c>
    </row>
    <row r="165" spans="1:16" ht="19">
      <c r="A165" s="317">
        <v>8</v>
      </c>
      <c r="B165" s="326">
        <v>62</v>
      </c>
      <c r="C165" s="326">
        <v>33</v>
      </c>
      <c r="D165" s="328" t="s">
        <v>1170</v>
      </c>
      <c r="E165" s="328">
        <v>33</v>
      </c>
      <c r="F165" s="328">
        <v>33</v>
      </c>
      <c r="G165" s="328">
        <v>33</v>
      </c>
      <c r="H165" s="321" t="s">
        <v>1135</v>
      </c>
      <c r="I165" s="321" t="s">
        <v>1135</v>
      </c>
      <c r="J165" s="323" t="s">
        <v>1136</v>
      </c>
      <c r="K165" s="324" t="s">
        <v>656</v>
      </c>
      <c r="M165" t="str">
        <f t="shared" si="8"/>
        <v>33コ</v>
      </c>
      <c r="N165" s="314" t="str">
        <f t="shared" si="9"/>
        <v>33</v>
      </c>
      <c r="O165" t="str">
        <f t="shared" si="10"/>
        <v>62</v>
      </c>
      <c r="P165" t="str">
        <f t="shared" si="11"/>
        <v>3362</v>
      </c>
    </row>
    <row r="166" spans="1:16" ht="19">
      <c r="A166" s="317">
        <v>9</v>
      </c>
      <c r="B166" s="326">
        <v>63</v>
      </c>
      <c r="C166" s="326">
        <v>33</v>
      </c>
      <c r="D166" s="328" t="s">
        <v>1171</v>
      </c>
      <c r="E166" s="328">
        <v>33</v>
      </c>
      <c r="F166" s="328">
        <v>34</v>
      </c>
      <c r="G166" s="328">
        <v>33</v>
      </c>
      <c r="H166" s="321" t="s">
        <v>1135</v>
      </c>
      <c r="I166" s="321" t="s">
        <v>1135</v>
      </c>
      <c r="J166" s="323" t="s">
        <v>1136</v>
      </c>
      <c r="K166" s="324" t="s">
        <v>656</v>
      </c>
      <c r="M166" t="str">
        <f t="shared" si="8"/>
        <v>33エ</v>
      </c>
      <c r="N166" s="314" t="str">
        <f t="shared" si="9"/>
        <v>33</v>
      </c>
      <c r="O166" t="str">
        <f t="shared" si="10"/>
        <v>63</v>
      </c>
      <c r="P166" t="str">
        <f t="shared" si="11"/>
        <v>3363</v>
      </c>
    </row>
    <row r="167" spans="1:16" ht="19">
      <c r="A167" s="317">
        <v>10</v>
      </c>
      <c r="B167" s="326">
        <v>64</v>
      </c>
      <c r="C167" s="326">
        <v>33</v>
      </c>
      <c r="D167" s="328" t="s">
        <v>1172</v>
      </c>
      <c r="E167" s="328">
        <v>33</v>
      </c>
      <c r="F167" s="328">
        <v>35</v>
      </c>
      <c r="G167" s="328">
        <v>33</v>
      </c>
      <c r="H167" s="321" t="s">
        <v>1135</v>
      </c>
      <c r="I167" s="321" t="s">
        <v>1135</v>
      </c>
      <c r="J167" s="323" t="s">
        <v>1136</v>
      </c>
      <c r="K167" s="324" t="s">
        <v>656</v>
      </c>
      <c r="M167" t="str">
        <f t="shared" si="8"/>
        <v>33テ</v>
      </c>
      <c r="N167" s="314" t="str">
        <f t="shared" si="9"/>
        <v>33</v>
      </c>
      <c r="O167" t="str">
        <f t="shared" si="10"/>
        <v>64</v>
      </c>
      <c r="P167" t="str">
        <f t="shared" si="11"/>
        <v>3364</v>
      </c>
    </row>
    <row r="168" spans="1:16" ht="19">
      <c r="A168" s="317">
        <v>11</v>
      </c>
      <c r="B168" s="326">
        <v>65</v>
      </c>
      <c r="C168" s="326">
        <v>33</v>
      </c>
      <c r="D168" s="328" t="s">
        <v>1173</v>
      </c>
      <c r="E168" s="328">
        <v>33</v>
      </c>
      <c r="F168" s="328">
        <v>36</v>
      </c>
      <c r="G168" s="328">
        <v>33</v>
      </c>
      <c r="H168" s="321" t="s">
        <v>1135</v>
      </c>
      <c r="I168" s="321" t="s">
        <v>1135</v>
      </c>
      <c r="J168" s="323" t="s">
        <v>1136</v>
      </c>
      <c r="K168" s="324" t="s">
        <v>656</v>
      </c>
      <c r="M168" t="str">
        <f t="shared" si="8"/>
        <v>33ア</v>
      </c>
      <c r="N168" s="314" t="str">
        <f t="shared" si="9"/>
        <v>33</v>
      </c>
      <c r="O168" t="str">
        <f t="shared" si="10"/>
        <v>65</v>
      </c>
      <c r="P168" t="str">
        <f t="shared" si="11"/>
        <v>3365</v>
      </c>
    </row>
    <row r="169" spans="1:16" ht="19">
      <c r="A169" s="317">
        <v>12</v>
      </c>
      <c r="B169" s="326">
        <v>54</v>
      </c>
      <c r="C169" s="326">
        <v>32</v>
      </c>
      <c r="D169" s="328" t="s">
        <v>1162</v>
      </c>
      <c r="E169" s="328">
        <v>34</v>
      </c>
      <c r="F169" s="328">
        <v>25</v>
      </c>
      <c r="G169" s="328">
        <v>34</v>
      </c>
      <c r="H169" s="321" t="s">
        <v>1135</v>
      </c>
      <c r="I169" s="321" t="s">
        <v>1135</v>
      </c>
      <c r="J169" s="323" t="s">
        <v>1136</v>
      </c>
      <c r="K169" s="324" t="s">
        <v>656</v>
      </c>
      <c r="M169" t="str">
        <f t="shared" si="8"/>
        <v>34ヰ</v>
      </c>
      <c r="N169" s="314" t="str">
        <f t="shared" si="9"/>
        <v>32</v>
      </c>
      <c r="O169" t="str">
        <f t="shared" si="10"/>
        <v>54</v>
      </c>
      <c r="P169" t="str">
        <f t="shared" si="11"/>
        <v>3254</v>
      </c>
    </row>
    <row r="170" spans="1:16" ht="19">
      <c r="A170" s="317">
        <v>13</v>
      </c>
      <c r="B170" s="326">
        <v>55</v>
      </c>
      <c r="C170" s="326">
        <v>32</v>
      </c>
      <c r="D170" s="328" t="s">
        <v>1163</v>
      </c>
      <c r="E170" s="328">
        <v>34</v>
      </c>
      <c r="F170" s="328">
        <v>26</v>
      </c>
      <c r="G170" s="328">
        <v>34</v>
      </c>
      <c r="H170" s="321" t="s">
        <v>1135</v>
      </c>
      <c r="I170" s="321" t="s">
        <v>1135</v>
      </c>
      <c r="J170" s="323" t="s">
        <v>1136</v>
      </c>
      <c r="K170" s="324" t="s">
        <v>656</v>
      </c>
      <c r="M170" t="str">
        <f t="shared" si="8"/>
        <v>34ノ</v>
      </c>
      <c r="N170" s="314" t="str">
        <f t="shared" si="9"/>
        <v>32</v>
      </c>
      <c r="O170" t="str">
        <f t="shared" si="10"/>
        <v>55</v>
      </c>
      <c r="P170" t="str">
        <f t="shared" si="11"/>
        <v>3255</v>
      </c>
    </row>
    <row r="171" spans="1:16" ht="19">
      <c r="A171" s="317">
        <v>14</v>
      </c>
      <c r="B171" s="326">
        <v>65</v>
      </c>
      <c r="C171" s="326">
        <v>32</v>
      </c>
      <c r="D171" s="328" t="s">
        <v>1173</v>
      </c>
      <c r="E171" s="328">
        <v>34</v>
      </c>
      <c r="F171" s="328">
        <v>36</v>
      </c>
      <c r="G171" s="328">
        <v>34</v>
      </c>
      <c r="H171" s="321" t="s">
        <v>1135</v>
      </c>
      <c r="I171" s="321" t="s">
        <v>1135</v>
      </c>
      <c r="J171" s="323" t="s">
        <v>1136</v>
      </c>
      <c r="K171" s="324" t="s">
        <v>656</v>
      </c>
      <c r="M171" t="str">
        <f t="shared" si="8"/>
        <v>34ア</v>
      </c>
      <c r="N171" s="314" t="str">
        <f t="shared" si="9"/>
        <v>32</v>
      </c>
      <c r="O171" t="str">
        <f t="shared" si="10"/>
        <v>65</v>
      </c>
      <c r="P171" t="str">
        <f t="shared" si="11"/>
        <v>3265</v>
      </c>
    </row>
    <row r="172" spans="1:16" ht="19">
      <c r="A172" s="317">
        <v>15</v>
      </c>
      <c r="B172" s="326">
        <v>54</v>
      </c>
      <c r="C172" s="326">
        <v>31</v>
      </c>
      <c r="D172" s="328" t="s">
        <v>1162</v>
      </c>
      <c r="E172" s="328">
        <v>35</v>
      </c>
      <c r="F172" s="328">
        <v>25</v>
      </c>
      <c r="G172" s="328">
        <v>35</v>
      </c>
      <c r="H172" s="321" t="s">
        <v>1135</v>
      </c>
      <c r="I172" s="321" t="s">
        <v>1135</v>
      </c>
      <c r="J172" s="323" t="s">
        <v>1136</v>
      </c>
      <c r="K172" s="324" t="s">
        <v>656</v>
      </c>
      <c r="M172" t="str">
        <f t="shared" si="8"/>
        <v>35ヰ</v>
      </c>
      <c r="N172" s="314" t="str">
        <f t="shared" si="9"/>
        <v>31</v>
      </c>
      <c r="O172" t="str">
        <f t="shared" si="10"/>
        <v>54</v>
      </c>
      <c r="P172" t="str">
        <f t="shared" si="11"/>
        <v>3154</v>
      </c>
    </row>
    <row r="173" spans="1:16" ht="19">
      <c r="A173" s="317">
        <v>16</v>
      </c>
      <c r="B173" s="326">
        <v>64</v>
      </c>
      <c r="C173" s="326">
        <v>31</v>
      </c>
      <c r="D173" s="328" t="s">
        <v>1172</v>
      </c>
      <c r="E173" s="328">
        <v>35</v>
      </c>
      <c r="F173" s="328">
        <v>35</v>
      </c>
      <c r="G173" s="328">
        <v>35</v>
      </c>
      <c r="H173" s="321" t="s">
        <v>1135</v>
      </c>
      <c r="I173" s="321" t="s">
        <v>1135</v>
      </c>
      <c r="J173" s="323" t="s">
        <v>1136</v>
      </c>
      <c r="K173" s="324" t="s">
        <v>656</v>
      </c>
      <c r="M173" t="str">
        <f t="shared" si="8"/>
        <v>35テ</v>
      </c>
      <c r="N173" s="314" t="str">
        <f t="shared" si="9"/>
        <v>31</v>
      </c>
      <c r="O173" t="str">
        <f t="shared" si="10"/>
        <v>64</v>
      </c>
      <c r="P173" t="str">
        <f t="shared" si="11"/>
        <v>3164</v>
      </c>
    </row>
    <row r="174" spans="1:16" ht="19">
      <c r="A174" s="317">
        <v>17</v>
      </c>
      <c r="B174" s="326">
        <v>65</v>
      </c>
      <c r="C174" s="326">
        <v>31</v>
      </c>
      <c r="D174" s="328" t="s">
        <v>1173</v>
      </c>
      <c r="E174" s="328">
        <v>35</v>
      </c>
      <c r="F174" s="328">
        <v>36</v>
      </c>
      <c r="G174" s="328">
        <v>35</v>
      </c>
      <c r="H174" s="321" t="s">
        <v>1135</v>
      </c>
      <c r="I174" s="321" t="s">
        <v>1135</v>
      </c>
      <c r="J174" s="323" t="s">
        <v>1136</v>
      </c>
      <c r="K174" s="324" t="s">
        <v>656</v>
      </c>
      <c r="M174" t="str">
        <f t="shared" si="8"/>
        <v>35ア</v>
      </c>
      <c r="N174" s="314" t="str">
        <f t="shared" si="9"/>
        <v>31</v>
      </c>
      <c r="O174" t="str">
        <f t="shared" si="10"/>
        <v>65</v>
      </c>
      <c r="P174" t="str">
        <f t="shared" si="11"/>
        <v>3165</v>
      </c>
    </row>
    <row r="175" spans="1:16" ht="19">
      <c r="A175" s="317">
        <v>18</v>
      </c>
      <c r="B175" s="326">
        <v>53</v>
      </c>
      <c r="C175" s="326">
        <v>30</v>
      </c>
      <c r="D175" s="328" t="s">
        <v>1161</v>
      </c>
      <c r="E175" s="328">
        <v>36</v>
      </c>
      <c r="F175" s="328">
        <v>24</v>
      </c>
      <c r="G175" s="328">
        <v>36</v>
      </c>
      <c r="H175" s="321" t="s">
        <v>1135</v>
      </c>
      <c r="I175" s="321" t="s">
        <v>1135</v>
      </c>
      <c r="J175" s="323" t="s">
        <v>1136</v>
      </c>
      <c r="K175" s="324" t="s">
        <v>656</v>
      </c>
      <c r="M175" t="str">
        <f t="shared" si="8"/>
        <v>36ウ</v>
      </c>
      <c r="N175" s="314" t="str">
        <f t="shared" si="9"/>
        <v>30</v>
      </c>
      <c r="O175" t="str">
        <f t="shared" si="10"/>
        <v>53</v>
      </c>
      <c r="P175" t="str">
        <f t="shared" si="11"/>
        <v>3053</v>
      </c>
    </row>
    <row r="176" spans="1:16" ht="19">
      <c r="A176" s="317">
        <v>19</v>
      </c>
      <c r="B176" s="326">
        <v>54</v>
      </c>
      <c r="C176" s="326">
        <v>30</v>
      </c>
      <c r="D176" s="328" t="s">
        <v>1162</v>
      </c>
      <c r="E176" s="328">
        <v>36</v>
      </c>
      <c r="F176" s="328">
        <v>25</v>
      </c>
      <c r="G176" s="328">
        <v>36</v>
      </c>
      <c r="H176" s="321" t="s">
        <v>1135</v>
      </c>
      <c r="I176" s="321" t="s">
        <v>1135</v>
      </c>
      <c r="J176" s="323" t="s">
        <v>1136</v>
      </c>
      <c r="K176" s="324" t="s">
        <v>656</v>
      </c>
      <c r="M176" t="str">
        <f t="shared" si="8"/>
        <v>36ヰ</v>
      </c>
      <c r="N176" s="314" t="str">
        <f t="shared" si="9"/>
        <v>30</v>
      </c>
      <c r="O176" t="str">
        <f t="shared" si="10"/>
        <v>54</v>
      </c>
      <c r="P176" t="str">
        <f t="shared" si="11"/>
        <v>3054</v>
      </c>
    </row>
    <row r="177" spans="1:16" ht="19">
      <c r="A177" s="317">
        <v>20</v>
      </c>
      <c r="B177" s="326">
        <v>63</v>
      </c>
      <c r="C177" s="326">
        <v>30</v>
      </c>
      <c r="D177" s="328" t="s">
        <v>1171</v>
      </c>
      <c r="E177" s="328">
        <v>36</v>
      </c>
      <c r="F177" s="328">
        <v>34</v>
      </c>
      <c r="G177" s="328">
        <v>36</v>
      </c>
      <c r="H177" s="321" t="s">
        <v>1135</v>
      </c>
      <c r="I177" s="321" t="s">
        <v>1135</v>
      </c>
      <c r="J177" s="323" t="s">
        <v>1136</v>
      </c>
      <c r="K177" s="324" t="s">
        <v>656</v>
      </c>
      <c r="M177" t="str">
        <f t="shared" si="8"/>
        <v>36エ</v>
      </c>
      <c r="N177" s="314" t="str">
        <f t="shared" si="9"/>
        <v>30</v>
      </c>
      <c r="O177" t="str">
        <f t="shared" si="10"/>
        <v>63</v>
      </c>
      <c r="P177" t="str">
        <f t="shared" si="11"/>
        <v>3063</v>
      </c>
    </row>
    <row r="178" spans="1:16" ht="19">
      <c r="A178" s="317">
        <v>21</v>
      </c>
      <c r="B178" s="326">
        <v>52</v>
      </c>
      <c r="C178" s="326">
        <v>29</v>
      </c>
      <c r="D178" s="328" t="s">
        <v>1160</v>
      </c>
      <c r="E178" s="328">
        <v>37</v>
      </c>
      <c r="F178" s="328">
        <v>23</v>
      </c>
      <c r="G178" s="328">
        <v>37</v>
      </c>
      <c r="H178" s="321" t="s">
        <v>1135</v>
      </c>
      <c r="I178" s="321" t="s">
        <v>1135</v>
      </c>
      <c r="J178" s="323" t="s">
        <v>1136</v>
      </c>
      <c r="K178" s="324" t="s">
        <v>656</v>
      </c>
      <c r="M178" t="str">
        <f t="shared" si="8"/>
        <v>37ム</v>
      </c>
      <c r="N178" s="314" t="str">
        <f t="shared" si="9"/>
        <v>29</v>
      </c>
      <c r="O178" t="str">
        <f t="shared" si="10"/>
        <v>52</v>
      </c>
      <c r="P178" t="str">
        <f t="shared" si="11"/>
        <v>2952</v>
      </c>
    </row>
    <row r="179" spans="1:16" ht="19">
      <c r="A179" s="317">
        <v>22</v>
      </c>
      <c r="B179" s="326">
        <v>53</v>
      </c>
      <c r="C179" s="326">
        <v>29</v>
      </c>
      <c r="D179" s="328" t="s">
        <v>1161</v>
      </c>
      <c r="E179" s="328">
        <v>37</v>
      </c>
      <c r="F179" s="328">
        <v>24</v>
      </c>
      <c r="G179" s="328">
        <v>37</v>
      </c>
      <c r="H179" s="321" t="s">
        <v>1135</v>
      </c>
      <c r="I179" s="321" t="s">
        <v>1135</v>
      </c>
      <c r="J179" s="323" t="s">
        <v>1136</v>
      </c>
      <c r="K179" s="324" t="s">
        <v>656</v>
      </c>
      <c r="M179" t="str">
        <f t="shared" si="8"/>
        <v>37ウ</v>
      </c>
      <c r="N179" s="314" t="str">
        <f t="shared" si="9"/>
        <v>29</v>
      </c>
      <c r="O179" t="str">
        <f t="shared" si="10"/>
        <v>53</v>
      </c>
      <c r="P179" t="str">
        <f t="shared" si="11"/>
        <v>2953</v>
      </c>
    </row>
    <row r="180" spans="1:16" ht="19">
      <c r="A180" s="317">
        <v>23</v>
      </c>
      <c r="B180" s="326">
        <v>63</v>
      </c>
      <c r="C180" s="326">
        <v>27</v>
      </c>
      <c r="D180" s="328" t="s">
        <v>1171</v>
      </c>
      <c r="E180" s="328">
        <v>39</v>
      </c>
      <c r="F180" s="328">
        <v>34</v>
      </c>
      <c r="G180" s="328">
        <v>39</v>
      </c>
      <c r="H180" s="321" t="s">
        <v>1135</v>
      </c>
      <c r="I180" s="321" t="s">
        <v>1135</v>
      </c>
      <c r="J180" s="323" t="s">
        <v>1136</v>
      </c>
      <c r="K180" s="324" t="s">
        <v>656</v>
      </c>
      <c r="M180" t="str">
        <f t="shared" si="8"/>
        <v>39エ</v>
      </c>
      <c r="N180" s="314" t="str">
        <f t="shared" si="9"/>
        <v>27</v>
      </c>
      <c r="O180" t="str">
        <f t="shared" si="10"/>
        <v>63</v>
      </c>
      <c r="P180" t="str">
        <f t="shared" si="11"/>
        <v>2763</v>
      </c>
    </row>
    <row r="181" spans="1:16" ht="19">
      <c r="A181" s="317">
        <v>24</v>
      </c>
      <c r="B181" s="326">
        <v>63</v>
      </c>
      <c r="C181" s="326">
        <v>26</v>
      </c>
      <c r="D181" s="328" t="s">
        <v>1171</v>
      </c>
      <c r="E181" s="328">
        <v>40</v>
      </c>
      <c r="F181" s="328">
        <v>34</v>
      </c>
      <c r="G181" s="328">
        <v>40</v>
      </c>
      <c r="H181" s="321" t="s">
        <v>1135</v>
      </c>
      <c r="I181" s="321" t="s">
        <v>1135</v>
      </c>
      <c r="J181" s="323" t="s">
        <v>1136</v>
      </c>
      <c r="K181" s="324" t="s">
        <v>656</v>
      </c>
      <c r="M181" t="str">
        <f t="shared" si="8"/>
        <v>40エ</v>
      </c>
      <c r="N181" s="314" t="str">
        <f t="shared" si="9"/>
        <v>26</v>
      </c>
      <c r="O181" t="str">
        <f t="shared" si="10"/>
        <v>63</v>
      </c>
      <c r="P181" t="str">
        <f t="shared" si="11"/>
        <v>2663</v>
      </c>
    </row>
    <row r="182" spans="1:16" ht="19">
      <c r="A182" s="317">
        <v>25</v>
      </c>
      <c r="B182" s="326">
        <v>63</v>
      </c>
      <c r="C182" s="326">
        <v>25</v>
      </c>
      <c r="D182" s="328" t="s">
        <v>1171</v>
      </c>
      <c r="E182" s="328">
        <v>41</v>
      </c>
      <c r="F182" s="328">
        <v>34</v>
      </c>
      <c r="G182" s="328">
        <v>41</v>
      </c>
      <c r="H182" s="321" t="s">
        <v>1135</v>
      </c>
      <c r="I182" s="321" t="s">
        <v>1135</v>
      </c>
      <c r="J182" s="323" t="s">
        <v>1136</v>
      </c>
      <c r="K182" s="324" t="s">
        <v>656</v>
      </c>
      <c r="M182" t="str">
        <f t="shared" si="8"/>
        <v>41エ</v>
      </c>
      <c r="N182" s="314" t="str">
        <f t="shared" si="9"/>
        <v>25</v>
      </c>
      <c r="O182" t="str">
        <f t="shared" si="10"/>
        <v>63</v>
      </c>
      <c r="P182" t="str">
        <f t="shared" si="11"/>
        <v>2563</v>
      </c>
    </row>
    <row r="183" spans="1:16" ht="19">
      <c r="A183" s="317">
        <v>26</v>
      </c>
      <c r="B183" s="326">
        <v>63</v>
      </c>
      <c r="C183" s="326">
        <v>24</v>
      </c>
      <c r="D183" s="328" t="s">
        <v>1171</v>
      </c>
      <c r="E183" s="328">
        <v>42</v>
      </c>
      <c r="F183" s="328">
        <v>34</v>
      </c>
      <c r="G183" s="328">
        <v>42</v>
      </c>
      <c r="H183" s="329" t="s">
        <v>1135</v>
      </c>
      <c r="I183" s="329" t="s">
        <v>1135</v>
      </c>
      <c r="J183" s="323" t="s">
        <v>1136</v>
      </c>
      <c r="K183" s="324" t="s">
        <v>656</v>
      </c>
      <c r="M183" t="str">
        <f t="shared" si="8"/>
        <v>42エ</v>
      </c>
      <c r="N183" s="314" t="str">
        <f t="shared" si="9"/>
        <v>24</v>
      </c>
      <c r="O183" t="str">
        <f t="shared" si="10"/>
        <v>63</v>
      </c>
      <c r="P183" t="str">
        <f t="shared" si="11"/>
        <v>2463</v>
      </c>
    </row>
    <row r="184" spans="1:16" ht="19">
      <c r="A184" s="317">
        <v>27</v>
      </c>
      <c r="B184" s="326">
        <v>63</v>
      </c>
      <c r="C184" s="326">
        <v>23</v>
      </c>
      <c r="D184" s="328" t="s">
        <v>1171</v>
      </c>
      <c r="E184" s="328">
        <v>43</v>
      </c>
      <c r="F184" s="328">
        <v>34</v>
      </c>
      <c r="G184" s="328">
        <v>43</v>
      </c>
      <c r="H184" s="329" t="s">
        <v>1135</v>
      </c>
      <c r="I184" s="329" t="s">
        <v>1135</v>
      </c>
      <c r="J184" s="323" t="s">
        <v>1136</v>
      </c>
      <c r="K184" s="324" t="s">
        <v>656</v>
      </c>
      <c r="M184" t="str">
        <f t="shared" si="8"/>
        <v>43エ</v>
      </c>
      <c r="N184" s="314" t="str">
        <f t="shared" si="9"/>
        <v>23</v>
      </c>
      <c r="O184" t="str">
        <f t="shared" si="10"/>
        <v>63</v>
      </c>
      <c r="P184" t="str">
        <f t="shared" si="11"/>
        <v>2363</v>
      </c>
    </row>
    <row r="185" spans="1:16" ht="19">
      <c r="A185" s="317">
        <v>28</v>
      </c>
      <c r="B185" s="326">
        <v>63</v>
      </c>
      <c r="C185" s="326">
        <v>22</v>
      </c>
      <c r="D185" s="328" t="s">
        <v>1171</v>
      </c>
      <c r="E185" s="328">
        <v>44</v>
      </c>
      <c r="F185" s="328">
        <v>34</v>
      </c>
      <c r="G185" s="328">
        <v>44</v>
      </c>
      <c r="H185" s="329" t="s">
        <v>1135</v>
      </c>
      <c r="I185" s="329" t="s">
        <v>1135</v>
      </c>
      <c r="J185" s="323" t="s">
        <v>1136</v>
      </c>
      <c r="K185" s="324" t="s">
        <v>656</v>
      </c>
      <c r="M185" t="str">
        <f t="shared" si="8"/>
        <v>44エ</v>
      </c>
      <c r="N185" s="314" t="str">
        <f t="shared" si="9"/>
        <v>22</v>
      </c>
      <c r="O185" t="str">
        <f t="shared" si="10"/>
        <v>63</v>
      </c>
      <c r="P185" t="str">
        <f t="shared" si="11"/>
        <v>2263</v>
      </c>
    </row>
    <row r="186" spans="1:16" ht="19">
      <c r="A186" s="317">
        <v>29</v>
      </c>
      <c r="B186" s="326">
        <v>62</v>
      </c>
      <c r="C186" s="326">
        <v>21</v>
      </c>
      <c r="D186" s="328" t="s">
        <v>1170</v>
      </c>
      <c r="E186" s="328">
        <v>45</v>
      </c>
      <c r="F186" s="328">
        <v>33</v>
      </c>
      <c r="G186" s="328">
        <v>45</v>
      </c>
      <c r="H186" s="328">
        <v>13</v>
      </c>
      <c r="I186" s="329" t="s">
        <v>1174</v>
      </c>
      <c r="J186" s="323" t="s">
        <v>1136</v>
      </c>
      <c r="K186" s="324" t="s">
        <v>656</v>
      </c>
      <c r="M186" t="str">
        <f t="shared" si="8"/>
        <v>45コ</v>
      </c>
      <c r="N186" s="314" t="str">
        <f t="shared" si="9"/>
        <v>21</v>
      </c>
      <c r="O186" t="str">
        <f t="shared" si="10"/>
        <v>62</v>
      </c>
      <c r="P186" t="str">
        <f t="shared" si="11"/>
        <v>2162</v>
      </c>
    </row>
    <row r="187" spans="1:16" ht="19">
      <c r="A187" s="317">
        <v>30</v>
      </c>
      <c r="B187" s="326">
        <v>61</v>
      </c>
      <c r="C187" s="326">
        <v>20</v>
      </c>
      <c r="D187" s="328" t="s">
        <v>1169</v>
      </c>
      <c r="E187" s="328">
        <v>46</v>
      </c>
      <c r="F187" s="328">
        <v>32</v>
      </c>
      <c r="G187" s="328">
        <v>46</v>
      </c>
      <c r="H187" s="328">
        <v>12</v>
      </c>
      <c r="I187" s="329" t="s">
        <v>1175</v>
      </c>
      <c r="J187" s="323" t="s">
        <v>1136</v>
      </c>
      <c r="K187" s="324" t="s">
        <v>656</v>
      </c>
      <c r="M187" t="str">
        <f t="shared" si="8"/>
        <v>46フ</v>
      </c>
      <c r="N187" s="314" t="str">
        <f t="shared" si="9"/>
        <v>20</v>
      </c>
      <c r="O187" t="str">
        <f t="shared" si="10"/>
        <v>61</v>
      </c>
      <c r="P187" t="str">
        <f t="shared" si="11"/>
        <v>2061</v>
      </c>
    </row>
    <row r="188" spans="1:16" ht="19">
      <c r="A188" s="317">
        <v>31</v>
      </c>
      <c r="B188" s="326">
        <v>62</v>
      </c>
      <c r="C188" s="326">
        <v>20</v>
      </c>
      <c r="D188" s="328" t="s">
        <v>1170</v>
      </c>
      <c r="E188" s="328">
        <v>46</v>
      </c>
      <c r="F188" s="328">
        <v>33</v>
      </c>
      <c r="G188" s="328">
        <v>46</v>
      </c>
      <c r="H188" s="328">
        <v>13</v>
      </c>
      <c r="I188" s="329" t="s">
        <v>1175</v>
      </c>
      <c r="J188" s="323" t="s">
        <v>1136</v>
      </c>
      <c r="K188" s="324" t="s">
        <v>656</v>
      </c>
      <c r="M188" t="str">
        <f t="shared" si="8"/>
        <v>46コ</v>
      </c>
      <c r="N188" s="314" t="str">
        <f t="shared" si="9"/>
        <v>20</v>
      </c>
      <c r="O188" t="str">
        <f t="shared" si="10"/>
        <v>62</v>
      </c>
      <c r="P188" t="str">
        <f t="shared" si="11"/>
        <v>2062</v>
      </c>
    </row>
    <row r="189" spans="1:16" ht="19">
      <c r="A189" s="317">
        <v>32</v>
      </c>
      <c r="B189" s="326">
        <v>63</v>
      </c>
      <c r="C189" s="326">
        <v>20</v>
      </c>
      <c r="D189" s="328" t="s">
        <v>1171</v>
      </c>
      <c r="E189" s="328">
        <v>46</v>
      </c>
      <c r="F189" s="328">
        <v>34</v>
      </c>
      <c r="G189" s="328">
        <v>46</v>
      </c>
      <c r="H189" s="328">
        <v>14</v>
      </c>
      <c r="I189" s="329" t="s">
        <v>1175</v>
      </c>
      <c r="J189" s="323" t="s">
        <v>1136</v>
      </c>
      <c r="K189" s="324" t="s">
        <v>656</v>
      </c>
      <c r="M189" t="str">
        <f t="shared" si="8"/>
        <v>46エ</v>
      </c>
      <c r="N189" s="314" t="str">
        <f t="shared" si="9"/>
        <v>20</v>
      </c>
      <c r="O189" t="str">
        <f t="shared" si="10"/>
        <v>63</v>
      </c>
      <c r="P189" t="str">
        <f t="shared" si="11"/>
        <v>2063</v>
      </c>
    </row>
    <row r="190" spans="1:16" ht="19">
      <c r="A190" s="317">
        <v>1</v>
      </c>
      <c r="B190" s="326">
        <v>49</v>
      </c>
      <c r="C190" s="326">
        <v>22</v>
      </c>
      <c r="D190" s="328" t="s">
        <v>1157</v>
      </c>
      <c r="E190" s="328">
        <v>44</v>
      </c>
      <c r="F190" s="328">
        <v>20</v>
      </c>
      <c r="G190" s="328">
        <v>44</v>
      </c>
      <c r="H190" s="321" t="s">
        <v>1135</v>
      </c>
      <c r="I190" s="321" t="s">
        <v>1135</v>
      </c>
      <c r="J190" s="323" t="s">
        <v>1136</v>
      </c>
      <c r="K190" s="324" t="s">
        <v>657</v>
      </c>
      <c r="M190" t="str">
        <f t="shared" si="8"/>
        <v>44ネ</v>
      </c>
      <c r="N190" s="314" t="str">
        <f t="shared" si="9"/>
        <v>22</v>
      </c>
      <c r="O190" t="str">
        <f t="shared" si="10"/>
        <v>49</v>
      </c>
      <c r="P190" t="str">
        <f t="shared" si="11"/>
        <v>2249</v>
      </c>
    </row>
    <row r="191" spans="1:16" ht="19">
      <c r="A191" s="317">
        <v>2</v>
      </c>
      <c r="B191" s="326">
        <v>50</v>
      </c>
      <c r="C191" s="326">
        <v>22</v>
      </c>
      <c r="D191" s="328" t="s">
        <v>1159</v>
      </c>
      <c r="E191" s="328">
        <v>44</v>
      </c>
      <c r="F191" s="328">
        <v>21</v>
      </c>
      <c r="G191" s="328">
        <v>44</v>
      </c>
      <c r="H191" s="321" t="s">
        <v>1135</v>
      </c>
      <c r="I191" s="321" t="s">
        <v>1135</v>
      </c>
      <c r="J191" s="323" t="s">
        <v>1136</v>
      </c>
      <c r="K191" s="324" t="s">
        <v>657</v>
      </c>
      <c r="M191" t="str">
        <f t="shared" si="8"/>
        <v>44ナ</v>
      </c>
      <c r="N191" s="314" t="str">
        <f t="shared" si="9"/>
        <v>22</v>
      </c>
      <c r="O191" t="str">
        <f t="shared" si="10"/>
        <v>50</v>
      </c>
      <c r="P191" t="str">
        <f t="shared" si="11"/>
        <v>2250</v>
      </c>
    </row>
    <row r="192" spans="1:16" ht="19">
      <c r="A192" s="317">
        <v>3</v>
      </c>
      <c r="B192" s="326">
        <v>51</v>
      </c>
      <c r="C192" s="326">
        <v>22</v>
      </c>
      <c r="D192" s="328" t="s">
        <v>1176</v>
      </c>
      <c r="E192" s="328">
        <v>44</v>
      </c>
      <c r="F192" s="328">
        <v>22</v>
      </c>
      <c r="G192" s="328">
        <v>44</v>
      </c>
      <c r="H192" s="321" t="s">
        <v>1135</v>
      </c>
      <c r="I192" s="321" t="s">
        <v>1135</v>
      </c>
      <c r="J192" s="323" t="s">
        <v>1136</v>
      </c>
      <c r="K192" s="324" t="s">
        <v>657</v>
      </c>
      <c r="M192" t="str">
        <f t="shared" si="8"/>
        <v>44ラ</v>
      </c>
      <c r="N192" s="314" t="str">
        <f t="shared" si="9"/>
        <v>22</v>
      </c>
      <c r="O192" t="str">
        <f t="shared" si="10"/>
        <v>51</v>
      </c>
      <c r="P192" t="str">
        <f t="shared" si="11"/>
        <v>2251</v>
      </c>
    </row>
    <row r="193" spans="1:16" ht="19">
      <c r="A193" s="317">
        <v>4</v>
      </c>
      <c r="B193" s="326">
        <v>52</v>
      </c>
      <c r="C193" s="326">
        <v>22</v>
      </c>
      <c r="D193" s="328" t="s">
        <v>1160</v>
      </c>
      <c r="E193" s="328">
        <v>44</v>
      </c>
      <c r="F193" s="328">
        <v>23</v>
      </c>
      <c r="G193" s="328">
        <v>44</v>
      </c>
      <c r="H193" s="321" t="s">
        <v>1135</v>
      </c>
      <c r="I193" s="321" t="s">
        <v>1135</v>
      </c>
      <c r="J193" s="323" t="s">
        <v>1136</v>
      </c>
      <c r="K193" s="324" t="s">
        <v>657</v>
      </c>
      <c r="M193" t="str">
        <f t="shared" si="8"/>
        <v>44ム</v>
      </c>
      <c r="N193" s="314" t="str">
        <f t="shared" si="9"/>
        <v>22</v>
      </c>
      <c r="O193" t="str">
        <f t="shared" si="10"/>
        <v>52</v>
      </c>
      <c r="P193" t="str">
        <f t="shared" si="11"/>
        <v>2252</v>
      </c>
    </row>
    <row r="194" spans="1:16" ht="19">
      <c r="A194" s="317">
        <v>5</v>
      </c>
      <c r="B194" s="326">
        <v>53</v>
      </c>
      <c r="C194" s="326">
        <v>22</v>
      </c>
      <c r="D194" s="328" t="s">
        <v>1161</v>
      </c>
      <c r="E194" s="328">
        <v>44</v>
      </c>
      <c r="F194" s="328">
        <v>24</v>
      </c>
      <c r="G194" s="328">
        <v>44</v>
      </c>
      <c r="H194" s="321" t="s">
        <v>1135</v>
      </c>
      <c r="I194" s="321" t="s">
        <v>1135</v>
      </c>
      <c r="J194" s="323" t="s">
        <v>1136</v>
      </c>
      <c r="K194" s="324" t="s">
        <v>657</v>
      </c>
      <c r="M194" t="str">
        <f t="shared" si="8"/>
        <v>44ウ</v>
      </c>
      <c r="N194" s="314" t="str">
        <f t="shared" si="9"/>
        <v>22</v>
      </c>
      <c r="O194" t="str">
        <f t="shared" si="10"/>
        <v>53</v>
      </c>
      <c r="P194" t="str">
        <f t="shared" si="11"/>
        <v>2253</v>
      </c>
    </row>
    <row r="195" spans="1:16" ht="19">
      <c r="A195" s="317">
        <v>6</v>
      </c>
      <c r="B195" s="326">
        <v>49</v>
      </c>
      <c r="C195" s="326">
        <v>21</v>
      </c>
      <c r="D195" s="328" t="s">
        <v>1157</v>
      </c>
      <c r="E195" s="328">
        <v>45</v>
      </c>
      <c r="F195" s="328">
        <v>20</v>
      </c>
      <c r="G195" s="328">
        <v>45</v>
      </c>
      <c r="H195" s="321" t="s">
        <v>1135</v>
      </c>
      <c r="I195" s="321" t="s">
        <v>1135</v>
      </c>
      <c r="J195" s="323" t="s">
        <v>1136</v>
      </c>
      <c r="K195" s="324" t="s">
        <v>657</v>
      </c>
      <c r="M195" t="str">
        <f t="shared" si="8"/>
        <v>45ネ</v>
      </c>
      <c r="N195" s="314" t="str">
        <f t="shared" si="9"/>
        <v>21</v>
      </c>
      <c r="O195" t="str">
        <f t="shared" si="10"/>
        <v>49</v>
      </c>
      <c r="P195" t="str">
        <f t="shared" si="11"/>
        <v>2149</v>
      </c>
    </row>
    <row r="196" spans="1:16" ht="19">
      <c r="A196" s="317">
        <v>7</v>
      </c>
      <c r="B196" s="326">
        <v>50</v>
      </c>
      <c r="C196" s="326">
        <v>21</v>
      </c>
      <c r="D196" s="328" t="s">
        <v>1159</v>
      </c>
      <c r="E196" s="328">
        <v>45</v>
      </c>
      <c r="F196" s="328">
        <v>21</v>
      </c>
      <c r="G196" s="328">
        <v>45</v>
      </c>
      <c r="H196" s="328">
        <v>1</v>
      </c>
      <c r="I196" s="329" t="s">
        <v>1174</v>
      </c>
      <c r="J196" s="323" t="s">
        <v>1136</v>
      </c>
      <c r="K196" s="324" t="s">
        <v>657</v>
      </c>
      <c r="M196" t="str">
        <f t="shared" si="8"/>
        <v>45ナ</v>
      </c>
      <c r="N196" s="314" t="str">
        <f t="shared" si="9"/>
        <v>21</v>
      </c>
      <c r="O196" t="str">
        <f t="shared" si="10"/>
        <v>50</v>
      </c>
      <c r="P196" t="str">
        <f t="shared" si="11"/>
        <v>2150</v>
      </c>
    </row>
    <row r="197" spans="1:16" ht="19">
      <c r="A197" s="317">
        <v>8</v>
      </c>
      <c r="B197" s="326">
        <v>51</v>
      </c>
      <c r="C197" s="326">
        <v>21</v>
      </c>
      <c r="D197" s="328" t="s">
        <v>1176</v>
      </c>
      <c r="E197" s="328">
        <v>45</v>
      </c>
      <c r="F197" s="328">
        <v>22</v>
      </c>
      <c r="G197" s="328">
        <v>45</v>
      </c>
      <c r="H197" s="328">
        <v>2</v>
      </c>
      <c r="I197" s="329" t="s">
        <v>1174</v>
      </c>
      <c r="J197" s="323" t="s">
        <v>1136</v>
      </c>
      <c r="K197" s="324" t="s">
        <v>657</v>
      </c>
      <c r="M197" t="str">
        <f t="shared" si="8"/>
        <v>45ラ</v>
      </c>
      <c r="N197" s="314" t="str">
        <f t="shared" si="9"/>
        <v>21</v>
      </c>
      <c r="O197" t="str">
        <f t="shared" si="10"/>
        <v>51</v>
      </c>
      <c r="P197" t="str">
        <f t="shared" si="11"/>
        <v>2151</v>
      </c>
    </row>
    <row r="198" spans="1:16" ht="19">
      <c r="A198" s="317">
        <v>9</v>
      </c>
      <c r="B198" s="326">
        <v>52</v>
      </c>
      <c r="C198" s="326">
        <v>21</v>
      </c>
      <c r="D198" s="328" t="s">
        <v>1160</v>
      </c>
      <c r="E198" s="328">
        <v>45</v>
      </c>
      <c r="F198" s="328">
        <v>23</v>
      </c>
      <c r="G198" s="328">
        <v>45</v>
      </c>
      <c r="H198" s="328">
        <v>3</v>
      </c>
      <c r="I198" s="329" t="s">
        <v>1174</v>
      </c>
      <c r="J198" s="323" t="s">
        <v>1136</v>
      </c>
      <c r="K198" s="324" t="s">
        <v>657</v>
      </c>
      <c r="M198" t="str">
        <f t="shared" ref="M198:M261" si="12">CONCATENATE(E198,D198)</f>
        <v>45ム</v>
      </c>
      <c r="N198" s="314" t="str">
        <f t="shared" ref="N198:N261" si="13">IF(LEN(C198)=1,CONCATENATE("0",C198),TEXT(C198,"0"))</f>
        <v>21</v>
      </c>
      <c r="O198" t="str">
        <f t="shared" ref="O198:O261" si="14">IF(LEN(B198)=1,CONCATENATE("0",B198),TEXT(B198,"0"))</f>
        <v>52</v>
      </c>
      <c r="P198" t="str">
        <f t="shared" ref="P198:P261" si="15">CONCATENATE(N198,O198)</f>
        <v>2152</v>
      </c>
    </row>
    <row r="199" spans="1:16" ht="19">
      <c r="A199" s="317">
        <v>10</v>
      </c>
      <c r="B199" s="326">
        <v>53</v>
      </c>
      <c r="C199" s="326">
        <v>21</v>
      </c>
      <c r="D199" s="328" t="s">
        <v>1161</v>
      </c>
      <c r="E199" s="328">
        <v>45</v>
      </c>
      <c r="F199" s="328">
        <v>24</v>
      </c>
      <c r="G199" s="328">
        <v>45</v>
      </c>
      <c r="H199" s="328">
        <v>4</v>
      </c>
      <c r="I199" s="329" t="s">
        <v>1174</v>
      </c>
      <c r="J199" s="323" t="s">
        <v>1136</v>
      </c>
      <c r="K199" s="324" t="s">
        <v>657</v>
      </c>
      <c r="M199" t="str">
        <f t="shared" si="12"/>
        <v>45ウ</v>
      </c>
      <c r="N199" s="314" t="str">
        <f t="shared" si="13"/>
        <v>21</v>
      </c>
      <c r="O199" t="str">
        <f t="shared" si="14"/>
        <v>53</v>
      </c>
      <c r="P199" t="str">
        <f t="shared" si="15"/>
        <v>2153</v>
      </c>
    </row>
    <row r="200" spans="1:16" ht="19">
      <c r="A200" s="317">
        <v>11</v>
      </c>
      <c r="B200" s="326">
        <v>49</v>
      </c>
      <c r="C200" s="326">
        <v>20</v>
      </c>
      <c r="D200" s="328" t="s">
        <v>1157</v>
      </c>
      <c r="E200" s="328">
        <v>46</v>
      </c>
      <c r="F200" s="328">
        <v>20</v>
      </c>
      <c r="G200" s="328">
        <v>46</v>
      </c>
      <c r="H200" s="321" t="s">
        <v>1135</v>
      </c>
      <c r="I200" s="321" t="s">
        <v>1135</v>
      </c>
      <c r="J200" s="323" t="s">
        <v>1136</v>
      </c>
      <c r="K200" s="324" t="s">
        <v>657</v>
      </c>
      <c r="M200" t="str">
        <f t="shared" si="12"/>
        <v>46ネ</v>
      </c>
      <c r="N200" s="314" t="str">
        <f t="shared" si="13"/>
        <v>20</v>
      </c>
      <c r="O200" t="str">
        <f t="shared" si="14"/>
        <v>49</v>
      </c>
      <c r="P200" t="str">
        <f t="shared" si="15"/>
        <v>2049</v>
      </c>
    </row>
    <row r="201" spans="1:16" ht="19">
      <c r="A201" s="317">
        <v>12</v>
      </c>
      <c r="B201" s="326">
        <v>50</v>
      </c>
      <c r="C201" s="326">
        <v>20</v>
      </c>
      <c r="D201" s="328" t="s">
        <v>1159</v>
      </c>
      <c r="E201" s="328">
        <v>46</v>
      </c>
      <c r="F201" s="328">
        <v>21</v>
      </c>
      <c r="G201" s="328">
        <v>46</v>
      </c>
      <c r="H201" s="328">
        <v>1</v>
      </c>
      <c r="I201" s="329" t="s">
        <v>1175</v>
      </c>
      <c r="J201" s="323" t="s">
        <v>1136</v>
      </c>
      <c r="K201" s="324" t="s">
        <v>657</v>
      </c>
      <c r="M201" t="str">
        <f t="shared" si="12"/>
        <v>46ナ</v>
      </c>
      <c r="N201" s="314" t="str">
        <f t="shared" si="13"/>
        <v>20</v>
      </c>
      <c r="O201" t="str">
        <f t="shared" si="14"/>
        <v>50</v>
      </c>
      <c r="P201" t="str">
        <f t="shared" si="15"/>
        <v>2050</v>
      </c>
    </row>
    <row r="202" spans="1:16" ht="19">
      <c r="A202" s="317">
        <v>13</v>
      </c>
      <c r="B202" s="326">
        <v>51</v>
      </c>
      <c r="C202" s="326">
        <v>20</v>
      </c>
      <c r="D202" s="328" t="s">
        <v>1176</v>
      </c>
      <c r="E202" s="328">
        <v>46</v>
      </c>
      <c r="F202" s="328">
        <v>22</v>
      </c>
      <c r="G202" s="328">
        <v>46</v>
      </c>
      <c r="H202" s="328">
        <v>2</v>
      </c>
      <c r="I202" s="329" t="s">
        <v>1175</v>
      </c>
      <c r="J202" s="323" t="s">
        <v>1136</v>
      </c>
      <c r="K202" s="324" t="s">
        <v>657</v>
      </c>
      <c r="M202" t="str">
        <f t="shared" si="12"/>
        <v>46ラ</v>
      </c>
      <c r="N202" s="314" t="str">
        <f t="shared" si="13"/>
        <v>20</v>
      </c>
      <c r="O202" t="str">
        <f t="shared" si="14"/>
        <v>51</v>
      </c>
      <c r="P202" t="str">
        <f t="shared" si="15"/>
        <v>2051</v>
      </c>
    </row>
    <row r="203" spans="1:16" ht="19">
      <c r="A203" s="317">
        <v>14</v>
      </c>
      <c r="B203" s="326">
        <v>52</v>
      </c>
      <c r="C203" s="326">
        <v>20</v>
      </c>
      <c r="D203" s="328" t="s">
        <v>1160</v>
      </c>
      <c r="E203" s="328">
        <v>46</v>
      </c>
      <c r="F203" s="328">
        <v>23</v>
      </c>
      <c r="G203" s="328">
        <v>46</v>
      </c>
      <c r="H203" s="328">
        <v>3</v>
      </c>
      <c r="I203" s="329" t="s">
        <v>1175</v>
      </c>
      <c r="J203" s="323" t="s">
        <v>1136</v>
      </c>
      <c r="K203" s="324" t="s">
        <v>657</v>
      </c>
      <c r="M203" t="str">
        <f t="shared" si="12"/>
        <v>46ム</v>
      </c>
      <c r="N203" s="314" t="str">
        <f t="shared" si="13"/>
        <v>20</v>
      </c>
      <c r="O203" t="str">
        <f t="shared" si="14"/>
        <v>52</v>
      </c>
      <c r="P203" t="str">
        <f t="shared" si="15"/>
        <v>2052</v>
      </c>
    </row>
    <row r="204" spans="1:16" ht="19">
      <c r="A204" s="317">
        <v>15</v>
      </c>
      <c r="B204" s="326">
        <v>53</v>
      </c>
      <c r="C204" s="326">
        <v>20</v>
      </c>
      <c r="D204" s="328" t="s">
        <v>1161</v>
      </c>
      <c r="E204" s="328">
        <v>46</v>
      </c>
      <c r="F204" s="328">
        <v>24</v>
      </c>
      <c r="G204" s="328">
        <v>46</v>
      </c>
      <c r="H204" s="328">
        <v>4</v>
      </c>
      <c r="I204" s="329" t="s">
        <v>1175</v>
      </c>
      <c r="J204" s="323" t="s">
        <v>1136</v>
      </c>
      <c r="K204" s="324" t="s">
        <v>657</v>
      </c>
      <c r="M204" t="str">
        <f t="shared" si="12"/>
        <v>46ウ</v>
      </c>
      <c r="N204" s="314" t="str">
        <f t="shared" si="13"/>
        <v>20</v>
      </c>
      <c r="O204" t="str">
        <f t="shared" si="14"/>
        <v>53</v>
      </c>
      <c r="P204" t="str">
        <f t="shared" si="15"/>
        <v>2053</v>
      </c>
    </row>
    <row r="205" spans="1:16" ht="19">
      <c r="A205" s="317">
        <v>16</v>
      </c>
      <c r="B205" s="326">
        <v>50</v>
      </c>
      <c r="C205" s="326">
        <v>19</v>
      </c>
      <c r="D205" s="328" t="s">
        <v>1159</v>
      </c>
      <c r="E205" s="328">
        <v>47</v>
      </c>
      <c r="F205" s="328">
        <v>21</v>
      </c>
      <c r="G205" s="328">
        <v>47</v>
      </c>
      <c r="H205" s="328">
        <v>1</v>
      </c>
      <c r="I205" s="329" t="s">
        <v>1177</v>
      </c>
      <c r="J205" s="323" t="s">
        <v>1136</v>
      </c>
      <c r="K205" s="324" t="s">
        <v>657</v>
      </c>
      <c r="M205" t="str">
        <f t="shared" si="12"/>
        <v>47ナ</v>
      </c>
      <c r="N205" s="314" t="str">
        <f t="shared" si="13"/>
        <v>19</v>
      </c>
      <c r="O205" t="str">
        <f t="shared" si="14"/>
        <v>50</v>
      </c>
      <c r="P205" t="str">
        <f t="shared" si="15"/>
        <v>1950</v>
      </c>
    </row>
    <row r="206" spans="1:16" ht="19">
      <c r="A206" s="317">
        <v>17</v>
      </c>
      <c r="B206" s="326">
        <v>51</v>
      </c>
      <c r="C206" s="326">
        <v>19</v>
      </c>
      <c r="D206" s="328" t="s">
        <v>1176</v>
      </c>
      <c r="E206" s="328">
        <v>47</v>
      </c>
      <c r="F206" s="328">
        <v>22</v>
      </c>
      <c r="G206" s="328">
        <v>47</v>
      </c>
      <c r="H206" s="328">
        <v>2</v>
      </c>
      <c r="I206" s="329" t="s">
        <v>1177</v>
      </c>
      <c r="J206" s="323" t="s">
        <v>1136</v>
      </c>
      <c r="K206" s="324" t="s">
        <v>657</v>
      </c>
      <c r="M206" t="str">
        <f t="shared" si="12"/>
        <v>47ラ</v>
      </c>
      <c r="N206" s="314" t="str">
        <f t="shared" si="13"/>
        <v>19</v>
      </c>
      <c r="O206" t="str">
        <f t="shared" si="14"/>
        <v>51</v>
      </c>
      <c r="P206" t="str">
        <f t="shared" si="15"/>
        <v>1951</v>
      </c>
    </row>
    <row r="207" spans="1:16" ht="19">
      <c r="A207" s="317">
        <v>18</v>
      </c>
      <c r="B207" s="326">
        <v>52</v>
      </c>
      <c r="C207" s="326">
        <v>19</v>
      </c>
      <c r="D207" s="328" t="s">
        <v>1160</v>
      </c>
      <c r="E207" s="328">
        <v>47</v>
      </c>
      <c r="F207" s="328">
        <v>23</v>
      </c>
      <c r="G207" s="328">
        <v>47</v>
      </c>
      <c r="H207" s="328">
        <v>3</v>
      </c>
      <c r="I207" s="329" t="s">
        <v>1177</v>
      </c>
      <c r="J207" s="323" t="s">
        <v>1136</v>
      </c>
      <c r="K207" s="324" t="s">
        <v>657</v>
      </c>
      <c r="M207" t="str">
        <f t="shared" si="12"/>
        <v>47ム</v>
      </c>
      <c r="N207" s="314" t="str">
        <f t="shared" si="13"/>
        <v>19</v>
      </c>
      <c r="O207" t="str">
        <f t="shared" si="14"/>
        <v>52</v>
      </c>
      <c r="P207" t="str">
        <f t="shared" si="15"/>
        <v>1952</v>
      </c>
    </row>
    <row r="208" spans="1:16" ht="19">
      <c r="A208" s="317">
        <v>19</v>
      </c>
      <c r="B208" s="326">
        <v>53</v>
      </c>
      <c r="C208" s="326">
        <v>19</v>
      </c>
      <c r="D208" s="328" t="s">
        <v>1161</v>
      </c>
      <c r="E208" s="328">
        <v>47</v>
      </c>
      <c r="F208" s="328">
        <v>24</v>
      </c>
      <c r="G208" s="328">
        <v>47</v>
      </c>
      <c r="H208" s="328">
        <v>4</v>
      </c>
      <c r="I208" s="329" t="s">
        <v>1177</v>
      </c>
      <c r="J208" s="323" t="s">
        <v>1136</v>
      </c>
      <c r="K208" s="324" t="s">
        <v>657</v>
      </c>
      <c r="M208" t="str">
        <f t="shared" si="12"/>
        <v>47ウ</v>
      </c>
      <c r="N208" s="314" t="str">
        <f t="shared" si="13"/>
        <v>19</v>
      </c>
      <c r="O208" t="str">
        <f t="shared" si="14"/>
        <v>53</v>
      </c>
      <c r="P208" t="str">
        <f t="shared" si="15"/>
        <v>1953</v>
      </c>
    </row>
    <row r="209" spans="1:16" ht="19">
      <c r="A209" s="317">
        <v>20</v>
      </c>
      <c r="B209" s="326">
        <v>50</v>
      </c>
      <c r="C209" s="326">
        <v>18</v>
      </c>
      <c r="D209" s="328" t="s">
        <v>1159</v>
      </c>
      <c r="E209" s="328">
        <v>48</v>
      </c>
      <c r="F209" s="328">
        <v>21</v>
      </c>
      <c r="G209" s="328">
        <v>48</v>
      </c>
      <c r="H209" s="328">
        <v>1</v>
      </c>
      <c r="I209" s="329" t="s">
        <v>1178</v>
      </c>
      <c r="J209" s="323" t="s">
        <v>1136</v>
      </c>
      <c r="K209" s="324" t="s">
        <v>657</v>
      </c>
      <c r="M209" t="str">
        <f t="shared" si="12"/>
        <v>48ナ</v>
      </c>
      <c r="N209" s="314" t="str">
        <f t="shared" si="13"/>
        <v>18</v>
      </c>
      <c r="O209" t="str">
        <f t="shared" si="14"/>
        <v>50</v>
      </c>
      <c r="P209" t="str">
        <f t="shared" si="15"/>
        <v>1850</v>
      </c>
    </row>
    <row r="210" spans="1:16" ht="19">
      <c r="A210" s="317">
        <v>21</v>
      </c>
      <c r="B210" s="326">
        <v>51</v>
      </c>
      <c r="C210" s="326">
        <v>18</v>
      </c>
      <c r="D210" s="328" t="s">
        <v>1176</v>
      </c>
      <c r="E210" s="328">
        <v>48</v>
      </c>
      <c r="F210" s="328">
        <v>22</v>
      </c>
      <c r="G210" s="328">
        <v>48</v>
      </c>
      <c r="H210" s="328">
        <v>2</v>
      </c>
      <c r="I210" s="329" t="s">
        <v>1178</v>
      </c>
      <c r="J210" s="323" t="s">
        <v>1136</v>
      </c>
      <c r="K210" s="324" t="s">
        <v>657</v>
      </c>
      <c r="M210" t="str">
        <f t="shared" si="12"/>
        <v>48ラ</v>
      </c>
      <c r="N210" s="314" t="str">
        <f t="shared" si="13"/>
        <v>18</v>
      </c>
      <c r="O210" t="str">
        <f t="shared" si="14"/>
        <v>51</v>
      </c>
      <c r="P210" t="str">
        <f t="shared" si="15"/>
        <v>1851</v>
      </c>
    </row>
    <row r="211" spans="1:16" ht="19">
      <c r="A211" s="317">
        <v>22</v>
      </c>
      <c r="B211" s="326">
        <v>52</v>
      </c>
      <c r="C211" s="326">
        <v>18</v>
      </c>
      <c r="D211" s="328" t="s">
        <v>1160</v>
      </c>
      <c r="E211" s="328">
        <v>48</v>
      </c>
      <c r="F211" s="328">
        <v>23</v>
      </c>
      <c r="G211" s="328">
        <v>48</v>
      </c>
      <c r="H211" s="328">
        <v>3</v>
      </c>
      <c r="I211" s="329" t="s">
        <v>1178</v>
      </c>
      <c r="J211" s="323" t="s">
        <v>1136</v>
      </c>
      <c r="K211" s="324" t="s">
        <v>657</v>
      </c>
      <c r="M211" t="str">
        <f t="shared" si="12"/>
        <v>48ム</v>
      </c>
      <c r="N211" s="314" t="str">
        <f t="shared" si="13"/>
        <v>18</v>
      </c>
      <c r="O211" t="str">
        <f t="shared" si="14"/>
        <v>52</v>
      </c>
      <c r="P211" t="str">
        <f t="shared" si="15"/>
        <v>1852</v>
      </c>
    </row>
    <row r="212" spans="1:16" ht="19">
      <c r="A212" s="317">
        <v>23</v>
      </c>
      <c r="B212" s="326">
        <v>53</v>
      </c>
      <c r="C212" s="326">
        <v>18</v>
      </c>
      <c r="D212" s="328" t="s">
        <v>1161</v>
      </c>
      <c r="E212" s="328">
        <v>48</v>
      </c>
      <c r="F212" s="328">
        <v>24</v>
      </c>
      <c r="G212" s="328">
        <v>48</v>
      </c>
      <c r="H212" s="328">
        <v>4</v>
      </c>
      <c r="I212" s="329" t="s">
        <v>1178</v>
      </c>
      <c r="J212" s="323" t="s">
        <v>1136</v>
      </c>
      <c r="K212" s="324" t="s">
        <v>657</v>
      </c>
      <c r="M212" t="str">
        <f t="shared" si="12"/>
        <v>48ウ</v>
      </c>
      <c r="N212" s="314" t="str">
        <f t="shared" si="13"/>
        <v>18</v>
      </c>
      <c r="O212" t="str">
        <f t="shared" si="14"/>
        <v>53</v>
      </c>
      <c r="P212" t="str">
        <f t="shared" si="15"/>
        <v>1853</v>
      </c>
    </row>
    <row r="213" spans="1:16" ht="19">
      <c r="A213" s="317">
        <v>24</v>
      </c>
      <c r="B213" s="326">
        <v>51</v>
      </c>
      <c r="C213" s="326">
        <v>17</v>
      </c>
      <c r="D213" s="328" t="s">
        <v>1176</v>
      </c>
      <c r="E213" s="328">
        <v>49</v>
      </c>
      <c r="F213" s="328">
        <v>22</v>
      </c>
      <c r="G213" s="328">
        <v>49</v>
      </c>
      <c r="H213" s="328">
        <v>2</v>
      </c>
      <c r="I213" s="329" t="s">
        <v>1179</v>
      </c>
      <c r="J213" s="323" t="s">
        <v>1136</v>
      </c>
      <c r="K213" s="324" t="s">
        <v>657</v>
      </c>
      <c r="M213" t="str">
        <f t="shared" si="12"/>
        <v>49ラ</v>
      </c>
      <c r="N213" s="314" t="str">
        <f t="shared" si="13"/>
        <v>17</v>
      </c>
      <c r="O213" t="str">
        <f t="shared" si="14"/>
        <v>51</v>
      </c>
      <c r="P213" t="str">
        <f t="shared" si="15"/>
        <v>1751</v>
      </c>
    </row>
    <row r="214" spans="1:16" ht="19">
      <c r="A214" s="317">
        <v>25</v>
      </c>
      <c r="B214" s="326">
        <v>52</v>
      </c>
      <c r="C214" s="326">
        <v>17</v>
      </c>
      <c r="D214" s="328" t="s">
        <v>1160</v>
      </c>
      <c r="E214" s="328">
        <v>49</v>
      </c>
      <c r="F214" s="328">
        <v>23</v>
      </c>
      <c r="G214" s="328">
        <v>49</v>
      </c>
      <c r="H214" s="328">
        <v>3</v>
      </c>
      <c r="I214" s="329" t="s">
        <v>1179</v>
      </c>
      <c r="J214" s="323" t="s">
        <v>1136</v>
      </c>
      <c r="K214" s="324" t="s">
        <v>657</v>
      </c>
      <c r="M214" t="str">
        <f t="shared" si="12"/>
        <v>49ム</v>
      </c>
      <c r="N214" s="314" t="str">
        <f t="shared" si="13"/>
        <v>17</v>
      </c>
      <c r="O214" t="str">
        <f t="shared" si="14"/>
        <v>52</v>
      </c>
      <c r="P214" t="str">
        <f t="shared" si="15"/>
        <v>1752</v>
      </c>
    </row>
    <row r="215" spans="1:16" ht="19">
      <c r="A215" s="317">
        <v>26</v>
      </c>
      <c r="B215" s="326">
        <v>53</v>
      </c>
      <c r="C215" s="326">
        <v>17</v>
      </c>
      <c r="D215" s="328" t="s">
        <v>1161</v>
      </c>
      <c r="E215" s="328">
        <v>49</v>
      </c>
      <c r="F215" s="328">
        <v>24</v>
      </c>
      <c r="G215" s="328">
        <v>49</v>
      </c>
      <c r="H215" s="328">
        <v>4</v>
      </c>
      <c r="I215" s="329" t="s">
        <v>1179</v>
      </c>
      <c r="J215" s="323" t="s">
        <v>1136</v>
      </c>
      <c r="K215" s="324" t="s">
        <v>657</v>
      </c>
      <c r="M215" t="str">
        <f t="shared" si="12"/>
        <v>49ウ</v>
      </c>
      <c r="N215" s="314" t="str">
        <f t="shared" si="13"/>
        <v>17</v>
      </c>
      <c r="O215" t="str">
        <f t="shared" si="14"/>
        <v>53</v>
      </c>
      <c r="P215" t="str">
        <f t="shared" si="15"/>
        <v>1753</v>
      </c>
    </row>
    <row r="216" spans="1:16" ht="19">
      <c r="A216" s="317">
        <v>27</v>
      </c>
      <c r="B216" s="326">
        <v>51</v>
      </c>
      <c r="C216" s="326">
        <v>16</v>
      </c>
      <c r="D216" s="328" t="s">
        <v>1176</v>
      </c>
      <c r="E216" s="328">
        <v>50</v>
      </c>
      <c r="F216" s="328">
        <v>22</v>
      </c>
      <c r="G216" s="328">
        <v>50</v>
      </c>
      <c r="H216" s="328">
        <v>2</v>
      </c>
      <c r="I216" s="329" t="s">
        <v>1180</v>
      </c>
      <c r="J216" s="323" t="s">
        <v>1136</v>
      </c>
      <c r="K216" s="324" t="s">
        <v>657</v>
      </c>
      <c r="M216" t="str">
        <f t="shared" si="12"/>
        <v>50ラ</v>
      </c>
      <c r="N216" s="314" t="str">
        <f t="shared" si="13"/>
        <v>16</v>
      </c>
      <c r="O216" t="str">
        <f t="shared" si="14"/>
        <v>51</v>
      </c>
      <c r="P216" t="str">
        <f t="shared" si="15"/>
        <v>1651</v>
      </c>
    </row>
    <row r="217" spans="1:16" ht="19">
      <c r="A217" s="317">
        <v>28</v>
      </c>
      <c r="B217" s="326">
        <v>52</v>
      </c>
      <c r="C217" s="326">
        <v>16</v>
      </c>
      <c r="D217" s="328" t="s">
        <v>1160</v>
      </c>
      <c r="E217" s="328">
        <v>50</v>
      </c>
      <c r="F217" s="328">
        <v>23</v>
      </c>
      <c r="G217" s="328">
        <v>50</v>
      </c>
      <c r="H217" s="328">
        <v>3</v>
      </c>
      <c r="I217" s="329" t="s">
        <v>1180</v>
      </c>
      <c r="J217" s="323" t="s">
        <v>1136</v>
      </c>
      <c r="K217" s="324" t="s">
        <v>657</v>
      </c>
      <c r="M217" t="str">
        <f t="shared" si="12"/>
        <v>50ム</v>
      </c>
      <c r="N217" s="314" t="str">
        <f t="shared" si="13"/>
        <v>16</v>
      </c>
      <c r="O217" t="str">
        <f t="shared" si="14"/>
        <v>52</v>
      </c>
      <c r="P217" t="str">
        <f t="shared" si="15"/>
        <v>1652</v>
      </c>
    </row>
    <row r="218" spans="1:16" ht="19">
      <c r="A218" s="317">
        <v>29</v>
      </c>
      <c r="B218" s="326">
        <v>53</v>
      </c>
      <c r="C218" s="326">
        <v>16</v>
      </c>
      <c r="D218" s="328" t="s">
        <v>1161</v>
      </c>
      <c r="E218" s="328">
        <v>50</v>
      </c>
      <c r="F218" s="328">
        <v>24</v>
      </c>
      <c r="G218" s="328">
        <v>50</v>
      </c>
      <c r="H218" s="328">
        <v>4</v>
      </c>
      <c r="I218" s="329" t="s">
        <v>1180</v>
      </c>
      <c r="J218" s="323" t="s">
        <v>1136</v>
      </c>
      <c r="K218" s="324" t="s">
        <v>657</v>
      </c>
      <c r="M218" t="str">
        <f t="shared" si="12"/>
        <v>50ウ</v>
      </c>
      <c r="N218" s="314" t="str">
        <f t="shared" si="13"/>
        <v>16</v>
      </c>
      <c r="O218" t="str">
        <f t="shared" si="14"/>
        <v>53</v>
      </c>
      <c r="P218" t="str">
        <f t="shared" si="15"/>
        <v>1653</v>
      </c>
    </row>
    <row r="219" spans="1:16" ht="19">
      <c r="A219" s="317">
        <v>30</v>
      </c>
      <c r="B219" s="326">
        <v>51</v>
      </c>
      <c r="C219" s="326">
        <v>15</v>
      </c>
      <c r="D219" s="328" t="s">
        <v>1176</v>
      </c>
      <c r="E219" s="328">
        <v>51</v>
      </c>
      <c r="F219" s="328">
        <v>22</v>
      </c>
      <c r="G219" s="328">
        <v>51</v>
      </c>
      <c r="H219" s="328">
        <v>2</v>
      </c>
      <c r="I219" s="329" t="s">
        <v>1181</v>
      </c>
      <c r="J219" s="323" t="s">
        <v>1136</v>
      </c>
      <c r="K219" s="324" t="s">
        <v>657</v>
      </c>
      <c r="M219" t="str">
        <f t="shared" si="12"/>
        <v>51ラ</v>
      </c>
      <c r="N219" s="314" t="str">
        <f t="shared" si="13"/>
        <v>15</v>
      </c>
      <c r="O219" t="str">
        <f t="shared" si="14"/>
        <v>51</v>
      </c>
      <c r="P219" t="str">
        <f t="shared" si="15"/>
        <v>1551</v>
      </c>
    </row>
    <row r="220" spans="1:16" ht="19">
      <c r="A220" s="317">
        <v>31</v>
      </c>
      <c r="B220" s="326">
        <v>52</v>
      </c>
      <c r="C220" s="326">
        <v>15</v>
      </c>
      <c r="D220" s="328" t="s">
        <v>1160</v>
      </c>
      <c r="E220" s="328">
        <v>51</v>
      </c>
      <c r="F220" s="328">
        <v>23</v>
      </c>
      <c r="G220" s="328">
        <v>51</v>
      </c>
      <c r="H220" s="328">
        <v>3</v>
      </c>
      <c r="I220" s="329" t="s">
        <v>1181</v>
      </c>
      <c r="J220" s="323" t="s">
        <v>1136</v>
      </c>
      <c r="K220" s="324" t="s">
        <v>657</v>
      </c>
      <c r="M220" t="str">
        <f t="shared" si="12"/>
        <v>51ム</v>
      </c>
      <c r="N220" s="314" t="str">
        <f t="shared" si="13"/>
        <v>15</v>
      </c>
      <c r="O220" t="str">
        <f t="shared" si="14"/>
        <v>52</v>
      </c>
      <c r="P220" t="str">
        <f t="shared" si="15"/>
        <v>1552</v>
      </c>
    </row>
    <row r="221" spans="1:16" ht="19">
      <c r="A221" s="317">
        <v>32</v>
      </c>
      <c r="B221" s="326">
        <v>53</v>
      </c>
      <c r="C221" s="326">
        <v>15</v>
      </c>
      <c r="D221" s="328" t="s">
        <v>1161</v>
      </c>
      <c r="E221" s="328">
        <v>51</v>
      </c>
      <c r="F221" s="328">
        <v>24</v>
      </c>
      <c r="G221" s="328">
        <v>51</v>
      </c>
      <c r="H221" s="328">
        <v>4</v>
      </c>
      <c r="I221" s="329" t="s">
        <v>1181</v>
      </c>
      <c r="J221" s="323" t="s">
        <v>1136</v>
      </c>
      <c r="K221" s="324" t="s">
        <v>657</v>
      </c>
      <c r="M221" t="str">
        <f t="shared" si="12"/>
        <v>51ウ</v>
      </c>
      <c r="N221" s="314" t="str">
        <f t="shared" si="13"/>
        <v>15</v>
      </c>
      <c r="O221" t="str">
        <f t="shared" si="14"/>
        <v>53</v>
      </c>
      <c r="P221" t="str">
        <f t="shared" si="15"/>
        <v>1553</v>
      </c>
    </row>
    <row r="222" spans="1:16" ht="19">
      <c r="A222" s="317">
        <v>1</v>
      </c>
      <c r="B222" s="326">
        <v>53</v>
      </c>
      <c r="C222" s="326">
        <v>23</v>
      </c>
      <c r="D222" s="328" t="s">
        <v>1161</v>
      </c>
      <c r="E222" s="328">
        <v>43</v>
      </c>
      <c r="F222" s="328">
        <v>24</v>
      </c>
      <c r="G222" s="328">
        <v>43</v>
      </c>
      <c r="H222" s="329" t="s">
        <v>1135</v>
      </c>
      <c r="I222" s="329" t="s">
        <v>1135</v>
      </c>
      <c r="J222" s="323" t="s">
        <v>1136</v>
      </c>
      <c r="K222" s="324" t="s">
        <v>658</v>
      </c>
      <c r="M222" t="str">
        <f t="shared" si="12"/>
        <v>43ウ</v>
      </c>
      <c r="N222" s="314" t="str">
        <f t="shared" si="13"/>
        <v>23</v>
      </c>
      <c r="O222" t="str">
        <f t="shared" si="14"/>
        <v>53</v>
      </c>
      <c r="P222" t="str">
        <f t="shared" si="15"/>
        <v>2353</v>
      </c>
    </row>
    <row r="223" spans="1:16" ht="19">
      <c r="A223" s="317">
        <v>2</v>
      </c>
      <c r="B223" s="326">
        <v>54</v>
      </c>
      <c r="C223" s="326">
        <v>23</v>
      </c>
      <c r="D223" s="328" t="s">
        <v>1162</v>
      </c>
      <c r="E223" s="328">
        <v>43</v>
      </c>
      <c r="F223" s="328">
        <v>25</v>
      </c>
      <c r="G223" s="328">
        <v>43</v>
      </c>
      <c r="H223" s="329" t="s">
        <v>1135</v>
      </c>
      <c r="I223" s="329" t="s">
        <v>1135</v>
      </c>
      <c r="J223" s="323" t="s">
        <v>1136</v>
      </c>
      <c r="K223" s="324" t="s">
        <v>658</v>
      </c>
      <c r="M223" t="str">
        <f t="shared" si="12"/>
        <v>43ヰ</v>
      </c>
      <c r="N223" s="314" t="str">
        <f t="shared" si="13"/>
        <v>23</v>
      </c>
      <c r="O223" t="str">
        <f t="shared" si="14"/>
        <v>54</v>
      </c>
      <c r="P223" t="str">
        <f t="shared" si="15"/>
        <v>2354</v>
      </c>
    </row>
    <row r="224" spans="1:16" ht="19">
      <c r="A224" s="317">
        <v>3</v>
      </c>
      <c r="B224" s="326">
        <v>54</v>
      </c>
      <c r="C224" s="326">
        <v>22</v>
      </c>
      <c r="D224" s="328" t="s">
        <v>1162</v>
      </c>
      <c r="E224" s="328">
        <v>44</v>
      </c>
      <c r="F224" s="328">
        <v>25</v>
      </c>
      <c r="G224" s="328">
        <v>44</v>
      </c>
      <c r="H224" s="329" t="s">
        <v>1135</v>
      </c>
      <c r="I224" s="329" t="s">
        <v>1135</v>
      </c>
      <c r="J224" s="323" t="s">
        <v>1136</v>
      </c>
      <c r="K224" s="324" t="s">
        <v>658</v>
      </c>
      <c r="M224" t="str">
        <f t="shared" si="12"/>
        <v>44ヰ</v>
      </c>
      <c r="N224" s="314" t="str">
        <f t="shared" si="13"/>
        <v>22</v>
      </c>
      <c r="O224" t="str">
        <f t="shared" si="14"/>
        <v>54</v>
      </c>
      <c r="P224" t="str">
        <f t="shared" si="15"/>
        <v>2254</v>
      </c>
    </row>
    <row r="225" spans="1:16" ht="19">
      <c r="A225" s="317">
        <v>4</v>
      </c>
      <c r="B225" s="326">
        <v>54</v>
      </c>
      <c r="C225" s="326">
        <v>21</v>
      </c>
      <c r="D225" s="328" t="s">
        <v>1162</v>
      </c>
      <c r="E225" s="328">
        <v>45</v>
      </c>
      <c r="F225" s="328">
        <v>25</v>
      </c>
      <c r="G225" s="328">
        <v>45</v>
      </c>
      <c r="H225" s="328">
        <v>5</v>
      </c>
      <c r="I225" s="329" t="s">
        <v>1174</v>
      </c>
      <c r="J225" s="323" t="s">
        <v>1136</v>
      </c>
      <c r="K225" s="324" t="s">
        <v>658</v>
      </c>
      <c r="M225" t="str">
        <f t="shared" si="12"/>
        <v>45ヰ</v>
      </c>
      <c r="N225" s="314" t="str">
        <f t="shared" si="13"/>
        <v>21</v>
      </c>
      <c r="O225" t="str">
        <f t="shared" si="14"/>
        <v>54</v>
      </c>
      <c r="P225" t="str">
        <f t="shared" si="15"/>
        <v>2154</v>
      </c>
    </row>
    <row r="226" spans="1:16" ht="19">
      <c r="A226" s="317">
        <v>5</v>
      </c>
      <c r="B226" s="326">
        <v>55</v>
      </c>
      <c r="C226" s="326">
        <v>21</v>
      </c>
      <c r="D226" s="328" t="s">
        <v>1163</v>
      </c>
      <c r="E226" s="328">
        <v>45</v>
      </c>
      <c r="F226" s="328">
        <v>26</v>
      </c>
      <c r="G226" s="328">
        <v>45</v>
      </c>
      <c r="H226" s="328">
        <v>6</v>
      </c>
      <c r="I226" s="329" t="s">
        <v>1174</v>
      </c>
      <c r="J226" s="323" t="s">
        <v>1136</v>
      </c>
      <c r="K226" s="324" t="s">
        <v>658</v>
      </c>
      <c r="M226" t="str">
        <f t="shared" si="12"/>
        <v>45ノ</v>
      </c>
      <c r="N226" s="314" t="str">
        <f t="shared" si="13"/>
        <v>21</v>
      </c>
      <c r="O226" t="str">
        <f t="shared" si="14"/>
        <v>55</v>
      </c>
      <c r="P226" t="str">
        <f t="shared" si="15"/>
        <v>2155</v>
      </c>
    </row>
    <row r="227" spans="1:16" ht="19">
      <c r="A227" s="317">
        <v>6</v>
      </c>
      <c r="B227" s="326">
        <v>57</v>
      </c>
      <c r="C227" s="326">
        <v>21</v>
      </c>
      <c r="D227" s="328" t="s">
        <v>1165</v>
      </c>
      <c r="E227" s="328">
        <v>45</v>
      </c>
      <c r="F227" s="328">
        <v>28</v>
      </c>
      <c r="G227" s="328">
        <v>45</v>
      </c>
      <c r="H227" s="328">
        <v>8</v>
      </c>
      <c r="I227" s="329" t="s">
        <v>1174</v>
      </c>
      <c r="J227" s="323" t="s">
        <v>1136</v>
      </c>
      <c r="K227" s="324" t="s">
        <v>658</v>
      </c>
      <c r="M227" t="str">
        <f t="shared" si="12"/>
        <v>45ク</v>
      </c>
      <c r="N227" s="314" t="str">
        <f t="shared" si="13"/>
        <v>21</v>
      </c>
      <c r="O227" t="str">
        <f t="shared" si="14"/>
        <v>57</v>
      </c>
      <c r="P227" t="str">
        <f t="shared" si="15"/>
        <v>2157</v>
      </c>
    </row>
    <row r="228" spans="1:16" ht="19">
      <c r="A228" s="317">
        <v>7</v>
      </c>
      <c r="B228" s="326">
        <v>54</v>
      </c>
      <c r="C228" s="326">
        <v>20</v>
      </c>
      <c r="D228" s="328" t="s">
        <v>1162</v>
      </c>
      <c r="E228" s="328">
        <v>46</v>
      </c>
      <c r="F228" s="328">
        <v>25</v>
      </c>
      <c r="G228" s="328">
        <v>46</v>
      </c>
      <c r="H228" s="328">
        <v>5</v>
      </c>
      <c r="I228" s="329" t="s">
        <v>1175</v>
      </c>
      <c r="J228" s="323" t="s">
        <v>1136</v>
      </c>
      <c r="K228" s="324" t="s">
        <v>658</v>
      </c>
      <c r="M228" t="str">
        <f t="shared" si="12"/>
        <v>46ヰ</v>
      </c>
      <c r="N228" s="314" t="str">
        <f t="shared" si="13"/>
        <v>20</v>
      </c>
      <c r="O228" t="str">
        <f t="shared" si="14"/>
        <v>54</v>
      </c>
      <c r="P228" t="str">
        <f t="shared" si="15"/>
        <v>2054</v>
      </c>
    </row>
    <row r="229" spans="1:16" ht="19">
      <c r="A229" s="317">
        <v>8</v>
      </c>
      <c r="B229" s="326">
        <v>55</v>
      </c>
      <c r="C229" s="326">
        <v>20</v>
      </c>
      <c r="D229" s="328" t="s">
        <v>1163</v>
      </c>
      <c r="E229" s="328">
        <v>46</v>
      </c>
      <c r="F229" s="328">
        <v>26</v>
      </c>
      <c r="G229" s="328">
        <v>46</v>
      </c>
      <c r="H229" s="328">
        <v>6</v>
      </c>
      <c r="I229" s="329" t="s">
        <v>1175</v>
      </c>
      <c r="J229" s="323" t="s">
        <v>1136</v>
      </c>
      <c r="K229" s="324" t="s">
        <v>658</v>
      </c>
      <c r="M229" t="str">
        <f t="shared" si="12"/>
        <v>46ノ</v>
      </c>
      <c r="N229" s="314" t="str">
        <f t="shared" si="13"/>
        <v>20</v>
      </c>
      <c r="O229" t="str">
        <f t="shared" si="14"/>
        <v>55</v>
      </c>
      <c r="P229" t="str">
        <f t="shared" si="15"/>
        <v>2055</v>
      </c>
    </row>
    <row r="230" spans="1:16" ht="19">
      <c r="A230" s="317">
        <v>9</v>
      </c>
      <c r="B230" s="326">
        <v>56</v>
      </c>
      <c r="C230" s="326">
        <v>20</v>
      </c>
      <c r="D230" s="328" t="s">
        <v>1164</v>
      </c>
      <c r="E230" s="328">
        <v>46</v>
      </c>
      <c r="F230" s="328">
        <v>27</v>
      </c>
      <c r="G230" s="328">
        <v>46</v>
      </c>
      <c r="H230" s="328">
        <v>7</v>
      </c>
      <c r="I230" s="329" t="s">
        <v>1175</v>
      </c>
      <c r="J230" s="323" t="s">
        <v>1136</v>
      </c>
      <c r="K230" s="324" t="s">
        <v>658</v>
      </c>
      <c r="M230" t="str">
        <f t="shared" si="12"/>
        <v>46オ</v>
      </c>
      <c r="N230" s="314" t="str">
        <f t="shared" si="13"/>
        <v>20</v>
      </c>
      <c r="O230" t="str">
        <f t="shared" si="14"/>
        <v>56</v>
      </c>
      <c r="P230" t="str">
        <f t="shared" si="15"/>
        <v>2056</v>
      </c>
    </row>
    <row r="231" spans="1:16" ht="19">
      <c r="A231" s="317">
        <v>10</v>
      </c>
      <c r="B231" s="326">
        <v>57</v>
      </c>
      <c r="C231" s="326">
        <v>20</v>
      </c>
      <c r="D231" s="328" t="s">
        <v>1165</v>
      </c>
      <c r="E231" s="328">
        <v>46</v>
      </c>
      <c r="F231" s="328">
        <v>28</v>
      </c>
      <c r="G231" s="328">
        <v>46</v>
      </c>
      <c r="H231" s="328">
        <v>8</v>
      </c>
      <c r="I231" s="329" t="s">
        <v>1175</v>
      </c>
      <c r="J231" s="323" t="s">
        <v>1136</v>
      </c>
      <c r="K231" s="324" t="s">
        <v>658</v>
      </c>
      <c r="M231" t="str">
        <f t="shared" si="12"/>
        <v>46ク</v>
      </c>
      <c r="N231" s="314" t="str">
        <f t="shared" si="13"/>
        <v>20</v>
      </c>
      <c r="O231" t="str">
        <f t="shared" si="14"/>
        <v>57</v>
      </c>
      <c r="P231" t="str">
        <f t="shared" si="15"/>
        <v>2057</v>
      </c>
    </row>
    <row r="232" spans="1:16" ht="19">
      <c r="A232" s="317">
        <v>11</v>
      </c>
      <c r="B232" s="326">
        <v>54</v>
      </c>
      <c r="C232" s="326">
        <v>19</v>
      </c>
      <c r="D232" s="328" t="s">
        <v>1162</v>
      </c>
      <c r="E232" s="328">
        <v>47</v>
      </c>
      <c r="F232" s="328">
        <v>25</v>
      </c>
      <c r="G232" s="328">
        <v>47</v>
      </c>
      <c r="H232" s="328">
        <v>5</v>
      </c>
      <c r="I232" s="329" t="s">
        <v>1177</v>
      </c>
      <c r="J232" s="323" t="s">
        <v>1136</v>
      </c>
      <c r="K232" s="324" t="s">
        <v>658</v>
      </c>
      <c r="M232" t="str">
        <f t="shared" si="12"/>
        <v>47ヰ</v>
      </c>
      <c r="N232" s="314" t="str">
        <f t="shared" si="13"/>
        <v>19</v>
      </c>
      <c r="O232" t="str">
        <f t="shared" si="14"/>
        <v>54</v>
      </c>
      <c r="P232" t="str">
        <f t="shared" si="15"/>
        <v>1954</v>
      </c>
    </row>
    <row r="233" spans="1:16" ht="19">
      <c r="A233" s="317">
        <v>12</v>
      </c>
      <c r="B233" s="326">
        <v>55</v>
      </c>
      <c r="C233" s="326">
        <v>19</v>
      </c>
      <c r="D233" s="328" t="s">
        <v>1163</v>
      </c>
      <c r="E233" s="328">
        <v>47</v>
      </c>
      <c r="F233" s="328">
        <v>26</v>
      </c>
      <c r="G233" s="328">
        <v>47</v>
      </c>
      <c r="H233" s="328">
        <v>6</v>
      </c>
      <c r="I233" s="329" t="s">
        <v>1177</v>
      </c>
      <c r="J233" s="323" t="s">
        <v>1136</v>
      </c>
      <c r="K233" s="324" t="s">
        <v>658</v>
      </c>
      <c r="M233" t="str">
        <f t="shared" si="12"/>
        <v>47ノ</v>
      </c>
      <c r="N233" s="314" t="str">
        <f t="shared" si="13"/>
        <v>19</v>
      </c>
      <c r="O233" t="str">
        <f t="shared" si="14"/>
        <v>55</v>
      </c>
      <c r="P233" t="str">
        <f t="shared" si="15"/>
        <v>1955</v>
      </c>
    </row>
    <row r="234" spans="1:16" ht="19">
      <c r="A234" s="317">
        <v>13</v>
      </c>
      <c r="B234" s="326">
        <v>56</v>
      </c>
      <c r="C234" s="326">
        <v>19</v>
      </c>
      <c r="D234" s="328" t="s">
        <v>1164</v>
      </c>
      <c r="E234" s="328">
        <v>47</v>
      </c>
      <c r="F234" s="328">
        <v>27</v>
      </c>
      <c r="G234" s="328">
        <v>47</v>
      </c>
      <c r="H234" s="328">
        <v>7</v>
      </c>
      <c r="I234" s="329" t="s">
        <v>1177</v>
      </c>
      <c r="J234" s="323" t="s">
        <v>1136</v>
      </c>
      <c r="K234" s="324" t="s">
        <v>658</v>
      </c>
      <c r="M234" t="str">
        <f t="shared" si="12"/>
        <v>47オ</v>
      </c>
      <c r="N234" s="314" t="str">
        <f t="shared" si="13"/>
        <v>19</v>
      </c>
      <c r="O234" t="str">
        <f t="shared" si="14"/>
        <v>56</v>
      </c>
      <c r="P234" t="str">
        <f t="shared" si="15"/>
        <v>1956</v>
      </c>
    </row>
    <row r="235" spans="1:16" ht="19">
      <c r="A235" s="317">
        <v>14</v>
      </c>
      <c r="B235" s="326">
        <v>57</v>
      </c>
      <c r="C235" s="326">
        <v>19</v>
      </c>
      <c r="D235" s="328" t="s">
        <v>1165</v>
      </c>
      <c r="E235" s="328">
        <v>47</v>
      </c>
      <c r="F235" s="328">
        <v>28</v>
      </c>
      <c r="G235" s="328">
        <v>47</v>
      </c>
      <c r="H235" s="328">
        <v>8</v>
      </c>
      <c r="I235" s="329" t="s">
        <v>1177</v>
      </c>
      <c r="J235" s="323" t="s">
        <v>1136</v>
      </c>
      <c r="K235" s="324" t="s">
        <v>658</v>
      </c>
      <c r="M235" t="str">
        <f t="shared" si="12"/>
        <v>47ク</v>
      </c>
      <c r="N235" s="314" t="str">
        <f t="shared" si="13"/>
        <v>19</v>
      </c>
      <c r="O235" t="str">
        <f t="shared" si="14"/>
        <v>57</v>
      </c>
      <c r="P235" t="str">
        <f t="shared" si="15"/>
        <v>1957</v>
      </c>
    </row>
    <row r="236" spans="1:16" ht="19">
      <c r="A236" s="317">
        <v>15</v>
      </c>
      <c r="B236" s="326">
        <v>54</v>
      </c>
      <c r="C236" s="326">
        <v>18</v>
      </c>
      <c r="D236" s="328" t="s">
        <v>1162</v>
      </c>
      <c r="E236" s="328">
        <v>48</v>
      </c>
      <c r="F236" s="328">
        <v>25</v>
      </c>
      <c r="G236" s="328">
        <v>48</v>
      </c>
      <c r="H236" s="328">
        <v>5</v>
      </c>
      <c r="I236" s="329" t="s">
        <v>1178</v>
      </c>
      <c r="J236" s="323" t="s">
        <v>1136</v>
      </c>
      <c r="K236" s="324" t="s">
        <v>658</v>
      </c>
      <c r="M236" t="str">
        <f t="shared" si="12"/>
        <v>48ヰ</v>
      </c>
      <c r="N236" s="314" t="str">
        <f t="shared" si="13"/>
        <v>18</v>
      </c>
      <c r="O236" t="str">
        <f t="shared" si="14"/>
        <v>54</v>
      </c>
      <c r="P236" t="str">
        <f t="shared" si="15"/>
        <v>1854</v>
      </c>
    </row>
    <row r="237" spans="1:16" ht="19">
      <c r="A237" s="317">
        <v>16</v>
      </c>
      <c r="B237" s="326">
        <v>55</v>
      </c>
      <c r="C237" s="326">
        <v>18</v>
      </c>
      <c r="D237" s="328" t="s">
        <v>1163</v>
      </c>
      <c r="E237" s="328">
        <v>48</v>
      </c>
      <c r="F237" s="328">
        <v>26</v>
      </c>
      <c r="G237" s="328">
        <v>48</v>
      </c>
      <c r="H237" s="328">
        <v>6</v>
      </c>
      <c r="I237" s="329" t="s">
        <v>1178</v>
      </c>
      <c r="J237" s="323" t="s">
        <v>1136</v>
      </c>
      <c r="K237" s="324" t="s">
        <v>658</v>
      </c>
      <c r="M237" t="str">
        <f t="shared" si="12"/>
        <v>48ノ</v>
      </c>
      <c r="N237" s="314" t="str">
        <f t="shared" si="13"/>
        <v>18</v>
      </c>
      <c r="O237" t="str">
        <f t="shared" si="14"/>
        <v>55</v>
      </c>
      <c r="P237" t="str">
        <f t="shared" si="15"/>
        <v>1855</v>
      </c>
    </row>
    <row r="238" spans="1:16" ht="19">
      <c r="A238" s="317">
        <v>17</v>
      </c>
      <c r="B238" s="326">
        <v>56</v>
      </c>
      <c r="C238" s="326">
        <v>18</v>
      </c>
      <c r="D238" s="328" t="s">
        <v>1164</v>
      </c>
      <c r="E238" s="328">
        <v>48</v>
      </c>
      <c r="F238" s="328">
        <v>27</v>
      </c>
      <c r="G238" s="328">
        <v>48</v>
      </c>
      <c r="H238" s="328">
        <v>7</v>
      </c>
      <c r="I238" s="329" t="s">
        <v>1178</v>
      </c>
      <c r="J238" s="323" t="s">
        <v>1136</v>
      </c>
      <c r="K238" s="324" t="s">
        <v>658</v>
      </c>
      <c r="M238" t="str">
        <f t="shared" si="12"/>
        <v>48オ</v>
      </c>
      <c r="N238" s="314" t="str">
        <f t="shared" si="13"/>
        <v>18</v>
      </c>
      <c r="O238" t="str">
        <f t="shared" si="14"/>
        <v>56</v>
      </c>
      <c r="P238" t="str">
        <f t="shared" si="15"/>
        <v>1856</v>
      </c>
    </row>
    <row r="239" spans="1:16" ht="19">
      <c r="A239" s="317">
        <v>18</v>
      </c>
      <c r="B239" s="326">
        <v>54</v>
      </c>
      <c r="C239" s="326">
        <v>17</v>
      </c>
      <c r="D239" s="328" t="s">
        <v>1162</v>
      </c>
      <c r="E239" s="328">
        <v>49</v>
      </c>
      <c r="F239" s="328">
        <v>25</v>
      </c>
      <c r="G239" s="328">
        <v>49</v>
      </c>
      <c r="H239" s="328">
        <v>5</v>
      </c>
      <c r="I239" s="329" t="s">
        <v>1179</v>
      </c>
      <c r="J239" s="323" t="s">
        <v>1136</v>
      </c>
      <c r="K239" s="324" t="s">
        <v>658</v>
      </c>
      <c r="M239" t="str">
        <f t="shared" si="12"/>
        <v>49ヰ</v>
      </c>
      <c r="N239" s="314" t="str">
        <f t="shared" si="13"/>
        <v>17</v>
      </c>
      <c r="O239" t="str">
        <f t="shared" si="14"/>
        <v>54</v>
      </c>
      <c r="P239" t="str">
        <f t="shared" si="15"/>
        <v>1754</v>
      </c>
    </row>
    <row r="240" spans="1:16" ht="19">
      <c r="A240" s="317">
        <v>19</v>
      </c>
      <c r="B240" s="326">
        <v>55</v>
      </c>
      <c r="C240" s="326">
        <v>17</v>
      </c>
      <c r="D240" s="328" t="s">
        <v>1163</v>
      </c>
      <c r="E240" s="328">
        <v>49</v>
      </c>
      <c r="F240" s="328">
        <v>26</v>
      </c>
      <c r="G240" s="328">
        <v>49</v>
      </c>
      <c r="H240" s="328">
        <v>6</v>
      </c>
      <c r="I240" s="329" t="s">
        <v>1179</v>
      </c>
      <c r="J240" s="323" t="s">
        <v>1136</v>
      </c>
      <c r="K240" s="324" t="s">
        <v>658</v>
      </c>
      <c r="M240" t="str">
        <f t="shared" si="12"/>
        <v>49ノ</v>
      </c>
      <c r="N240" s="314" t="str">
        <f t="shared" si="13"/>
        <v>17</v>
      </c>
      <c r="O240" t="str">
        <f t="shared" si="14"/>
        <v>55</v>
      </c>
      <c r="P240" t="str">
        <f t="shared" si="15"/>
        <v>1755</v>
      </c>
    </row>
    <row r="241" spans="1:16" ht="19">
      <c r="A241" s="317">
        <v>20</v>
      </c>
      <c r="B241" s="326">
        <v>56</v>
      </c>
      <c r="C241" s="326">
        <v>17</v>
      </c>
      <c r="D241" s="328" t="s">
        <v>1164</v>
      </c>
      <c r="E241" s="328">
        <v>49</v>
      </c>
      <c r="F241" s="328">
        <v>27</v>
      </c>
      <c r="G241" s="328">
        <v>49</v>
      </c>
      <c r="H241" s="328">
        <v>7</v>
      </c>
      <c r="I241" s="329" t="s">
        <v>1179</v>
      </c>
      <c r="J241" s="323" t="s">
        <v>1136</v>
      </c>
      <c r="K241" s="324" t="s">
        <v>658</v>
      </c>
      <c r="M241" t="str">
        <f t="shared" si="12"/>
        <v>49オ</v>
      </c>
      <c r="N241" s="314" t="str">
        <f t="shared" si="13"/>
        <v>17</v>
      </c>
      <c r="O241" t="str">
        <f t="shared" si="14"/>
        <v>56</v>
      </c>
      <c r="P241" t="str">
        <f t="shared" si="15"/>
        <v>1756</v>
      </c>
    </row>
    <row r="242" spans="1:16" ht="19">
      <c r="A242" s="317">
        <v>21</v>
      </c>
      <c r="B242" s="326">
        <v>57</v>
      </c>
      <c r="C242" s="326">
        <v>17</v>
      </c>
      <c r="D242" s="328" t="s">
        <v>1165</v>
      </c>
      <c r="E242" s="328">
        <v>49</v>
      </c>
      <c r="F242" s="328">
        <v>28</v>
      </c>
      <c r="G242" s="328">
        <v>49</v>
      </c>
      <c r="H242" s="328">
        <v>8</v>
      </c>
      <c r="I242" s="329" t="s">
        <v>1179</v>
      </c>
      <c r="J242" s="323" t="s">
        <v>1136</v>
      </c>
      <c r="K242" s="324" t="s">
        <v>658</v>
      </c>
      <c r="M242" t="str">
        <f t="shared" si="12"/>
        <v>49ク</v>
      </c>
      <c r="N242" s="314" t="str">
        <f t="shared" si="13"/>
        <v>17</v>
      </c>
      <c r="O242" t="str">
        <f t="shared" si="14"/>
        <v>57</v>
      </c>
      <c r="P242" t="str">
        <f t="shared" si="15"/>
        <v>1757</v>
      </c>
    </row>
    <row r="243" spans="1:16" ht="19">
      <c r="A243" s="317">
        <v>22</v>
      </c>
      <c r="B243" s="326">
        <v>54</v>
      </c>
      <c r="C243" s="326">
        <v>16</v>
      </c>
      <c r="D243" s="328" t="s">
        <v>1162</v>
      </c>
      <c r="E243" s="328">
        <v>50</v>
      </c>
      <c r="F243" s="328">
        <v>25</v>
      </c>
      <c r="G243" s="328">
        <v>50</v>
      </c>
      <c r="H243" s="328">
        <v>5</v>
      </c>
      <c r="I243" s="329" t="s">
        <v>1180</v>
      </c>
      <c r="J243" s="323" t="s">
        <v>1136</v>
      </c>
      <c r="K243" s="324" t="s">
        <v>658</v>
      </c>
      <c r="M243" t="str">
        <f t="shared" si="12"/>
        <v>50ヰ</v>
      </c>
      <c r="N243" s="314" t="str">
        <f t="shared" si="13"/>
        <v>16</v>
      </c>
      <c r="O243" t="str">
        <f t="shared" si="14"/>
        <v>54</v>
      </c>
      <c r="P243" t="str">
        <f t="shared" si="15"/>
        <v>1654</v>
      </c>
    </row>
    <row r="244" spans="1:16" ht="19">
      <c r="A244" s="317">
        <v>23</v>
      </c>
      <c r="B244" s="326">
        <v>55</v>
      </c>
      <c r="C244" s="326">
        <v>16</v>
      </c>
      <c r="D244" s="328" t="s">
        <v>1163</v>
      </c>
      <c r="E244" s="328">
        <v>50</v>
      </c>
      <c r="F244" s="328">
        <v>26</v>
      </c>
      <c r="G244" s="328">
        <v>50</v>
      </c>
      <c r="H244" s="328">
        <v>6</v>
      </c>
      <c r="I244" s="329" t="s">
        <v>1180</v>
      </c>
      <c r="J244" s="323" t="s">
        <v>1136</v>
      </c>
      <c r="K244" s="324" t="s">
        <v>658</v>
      </c>
      <c r="M244" t="str">
        <f t="shared" si="12"/>
        <v>50ノ</v>
      </c>
      <c r="N244" s="314" t="str">
        <f t="shared" si="13"/>
        <v>16</v>
      </c>
      <c r="O244" t="str">
        <f t="shared" si="14"/>
        <v>55</v>
      </c>
      <c r="P244" t="str">
        <f t="shared" si="15"/>
        <v>1655</v>
      </c>
    </row>
    <row r="245" spans="1:16" ht="19">
      <c r="A245" s="317">
        <v>24</v>
      </c>
      <c r="B245" s="326">
        <v>56</v>
      </c>
      <c r="C245" s="326">
        <v>16</v>
      </c>
      <c r="D245" s="328" t="s">
        <v>1164</v>
      </c>
      <c r="E245" s="328">
        <v>50</v>
      </c>
      <c r="F245" s="328">
        <v>27</v>
      </c>
      <c r="G245" s="328">
        <v>50</v>
      </c>
      <c r="H245" s="328">
        <v>7</v>
      </c>
      <c r="I245" s="329" t="s">
        <v>1180</v>
      </c>
      <c r="J245" s="323" t="s">
        <v>1136</v>
      </c>
      <c r="K245" s="324" t="s">
        <v>658</v>
      </c>
      <c r="M245" t="str">
        <f t="shared" si="12"/>
        <v>50オ</v>
      </c>
      <c r="N245" s="314" t="str">
        <f t="shared" si="13"/>
        <v>16</v>
      </c>
      <c r="O245" t="str">
        <f t="shared" si="14"/>
        <v>56</v>
      </c>
      <c r="P245" t="str">
        <f t="shared" si="15"/>
        <v>1656</v>
      </c>
    </row>
    <row r="246" spans="1:16" ht="19">
      <c r="A246" s="317">
        <v>25</v>
      </c>
      <c r="B246" s="326">
        <v>57</v>
      </c>
      <c r="C246" s="326">
        <v>16</v>
      </c>
      <c r="D246" s="328" t="s">
        <v>1165</v>
      </c>
      <c r="E246" s="328">
        <v>50</v>
      </c>
      <c r="F246" s="328">
        <v>28</v>
      </c>
      <c r="G246" s="328">
        <v>50</v>
      </c>
      <c r="H246" s="328">
        <v>8</v>
      </c>
      <c r="I246" s="329" t="s">
        <v>1180</v>
      </c>
      <c r="J246" s="323" t="s">
        <v>1136</v>
      </c>
      <c r="K246" s="324" t="s">
        <v>658</v>
      </c>
      <c r="M246" t="str">
        <f t="shared" si="12"/>
        <v>50ク</v>
      </c>
      <c r="N246" s="314" t="str">
        <f t="shared" si="13"/>
        <v>16</v>
      </c>
      <c r="O246" t="str">
        <f t="shared" si="14"/>
        <v>57</v>
      </c>
      <c r="P246" t="str">
        <f t="shared" si="15"/>
        <v>1657</v>
      </c>
    </row>
    <row r="247" spans="1:16" ht="19">
      <c r="A247" s="317">
        <v>26</v>
      </c>
      <c r="B247" s="326">
        <v>54</v>
      </c>
      <c r="C247" s="326">
        <v>15</v>
      </c>
      <c r="D247" s="328" t="s">
        <v>1162</v>
      </c>
      <c r="E247" s="328">
        <v>51</v>
      </c>
      <c r="F247" s="328">
        <v>25</v>
      </c>
      <c r="G247" s="328">
        <v>51</v>
      </c>
      <c r="H247" s="328">
        <v>5</v>
      </c>
      <c r="I247" s="329" t="s">
        <v>1181</v>
      </c>
      <c r="J247" s="323" t="s">
        <v>1136</v>
      </c>
      <c r="K247" s="324" t="s">
        <v>658</v>
      </c>
      <c r="M247" t="str">
        <f t="shared" si="12"/>
        <v>51ヰ</v>
      </c>
      <c r="N247" s="314" t="str">
        <f t="shared" si="13"/>
        <v>15</v>
      </c>
      <c r="O247" t="str">
        <f t="shared" si="14"/>
        <v>54</v>
      </c>
      <c r="P247" t="str">
        <f t="shared" si="15"/>
        <v>1554</v>
      </c>
    </row>
    <row r="248" spans="1:16" ht="19">
      <c r="A248" s="317">
        <v>27</v>
      </c>
      <c r="B248" s="326">
        <v>55</v>
      </c>
      <c r="C248" s="326">
        <v>15</v>
      </c>
      <c r="D248" s="328" t="s">
        <v>1163</v>
      </c>
      <c r="E248" s="328">
        <v>51</v>
      </c>
      <c r="F248" s="328">
        <v>26</v>
      </c>
      <c r="G248" s="328">
        <v>51</v>
      </c>
      <c r="H248" s="328">
        <v>6</v>
      </c>
      <c r="I248" s="329" t="s">
        <v>1181</v>
      </c>
      <c r="J248" s="323" t="s">
        <v>1136</v>
      </c>
      <c r="K248" s="324" t="s">
        <v>658</v>
      </c>
      <c r="M248" t="str">
        <f t="shared" si="12"/>
        <v>51ノ</v>
      </c>
      <c r="N248" s="314" t="str">
        <f t="shared" si="13"/>
        <v>15</v>
      </c>
      <c r="O248" t="str">
        <f t="shared" si="14"/>
        <v>55</v>
      </c>
      <c r="P248" t="str">
        <f t="shared" si="15"/>
        <v>1555</v>
      </c>
    </row>
    <row r="249" spans="1:16" ht="19">
      <c r="A249" s="317">
        <v>28</v>
      </c>
      <c r="B249" s="326">
        <v>56</v>
      </c>
      <c r="C249" s="326">
        <v>15</v>
      </c>
      <c r="D249" s="328" t="s">
        <v>1164</v>
      </c>
      <c r="E249" s="328">
        <v>51</v>
      </c>
      <c r="F249" s="328">
        <v>27</v>
      </c>
      <c r="G249" s="328">
        <v>51</v>
      </c>
      <c r="H249" s="328">
        <v>7</v>
      </c>
      <c r="I249" s="329" t="s">
        <v>1181</v>
      </c>
      <c r="J249" s="323" t="s">
        <v>1136</v>
      </c>
      <c r="K249" s="324" t="s">
        <v>658</v>
      </c>
      <c r="M249" t="str">
        <f t="shared" si="12"/>
        <v>51オ</v>
      </c>
      <c r="N249" s="314" t="str">
        <f t="shared" si="13"/>
        <v>15</v>
      </c>
      <c r="O249" t="str">
        <f t="shared" si="14"/>
        <v>56</v>
      </c>
      <c r="P249" t="str">
        <f t="shared" si="15"/>
        <v>1556</v>
      </c>
    </row>
    <row r="250" spans="1:16" ht="19">
      <c r="A250" s="317">
        <v>29</v>
      </c>
      <c r="B250" s="326">
        <v>57</v>
      </c>
      <c r="C250" s="326">
        <v>15</v>
      </c>
      <c r="D250" s="328" t="s">
        <v>1165</v>
      </c>
      <c r="E250" s="328">
        <v>51</v>
      </c>
      <c r="F250" s="328">
        <v>28</v>
      </c>
      <c r="G250" s="328">
        <v>51</v>
      </c>
      <c r="H250" s="328">
        <v>8</v>
      </c>
      <c r="I250" s="329" t="s">
        <v>1181</v>
      </c>
      <c r="J250" s="323" t="s">
        <v>1136</v>
      </c>
      <c r="K250" s="324" t="s">
        <v>658</v>
      </c>
      <c r="M250" t="str">
        <f t="shared" si="12"/>
        <v>51ク</v>
      </c>
      <c r="N250" s="314" t="str">
        <f t="shared" si="13"/>
        <v>15</v>
      </c>
      <c r="O250" t="str">
        <f t="shared" si="14"/>
        <v>57</v>
      </c>
      <c r="P250" t="str">
        <f t="shared" si="15"/>
        <v>1557</v>
      </c>
    </row>
    <row r="251" spans="1:16" ht="19">
      <c r="A251" s="317">
        <v>1</v>
      </c>
      <c r="B251" s="326">
        <v>58</v>
      </c>
      <c r="C251" s="326">
        <v>21</v>
      </c>
      <c r="D251" s="328" t="s">
        <v>1166</v>
      </c>
      <c r="E251" s="328">
        <v>45</v>
      </c>
      <c r="F251" s="328">
        <v>29</v>
      </c>
      <c r="G251" s="328">
        <v>45</v>
      </c>
      <c r="H251" s="329" t="s">
        <v>1135</v>
      </c>
      <c r="I251" s="329" t="s">
        <v>1135</v>
      </c>
      <c r="J251" s="323" t="s">
        <v>1136</v>
      </c>
      <c r="K251" s="324" t="s">
        <v>659</v>
      </c>
      <c r="M251" t="str">
        <f t="shared" si="12"/>
        <v>45ヤ</v>
      </c>
      <c r="N251" s="314" t="str">
        <f t="shared" si="13"/>
        <v>21</v>
      </c>
      <c r="O251" t="str">
        <f t="shared" si="14"/>
        <v>58</v>
      </c>
      <c r="P251" t="str">
        <f t="shared" si="15"/>
        <v>2158</v>
      </c>
    </row>
    <row r="252" spans="1:16" ht="19">
      <c r="A252" s="317">
        <v>2</v>
      </c>
      <c r="B252" s="326">
        <v>59</v>
      </c>
      <c r="C252" s="326">
        <v>21</v>
      </c>
      <c r="D252" s="328" t="s">
        <v>1167</v>
      </c>
      <c r="E252" s="328">
        <v>45</v>
      </c>
      <c r="F252" s="328">
        <v>30</v>
      </c>
      <c r="G252" s="328">
        <v>45</v>
      </c>
      <c r="H252" s="329" t="s">
        <v>1135</v>
      </c>
      <c r="I252" s="329" t="s">
        <v>1135</v>
      </c>
      <c r="J252" s="323" t="s">
        <v>1136</v>
      </c>
      <c r="K252" s="324" t="s">
        <v>659</v>
      </c>
      <c r="M252" t="str">
        <f t="shared" si="12"/>
        <v>45マ</v>
      </c>
      <c r="N252" s="314" t="str">
        <f t="shared" si="13"/>
        <v>21</v>
      </c>
      <c r="O252" t="str">
        <f t="shared" si="14"/>
        <v>59</v>
      </c>
      <c r="P252" t="str">
        <f t="shared" si="15"/>
        <v>2159</v>
      </c>
    </row>
    <row r="253" spans="1:16" ht="19">
      <c r="A253" s="317">
        <v>3</v>
      </c>
      <c r="B253" s="326">
        <v>58</v>
      </c>
      <c r="C253" s="326">
        <v>20</v>
      </c>
      <c r="D253" s="328" t="s">
        <v>1166</v>
      </c>
      <c r="E253" s="328">
        <v>46</v>
      </c>
      <c r="F253" s="328">
        <v>29</v>
      </c>
      <c r="G253" s="328">
        <v>46</v>
      </c>
      <c r="H253" s="329" t="s">
        <v>1135</v>
      </c>
      <c r="I253" s="329" t="s">
        <v>1135</v>
      </c>
      <c r="J253" s="323" t="s">
        <v>1136</v>
      </c>
      <c r="K253" s="324" t="s">
        <v>659</v>
      </c>
      <c r="M253" t="str">
        <f t="shared" si="12"/>
        <v>46ヤ</v>
      </c>
      <c r="N253" s="314" t="str">
        <f t="shared" si="13"/>
        <v>20</v>
      </c>
      <c r="O253" t="str">
        <f t="shared" si="14"/>
        <v>58</v>
      </c>
      <c r="P253" t="str">
        <f t="shared" si="15"/>
        <v>2058</v>
      </c>
    </row>
    <row r="254" spans="1:16" ht="19">
      <c r="A254" s="317">
        <v>4</v>
      </c>
      <c r="B254" s="326">
        <v>59</v>
      </c>
      <c r="C254" s="326">
        <v>20</v>
      </c>
      <c r="D254" s="328" t="s">
        <v>1167</v>
      </c>
      <c r="E254" s="328">
        <v>46</v>
      </c>
      <c r="F254" s="328">
        <v>30</v>
      </c>
      <c r="G254" s="328">
        <v>46</v>
      </c>
      <c r="H254" s="329" t="s">
        <v>1135</v>
      </c>
      <c r="I254" s="329" t="s">
        <v>1135</v>
      </c>
      <c r="J254" s="323" t="s">
        <v>1136</v>
      </c>
      <c r="K254" s="324" t="s">
        <v>659</v>
      </c>
      <c r="M254" t="str">
        <f t="shared" si="12"/>
        <v>46マ</v>
      </c>
      <c r="N254" s="314" t="str">
        <f t="shared" si="13"/>
        <v>20</v>
      </c>
      <c r="O254" t="str">
        <f t="shared" si="14"/>
        <v>59</v>
      </c>
      <c r="P254" t="str">
        <f t="shared" si="15"/>
        <v>2059</v>
      </c>
    </row>
    <row r="255" spans="1:16" ht="19">
      <c r="A255" s="317">
        <v>5</v>
      </c>
      <c r="B255" s="326">
        <v>60</v>
      </c>
      <c r="C255" s="326">
        <v>20</v>
      </c>
      <c r="D255" s="328" t="s">
        <v>1168</v>
      </c>
      <c r="E255" s="328">
        <v>46</v>
      </c>
      <c r="F255" s="328">
        <v>31</v>
      </c>
      <c r="G255" s="328">
        <v>46</v>
      </c>
      <c r="H255" s="328">
        <v>11</v>
      </c>
      <c r="I255" s="329" t="s">
        <v>1175</v>
      </c>
      <c r="J255" s="323" t="s">
        <v>1136</v>
      </c>
      <c r="K255" s="324" t="s">
        <v>659</v>
      </c>
      <c r="M255" t="str">
        <f t="shared" si="12"/>
        <v>46ケ</v>
      </c>
      <c r="N255" s="314" t="str">
        <f t="shared" si="13"/>
        <v>20</v>
      </c>
      <c r="O255" t="str">
        <f t="shared" si="14"/>
        <v>60</v>
      </c>
      <c r="P255" t="str">
        <f t="shared" si="15"/>
        <v>2060</v>
      </c>
    </row>
    <row r="256" spans="1:16" ht="19">
      <c r="A256" s="317">
        <v>6</v>
      </c>
      <c r="B256" s="326">
        <v>58</v>
      </c>
      <c r="C256" s="326">
        <v>19</v>
      </c>
      <c r="D256" s="328" t="s">
        <v>1166</v>
      </c>
      <c r="E256" s="328">
        <v>47</v>
      </c>
      <c r="F256" s="328">
        <v>29</v>
      </c>
      <c r="G256" s="328">
        <v>47</v>
      </c>
      <c r="H256" s="329" t="s">
        <v>1135</v>
      </c>
      <c r="I256" s="329" t="s">
        <v>1135</v>
      </c>
      <c r="J256" s="323" t="s">
        <v>1136</v>
      </c>
      <c r="K256" s="324" t="s">
        <v>659</v>
      </c>
      <c r="M256" t="str">
        <f t="shared" si="12"/>
        <v>47ヤ</v>
      </c>
      <c r="N256" s="314" t="str">
        <f t="shared" si="13"/>
        <v>19</v>
      </c>
      <c r="O256" t="str">
        <f t="shared" si="14"/>
        <v>58</v>
      </c>
      <c r="P256" t="str">
        <f t="shared" si="15"/>
        <v>1958</v>
      </c>
    </row>
    <row r="257" spans="1:16" ht="19">
      <c r="A257" s="317">
        <v>7</v>
      </c>
      <c r="B257" s="326">
        <v>59</v>
      </c>
      <c r="C257" s="326">
        <v>19</v>
      </c>
      <c r="D257" s="328" t="s">
        <v>1167</v>
      </c>
      <c r="E257" s="328">
        <v>47</v>
      </c>
      <c r="F257" s="328">
        <v>30</v>
      </c>
      <c r="G257" s="328">
        <v>47</v>
      </c>
      <c r="H257" s="329" t="s">
        <v>1135</v>
      </c>
      <c r="I257" s="329" t="s">
        <v>1135</v>
      </c>
      <c r="J257" s="323" t="s">
        <v>1136</v>
      </c>
      <c r="K257" s="324" t="s">
        <v>659</v>
      </c>
      <c r="M257" t="str">
        <f t="shared" si="12"/>
        <v>47マ</v>
      </c>
      <c r="N257" s="314" t="str">
        <f t="shared" si="13"/>
        <v>19</v>
      </c>
      <c r="O257" t="str">
        <f t="shared" si="14"/>
        <v>59</v>
      </c>
      <c r="P257" t="str">
        <f t="shared" si="15"/>
        <v>1959</v>
      </c>
    </row>
    <row r="258" spans="1:16" ht="19">
      <c r="A258" s="317">
        <v>8</v>
      </c>
      <c r="B258" s="326">
        <v>60</v>
      </c>
      <c r="C258" s="326">
        <v>19</v>
      </c>
      <c r="D258" s="328" t="s">
        <v>1168</v>
      </c>
      <c r="E258" s="328">
        <v>47</v>
      </c>
      <c r="F258" s="328">
        <v>31</v>
      </c>
      <c r="G258" s="328">
        <v>47</v>
      </c>
      <c r="H258" s="328">
        <v>11</v>
      </c>
      <c r="I258" s="329" t="s">
        <v>1177</v>
      </c>
      <c r="J258" s="323" t="s">
        <v>1136</v>
      </c>
      <c r="K258" s="324" t="s">
        <v>659</v>
      </c>
      <c r="M258" t="str">
        <f t="shared" si="12"/>
        <v>47ケ</v>
      </c>
      <c r="N258" s="314" t="str">
        <f t="shared" si="13"/>
        <v>19</v>
      </c>
      <c r="O258" t="str">
        <f t="shared" si="14"/>
        <v>60</v>
      </c>
      <c r="P258" t="str">
        <f t="shared" si="15"/>
        <v>1960</v>
      </c>
    </row>
    <row r="259" spans="1:16" ht="19">
      <c r="A259" s="317">
        <v>9</v>
      </c>
      <c r="B259" s="326">
        <v>61</v>
      </c>
      <c r="C259" s="326">
        <v>19</v>
      </c>
      <c r="D259" s="328" t="s">
        <v>1169</v>
      </c>
      <c r="E259" s="328">
        <v>47</v>
      </c>
      <c r="F259" s="328">
        <v>32</v>
      </c>
      <c r="G259" s="328">
        <v>47</v>
      </c>
      <c r="H259" s="328">
        <v>12</v>
      </c>
      <c r="I259" s="329" t="s">
        <v>1177</v>
      </c>
      <c r="J259" s="323" t="s">
        <v>1136</v>
      </c>
      <c r="K259" s="324" t="s">
        <v>659</v>
      </c>
      <c r="M259" t="str">
        <f t="shared" si="12"/>
        <v>47フ</v>
      </c>
      <c r="N259" s="314" t="str">
        <f t="shared" si="13"/>
        <v>19</v>
      </c>
      <c r="O259" t="str">
        <f t="shared" si="14"/>
        <v>61</v>
      </c>
      <c r="P259" t="str">
        <f t="shared" si="15"/>
        <v>1961</v>
      </c>
    </row>
    <row r="260" spans="1:16" ht="19">
      <c r="A260" s="317">
        <v>10</v>
      </c>
      <c r="B260" s="326">
        <v>62</v>
      </c>
      <c r="C260" s="326">
        <v>19</v>
      </c>
      <c r="D260" s="328" t="s">
        <v>1170</v>
      </c>
      <c r="E260" s="328">
        <v>47</v>
      </c>
      <c r="F260" s="328">
        <v>33</v>
      </c>
      <c r="G260" s="328">
        <v>47</v>
      </c>
      <c r="H260" s="328">
        <v>13</v>
      </c>
      <c r="I260" s="329" t="s">
        <v>1177</v>
      </c>
      <c r="J260" s="323" t="s">
        <v>1136</v>
      </c>
      <c r="K260" s="324" t="s">
        <v>659</v>
      </c>
      <c r="M260" t="str">
        <f t="shared" si="12"/>
        <v>47コ</v>
      </c>
      <c r="N260" s="314" t="str">
        <f t="shared" si="13"/>
        <v>19</v>
      </c>
      <c r="O260" t="str">
        <f t="shared" si="14"/>
        <v>62</v>
      </c>
      <c r="P260" t="str">
        <f t="shared" si="15"/>
        <v>1962</v>
      </c>
    </row>
    <row r="261" spans="1:16" ht="19">
      <c r="A261" s="317">
        <v>11</v>
      </c>
      <c r="B261" s="326">
        <v>63</v>
      </c>
      <c r="C261" s="326">
        <v>19</v>
      </c>
      <c r="D261" s="328" t="s">
        <v>1171</v>
      </c>
      <c r="E261" s="328">
        <v>47</v>
      </c>
      <c r="F261" s="328">
        <v>34</v>
      </c>
      <c r="G261" s="328">
        <v>47</v>
      </c>
      <c r="H261" s="328">
        <v>14</v>
      </c>
      <c r="I261" s="329" t="s">
        <v>1177</v>
      </c>
      <c r="J261" s="323" t="s">
        <v>1136</v>
      </c>
      <c r="K261" s="324" t="s">
        <v>659</v>
      </c>
      <c r="M261" t="str">
        <f t="shared" si="12"/>
        <v>47エ</v>
      </c>
      <c r="N261" s="314" t="str">
        <f t="shared" si="13"/>
        <v>19</v>
      </c>
      <c r="O261" t="str">
        <f t="shared" si="14"/>
        <v>63</v>
      </c>
      <c r="P261" t="str">
        <f t="shared" si="15"/>
        <v>1963</v>
      </c>
    </row>
    <row r="262" spans="1:16" ht="19">
      <c r="A262" s="317">
        <v>12</v>
      </c>
      <c r="B262" s="326">
        <v>64</v>
      </c>
      <c r="C262" s="326">
        <v>19</v>
      </c>
      <c r="D262" s="328" t="s">
        <v>1172</v>
      </c>
      <c r="E262" s="328">
        <v>47</v>
      </c>
      <c r="F262" s="328">
        <v>35</v>
      </c>
      <c r="G262" s="328">
        <v>47</v>
      </c>
      <c r="H262" s="321" t="s">
        <v>1135</v>
      </c>
      <c r="I262" s="329" t="s">
        <v>1135</v>
      </c>
      <c r="J262" s="323" t="s">
        <v>1136</v>
      </c>
      <c r="K262" s="324" t="s">
        <v>659</v>
      </c>
      <c r="M262" t="str">
        <f t="shared" ref="M262:M325" si="16">CONCATENATE(E262,D262)</f>
        <v>47テ</v>
      </c>
      <c r="N262" s="314" t="str">
        <f t="shared" ref="N262:N325" si="17">IF(LEN(C262)=1,CONCATENATE("0",C262),TEXT(C262,"0"))</f>
        <v>19</v>
      </c>
      <c r="O262" t="str">
        <f t="shared" ref="O262:O325" si="18">IF(LEN(B262)=1,CONCATENATE("0",B262),TEXT(B262,"0"))</f>
        <v>64</v>
      </c>
      <c r="P262" t="str">
        <f t="shared" ref="P262:P325" si="19">CONCATENATE(N262,O262)</f>
        <v>1964</v>
      </c>
    </row>
    <row r="263" spans="1:16" ht="19">
      <c r="A263" s="317">
        <v>13</v>
      </c>
      <c r="B263" s="326">
        <v>65</v>
      </c>
      <c r="C263" s="326">
        <v>19</v>
      </c>
      <c r="D263" s="328" t="s">
        <v>1173</v>
      </c>
      <c r="E263" s="328">
        <v>47</v>
      </c>
      <c r="F263" s="328">
        <v>36</v>
      </c>
      <c r="G263" s="328">
        <v>47</v>
      </c>
      <c r="H263" s="321" t="s">
        <v>1135</v>
      </c>
      <c r="I263" s="329" t="s">
        <v>1135</v>
      </c>
      <c r="J263" s="323" t="s">
        <v>1136</v>
      </c>
      <c r="K263" s="324" t="s">
        <v>659</v>
      </c>
      <c r="M263" t="str">
        <f t="shared" si="16"/>
        <v>47ア</v>
      </c>
      <c r="N263" s="314" t="str">
        <f t="shared" si="17"/>
        <v>19</v>
      </c>
      <c r="O263" t="str">
        <f t="shared" si="18"/>
        <v>65</v>
      </c>
      <c r="P263" t="str">
        <f t="shared" si="19"/>
        <v>1965</v>
      </c>
    </row>
    <row r="264" spans="1:16" ht="19">
      <c r="A264" s="317">
        <v>14</v>
      </c>
      <c r="B264" s="326">
        <v>66</v>
      </c>
      <c r="C264" s="326">
        <v>19</v>
      </c>
      <c r="D264" s="328" t="s">
        <v>1182</v>
      </c>
      <c r="E264" s="328">
        <v>47</v>
      </c>
      <c r="F264" s="328">
        <v>16</v>
      </c>
      <c r="G264" s="328">
        <v>47</v>
      </c>
      <c r="H264" s="321" t="s">
        <v>1135</v>
      </c>
      <c r="I264" s="321" t="s">
        <v>1135</v>
      </c>
      <c r="J264" s="323" t="s">
        <v>1136</v>
      </c>
      <c r="K264" s="324" t="s">
        <v>659</v>
      </c>
      <c r="M264" t="str">
        <f t="shared" si="16"/>
        <v>47サ</v>
      </c>
      <c r="N264" s="314" t="str">
        <f t="shared" si="17"/>
        <v>19</v>
      </c>
      <c r="O264" t="str">
        <f t="shared" si="18"/>
        <v>66</v>
      </c>
      <c r="P264" t="str">
        <f t="shared" si="19"/>
        <v>1966</v>
      </c>
    </row>
    <row r="265" spans="1:16" ht="19">
      <c r="A265" s="317">
        <v>15</v>
      </c>
      <c r="B265" s="326">
        <v>67</v>
      </c>
      <c r="C265" s="326">
        <v>19</v>
      </c>
      <c r="D265" s="328" t="s">
        <v>1183</v>
      </c>
      <c r="E265" s="328">
        <v>47</v>
      </c>
      <c r="F265" s="328">
        <v>38</v>
      </c>
      <c r="G265" s="328">
        <v>47</v>
      </c>
      <c r="H265" s="321" t="s">
        <v>1135</v>
      </c>
      <c r="I265" s="329" t="s">
        <v>1135</v>
      </c>
      <c r="J265" s="323" t="s">
        <v>1136</v>
      </c>
      <c r="K265" s="324" t="s">
        <v>659</v>
      </c>
      <c r="M265" t="str">
        <f t="shared" si="16"/>
        <v>47キ</v>
      </c>
      <c r="N265" s="314" t="str">
        <f t="shared" si="17"/>
        <v>19</v>
      </c>
      <c r="O265" t="str">
        <f t="shared" si="18"/>
        <v>67</v>
      </c>
      <c r="P265" t="str">
        <f t="shared" si="19"/>
        <v>1967</v>
      </c>
    </row>
    <row r="266" spans="1:16" ht="19">
      <c r="A266" s="317">
        <v>16</v>
      </c>
      <c r="B266" s="326">
        <v>58</v>
      </c>
      <c r="C266" s="326">
        <v>18</v>
      </c>
      <c r="D266" s="328" t="s">
        <v>1166</v>
      </c>
      <c r="E266" s="328">
        <v>48</v>
      </c>
      <c r="F266" s="328">
        <v>29</v>
      </c>
      <c r="G266" s="328">
        <v>48</v>
      </c>
      <c r="H266" s="321" t="s">
        <v>1135</v>
      </c>
      <c r="I266" s="329" t="s">
        <v>1135</v>
      </c>
      <c r="J266" s="323" t="s">
        <v>1136</v>
      </c>
      <c r="K266" s="324" t="s">
        <v>659</v>
      </c>
      <c r="M266" t="str">
        <f t="shared" si="16"/>
        <v>48ヤ</v>
      </c>
      <c r="N266" s="314" t="str">
        <f t="shared" si="17"/>
        <v>18</v>
      </c>
      <c r="O266" t="str">
        <f t="shared" si="18"/>
        <v>58</v>
      </c>
      <c r="P266" t="str">
        <f t="shared" si="19"/>
        <v>1858</v>
      </c>
    </row>
    <row r="267" spans="1:16" ht="19">
      <c r="A267" s="317">
        <v>17</v>
      </c>
      <c r="B267" s="326">
        <v>59</v>
      </c>
      <c r="C267" s="326">
        <v>18</v>
      </c>
      <c r="D267" s="328" t="s">
        <v>1167</v>
      </c>
      <c r="E267" s="328">
        <v>48</v>
      </c>
      <c r="F267" s="328">
        <v>30</v>
      </c>
      <c r="G267" s="328">
        <v>48</v>
      </c>
      <c r="H267" s="321" t="s">
        <v>1135</v>
      </c>
      <c r="I267" s="329" t="s">
        <v>1135</v>
      </c>
      <c r="J267" s="323" t="s">
        <v>1136</v>
      </c>
      <c r="K267" s="324" t="s">
        <v>659</v>
      </c>
      <c r="M267" t="str">
        <f t="shared" si="16"/>
        <v>48マ</v>
      </c>
      <c r="N267" s="314" t="str">
        <f t="shared" si="17"/>
        <v>18</v>
      </c>
      <c r="O267" t="str">
        <f t="shared" si="18"/>
        <v>59</v>
      </c>
      <c r="P267" t="str">
        <f t="shared" si="19"/>
        <v>1859</v>
      </c>
    </row>
    <row r="268" spans="1:16" ht="19">
      <c r="A268" s="317">
        <v>18</v>
      </c>
      <c r="B268" s="326">
        <v>60</v>
      </c>
      <c r="C268" s="326">
        <v>18</v>
      </c>
      <c r="D268" s="328" t="s">
        <v>1168</v>
      </c>
      <c r="E268" s="328">
        <v>48</v>
      </c>
      <c r="F268" s="328">
        <v>31</v>
      </c>
      <c r="G268" s="328">
        <v>48</v>
      </c>
      <c r="H268" s="328">
        <v>11</v>
      </c>
      <c r="I268" s="329" t="s">
        <v>1178</v>
      </c>
      <c r="J268" s="323" t="s">
        <v>1136</v>
      </c>
      <c r="K268" s="324" t="s">
        <v>659</v>
      </c>
      <c r="M268" t="str">
        <f t="shared" si="16"/>
        <v>48ケ</v>
      </c>
      <c r="N268" s="314" t="str">
        <f t="shared" si="17"/>
        <v>18</v>
      </c>
      <c r="O268" t="str">
        <f t="shared" si="18"/>
        <v>60</v>
      </c>
      <c r="P268" t="str">
        <f t="shared" si="19"/>
        <v>1860</v>
      </c>
    </row>
    <row r="269" spans="1:16" ht="19">
      <c r="A269" s="317">
        <v>19</v>
      </c>
      <c r="B269" s="326">
        <v>61</v>
      </c>
      <c r="C269" s="326">
        <v>18</v>
      </c>
      <c r="D269" s="328" t="s">
        <v>1169</v>
      </c>
      <c r="E269" s="328">
        <v>48</v>
      </c>
      <c r="F269" s="328">
        <v>32</v>
      </c>
      <c r="G269" s="328">
        <v>48</v>
      </c>
      <c r="H269" s="328">
        <v>12</v>
      </c>
      <c r="I269" s="329" t="s">
        <v>1178</v>
      </c>
      <c r="J269" s="323" t="s">
        <v>1136</v>
      </c>
      <c r="K269" s="324" t="s">
        <v>659</v>
      </c>
      <c r="M269" t="str">
        <f t="shared" si="16"/>
        <v>48フ</v>
      </c>
      <c r="N269" s="314" t="str">
        <f t="shared" si="17"/>
        <v>18</v>
      </c>
      <c r="O269" t="str">
        <f t="shared" si="18"/>
        <v>61</v>
      </c>
      <c r="P269" t="str">
        <f t="shared" si="19"/>
        <v>1861</v>
      </c>
    </row>
    <row r="270" spans="1:16" ht="19">
      <c r="A270" s="317">
        <v>20</v>
      </c>
      <c r="B270" s="326">
        <v>62</v>
      </c>
      <c r="C270" s="326">
        <v>18</v>
      </c>
      <c r="D270" s="328" t="s">
        <v>1170</v>
      </c>
      <c r="E270" s="328">
        <v>48</v>
      </c>
      <c r="F270" s="328">
        <v>33</v>
      </c>
      <c r="G270" s="328">
        <v>48</v>
      </c>
      <c r="H270" s="328">
        <v>13</v>
      </c>
      <c r="I270" s="329" t="s">
        <v>1178</v>
      </c>
      <c r="J270" s="323" t="s">
        <v>1136</v>
      </c>
      <c r="K270" s="324" t="s">
        <v>659</v>
      </c>
      <c r="M270" t="str">
        <f t="shared" si="16"/>
        <v>48コ</v>
      </c>
      <c r="N270" s="314" t="str">
        <f t="shared" si="17"/>
        <v>18</v>
      </c>
      <c r="O270" t="str">
        <f t="shared" si="18"/>
        <v>62</v>
      </c>
      <c r="P270" t="str">
        <f t="shared" si="19"/>
        <v>1862</v>
      </c>
    </row>
    <row r="271" spans="1:16" ht="19">
      <c r="A271" s="317">
        <v>21</v>
      </c>
      <c r="B271" s="326">
        <v>63</v>
      </c>
      <c r="C271" s="326">
        <v>18</v>
      </c>
      <c r="D271" s="328" t="s">
        <v>1171</v>
      </c>
      <c r="E271" s="328">
        <v>48</v>
      </c>
      <c r="F271" s="328">
        <v>34</v>
      </c>
      <c r="G271" s="328">
        <v>48</v>
      </c>
      <c r="H271" s="328">
        <v>14</v>
      </c>
      <c r="I271" s="329" t="s">
        <v>1178</v>
      </c>
      <c r="J271" s="323" t="s">
        <v>1136</v>
      </c>
      <c r="K271" s="324" t="s">
        <v>659</v>
      </c>
      <c r="M271" t="str">
        <f t="shared" si="16"/>
        <v>48エ</v>
      </c>
      <c r="N271" s="314" t="str">
        <f t="shared" si="17"/>
        <v>18</v>
      </c>
      <c r="O271" t="str">
        <f t="shared" si="18"/>
        <v>63</v>
      </c>
      <c r="P271" t="str">
        <f t="shared" si="19"/>
        <v>1863</v>
      </c>
    </row>
    <row r="272" spans="1:16" ht="19">
      <c r="A272" s="317">
        <v>22</v>
      </c>
      <c r="B272" s="326">
        <v>65</v>
      </c>
      <c r="C272" s="326">
        <v>18</v>
      </c>
      <c r="D272" s="328" t="s">
        <v>1173</v>
      </c>
      <c r="E272" s="328">
        <v>48</v>
      </c>
      <c r="F272" s="328">
        <v>36</v>
      </c>
      <c r="G272" s="328">
        <v>48</v>
      </c>
      <c r="H272" s="321" t="s">
        <v>1135</v>
      </c>
      <c r="I272" s="329" t="s">
        <v>1135</v>
      </c>
      <c r="J272" s="323" t="s">
        <v>1136</v>
      </c>
      <c r="K272" s="324" t="s">
        <v>659</v>
      </c>
      <c r="M272" t="str">
        <f t="shared" si="16"/>
        <v>48ア</v>
      </c>
      <c r="N272" s="314" t="str">
        <f t="shared" si="17"/>
        <v>18</v>
      </c>
      <c r="O272" t="str">
        <f t="shared" si="18"/>
        <v>65</v>
      </c>
      <c r="P272" t="str">
        <f t="shared" si="19"/>
        <v>1865</v>
      </c>
    </row>
    <row r="273" spans="1:16" ht="19">
      <c r="A273" s="317">
        <v>23</v>
      </c>
      <c r="B273" s="326">
        <v>58</v>
      </c>
      <c r="C273" s="326">
        <v>17</v>
      </c>
      <c r="D273" s="328" t="s">
        <v>1166</v>
      </c>
      <c r="E273" s="328">
        <v>49</v>
      </c>
      <c r="F273" s="328">
        <v>29</v>
      </c>
      <c r="G273" s="328">
        <v>49</v>
      </c>
      <c r="H273" s="321" t="s">
        <v>1135</v>
      </c>
      <c r="I273" s="329" t="s">
        <v>1135</v>
      </c>
      <c r="J273" s="323" t="s">
        <v>1136</v>
      </c>
      <c r="K273" s="324" t="s">
        <v>659</v>
      </c>
      <c r="M273" t="str">
        <f t="shared" si="16"/>
        <v>49ヤ</v>
      </c>
      <c r="N273" s="314" t="str">
        <f t="shared" si="17"/>
        <v>17</v>
      </c>
      <c r="O273" t="str">
        <f t="shared" si="18"/>
        <v>58</v>
      </c>
      <c r="P273" t="str">
        <f t="shared" si="19"/>
        <v>1758</v>
      </c>
    </row>
    <row r="274" spans="1:16" ht="19">
      <c r="A274" s="317">
        <v>24</v>
      </c>
      <c r="B274" s="326">
        <v>59</v>
      </c>
      <c r="C274" s="326">
        <v>17</v>
      </c>
      <c r="D274" s="328" t="s">
        <v>1167</v>
      </c>
      <c r="E274" s="328">
        <v>49</v>
      </c>
      <c r="F274" s="328">
        <v>30</v>
      </c>
      <c r="G274" s="328">
        <v>49</v>
      </c>
      <c r="H274" s="321" t="s">
        <v>1135</v>
      </c>
      <c r="I274" s="329" t="s">
        <v>1135</v>
      </c>
      <c r="J274" s="323" t="s">
        <v>1136</v>
      </c>
      <c r="K274" s="324" t="s">
        <v>659</v>
      </c>
      <c r="M274" t="str">
        <f t="shared" si="16"/>
        <v>49マ</v>
      </c>
      <c r="N274" s="314" t="str">
        <f t="shared" si="17"/>
        <v>17</v>
      </c>
      <c r="O274" t="str">
        <f t="shared" si="18"/>
        <v>59</v>
      </c>
      <c r="P274" t="str">
        <f t="shared" si="19"/>
        <v>1759</v>
      </c>
    </row>
    <row r="275" spans="1:16" ht="19">
      <c r="A275" s="317">
        <v>25</v>
      </c>
      <c r="B275" s="326">
        <v>60</v>
      </c>
      <c r="C275" s="326">
        <v>17</v>
      </c>
      <c r="D275" s="328" t="s">
        <v>1168</v>
      </c>
      <c r="E275" s="328">
        <v>49</v>
      </c>
      <c r="F275" s="328">
        <v>31</v>
      </c>
      <c r="G275" s="328">
        <v>49</v>
      </c>
      <c r="H275" s="328">
        <v>11</v>
      </c>
      <c r="I275" s="329" t="s">
        <v>1179</v>
      </c>
      <c r="J275" s="323" t="s">
        <v>1136</v>
      </c>
      <c r="K275" s="324" t="s">
        <v>659</v>
      </c>
      <c r="M275" t="str">
        <f t="shared" si="16"/>
        <v>49ケ</v>
      </c>
      <c r="N275" s="314" t="str">
        <f t="shared" si="17"/>
        <v>17</v>
      </c>
      <c r="O275" t="str">
        <f t="shared" si="18"/>
        <v>60</v>
      </c>
      <c r="P275" t="str">
        <f t="shared" si="19"/>
        <v>1760</v>
      </c>
    </row>
    <row r="276" spans="1:16" ht="19">
      <c r="A276" s="317">
        <v>26</v>
      </c>
      <c r="B276" s="326">
        <v>61</v>
      </c>
      <c r="C276" s="326">
        <v>17</v>
      </c>
      <c r="D276" s="328" t="s">
        <v>1169</v>
      </c>
      <c r="E276" s="328">
        <v>49</v>
      </c>
      <c r="F276" s="328">
        <v>32</v>
      </c>
      <c r="G276" s="328">
        <v>49</v>
      </c>
      <c r="H276" s="328">
        <v>12</v>
      </c>
      <c r="I276" s="329" t="s">
        <v>1179</v>
      </c>
      <c r="J276" s="323" t="s">
        <v>1136</v>
      </c>
      <c r="K276" s="324" t="s">
        <v>659</v>
      </c>
      <c r="M276" t="str">
        <f t="shared" si="16"/>
        <v>49フ</v>
      </c>
      <c r="N276" s="314" t="str">
        <f t="shared" si="17"/>
        <v>17</v>
      </c>
      <c r="O276" t="str">
        <f t="shared" si="18"/>
        <v>61</v>
      </c>
      <c r="P276" t="str">
        <f t="shared" si="19"/>
        <v>1761</v>
      </c>
    </row>
    <row r="277" spans="1:16" ht="19">
      <c r="A277" s="317">
        <v>27</v>
      </c>
      <c r="B277" s="326">
        <v>62</v>
      </c>
      <c r="C277" s="326">
        <v>17</v>
      </c>
      <c r="D277" s="328" t="s">
        <v>1170</v>
      </c>
      <c r="E277" s="328">
        <v>49</v>
      </c>
      <c r="F277" s="328">
        <v>33</v>
      </c>
      <c r="G277" s="328">
        <v>49</v>
      </c>
      <c r="H277" s="328">
        <v>13</v>
      </c>
      <c r="I277" s="329" t="s">
        <v>1179</v>
      </c>
      <c r="J277" s="323" t="s">
        <v>1136</v>
      </c>
      <c r="K277" s="324" t="s">
        <v>659</v>
      </c>
      <c r="M277" t="str">
        <f t="shared" si="16"/>
        <v>49コ</v>
      </c>
      <c r="N277" s="314" t="str">
        <f t="shared" si="17"/>
        <v>17</v>
      </c>
      <c r="O277" t="str">
        <f t="shared" si="18"/>
        <v>62</v>
      </c>
      <c r="P277" t="str">
        <f t="shared" si="19"/>
        <v>1762</v>
      </c>
    </row>
    <row r="278" spans="1:16" ht="19">
      <c r="A278" s="317">
        <v>28</v>
      </c>
      <c r="B278" s="326">
        <v>63</v>
      </c>
      <c r="C278" s="326">
        <v>17</v>
      </c>
      <c r="D278" s="328" t="s">
        <v>1171</v>
      </c>
      <c r="E278" s="328">
        <v>49</v>
      </c>
      <c r="F278" s="328">
        <v>34</v>
      </c>
      <c r="G278" s="328">
        <v>49</v>
      </c>
      <c r="H278" s="328">
        <v>14</v>
      </c>
      <c r="I278" s="329" t="s">
        <v>1179</v>
      </c>
      <c r="J278" s="323" t="s">
        <v>1136</v>
      </c>
      <c r="K278" s="324" t="s">
        <v>659</v>
      </c>
      <c r="M278" t="str">
        <f t="shared" si="16"/>
        <v>49エ</v>
      </c>
      <c r="N278" s="314" t="str">
        <f t="shared" si="17"/>
        <v>17</v>
      </c>
      <c r="O278" t="str">
        <f t="shared" si="18"/>
        <v>63</v>
      </c>
      <c r="P278" t="str">
        <f t="shared" si="19"/>
        <v>1763</v>
      </c>
    </row>
    <row r="279" spans="1:16" ht="19">
      <c r="A279" s="317">
        <v>29</v>
      </c>
      <c r="B279" s="326">
        <v>61</v>
      </c>
      <c r="C279" s="326">
        <v>16</v>
      </c>
      <c r="D279" s="328" t="s">
        <v>1169</v>
      </c>
      <c r="E279" s="328">
        <v>50</v>
      </c>
      <c r="F279" s="328">
        <v>32</v>
      </c>
      <c r="G279" s="328">
        <v>50</v>
      </c>
      <c r="H279" s="328">
        <v>12</v>
      </c>
      <c r="I279" s="329" t="s">
        <v>1180</v>
      </c>
      <c r="J279" s="323" t="s">
        <v>1136</v>
      </c>
      <c r="K279" s="324" t="s">
        <v>659</v>
      </c>
      <c r="M279" t="str">
        <f t="shared" si="16"/>
        <v>50フ</v>
      </c>
      <c r="N279" s="314" t="str">
        <f t="shared" si="17"/>
        <v>16</v>
      </c>
      <c r="O279" t="str">
        <f t="shared" si="18"/>
        <v>61</v>
      </c>
      <c r="P279" t="str">
        <f t="shared" si="19"/>
        <v>1661</v>
      </c>
    </row>
    <row r="280" spans="1:16" ht="19">
      <c r="A280" s="317">
        <v>30</v>
      </c>
      <c r="B280" s="326">
        <v>62</v>
      </c>
      <c r="C280" s="326">
        <v>16</v>
      </c>
      <c r="D280" s="328" t="s">
        <v>1170</v>
      </c>
      <c r="E280" s="328">
        <v>50</v>
      </c>
      <c r="F280" s="328">
        <v>33</v>
      </c>
      <c r="G280" s="328">
        <v>50</v>
      </c>
      <c r="H280" s="328">
        <v>13</v>
      </c>
      <c r="I280" s="329" t="s">
        <v>1180</v>
      </c>
      <c r="J280" s="323" t="s">
        <v>1136</v>
      </c>
      <c r="K280" s="324" t="s">
        <v>659</v>
      </c>
      <c r="M280" t="str">
        <f t="shared" si="16"/>
        <v>50コ</v>
      </c>
      <c r="N280" s="314" t="str">
        <f t="shared" si="17"/>
        <v>16</v>
      </c>
      <c r="O280" t="str">
        <f t="shared" si="18"/>
        <v>62</v>
      </c>
      <c r="P280" t="str">
        <f t="shared" si="19"/>
        <v>1662</v>
      </c>
    </row>
    <row r="281" spans="1:16" ht="19">
      <c r="A281" s="317">
        <v>31</v>
      </c>
      <c r="B281" s="326">
        <v>63</v>
      </c>
      <c r="C281" s="326">
        <v>16</v>
      </c>
      <c r="D281" s="328" t="s">
        <v>1171</v>
      </c>
      <c r="E281" s="328">
        <v>50</v>
      </c>
      <c r="F281" s="328">
        <v>34</v>
      </c>
      <c r="G281" s="328">
        <v>50</v>
      </c>
      <c r="H281" s="328">
        <v>14</v>
      </c>
      <c r="I281" s="329" t="s">
        <v>1180</v>
      </c>
      <c r="J281" s="323" t="s">
        <v>1136</v>
      </c>
      <c r="K281" s="324" t="s">
        <v>659</v>
      </c>
      <c r="M281" t="str">
        <f t="shared" si="16"/>
        <v>50エ</v>
      </c>
      <c r="N281" s="314" t="str">
        <f t="shared" si="17"/>
        <v>16</v>
      </c>
      <c r="O281" t="str">
        <f t="shared" si="18"/>
        <v>63</v>
      </c>
      <c r="P281" t="str">
        <f t="shared" si="19"/>
        <v>1663</v>
      </c>
    </row>
    <row r="282" spans="1:16" ht="19">
      <c r="A282" s="317">
        <v>1</v>
      </c>
      <c r="B282" s="326">
        <v>51</v>
      </c>
      <c r="C282" s="326">
        <v>14</v>
      </c>
      <c r="D282" s="328" t="s">
        <v>1176</v>
      </c>
      <c r="E282" s="328">
        <v>52</v>
      </c>
      <c r="F282" s="328">
        <v>22</v>
      </c>
      <c r="G282" s="328">
        <v>52</v>
      </c>
      <c r="H282" s="328">
        <v>2</v>
      </c>
      <c r="I282" s="329" t="s">
        <v>1184</v>
      </c>
      <c r="J282" s="323" t="s">
        <v>1136</v>
      </c>
      <c r="K282" s="324" t="s">
        <v>660</v>
      </c>
      <c r="M282" t="str">
        <f t="shared" si="16"/>
        <v>52ラ</v>
      </c>
      <c r="N282" s="314" t="str">
        <f t="shared" si="17"/>
        <v>14</v>
      </c>
      <c r="O282" t="str">
        <f t="shared" si="18"/>
        <v>51</v>
      </c>
      <c r="P282" t="str">
        <f t="shared" si="19"/>
        <v>1451</v>
      </c>
    </row>
    <row r="283" spans="1:16" ht="19">
      <c r="A283" s="317">
        <v>2</v>
      </c>
      <c r="B283" s="326">
        <v>52</v>
      </c>
      <c r="C283" s="326">
        <v>14</v>
      </c>
      <c r="D283" s="328" t="s">
        <v>1160</v>
      </c>
      <c r="E283" s="328">
        <v>52</v>
      </c>
      <c r="F283" s="328">
        <v>23</v>
      </c>
      <c r="G283" s="328">
        <v>52</v>
      </c>
      <c r="H283" s="328">
        <v>3</v>
      </c>
      <c r="I283" s="329" t="s">
        <v>1184</v>
      </c>
      <c r="J283" s="323" t="s">
        <v>1136</v>
      </c>
      <c r="K283" s="324" t="s">
        <v>660</v>
      </c>
      <c r="M283" t="str">
        <f t="shared" si="16"/>
        <v>52ム</v>
      </c>
      <c r="N283" s="314" t="str">
        <f t="shared" si="17"/>
        <v>14</v>
      </c>
      <c r="O283" t="str">
        <f t="shared" si="18"/>
        <v>52</v>
      </c>
      <c r="P283" t="str">
        <f t="shared" si="19"/>
        <v>1452</v>
      </c>
    </row>
    <row r="284" spans="1:16" ht="19">
      <c r="A284" s="317">
        <v>3</v>
      </c>
      <c r="B284" s="326">
        <v>53</v>
      </c>
      <c r="C284" s="326">
        <v>14</v>
      </c>
      <c r="D284" s="328" t="s">
        <v>1161</v>
      </c>
      <c r="E284" s="328">
        <v>52</v>
      </c>
      <c r="F284" s="328">
        <v>24</v>
      </c>
      <c r="G284" s="328">
        <v>52</v>
      </c>
      <c r="H284" s="328">
        <v>4</v>
      </c>
      <c r="I284" s="329" t="s">
        <v>1184</v>
      </c>
      <c r="J284" s="323" t="s">
        <v>1136</v>
      </c>
      <c r="K284" s="324" t="s">
        <v>660</v>
      </c>
      <c r="M284" t="str">
        <f t="shared" si="16"/>
        <v>52ウ</v>
      </c>
      <c r="N284" s="314" t="str">
        <f t="shared" si="17"/>
        <v>14</v>
      </c>
      <c r="O284" t="str">
        <f t="shared" si="18"/>
        <v>53</v>
      </c>
      <c r="P284" t="str">
        <f t="shared" si="19"/>
        <v>1453</v>
      </c>
    </row>
    <row r="285" spans="1:16" ht="19">
      <c r="A285" s="317">
        <v>4</v>
      </c>
      <c r="B285" s="326">
        <v>54</v>
      </c>
      <c r="C285" s="326">
        <v>14</v>
      </c>
      <c r="D285" s="328" t="s">
        <v>1162</v>
      </c>
      <c r="E285" s="328">
        <v>52</v>
      </c>
      <c r="F285" s="328">
        <v>25</v>
      </c>
      <c r="G285" s="328">
        <v>52</v>
      </c>
      <c r="H285" s="328">
        <v>5</v>
      </c>
      <c r="I285" s="329" t="s">
        <v>1184</v>
      </c>
      <c r="J285" s="323" t="s">
        <v>1136</v>
      </c>
      <c r="K285" s="324" t="s">
        <v>660</v>
      </c>
      <c r="M285" t="str">
        <f t="shared" si="16"/>
        <v>52ヰ</v>
      </c>
      <c r="N285" s="314" t="str">
        <f t="shared" si="17"/>
        <v>14</v>
      </c>
      <c r="O285" t="str">
        <f t="shared" si="18"/>
        <v>54</v>
      </c>
      <c r="P285" t="str">
        <f t="shared" si="19"/>
        <v>1454</v>
      </c>
    </row>
    <row r="286" spans="1:16" ht="19">
      <c r="A286" s="317">
        <v>5</v>
      </c>
      <c r="B286" s="326">
        <v>55</v>
      </c>
      <c r="C286" s="326">
        <v>14</v>
      </c>
      <c r="D286" s="328" t="s">
        <v>1163</v>
      </c>
      <c r="E286" s="328">
        <v>52</v>
      </c>
      <c r="F286" s="328">
        <v>26</v>
      </c>
      <c r="G286" s="328">
        <v>52</v>
      </c>
      <c r="H286" s="328">
        <v>6</v>
      </c>
      <c r="I286" s="329" t="s">
        <v>1184</v>
      </c>
      <c r="J286" s="323" t="s">
        <v>1136</v>
      </c>
      <c r="K286" s="324" t="s">
        <v>660</v>
      </c>
      <c r="M286" t="str">
        <f t="shared" si="16"/>
        <v>52ノ</v>
      </c>
      <c r="N286" s="314" t="str">
        <f t="shared" si="17"/>
        <v>14</v>
      </c>
      <c r="O286" t="str">
        <f t="shared" si="18"/>
        <v>55</v>
      </c>
      <c r="P286" t="str">
        <f t="shared" si="19"/>
        <v>1455</v>
      </c>
    </row>
    <row r="287" spans="1:16" ht="19">
      <c r="A287" s="317">
        <v>6</v>
      </c>
      <c r="B287" s="326">
        <v>56</v>
      </c>
      <c r="C287" s="326">
        <v>14</v>
      </c>
      <c r="D287" s="328" t="s">
        <v>1164</v>
      </c>
      <c r="E287" s="328">
        <v>52</v>
      </c>
      <c r="F287" s="328">
        <v>27</v>
      </c>
      <c r="G287" s="328">
        <v>52</v>
      </c>
      <c r="H287" s="328">
        <v>7</v>
      </c>
      <c r="I287" s="329" t="s">
        <v>1184</v>
      </c>
      <c r="J287" s="323" t="s">
        <v>1136</v>
      </c>
      <c r="K287" s="324" t="s">
        <v>660</v>
      </c>
      <c r="M287" t="str">
        <f t="shared" si="16"/>
        <v>52オ</v>
      </c>
      <c r="N287" s="314" t="str">
        <f t="shared" si="17"/>
        <v>14</v>
      </c>
      <c r="O287" t="str">
        <f t="shared" si="18"/>
        <v>56</v>
      </c>
      <c r="P287" t="str">
        <f t="shared" si="19"/>
        <v>1456</v>
      </c>
    </row>
    <row r="288" spans="1:16" ht="19">
      <c r="A288" s="317">
        <v>7</v>
      </c>
      <c r="B288" s="326">
        <v>57</v>
      </c>
      <c r="C288" s="326">
        <v>14</v>
      </c>
      <c r="D288" s="328" t="s">
        <v>1165</v>
      </c>
      <c r="E288" s="328">
        <v>52</v>
      </c>
      <c r="F288" s="328">
        <v>28</v>
      </c>
      <c r="G288" s="328">
        <v>52</v>
      </c>
      <c r="H288" s="328">
        <v>8</v>
      </c>
      <c r="I288" s="329" t="s">
        <v>1184</v>
      </c>
      <c r="J288" s="323" t="s">
        <v>1136</v>
      </c>
      <c r="K288" s="324" t="s">
        <v>660</v>
      </c>
      <c r="M288" t="str">
        <f t="shared" si="16"/>
        <v>52ク</v>
      </c>
      <c r="N288" s="314" t="str">
        <f t="shared" si="17"/>
        <v>14</v>
      </c>
      <c r="O288" t="str">
        <f t="shared" si="18"/>
        <v>57</v>
      </c>
      <c r="P288" t="str">
        <f t="shared" si="19"/>
        <v>1457</v>
      </c>
    </row>
    <row r="289" spans="1:16" ht="19">
      <c r="A289" s="317">
        <v>8</v>
      </c>
      <c r="B289" s="326">
        <v>52</v>
      </c>
      <c r="C289" s="326">
        <v>13</v>
      </c>
      <c r="D289" s="328" t="s">
        <v>1160</v>
      </c>
      <c r="E289" s="328">
        <v>53</v>
      </c>
      <c r="F289" s="328">
        <v>23</v>
      </c>
      <c r="G289" s="328">
        <v>53</v>
      </c>
      <c r="H289" s="328">
        <v>3</v>
      </c>
      <c r="I289" s="329" t="s">
        <v>1185</v>
      </c>
      <c r="J289" s="323" t="s">
        <v>1136</v>
      </c>
      <c r="K289" s="324" t="s">
        <v>660</v>
      </c>
      <c r="M289" t="str">
        <f t="shared" si="16"/>
        <v>53ム</v>
      </c>
      <c r="N289" s="314" t="str">
        <f t="shared" si="17"/>
        <v>13</v>
      </c>
      <c r="O289" t="str">
        <f t="shared" si="18"/>
        <v>52</v>
      </c>
      <c r="P289" t="str">
        <f t="shared" si="19"/>
        <v>1352</v>
      </c>
    </row>
    <row r="290" spans="1:16" ht="19">
      <c r="A290" s="317">
        <v>9</v>
      </c>
      <c r="B290" s="326">
        <v>53</v>
      </c>
      <c r="C290" s="326">
        <v>13</v>
      </c>
      <c r="D290" s="328" t="s">
        <v>1161</v>
      </c>
      <c r="E290" s="328">
        <v>53</v>
      </c>
      <c r="F290" s="328">
        <v>24</v>
      </c>
      <c r="G290" s="328">
        <v>53</v>
      </c>
      <c r="H290" s="328">
        <v>4</v>
      </c>
      <c r="I290" s="329" t="s">
        <v>1185</v>
      </c>
      <c r="J290" s="323" t="s">
        <v>1136</v>
      </c>
      <c r="K290" s="324" t="s">
        <v>660</v>
      </c>
      <c r="M290" t="str">
        <f t="shared" si="16"/>
        <v>53ウ</v>
      </c>
      <c r="N290" s="314" t="str">
        <f t="shared" si="17"/>
        <v>13</v>
      </c>
      <c r="O290" t="str">
        <f t="shared" si="18"/>
        <v>53</v>
      </c>
      <c r="P290" t="str">
        <f t="shared" si="19"/>
        <v>1353</v>
      </c>
    </row>
    <row r="291" spans="1:16" ht="19">
      <c r="A291" s="317">
        <v>10</v>
      </c>
      <c r="B291" s="326">
        <v>54</v>
      </c>
      <c r="C291" s="326">
        <v>13</v>
      </c>
      <c r="D291" s="328" t="s">
        <v>1162</v>
      </c>
      <c r="E291" s="328">
        <v>53</v>
      </c>
      <c r="F291" s="328">
        <v>25</v>
      </c>
      <c r="G291" s="328">
        <v>53</v>
      </c>
      <c r="H291" s="328">
        <v>5</v>
      </c>
      <c r="I291" s="329" t="s">
        <v>1185</v>
      </c>
      <c r="J291" s="323" t="s">
        <v>1136</v>
      </c>
      <c r="K291" s="324" t="s">
        <v>660</v>
      </c>
      <c r="M291" t="str">
        <f t="shared" si="16"/>
        <v>53ヰ</v>
      </c>
      <c r="N291" s="314" t="str">
        <f t="shared" si="17"/>
        <v>13</v>
      </c>
      <c r="O291" t="str">
        <f t="shared" si="18"/>
        <v>54</v>
      </c>
      <c r="P291" t="str">
        <f t="shared" si="19"/>
        <v>1354</v>
      </c>
    </row>
    <row r="292" spans="1:16" ht="19">
      <c r="A292" s="317">
        <v>11</v>
      </c>
      <c r="B292" s="326">
        <v>55</v>
      </c>
      <c r="C292" s="326">
        <v>13</v>
      </c>
      <c r="D292" s="328" t="s">
        <v>1163</v>
      </c>
      <c r="E292" s="328">
        <v>53</v>
      </c>
      <c r="F292" s="328">
        <v>26</v>
      </c>
      <c r="G292" s="328">
        <v>53</v>
      </c>
      <c r="H292" s="328">
        <v>6</v>
      </c>
      <c r="I292" s="329" t="s">
        <v>1185</v>
      </c>
      <c r="J292" s="323" t="s">
        <v>1136</v>
      </c>
      <c r="K292" s="324" t="s">
        <v>660</v>
      </c>
      <c r="M292" t="str">
        <f t="shared" si="16"/>
        <v>53ノ</v>
      </c>
      <c r="N292" s="314" t="str">
        <f t="shared" si="17"/>
        <v>13</v>
      </c>
      <c r="O292" t="str">
        <f t="shared" si="18"/>
        <v>55</v>
      </c>
      <c r="P292" t="str">
        <f t="shared" si="19"/>
        <v>1355</v>
      </c>
    </row>
    <row r="293" spans="1:16" ht="19">
      <c r="A293" s="317">
        <v>12</v>
      </c>
      <c r="B293" s="326">
        <v>56</v>
      </c>
      <c r="C293" s="326">
        <v>13</v>
      </c>
      <c r="D293" s="328" t="s">
        <v>1164</v>
      </c>
      <c r="E293" s="328">
        <v>53</v>
      </c>
      <c r="F293" s="328">
        <v>27</v>
      </c>
      <c r="G293" s="328">
        <v>53</v>
      </c>
      <c r="H293" s="328">
        <v>7</v>
      </c>
      <c r="I293" s="329" t="s">
        <v>1185</v>
      </c>
      <c r="J293" s="323" t="s">
        <v>1136</v>
      </c>
      <c r="K293" s="324" t="s">
        <v>660</v>
      </c>
      <c r="M293" t="str">
        <f t="shared" si="16"/>
        <v>53オ</v>
      </c>
      <c r="N293" s="314" t="str">
        <f t="shared" si="17"/>
        <v>13</v>
      </c>
      <c r="O293" t="str">
        <f t="shared" si="18"/>
        <v>56</v>
      </c>
      <c r="P293" t="str">
        <f t="shared" si="19"/>
        <v>1356</v>
      </c>
    </row>
    <row r="294" spans="1:16" ht="19">
      <c r="A294" s="317">
        <v>13</v>
      </c>
      <c r="B294" s="326">
        <v>57</v>
      </c>
      <c r="C294" s="326">
        <v>13</v>
      </c>
      <c r="D294" s="328" t="s">
        <v>1165</v>
      </c>
      <c r="E294" s="328">
        <v>53</v>
      </c>
      <c r="F294" s="328">
        <v>28</v>
      </c>
      <c r="G294" s="328">
        <v>53</v>
      </c>
      <c r="H294" s="328">
        <v>8</v>
      </c>
      <c r="I294" s="329" t="s">
        <v>1185</v>
      </c>
      <c r="J294" s="323" t="s">
        <v>1136</v>
      </c>
      <c r="K294" s="324" t="s">
        <v>660</v>
      </c>
      <c r="M294" t="str">
        <f t="shared" si="16"/>
        <v>53ク</v>
      </c>
      <c r="N294" s="314" t="str">
        <f t="shared" si="17"/>
        <v>13</v>
      </c>
      <c r="O294" t="str">
        <f t="shared" si="18"/>
        <v>57</v>
      </c>
      <c r="P294" t="str">
        <f t="shared" si="19"/>
        <v>1357</v>
      </c>
    </row>
    <row r="295" spans="1:16" ht="19">
      <c r="A295" s="317">
        <v>14</v>
      </c>
      <c r="B295" s="326">
        <v>52</v>
      </c>
      <c r="C295" s="326">
        <v>12</v>
      </c>
      <c r="D295" s="328" t="s">
        <v>1160</v>
      </c>
      <c r="E295" s="328">
        <v>54</v>
      </c>
      <c r="F295" s="328">
        <v>23</v>
      </c>
      <c r="G295" s="328">
        <v>54</v>
      </c>
      <c r="H295" s="328">
        <v>3</v>
      </c>
      <c r="I295" s="329" t="s">
        <v>1186</v>
      </c>
      <c r="J295" s="323" t="s">
        <v>1136</v>
      </c>
      <c r="K295" s="324" t="s">
        <v>660</v>
      </c>
      <c r="M295" t="str">
        <f t="shared" si="16"/>
        <v>54ム</v>
      </c>
      <c r="N295" s="314" t="str">
        <f t="shared" si="17"/>
        <v>12</v>
      </c>
      <c r="O295" t="str">
        <f t="shared" si="18"/>
        <v>52</v>
      </c>
      <c r="P295" t="str">
        <f t="shared" si="19"/>
        <v>1252</v>
      </c>
    </row>
    <row r="296" spans="1:16" ht="19">
      <c r="A296" s="317">
        <v>15</v>
      </c>
      <c r="B296" s="326">
        <v>53</v>
      </c>
      <c r="C296" s="326">
        <v>12</v>
      </c>
      <c r="D296" s="328" t="s">
        <v>1161</v>
      </c>
      <c r="E296" s="328">
        <v>54</v>
      </c>
      <c r="F296" s="328">
        <v>24</v>
      </c>
      <c r="G296" s="328">
        <v>54</v>
      </c>
      <c r="H296" s="328">
        <v>4</v>
      </c>
      <c r="I296" s="329" t="s">
        <v>1186</v>
      </c>
      <c r="J296" s="323" t="s">
        <v>1136</v>
      </c>
      <c r="K296" s="324" t="s">
        <v>660</v>
      </c>
      <c r="M296" t="str">
        <f t="shared" si="16"/>
        <v>54ウ</v>
      </c>
      <c r="N296" s="314" t="str">
        <f t="shared" si="17"/>
        <v>12</v>
      </c>
      <c r="O296" t="str">
        <f t="shared" si="18"/>
        <v>53</v>
      </c>
      <c r="P296" t="str">
        <f t="shared" si="19"/>
        <v>1253</v>
      </c>
    </row>
    <row r="297" spans="1:16" ht="19">
      <c r="A297" s="317">
        <v>16</v>
      </c>
      <c r="B297" s="326">
        <v>54</v>
      </c>
      <c r="C297" s="326">
        <v>12</v>
      </c>
      <c r="D297" s="328" t="s">
        <v>1162</v>
      </c>
      <c r="E297" s="328">
        <v>54</v>
      </c>
      <c r="F297" s="328">
        <v>25</v>
      </c>
      <c r="G297" s="328">
        <v>54</v>
      </c>
      <c r="H297" s="328">
        <v>5</v>
      </c>
      <c r="I297" s="329" t="s">
        <v>1186</v>
      </c>
      <c r="J297" s="323" t="s">
        <v>1136</v>
      </c>
      <c r="K297" s="324" t="s">
        <v>660</v>
      </c>
      <c r="M297" t="str">
        <f t="shared" si="16"/>
        <v>54ヰ</v>
      </c>
      <c r="N297" s="314" t="str">
        <f t="shared" si="17"/>
        <v>12</v>
      </c>
      <c r="O297" t="str">
        <f t="shared" si="18"/>
        <v>54</v>
      </c>
      <c r="P297" t="str">
        <f t="shared" si="19"/>
        <v>1254</v>
      </c>
    </row>
    <row r="298" spans="1:16" ht="19">
      <c r="A298" s="317">
        <v>17</v>
      </c>
      <c r="B298" s="326">
        <v>55</v>
      </c>
      <c r="C298" s="326">
        <v>12</v>
      </c>
      <c r="D298" s="328" t="s">
        <v>1163</v>
      </c>
      <c r="E298" s="328">
        <v>54</v>
      </c>
      <c r="F298" s="328">
        <v>26</v>
      </c>
      <c r="G298" s="328">
        <v>54</v>
      </c>
      <c r="H298" s="328">
        <v>6</v>
      </c>
      <c r="I298" s="329" t="s">
        <v>1186</v>
      </c>
      <c r="J298" s="323" t="s">
        <v>1136</v>
      </c>
      <c r="K298" s="324" t="s">
        <v>660</v>
      </c>
      <c r="M298" t="str">
        <f t="shared" si="16"/>
        <v>54ノ</v>
      </c>
      <c r="N298" s="314" t="str">
        <f t="shared" si="17"/>
        <v>12</v>
      </c>
      <c r="O298" t="str">
        <f t="shared" si="18"/>
        <v>55</v>
      </c>
      <c r="P298" t="str">
        <f t="shared" si="19"/>
        <v>1255</v>
      </c>
    </row>
    <row r="299" spans="1:16" ht="19">
      <c r="A299" s="317">
        <v>18</v>
      </c>
      <c r="B299" s="326">
        <v>56</v>
      </c>
      <c r="C299" s="326">
        <v>12</v>
      </c>
      <c r="D299" s="328" t="s">
        <v>1164</v>
      </c>
      <c r="E299" s="328">
        <v>54</v>
      </c>
      <c r="F299" s="328">
        <v>27</v>
      </c>
      <c r="G299" s="328">
        <v>54</v>
      </c>
      <c r="H299" s="328">
        <v>7</v>
      </c>
      <c r="I299" s="329" t="s">
        <v>1186</v>
      </c>
      <c r="J299" s="323" t="s">
        <v>1136</v>
      </c>
      <c r="K299" s="324" t="s">
        <v>660</v>
      </c>
      <c r="M299" t="str">
        <f t="shared" si="16"/>
        <v>54オ</v>
      </c>
      <c r="N299" s="314" t="str">
        <f t="shared" si="17"/>
        <v>12</v>
      </c>
      <c r="O299" t="str">
        <f t="shared" si="18"/>
        <v>56</v>
      </c>
      <c r="P299" t="str">
        <f t="shared" si="19"/>
        <v>1256</v>
      </c>
    </row>
    <row r="300" spans="1:16" ht="19">
      <c r="A300" s="317">
        <v>19</v>
      </c>
      <c r="B300" s="326">
        <v>57</v>
      </c>
      <c r="C300" s="326">
        <v>12</v>
      </c>
      <c r="D300" s="328" t="s">
        <v>1165</v>
      </c>
      <c r="E300" s="328">
        <v>54</v>
      </c>
      <c r="F300" s="328">
        <v>28</v>
      </c>
      <c r="G300" s="328">
        <v>54</v>
      </c>
      <c r="H300" s="328">
        <v>8</v>
      </c>
      <c r="I300" s="329" t="s">
        <v>1186</v>
      </c>
      <c r="J300" s="323" t="s">
        <v>1136</v>
      </c>
      <c r="K300" s="324" t="s">
        <v>660</v>
      </c>
      <c r="M300" t="str">
        <f t="shared" si="16"/>
        <v>54ク</v>
      </c>
      <c r="N300" s="314" t="str">
        <f t="shared" si="17"/>
        <v>12</v>
      </c>
      <c r="O300" t="str">
        <f t="shared" si="18"/>
        <v>57</v>
      </c>
      <c r="P300" t="str">
        <f t="shared" si="19"/>
        <v>1257</v>
      </c>
    </row>
    <row r="301" spans="1:16" ht="19">
      <c r="A301" s="317">
        <v>20</v>
      </c>
      <c r="B301" s="326">
        <v>53</v>
      </c>
      <c r="C301" s="326">
        <v>11</v>
      </c>
      <c r="D301" s="328" t="s">
        <v>1161</v>
      </c>
      <c r="E301" s="328">
        <v>55</v>
      </c>
      <c r="F301" s="328">
        <v>24</v>
      </c>
      <c r="G301" s="328">
        <v>55</v>
      </c>
      <c r="H301" s="328">
        <v>4</v>
      </c>
      <c r="I301" s="329" t="s">
        <v>1187</v>
      </c>
      <c r="J301" s="323" t="s">
        <v>1136</v>
      </c>
      <c r="K301" s="324" t="s">
        <v>660</v>
      </c>
      <c r="M301" t="str">
        <f t="shared" si="16"/>
        <v>55ウ</v>
      </c>
      <c r="N301" s="314" t="str">
        <f t="shared" si="17"/>
        <v>11</v>
      </c>
      <c r="O301" t="str">
        <f t="shared" si="18"/>
        <v>53</v>
      </c>
      <c r="P301" t="str">
        <f t="shared" si="19"/>
        <v>1153</v>
      </c>
    </row>
    <row r="302" spans="1:16" ht="19">
      <c r="A302" s="317">
        <v>21</v>
      </c>
      <c r="B302" s="326">
        <v>54</v>
      </c>
      <c r="C302" s="326">
        <v>11</v>
      </c>
      <c r="D302" s="328" t="s">
        <v>1162</v>
      </c>
      <c r="E302" s="328">
        <v>55</v>
      </c>
      <c r="F302" s="328">
        <v>25</v>
      </c>
      <c r="G302" s="328">
        <v>55</v>
      </c>
      <c r="H302" s="328">
        <v>5</v>
      </c>
      <c r="I302" s="329" t="s">
        <v>1187</v>
      </c>
      <c r="J302" s="323" t="s">
        <v>1136</v>
      </c>
      <c r="K302" s="324" t="s">
        <v>660</v>
      </c>
      <c r="M302" t="str">
        <f t="shared" si="16"/>
        <v>55ヰ</v>
      </c>
      <c r="N302" s="314" t="str">
        <f t="shared" si="17"/>
        <v>11</v>
      </c>
      <c r="O302" t="str">
        <f t="shared" si="18"/>
        <v>54</v>
      </c>
      <c r="P302" t="str">
        <f t="shared" si="19"/>
        <v>1154</v>
      </c>
    </row>
    <row r="303" spans="1:16" ht="19">
      <c r="A303" s="317">
        <v>22</v>
      </c>
      <c r="B303" s="326">
        <v>55</v>
      </c>
      <c r="C303" s="326">
        <v>11</v>
      </c>
      <c r="D303" s="328" t="s">
        <v>1163</v>
      </c>
      <c r="E303" s="328">
        <v>55</v>
      </c>
      <c r="F303" s="328">
        <v>26</v>
      </c>
      <c r="G303" s="328">
        <v>55</v>
      </c>
      <c r="H303" s="328">
        <v>6</v>
      </c>
      <c r="I303" s="329" t="s">
        <v>1187</v>
      </c>
      <c r="J303" s="323" t="s">
        <v>1136</v>
      </c>
      <c r="K303" s="324" t="s">
        <v>660</v>
      </c>
      <c r="M303" t="str">
        <f t="shared" si="16"/>
        <v>55ノ</v>
      </c>
      <c r="N303" s="314" t="str">
        <f t="shared" si="17"/>
        <v>11</v>
      </c>
      <c r="O303" t="str">
        <f t="shared" si="18"/>
        <v>55</v>
      </c>
      <c r="P303" t="str">
        <f t="shared" si="19"/>
        <v>1155</v>
      </c>
    </row>
    <row r="304" spans="1:16" ht="19">
      <c r="A304" s="317">
        <v>23</v>
      </c>
      <c r="B304" s="326">
        <v>56</v>
      </c>
      <c r="C304" s="326">
        <v>11</v>
      </c>
      <c r="D304" s="328" t="s">
        <v>1164</v>
      </c>
      <c r="E304" s="328">
        <v>55</v>
      </c>
      <c r="F304" s="328">
        <v>27</v>
      </c>
      <c r="G304" s="328">
        <v>55</v>
      </c>
      <c r="H304" s="328">
        <v>7</v>
      </c>
      <c r="I304" s="329" t="s">
        <v>1187</v>
      </c>
      <c r="J304" s="323" t="s">
        <v>1136</v>
      </c>
      <c r="K304" s="324" t="s">
        <v>660</v>
      </c>
      <c r="M304" t="str">
        <f t="shared" si="16"/>
        <v>55オ</v>
      </c>
      <c r="N304" s="314" t="str">
        <f t="shared" si="17"/>
        <v>11</v>
      </c>
      <c r="O304" t="str">
        <f t="shared" si="18"/>
        <v>56</v>
      </c>
      <c r="P304" t="str">
        <f t="shared" si="19"/>
        <v>1156</v>
      </c>
    </row>
    <row r="305" spans="1:16" ht="19">
      <c r="A305" s="317">
        <v>24</v>
      </c>
      <c r="B305" s="326">
        <v>57</v>
      </c>
      <c r="C305" s="326">
        <v>11</v>
      </c>
      <c r="D305" s="328" t="s">
        <v>1165</v>
      </c>
      <c r="E305" s="328">
        <v>55</v>
      </c>
      <c r="F305" s="328">
        <v>28</v>
      </c>
      <c r="G305" s="328">
        <v>55</v>
      </c>
      <c r="H305" s="328">
        <v>8</v>
      </c>
      <c r="I305" s="329" t="s">
        <v>1187</v>
      </c>
      <c r="J305" s="323" t="s">
        <v>1136</v>
      </c>
      <c r="K305" s="324" t="s">
        <v>660</v>
      </c>
      <c r="M305" t="str">
        <f t="shared" si="16"/>
        <v>55ク</v>
      </c>
      <c r="N305" s="314" t="str">
        <f t="shared" si="17"/>
        <v>11</v>
      </c>
      <c r="O305" t="str">
        <f t="shared" si="18"/>
        <v>57</v>
      </c>
      <c r="P305" t="str">
        <f t="shared" si="19"/>
        <v>1157</v>
      </c>
    </row>
    <row r="306" spans="1:16" ht="19">
      <c r="A306" s="317">
        <v>25</v>
      </c>
      <c r="B306" s="326">
        <v>54</v>
      </c>
      <c r="C306" s="326">
        <v>10</v>
      </c>
      <c r="D306" s="328" t="s">
        <v>1162</v>
      </c>
      <c r="E306" s="328">
        <v>56</v>
      </c>
      <c r="F306" s="328">
        <v>25</v>
      </c>
      <c r="G306" s="328">
        <v>56</v>
      </c>
      <c r="H306" s="328">
        <v>5</v>
      </c>
      <c r="I306" s="329" t="s">
        <v>1188</v>
      </c>
      <c r="J306" s="323" t="s">
        <v>1136</v>
      </c>
      <c r="K306" s="324" t="s">
        <v>660</v>
      </c>
      <c r="M306" t="str">
        <f t="shared" si="16"/>
        <v>56ヰ</v>
      </c>
      <c r="N306" s="314" t="str">
        <f t="shared" si="17"/>
        <v>10</v>
      </c>
      <c r="O306" t="str">
        <f t="shared" si="18"/>
        <v>54</v>
      </c>
      <c r="P306" t="str">
        <f t="shared" si="19"/>
        <v>1054</v>
      </c>
    </row>
    <row r="307" spans="1:16" ht="19">
      <c r="A307" s="317">
        <v>26</v>
      </c>
      <c r="B307" s="326">
        <v>55</v>
      </c>
      <c r="C307" s="326">
        <v>10</v>
      </c>
      <c r="D307" s="328" t="s">
        <v>1163</v>
      </c>
      <c r="E307" s="328">
        <v>56</v>
      </c>
      <c r="F307" s="328">
        <v>26</v>
      </c>
      <c r="G307" s="328">
        <v>56</v>
      </c>
      <c r="H307" s="328">
        <v>6</v>
      </c>
      <c r="I307" s="329" t="s">
        <v>1188</v>
      </c>
      <c r="J307" s="323" t="s">
        <v>1136</v>
      </c>
      <c r="K307" s="324" t="s">
        <v>660</v>
      </c>
      <c r="M307" t="str">
        <f t="shared" si="16"/>
        <v>56ノ</v>
      </c>
      <c r="N307" s="314" t="str">
        <f t="shared" si="17"/>
        <v>10</v>
      </c>
      <c r="O307" t="str">
        <f t="shared" si="18"/>
        <v>55</v>
      </c>
      <c r="P307" t="str">
        <f t="shared" si="19"/>
        <v>1055</v>
      </c>
    </row>
    <row r="308" spans="1:16" ht="19">
      <c r="A308" s="317">
        <v>27</v>
      </c>
      <c r="B308" s="326">
        <v>56</v>
      </c>
      <c r="C308" s="326">
        <v>10</v>
      </c>
      <c r="D308" s="328" t="s">
        <v>1164</v>
      </c>
      <c r="E308" s="328">
        <v>56</v>
      </c>
      <c r="F308" s="328">
        <v>27</v>
      </c>
      <c r="G308" s="328">
        <v>56</v>
      </c>
      <c r="H308" s="328">
        <v>7</v>
      </c>
      <c r="I308" s="329" t="s">
        <v>1188</v>
      </c>
      <c r="J308" s="323" t="s">
        <v>1136</v>
      </c>
      <c r="K308" s="324" t="s">
        <v>660</v>
      </c>
      <c r="M308" t="str">
        <f t="shared" si="16"/>
        <v>56オ</v>
      </c>
      <c r="N308" s="314" t="str">
        <f t="shared" si="17"/>
        <v>10</v>
      </c>
      <c r="O308" t="str">
        <f t="shared" si="18"/>
        <v>56</v>
      </c>
      <c r="P308" t="str">
        <f t="shared" si="19"/>
        <v>1056</v>
      </c>
    </row>
    <row r="309" spans="1:16" ht="19">
      <c r="A309" s="317">
        <v>28</v>
      </c>
      <c r="B309" s="326">
        <v>57</v>
      </c>
      <c r="C309" s="326">
        <v>10</v>
      </c>
      <c r="D309" s="328" t="s">
        <v>1165</v>
      </c>
      <c r="E309" s="328">
        <v>56</v>
      </c>
      <c r="F309" s="328">
        <v>28</v>
      </c>
      <c r="G309" s="328">
        <v>56</v>
      </c>
      <c r="H309" s="328">
        <v>8</v>
      </c>
      <c r="I309" s="329" t="s">
        <v>1188</v>
      </c>
      <c r="J309" s="323" t="s">
        <v>1136</v>
      </c>
      <c r="K309" s="324" t="s">
        <v>660</v>
      </c>
      <c r="M309" t="str">
        <f t="shared" si="16"/>
        <v>56ク</v>
      </c>
      <c r="N309" s="314" t="str">
        <f t="shared" si="17"/>
        <v>10</v>
      </c>
      <c r="O309" t="str">
        <f t="shared" si="18"/>
        <v>57</v>
      </c>
      <c r="P309" t="str">
        <f t="shared" si="19"/>
        <v>1057</v>
      </c>
    </row>
    <row r="310" spans="1:16" ht="19">
      <c r="A310" s="317">
        <v>29</v>
      </c>
      <c r="B310" s="326">
        <v>54</v>
      </c>
      <c r="C310" s="326">
        <v>9</v>
      </c>
      <c r="D310" s="328" t="s">
        <v>1162</v>
      </c>
      <c r="E310" s="328">
        <v>57</v>
      </c>
      <c r="F310" s="328">
        <v>25</v>
      </c>
      <c r="G310" s="328">
        <v>57</v>
      </c>
      <c r="H310" s="328">
        <v>5</v>
      </c>
      <c r="I310" s="329" t="s">
        <v>1189</v>
      </c>
      <c r="J310" s="323" t="s">
        <v>1136</v>
      </c>
      <c r="K310" s="324" t="s">
        <v>660</v>
      </c>
      <c r="M310" t="str">
        <f t="shared" si="16"/>
        <v>57ヰ</v>
      </c>
      <c r="N310" s="314" t="str">
        <f t="shared" si="17"/>
        <v>09</v>
      </c>
      <c r="O310" t="str">
        <f t="shared" si="18"/>
        <v>54</v>
      </c>
      <c r="P310" t="str">
        <f t="shared" si="19"/>
        <v>0954</v>
      </c>
    </row>
    <row r="311" spans="1:16" ht="19">
      <c r="A311" s="317">
        <v>30</v>
      </c>
      <c r="B311" s="326">
        <v>55</v>
      </c>
      <c r="C311" s="326">
        <v>9</v>
      </c>
      <c r="D311" s="328" t="s">
        <v>1163</v>
      </c>
      <c r="E311" s="328">
        <v>57</v>
      </c>
      <c r="F311" s="328">
        <v>26</v>
      </c>
      <c r="G311" s="328">
        <v>57</v>
      </c>
      <c r="H311" s="328">
        <v>6</v>
      </c>
      <c r="I311" s="329" t="s">
        <v>1189</v>
      </c>
      <c r="J311" s="323" t="s">
        <v>1136</v>
      </c>
      <c r="K311" s="324" t="s">
        <v>660</v>
      </c>
      <c r="M311" t="str">
        <f t="shared" si="16"/>
        <v>57ノ</v>
      </c>
      <c r="N311" s="314" t="str">
        <f t="shared" si="17"/>
        <v>09</v>
      </c>
      <c r="O311" t="str">
        <f t="shared" si="18"/>
        <v>55</v>
      </c>
      <c r="P311" t="str">
        <f t="shared" si="19"/>
        <v>0955</v>
      </c>
    </row>
    <row r="312" spans="1:16" ht="19">
      <c r="A312" s="317">
        <v>31</v>
      </c>
      <c r="B312" s="326">
        <v>56</v>
      </c>
      <c r="C312" s="326">
        <v>9</v>
      </c>
      <c r="D312" s="328" t="s">
        <v>1164</v>
      </c>
      <c r="E312" s="328">
        <v>57</v>
      </c>
      <c r="F312" s="328">
        <v>27</v>
      </c>
      <c r="G312" s="328">
        <v>57</v>
      </c>
      <c r="H312" s="328">
        <v>7</v>
      </c>
      <c r="I312" s="329" t="s">
        <v>1189</v>
      </c>
      <c r="J312" s="323" t="s">
        <v>1136</v>
      </c>
      <c r="K312" s="324" t="s">
        <v>660</v>
      </c>
      <c r="M312" t="str">
        <f t="shared" si="16"/>
        <v>57オ</v>
      </c>
      <c r="N312" s="314" t="str">
        <f t="shared" si="17"/>
        <v>09</v>
      </c>
      <c r="O312" t="str">
        <f t="shared" si="18"/>
        <v>56</v>
      </c>
      <c r="P312" t="str">
        <f t="shared" si="19"/>
        <v>0956</v>
      </c>
    </row>
    <row r="313" spans="1:16" ht="19">
      <c r="A313" s="317">
        <v>32</v>
      </c>
      <c r="B313" s="326">
        <v>57</v>
      </c>
      <c r="C313" s="326">
        <v>9</v>
      </c>
      <c r="D313" s="328" t="s">
        <v>1165</v>
      </c>
      <c r="E313" s="328">
        <v>57</v>
      </c>
      <c r="F313" s="328">
        <v>28</v>
      </c>
      <c r="G313" s="328">
        <v>57</v>
      </c>
      <c r="H313" s="328">
        <v>8</v>
      </c>
      <c r="I313" s="329" t="s">
        <v>1189</v>
      </c>
      <c r="J313" s="323" t="s">
        <v>1136</v>
      </c>
      <c r="K313" s="324" t="s">
        <v>660</v>
      </c>
      <c r="M313" t="str">
        <f t="shared" si="16"/>
        <v>57ク</v>
      </c>
      <c r="N313" s="314" t="str">
        <f t="shared" si="17"/>
        <v>09</v>
      </c>
      <c r="O313" t="str">
        <f t="shared" si="18"/>
        <v>57</v>
      </c>
      <c r="P313" t="str">
        <f t="shared" si="19"/>
        <v>0957</v>
      </c>
    </row>
    <row r="314" spans="1:16" ht="19">
      <c r="A314" s="316">
        <v>1</v>
      </c>
      <c r="B314" s="326">
        <v>58</v>
      </c>
      <c r="C314" s="326">
        <v>16</v>
      </c>
      <c r="D314" s="328" t="s">
        <v>1166</v>
      </c>
      <c r="E314" s="328">
        <v>50</v>
      </c>
      <c r="F314" s="328">
        <v>29</v>
      </c>
      <c r="G314" s="328">
        <v>50</v>
      </c>
      <c r="H314" s="329" t="s">
        <v>1135</v>
      </c>
      <c r="I314" s="329" t="s">
        <v>1135</v>
      </c>
      <c r="J314" s="323" t="s">
        <v>1136</v>
      </c>
      <c r="K314" s="324" t="s">
        <v>661</v>
      </c>
      <c r="M314" t="str">
        <f t="shared" si="16"/>
        <v>50ヤ</v>
      </c>
      <c r="N314" s="314" t="str">
        <f t="shared" si="17"/>
        <v>16</v>
      </c>
      <c r="O314" t="str">
        <f t="shared" si="18"/>
        <v>58</v>
      </c>
      <c r="P314" t="str">
        <f t="shared" si="19"/>
        <v>1658</v>
      </c>
    </row>
    <row r="315" spans="1:16" ht="19">
      <c r="A315" s="316">
        <v>2</v>
      </c>
      <c r="B315" s="326">
        <v>59</v>
      </c>
      <c r="C315" s="326">
        <v>16</v>
      </c>
      <c r="D315" s="328" t="s">
        <v>1167</v>
      </c>
      <c r="E315" s="328">
        <v>50</v>
      </c>
      <c r="F315" s="328">
        <v>30</v>
      </c>
      <c r="G315" s="328">
        <v>50</v>
      </c>
      <c r="H315" s="329" t="s">
        <v>1135</v>
      </c>
      <c r="I315" s="329" t="s">
        <v>1135</v>
      </c>
      <c r="J315" s="323" t="s">
        <v>1136</v>
      </c>
      <c r="K315" s="324" t="s">
        <v>661</v>
      </c>
      <c r="M315" t="str">
        <f t="shared" si="16"/>
        <v>50マ</v>
      </c>
      <c r="N315" s="314" t="str">
        <f t="shared" si="17"/>
        <v>16</v>
      </c>
      <c r="O315" t="str">
        <f t="shared" si="18"/>
        <v>59</v>
      </c>
      <c r="P315" t="str">
        <f t="shared" si="19"/>
        <v>1659</v>
      </c>
    </row>
    <row r="316" spans="1:16" ht="19">
      <c r="A316" s="316">
        <v>3</v>
      </c>
      <c r="B316" s="326">
        <v>60</v>
      </c>
      <c r="C316" s="326">
        <v>16</v>
      </c>
      <c r="D316" s="328" t="s">
        <v>1168</v>
      </c>
      <c r="E316" s="328">
        <v>50</v>
      </c>
      <c r="F316" s="328">
        <v>31</v>
      </c>
      <c r="G316" s="328">
        <v>50</v>
      </c>
      <c r="H316" s="328">
        <v>11</v>
      </c>
      <c r="I316" s="329" t="s">
        <v>1180</v>
      </c>
      <c r="J316" s="323" t="s">
        <v>1136</v>
      </c>
      <c r="K316" s="324" t="s">
        <v>661</v>
      </c>
      <c r="M316" t="str">
        <f t="shared" si="16"/>
        <v>50ケ</v>
      </c>
      <c r="N316" s="314" t="str">
        <f t="shared" si="17"/>
        <v>16</v>
      </c>
      <c r="O316" t="str">
        <f t="shared" si="18"/>
        <v>60</v>
      </c>
      <c r="P316" t="str">
        <f t="shared" si="19"/>
        <v>1660</v>
      </c>
    </row>
    <row r="317" spans="1:16" ht="19">
      <c r="A317" s="316">
        <v>4</v>
      </c>
      <c r="B317" s="326">
        <v>58</v>
      </c>
      <c r="C317" s="326">
        <v>15</v>
      </c>
      <c r="D317" s="328" t="s">
        <v>1166</v>
      </c>
      <c r="E317" s="328">
        <v>51</v>
      </c>
      <c r="F317" s="328">
        <v>29</v>
      </c>
      <c r="G317" s="328">
        <v>51</v>
      </c>
      <c r="H317" s="328">
        <v>9</v>
      </c>
      <c r="I317" s="329" t="s">
        <v>1181</v>
      </c>
      <c r="J317" s="323" t="s">
        <v>1136</v>
      </c>
      <c r="K317" s="324" t="s">
        <v>661</v>
      </c>
      <c r="M317" t="str">
        <f t="shared" si="16"/>
        <v>51ヤ</v>
      </c>
      <c r="N317" s="314" t="str">
        <f t="shared" si="17"/>
        <v>15</v>
      </c>
      <c r="O317" t="str">
        <f t="shared" si="18"/>
        <v>58</v>
      </c>
      <c r="P317" t="str">
        <f t="shared" si="19"/>
        <v>1558</v>
      </c>
    </row>
    <row r="318" spans="1:16" ht="19">
      <c r="A318" s="316">
        <v>5</v>
      </c>
      <c r="B318" s="326">
        <v>59</v>
      </c>
      <c r="C318" s="326">
        <v>15</v>
      </c>
      <c r="D318" s="328" t="s">
        <v>1167</v>
      </c>
      <c r="E318" s="328">
        <v>51</v>
      </c>
      <c r="F318" s="328">
        <v>30</v>
      </c>
      <c r="G318" s="328">
        <v>51</v>
      </c>
      <c r="H318" s="328">
        <v>10</v>
      </c>
      <c r="I318" s="329" t="s">
        <v>1181</v>
      </c>
      <c r="J318" s="323" t="s">
        <v>1136</v>
      </c>
      <c r="K318" s="324" t="s">
        <v>661</v>
      </c>
      <c r="M318" t="str">
        <f t="shared" si="16"/>
        <v>51マ</v>
      </c>
      <c r="N318" s="314" t="str">
        <f t="shared" si="17"/>
        <v>15</v>
      </c>
      <c r="O318" t="str">
        <f t="shared" si="18"/>
        <v>59</v>
      </c>
      <c r="P318" t="str">
        <f t="shared" si="19"/>
        <v>1559</v>
      </c>
    </row>
    <row r="319" spans="1:16" ht="19">
      <c r="A319" s="316">
        <v>6</v>
      </c>
      <c r="B319" s="326">
        <v>60</v>
      </c>
      <c r="C319" s="326">
        <v>15</v>
      </c>
      <c r="D319" s="328" t="s">
        <v>1168</v>
      </c>
      <c r="E319" s="328">
        <v>51</v>
      </c>
      <c r="F319" s="328">
        <v>31</v>
      </c>
      <c r="G319" s="328">
        <v>51</v>
      </c>
      <c r="H319" s="328">
        <v>11</v>
      </c>
      <c r="I319" s="329" t="s">
        <v>1181</v>
      </c>
      <c r="J319" s="323" t="s">
        <v>1136</v>
      </c>
      <c r="K319" s="324" t="s">
        <v>661</v>
      </c>
      <c r="M319" t="str">
        <f t="shared" si="16"/>
        <v>51ケ</v>
      </c>
      <c r="N319" s="314" t="str">
        <f t="shared" si="17"/>
        <v>15</v>
      </c>
      <c r="O319" t="str">
        <f t="shared" si="18"/>
        <v>60</v>
      </c>
      <c r="P319" t="str">
        <f t="shared" si="19"/>
        <v>1560</v>
      </c>
    </row>
    <row r="320" spans="1:16" ht="19">
      <c r="A320" s="316">
        <v>7</v>
      </c>
      <c r="B320" s="326">
        <v>61</v>
      </c>
      <c r="C320" s="326">
        <v>15</v>
      </c>
      <c r="D320" s="328" t="s">
        <v>1169</v>
      </c>
      <c r="E320" s="328">
        <v>51</v>
      </c>
      <c r="F320" s="328">
        <v>32</v>
      </c>
      <c r="G320" s="328">
        <v>51</v>
      </c>
      <c r="H320" s="328">
        <v>12</v>
      </c>
      <c r="I320" s="329" t="s">
        <v>1181</v>
      </c>
      <c r="J320" s="323" t="s">
        <v>1136</v>
      </c>
      <c r="K320" s="324" t="s">
        <v>661</v>
      </c>
      <c r="M320" t="str">
        <f t="shared" si="16"/>
        <v>51フ</v>
      </c>
      <c r="N320" s="314" t="str">
        <f t="shared" si="17"/>
        <v>15</v>
      </c>
      <c r="O320" t="str">
        <f t="shared" si="18"/>
        <v>61</v>
      </c>
      <c r="P320" t="str">
        <f t="shared" si="19"/>
        <v>1561</v>
      </c>
    </row>
    <row r="321" spans="1:16" ht="19">
      <c r="A321" s="316">
        <v>8</v>
      </c>
      <c r="B321" s="326">
        <v>62</v>
      </c>
      <c r="C321" s="326">
        <v>15</v>
      </c>
      <c r="D321" s="328" t="s">
        <v>1170</v>
      </c>
      <c r="E321" s="328">
        <v>51</v>
      </c>
      <c r="F321" s="328">
        <v>33</v>
      </c>
      <c r="G321" s="328">
        <v>51</v>
      </c>
      <c r="H321" s="328">
        <v>13</v>
      </c>
      <c r="I321" s="329" t="s">
        <v>1181</v>
      </c>
      <c r="J321" s="323" t="s">
        <v>1136</v>
      </c>
      <c r="K321" s="324" t="s">
        <v>661</v>
      </c>
      <c r="M321" t="str">
        <f t="shared" si="16"/>
        <v>51コ</v>
      </c>
      <c r="N321" s="314" t="str">
        <f t="shared" si="17"/>
        <v>15</v>
      </c>
      <c r="O321" t="str">
        <f t="shared" si="18"/>
        <v>62</v>
      </c>
      <c r="P321" t="str">
        <f t="shared" si="19"/>
        <v>1562</v>
      </c>
    </row>
    <row r="322" spans="1:16" ht="19">
      <c r="A322" s="316">
        <v>9</v>
      </c>
      <c r="B322" s="326">
        <v>63</v>
      </c>
      <c r="C322" s="326">
        <v>15</v>
      </c>
      <c r="D322" s="328" t="s">
        <v>1171</v>
      </c>
      <c r="E322" s="328">
        <v>51</v>
      </c>
      <c r="F322" s="328">
        <v>34</v>
      </c>
      <c r="G322" s="328">
        <v>51</v>
      </c>
      <c r="H322" s="328">
        <v>14</v>
      </c>
      <c r="I322" s="329" t="s">
        <v>1181</v>
      </c>
      <c r="J322" s="323" t="s">
        <v>1136</v>
      </c>
      <c r="K322" s="324" t="s">
        <v>661</v>
      </c>
      <c r="M322" t="str">
        <f t="shared" si="16"/>
        <v>51エ</v>
      </c>
      <c r="N322" s="314" t="str">
        <f t="shared" si="17"/>
        <v>15</v>
      </c>
      <c r="O322" t="str">
        <f t="shared" si="18"/>
        <v>63</v>
      </c>
      <c r="P322" t="str">
        <f t="shared" si="19"/>
        <v>1563</v>
      </c>
    </row>
    <row r="323" spans="1:16" ht="19">
      <c r="A323" s="316">
        <v>10</v>
      </c>
      <c r="B323" s="326">
        <v>58</v>
      </c>
      <c r="C323" s="326">
        <v>14</v>
      </c>
      <c r="D323" s="328" t="s">
        <v>1166</v>
      </c>
      <c r="E323" s="328">
        <v>52</v>
      </c>
      <c r="F323" s="328">
        <v>29</v>
      </c>
      <c r="G323" s="328">
        <v>52</v>
      </c>
      <c r="H323" s="328">
        <v>9</v>
      </c>
      <c r="I323" s="329" t="s">
        <v>1184</v>
      </c>
      <c r="J323" s="323" t="s">
        <v>1136</v>
      </c>
      <c r="K323" s="324" t="s">
        <v>661</v>
      </c>
      <c r="M323" t="str">
        <f t="shared" si="16"/>
        <v>52ヤ</v>
      </c>
      <c r="N323" s="314" t="str">
        <f t="shared" si="17"/>
        <v>14</v>
      </c>
      <c r="O323" t="str">
        <f t="shared" si="18"/>
        <v>58</v>
      </c>
      <c r="P323" t="str">
        <f t="shared" si="19"/>
        <v>1458</v>
      </c>
    </row>
    <row r="324" spans="1:16" ht="19">
      <c r="A324" s="316">
        <v>11</v>
      </c>
      <c r="B324" s="326">
        <v>59</v>
      </c>
      <c r="C324" s="326">
        <v>14</v>
      </c>
      <c r="D324" s="328" t="s">
        <v>1167</v>
      </c>
      <c r="E324" s="328">
        <v>52</v>
      </c>
      <c r="F324" s="328">
        <v>30</v>
      </c>
      <c r="G324" s="328">
        <v>52</v>
      </c>
      <c r="H324" s="328">
        <v>10</v>
      </c>
      <c r="I324" s="329" t="s">
        <v>1184</v>
      </c>
      <c r="J324" s="323" t="s">
        <v>1136</v>
      </c>
      <c r="K324" s="324" t="s">
        <v>661</v>
      </c>
      <c r="M324" t="str">
        <f t="shared" si="16"/>
        <v>52マ</v>
      </c>
      <c r="N324" s="314" t="str">
        <f t="shared" si="17"/>
        <v>14</v>
      </c>
      <c r="O324" t="str">
        <f t="shared" si="18"/>
        <v>59</v>
      </c>
      <c r="P324" t="str">
        <f t="shared" si="19"/>
        <v>1459</v>
      </c>
    </row>
    <row r="325" spans="1:16" ht="19">
      <c r="A325" s="316">
        <v>12</v>
      </c>
      <c r="B325" s="326">
        <v>60</v>
      </c>
      <c r="C325" s="326">
        <v>14</v>
      </c>
      <c r="D325" s="328" t="s">
        <v>1168</v>
      </c>
      <c r="E325" s="328">
        <v>52</v>
      </c>
      <c r="F325" s="328">
        <v>31</v>
      </c>
      <c r="G325" s="328">
        <v>52</v>
      </c>
      <c r="H325" s="328">
        <v>11</v>
      </c>
      <c r="I325" s="329" t="s">
        <v>1184</v>
      </c>
      <c r="J325" s="323" t="s">
        <v>1136</v>
      </c>
      <c r="K325" s="324" t="s">
        <v>661</v>
      </c>
      <c r="M325" t="str">
        <f t="shared" si="16"/>
        <v>52ケ</v>
      </c>
      <c r="N325" s="314" t="str">
        <f t="shared" si="17"/>
        <v>14</v>
      </c>
      <c r="O325" t="str">
        <f t="shared" si="18"/>
        <v>60</v>
      </c>
      <c r="P325" t="str">
        <f t="shared" si="19"/>
        <v>1460</v>
      </c>
    </row>
    <row r="326" spans="1:16" ht="19">
      <c r="A326" s="316">
        <v>13</v>
      </c>
      <c r="B326" s="326">
        <v>61</v>
      </c>
      <c r="C326" s="326">
        <v>14</v>
      </c>
      <c r="D326" s="328" t="s">
        <v>1169</v>
      </c>
      <c r="E326" s="328">
        <v>52</v>
      </c>
      <c r="F326" s="328">
        <v>32</v>
      </c>
      <c r="G326" s="328">
        <v>52</v>
      </c>
      <c r="H326" s="328">
        <v>12</v>
      </c>
      <c r="I326" s="329" t="s">
        <v>1184</v>
      </c>
      <c r="J326" s="323" t="s">
        <v>1136</v>
      </c>
      <c r="K326" s="324" t="s">
        <v>661</v>
      </c>
      <c r="M326" t="str">
        <f t="shared" ref="M326:M389" si="20">CONCATENATE(E326,D326)</f>
        <v>52フ</v>
      </c>
      <c r="N326" s="314" t="str">
        <f t="shared" ref="N326:N389" si="21">IF(LEN(C326)=1,CONCATENATE("0",C326),TEXT(C326,"0"))</f>
        <v>14</v>
      </c>
      <c r="O326" t="str">
        <f t="shared" ref="O326:O389" si="22">IF(LEN(B326)=1,CONCATENATE("0",B326),TEXT(B326,"0"))</f>
        <v>61</v>
      </c>
      <c r="P326" t="str">
        <f t="shared" ref="P326:P389" si="23">CONCATENATE(N326,O326)</f>
        <v>1461</v>
      </c>
    </row>
    <row r="327" spans="1:16" ht="19">
      <c r="A327" s="316">
        <v>14</v>
      </c>
      <c r="B327" s="326">
        <v>62</v>
      </c>
      <c r="C327" s="326">
        <v>14</v>
      </c>
      <c r="D327" s="328" t="s">
        <v>1170</v>
      </c>
      <c r="E327" s="328">
        <v>52</v>
      </c>
      <c r="F327" s="328">
        <v>33</v>
      </c>
      <c r="G327" s="328">
        <v>52</v>
      </c>
      <c r="H327" s="328">
        <v>13</v>
      </c>
      <c r="I327" s="329" t="s">
        <v>1184</v>
      </c>
      <c r="J327" s="323" t="s">
        <v>1136</v>
      </c>
      <c r="K327" s="324" t="s">
        <v>661</v>
      </c>
      <c r="M327" t="str">
        <f t="shared" si="20"/>
        <v>52コ</v>
      </c>
      <c r="N327" s="314" t="str">
        <f t="shared" si="21"/>
        <v>14</v>
      </c>
      <c r="O327" t="str">
        <f t="shared" si="22"/>
        <v>62</v>
      </c>
      <c r="P327" t="str">
        <f t="shared" si="23"/>
        <v>1462</v>
      </c>
    </row>
    <row r="328" spans="1:16" ht="19">
      <c r="A328" s="316">
        <v>15</v>
      </c>
      <c r="B328" s="326">
        <v>58</v>
      </c>
      <c r="C328" s="326">
        <v>13</v>
      </c>
      <c r="D328" s="328" t="s">
        <v>1166</v>
      </c>
      <c r="E328" s="328">
        <v>53</v>
      </c>
      <c r="F328" s="328">
        <v>29</v>
      </c>
      <c r="G328" s="328">
        <v>53</v>
      </c>
      <c r="H328" s="329" t="s">
        <v>1135</v>
      </c>
      <c r="I328" s="329" t="s">
        <v>1135</v>
      </c>
      <c r="J328" s="323" t="s">
        <v>1136</v>
      </c>
      <c r="K328" s="324" t="s">
        <v>661</v>
      </c>
      <c r="M328" t="str">
        <f t="shared" si="20"/>
        <v>53ヤ</v>
      </c>
      <c r="N328" s="314" t="str">
        <f t="shared" si="21"/>
        <v>13</v>
      </c>
      <c r="O328" t="str">
        <f t="shared" si="22"/>
        <v>58</v>
      </c>
      <c r="P328" t="str">
        <f t="shared" si="23"/>
        <v>1358</v>
      </c>
    </row>
    <row r="329" spans="1:16" ht="19">
      <c r="A329" s="316">
        <v>16</v>
      </c>
      <c r="B329" s="326">
        <v>59</v>
      </c>
      <c r="C329" s="326">
        <v>13</v>
      </c>
      <c r="D329" s="328" t="s">
        <v>1167</v>
      </c>
      <c r="E329" s="328">
        <v>53</v>
      </c>
      <c r="F329" s="328">
        <v>30</v>
      </c>
      <c r="G329" s="328">
        <v>53</v>
      </c>
      <c r="H329" s="328">
        <v>10</v>
      </c>
      <c r="I329" s="329" t="s">
        <v>1185</v>
      </c>
      <c r="J329" s="323" t="s">
        <v>1136</v>
      </c>
      <c r="K329" s="324" t="s">
        <v>661</v>
      </c>
      <c r="M329" t="str">
        <f t="shared" si="20"/>
        <v>53マ</v>
      </c>
      <c r="N329" s="314" t="str">
        <f t="shared" si="21"/>
        <v>13</v>
      </c>
      <c r="O329" t="str">
        <f t="shared" si="22"/>
        <v>59</v>
      </c>
      <c r="P329" t="str">
        <f t="shared" si="23"/>
        <v>1359</v>
      </c>
    </row>
    <row r="330" spans="1:16" ht="19">
      <c r="A330" s="316">
        <v>17</v>
      </c>
      <c r="B330" s="326">
        <v>60</v>
      </c>
      <c r="C330" s="326">
        <v>13</v>
      </c>
      <c r="D330" s="328" t="s">
        <v>1168</v>
      </c>
      <c r="E330" s="328">
        <v>53</v>
      </c>
      <c r="F330" s="328">
        <v>31</v>
      </c>
      <c r="G330" s="328">
        <v>53</v>
      </c>
      <c r="H330" s="328">
        <v>11</v>
      </c>
      <c r="I330" s="329" t="s">
        <v>1185</v>
      </c>
      <c r="J330" s="323" t="s">
        <v>1136</v>
      </c>
      <c r="K330" s="324" t="s">
        <v>661</v>
      </c>
      <c r="M330" t="str">
        <f t="shared" si="20"/>
        <v>53ケ</v>
      </c>
      <c r="N330" s="314" t="str">
        <f t="shared" si="21"/>
        <v>13</v>
      </c>
      <c r="O330" t="str">
        <f t="shared" si="22"/>
        <v>60</v>
      </c>
      <c r="P330" t="str">
        <f t="shared" si="23"/>
        <v>1360</v>
      </c>
    </row>
    <row r="331" spans="1:16" ht="19">
      <c r="A331" s="316">
        <v>18</v>
      </c>
      <c r="B331" s="326">
        <v>61</v>
      </c>
      <c r="C331" s="326">
        <v>13</v>
      </c>
      <c r="D331" s="328" t="s">
        <v>1169</v>
      </c>
      <c r="E331" s="328">
        <v>53</v>
      </c>
      <c r="F331" s="328">
        <v>32</v>
      </c>
      <c r="G331" s="328">
        <v>53</v>
      </c>
      <c r="H331" s="328">
        <v>12</v>
      </c>
      <c r="I331" s="329" t="s">
        <v>1185</v>
      </c>
      <c r="J331" s="323" t="s">
        <v>1136</v>
      </c>
      <c r="K331" s="324" t="s">
        <v>661</v>
      </c>
      <c r="M331" t="str">
        <f t="shared" si="20"/>
        <v>53フ</v>
      </c>
      <c r="N331" s="314" t="str">
        <f t="shared" si="21"/>
        <v>13</v>
      </c>
      <c r="O331" t="str">
        <f t="shared" si="22"/>
        <v>61</v>
      </c>
      <c r="P331" t="str">
        <f t="shared" si="23"/>
        <v>1361</v>
      </c>
    </row>
    <row r="332" spans="1:16" ht="19">
      <c r="A332" s="316">
        <v>19</v>
      </c>
      <c r="B332" s="326">
        <v>62</v>
      </c>
      <c r="C332" s="326">
        <v>13</v>
      </c>
      <c r="D332" s="328" t="s">
        <v>1170</v>
      </c>
      <c r="E332" s="328">
        <v>53</v>
      </c>
      <c r="F332" s="328">
        <v>33</v>
      </c>
      <c r="G332" s="328">
        <v>53</v>
      </c>
      <c r="H332" s="328">
        <v>13</v>
      </c>
      <c r="I332" s="329" t="s">
        <v>1185</v>
      </c>
      <c r="J332" s="323" t="s">
        <v>1136</v>
      </c>
      <c r="K332" s="324" t="s">
        <v>661</v>
      </c>
      <c r="M332" t="str">
        <f t="shared" si="20"/>
        <v>53コ</v>
      </c>
      <c r="N332" s="314" t="str">
        <f t="shared" si="21"/>
        <v>13</v>
      </c>
      <c r="O332" t="str">
        <f t="shared" si="22"/>
        <v>62</v>
      </c>
      <c r="P332" t="str">
        <f t="shared" si="23"/>
        <v>1362</v>
      </c>
    </row>
    <row r="333" spans="1:16" ht="19">
      <c r="A333" s="316">
        <v>20</v>
      </c>
      <c r="B333" s="326">
        <v>58</v>
      </c>
      <c r="C333" s="326">
        <v>12</v>
      </c>
      <c r="D333" s="328" t="s">
        <v>1166</v>
      </c>
      <c r="E333" s="328">
        <v>54</v>
      </c>
      <c r="F333" s="328">
        <v>29</v>
      </c>
      <c r="G333" s="328">
        <v>54</v>
      </c>
      <c r="H333" s="329" t="s">
        <v>1135</v>
      </c>
      <c r="I333" s="329" t="s">
        <v>1135</v>
      </c>
      <c r="J333" s="323" t="s">
        <v>1136</v>
      </c>
      <c r="K333" s="324" t="s">
        <v>661</v>
      </c>
      <c r="M333" t="str">
        <f t="shared" si="20"/>
        <v>54ヤ</v>
      </c>
      <c r="N333" s="314" t="str">
        <f t="shared" si="21"/>
        <v>12</v>
      </c>
      <c r="O333" t="str">
        <f t="shared" si="22"/>
        <v>58</v>
      </c>
      <c r="P333" t="str">
        <f t="shared" si="23"/>
        <v>1258</v>
      </c>
    </row>
    <row r="334" spans="1:16" ht="19">
      <c r="A334" s="316">
        <v>21</v>
      </c>
      <c r="B334" s="326">
        <v>59</v>
      </c>
      <c r="C334" s="326">
        <v>12</v>
      </c>
      <c r="D334" s="328" t="s">
        <v>1167</v>
      </c>
      <c r="E334" s="328">
        <v>54</v>
      </c>
      <c r="F334" s="328">
        <v>30</v>
      </c>
      <c r="G334" s="328">
        <v>54</v>
      </c>
      <c r="H334" s="328">
        <v>10</v>
      </c>
      <c r="I334" s="329" t="s">
        <v>1186</v>
      </c>
      <c r="J334" s="323" t="s">
        <v>1136</v>
      </c>
      <c r="K334" s="324" t="s">
        <v>661</v>
      </c>
      <c r="M334" t="str">
        <f t="shared" si="20"/>
        <v>54マ</v>
      </c>
      <c r="N334" s="314" t="str">
        <f t="shared" si="21"/>
        <v>12</v>
      </c>
      <c r="O334" t="str">
        <f t="shared" si="22"/>
        <v>59</v>
      </c>
      <c r="P334" t="str">
        <f t="shared" si="23"/>
        <v>1259</v>
      </c>
    </row>
    <row r="335" spans="1:16" ht="19">
      <c r="A335" s="316">
        <v>22</v>
      </c>
      <c r="B335" s="326">
        <v>60</v>
      </c>
      <c r="C335" s="326">
        <v>12</v>
      </c>
      <c r="D335" s="328" t="s">
        <v>1168</v>
      </c>
      <c r="E335" s="328">
        <v>54</v>
      </c>
      <c r="F335" s="328">
        <v>31</v>
      </c>
      <c r="G335" s="328">
        <v>54</v>
      </c>
      <c r="H335" s="328">
        <v>11</v>
      </c>
      <c r="I335" s="329" t="s">
        <v>1186</v>
      </c>
      <c r="J335" s="323" t="s">
        <v>1136</v>
      </c>
      <c r="K335" s="324" t="s">
        <v>661</v>
      </c>
      <c r="M335" t="str">
        <f t="shared" si="20"/>
        <v>54ケ</v>
      </c>
      <c r="N335" s="314" t="str">
        <f t="shared" si="21"/>
        <v>12</v>
      </c>
      <c r="O335" t="str">
        <f t="shared" si="22"/>
        <v>60</v>
      </c>
      <c r="P335" t="str">
        <f t="shared" si="23"/>
        <v>1260</v>
      </c>
    </row>
    <row r="336" spans="1:16" ht="19">
      <c r="A336" s="316">
        <v>23</v>
      </c>
      <c r="B336" s="326">
        <v>61</v>
      </c>
      <c r="C336" s="326">
        <v>12</v>
      </c>
      <c r="D336" s="328" t="s">
        <v>1169</v>
      </c>
      <c r="E336" s="328">
        <v>54</v>
      </c>
      <c r="F336" s="328">
        <v>32</v>
      </c>
      <c r="G336" s="328">
        <v>54</v>
      </c>
      <c r="H336" s="328">
        <v>12</v>
      </c>
      <c r="I336" s="329" t="s">
        <v>1186</v>
      </c>
      <c r="J336" s="323" t="s">
        <v>1136</v>
      </c>
      <c r="K336" s="324" t="s">
        <v>661</v>
      </c>
      <c r="M336" t="str">
        <f t="shared" si="20"/>
        <v>54フ</v>
      </c>
      <c r="N336" s="314" t="str">
        <f t="shared" si="21"/>
        <v>12</v>
      </c>
      <c r="O336" t="str">
        <f t="shared" si="22"/>
        <v>61</v>
      </c>
      <c r="P336" t="str">
        <f t="shared" si="23"/>
        <v>1261</v>
      </c>
    </row>
    <row r="337" spans="1:16" ht="19">
      <c r="A337" s="316">
        <v>24</v>
      </c>
      <c r="B337" s="326">
        <v>62</v>
      </c>
      <c r="C337" s="326">
        <v>12</v>
      </c>
      <c r="D337" s="328" t="s">
        <v>1170</v>
      </c>
      <c r="E337" s="328">
        <v>54</v>
      </c>
      <c r="F337" s="328">
        <v>33</v>
      </c>
      <c r="G337" s="328">
        <v>54</v>
      </c>
      <c r="H337" s="328">
        <v>13</v>
      </c>
      <c r="I337" s="329" t="s">
        <v>1186</v>
      </c>
      <c r="J337" s="323" t="s">
        <v>1136</v>
      </c>
      <c r="K337" s="324" t="s">
        <v>661</v>
      </c>
      <c r="M337" t="str">
        <f t="shared" si="20"/>
        <v>54コ</v>
      </c>
      <c r="N337" s="314" t="str">
        <f t="shared" si="21"/>
        <v>12</v>
      </c>
      <c r="O337" t="str">
        <f t="shared" si="22"/>
        <v>62</v>
      </c>
      <c r="P337" t="str">
        <f t="shared" si="23"/>
        <v>1262</v>
      </c>
    </row>
    <row r="338" spans="1:16" ht="19">
      <c r="A338" s="316">
        <v>25</v>
      </c>
      <c r="B338" s="326">
        <v>58</v>
      </c>
      <c r="C338" s="326">
        <v>11</v>
      </c>
      <c r="D338" s="328" t="s">
        <v>1166</v>
      </c>
      <c r="E338" s="328">
        <v>55</v>
      </c>
      <c r="F338" s="328">
        <v>29</v>
      </c>
      <c r="G338" s="328">
        <v>55</v>
      </c>
      <c r="H338" s="329" t="s">
        <v>1135</v>
      </c>
      <c r="I338" s="329" t="s">
        <v>1135</v>
      </c>
      <c r="J338" s="323" t="s">
        <v>1136</v>
      </c>
      <c r="K338" s="324" t="s">
        <v>661</v>
      </c>
      <c r="M338" t="str">
        <f t="shared" si="20"/>
        <v>55ヤ</v>
      </c>
      <c r="N338" s="314" t="str">
        <f t="shared" si="21"/>
        <v>11</v>
      </c>
      <c r="O338" t="str">
        <f t="shared" si="22"/>
        <v>58</v>
      </c>
      <c r="P338" t="str">
        <f t="shared" si="23"/>
        <v>1158</v>
      </c>
    </row>
    <row r="339" spans="1:16" ht="19">
      <c r="A339" s="316">
        <v>26</v>
      </c>
      <c r="B339" s="326">
        <v>59</v>
      </c>
      <c r="C339" s="326">
        <v>11</v>
      </c>
      <c r="D339" s="328" t="s">
        <v>1167</v>
      </c>
      <c r="E339" s="328">
        <v>55</v>
      </c>
      <c r="F339" s="328">
        <v>30</v>
      </c>
      <c r="G339" s="328">
        <v>55</v>
      </c>
      <c r="H339" s="328">
        <v>10</v>
      </c>
      <c r="I339" s="329" t="s">
        <v>1187</v>
      </c>
      <c r="J339" s="323" t="s">
        <v>1136</v>
      </c>
      <c r="K339" s="324" t="s">
        <v>661</v>
      </c>
      <c r="M339" t="str">
        <f t="shared" si="20"/>
        <v>55マ</v>
      </c>
      <c r="N339" s="314" t="str">
        <f t="shared" si="21"/>
        <v>11</v>
      </c>
      <c r="O339" t="str">
        <f t="shared" si="22"/>
        <v>59</v>
      </c>
      <c r="P339" t="str">
        <f t="shared" si="23"/>
        <v>1159</v>
      </c>
    </row>
    <row r="340" spans="1:16" ht="19">
      <c r="A340" s="316">
        <v>27</v>
      </c>
      <c r="B340" s="326">
        <v>60</v>
      </c>
      <c r="C340" s="326">
        <v>11</v>
      </c>
      <c r="D340" s="328" t="s">
        <v>1168</v>
      </c>
      <c r="E340" s="328">
        <v>55</v>
      </c>
      <c r="F340" s="328">
        <v>31</v>
      </c>
      <c r="G340" s="328">
        <v>55</v>
      </c>
      <c r="H340" s="328">
        <v>11</v>
      </c>
      <c r="I340" s="329" t="s">
        <v>1187</v>
      </c>
      <c r="J340" s="323" t="s">
        <v>1136</v>
      </c>
      <c r="K340" s="324" t="s">
        <v>661</v>
      </c>
      <c r="M340" t="str">
        <f t="shared" si="20"/>
        <v>55ケ</v>
      </c>
      <c r="N340" s="314" t="str">
        <f t="shared" si="21"/>
        <v>11</v>
      </c>
      <c r="O340" t="str">
        <f t="shared" si="22"/>
        <v>60</v>
      </c>
      <c r="P340" t="str">
        <f t="shared" si="23"/>
        <v>1160</v>
      </c>
    </row>
    <row r="341" spans="1:16" ht="19">
      <c r="A341" s="316">
        <v>28</v>
      </c>
      <c r="B341" s="326">
        <v>61</v>
      </c>
      <c r="C341" s="326">
        <v>11</v>
      </c>
      <c r="D341" s="328" t="s">
        <v>1169</v>
      </c>
      <c r="E341" s="328">
        <v>55</v>
      </c>
      <c r="F341" s="328">
        <v>32</v>
      </c>
      <c r="G341" s="328">
        <v>55</v>
      </c>
      <c r="H341" s="328">
        <v>12</v>
      </c>
      <c r="I341" s="329" t="s">
        <v>1187</v>
      </c>
      <c r="J341" s="323" t="s">
        <v>1136</v>
      </c>
      <c r="K341" s="324" t="s">
        <v>661</v>
      </c>
      <c r="M341" t="str">
        <f t="shared" si="20"/>
        <v>55フ</v>
      </c>
      <c r="N341" s="314" t="str">
        <f t="shared" si="21"/>
        <v>11</v>
      </c>
      <c r="O341" t="str">
        <f t="shared" si="22"/>
        <v>61</v>
      </c>
      <c r="P341" t="str">
        <f t="shared" si="23"/>
        <v>1161</v>
      </c>
    </row>
    <row r="342" spans="1:16" ht="19">
      <c r="A342" s="316">
        <v>29</v>
      </c>
      <c r="B342" s="326">
        <v>58</v>
      </c>
      <c r="C342" s="326">
        <v>10</v>
      </c>
      <c r="D342" s="328" t="s">
        <v>1166</v>
      </c>
      <c r="E342" s="328">
        <v>56</v>
      </c>
      <c r="F342" s="328">
        <v>29</v>
      </c>
      <c r="G342" s="328">
        <v>56</v>
      </c>
      <c r="H342" s="329" t="s">
        <v>1135</v>
      </c>
      <c r="I342" s="329" t="s">
        <v>1135</v>
      </c>
      <c r="J342" s="323" t="s">
        <v>1136</v>
      </c>
      <c r="K342" s="324" t="s">
        <v>661</v>
      </c>
      <c r="M342" t="str">
        <f t="shared" si="20"/>
        <v>56ヤ</v>
      </c>
      <c r="N342" s="314" t="str">
        <f t="shared" si="21"/>
        <v>10</v>
      </c>
      <c r="O342" t="str">
        <f t="shared" si="22"/>
        <v>58</v>
      </c>
      <c r="P342" t="str">
        <f t="shared" si="23"/>
        <v>1058</v>
      </c>
    </row>
    <row r="343" spans="1:16" ht="19">
      <c r="A343" s="316">
        <v>30</v>
      </c>
      <c r="B343" s="326">
        <v>59</v>
      </c>
      <c r="C343" s="326">
        <v>10</v>
      </c>
      <c r="D343" s="328" t="s">
        <v>1167</v>
      </c>
      <c r="E343" s="328">
        <v>56</v>
      </c>
      <c r="F343" s="328">
        <v>30</v>
      </c>
      <c r="G343" s="328">
        <v>56</v>
      </c>
      <c r="H343" s="328">
        <v>10</v>
      </c>
      <c r="I343" s="329" t="s">
        <v>1188</v>
      </c>
      <c r="J343" s="323" t="s">
        <v>1136</v>
      </c>
      <c r="K343" s="324" t="s">
        <v>661</v>
      </c>
      <c r="M343" t="str">
        <f t="shared" si="20"/>
        <v>56マ</v>
      </c>
      <c r="N343" s="314" t="str">
        <f t="shared" si="21"/>
        <v>10</v>
      </c>
      <c r="O343" t="str">
        <f t="shared" si="22"/>
        <v>59</v>
      </c>
      <c r="P343" t="str">
        <f t="shared" si="23"/>
        <v>1059</v>
      </c>
    </row>
    <row r="344" spans="1:16" ht="19">
      <c r="A344" s="316">
        <v>31</v>
      </c>
      <c r="B344" s="326">
        <v>60</v>
      </c>
      <c r="C344" s="326">
        <v>10</v>
      </c>
      <c r="D344" s="328" t="s">
        <v>1168</v>
      </c>
      <c r="E344" s="328">
        <v>56</v>
      </c>
      <c r="F344" s="328">
        <v>31</v>
      </c>
      <c r="G344" s="328">
        <v>56</v>
      </c>
      <c r="H344" s="328">
        <v>11</v>
      </c>
      <c r="I344" s="329" t="s">
        <v>1188</v>
      </c>
      <c r="J344" s="323" t="s">
        <v>1136</v>
      </c>
      <c r="K344" s="324" t="s">
        <v>661</v>
      </c>
      <c r="M344" t="str">
        <f t="shared" si="20"/>
        <v>56ケ</v>
      </c>
      <c r="N344" s="314" t="str">
        <f t="shared" si="21"/>
        <v>10</v>
      </c>
      <c r="O344" t="str">
        <f t="shared" si="22"/>
        <v>60</v>
      </c>
      <c r="P344" t="str">
        <f t="shared" si="23"/>
        <v>1060</v>
      </c>
    </row>
    <row r="345" spans="1:16" ht="19">
      <c r="A345" s="317">
        <v>1</v>
      </c>
      <c r="B345" s="326">
        <v>53</v>
      </c>
      <c r="C345" s="326">
        <v>8</v>
      </c>
      <c r="D345" s="328" t="s">
        <v>1161</v>
      </c>
      <c r="E345" s="328">
        <v>58</v>
      </c>
      <c r="F345" s="328">
        <v>24</v>
      </c>
      <c r="G345" s="328">
        <v>58</v>
      </c>
      <c r="H345" s="328">
        <v>4</v>
      </c>
      <c r="I345" s="329" t="s">
        <v>1190</v>
      </c>
      <c r="J345" s="323" t="s">
        <v>1136</v>
      </c>
      <c r="K345" s="324" t="s">
        <v>662</v>
      </c>
      <c r="M345" t="str">
        <f t="shared" si="20"/>
        <v>58ウ</v>
      </c>
      <c r="N345" s="314" t="str">
        <f t="shared" si="21"/>
        <v>08</v>
      </c>
      <c r="O345" t="str">
        <f t="shared" si="22"/>
        <v>53</v>
      </c>
      <c r="P345" t="str">
        <f t="shared" si="23"/>
        <v>0853</v>
      </c>
    </row>
    <row r="346" spans="1:16" ht="19">
      <c r="A346" s="317">
        <v>2</v>
      </c>
      <c r="B346" s="326">
        <v>51</v>
      </c>
      <c r="C346" s="326">
        <v>8</v>
      </c>
      <c r="D346" s="328" t="s">
        <v>1162</v>
      </c>
      <c r="E346" s="328">
        <v>58</v>
      </c>
      <c r="F346" s="328">
        <v>25</v>
      </c>
      <c r="G346" s="328">
        <v>58</v>
      </c>
      <c r="H346" s="328">
        <v>5</v>
      </c>
      <c r="I346" s="329" t="s">
        <v>1190</v>
      </c>
      <c r="J346" s="323" t="s">
        <v>1136</v>
      </c>
      <c r="K346" s="324" t="s">
        <v>662</v>
      </c>
      <c r="M346" t="str">
        <f t="shared" si="20"/>
        <v>58ヰ</v>
      </c>
      <c r="N346" s="314" t="str">
        <f t="shared" si="21"/>
        <v>08</v>
      </c>
      <c r="O346" t="str">
        <f t="shared" si="22"/>
        <v>51</v>
      </c>
      <c r="P346" t="str">
        <f t="shared" si="23"/>
        <v>0851</v>
      </c>
    </row>
    <row r="347" spans="1:16" ht="19">
      <c r="A347" s="317">
        <v>3</v>
      </c>
      <c r="B347" s="326">
        <v>55</v>
      </c>
      <c r="C347" s="326">
        <v>8</v>
      </c>
      <c r="D347" s="328" t="s">
        <v>1163</v>
      </c>
      <c r="E347" s="328">
        <v>58</v>
      </c>
      <c r="F347" s="328">
        <v>26</v>
      </c>
      <c r="G347" s="328">
        <v>58</v>
      </c>
      <c r="H347" s="328">
        <v>6</v>
      </c>
      <c r="I347" s="329" t="s">
        <v>1190</v>
      </c>
      <c r="J347" s="323" t="s">
        <v>1136</v>
      </c>
      <c r="K347" s="324" t="s">
        <v>662</v>
      </c>
      <c r="M347" t="str">
        <f t="shared" si="20"/>
        <v>58ノ</v>
      </c>
      <c r="N347" s="314" t="str">
        <f t="shared" si="21"/>
        <v>08</v>
      </c>
      <c r="O347" t="str">
        <f t="shared" si="22"/>
        <v>55</v>
      </c>
      <c r="P347" t="str">
        <f t="shared" si="23"/>
        <v>0855</v>
      </c>
    </row>
    <row r="348" spans="1:16" ht="19">
      <c r="A348" s="317">
        <v>4</v>
      </c>
      <c r="B348" s="326">
        <v>56</v>
      </c>
      <c r="C348" s="326">
        <v>8</v>
      </c>
      <c r="D348" s="328" t="s">
        <v>1164</v>
      </c>
      <c r="E348" s="328">
        <v>58</v>
      </c>
      <c r="F348" s="328">
        <v>27</v>
      </c>
      <c r="G348" s="328">
        <v>58</v>
      </c>
      <c r="H348" s="328">
        <v>7</v>
      </c>
      <c r="I348" s="329" t="s">
        <v>1190</v>
      </c>
      <c r="J348" s="323" t="s">
        <v>1136</v>
      </c>
      <c r="K348" s="324" t="s">
        <v>662</v>
      </c>
      <c r="M348" t="str">
        <f t="shared" si="20"/>
        <v>58オ</v>
      </c>
      <c r="N348" s="314" t="str">
        <f t="shared" si="21"/>
        <v>08</v>
      </c>
      <c r="O348" t="str">
        <f t="shared" si="22"/>
        <v>56</v>
      </c>
      <c r="P348" t="str">
        <f t="shared" si="23"/>
        <v>0856</v>
      </c>
    </row>
    <row r="349" spans="1:16" ht="19">
      <c r="A349" s="317">
        <v>5</v>
      </c>
      <c r="B349" s="326">
        <v>57</v>
      </c>
      <c r="C349" s="326">
        <v>8</v>
      </c>
      <c r="D349" s="328" t="s">
        <v>1165</v>
      </c>
      <c r="E349" s="328">
        <v>58</v>
      </c>
      <c r="F349" s="328">
        <v>28</v>
      </c>
      <c r="G349" s="328">
        <v>58</v>
      </c>
      <c r="H349" s="328">
        <v>8</v>
      </c>
      <c r="I349" s="329" t="s">
        <v>1190</v>
      </c>
      <c r="J349" s="323" t="s">
        <v>1136</v>
      </c>
      <c r="K349" s="324" t="s">
        <v>662</v>
      </c>
      <c r="M349" t="str">
        <f t="shared" si="20"/>
        <v>58ク</v>
      </c>
      <c r="N349" s="314" t="str">
        <f t="shared" si="21"/>
        <v>08</v>
      </c>
      <c r="O349" t="str">
        <f t="shared" si="22"/>
        <v>57</v>
      </c>
      <c r="P349" t="str">
        <f t="shared" si="23"/>
        <v>0857</v>
      </c>
    </row>
    <row r="350" spans="1:16" ht="19">
      <c r="A350" s="317">
        <v>6</v>
      </c>
      <c r="B350" s="326">
        <v>53</v>
      </c>
      <c r="C350" s="326">
        <v>7</v>
      </c>
      <c r="D350" s="328" t="s">
        <v>1161</v>
      </c>
      <c r="E350" s="328">
        <v>59</v>
      </c>
      <c r="F350" s="328">
        <v>24</v>
      </c>
      <c r="G350" s="328">
        <v>59</v>
      </c>
      <c r="H350" s="328">
        <v>4</v>
      </c>
      <c r="I350" s="329" t="s">
        <v>1191</v>
      </c>
      <c r="J350" s="323" t="s">
        <v>1136</v>
      </c>
      <c r="K350" s="324" t="s">
        <v>662</v>
      </c>
      <c r="M350" t="str">
        <f t="shared" si="20"/>
        <v>59ウ</v>
      </c>
      <c r="N350" s="314" t="str">
        <f t="shared" si="21"/>
        <v>07</v>
      </c>
      <c r="O350" t="str">
        <f t="shared" si="22"/>
        <v>53</v>
      </c>
      <c r="P350" t="str">
        <f t="shared" si="23"/>
        <v>0753</v>
      </c>
    </row>
    <row r="351" spans="1:16" ht="19">
      <c r="A351" s="317">
        <v>7</v>
      </c>
      <c r="B351" s="326">
        <v>54</v>
      </c>
      <c r="C351" s="326">
        <v>7</v>
      </c>
      <c r="D351" s="328" t="s">
        <v>1162</v>
      </c>
      <c r="E351" s="328">
        <v>59</v>
      </c>
      <c r="F351" s="328">
        <v>25</v>
      </c>
      <c r="G351" s="328">
        <v>59</v>
      </c>
      <c r="H351" s="328">
        <v>5</v>
      </c>
      <c r="I351" s="329" t="s">
        <v>1191</v>
      </c>
      <c r="J351" s="323" t="s">
        <v>1136</v>
      </c>
      <c r="K351" s="324" t="s">
        <v>662</v>
      </c>
      <c r="M351" t="str">
        <f t="shared" si="20"/>
        <v>59ヰ</v>
      </c>
      <c r="N351" s="314" t="str">
        <f t="shared" si="21"/>
        <v>07</v>
      </c>
      <c r="O351" t="str">
        <f t="shared" si="22"/>
        <v>54</v>
      </c>
      <c r="P351" t="str">
        <f t="shared" si="23"/>
        <v>0754</v>
      </c>
    </row>
    <row r="352" spans="1:16" ht="19">
      <c r="A352" s="317">
        <v>8</v>
      </c>
      <c r="B352" s="326">
        <v>55</v>
      </c>
      <c r="C352" s="326">
        <v>7</v>
      </c>
      <c r="D352" s="328" t="s">
        <v>1163</v>
      </c>
      <c r="E352" s="328">
        <v>59</v>
      </c>
      <c r="F352" s="328">
        <v>26</v>
      </c>
      <c r="G352" s="328">
        <v>59</v>
      </c>
      <c r="H352" s="328">
        <v>6</v>
      </c>
      <c r="I352" s="329" t="s">
        <v>1191</v>
      </c>
      <c r="J352" s="323" t="s">
        <v>1136</v>
      </c>
      <c r="K352" s="324" t="s">
        <v>662</v>
      </c>
      <c r="M352" t="str">
        <f t="shared" si="20"/>
        <v>59ノ</v>
      </c>
      <c r="N352" s="314" t="str">
        <f t="shared" si="21"/>
        <v>07</v>
      </c>
      <c r="O352" t="str">
        <f t="shared" si="22"/>
        <v>55</v>
      </c>
      <c r="P352" t="str">
        <f t="shared" si="23"/>
        <v>0755</v>
      </c>
    </row>
    <row r="353" spans="1:16" ht="19">
      <c r="A353" s="317">
        <v>9</v>
      </c>
      <c r="B353" s="326">
        <v>56</v>
      </c>
      <c r="C353" s="326">
        <v>7</v>
      </c>
      <c r="D353" s="328" t="s">
        <v>1164</v>
      </c>
      <c r="E353" s="328">
        <v>59</v>
      </c>
      <c r="F353" s="328">
        <v>27</v>
      </c>
      <c r="G353" s="328">
        <v>59</v>
      </c>
      <c r="H353" s="328">
        <v>7</v>
      </c>
      <c r="I353" s="329" t="s">
        <v>1191</v>
      </c>
      <c r="J353" s="323" t="s">
        <v>1136</v>
      </c>
      <c r="K353" s="324" t="s">
        <v>662</v>
      </c>
      <c r="M353" t="str">
        <f t="shared" si="20"/>
        <v>59オ</v>
      </c>
      <c r="N353" s="314" t="str">
        <f t="shared" si="21"/>
        <v>07</v>
      </c>
      <c r="O353" t="str">
        <f t="shared" si="22"/>
        <v>56</v>
      </c>
      <c r="P353" t="str">
        <f t="shared" si="23"/>
        <v>0756</v>
      </c>
    </row>
    <row r="354" spans="1:16" ht="19">
      <c r="A354" s="317">
        <v>10</v>
      </c>
      <c r="B354" s="326">
        <v>57</v>
      </c>
      <c r="C354" s="326">
        <v>7</v>
      </c>
      <c r="D354" s="328" t="s">
        <v>1165</v>
      </c>
      <c r="E354" s="328">
        <v>59</v>
      </c>
      <c r="F354" s="328">
        <v>28</v>
      </c>
      <c r="G354" s="328">
        <v>59</v>
      </c>
      <c r="H354" s="328">
        <v>8</v>
      </c>
      <c r="I354" s="329" t="s">
        <v>1191</v>
      </c>
      <c r="J354" s="323" t="s">
        <v>1136</v>
      </c>
      <c r="K354" s="324" t="s">
        <v>662</v>
      </c>
      <c r="M354" t="str">
        <f t="shared" si="20"/>
        <v>59ク</v>
      </c>
      <c r="N354" s="314" t="str">
        <f t="shared" si="21"/>
        <v>07</v>
      </c>
      <c r="O354" t="str">
        <f t="shared" si="22"/>
        <v>57</v>
      </c>
      <c r="P354" t="str">
        <f t="shared" si="23"/>
        <v>0757</v>
      </c>
    </row>
    <row r="355" spans="1:16" ht="19">
      <c r="A355" s="317">
        <v>11</v>
      </c>
      <c r="B355" s="326">
        <v>53</v>
      </c>
      <c r="C355" s="326">
        <v>6</v>
      </c>
      <c r="D355" s="328" t="s">
        <v>1161</v>
      </c>
      <c r="E355" s="328">
        <v>60</v>
      </c>
      <c r="F355" s="328">
        <v>24</v>
      </c>
      <c r="G355" s="328">
        <v>60</v>
      </c>
      <c r="H355" s="328">
        <v>4</v>
      </c>
      <c r="I355" s="329" t="s">
        <v>1192</v>
      </c>
      <c r="J355" s="323" t="s">
        <v>1136</v>
      </c>
      <c r="K355" s="324" t="s">
        <v>662</v>
      </c>
      <c r="M355" t="str">
        <f t="shared" si="20"/>
        <v>60ウ</v>
      </c>
      <c r="N355" s="314" t="str">
        <f t="shared" si="21"/>
        <v>06</v>
      </c>
      <c r="O355" t="str">
        <f t="shared" si="22"/>
        <v>53</v>
      </c>
      <c r="P355" t="str">
        <f t="shared" si="23"/>
        <v>0653</v>
      </c>
    </row>
    <row r="356" spans="1:16" ht="19">
      <c r="A356" s="317">
        <v>12</v>
      </c>
      <c r="B356" s="326">
        <v>54</v>
      </c>
      <c r="C356" s="326">
        <v>6</v>
      </c>
      <c r="D356" s="328" t="s">
        <v>1162</v>
      </c>
      <c r="E356" s="328">
        <v>60</v>
      </c>
      <c r="F356" s="328">
        <v>25</v>
      </c>
      <c r="G356" s="328">
        <v>60</v>
      </c>
      <c r="H356" s="328">
        <v>5</v>
      </c>
      <c r="I356" s="329" t="s">
        <v>1192</v>
      </c>
      <c r="J356" s="323" t="s">
        <v>1136</v>
      </c>
      <c r="K356" s="324" t="s">
        <v>662</v>
      </c>
      <c r="M356" t="str">
        <f t="shared" si="20"/>
        <v>60ヰ</v>
      </c>
      <c r="N356" s="314" t="str">
        <f t="shared" si="21"/>
        <v>06</v>
      </c>
      <c r="O356" t="str">
        <f t="shared" si="22"/>
        <v>54</v>
      </c>
      <c r="P356" t="str">
        <f t="shared" si="23"/>
        <v>0654</v>
      </c>
    </row>
    <row r="357" spans="1:16" ht="19">
      <c r="A357" s="317">
        <v>13</v>
      </c>
      <c r="B357" s="326">
        <v>55</v>
      </c>
      <c r="C357" s="326">
        <v>6</v>
      </c>
      <c r="D357" s="328" t="s">
        <v>1163</v>
      </c>
      <c r="E357" s="328">
        <v>60</v>
      </c>
      <c r="F357" s="328">
        <v>26</v>
      </c>
      <c r="G357" s="328">
        <v>60</v>
      </c>
      <c r="H357" s="328">
        <v>6</v>
      </c>
      <c r="I357" s="329" t="s">
        <v>1192</v>
      </c>
      <c r="J357" s="323" t="s">
        <v>1136</v>
      </c>
      <c r="K357" s="324" t="s">
        <v>662</v>
      </c>
      <c r="M357" t="str">
        <f t="shared" si="20"/>
        <v>60ノ</v>
      </c>
      <c r="N357" s="314" t="str">
        <f t="shared" si="21"/>
        <v>06</v>
      </c>
      <c r="O357" t="str">
        <f t="shared" si="22"/>
        <v>55</v>
      </c>
      <c r="P357" t="str">
        <f t="shared" si="23"/>
        <v>0655</v>
      </c>
    </row>
    <row r="358" spans="1:16" ht="19">
      <c r="A358" s="317">
        <v>14</v>
      </c>
      <c r="B358" s="326">
        <v>56</v>
      </c>
      <c r="C358" s="326">
        <v>6</v>
      </c>
      <c r="D358" s="328" t="s">
        <v>1164</v>
      </c>
      <c r="E358" s="328">
        <v>60</v>
      </c>
      <c r="F358" s="328">
        <v>27</v>
      </c>
      <c r="G358" s="328">
        <v>60</v>
      </c>
      <c r="H358" s="328">
        <v>7</v>
      </c>
      <c r="I358" s="329" t="s">
        <v>1192</v>
      </c>
      <c r="J358" s="323" t="s">
        <v>1136</v>
      </c>
      <c r="K358" s="324" t="s">
        <v>662</v>
      </c>
      <c r="M358" t="str">
        <f t="shared" si="20"/>
        <v>60オ</v>
      </c>
      <c r="N358" s="314" t="str">
        <f t="shared" si="21"/>
        <v>06</v>
      </c>
      <c r="O358" t="str">
        <f t="shared" si="22"/>
        <v>56</v>
      </c>
      <c r="P358" t="str">
        <f t="shared" si="23"/>
        <v>0656</v>
      </c>
    </row>
    <row r="359" spans="1:16" ht="19">
      <c r="A359" s="317">
        <v>15</v>
      </c>
      <c r="B359" s="326">
        <v>57</v>
      </c>
      <c r="C359" s="326">
        <v>6</v>
      </c>
      <c r="D359" s="328" t="s">
        <v>1165</v>
      </c>
      <c r="E359" s="328">
        <v>60</v>
      </c>
      <c r="F359" s="328">
        <v>28</v>
      </c>
      <c r="G359" s="328">
        <v>60</v>
      </c>
      <c r="H359" s="328">
        <v>8</v>
      </c>
      <c r="I359" s="329" t="s">
        <v>1192</v>
      </c>
      <c r="J359" s="323" t="s">
        <v>1136</v>
      </c>
      <c r="K359" s="324" t="s">
        <v>662</v>
      </c>
      <c r="M359" t="str">
        <f t="shared" si="20"/>
        <v>60ク</v>
      </c>
      <c r="N359" s="314" t="str">
        <f t="shared" si="21"/>
        <v>06</v>
      </c>
      <c r="O359" t="str">
        <f t="shared" si="22"/>
        <v>57</v>
      </c>
      <c r="P359" t="str">
        <f t="shared" si="23"/>
        <v>0657</v>
      </c>
    </row>
    <row r="360" spans="1:16" ht="19">
      <c r="A360" s="317">
        <v>16</v>
      </c>
      <c r="B360" s="326">
        <v>53</v>
      </c>
      <c r="C360" s="326">
        <v>5</v>
      </c>
      <c r="D360" s="328" t="s">
        <v>1161</v>
      </c>
      <c r="E360" s="328">
        <v>61</v>
      </c>
      <c r="F360" s="328">
        <v>24</v>
      </c>
      <c r="G360" s="328">
        <v>61</v>
      </c>
      <c r="H360" s="328">
        <v>4</v>
      </c>
      <c r="I360" s="329" t="s">
        <v>1193</v>
      </c>
      <c r="J360" s="323" t="s">
        <v>1136</v>
      </c>
      <c r="K360" s="324" t="s">
        <v>662</v>
      </c>
      <c r="M360" t="str">
        <f t="shared" si="20"/>
        <v>61ウ</v>
      </c>
      <c r="N360" s="314" t="str">
        <f t="shared" si="21"/>
        <v>05</v>
      </c>
      <c r="O360" t="str">
        <f t="shared" si="22"/>
        <v>53</v>
      </c>
      <c r="P360" t="str">
        <f t="shared" si="23"/>
        <v>0553</v>
      </c>
    </row>
    <row r="361" spans="1:16" ht="19">
      <c r="A361" s="317">
        <v>17</v>
      </c>
      <c r="B361" s="326">
        <v>54</v>
      </c>
      <c r="C361" s="326">
        <v>5</v>
      </c>
      <c r="D361" s="328" t="s">
        <v>1162</v>
      </c>
      <c r="E361" s="328">
        <v>61</v>
      </c>
      <c r="F361" s="328">
        <v>25</v>
      </c>
      <c r="G361" s="328">
        <v>61</v>
      </c>
      <c r="H361" s="328">
        <v>5</v>
      </c>
      <c r="I361" s="329" t="s">
        <v>1193</v>
      </c>
      <c r="J361" s="323" t="s">
        <v>1136</v>
      </c>
      <c r="K361" s="324" t="s">
        <v>662</v>
      </c>
      <c r="M361" t="str">
        <f t="shared" si="20"/>
        <v>61ヰ</v>
      </c>
      <c r="N361" s="314" t="str">
        <f t="shared" si="21"/>
        <v>05</v>
      </c>
      <c r="O361" t="str">
        <f t="shared" si="22"/>
        <v>54</v>
      </c>
      <c r="P361" t="str">
        <f t="shared" si="23"/>
        <v>0554</v>
      </c>
    </row>
    <row r="362" spans="1:16" ht="19">
      <c r="A362" s="317">
        <v>18</v>
      </c>
      <c r="B362" s="326">
        <v>55</v>
      </c>
      <c r="C362" s="326">
        <v>5</v>
      </c>
      <c r="D362" s="328" t="s">
        <v>1163</v>
      </c>
      <c r="E362" s="328">
        <v>61</v>
      </c>
      <c r="F362" s="328">
        <v>26</v>
      </c>
      <c r="G362" s="328">
        <v>61</v>
      </c>
      <c r="H362" s="328">
        <v>6</v>
      </c>
      <c r="I362" s="329" t="s">
        <v>1193</v>
      </c>
      <c r="J362" s="323" t="s">
        <v>1136</v>
      </c>
      <c r="K362" s="324" t="s">
        <v>662</v>
      </c>
      <c r="M362" t="str">
        <f t="shared" si="20"/>
        <v>61ノ</v>
      </c>
      <c r="N362" s="314" t="str">
        <f t="shared" si="21"/>
        <v>05</v>
      </c>
      <c r="O362" t="str">
        <f t="shared" si="22"/>
        <v>55</v>
      </c>
      <c r="P362" t="str">
        <f t="shared" si="23"/>
        <v>0555</v>
      </c>
    </row>
    <row r="363" spans="1:16" ht="19">
      <c r="A363" s="317">
        <v>19</v>
      </c>
      <c r="B363" s="326">
        <v>56</v>
      </c>
      <c r="C363" s="326">
        <v>5</v>
      </c>
      <c r="D363" s="328" t="s">
        <v>1164</v>
      </c>
      <c r="E363" s="328">
        <v>61</v>
      </c>
      <c r="F363" s="328">
        <v>27</v>
      </c>
      <c r="G363" s="328">
        <v>61</v>
      </c>
      <c r="H363" s="328">
        <v>7</v>
      </c>
      <c r="I363" s="329" t="s">
        <v>1193</v>
      </c>
      <c r="J363" s="323" t="s">
        <v>1136</v>
      </c>
      <c r="K363" s="324" t="s">
        <v>662</v>
      </c>
      <c r="M363" t="str">
        <f t="shared" si="20"/>
        <v>61オ</v>
      </c>
      <c r="N363" s="314" t="str">
        <f t="shared" si="21"/>
        <v>05</v>
      </c>
      <c r="O363" t="str">
        <f t="shared" si="22"/>
        <v>56</v>
      </c>
      <c r="P363" t="str">
        <f t="shared" si="23"/>
        <v>0556</v>
      </c>
    </row>
    <row r="364" spans="1:16" ht="19">
      <c r="A364" s="317">
        <v>20</v>
      </c>
      <c r="B364" s="326">
        <v>57</v>
      </c>
      <c r="C364" s="326">
        <v>5</v>
      </c>
      <c r="D364" s="328" t="s">
        <v>1165</v>
      </c>
      <c r="E364" s="328">
        <v>61</v>
      </c>
      <c r="F364" s="328">
        <v>28</v>
      </c>
      <c r="G364" s="328">
        <v>61</v>
      </c>
      <c r="H364" s="328">
        <v>8</v>
      </c>
      <c r="I364" s="329" t="s">
        <v>1193</v>
      </c>
      <c r="J364" s="323" t="s">
        <v>1136</v>
      </c>
      <c r="K364" s="324" t="s">
        <v>662</v>
      </c>
      <c r="M364" t="str">
        <f t="shared" si="20"/>
        <v>61ク</v>
      </c>
      <c r="N364" s="314" t="str">
        <f t="shared" si="21"/>
        <v>05</v>
      </c>
      <c r="O364" t="str">
        <f t="shared" si="22"/>
        <v>57</v>
      </c>
      <c r="P364" t="str">
        <f t="shared" si="23"/>
        <v>0557</v>
      </c>
    </row>
    <row r="365" spans="1:16" ht="19">
      <c r="A365" s="317">
        <v>21</v>
      </c>
      <c r="B365" s="326">
        <v>53</v>
      </c>
      <c r="C365" s="326">
        <v>4</v>
      </c>
      <c r="D365" s="328" t="s">
        <v>1161</v>
      </c>
      <c r="E365" s="328">
        <v>62</v>
      </c>
      <c r="F365" s="328">
        <v>24</v>
      </c>
      <c r="G365" s="328">
        <v>62</v>
      </c>
      <c r="H365" s="328">
        <v>4</v>
      </c>
      <c r="I365" s="329" t="s">
        <v>1194</v>
      </c>
      <c r="J365" s="323" t="s">
        <v>1136</v>
      </c>
      <c r="K365" s="324" t="s">
        <v>662</v>
      </c>
      <c r="M365" t="str">
        <f t="shared" si="20"/>
        <v>62ウ</v>
      </c>
      <c r="N365" s="314" t="str">
        <f t="shared" si="21"/>
        <v>04</v>
      </c>
      <c r="O365" t="str">
        <f t="shared" si="22"/>
        <v>53</v>
      </c>
      <c r="P365" t="str">
        <f t="shared" si="23"/>
        <v>0453</v>
      </c>
    </row>
    <row r="366" spans="1:16" ht="19">
      <c r="A366" s="317">
        <v>22</v>
      </c>
      <c r="B366" s="326">
        <v>54</v>
      </c>
      <c r="C366" s="326">
        <v>4</v>
      </c>
      <c r="D366" s="328" t="s">
        <v>1162</v>
      </c>
      <c r="E366" s="328">
        <v>62</v>
      </c>
      <c r="F366" s="328">
        <v>25</v>
      </c>
      <c r="G366" s="328">
        <v>62</v>
      </c>
      <c r="H366" s="328">
        <v>5</v>
      </c>
      <c r="I366" s="329" t="s">
        <v>1194</v>
      </c>
      <c r="J366" s="323" t="s">
        <v>1136</v>
      </c>
      <c r="K366" s="324" t="s">
        <v>662</v>
      </c>
      <c r="M366" t="str">
        <f t="shared" si="20"/>
        <v>62ヰ</v>
      </c>
      <c r="N366" s="314" t="str">
        <f t="shared" si="21"/>
        <v>04</v>
      </c>
      <c r="O366" t="str">
        <f t="shared" si="22"/>
        <v>54</v>
      </c>
      <c r="P366" t="str">
        <f t="shared" si="23"/>
        <v>0454</v>
      </c>
    </row>
    <row r="367" spans="1:16" ht="19">
      <c r="A367" s="317">
        <v>23</v>
      </c>
      <c r="B367" s="326">
        <v>55</v>
      </c>
      <c r="C367" s="326">
        <v>4</v>
      </c>
      <c r="D367" s="328" t="s">
        <v>1163</v>
      </c>
      <c r="E367" s="328">
        <v>62</v>
      </c>
      <c r="F367" s="328">
        <v>26</v>
      </c>
      <c r="G367" s="328">
        <v>62</v>
      </c>
      <c r="H367" s="328">
        <v>6</v>
      </c>
      <c r="I367" s="329" t="s">
        <v>1194</v>
      </c>
      <c r="J367" s="323" t="s">
        <v>1136</v>
      </c>
      <c r="K367" s="324" t="s">
        <v>662</v>
      </c>
      <c r="M367" t="str">
        <f t="shared" si="20"/>
        <v>62ノ</v>
      </c>
      <c r="N367" s="314" t="str">
        <f t="shared" si="21"/>
        <v>04</v>
      </c>
      <c r="O367" t="str">
        <f t="shared" si="22"/>
        <v>55</v>
      </c>
      <c r="P367" t="str">
        <f t="shared" si="23"/>
        <v>0455</v>
      </c>
    </row>
    <row r="368" spans="1:16" ht="19">
      <c r="A368" s="317">
        <v>24</v>
      </c>
      <c r="B368" s="326">
        <v>56</v>
      </c>
      <c r="C368" s="326">
        <v>4</v>
      </c>
      <c r="D368" s="328" t="s">
        <v>1164</v>
      </c>
      <c r="E368" s="328">
        <v>62</v>
      </c>
      <c r="F368" s="328">
        <v>27</v>
      </c>
      <c r="G368" s="328">
        <v>62</v>
      </c>
      <c r="H368" s="328">
        <v>7</v>
      </c>
      <c r="I368" s="329" t="s">
        <v>1194</v>
      </c>
      <c r="J368" s="323" t="s">
        <v>1136</v>
      </c>
      <c r="K368" s="324" t="s">
        <v>662</v>
      </c>
      <c r="M368" t="str">
        <f t="shared" si="20"/>
        <v>62オ</v>
      </c>
      <c r="N368" s="314" t="str">
        <f t="shared" si="21"/>
        <v>04</v>
      </c>
      <c r="O368" t="str">
        <f t="shared" si="22"/>
        <v>56</v>
      </c>
      <c r="P368" t="str">
        <f t="shared" si="23"/>
        <v>0456</v>
      </c>
    </row>
    <row r="369" spans="1:16" ht="19">
      <c r="A369" s="317">
        <v>25</v>
      </c>
      <c r="B369" s="326">
        <v>57</v>
      </c>
      <c r="C369" s="326">
        <v>4</v>
      </c>
      <c r="D369" s="328" t="s">
        <v>1165</v>
      </c>
      <c r="E369" s="328">
        <v>62</v>
      </c>
      <c r="F369" s="328">
        <v>28</v>
      </c>
      <c r="G369" s="328">
        <v>62</v>
      </c>
      <c r="H369" s="328">
        <v>8</v>
      </c>
      <c r="I369" s="329" t="s">
        <v>1194</v>
      </c>
      <c r="J369" s="323" t="s">
        <v>1136</v>
      </c>
      <c r="K369" s="324" t="s">
        <v>662</v>
      </c>
      <c r="M369" t="str">
        <f t="shared" si="20"/>
        <v>62ク</v>
      </c>
      <c r="N369" s="314" t="str">
        <f t="shared" si="21"/>
        <v>04</v>
      </c>
      <c r="O369" t="str">
        <f t="shared" si="22"/>
        <v>57</v>
      </c>
      <c r="P369" t="str">
        <f t="shared" si="23"/>
        <v>0457</v>
      </c>
    </row>
    <row r="370" spans="1:16" ht="19">
      <c r="A370" s="317">
        <v>26</v>
      </c>
      <c r="B370" s="326">
        <v>53</v>
      </c>
      <c r="C370" s="326">
        <v>3</v>
      </c>
      <c r="D370" s="328" t="s">
        <v>1161</v>
      </c>
      <c r="E370" s="328">
        <v>63</v>
      </c>
      <c r="F370" s="328">
        <v>24</v>
      </c>
      <c r="G370" s="328">
        <v>63</v>
      </c>
      <c r="H370" s="328">
        <v>4</v>
      </c>
      <c r="I370" s="329" t="s">
        <v>1195</v>
      </c>
      <c r="J370" s="323" t="s">
        <v>1136</v>
      </c>
      <c r="K370" s="324" t="s">
        <v>662</v>
      </c>
      <c r="M370" t="str">
        <f t="shared" si="20"/>
        <v>63ウ</v>
      </c>
      <c r="N370" s="314" t="str">
        <f t="shared" si="21"/>
        <v>03</v>
      </c>
      <c r="O370" t="str">
        <f t="shared" si="22"/>
        <v>53</v>
      </c>
      <c r="P370" t="str">
        <f t="shared" si="23"/>
        <v>0353</v>
      </c>
    </row>
    <row r="371" spans="1:16" ht="19">
      <c r="A371" s="317">
        <v>27</v>
      </c>
      <c r="B371" s="326">
        <v>54</v>
      </c>
      <c r="C371" s="326">
        <v>3</v>
      </c>
      <c r="D371" s="328" t="s">
        <v>1162</v>
      </c>
      <c r="E371" s="328">
        <v>63</v>
      </c>
      <c r="F371" s="328">
        <v>25</v>
      </c>
      <c r="G371" s="328">
        <v>63</v>
      </c>
      <c r="H371" s="328">
        <v>5</v>
      </c>
      <c r="I371" s="329" t="s">
        <v>1195</v>
      </c>
      <c r="J371" s="323" t="s">
        <v>1136</v>
      </c>
      <c r="K371" s="324" t="s">
        <v>662</v>
      </c>
      <c r="M371" t="str">
        <f t="shared" si="20"/>
        <v>63ヰ</v>
      </c>
      <c r="N371" s="314" t="str">
        <f t="shared" si="21"/>
        <v>03</v>
      </c>
      <c r="O371" t="str">
        <f t="shared" si="22"/>
        <v>54</v>
      </c>
      <c r="P371" t="str">
        <f t="shared" si="23"/>
        <v>0354</v>
      </c>
    </row>
    <row r="372" spans="1:16" ht="19">
      <c r="A372" s="317">
        <v>28</v>
      </c>
      <c r="B372" s="326">
        <v>55</v>
      </c>
      <c r="C372" s="326">
        <v>3</v>
      </c>
      <c r="D372" s="328" t="s">
        <v>1163</v>
      </c>
      <c r="E372" s="328">
        <v>63</v>
      </c>
      <c r="F372" s="328">
        <v>26</v>
      </c>
      <c r="G372" s="328">
        <v>63</v>
      </c>
      <c r="H372" s="328">
        <v>6</v>
      </c>
      <c r="I372" s="329" t="s">
        <v>1195</v>
      </c>
      <c r="J372" s="323" t="s">
        <v>1136</v>
      </c>
      <c r="K372" s="324" t="s">
        <v>662</v>
      </c>
      <c r="M372" t="str">
        <f t="shared" si="20"/>
        <v>63ノ</v>
      </c>
      <c r="N372" s="314" t="str">
        <f t="shared" si="21"/>
        <v>03</v>
      </c>
      <c r="O372" t="str">
        <f t="shared" si="22"/>
        <v>55</v>
      </c>
      <c r="P372" t="str">
        <f t="shared" si="23"/>
        <v>0355</v>
      </c>
    </row>
    <row r="373" spans="1:16" ht="19">
      <c r="A373" s="317">
        <v>29</v>
      </c>
      <c r="B373" s="326">
        <v>56</v>
      </c>
      <c r="C373" s="326">
        <v>3</v>
      </c>
      <c r="D373" s="328" t="s">
        <v>1164</v>
      </c>
      <c r="E373" s="328">
        <v>63</v>
      </c>
      <c r="F373" s="328">
        <v>27</v>
      </c>
      <c r="G373" s="328">
        <v>63</v>
      </c>
      <c r="H373" s="328">
        <v>7</v>
      </c>
      <c r="I373" s="329" t="s">
        <v>1195</v>
      </c>
      <c r="J373" s="323" t="s">
        <v>1136</v>
      </c>
      <c r="K373" s="324" t="s">
        <v>662</v>
      </c>
      <c r="M373" t="str">
        <f t="shared" si="20"/>
        <v>63オ</v>
      </c>
      <c r="N373" s="314" t="str">
        <f t="shared" si="21"/>
        <v>03</v>
      </c>
      <c r="O373" t="str">
        <f t="shared" si="22"/>
        <v>56</v>
      </c>
      <c r="P373" t="str">
        <f t="shared" si="23"/>
        <v>0356</v>
      </c>
    </row>
    <row r="374" spans="1:16" ht="19">
      <c r="A374" s="317">
        <v>30</v>
      </c>
      <c r="B374" s="326">
        <v>57</v>
      </c>
      <c r="C374" s="326">
        <v>3</v>
      </c>
      <c r="D374" s="328" t="s">
        <v>1165</v>
      </c>
      <c r="E374" s="328">
        <v>63</v>
      </c>
      <c r="F374" s="328">
        <v>28</v>
      </c>
      <c r="G374" s="328">
        <v>63</v>
      </c>
      <c r="H374" s="328">
        <v>8</v>
      </c>
      <c r="I374" s="329" t="s">
        <v>1195</v>
      </c>
      <c r="J374" s="323" t="s">
        <v>1136</v>
      </c>
      <c r="K374" s="324" t="s">
        <v>662</v>
      </c>
      <c r="M374" t="str">
        <f t="shared" si="20"/>
        <v>63ク</v>
      </c>
      <c r="N374" s="314" t="str">
        <f t="shared" si="21"/>
        <v>03</v>
      </c>
      <c r="O374" t="str">
        <f t="shared" si="22"/>
        <v>57</v>
      </c>
      <c r="P374" t="str">
        <f t="shared" si="23"/>
        <v>0357</v>
      </c>
    </row>
    <row r="375" spans="1:16" ht="19">
      <c r="A375" s="317">
        <v>31</v>
      </c>
      <c r="B375" s="326">
        <v>56</v>
      </c>
      <c r="C375" s="326">
        <v>2</v>
      </c>
      <c r="D375" s="328" t="s">
        <v>1164</v>
      </c>
      <c r="E375" s="328">
        <v>64</v>
      </c>
      <c r="F375" s="328">
        <v>27</v>
      </c>
      <c r="G375" s="328">
        <v>64</v>
      </c>
      <c r="H375" s="328">
        <v>7</v>
      </c>
      <c r="I375" s="329" t="s">
        <v>1196</v>
      </c>
      <c r="J375" s="323" t="s">
        <v>1136</v>
      </c>
      <c r="K375" s="324" t="s">
        <v>662</v>
      </c>
      <c r="M375" t="str">
        <f t="shared" si="20"/>
        <v>64オ</v>
      </c>
      <c r="N375" s="314" t="str">
        <f t="shared" si="21"/>
        <v>02</v>
      </c>
      <c r="O375" t="str">
        <f t="shared" si="22"/>
        <v>56</v>
      </c>
      <c r="P375" t="str">
        <f t="shared" si="23"/>
        <v>0256</v>
      </c>
    </row>
    <row r="376" spans="1:16" ht="19">
      <c r="A376" s="317">
        <v>32</v>
      </c>
      <c r="B376" s="326">
        <v>57</v>
      </c>
      <c r="C376" s="326">
        <v>2</v>
      </c>
      <c r="D376" s="328" t="s">
        <v>1165</v>
      </c>
      <c r="E376" s="328">
        <v>64</v>
      </c>
      <c r="F376" s="328">
        <v>28</v>
      </c>
      <c r="G376" s="328">
        <v>64</v>
      </c>
      <c r="H376" s="328">
        <v>8</v>
      </c>
      <c r="I376" s="329" t="s">
        <v>1196</v>
      </c>
      <c r="J376" s="323" t="s">
        <v>1136</v>
      </c>
      <c r="K376" s="324" t="s">
        <v>662</v>
      </c>
      <c r="M376" t="str">
        <f t="shared" si="20"/>
        <v>64ク</v>
      </c>
      <c r="N376" s="314" t="str">
        <f t="shared" si="21"/>
        <v>02</v>
      </c>
      <c r="O376" t="str">
        <f t="shared" si="22"/>
        <v>57</v>
      </c>
      <c r="P376" t="str">
        <f t="shared" si="23"/>
        <v>0257</v>
      </c>
    </row>
    <row r="377" spans="1:16" ht="19">
      <c r="A377" s="317">
        <v>1</v>
      </c>
      <c r="B377" s="326">
        <v>58</v>
      </c>
      <c r="C377" s="326">
        <v>9</v>
      </c>
      <c r="D377" s="328" t="s">
        <v>1166</v>
      </c>
      <c r="E377" s="328">
        <v>57</v>
      </c>
      <c r="F377" s="328">
        <v>29</v>
      </c>
      <c r="G377" s="328">
        <v>57</v>
      </c>
      <c r="H377" s="329" t="s">
        <v>1135</v>
      </c>
      <c r="I377" s="329" t="s">
        <v>1135</v>
      </c>
      <c r="J377" s="323" t="s">
        <v>1136</v>
      </c>
      <c r="K377" s="324" t="s">
        <v>663</v>
      </c>
      <c r="M377" t="str">
        <f t="shared" si="20"/>
        <v>57ヤ</v>
      </c>
      <c r="N377" s="314" t="str">
        <f t="shared" si="21"/>
        <v>09</v>
      </c>
      <c r="O377" t="str">
        <f t="shared" si="22"/>
        <v>58</v>
      </c>
      <c r="P377" t="str">
        <f t="shared" si="23"/>
        <v>0958</v>
      </c>
    </row>
    <row r="378" spans="1:16" ht="19">
      <c r="A378" s="317">
        <v>2</v>
      </c>
      <c r="B378" s="326">
        <v>59</v>
      </c>
      <c r="C378" s="326">
        <v>9</v>
      </c>
      <c r="D378" s="328" t="s">
        <v>1167</v>
      </c>
      <c r="E378" s="328">
        <v>57</v>
      </c>
      <c r="F378" s="328">
        <v>30</v>
      </c>
      <c r="G378" s="328">
        <v>57</v>
      </c>
      <c r="H378" s="328">
        <v>10</v>
      </c>
      <c r="I378" s="329" t="s">
        <v>1189</v>
      </c>
      <c r="J378" s="323" t="s">
        <v>1136</v>
      </c>
      <c r="K378" s="324" t="s">
        <v>663</v>
      </c>
      <c r="M378" t="str">
        <f t="shared" si="20"/>
        <v>57マ</v>
      </c>
      <c r="N378" s="314" t="str">
        <f t="shared" si="21"/>
        <v>09</v>
      </c>
      <c r="O378" t="str">
        <f t="shared" si="22"/>
        <v>59</v>
      </c>
      <c r="P378" t="str">
        <f t="shared" si="23"/>
        <v>0959</v>
      </c>
    </row>
    <row r="379" spans="1:16" ht="19">
      <c r="A379" s="317">
        <v>3</v>
      </c>
      <c r="B379" s="326">
        <v>60</v>
      </c>
      <c r="C379" s="326">
        <v>9</v>
      </c>
      <c r="D379" s="328" t="s">
        <v>1168</v>
      </c>
      <c r="E379" s="328">
        <v>57</v>
      </c>
      <c r="F379" s="328">
        <v>31</v>
      </c>
      <c r="G379" s="328">
        <v>57</v>
      </c>
      <c r="H379" s="328">
        <v>11</v>
      </c>
      <c r="I379" s="329" t="s">
        <v>1189</v>
      </c>
      <c r="J379" s="323" t="s">
        <v>1136</v>
      </c>
      <c r="K379" s="324" t="s">
        <v>663</v>
      </c>
      <c r="M379" t="str">
        <f t="shared" si="20"/>
        <v>57ケ</v>
      </c>
      <c r="N379" s="314" t="str">
        <f t="shared" si="21"/>
        <v>09</v>
      </c>
      <c r="O379" t="str">
        <f t="shared" si="22"/>
        <v>60</v>
      </c>
      <c r="P379" t="str">
        <f t="shared" si="23"/>
        <v>0960</v>
      </c>
    </row>
    <row r="380" spans="1:16" ht="19">
      <c r="A380" s="317">
        <v>4</v>
      </c>
      <c r="B380" s="326">
        <v>58</v>
      </c>
      <c r="C380" s="326">
        <v>8</v>
      </c>
      <c r="D380" s="328" t="s">
        <v>1166</v>
      </c>
      <c r="E380" s="328">
        <v>58</v>
      </c>
      <c r="F380" s="328">
        <v>29</v>
      </c>
      <c r="G380" s="328">
        <v>58</v>
      </c>
      <c r="H380" s="329" t="s">
        <v>1135</v>
      </c>
      <c r="I380" s="329" t="s">
        <v>1135</v>
      </c>
      <c r="J380" s="323" t="s">
        <v>1136</v>
      </c>
      <c r="K380" s="324" t="s">
        <v>663</v>
      </c>
      <c r="M380" t="str">
        <f t="shared" si="20"/>
        <v>58ヤ</v>
      </c>
      <c r="N380" s="314" t="str">
        <f t="shared" si="21"/>
        <v>08</v>
      </c>
      <c r="O380" t="str">
        <f t="shared" si="22"/>
        <v>58</v>
      </c>
      <c r="P380" t="str">
        <f t="shared" si="23"/>
        <v>0858</v>
      </c>
    </row>
    <row r="381" spans="1:16" ht="19">
      <c r="A381" s="317">
        <v>5</v>
      </c>
      <c r="B381" s="326">
        <v>59</v>
      </c>
      <c r="C381" s="326">
        <v>8</v>
      </c>
      <c r="D381" s="328" t="s">
        <v>1167</v>
      </c>
      <c r="E381" s="328">
        <v>58</v>
      </c>
      <c r="F381" s="328">
        <v>30</v>
      </c>
      <c r="G381" s="328">
        <v>58</v>
      </c>
      <c r="H381" s="328">
        <v>10</v>
      </c>
      <c r="I381" s="329" t="s">
        <v>1190</v>
      </c>
      <c r="J381" s="323" t="s">
        <v>1136</v>
      </c>
      <c r="K381" s="324" t="s">
        <v>663</v>
      </c>
      <c r="M381" t="str">
        <f t="shared" si="20"/>
        <v>58マ</v>
      </c>
      <c r="N381" s="314" t="str">
        <f t="shared" si="21"/>
        <v>08</v>
      </c>
      <c r="O381" t="str">
        <f t="shared" si="22"/>
        <v>59</v>
      </c>
      <c r="P381" t="str">
        <f t="shared" si="23"/>
        <v>0859</v>
      </c>
    </row>
    <row r="382" spans="1:16" ht="19">
      <c r="A382" s="317">
        <v>6</v>
      </c>
      <c r="B382" s="326">
        <v>60</v>
      </c>
      <c r="C382" s="326">
        <v>8</v>
      </c>
      <c r="D382" s="328" t="s">
        <v>1168</v>
      </c>
      <c r="E382" s="328">
        <v>58</v>
      </c>
      <c r="F382" s="328">
        <v>31</v>
      </c>
      <c r="G382" s="328">
        <v>58</v>
      </c>
      <c r="H382" s="328">
        <v>11</v>
      </c>
      <c r="I382" s="329" t="s">
        <v>1190</v>
      </c>
      <c r="J382" s="323" t="s">
        <v>1136</v>
      </c>
      <c r="K382" s="324" t="s">
        <v>663</v>
      </c>
      <c r="M382" t="str">
        <f t="shared" si="20"/>
        <v>58ケ</v>
      </c>
      <c r="N382" s="314" t="str">
        <f t="shared" si="21"/>
        <v>08</v>
      </c>
      <c r="O382" t="str">
        <f t="shared" si="22"/>
        <v>60</v>
      </c>
      <c r="P382" t="str">
        <f t="shared" si="23"/>
        <v>0860</v>
      </c>
    </row>
    <row r="383" spans="1:16" ht="19">
      <c r="A383" s="317">
        <v>7</v>
      </c>
      <c r="B383" s="326">
        <v>58</v>
      </c>
      <c r="C383" s="326">
        <v>7</v>
      </c>
      <c r="D383" s="328" t="s">
        <v>1166</v>
      </c>
      <c r="E383" s="328">
        <v>59</v>
      </c>
      <c r="F383" s="328">
        <v>29</v>
      </c>
      <c r="G383" s="328">
        <v>59</v>
      </c>
      <c r="H383" s="329" t="s">
        <v>1135</v>
      </c>
      <c r="I383" s="329" t="s">
        <v>1135</v>
      </c>
      <c r="J383" s="323" t="s">
        <v>1136</v>
      </c>
      <c r="K383" s="324" t="s">
        <v>663</v>
      </c>
      <c r="M383" t="str">
        <f t="shared" si="20"/>
        <v>59ヤ</v>
      </c>
      <c r="N383" s="314" t="str">
        <f t="shared" si="21"/>
        <v>07</v>
      </c>
      <c r="O383" t="str">
        <f t="shared" si="22"/>
        <v>58</v>
      </c>
      <c r="P383" t="str">
        <f t="shared" si="23"/>
        <v>0758</v>
      </c>
    </row>
    <row r="384" spans="1:16" ht="19">
      <c r="A384" s="317">
        <v>8</v>
      </c>
      <c r="B384" s="326">
        <v>59</v>
      </c>
      <c r="C384" s="326">
        <v>7</v>
      </c>
      <c r="D384" s="328" t="s">
        <v>1167</v>
      </c>
      <c r="E384" s="328">
        <v>59</v>
      </c>
      <c r="F384" s="328">
        <v>30</v>
      </c>
      <c r="G384" s="328">
        <v>59</v>
      </c>
      <c r="H384" s="328">
        <v>10</v>
      </c>
      <c r="I384" s="329" t="s">
        <v>1191</v>
      </c>
      <c r="J384" s="323" t="s">
        <v>1136</v>
      </c>
      <c r="K384" s="324" t="s">
        <v>663</v>
      </c>
      <c r="M384" t="str">
        <f t="shared" si="20"/>
        <v>59マ</v>
      </c>
      <c r="N384" s="314" t="str">
        <f t="shared" si="21"/>
        <v>07</v>
      </c>
      <c r="O384" t="str">
        <f t="shared" si="22"/>
        <v>59</v>
      </c>
      <c r="P384" t="str">
        <f t="shared" si="23"/>
        <v>0759</v>
      </c>
    </row>
    <row r="385" spans="1:16" ht="19">
      <c r="A385" s="317">
        <v>9</v>
      </c>
      <c r="B385" s="326">
        <v>58</v>
      </c>
      <c r="C385" s="326">
        <v>6</v>
      </c>
      <c r="D385" s="328" t="s">
        <v>1166</v>
      </c>
      <c r="E385" s="328">
        <v>60</v>
      </c>
      <c r="F385" s="328">
        <v>29</v>
      </c>
      <c r="G385" s="328">
        <v>60</v>
      </c>
      <c r="H385" s="329" t="s">
        <v>1135</v>
      </c>
      <c r="I385" s="329" t="s">
        <v>1135</v>
      </c>
      <c r="J385" s="323" t="s">
        <v>1136</v>
      </c>
      <c r="K385" s="324" t="s">
        <v>663</v>
      </c>
      <c r="M385" t="str">
        <f t="shared" si="20"/>
        <v>60ヤ</v>
      </c>
      <c r="N385" s="314" t="str">
        <f t="shared" si="21"/>
        <v>06</v>
      </c>
      <c r="O385" t="str">
        <f t="shared" si="22"/>
        <v>58</v>
      </c>
      <c r="P385" t="str">
        <f t="shared" si="23"/>
        <v>0658</v>
      </c>
    </row>
    <row r="386" spans="1:16" ht="19">
      <c r="A386" s="317">
        <v>10</v>
      </c>
      <c r="B386" s="326">
        <v>59</v>
      </c>
      <c r="C386" s="326">
        <v>6</v>
      </c>
      <c r="D386" s="328" t="s">
        <v>1167</v>
      </c>
      <c r="E386" s="328">
        <v>60</v>
      </c>
      <c r="F386" s="328">
        <v>30</v>
      </c>
      <c r="G386" s="328">
        <v>60</v>
      </c>
      <c r="H386" s="328">
        <v>10</v>
      </c>
      <c r="I386" s="329" t="s">
        <v>1192</v>
      </c>
      <c r="J386" s="323" t="s">
        <v>1136</v>
      </c>
      <c r="K386" s="324" t="s">
        <v>663</v>
      </c>
      <c r="M386" t="str">
        <f t="shared" si="20"/>
        <v>60マ</v>
      </c>
      <c r="N386" s="314" t="str">
        <f t="shared" si="21"/>
        <v>06</v>
      </c>
      <c r="O386" t="str">
        <f t="shared" si="22"/>
        <v>59</v>
      </c>
      <c r="P386" t="str">
        <f t="shared" si="23"/>
        <v>0659</v>
      </c>
    </row>
    <row r="387" spans="1:16" ht="19">
      <c r="A387" s="317">
        <v>11</v>
      </c>
      <c r="B387" s="326">
        <v>60</v>
      </c>
      <c r="C387" s="326">
        <v>6</v>
      </c>
      <c r="D387" s="328"/>
      <c r="E387" s="328">
        <v>60</v>
      </c>
      <c r="F387" s="328">
        <v>31</v>
      </c>
      <c r="G387" s="328">
        <v>60</v>
      </c>
      <c r="H387" s="328">
        <v>11</v>
      </c>
      <c r="I387" s="329" t="s">
        <v>1192</v>
      </c>
      <c r="J387" s="323" t="s">
        <v>1136</v>
      </c>
      <c r="K387" s="324" t="s">
        <v>663</v>
      </c>
      <c r="M387" t="str">
        <f t="shared" si="20"/>
        <v>60</v>
      </c>
      <c r="N387" s="314" t="str">
        <f t="shared" si="21"/>
        <v>06</v>
      </c>
      <c r="O387" t="str">
        <f t="shared" si="22"/>
        <v>60</v>
      </c>
      <c r="P387" t="str">
        <f t="shared" si="23"/>
        <v>0660</v>
      </c>
    </row>
    <row r="388" spans="1:16" ht="19">
      <c r="A388" s="317">
        <v>12</v>
      </c>
      <c r="B388" s="326">
        <v>58</v>
      </c>
      <c r="C388" s="326">
        <v>5</v>
      </c>
      <c r="D388" s="328" t="s">
        <v>1166</v>
      </c>
      <c r="E388" s="328">
        <v>61</v>
      </c>
      <c r="F388" s="328">
        <v>29</v>
      </c>
      <c r="G388" s="328">
        <v>61</v>
      </c>
      <c r="H388" s="329" t="s">
        <v>1135</v>
      </c>
      <c r="I388" s="329" t="s">
        <v>1135</v>
      </c>
      <c r="J388" s="323" t="s">
        <v>1136</v>
      </c>
      <c r="K388" s="324" t="s">
        <v>663</v>
      </c>
      <c r="M388" t="str">
        <f t="shared" si="20"/>
        <v>61ヤ</v>
      </c>
      <c r="N388" s="314" t="str">
        <f t="shared" si="21"/>
        <v>05</v>
      </c>
      <c r="O388" t="str">
        <f t="shared" si="22"/>
        <v>58</v>
      </c>
      <c r="P388" t="str">
        <f t="shared" si="23"/>
        <v>0558</v>
      </c>
    </row>
    <row r="389" spans="1:16" ht="19">
      <c r="A389" s="317">
        <v>13</v>
      </c>
      <c r="B389" s="326">
        <v>59</v>
      </c>
      <c r="C389" s="326">
        <v>5</v>
      </c>
      <c r="D389" s="328" t="s">
        <v>1167</v>
      </c>
      <c r="E389" s="328">
        <v>61</v>
      </c>
      <c r="F389" s="328">
        <v>30</v>
      </c>
      <c r="G389" s="328">
        <v>61</v>
      </c>
      <c r="H389" s="328">
        <v>10</v>
      </c>
      <c r="I389" s="329" t="s">
        <v>1193</v>
      </c>
      <c r="J389" s="323" t="s">
        <v>1136</v>
      </c>
      <c r="K389" s="324" t="s">
        <v>663</v>
      </c>
      <c r="M389" t="str">
        <f t="shared" si="20"/>
        <v>61マ</v>
      </c>
      <c r="N389" s="314" t="str">
        <f t="shared" si="21"/>
        <v>05</v>
      </c>
      <c r="O389" t="str">
        <f t="shared" si="22"/>
        <v>59</v>
      </c>
      <c r="P389" t="str">
        <f t="shared" si="23"/>
        <v>0559</v>
      </c>
    </row>
    <row r="390" spans="1:16" ht="19">
      <c r="A390" s="317">
        <v>14</v>
      </c>
      <c r="B390" s="326">
        <v>60</v>
      </c>
      <c r="C390" s="326">
        <v>5</v>
      </c>
      <c r="D390" s="328" t="s">
        <v>1168</v>
      </c>
      <c r="E390" s="328">
        <v>61</v>
      </c>
      <c r="F390" s="328">
        <v>31</v>
      </c>
      <c r="G390" s="328">
        <v>61</v>
      </c>
      <c r="H390" s="328">
        <v>11</v>
      </c>
      <c r="I390" s="329" t="s">
        <v>1193</v>
      </c>
      <c r="J390" s="323" t="s">
        <v>1136</v>
      </c>
      <c r="K390" s="324" t="s">
        <v>663</v>
      </c>
      <c r="M390" t="str">
        <f t="shared" ref="M390:M407" si="24">CONCATENATE(E390,D390)</f>
        <v>61ケ</v>
      </c>
      <c r="N390" s="314" t="str">
        <f t="shared" ref="N390:N407" si="25">IF(LEN(C390)=1,CONCATENATE("0",C390),TEXT(C390,"0"))</f>
        <v>05</v>
      </c>
      <c r="O390" t="str">
        <f t="shared" ref="O390:O407" si="26">IF(LEN(B390)=1,CONCATENATE("0",B390),TEXT(B390,"0"))</f>
        <v>60</v>
      </c>
      <c r="P390" t="str">
        <f t="shared" ref="P390:P407" si="27">CONCATENATE(N390,O390)</f>
        <v>0560</v>
      </c>
    </row>
    <row r="391" spans="1:16" ht="19">
      <c r="A391" s="317">
        <v>15</v>
      </c>
      <c r="B391" s="326">
        <v>61</v>
      </c>
      <c r="C391" s="326">
        <v>5</v>
      </c>
      <c r="D391" s="328" t="s">
        <v>1169</v>
      </c>
      <c r="E391" s="328">
        <v>61</v>
      </c>
      <c r="F391" s="328">
        <v>32</v>
      </c>
      <c r="G391" s="328">
        <v>61</v>
      </c>
      <c r="H391" s="328">
        <v>12</v>
      </c>
      <c r="I391" s="329" t="s">
        <v>1193</v>
      </c>
      <c r="J391" s="323" t="s">
        <v>1136</v>
      </c>
      <c r="K391" s="324" t="s">
        <v>663</v>
      </c>
      <c r="M391" t="str">
        <f t="shared" si="24"/>
        <v>61フ</v>
      </c>
      <c r="N391" s="314" t="str">
        <f t="shared" si="25"/>
        <v>05</v>
      </c>
      <c r="O391" t="str">
        <f t="shared" si="26"/>
        <v>61</v>
      </c>
      <c r="P391" t="str">
        <f t="shared" si="27"/>
        <v>0561</v>
      </c>
    </row>
    <row r="392" spans="1:16" ht="19">
      <c r="A392" s="317">
        <v>16</v>
      </c>
      <c r="B392" s="326">
        <v>58</v>
      </c>
      <c r="C392" s="326">
        <v>4</v>
      </c>
      <c r="D392" s="328" t="s">
        <v>1166</v>
      </c>
      <c r="E392" s="328">
        <v>62</v>
      </c>
      <c r="F392" s="328">
        <v>29</v>
      </c>
      <c r="G392" s="328">
        <v>62</v>
      </c>
      <c r="H392" s="329" t="s">
        <v>1135</v>
      </c>
      <c r="I392" s="329" t="s">
        <v>1135</v>
      </c>
      <c r="J392" s="323" t="s">
        <v>1136</v>
      </c>
      <c r="K392" s="324" t="s">
        <v>663</v>
      </c>
      <c r="M392" t="str">
        <f t="shared" si="24"/>
        <v>62ヤ</v>
      </c>
      <c r="N392" s="314" t="str">
        <f t="shared" si="25"/>
        <v>04</v>
      </c>
      <c r="O392" t="str">
        <f t="shared" si="26"/>
        <v>58</v>
      </c>
      <c r="P392" t="str">
        <f t="shared" si="27"/>
        <v>0458</v>
      </c>
    </row>
    <row r="393" spans="1:16" ht="19">
      <c r="A393" s="317">
        <v>17</v>
      </c>
      <c r="B393" s="326">
        <v>59</v>
      </c>
      <c r="C393" s="326">
        <v>4</v>
      </c>
      <c r="D393" s="328" t="s">
        <v>1167</v>
      </c>
      <c r="E393" s="328">
        <v>62</v>
      </c>
      <c r="F393" s="328">
        <v>30</v>
      </c>
      <c r="G393" s="328">
        <v>62</v>
      </c>
      <c r="H393" s="328">
        <v>10</v>
      </c>
      <c r="I393" s="329" t="s">
        <v>1194</v>
      </c>
      <c r="J393" s="323" t="s">
        <v>1136</v>
      </c>
      <c r="K393" s="324" t="s">
        <v>663</v>
      </c>
      <c r="M393" t="str">
        <f t="shared" si="24"/>
        <v>62マ</v>
      </c>
      <c r="N393" s="314" t="str">
        <f t="shared" si="25"/>
        <v>04</v>
      </c>
      <c r="O393" t="str">
        <f t="shared" si="26"/>
        <v>59</v>
      </c>
      <c r="P393" t="str">
        <f t="shared" si="27"/>
        <v>0459</v>
      </c>
    </row>
    <row r="394" spans="1:16" ht="19">
      <c r="A394" s="317">
        <v>18</v>
      </c>
      <c r="B394" s="326">
        <v>60</v>
      </c>
      <c r="C394" s="326">
        <v>4</v>
      </c>
      <c r="D394" s="328" t="s">
        <v>1168</v>
      </c>
      <c r="E394" s="328">
        <v>62</v>
      </c>
      <c r="F394" s="328">
        <v>31</v>
      </c>
      <c r="G394" s="328">
        <v>62</v>
      </c>
      <c r="H394" s="328">
        <v>11</v>
      </c>
      <c r="I394" s="329" t="s">
        <v>1194</v>
      </c>
      <c r="J394" s="323" t="s">
        <v>1136</v>
      </c>
      <c r="K394" s="324" t="s">
        <v>663</v>
      </c>
      <c r="M394" t="str">
        <f t="shared" si="24"/>
        <v>62ケ</v>
      </c>
      <c r="N394" s="314" t="str">
        <f t="shared" si="25"/>
        <v>04</v>
      </c>
      <c r="O394" t="str">
        <f t="shared" si="26"/>
        <v>60</v>
      </c>
      <c r="P394" t="str">
        <f t="shared" si="27"/>
        <v>0460</v>
      </c>
    </row>
    <row r="395" spans="1:16" ht="19">
      <c r="A395" s="317">
        <v>19</v>
      </c>
      <c r="B395" s="326">
        <v>61</v>
      </c>
      <c r="C395" s="326">
        <v>4</v>
      </c>
      <c r="D395" s="328" t="s">
        <v>1169</v>
      </c>
      <c r="E395" s="328">
        <v>62</v>
      </c>
      <c r="F395" s="328">
        <v>32</v>
      </c>
      <c r="G395" s="328">
        <v>62</v>
      </c>
      <c r="H395" s="328">
        <v>12</v>
      </c>
      <c r="I395" s="329" t="s">
        <v>1194</v>
      </c>
      <c r="J395" s="323" t="s">
        <v>1136</v>
      </c>
      <c r="K395" s="324" t="s">
        <v>663</v>
      </c>
      <c r="M395" t="str">
        <f t="shared" si="24"/>
        <v>62フ</v>
      </c>
      <c r="N395" s="314" t="str">
        <f t="shared" si="25"/>
        <v>04</v>
      </c>
      <c r="O395" t="str">
        <f t="shared" si="26"/>
        <v>61</v>
      </c>
      <c r="P395" t="str">
        <f t="shared" si="27"/>
        <v>0461</v>
      </c>
    </row>
    <row r="396" spans="1:16" ht="19">
      <c r="A396" s="317">
        <v>20</v>
      </c>
      <c r="B396" s="326">
        <v>62</v>
      </c>
      <c r="C396" s="326">
        <v>4</v>
      </c>
      <c r="D396" s="328" t="s">
        <v>1170</v>
      </c>
      <c r="E396" s="328">
        <v>62</v>
      </c>
      <c r="F396" s="328">
        <v>33</v>
      </c>
      <c r="G396" s="328">
        <v>62</v>
      </c>
      <c r="H396" s="328">
        <v>13</v>
      </c>
      <c r="I396" s="329" t="s">
        <v>1194</v>
      </c>
      <c r="J396" s="323" t="s">
        <v>1136</v>
      </c>
      <c r="K396" s="324" t="s">
        <v>663</v>
      </c>
      <c r="M396" t="str">
        <f t="shared" si="24"/>
        <v>62コ</v>
      </c>
      <c r="N396" s="314" t="str">
        <f t="shared" si="25"/>
        <v>04</v>
      </c>
      <c r="O396" t="str">
        <f t="shared" si="26"/>
        <v>62</v>
      </c>
      <c r="P396" t="str">
        <f t="shared" si="27"/>
        <v>0462</v>
      </c>
    </row>
    <row r="397" spans="1:16" ht="19">
      <c r="A397" s="317">
        <v>21</v>
      </c>
      <c r="B397" s="326">
        <v>63</v>
      </c>
      <c r="C397" s="326">
        <v>4</v>
      </c>
      <c r="D397" s="328" t="s">
        <v>1171</v>
      </c>
      <c r="E397" s="328">
        <v>62</v>
      </c>
      <c r="F397" s="328">
        <v>34</v>
      </c>
      <c r="G397" s="328">
        <v>62</v>
      </c>
      <c r="H397" s="328">
        <v>14</v>
      </c>
      <c r="I397" s="329" t="s">
        <v>1194</v>
      </c>
      <c r="J397" s="323" t="s">
        <v>1136</v>
      </c>
      <c r="K397" s="324" t="s">
        <v>663</v>
      </c>
      <c r="M397" t="str">
        <f t="shared" si="24"/>
        <v>62エ</v>
      </c>
      <c r="N397" s="314" t="str">
        <f t="shared" si="25"/>
        <v>04</v>
      </c>
      <c r="O397" t="str">
        <f t="shared" si="26"/>
        <v>63</v>
      </c>
      <c r="P397" t="str">
        <f t="shared" si="27"/>
        <v>0463</v>
      </c>
    </row>
    <row r="398" spans="1:16" ht="19">
      <c r="A398" s="317">
        <v>22</v>
      </c>
      <c r="B398" s="326">
        <v>58</v>
      </c>
      <c r="C398" s="326">
        <v>3</v>
      </c>
      <c r="D398" s="328" t="s">
        <v>1166</v>
      </c>
      <c r="E398" s="328">
        <v>63</v>
      </c>
      <c r="F398" s="328">
        <v>29</v>
      </c>
      <c r="G398" s="328">
        <v>63</v>
      </c>
      <c r="H398" s="328">
        <v>9</v>
      </c>
      <c r="I398" s="329" t="s">
        <v>1195</v>
      </c>
      <c r="J398" s="323" t="s">
        <v>1136</v>
      </c>
      <c r="K398" s="324" t="s">
        <v>663</v>
      </c>
      <c r="M398" t="str">
        <f t="shared" si="24"/>
        <v>63ヤ</v>
      </c>
      <c r="N398" s="314" t="str">
        <f t="shared" si="25"/>
        <v>03</v>
      </c>
      <c r="O398" t="str">
        <f t="shared" si="26"/>
        <v>58</v>
      </c>
      <c r="P398" t="str">
        <f t="shared" si="27"/>
        <v>0358</v>
      </c>
    </row>
    <row r="399" spans="1:16" ht="19">
      <c r="A399" s="317">
        <v>23</v>
      </c>
      <c r="B399" s="326">
        <v>59</v>
      </c>
      <c r="C399" s="326">
        <v>3</v>
      </c>
      <c r="D399" s="328" t="s">
        <v>1167</v>
      </c>
      <c r="E399" s="328">
        <v>63</v>
      </c>
      <c r="F399" s="328">
        <v>30</v>
      </c>
      <c r="G399" s="328">
        <v>63</v>
      </c>
      <c r="H399" s="328">
        <v>10</v>
      </c>
      <c r="I399" s="329" t="s">
        <v>1195</v>
      </c>
      <c r="J399" s="323" t="s">
        <v>1136</v>
      </c>
      <c r="K399" s="324" t="s">
        <v>663</v>
      </c>
      <c r="M399" t="str">
        <f t="shared" si="24"/>
        <v>63マ</v>
      </c>
      <c r="N399" s="314" t="str">
        <f t="shared" si="25"/>
        <v>03</v>
      </c>
      <c r="O399" t="str">
        <f t="shared" si="26"/>
        <v>59</v>
      </c>
      <c r="P399" t="str">
        <f t="shared" si="27"/>
        <v>0359</v>
      </c>
    </row>
    <row r="400" spans="1:16" ht="19">
      <c r="A400" s="317">
        <v>24</v>
      </c>
      <c r="B400" s="326">
        <v>60</v>
      </c>
      <c r="C400" s="326">
        <v>3</v>
      </c>
      <c r="D400" s="328" t="s">
        <v>1168</v>
      </c>
      <c r="E400" s="328">
        <v>63</v>
      </c>
      <c r="F400" s="328">
        <v>31</v>
      </c>
      <c r="G400" s="328">
        <v>63</v>
      </c>
      <c r="H400" s="328">
        <v>11</v>
      </c>
      <c r="I400" s="329" t="s">
        <v>1195</v>
      </c>
      <c r="J400" s="323" t="s">
        <v>1136</v>
      </c>
      <c r="K400" s="324" t="s">
        <v>663</v>
      </c>
      <c r="M400" t="str">
        <f t="shared" si="24"/>
        <v>63ケ</v>
      </c>
      <c r="N400" s="314" t="str">
        <f t="shared" si="25"/>
        <v>03</v>
      </c>
      <c r="O400" t="str">
        <f t="shared" si="26"/>
        <v>60</v>
      </c>
      <c r="P400" t="str">
        <f t="shared" si="27"/>
        <v>0360</v>
      </c>
    </row>
    <row r="401" spans="1:16" ht="19">
      <c r="A401" s="317">
        <v>25</v>
      </c>
      <c r="B401" s="326">
        <v>61</v>
      </c>
      <c r="C401" s="326">
        <v>3</v>
      </c>
      <c r="D401" s="328" t="s">
        <v>1169</v>
      </c>
      <c r="E401" s="328">
        <v>63</v>
      </c>
      <c r="F401" s="328">
        <v>32</v>
      </c>
      <c r="G401" s="328">
        <v>63</v>
      </c>
      <c r="H401" s="328">
        <v>12</v>
      </c>
      <c r="I401" s="329" t="s">
        <v>1195</v>
      </c>
      <c r="J401" s="323" t="s">
        <v>1136</v>
      </c>
      <c r="K401" s="324" t="s">
        <v>663</v>
      </c>
      <c r="M401" t="str">
        <f t="shared" si="24"/>
        <v>63フ</v>
      </c>
      <c r="N401" s="314" t="str">
        <f t="shared" si="25"/>
        <v>03</v>
      </c>
      <c r="O401" t="str">
        <f t="shared" si="26"/>
        <v>61</v>
      </c>
      <c r="P401" t="str">
        <f t="shared" si="27"/>
        <v>0361</v>
      </c>
    </row>
    <row r="402" spans="1:16" ht="19">
      <c r="A402" s="317">
        <v>26</v>
      </c>
      <c r="B402" s="326">
        <v>62</v>
      </c>
      <c r="C402" s="326">
        <v>3</v>
      </c>
      <c r="D402" s="328" t="s">
        <v>1170</v>
      </c>
      <c r="E402" s="328">
        <v>63</v>
      </c>
      <c r="F402" s="328">
        <v>33</v>
      </c>
      <c r="G402" s="328">
        <v>63</v>
      </c>
      <c r="H402" s="328">
        <v>13</v>
      </c>
      <c r="I402" s="329" t="s">
        <v>1195</v>
      </c>
      <c r="J402" s="323" t="s">
        <v>1136</v>
      </c>
      <c r="K402" s="324" t="s">
        <v>663</v>
      </c>
      <c r="M402" t="str">
        <f t="shared" si="24"/>
        <v>63コ</v>
      </c>
      <c r="N402" s="314" t="str">
        <f t="shared" si="25"/>
        <v>03</v>
      </c>
      <c r="O402" t="str">
        <f t="shared" si="26"/>
        <v>62</v>
      </c>
      <c r="P402" t="str">
        <f t="shared" si="27"/>
        <v>0362</v>
      </c>
    </row>
    <row r="403" spans="1:16" ht="19">
      <c r="A403" s="317">
        <v>27</v>
      </c>
      <c r="B403" s="326">
        <v>63</v>
      </c>
      <c r="C403" s="326">
        <v>3</v>
      </c>
      <c r="D403" s="328" t="s">
        <v>1171</v>
      </c>
      <c r="E403" s="328">
        <v>63</v>
      </c>
      <c r="F403" s="328">
        <v>34</v>
      </c>
      <c r="G403" s="328">
        <v>63</v>
      </c>
      <c r="H403" s="328">
        <v>14</v>
      </c>
      <c r="I403" s="329" t="s">
        <v>1195</v>
      </c>
      <c r="J403" s="323" t="s">
        <v>1136</v>
      </c>
      <c r="K403" s="324" t="s">
        <v>663</v>
      </c>
      <c r="M403" t="str">
        <f t="shared" si="24"/>
        <v>63エ</v>
      </c>
      <c r="N403" s="314" t="str">
        <f t="shared" si="25"/>
        <v>03</v>
      </c>
      <c r="O403" t="str">
        <f t="shared" si="26"/>
        <v>63</v>
      </c>
      <c r="P403" t="str">
        <f t="shared" si="27"/>
        <v>0363</v>
      </c>
    </row>
    <row r="404" spans="1:16" ht="19">
      <c r="A404" s="317">
        <v>28</v>
      </c>
      <c r="B404" s="326">
        <v>59</v>
      </c>
      <c r="C404" s="326">
        <v>2</v>
      </c>
      <c r="D404" s="328" t="s">
        <v>1166</v>
      </c>
      <c r="E404" s="328">
        <v>64</v>
      </c>
      <c r="F404" s="328">
        <v>29</v>
      </c>
      <c r="G404" s="328">
        <v>64</v>
      </c>
      <c r="H404" s="328">
        <v>9</v>
      </c>
      <c r="I404" s="329" t="s">
        <v>1196</v>
      </c>
      <c r="J404" s="323" t="s">
        <v>1136</v>
      </c>
      <c r="K404" s="324" t="s">
        <v>663</v>
      </c>
      <c r="M404" t="str">
        <f t="shared" si="24"/>
        <v>64ヤ</v>
      </c>
      <c r="N404" s="314" t="str">
        <f t="shared" si="25"/>
        <v>02</v>
      </c>
      <c r="O404" t="str">
        <f t="shared" si="26"/>
        <v>59</v>
      </c>
      <c r="P404" t="str">
        <f t="shared" si="27"/>
        <v>0259</v>
      </c>
    </row>
    <row r="405" spans="1:16" ht="19">
      <c r="A405" s="317">
        <v>29</v>
      </c>
      <c r="B405" s="326">
        <v>59</v>
      </c>
      <c r="C405" s="326">
        <v>2</v>
      </c>
      <c r="D405" s="328" t="s">
        <v>1167</v>
      </c>
      <c r="E405" s="328">
        <v>64</v>
      </c>
      <c r="F405" s="328">
        <v>30</v>
      </c>
      <c r="G405" s="328">
        <v>64</v>
      </c>
      <c r="H405" s="328">
        <v>10</v>
      </c>
      <c r="I405" s="329" t="s">
        <v>1196</v>
      </c>
      <c r="J405" s="323" t="s">
        <v>1136</v>
      </c>
      <c r="K405" s="324" t="s">
        <v>663</v>
      </c>
      <c r="M405" t="str">
        <f t="shared" si="24"/>
        <v>64マ</v>
      </c>
      <c r="N405" s="314" t="str">
        <f t="shared" si="25"/>
        <v>02</v>
      </c>
      <c r="O405" t="str">
        <f t="shared" si="26"/>
        <v>59</v>
      </c>
      <c r="P405" t="str">
        <f t="shared" si="27"/>
        <v>0259</v>
      </c>
    </row>
    <row r="406" spans="1:16" ht="19">
      <c r="A406" s="317">
        <v>30</v>
      </c>
      <c r="B406" s="326">
        <v>60</v>
      </c>
      <c r="C406" s="326">
        <v>2</v>
      </c>
      <c r="D406" s="328" t="s">
        <v>1168</v>
      </c>
      <c r="E406" s="328">
        <v>64</v>
      </c>
      <c r="F406" s="328">
        <v>31</v>
      </c>
      <c r="G406" s="328">
        <v>64</v>
      </c>
      <c r="H406" s="328">
        <v>11</v>
      </c>
      <c r="I406" s="329" t="s">
        <v>1196</v>
      </c>
      <c r="J406" s="323" t="s">
        <v>1136</v>
      </c>
      <c r="K406" s="324" t="s">
        <v>663</v>
      </c>
      <c r="M406" t="str">
        <f t="shared" si="24"/>
        <v>64ケ</v>
      </c>
      <c r="N406" s="314" t="str">
        <f t="shared" si="25"/>
        <v>02</v>
      </c>
      <c r="O406" t="str">
        <f t="shared" si="26"/>
        <v>60</v>
      </c>
      <c r="P406" t="str">
        <f t="shared" si="27"/>
        <v>0260</v>
      </c>
    </row>
    <row r="407" spans="1:16" ht="19">
      <c r="A407" s="317">
        <v>31</v>
      </c>
      <c r="B407" s="326">
        <v>61</v>
      </c>
      <c r="C407" s="326">
        <v>2</v>
      </c>
      <c r="D407" s="328" t="s">
        <v>1169</v>
      </c>
      <c r="E407" s="328">
        <v>64</v>
      </c>
      <c r="F407" s="328">
        <v>32</v>
      </c>
      <c r="G407" s="328">
        <v>64</v>
      </c>
      <c r="H407" s="328">
        <v>12</v>
      </c>
      <c r="I407" s="329" t="s">
        <v>1196</v>
      </c>
      <c r="J407" s="323" t="s">
        <v>1136</v>
      </c>
      <c r="K407" s="324" t="s">
        <v>663</v>
      </c>
      <c r="M407" t="str">
        <f t="shared" si="24"/>
        <v>64フ</v>
      </c>
      <c r="N407" s="314" t="str">
        <f t="shared" si="25"/>
        <v>02</v>
      </c>
      <c r="O407" t="str">
        <f t="shared" si="26"/>
        <v>61</v>
      </c>
      <c r="P407" t="str">
        <f t="shared" si="27"/>
        <v>0261</v>
      </c>
    </row>
  </sheetData>
  <mergeCells count="5">
    <mergeCell ref="B3:C3"/>
    <mergeCell ref="D3:E3"/>
    <mergeCell ref="F3:G3"/>
    <mergeCell ref="H3:I3"/>
    <mergeCell ref="J4:K4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0129F-F91C-894D-B163-AA7A4500AEFB}">
  <dimension ref="A1:I404"/>
  <sheetViews>
    <sheetView zoomScaleNormal="100" workbookViewId="0">
      <selection activeCell="F11" sqref="F11"/>
    </sheetView>
  </sheetViews>
  <sheetFormatPr baseColWidth="10" defaultRowHeight="15"/>
  <sheetData>
    <row r="1" spans="1:9">
      <c r="A1" t="s">
        <v>314</v>
      </c>
      <c r="B1" t="s">
        <v>315</v>
      </c>
      <c r="C1" t="s">
        <v>666</v>
      </c>
      <c r="D1" t="s">
        <v>642</v>
      </c>
      <c r="E1" t="s">
        <v>3</v>
      </c>
      <c r="F1" t="s">
        <v>643</v>
      </c>
      <c r="G1" t="s">
        <v>644</v>
      </c>
      <c r="H1" t="s">
        <v>645</v>
      </c>
      <c r="I1" t="s">
        <v>664</v>
      </c>
    </row>
    <row r="2" spans="1:9">
      <c r="A2" t="str">
        <f>LEFT(C2,2)</f>
        <v>62</v>
      </c>
      <c r="B2" t="str">
        <f>RIGHT(C2,2)</f>
        <v>40</v>
      </c>
      <c r="C2" t="s">
        <v>1199</v>
      </c>
      <c r="D2" t="s">
        <v>607</v>
      </c>
      <c r="E2">
        <v>0.23</v>
      </c>
      <c r="F2">
        <v>0.60888000000000009</v>
      </c>
      <c r="G2">
        <v>0.22</v>
      </c>
      <c r="H2">
        <v>0.55632000000000004</v>
      </c>
      <c r="I2" t="s">
        <v>665</v>
      </c>
    </row>
    <row r="3" spans="1:9">
      <c r="A3" t="str">
        <f t="shared" ref="A3:A66" si="0">LEFT(C3,2)</f>
        <v>62</v>
      </c>
      <c r="B3" t="str">
        <f t="shared" ref="B3:B66" si="1">RIGHT(C3,2)</f>
        <v>41</v>
      </c>
      <c r="C3" t="s">
        <v>1200</v>
      </c>
      <c r="D3" t="s">
        <v>607</v>
      </c>
      <c r="E3">
        <v>0.19</v>
      </c>
      <c r="F3">
        <v>0.39864000000000005</v>
      </c>
      <c r="G3">
        <v>0.27</v>
      </c>
      <c r="H3">
        <v>0.81912000000000007</v>
      </c>
      <c r="I3" t="s">
        <v>665</v>
      </c>
    </row>
    <row r="4" spans="1:9">
      <c r="A4" t="str">
        <f t="shared" si="0"/>
        <v>62</v>
      </c>
      <c r="B4" t="str">
        <f t="shared" si="1"/>
        <v>42</v>
      </c>
      <c r="C4" t="s">
        <v>1201</v>
      </c>
      <c r="D4" t="s">
        <v>607</v>
      </c>
      <c r="F4">
        <v>-0.6</v>
      </c>
      <c r="H4">
        <v>-0.6</v>
      </c>
      <c r="I4" t="s">
        <v>665</v>
      </c>
    </row>
    <row r="5" spans="1:9">
      <c r="A5" t="str">
        <f t="shared" si="0"/>
        <v>61</v>
      </c>
      <c r="B5" t="str">
        <f t="shared" si="1"/>
        <v>39</v>
      </c>
      <c r="C5" t="s">
        <v>1202</v>
      </c>
      <c r="D5" t="s">
        <v>607</v>
      </c>
      <c r="E5">
        <v>0.26</v>
      </c>
      <c r="F5">
        <v>0.76656000000000002</v>
      </c>
      <c r="G5">
        <v>0.26</v>
      </c>
      <c r="H5">
        <v>0.76656000000000002</v>
      </c>
      <c r="I5" t="s">
        <v>665</v>
      </c>
    </row>
    <row r="6" spans="1:9">
      <c r="A6" t="str">
        <f t="shared" si="0"/>
        <v>61</v>
      </c>
      <c r="B6" t="str">
        <f t="shared" si="1"/>
        <v>41</v>
      </c>
      <c r="C6" t="s">
        <v>1203</v>
      </c>
      <c r="D6" t="s">
        <v>607</v>
      </c>
      <c r="E6">
        <v>0.23</v>
      </c>
      <c r="F6">
        <v>0.60888000000000009</v>
      </c>
      <c r="G6">
        <v>0.2</v>
      </c>
      <c r="H6">
        <v>0.4512000000000001</v>
      </c>
      <c r="I6" t="s">
        <v>665</v>
      </c>
    </row>
    <row r="7" spans="1:9">
      <c r="A7" t="str">
        <f t="shared" si="0"/>
        <v>61</v>
      </c>
      <c r="B7" t="str">
        <f t="shared" si="1"/>
        <v>42</v>
      </c>
      <c r="C7" t="s">
        <v>1204</v>
      </c>
      <c r="D7" t="s">
        <v>607</v>
      </c>
      <c r="F7">
        <v>-0.6</v>
      </c>
      <c r="H7">
        <v>-0.6</v>
      </c>
      <c r="I7" t="s">
        <v>665</v>
      </c>
    </row>
    <row r="8" spans="1:9">
      <c r="A8" t="str">
        <f t="shared" si="0"/>
        <v>60</v>
      </c>
      <c r="B8" t="str">
        <f t="shared" si="1"/>
        <v>42</v>
      </c>
      <c r="C8" t="s">
        <v>1205</v>
      </c>
      <c r="D8" t="s">
        <v>607</v>
      </c>
      <c r="E8">
        <v>0.2</v>
      </c>
      <c r="F8">
        <v>0.4512000000000001</v>
      </c>
      <c r="G8">
        <v>0.24</v>
      </c>
      <c r="H8">
        <v>0.66144000000000003</v>
      </c>
      <c r="I8" t="s">
        <v>665</v>
      </c>
    </row>
    <row r="9" spans="1:9">
      <c r="A9" t="str">
        <f t="shared" si="0"/>
        <v>59</v>
      </c>
      <c r="B9" t="str">
        <f t="shared" si="1"/>
        <v>43</v>
      </c>
      <c r="C9" t="s">
        <v>1206</v>
      </c>
      <c r="D9" t="s">
        <v>607</v>
      </c>
      <c r="E9">
        <v>0.35</v>
      </c>
      <c r="F9">
        <v>1.2395999999999998</v>
      </c>
      <c r="G9">
        <v>0.31</v>
      </c>
      <c r="H9">
        <v>1.0293600000000001</v>
      </c>
      <c r="I9" t="s">
        <v>665</v>
      </c>
    </row>
    <row r="10" spans="1:9">
      <c r="A10" t="str">
        <f t="shared" si="0"/>
        <v>59</v>
      </c>
      <c r="B10" t="str">
        <f t="shared" si="1"/>
        <v>44</v>
      </c>
      <c r="C10" t="s">
        <v>1207</v>
      </c>
      <c r="D10" t="s">
        <v>607</v>
      </c>
      <c r="E10">
        <v>0.26</v>
      </c>
      <c r="F10">
        <v>0.76656000000000002</v>
      </c>
      <c r="G10">
        <v>0.35</v>
      </c>
      <c r="H10">
        <v>1.2395999999999998</v>
      </c>
      <c r="I10" t="s">
        <v>665</v>
      </c>
    </row>
    <row r="11" spans="1:9">
      <c r="A11" t="str">
        <f t="shared" si="0"/>
        <v>58</v>
      </c>
      <c r="B11" t="str">
        <f t="shared" si="1"/>
        <v>37</v>
      </c>
      <c r="C11" t="s">
        <v>1208</v>
      </c>
      <c r="D11" t="s">
        <v>607</v>
      </c>
      <c r="E11">
        <v>0.45</v>
      </c>
      <c r="F11">
        <v>1.7652000000000001</v>
      </c>
      <c r="G11">
        <v>0.63</v>
      </c>
      <c r="H11">
        <v>2.7112799999999999</v>
      </c>
      <c r="I11" t="s">
        <v>665</v>
      </c>
    </row>
    <row r="12" spans="1:9">
      <c r="A12" t="str">
        <f t="shared" si="0"/>
        <v>58</v>
      </c>
      <c r="B12" t="str">
        <f t="shared" si="1"/>
        <v>38</v>
      </c>
      <c r="C12" t="s">
        <v>1209</v>
      </c>
      <c r="D12" t="s">
        <v>607</v>
      </c>
      <c r="E12">
        <v>0.85</v>
      </c>
      <c r="F12">
        <v>3.8675999999999995</v>
      </c>
      <c r="G12">
        <v>0.81</v>
      </c>
      <c r="H12">
        <v>3.6573600000000006</v>
      </c>
      <c r="I12" t="s">
        <v>665</v>
      </c>
    </row>
    <row r="13" spans="1:9">
      <c r="A13" t="str">
        <f t="shared" si="0"/>
        <v>58</v>
      </c>
      <c r="B13" t="str">
        <f t="shared" si="1"/>
        <v>43</v>
      </c>
      <c r="C13" t="s">
        <v>1210</v>
      </c>
      <c r="D13" t="s">
        <v>607</v>
      </c>
      <c r="E13">
        <v>0.32</v>
      </c>
      <c r="F13">
        <v>1.08192</v>
      </c>
      <c r="G13">
        <v>0.28000000000000003</v>
      </c>
      <c r="H13">
        <v>0.87168000000000023</v>
      </c>
      <c r="I13" t="s">
        <v>665</v>
      </c>
    </row>
    <row r="14" spans="1:9">
      <c r="A14" t="str">
        <f t="shared" si="0"/>
        <v>58</v>
      </c>
      <c r="B14" t="str">
        <f t="shared" si="1"/>
        <v>44</v>
      </c>
      <c r="C14" t="s">
        <v>1211</v>
      </c>
      <c r="D14" t="s">
        <v>607</v>
      </c>
      <c r="E14">
        <v>0.42</v>
      </c>
      <c r="F14">
        <v>1.6075200000000001</v>
      </c>
      <c r="G14">
        <v>0.42</v>
      </c>
      <c r="H14">
        <v>1.6075200000000001</v>
      </c>
      <c r="I14" t="s">
        <v>665</v>
      </c>
    </row>
    <row r="15" spans="1:9">
      <c r="A15" t="str">
        <f t="shared" si="0"/>
        <v>57</v>
      </c>
      <c r="B15" t="str">
        <f t="shared" si="1"/>
        <v>38</v>
      </c>
      <c r="C15" t="s">
        <v>1212</v>
      </c>
      <c r="D15" t="s">
        <v>607</v>
      </c>
      <c r="E15">
        <v>0.79</v>
      </c>
      <c r="F15">
        <v>3.5522400000000007</v>
      </c>
      <c r="G15">
        <v>0.68</v>
      </c>
      <c r="H15">
        <v>2.9740799999999998</v>
      </c>
      <c r="I15" t="s">
        <v>665</v>
      </c>
    </row>
    <row r="16" spans="1:9">
      <c r="A16" t="str">
        <f t="shared" si="0"/>
        <v>57</v>
      </c>
      <c r="B16" t="str">
        <f t="shared" si="1"/>
        <v>39</v>
      </c>
      <c r="C16" t="s">
        <v>1213</v>
      </c>
      <c r="D16" t="s">
        <v>607</v>
      </c>
      <c r="E16">
        <v>0.85</v>
      </c>
      <c r="F16">
        <v>3.8675999999999995</v>
      </c>
      <c r="G16">
        <v>0.93</v>
      </c>
      <c r="H16">
        <v>4.2880799999999999</v>
      </c>
      <c r="I16" t="s">
        <v>665</v>
      </c>
    </row>
    <row r="17" spans="1:9">
      <c r="A17" t="str">
        <f t="shared" si="0"/>
        <v>57</v>
      </c>
      <c r="B17" t="str">
        <f t="shared" si="1"/>
        <v>43</v>
      </c>
      <c r="C17" t="s">
        <v>1214</v>
      </c>
      <c r="D17" t="s">
        <v>607</v>
      </c>
      <c r="E17">
        <v>0.34</v>
      </c>
      <c r="F17">
        <v>1.1870400000000001</v>
      </c>
      <c r="G17">
        <v>0.33</v>
      </c>
      <c r="H17">
        <v>1.1344799999999999</v>
      </c>
      <c r="I17" t="s">
        <v>665</v>
      </c>
    </row>
    <row r="18" spans="1:9">
      <c r="A18" t="str">
        <f t="shared" si="0"/>
        <v>57</v>
      </c>
      <c r="B18" t="str">
        <f t="shared" si="1"/>
        <v>44</v>
      </c>
      <c r="C18" t="s">
        <v>1215</v>
      </c>
      <c r="D18" t="s">
        <v>607</v>
      </c>
      <c r="E18">
        <v>0.45</v>
      </c>
      <c r="F18">
        <v>1.7652000000000001</v>
      </c>
      <c r="G18">
        <v>0.51</v>
      </c>
      <c r="H18">
        <v>2.0805599999999997</v>
      </c>
      <c r="I18" t="s">
        <v>665</v>
      </c>
    </row>
    <row r="19" spans="1:9">
      <c r="A19" t="str">
        <f t="shared" si="0"/>
        <v>56</v>
      </c>
      <c r="B19" t="str">
        <f t="shared" si="1"/>
        <v>33</v>
      </c>
      <c r="C19" t="s">
        <v>1216</v>
      </c>
      <c r="D19" t="s">
        <v>607</v>
      </c>
      <c r="E19">
        <v>1.2</v>
      </c>
      <c r="F19">
        <v>5.7071999999999994</v>
      </c>
      <c r="G19">
        <v>1.68</v>
      </c>
      <c r="H19">
        <v>8.2300799999999992</v>
      </c>
      <c r="I19" t="s">
        <v>665</v>
      </c>
    </row>
    <row r="20" spans="1:9">
      <c r="A20" t="str">
        <f t="shared" si="0"/>
        <v>56</v>
      </c>
      <c r="B20" t="str">
        <f t="shared" si="1"/>
        <v>35</v>
      </c>
      <c r="C20" t="s">
        <v>1217</v>
      </c>
      <c r="D20" t="s">
        <v>607</v>
      </c>
      <c r="E20">
        <v>0.88</v>
      </c>
      <c r="F20">
        <v>4.0252799999999995</v>
      </c>
      <c r="G20">
        <v>1.2</v>
      </c>
      <c r="H20">
        <v>5.7071999999999994</v>
      </c>
      <c r="I20" t="s">
        <v>665</v>
      </c>
    </row>
    <row r="21" spans="1:9">
      <c r="A21" t="str">
        <f t="shared" si="0"/>
        <v>56</v>
      </c>
      <c r="B21" t="str">
        <f t="shared" si="1"/>
        <v>39</v>
      </c>
      <c r="C21" t="s">
        <v>1218</v>
      </c>
      <c r="D21" t="s">
        <v>607</v>
      </c>
      <c r="E21">
        <v>0.94</v>
      </c>
      <c r="F21">
        <v>4.3406400000000005</v>
      </c>
      <c r="G21">
        <v>1.3</v>
      </c>
      <c r="H21">
        <v>6.232800000000001</v>
      </c>
      <c r="I21" t="s">
        <v>665</v>
      </c>
    </row>
    <row r="22" spans="1:9">
      <c r="A22" t="str">
        <f t="shared" si="0"/>
        <v>56</v>
      </c>
      <c r="B22" t="str">
        <f t="shared" si="1"/>
        <v>40</v>
      </c>
      <c r="C22" t="s">
        <v>1219</v>
      </c>
      <c r="D22" t="s">
        <v>607</v>
      </c>
      <c r="E22">
        <v>0.76</v>
      </c>
      <c r="F22">
        <v>3.3945600000000002</v>
      </c>
      <c r="G22">
        <v>0.83</v>
      </c>
      <c r="H22">
        <v>3.7624799999999996</v>
      </c>
      <c r="I22" t="s">
        <v>665</v>
      </c>
    </row>
    <row r="23" spans="1:9">
      <c r="A23" t="str">
        <f t="shared" si="0"/>
        <v>56</v>
      </c>
      <c r="B23" t="str">
        <f t="shared" si="1"/>
        <v>43</v>
      </c>
      <c r="C23" t="s">
        <v>1220</v>
      </c>
      <c r="D23" t="s">
        <v>607</v>
      </c>
      <c r="E23">
        <v>0.46</v>
      </c>
      <c r="F23">
        <v>1.81776</v>
      </c>
      <c r="G23">
        <v>0.45</v>
      </c>
      <c r="H23">
        <v>1.7652000000000001</v>
      </c>
      <c r="I23" t="s">
        <v>665</v>
      </c>
    </row>
    <row r="24" spans="1:9">
      <c r="A24" t="str">
        <f t="shared" si="0"/>
        <v>56</v>
      </c>
      <c r="B24" t="str">
        <f t="shared" si="1"/>
        <v>44</v>
      </c>
      <c r="C24" t="s">
        <v>1221</v>
      </c>
      <c r="D24" t="s">
        <v>607</v>
      </c>
      <c r="E24">
        <v>0.56000000000000005</v>
      </c>
      <c r="F24">
        <v>2.3433600000000001</v>
      </c>
      <c r="G24">
        <v>0.6</v>
      </c>
      <c r="H24">
        <v>2.5535999999999999</v>
      </c>
      <c r="I24" t="s">
        <v>665</v>
      </c>
    </row>
    <row r="25" spans="1:9">
      <c r="A25" t="str">
        <f t="shared" si="0"/>
        <v>56</v>
      </c>
      <c r="B25" t="str">
        <f t="shared" si="1"/>
        <v>45</v>
      </c>
      <c r="C25" t="s">
        <v>1222</v>
      </c>
      <c r="D25" t="s">
        <v>607</v>
      </c>
      <c r="E25">
        <v>0.32</v>
      </c>
      <c r="F25">
        <v>1.08192</v>
      </c>
      <c r="G25">
        <v>0.36</v>
      </c>
      <c r="H25">
        <v>1.2921599999999998</v>
      </c>
      <c r="I25" t="s">
        <v>665</v>
      </c>
    </row>
    <row r="26" spans="1:9">
      <c r="A26" t="str">
        <f t="shared" si="0"/>
        <v>56</v>
      </c>
      <c r="B26" t="str">
        <f t="shared" si="1"/>
        <v>46</v>
      </c>
      <c r="C26" t="s">
        <v>1223</v>
      </c>
      <c r="D26" t="s">
        <v>607</v>
      </c>
      <c r="E26">
        <v>0.3</v>
      </c>
      <c r="F26">
        <v>0.9768</v>
      </c>
      <c r="G26">
        <v>0.3</v>
      </c>
      <c r="H26">
        <v>0.9768</v>
      </c>
      <c r="I26" t="s">
        <v>665</v>
      </c>
    </row>
    <row r="27" spans="1:9">
      <c r="A27" t="str">
        <f t="shared" si="0"/>
        <v>55</v>
      </c>
      <c r="B27" t="str">
        <f t="shared" si="1"/>
        <v>33</v>
      </c>
      <c r="C27" t="s">
        <v>1224</v>
      </c>
      <c r="D27" t="s">
        <v>607</v>
      </c>
      <c r="E27">
        <v>1.77</v>
      </c>
      <c r="F27">
        <v>8.7031200000000002</v>
      </c>
      <c r="G27">
        <v>2.02</v>
      </c>
      <c r="H27">
        <v>10.01712</v>
      </c>
      <c r="I27" t="s">
        <v>665</v>
      </c>
    </row>
    <row r="28" spans="1:9">
      <c r="A28" t="str">
        <f t="shared" si="0"/>
        <v>55</v>
      </c>
      <c r="B28" t="str">
        <f t="shared" si="1"/>
        <v>34</v>
      </c>
      <c r="C28" t="s">
        <v>1225</v>
      </c>
      <c r="D28" t="s">
        <v>607</v>
      </c>
      <c r="E28">
        <v>1.45</v>
      </c>
      <c r="F28">
        <v>7.0211999999999994</v>
      </c>
      <c r="G28">
        <v>1.35</v>
      </c>
      <c r="H28">
        <v>6.4956000000000005</v>
      </c>
      <c r="I28" t="s">
        <v>665</v>
      </c>
    </row>
    <row r="29" spans="1:9">
      <c r="A29" t="str">
        <f t="shared" si="0"/>
        <v>55</v>
      </c>
      <c r="B29" t="str">
        <f t="shared" si="1"/>
        <v>40</v>
      </c>
      <c r="C29" t="s">
        <v>1226</v>
      </c>
      <c r="D29" t="s">
        <v>607</v>
      </c>
      <c r="E29">
        <v>0.72</v>
      </c>
      <c r="F29">
        <v>3.18432</v>
      </c>
      <c r="G29">
        <v>0.86</v>
      </c>
      <c r="H29">
        <v>3.9201599999999996</v>
      </c>
      <c r="I29" t="s">
        <v>665</v>
      </c>
    </row>
    <row r="30" spans="1:9">
      <c r="A30" t="str">
        <f t="shared" si="0"/>
        <v>55</v>
      </c>
      <c r="B30" t="str">
        <f t="shared" si="1"/>
        <v>41</v>
      </c>
      <c r="C30" t="s">
        <v>1227</v>
      </c>
      <c r="D30" t="s">
        <v>607</v>
      </c>
      <c r="E30">
        <v>1.26</v>
      </c>
      <c r="F30">
        <v>6.0225600000000012</v>
      </c>
      <c r="G30">
        <v>1.88</v>
      </c>
      <c r="H30">
        <v>9.2812800000000006</v>
      </c>
      <c r="I30" t="s">
        <v>665</v>
      </c>
    </row>
    <row r="31" spans="1:9">
      <c r="A31" t="str">
        <f t="shared" si="0"/>
        <v>55</v>
      </c>
      <c r="B31" t="str">
        <f t="shared" si="1"/>
        <v>42</v>
      </c>
      <c r="C31" t="s">
        <v>1228</v>
      </c>
      <c r="D31" t="s">
        <v>607</v>
      </c>
      <c r="E31">
        <v>0.78</v>
      </c>
      <c r="F31">
        <v>3.4996800000000006</v>
      </c>
      <c r="G31">
        <v>0.81</v>
      </c>
      <c r="H31">
        <v>3.6573600000000006</v>
      </c>
      <c r="I31" t="s">
        <v>665</v>
      </c>
    </row>
    <row r="32" spans="1:9">
      <c r="A32" t="str">
        <f t="shared" si="0"/>
        <v>55</v>
      </c>
      <c r="B32" t="str">
        <f t="shared" si="1"/>
        <v>43</v>
      </c>
      <c r="C32" t="s">
        <v>1229</v>
      </c>
      <c r="D32" t="s">
        <v>607</v>
      </c>
      <c r="E32">
        <v>0.64</v>
      </c>
      <c r="F32">
        <v>2.7638400000000001</v>
      </c>
      <c r="G32">
        <v>0.5</v>
      </c>
      <c r="H32">
        <v>2.028</v>
      </c>
      <c r="I32" t="s">
        <v>665</v>
      </c>
    </row>
    <row r="33" spans="1:9">
      <c r="A33" t="str">
        <f t="shared" si="0"/>
        <v>55</v>
      </c>
      <c r="B33" t="str">
        <f t="shared" si="1"/>
        <v>45</v>
      </c>
      <c r="C33" t="s">
        <v>1230</v>
      </c>
      <c r="D33" t="s">
        <v>607</v>
      </c>
      <c r="E33">
        <v>0.32</v>
      </c>
      <c r="F33">
        <v>1.08192</v>
      </c>
      <c r="G33">
        <v>0.27</v>
      </c>
      <c r="H33">
        <v>0.81912000000000007</v>
      </c>
      <c r="I33" t="s">
        <v>665</v>
      </c>
    </row>
    <row r="34" spans="1:9">
      <c r="A34" t="str">
        <f t="shared" si="0"/>
        <v>55</v>
      </c>
      <c r="B34" t="str">
        <f t="shared" si="1"/>
        <v>46</v>
      </c>
      <c r="C34" t="s">
        <v>1231</v>
      </c>
      <c r="D34" t="s">
        <v>607</v>
      </c>
      <c r="E34">
        <v>0.26</v>
      </c>
      <c r="F34">
        <v>0.76656000000000002</v>
      </c>
      <c r="G34">
        <v>0.28000000000000003</v>
      </c>
      <c r="H34">
        <v>0.87168000000000023</v>
      </c>
      <c r="I34" t="s">
        <v>665</v>
      </c>
    </row>
    <row r="35" spans="1:9">
      <c r="A35" t="str">
        <f t="shared" si="0"/>
        <v>55</v>
      </c>
      <c r="B35" t="str">
        <f t="shared" si="1"/>
        <v>47</v>
      </c>
      <c r="C35" t="s">
        <v>1232</v>
      </c>
      <c r="D35" t="s">
        <v>607</v>
      </c>
      <c r="E35">
        <v>0.3</v>
      </c>
      <c r="F35">
        <v>0.9768</v>
      </c>
      <c r="G35">
        <v>0.3</v>
      </c>
      <c r="H35">
        <v>0.9768</v>
      </c>
      <c r="I35" t="s">
        <v>665</v>
      </c>
    </row>
    <row r="36" spans="1:9">
      <c r="A36" t="str">
        <f t="shared" si="0"/>
        <v>54</v>
      </c>
      <c r="B36" t="str">
        <f t="shared" si="1"/>
        <v>33</v>
      </c>
      <c r="C36" t="s">
        <v>1233</v>
      </c>
      <c r="D36" t="s">
        <v>607</v>
      </c>
      <c r="E36">
        <v>3.06</v>
      </c>
      <c r="F36">
        <v>15.483359999999999</v>
      </c>
      <c r="G36">
        <v>2.88</v>
      </c>
      <c r="H36">
        <v>14.537279999999999</v>
      </c>
      <c r="I36" t="s">
        <v>665</v>
      </c>
    </row>
    <row r="37" spans="1:9">
      <c r="A37" t="str">
        <f t="shared" si="0"/>
        <v>54</v>
      </c>
      <c r="B37" t="str">
        <f t="shared" si="1"/>
        <v>34</v>
      </c>
      <c r="C37" t="s">
        <v>1234</v>
      </c>
      <c r="D37" t="s">
        <v>607</v>
      </c>
      <c r="E37">
        <v>2.71</v>
      </c>
      <c r="F37">
        <v>13.643759999999999</v>
      </c>
      <c r="G37">
        <v>2.87</v>
      </c>
      <c r="H37">
        <v>14.484719999999999</v>
      </c>
      <c r="I37" t="s">
        <v>665</v>
      </c>
    </row>
    <row r="38" spans="1:9">
      <c r="A38" t="str">
        <f t="shared" si="0"/>
        <v>54</v>
      </c>
      <c r="B38" t="str">
        <f t="shared" si="1"/>
        <v>35</v>
      </c>
      <c r="C38" t="s">
        <v>1235</v>
      </c>
      <c r="D38" t="s">
        <v>607</v>
      </c>
      <c r="E38">
        <v>1.33</v>
      </c>
      <c r="F38">
        <v>6.3904800000000002</v>
      </c>
      <c r="G38">
        <v>1.61</v>
      </c>
      <c r="H38">
        <v>7.8621600000000011</v>
      </c>
      <c r="I38" t="s">
        <v>665</v>
      </c>
    </row>
    <row r="39" spans="1:9">
      <c r="A39" t="str">
        <f t="shared" si="0"/>
        <v>54</v>
      </c>
      <c r="B39" t="str">
        <f t="shared" si="1"/>
        <v>36</v>
      </c>
      <c r="C39" t="s">
        <v>1236</v>
      </c>
      <c r="D39" t="s">
        <v>607</v>
      </c>
      <c r="E39">
        <v>1.75</v>
      </c>
      <c r="F39">
        <v>8.5980000000000008</v>
      </c>
      <c r="G39">
        <v>1.41</v>
      </c>
      <c r="H39">
        <v>6.8109599999999997</v>
      </c>
      <c r="I39" t="s">
        <v>665</v>
      </c>
    </row>
    <row r="40" spans="1:9">
      <c r="A40" t="str">
        <f t="shared" si="0"/>
        <v>54</v>
      </c>
      <c r="B40" t="str">
        <f t="shared" si="1"/>
        <v>37</v>
      </c>
      <c r="C40" t="s">
        <v>1237</v>
      </c>
      <c r="D40" t="s">
        <v>607</v>
      </c>
      <c r="E40">
        <v>2.35</v>
      </c>
      <c r="F40">
        <v>11.7516</v>
      </c>
      <c r="G40">
        <v>2.16</v>
      </c>
      <c r="H40">
        <v>10.75296</v>
      </c>
      <c r="I40" t="s">
        <v>665</v>
      </c>
    </row>
    <row r="41" spans="1:9">
      <c r="A41" t="str">
        <f t="shared" si="0"/>
        <v>54</v>
      </c>
      <c r="B41" t="str">
        <f t="shared" si="1"/>
        <v>40</v>
      </c>
      <c r="C41" t="s">
        <v>1238</v>
      </c>
      <c r="D41" t="s">
        <v>607</v>
      </c>
      <c r="E41">
        <v>1.07</v>
      </c>
      <c r="F41">
        <v>5.0239200000000013</v>
      </c>
      <c r="G41">
        <v>0.81</v>
      </c>
      <c r="H41">
        <v>3.6573600000000006</v>
      </c>
      <c r="I41" t="s">
        <v>665</v>
      </c>
    </row>
    <row r="42" spans="1:9">
      <c r="A42" t="str">
        <f t="shared" si="0"/>
        <v>54</v>
      </c>
      <c r="B42" t="str">
        <f t="shared" si="1"/>
        <v>41</v>
      </c>
      <c r="C42" t="s">
        <v>1239</v>
      </c>
      <c r="D42" t="s">
        <v>607</v>
      </c>
      <c r="E42">
        <v>1.45</v>
      </c>
      <c r="F42">
        <v>7.0211999999999994</v>
      </c>
      <c r="G42">
        <v>0.9</v>
      </c>
      <c r="H42">
        <v>4.1303999999999998</v>
      </c>
      <c r="I42" t="s">
        <v>665</v>
      </c>
    </row>
    <row r="43" spans="1:9">
      <c r="A43" t="str">
        <f t="shared" si="0"/>
        <v>54</v>
      </c>
      <c r="B43" t="str">
        <f t="shared" si="1"/>
        <v>42</v>
      </c>
      <c r="C43" t="s">
        <v>1240</v>
      </c>
      <c r="D43" t="s">
        <v>607</v>
      </c>
      <c r="E43">
        <v>2.65</v>
      </c>
      <c r="F43">
        <v>13.3284</v>
      </c>
      <c r="G43">
        <v>2.1</v>
      </c>
      <c r="H43">
        <v>10.4376</v>
      </c>
      <c r="I43" t="s">
        <v>665</v>
      </c>
    </row>
    <row r="44" spans="1:9">
      <c r="A44" t="str">
        <f t="shared" si="0"/>
        <v>54</v>
      </c>
      <c r="B44" t="str">
        <f t="shared" si="1"/>
        <v>47</v>
      </c>
      <c r="C44" t="s">
        <v>1241</v>
      </c>
      <c r="D44" t="s">
        <v>607</v>
      </c>
      <c r="E44">
        <v>0.24</v>
      </c>
      <c r="F44">
        <v>0.66144000000000003</v>
      </c>
      <c r="G44">
        <v>0.27</v>
      </c>
      <c r="H44">
        <v>0.81912000000000007</v>
      </c>
      <c r="I44" t="s">
        <v>665</v>
      </c>
    </row>
    <row r="45" spans="1:9">
      <c r="A45" t="str">
        <f t="shared" si="0"/>
        <v>53</v>
      </c>
      <c r="B45" t="str">
        <f t="shared" si="1"/>
        <v>33</v>
      </c>
      <c r="C45" t="s">
        <v>1242</v>
      </c>
      <c r="D45" t="s">
        <v>607</v>
      </c>
      <c r="E45">
        <v>1.44</v>
      </c>
      <c r="F45">
        <v>6.9686400000000006</v>
      </c>
      <c r="G45">
        <v>1.65</v>
      </c>
      <c r="H45">
        <v>8.0724</v>
      </c>
      <c r="I45" t="s">
        <v>665</v>
      </c>
    </row>
    <row r="46" spans="1:9">
      <c r="A46" t="str">
        <f t="shared" si="0"/>
        <v>53</v>
      </c>
      <c r="B46" t="str">
        <f t="shared" si="1"/>
        <v>34</v>
      </c>
      <c r="C46" t="s">
        <v>1243</v>
      </c>
      <c r="D46" t="s">
        <v>607</v>
      </c>
      <c r="E46">
        <v>1.95</v>
      </c>
      <c r="F46">
        <v>9.6492000000000004</v>
      </c>
      <c r="G46">
        <v>2.5099999999999998</v>
      </c>
      <c r="H46">
        <v>12.592559999999997</v>
      </c>
      <c r="I46" t="s">
        <v>665</v>
      </c>
    </row>
    <row r="47" spans="1:9">
      <c r="A47" t="str">
        <f t="shared" si="0"/>
        <v>53</v>
      </c>
      <c r="B47" t="str">
        <f t="shared" si="1"/>
        <v>35</v>
      </c>
      <c r="C47" t="s">
        <v>1244</v>
      </c>
      <c r="D47" t="s">
        <v>607</v>
      </c>
      <c r="E47">
        <v>1.63</v>
      </c>
      <c r="F47">
        <v>7.9672799999999997</v>
      </c>
      <c r="G47">
        <v>1.53</v>
      </c>
      <c r="H47">
        <v>7.4416799999999999</v>
      </c>
      <c r="I47" t="s">
        <v>665</v>
      </c>
    </row>
    <row r="48" spans="1:9">
      <c r="A48" t="str">
        <f t="shared" si="0"/>
        <v>53</v>
      </c>
      <c r="B48" t="str">
        <f t="shared" si="1"/>
        <v>37</v>
      </c>
      <c r="C48" t="s">
        <v>1245</v>
      </c>
      <c r="D48" t="s">
        <v>607</v>
      </c>
      <c r="E48">
        <v>1.62</v>
      </c>
      <c r="F48">
        <v>7.9147200000000009</v>
      </c>
      <c r="G48">
        <v>1.52</v>
      </c>
      <c r="H48">
        <v>7.389120000000001</v>
      </c>
      <c r="I48" t="s">
        <v>665</v>
      </c>
    </row>
    <row r="49" spans="1:9">
      <c r="A49" t="str">
        <f t="shared" si="0"/>
        <v>53</v>
      </c>
      <c r="B49" t="str">
        <f t="shared" si="1"/>
        <v>38</v>
      </c>
      <c r="C49" t="s">
        <v>1246</v>
      </c>
      <c r="D49" t="s">
        <v>607</v>
      </c>
      <c r="E49">
        <v>1.1499999999999999</v>
      </c>
      <c r="F49">
        <v>5.4443999999999999</v>
      </c>
      <c r="G49">
        <v>1.84</v>
      </c>
      <c r="H49">
        <v>9.07104</v>
      </c>
      <c r="I49" t="s">
        <v>665</v>
      </c>
    </row>
    <row r="50" spans="1:9">
      <c r="A50" t="str">
        <f t="shared" si="0"/>
        <v>53</v>
      </c>
      <c r="B50" t="str">
        <f t="shared" si="1"/>
        <v>39</v>
      </c>
      <c r="C50" t="s">
        <v>1247</v>
      </c>
      <c r="D50" t="s">
        <v>607</v>
      </c>
      <c r="E50">
        <v>0.92</v>
      </c>
      <c r="F50">
        <v>4.2355199999999993</v>
      </c>
      <c r="G50">
        <v>1.01</v>
      </c>
      <c r="H50">
        <v>4.7085600000000003</v>
      </c>
      <c r="I50" t="s">
        <v>665</v>
      </c>
    </row>
    <row r="51" spans="1:9">
      <c r="A51" t="str">
        <f t="shared" si="0"/>
        <v>53</v>
      </c>
      <c r="B51" t="str">
        <f t="shared" si="1"/>
        <v>40</v>
      </c>
      <c r="C51" t="s">
        <v>1248</v>
      </c>
      <c r="D51" t="s">
        <v>607</v>
      </c>
      <c r="E51">
        <v>1.54</v>
      </c>
      <c r="F51">
        <v>7.4942400000000005</v>
      </c>
      <c r="G51">
        <v>1.37</v>
      </c>
      <c r="H51">
        <v>6.6007200000000008</v>
      </c>
      <c r="I51" t="s">
        <v>665</v>
      </c>
    </row>
    <row r="52" spans="1:9">
      <c r="A52" t="str">
        <f t="shared" si="0"/>
        <v>53</v>
      </c>
      <c r="B52" t="str">
        <f t="shared" si="1"/>
        <v>42</v>
      </c>
      <c r="C52" t="s">
        <v>1249</v>
      </c>
      <c r="D52" t="s">
        <v>607</v>
      </c>
      <c r="E52">
        <v>2.12</v>
      </c>
      <c r="F52">
        <v>10.542719999999999</v>
      </c>
      <c r="G52">
        <v>1.2</v>
      </c>
      <c r="H52">
        <v>5.7071999999999994</v>
      </c>
      <c r="I52" t="s">
        <v>665</v>
      </c>
    </row>
    <row r="53" spans="1:9">
      <c r="A53" t="str">
        <f t="shared" si="0"/>
        <v>53</v>
      </c>
      <c r="B53" t="str">
        <f t="shared" si="1"/>
        <v>43</v>
      </c>
      <c r="C53" t="s">
        <v>1250</v>
      </c>
      <c r="D53" t="s">
        <v>607</v>
      </c>
      <c r="E53">
        <v>3.03</v>
      </c>
      <c r="F53">
        <v>15.325679999999998</v>
      </c>
      <c r="G53">
        <v>1.9</v>
      </c>
      <c r="H53">
        <v>9.3864000000000001</v>
      </c>
      <c r="I53" t="s">
        <v>665</v>
      </c>
    </row>
    <row r="54" spans="1:9">
      <c r="A54" t="str">
        <f t="shared" si="0"/>
        <v>53</v>
      </c>
      <c r="B54" t="str">
        <f t="shared" si="1"/>
        <v>44</v>
      </c>
      <c r="C54" t="s">
        <v>1251</v>
      </c>
      <c r="D54" t="s">
        <v>607</v>
      </c>
      <c r="F54">
        <v>-0.6</v>
      </c>
      <c r="H54">
        <v>-0.6</v>
      </c>
      <c r="I54" t="s">
        <v>665</v>
      </c>
    </row>
    <row r="55" spans="1:9">
      <c r="A55" t="str">
        <f t="shared" si="0"/>
        <v>52</v>
      </c>
      <c r="B55" t="str">
        <f t="shared" si="1"/>
        <v>34</v>
      </c>
      <c r="C55" t="s">
        <v>1252</v>
      </c>
      <c r="D55" t="s">
        <v>607</v>
      </c>
      <c r="E55">
        <v>2.1800000000000002</v>
      </c>
      <c r="F55">
        <v>10.858079999999999</v>
      </c>
      <c r="G55">
        <v>2.29</v>
      </c>
      <c r="H55">
        <v>11.43624</v>
      </c>
      <c r="I55" t="s">
        <v>665</v>
      </c>
    </row>
    <row r="56" spans="1:9">
      <c r="A56" t="str">
        <f t="shared" si="0"/>
        <v>52</v>
      </c>
      <c r="B56" t="str">
        <f t="shared" si="1"/>
        <v>35</v>
      </c>
      <c r="C56" t="s">
        <v>1253</v>
      </c>
      <c r="D56" t="s">
        <v>607</v>
      </c>
      <c r="E56">
        <v>1.68</v>
      </c>
      <c r="F56">
        <v>8.2300799999999992</v>
      </c>
      <c r="G56">
        <v>2.17</v>
      </c>
      <c r="H56">
        <v>10.805519999999998</v>
      </c>
      <c r="I56" t="s">
        <v>665</v>
      </c>
    </row>
    <row r="57" spans="1:9">
      <c r="A57" t="str">
        <f t="shared" si="0"/>
        <v>52</v>
      </c>
      <c r="B57" t="str">
        <f t="shared" si="1"/>
        <v>36</v>
      </c>
      <c r="C57" t="s">
        <v>1254</v>
      </c>
      <c r="D57" t="s">
        <v>607</v>
      </c>
      <c r="E57">
        <v>2.14</v>
      </c>
      <c r="F57">
        <v>10.64784</v>
      </c>
      <c r="G57">
        <v>2.4700000000000002</v>
      </c>
      <c r="H57">
        <v>12.382320000000002</v>
      </c>
      <c r="I57" t="s">
        <v>665</v>
      </c>
    </row>
    <row r="58" spans="1:9">
      <c r="A58" t="str">
        <f t="shared" si="0"/>
        <v>52</v>
      </c>
      <c r="B58" t="str">
        <f t="shared" si="1"/>
        <v>37</v>
      </c>
      <c r="C58" t="s">
        <v>1255</v>
      </c>
      <c r="D58" t="s">
        <v>607</v>
      </c>
      <c r="E58">
        <v>1.31</v>
      </c>
      <c r="F58">
        <v>6.2853600000000007</v>
      </c>
      <c r="G58">
        <v>1.52</v>
      </c>
      <c r="H58">
        <v>7.389120000000001</v>
      </c>
      <c r="I58" t="s">
        <v>665</v>
      </c>
    </row>
    <row r="59" spans="1:9">
      <c r="A59" t="str">
        <f t="shared" si="0"/>
        <v>52</v>
      </c>
      <c r="B59" t="str">
        <f t="shared" si="1"/>
        <v>38</v>
      </c>
      <c r="C59" t="s">
        <v>1256</v>
      </c>
      <c r="D59" t="s">
        <v>607</v>
      </c>
      <c r="E59">
        <v>0.83</v>
      </c>
      <c r="F59">
        <v>3.7624799999999996</v>
      </c>
      <c r="G59">
        <v>1.1000000000000001</v>
      </c>
      <c r="H59">
        <v>5.1816000000000004</v>
      </c>
      <c r="I59" t="s">
        <v>665</v>
      </c>
    </row>
    <row r="60" spans="1:9">
      <c r="A60" t="str">
        <f t="shared" si="0"/>
        <v>52</v>
      </c>
      <c r="B60" t="str">
        <f t="shared" si="1"/>
        <v>42</v>
      </c>
      <c r="C60" t="s">
        <v>1257</v>
      </c>
      <c r="D60" t="s">
        <v>607</v>
      </c>
      <c r="F60">
        <v>-0.6</v>
      </c>
      <c r="H60">
        <v>-0.6</v>
      </c>
      <c r="I60" t="s">
        <v>665</v>
      </c>
    </row>
    <row r="61" spans="1:9">
      <c r="A61" t="str">
        <f t="shared" si="0"/>
        <v>52</v>
      </c>
      <c r="B61" t="str">
        <f t="shared" si="1"/>
        <v>43</v>
      </c>
      <c r="C61" t="s">
        <v>1258</v>
      </c>
      <c r="D61" t="s">
        <v>607</v>
      </c>
      <c r="E61">
        <v>1.81</v>
      </c>
      <c r="F61">
        <v>8.9133600000000008</v>
      </c>
      <c r="G61">
        <v>1.32</v>
      </c>
      <c r="H61">
        <v>6.3379200000000013</v>
      </c>
      <c r="I61" t="s">
        <v>665</v>
      </c>
    </row>
    <row r="62" spans="1:9">
      <c r="A62" t="str">
        <f t="shared" si="0"/>
        <v>52</v>
      </c>
      <c r="B62" t="str">
        <f t="shared" si="1"/>
        <v>44</v>
      </c>
      <c r="C62" t="s">
        <v>1259</v>
      </c>
      <c r="D62" t="s">
        <v>607</v>
      </c>
      <c r="E62">
        <v>2.4300000000000002</v>
      </c>
      <c r="F62">
        <v>12.172079999999999</v>
      </c>
      <c r="G62">
        <v>1.59</v>
      </c>
      <c r="H62">
        <v>7.7570400000000008</v>
      </c>
      <c r="I62" t="s">
        <v>665</v>
      </c>
    </row>
    <row r="63" spans="1:9">
      <c r="A63" t="str">
        <f t="shared" si="0"/>
        <v>51</v>
      </c>
      <c r="B63" t="str">
        <f t="shared" si="1"/>
        <v>34</v>
      </c>
      <c r="C63" t="s">
        <v>1260</v>
      </c>
      <c r="D63" t="s">
        <v>607</v>
      </c>
      <c r="E63">
        <v>2.68</v>
      </c>
      <c r="F63">
        <v>13.486080000000001</v>
      </c>
      <c r="G63">
        <v>2.0499999999999998</v>
      </c>
      <c r="H63">
        <v>10.174799999999999</v>
      </c>
      <c r="I63" t="s">
        <v>665</v>
      </c>
    </row>
    <row r="64" spans="1:9">
      <c r="A64" t="str">
        <f t="shared" si="0"/>
        <v>51</v>
      </c>
      <c r="B64" t="str">
        <f t="shared" si="1"/>
        <v>35</v>
      </c>
      <c r="C64" t="s">
        <v>1261</v>
      </c>
      <c r="D64" t="s">
        <v>607</v>
      </c>
      <c r="E64">
        <v>2.27</v>
      </c>
      <c r="F64">
        <v>11.331119999999999</v>
      </c>
      <c r="G64">
        <v>2.2400000000000002</v>
      </c>
      <c r="H64">
        <v>11.173440000000001</v>
      </c>
      <c r="I64" t="s">
        <v>665</v>
      </c>
    </row>
    <row r="65" spans="1:9">
      <c r="A65" t="str">
        <f t="shared" si="0"/>
        <v>51</v>
      </c>
      <c r="B65" t="str">
        <f t="shared" si="1"/>
        <v>37</v>
      </c>
      <c r="C65" t="s">
        <v>1262</v>
      </c>
      <c r="D65" t="s">
        <v>607</v>
      </c>
      <c r="E65">
        <v>1.1100000000000001</v>
      </c>
      <c r="F65">
        <v>5.234160000000001</v>
      </c>
      <c r="G65">
        <v>2.1</v>
      </c>
      <c r="H65">
        <v>10.4376</v>
      </c>
      <c r="I65" t="s">
        <v>665</v>
      </c>
    </row>
    <row r="66" spans="1:9">
      <c r="A66" t="str">
        <f t="shared" si="0"/>
        <v>51</v>
      </c>
      <c r="B66" t="str">
        <f t="shared" si="1"/>
        <v>39</v>
      </c>
      <c r="C66" t="s">
        <v>1263</v>
      </c>
      <c r="D66" t="s">
        <v>607</v>
      </c>
      <c r="E66">
        <v>3.03</v>
      </c>
      <c r="F66">
        <v>15.325679999999998</v>
      </c>
      <c r="G66">
        <v>2.9</v>
      </c>
      <c r="H66">
        <v>14.642399999999999</v>
      </c>
      <c r="I66" t="s">
        <v>665</v>
      </c>
    </row>
    <row r="67" spans="1:9">
      <c r="A67" t="str">
        <f t="shared" ref="A67:A130" si="2">LEFT(C67,2)</f>
        <v>51</v>
      </c>
      <c r="B67" t="str">
        <f t="shared" ref="B67:B130" si="3">RIGHT(C67,2)</f>
        <v>40</v>
      </c>
      <c r="C67" t="s">
        <v>1264</v>
      </c>
      <c r="D67" t="s">
        <v>607</v>
      </c>
      <c r="E67">
        <v>2.75</v>
      </c>
      <c r="F67">
        <v>13.853999999999999</v>
      </c>
      <c r="G67">
        <v>2.1800000000000002</v>
      </c>
      <c r="H67">
        <v>10.858079999999999</v>
      </c>
      <c r="I67" t="s">
        <v>665</v>
      </c>
    </row>
    <row r="68" spans="1:9">
      <c r="A68" t="str">
        <f t="shared" si="2"/>
        <v>51</v>
      </c>
      <c r="B68" t="str">
        <f t="shared" si="3"/>
        <v>42</v>
      </c>
      <c r="C68" t="s">
        <v>1265</v>
      </c>
      <c r="D68" t="s">
        <v>607</v>
      </c>
      <c r="E68">
        <v>1.19</v>
      </c>
      <c r="F68">
        <v>5.6546400000000006</v>
      </c>
      <c r="G68">
        <v>1.28</v>
      </c>
      <c r="H68">
        <v>6.1276800000000016</v>
      </c>
      <c r="I68" t="s">
        <v>665</v>
      </c>
    </row>
    <row r="69" spans="1:9">
      <c r="A69" t="str">
        <f t="shared" si="2"/>
        <v>50</v>
      </c>
      <c r="B69" t="str">
        <f t="shared" si="3"/>
        <v>34</v>
      </c>
      <c r="C69" t="s">
        <v>1266</v>
      </c>
      <c r="D69" t="s">
        <v>607</v>
      </c>
      <c r="E69">
        <v>3.3</v>
      </c>
      <c r="F69">
        <v>16.744799999999994</v>
      </c>
      <c r="G69">
        <v>1.67</v>
      </c>
      <c r="H69">
        <v>8.1775199999999995</v>
      </c>
      <c r="I69" t="s">
        <v>665</v>
      </c>
    </row>
    <row r="70" spans="1:9">
      <c r="A70" t="str">
        <f t="shared" si="2"/>
        <v>50</v>
      </c>
      <c r="B70" t="str">
        <f t="shared" si="3"/>
        <v>36</v>
      </c>
      <c r="C70" t="s">
        <v>1267</v>
      </c>
      <c r="D70" t="s">
        <v>607</v>
      </c>
      <c r="E70">
        <v>3.84</v>
      </c>
      <c r="F70">
        <v>19.583039999999997</v>
      </c>
      <c r="G70">
        <v>3.23</v>
      </c>
      <c r="H70">
        <v>16.37688</v>
      </c>
      <c r="I70" t="s">
        <v>665</v>
      </c>
    </row>
    <row r="71" spans="1:9">
      <c r="A71" t="str">
        <f t="shared" si="2"/>
        <v>50</v>
      </c>
      <c r="B71" t="str">
        <f t="shared" si="3"/>
        <v>37</v>
      </c>
      <c r="C71" t="s">
        <v>1268</v>
      </c>
      <c r="D71" t="s">
        <v>607</v>
      </c>
      <c r="E71">
        <v>2.9</v>
      </c>
      <c r="F71">
        <v>14.642399999999999</v>
      </c>
      <c r="G71">
        <v>1.91</v>
      </c>
      <c r="H71">
        <v>9.4389600000000016</v>
      </c>
      <c r="I71" t="s">
        <v>665</v>
      </c>
    </row>
    <row r="72" spans="1:9">
      <c r="A72" t="str">
        <f t="shared" si="2"/>
        <v>50</v>
      </c>
      <c r="B72" t="str">
        <f t="shared" si="3"/>
        <v>39</v>
      </c>
      <c r="C72" t="s">
        <v>1269</v>
      </c>
      <c r="D72" t="s">
        <v>607</v>
      </c>
      <c r="E72">
        <v>1.82</v>
      </c>
      <c r="F72">
        <v>8.9659200000000006</v>
      </c>
      <c r="G72">
        <v>1.96</v>
      </c>
      <c r="H72">
        <v>9.7017600000000002</v>
      </c>
      <c r="I72" t="s">
        <v>665</v>
      </c>
    </row>
    <row r="73" spans="1:9">
      <c r="A73" t="str">
        <f t="shared" si="2"/>
        <v>50</v>
      </c>
      <c r="B73" t="str">
        <f t="shared" si="3"/>
        <v>40</v>
      </c>
      <c r="C73" t="s">
        <v>1270</v>
      </c>
      <c r="D73" t="s">
        <v>607</v>
      </c>
      <c r="E73">
        <v>1.56</v>
      </c>
      <c r="F73">
        <v>7.5993600000000008</v>
      </c>
      <c r="G73">
        <v>2.1800000000000002</v>
      </c>
      <c r="H73">
        <v>10.858079999999999</v>
      </c>
      <c r="I73" t="s">
        <v>665</v>
      </c>
    </row>
    <row r="74" spans="1:9">
      <c r="A74" t="str">
        <f t="shared" si="2"/>
        <v>50</v>
      </c>
      <c r="B74" t="str">
        <f t="shared" si="3"/>
        <v>41</v>
      </c>
      <c r="C74" t="s">
        <v>1271</v>
      </c>
      <c r="D74" t="s">
        <v>607</v>
      </c>
      <c r="E74">
        <v>1.52</v>
      </c>
      <c r="F74">
        <v>7.389120000000001</v>
      </c>
      <c r="G74">
        <v>1.6</v>
      </c>
      <c r="H74">
        <v>7.8096000000000014</v>
      </c>
      <c r="I74" t="s">
        <v>665</v>
      </c>
    </row>
    <row r="75" spans="1:9">
      <c r="A75" t="str">
        <f t="shared" si="2"/>
        <v>51</v>
      </c>
      <c r="B75" t="str">
        <f t="shared" si="3"/>
        <v>42</v>
      </c>
      <c r="C75" t="s">
        <v>1265</v>
      </c>
      <c r="D75" t="s">
        <v>607</v>
      </c>
      <c r="E75">
        <v>1.02</v>
      </c>
      <c r="F75">
        <v>4.7611200000000009</v>
      </c>
      <c r="G75">
        <v>1.37</v>
      </c>
      <c r="H75">
        <v>6.6007200000000008</v>
      </c>
      <c r="I75" t="s">
        <v>665</v>
      </c>
    </row>
    <row r="76" spans="1:9">
      <c r="A76" t="str">
        <f t="shared" si="2"/>
        <v>49</v>
      </c>
      <c r="B76" t="str">
        <f t="shared" si="3"/>
        <v>34</v>
      </c>
      <c r="C76" t="s">
        <v>1272</v>
      </c>
      <c r="D76" t="s">
        <v>607</v>
      </c>
      <c r="E76">
        <v>2.75</v>
      </c>
      <c r="F76">
        <v>13.853999999999999</v>
      </c>
      <c r="G76">
        <v>2.63</v>
      </c>
      <c r="H76">
        <v>13.223279999999999</v>
      </c>
      <c r="I76" t="s">
        <v>665</v>
      </c>
    </row>
    <row r="77" spans="1:9">
      <c r="A77" t="str">
        <f t="shared" si="2"/>
        <v>49</v>
      </c>
      <c r="B77" t="str">
        <f t="shared" si="3"/>
        <v>35</v>
      </c>
      <c r="C77" t="s">
        <v>1273</v>
      </c>
      <c r="D77" t="s">
        <v>607</v>
      </c>
      <c r="E77">
        <v>1.62</v>
      </c>
      <c r="F77">
        <v>7.9147200000000009</v>
      </c>
      <c r="G77">
        <v>1.69</v>
      </c>
      <c r="H77">
        <v>8.2826399999999989</v>
      </c>
      <c r="I77" t="s">
        <v>665</v>
      </c>
    </row>
    <row r="78" spans="1:9">
      <c r="A78" t="str">
        <f t="shared" si="2"/>
        <v>49</v>
      </c>
      <c r="B78" t="str">
        <f t="shared" si="3"/>
        <v>38</v>
      </c>
      <c r="C78" t="s">
        <v>1274</v>
      </c>
      <c r="D78" t="s">
        <v>607</v>
      </c>
      <c r="E78">
        <v>3</v>
      </c>
      <c r="F78">
        <v>15.167999999999999</v>
      </c>
      <c r="G78">
        <v>2.42</v>
      </c>
      <c r="H78">
        <v>12.119519999999998</v>
      </c>
      <c r="I78" t="s">
        <v>665</v>
      </c>
    </row>
    <row r="79" spans="1:9">
      <c r="A79" t="str">
        <f t="shared" si="2"/>
        <v>49</v>
      </c>
      <c r="B79" t="str">
        <f t="shared" si="3"/>
        <v>39</v>
      </c>
      <c r="C79" t="s">
        <v>1275</v>
      </c>
      <c r="D79" t="s">
        <v>607</v>
      </c>
      <c r="E79">
        <v>1.9</v>
      </c>
      <c r="F79">
        <v>9.3864000000000001</v>
      </c>
      <c r="G79">
        <v>1.92</v>
      </c>
      <c r="H79">
        <v>9.4915200000000013</v>
      </c>
      <c r="I79" t="s">
        <v>665</v>
      </c>
    </row>
    <row r="80" spans="1:9">
      <c r="A80" t="str">
        <f t="shared" si="2"/>
        <v>49</v>
      </c>
      <c r="B80" t="str">
        <f t="shared" si="3"/>
        <v>40</v>
      </c>
      <c r="C80" t="s">
        <v>1276</v>
      </c>
      <c r="D80" t="s">
        <v>607</v>
      </c>
      <c r="E80">
        <v>2.15</v>
      </c>
      <c r="F80">
        <v>10.7004</v>
      </c>
      <c r="G80">
        <v>3.2</v>
      </c>
      <c r="H80">
        <v>16.219200000000001</v>
      </c>
      <c r="I80" t="s">
        <v>665</v>
      </c>
    </row>
    <row r="81" spans="1:9">
      <c r="A81" t="str">
        <f t="shared" si="2"/>
        <v>49</v>
      </c>
      <c r="B81" t="str">
        <f t="shared" si="3"/>
        <v>42</v>
      </c>
      <c r="C81" t="s">
        <v>1277</v>
      </c>
      <c r="D81" t="s">
        <v>607</v>
      </c>
      <c r="E81">
        <v>1.19</v>
      </c>
      <c r="F81">
        <v>5.6546400000000006</v>
      </c>
      <c r="G81">
        <v>0.84</v>
      </c>
      <c r="H81">
        <v>3.8150399999999993</v>
      </c>
      <c r="I81" t="s">
        <v>665</v>
      </c>
    </row>
    <row r="82" spans="1:9">
      <c r="A82" t="str">
        <f t="shared" si="2"/>
        <v>49</v>
      </c>
      <c r="B82" t="str">
        <f t="shared" si="3"/>
        <v>43</v>
      </c>
      <c r="C82" t="s">
        <v>1278</v>
      </c>
      <c r="D82" t="s">
        <v>607</v>
      </c>
      <c r="E82">
        <v>2.0299999999999998</v>
      </c>
      <c r="F82">
        <v>10.06968</v>
      </c>
      <c r="G82">
        <v>2.85</v>
      </c>
      <c r="H82">
        <v>14.3796</v>
      </c>
      <c r="I82" t="s">
        <v>665</v>
      </c>
    </row>
    <row r="83" spans="1:9">
      <c r="A83" t="str">
        <f t="shared" si="2"/>
        <v>49</v>
      </c>
      <c r="B83" t="str">
        <f t="shared" si="3"/>
        <v>46</v>
      </c>
      <c r="C83" t="s">
        <v>1279</v>
      </c>
      <c r="D83" t="s">
        <v>607</v>
      </c>
      <c r="E83">
        <v>0.66</v>
      </c>
      <c r="F83">
        <v>2.86896</v>
      </c>
      <c r="G83">
        <v>1.18</v>
      </c>
      <c r="H83">
        <v>5.6020799999999999</v>
      </c>
      <c r="I83" t="s">
        <v>665</v>
      </c>
    </row>
    <row r="84" spans="1:9">
      <c r="A84" t="str">
        <f t="shared" si="2"/>
        <v>48</v>
      </c>
      <c r="B84" t="str">
        <f t="shared" si="3"/>
        <v>34</v>
      </c>
      <c r="C84" t="s">
        <v>1280</v>
      </c>
      <c r="D84" t="s">
        <v>607</v>
      </c>
      <c r="E84">
        <v>2.0699999999999998</v>
      </c>
      <c r="F84">
        <v>10.279920000000001</v>
      </c>
      <c r="G84">
        <v>2.16</v>
      </c>
      <c r="H84">
        <v>10.75296</v>
      </c>
      <c r="I84" t="s">
        <v>665</v>
      </c>
    </row>
    <row r="85" spans="1:9">
      <c r="A85" t="str">
        <f t="shared" si="2"/>
        <v>48</v>
      </c>
      <c r="B85" t="str">
        <f t="shared" si="3"/>
        <v>38</v>
      </c>
      <c r="C85" t="s">
        <v>1281</v>
      </c>
      <c r="D85" t="s">
        <v>607</v>
      </c>
      <c r="E85">
        <v>2.4300000000000002</v>
      </c>
      <c r="F85">
        <v>12.172079999999999</v>
      </c>
      <c r="G85">
        <v>2.34</v>
      </c>
      <c r="H85">
        <v>11.699039999999998</v>
      </c>
      <c r="I85" t="s">
        <v>665</v>
      </c>
    </row>
    <row r="86" spans="1:9">
      <c r="A86" t="str">
        <f t="shared" si="2"/>
        <v>48</v>
      </c>
      <c r="B86" t="str">
        <f t="shared" si="3"/>
        <v>40</v>
      </c>
      <c r="C86" t="s">
        <v>1282</v>
      </c>
      <c r="D86" t="s">
        <v>607</v>
      </c>
      <c r="E86">
        <v>1.45</v>
      </c>
      <c r="F86">
        <v>7.0211999999999994</v>
      </c>
      <c r="G86">
        <v>1.26</v>
      </c>
      <c r="H86">
        <v>6.0225600000000012</v>
      </c>
      <c r="I86" t="s">
        <v>665</v>
      </c>
    </row>
    <row r="87" spans="1:9">
      <c r="A87" t="str">
        <f t="shared" si="2"/>
        <v>48</v>
      </c>
      <c r="B87" t="str">
        <f t="shared" si="3"/>
        <v>43</v>
      </c>
      <c r="C87" t="s">
        <v>1283</v>
      </c>
      <c r="D87" t="s">
        <v>607</v>
      </c>
      <c r="E87">
        <v>2.2000000000000002</v>
      </c>
      <c r="F87">
        <v>10.963200000000001</v>
      </c>
      <c r="G87">
        <v>1.9</v>
      </c>
      <c r="H87">
        <v>9.3864000000000001</v>
      </c>
      <c r="I87" t="s">
        <v>665</v>
      </c>
    </row>
    <row r="88" spans="1:9">
      <c r="A88" t="str">
        <f t="shared" si="2"/>
        <v>48</v>
      </c>
      <c r="B88" t="str">
        <f t="shared" si="3"/>
        <v>46</v>
      </c>
      <c r="C88" t="s">
        <v>1284</v>
      </c>
      <c r="D88" t="s">
        <v>607</v>
      </c>
      <c r="E88">
        <v>1.5</v>
      </c>
      <c r="F88">
        <v>7.2840000000000007</v>
      </c>
      <c r="G88">
        <v>1.41</v>
      </c>
      <c r="H88">
        <v>6.8109599999999997</v>
      </c>
      <c r="I88" t="s">
        <v>665</v>
      </c>
    </row>
    <row r="89" spans="1:9">
      <c r="A89" t="str">
        <f t="shared" si="2"/>
        <v>47</v>
      </c>
      <c r="B89" t="str">
        <f t="shared" si="3"/>
        <v>34</v>
      </c>
      <c r="C89" t="s">
        <v>1285</v>
      </c>
      <c r="D89" t="s">
        <v>607</v>
      </c>
      <c r="E89">
        <v>1.41</v>
      </c>
      <c r="F89">
        <v>6.8109599999999997</v>
      </c>
      <c r="G89">
        <v>1.48</v>
      </c>
      <c r="H89">
        <v>7.1788800000000013</v>
      </c>
      <c r="I89" t="s">
        <v>665</v>
      </c>
    </row>
    <row r="90" spans="1:9">
      <c r="A90" t="str">
        <f t="shared" si="2"/>
        <v>47</v>
      </c>
      <c r="B90" t="str">
        <f t="shared" si="3"/>
        <v>35</v>
      </c>
      <c r="C90" t="s">
        <v>1286</v>
      </c>
      <c r="D90" t="s">
        <v>607</v>
      </c>
      <c r="E90">
        <v>1.17</v>
      </c>
      <c r="F90">
        <v>5.5495199999999993</v>
      </c>
      <c r="G90">
        <v>1.21</v>
      </c>
      <c r="H90">
        <v>5.75976</v>
      </c>
      <c r="I90" t="s">
        <v>665</v>
      </c>
    </row>
    <row r="91" spans="1:9">
      <c r="A91" t="str">
        <f t="shared" si="2"/>
        <v>47</v>
      </c>
      <c r="B91" t="str">
        <f t="shared" si="3"/>
        <v>39</v>
      </c>
      <c r="C91" t="s">
        <v>1287</v>
      </c>
      <c r="D91" t="s">
        <v>607</v>
      </c>
      <c r="E91">
        <v>1.41</v>
      </c>
      <c r="F91">
        <v>6.8109599999999997</v>
      </c>
      <c r="G91">
        <v>1.33</v>
      </c>
      <c r="H91">
        <v>6.3904800000000002</v>
      </c>
      <c r="I91" t="s">
        <v>665</v>
      </c>
    </row>
    <row r="92" spans="1:9">
      <c r="A92" t="str">
        <f t="shared" si="2"/>
        <v>47</v>
      </c>
      <c r="B92" t="str">
        <f t="shared" si="3"/>
        <v>41</v>
      </c>
      <c r="C92" t="s">
        <v>1288</v>
      </c>
      <c r="D92" t="s">
        <v>607</v>
      </c>
      <c r="E92">
        <v>1.27</v>
      </c>
      <c r="F92">
        <v>6.0751200000000001</v>
      </c>
      <c r="G92">
        <v>1.69</v>
      </c>
      <c r="H92">
        <v>8.2826399999999989</v>
      </c>
      <c r="I92" t="s">
        <v>665</v>
      </c>
    </row>
    <row r="93" spans="1:9">
      <c r="A93" t="str">
        <f t="shared" si="2"/>
        <v>47</v>
      </c>
      <c r="B93" t="str">
        <f t="shared" si="3"/>
        <v>42</v>
      </c>
      <c r="C93" t="s">
        <v>1289</v>
      </c>
      <c r="D93" t="s">
        <v>607</v>
      </c>
      <c r="E93">
        <v>1.1299999999999999</v>
      </c>
      <c r="F93">
        <v>5.3392799999999996</v>
      </c>
      <c r="G93">
        <v>1.3</v>
      </c>
      <c r="H93">
        <v>6.232800000000001</v>
      </c>
      <c r="I93" t="s">
        <v>665</v>
      </c>
    </row>
    <row r="94" spans="1:9">
      <c r="A94" t="str">
        <f t="shared" si="2"/>
        <v>47</v>
      </c>
      <c r="B94" t="str">
        <f t="shared" si="3"/>
        <v>43</v>
      </c>
      <c r="C94" t="s">
        <v>1290</v>
      </c>
      <c r="D94" t="s">
        <v>607</v>
      </c>
      <c r="E94">
        <v>0.84</v>
      </c>
      <c r="F94">
        <v>3.8150399999999993</v>
      </c>
      <c r="G94">
        <v>1.38</v>
      </c>
      <c r="H94">
        <v>6.6532799999999996</v>
      </c>
      <c r="I94" t="s">
        <v>665</v>
      </c>
    </row>
    <row r="95" spans="1:9">
      <c r="A95" t="str">
        <f t="shared" si="2"/>
        <v>47</v>
      </c>
      <c r="B95" t="str">
        <f t="shared" si="3"/>
        <v>46</v>
      </c>
      <c r="C95" t="s">
        <v>1291</v>
      </c>
      <c r="D95" t="s">
        <v>607</v>
      </c>
      <c r="E95">
        <v>0.88</v>
      </c>
      <c r="F95">
        <v>4.0252799999999995</v>
      </c>
      <c r="G95">
        <v>0.78</v>
      </c>
      <c r="H95">
        <v>3.4996800000000006</v>
      </c>
      <c r="I95" t="s">
        <v>665</v>
      </c>
    </row>
    <row r="96" spans="1:9">
      <c r="A96" t="str">
        <f t="shared" si="2"/>
        <v>47</v>
      </c>
      <c r="B96" t="str">
        <f t="shared" si="3"/>
        <v>47</v>
      </c>
      <c r="C96" t="s">
        <v>1292</v>
      </c>
      <c r="D96" t="s">
        <v>607</v>
      </c>
      <c r="E96">
        <v>1.4</v>
      </c>
      <c r="F96">
        <v>6.7584000000000009</v>
      </c>
      <c r="G96">
        <v>2.23</v>
      </c>
      <c r="H96">
        <v>11.12088</v>
      </c>
      <c r="I96" t="s">
        <v>665</v>
      </c>
    </row>
    <row r="97" spans="1:9">
      <c r="A97" t="str">
        <f t="shared" si="2"/>
        <v>46</v>
      </c>
      <c r="B97" t="str">
        <f t="shared" si="3"/>
        <v>36</v>
      </c>
      <c r="C97" t="s">
        <v>1293</v>
      </c>
      <c r="D97" t="s">
        <v>607</v>
      </c>
      <c r="E97">
        <v>1.03</v>
      </c>
      <c r="F97">
        <v>4.8136800000000006</v>
      </c>
      <c r="G97">
        <v>1.0900000000000001</v>
      </c>
      <c r="H97">
        <v>5.1290400000000007</v>
      </c>
      <c r="I97" t="s">
        <v>665</v>
      </c>
    </row>
    <row r="98" spans="1:9">
      <c r="A98" t="str">
        <f t="shared" si="2"/>
        <v>46</v>
      </c>
      <c r="B98" t="str">
        <f t="shared" si="3"/>
        <v>37</v>
      </c>
      <c r="C98" t="s">
        <v>1294</v>
      </c>
      <c r="D98" t="s">
        <v>607</v>
      </c>
      <c r="E98">
        <v>1.02</v>
      </c>
      <c r="F98">
        <v>4.7611200000000009</v>
      </c>
      <c r="G98">
        <v>1.03</v>
      </c>
      <c r="H98">
        <v>4.8136800000000006</v>
      </c>
      <c r="I98" t="s">
        <v>665</v>
      </c>
    </row>
    <row r="99" spans="1:9">
      <c r="A99" t="str">
        <f t="shared" si="2"/>
        <v>46</v>
      </c>
      <c r="B99" t="str">
        <f t="shared" si="3"/>
        <v>39</v>
      </c>
      <c r="C99" t="s">
        <v>1295</v>
      </c>
      <c r="D99" t="s">
        <v>607</v>
      </c>
      <c r="E99">
        <v>1.51</v>
      </c>
      <c r="F99">
        <v>7.3365600000000004</v>
      </c>
      <c r="G99">
        <v>1.74</v>
      </c>
      <c r="H99">
        <v>8.545440000000001</v>
      </c>
      <c r="I99" t="s">
        <v>665</v>
      </c>
    </row>
    <row r="100" spans="1:9">
      <c r="A100" t="str">
        <f t="shared" si="2"/>
        <v>46</v>
      </c>
      <c r="B100" t="str">
        <f t="shared" si="3"/>
        <v>41</v>
      </c>
      <c r="C100" t="s">
        <v>1296</v>
      </c>
      <c r="D100" t="s">
        <v>607</v>
      </c>
      <c r="E100">
        <v>1.85</v>
      </c>
      <c r="F100">
        <v>9.1235999999999997</v>
      </c>
      <c r="G100">
        <v>1.43</v>
      </c>
      <c r="H100">
        <v>6.91608</v>
      </c>
      <c r="I100" t="s">
        <v>665</v>
      </c>
    </row>
    <row r="101" spans="1:9">
      <c r="A101" t="str">
        <f t="shared" si="2"/>
        <v>46</v>
      </c>
      <c r="B101" t="str">
        <f t="shared" si="3"/>
        <v>42</v>
      </c>
      <c r="C101" t="s">
        <v>1297</v>
      </c>
      <c r="D101" t="s">
        <v>607</v>
      </c>
      <c r="E101">
        <v>2.2999999999999998</v>
      </c>
      <c r="F101">
        <v>11.488799999999998</v>
      </c>
      <c r="G101">
        <v>2.0499999999999998</v>
      </c>
      <c r="H101">
        <v>10.174799999999999</v>
      </c>
      <c r="I101" t="s">
        <v>665</v>
      </c>
    </row>
    <row r="102" spans="1:9">
      <c r="A102" t="str">
        <f t="shared" si="2"/>
        <v>46</v>
      </c>
      <c r="B102" t="str">
        <f t="shared" si="3"/>
        <v>43</v>
      </c>
      <c r="C102" t="s">
        <v>1298</v>
      </c>
      <c r="D102" t="s">
        <v>607</v>
      </c>
      <c r="E102">
        <v>1.17</v>
      </c>
      <c r="F102">
        <v>5.5495199999999993</v>
      </c>
      <c r="G102">
        <v>1.81</v>
      </c>
      <c r="H102">
        <v>8.9133600000000008</v>
      </c>
      <c r="I102" t="s">
        <v>665</v>
      </c>
    </row>
    <row r="103" spans="1:9">
      <c r="A103" t="str">
        <f t="shared" si="2"/>
        <v>46</v>
      </c>
      <c r="B103" t="str">
        <f t="shared" si="3"/>
        <v>44</v>
      </c>
      <c r="C103" t="s">
        <v>1299</v>
      </c>
      <c r="D103" t="s">
        <v>607</v>
      </c>
      <c r="E103">
        <v>1.66</v>
      </c>
      <c r="F103">
        <v>8.1249599999999997</v>
      </c>
      <c r="G103">
        <v>1.78</v>
      </c>
      <c r="H103">
        <v>8.7556799999999999</v>
      </c>
      <c r="I103" t="s">
        <v>665</v>
      </c>
    </row>
    <row r="104" spans="1:9">
      <c r="A104" t="str">
        <f t="shared" si="2"/>
        <v>46</v>
      </c>
      <c r="B104" t="str">
        <f t="shared" si="3"/>
        <v>46</v>
      </c>
      <c r="C104" t="s">
        <v>1300</v>
      </c>
      <c r="D104" t="s">
        <v>607</v>
      </c>
      <c r="E104">
        <v>1.82</v>
      </c>
      <c r="F104">
        <v>8.9659200000000006</v>
      </c>
      <c r="G104">
        <v>1.6</v>
      </c>
      <c r="H104">
        <v>7.8096000000000014</v>
      </c>
      <c r="I104" t="s">
        <v>665</v>
      </c>
    </row>
    <row r="105" spans="1:9">
      <c r="A105" t="str">
        <f t="shared" si="2"/>
        <v>46</v>
      </c>
      <c r="B105" t="str">
        <f t="shared" si="3"/>
        <v>47</v>
      </c>
      <c r="C105" t="s">
        <v>1301</v>
      </c>
      <c r="D105" t="s">
        <v>607</v>
      </c>
      <c r="E105">
        <v>1.34</v>
      </c>
      <c r="F105">
        <v>6.4430400000000008</v>
      </c>
      <c r="G105">
        <v>1.5</v>
      </c>
      <c r="H105">
        <v>7.2840000000000007</v>
      </c>
      <c r="I105" t="s">
        <v>665</v>
      </c>
    </row>
    <row r="106" spans="1:9">
      <c r="A106" t="str">
        <f t="shared" si="2"/>
        <v>45</v>
      </c>
      <c r="B106" t="str">
        <f t="shared" si="3"/>
        <v>37</v>
      </c>
      <c r="C106" t="s">
        <v>1302</v>
      </c>
      <c r="D106" t="s">
        <v>607</v>
      </c>
      <c r="E106">
        <v>1.67</v>
      </c>
      <c r="F106">
        <v>8.1775199999999995</v>
      </c>
      <c r="G106">
        <v>1.48</v>
      </c>
      <c r="H106">
        <v>7.1788800000000013</v>
      </c>
      <c r="I106" t="s">
        <v>665</v>
      </c>
    </row>
    <row r="107" spans="1:9">
      <c r="A107" t="str">
        <f t="shared" si="2"/>
        <v>45</v>
      </c>
      <c r="B107" t="str">
        <f t="shared" si="3"/>
        <v>38</v>
      </c>
      <c r="C107" t="s">
        <v>1303</v>
      </c>
      <c r="D107" t="s">
        <v>607</v>
      </c>
      <c r="E107">
        <v>1.61</v>
      </c>
      <c r="F107">
        <v>7.8621600000000011</v>
      </c>
      <c r="G107">
        <v>1.43</v>
      </c>
      <c r="H107">
        <v>6.91608</v>
      </c>
      <c r="I107" t="s">
        <v>665</v>
      </c>
    </row>
    <row r="108" spans="1:9">
      <c r="A108" t="str">
        <f t="shared" si="2"/>
        <v>45</v>
      </c>
      <c r="B108" t="str">
        <f t="shared" si="3"/>
        <v>39</v>
      </c>
      <c r="C108" t="s">
        <v>1304</v>
      </c>
      <c r="D108" t="s">
        <v>607</v>
      </c>
      <c r="E108">
        <v>1.17</v>
      </c>
      <c r="F108">
        <v>5.5495199999999993</v>
      </c>
      <c r="G108">
        <v>1.51</v>
      </c>
      <c r="H108">
        <v>7.3365600000000004</v>
      </c>
      <c r="I108" t="s">
        <v>665</v>
      </c>
    </row>
    <row r="109" spans="1:9">
      <c r="A109" t="str">
        <f t="shared" si="2"/>
        <v>45</v>
      </c>
      <c r="B109" t="str">
        <f t="shared" si="3"/>
        <v>40</v>
      </c>
      <c r="C109" t="s">
        <v>1305</v>
      </c>
      <c r="D109" t="s">
        <v>607</v>
      </c>
      <c r="E109">
        <v>1.64</v>
      </c>
      <c r="F109">
        <v>8.0198400000000003</v>
      </c>
      <c r="G109">
        <v>1.49</v>
      </c>
      <c r="H109">
        <v>7.2314399999999992</v>
      </c>
      <c r="I109" t="s">
        <v>665</v>
      </c>
    </row>
    <row r="110" spans="1:9">
      <c r="A110" t="str">
        <f t="shared" si="2"/>
        <v>45</v>
      </c>
      <c r="B110" t="str">
        <f t="shared" si="3"/>
        <v>41</v>
      </c>
      <c r="C110" t="s">
        <v>1306</v>
      </c>
      <c r="D110" t="s">
        <v>607</v>
      </c>
      <c r="E110">
        <v>4.4000000000000004</v>
      </c>
      <c r="F110">
        <v>22.526400000000006</v>
      </c>
      <c r="G110">
        <v>2.5</v>
      </c>
      <c r="H110">
        <v>12.539999999999997</v>
      </c>
      <c r="I110" t="s">
        <v>665</v>
      </c>
    </row>
    <row r="111" spans="1:9">
      <c r="A111" t="str">
        <f t="shared" si="2"/>
        <v>45</v>
      </c>
      <c r="B111" t="str">
        <f t="shared" si="3"/>
        <v>43</v>
      </c>
      <c r="C111" t="s">
        <v>1307</v>
      </c>
      <c r="D111" t="s">
        <v>607</v>
      </c>
      <c r="E111">
        <v>1.17</v>
      </c>
      <c r="F111">
        <v>5.5495199999999993</v>
      </c>
      <c r="G111">
        <v>1.56</v>
      </c>
      <c r="H111">
        <v>7.5993600000000008</v>
      </c>
      <c r="I111" t="s">
        <v>665</v>
      </c>
    </row>
    <row r="112" spans="1:9">
      <c r="A112" t="str">
        <f t="shared" si="2"/>
        <v>45</v>
      </c>
      <c r="B112" t="str">
        <f t="shared" si="3"/>
        <v>44</v>
      </c>
      <c r="C112" t="s">
        <v>1308</v>
      </c>
      <c r="D112" t="s">
        <v>607</v>
      </c>
      <c r="E112">
        <v>1.3</v>
      </c>
      <c r="F112">
        <v>6.232800000000001</v>
      </c>
      <c r="G112">
        <v>1.6</v>
      </c>
      <c r="H112">
        <v>7.8096000000000014</v>
      </c>
      <c r="I112" t="s">
        <v>665</v>
      </c>
    </row>
    <row r="113" spans="1:9">
      <c r="A113" t="str">
        <f t="shared" si="2"/>
        <v>45</v>
      </c>
      <c r="B113" t="str">
        <f t="shared" si="3"/>
        <v>45</v>
      </c>
      <c r="C113" t="s">
        <v>1309</v>
      </c>
      <c r="D113" t="s">
        <v>607</v>
      </c>
      <c r="E113">
        <v>1.73</v>
      </c>
      <c r="F113">
        <v>8.4928799999999995</v>
      </c>
      <c r="G113">
        <v>1.65</v>
      </c>
      <c r="H113">
        <v>8.0724</v>
      </c>
      <c r="I113" t="s">
        <v>665</v>
      </c>
    </row>
    <row r="114" spans="1:9">
      <c r="A114" t="str">
        <f t="shared" si="2"/>
        <v>44</v>
      </c>
      <c r="B114" t="str">
        <f t="shared" si="3"/>
        <v>36</v>
      </c>
      <c r="C114" t="s">
        <v>1310</v>
      </c>
      <c r="D114" t="s">
        <v>607</v>
      </c>
      <c r="E114">
        <v>0.57999999999999996</v>
      </c>
      <c r="F114">
        <v>2.44848</v>
      </c>
      <c r="G114">
        <v>0.9</v>
      </c>
      <c r="H114">
        <v>4.1303999999999998</v>
      </c>
      <c r="I114" t="s">
        <v>665</v>
      </c>
    </row>
    <row r="115" spans="1:9">
      <c r="A115" t="str">
        <f t="shared" si="2"/>
        <v>44</v>
      </c>
      <c r="B115" t="str">
        <f t="shared" si="3"/>
        <v>40</v>
      </c>
      <c r="C115" t="s">
        <v>1311</v>
      </c>
      <c r="D115" t="s">
        <v>607</v>
      </c>
      <c r="E115">
        <v>1.31</v>
      </c>
      <c r="F115">
        <v>6.2853600000000007</v>
      </c>
      <c r="G115">
        <v>0.87</v>
      </c>
      <c r="H115">
        <v>3.9727199999999998</v>
      </c>
      <c r="I115" t="s">
        <v>665</v>
      </c>
    </row>
    <row r="116" spans="1:9">
      <c r="A116" t="str">
        <f t="shared" si="2"/>
        <v>44</v>
      </c>
      <c r="B116" t="str">
        <f t="shared" si="3"/>
        <v>41</v>
      </c>
      <c r="C116" t="s">
        <v>1312</v>
      </c>
      <c r="D116" t="s">
        <v>607</v>
      </c>
      <c r="E116">
        <v>1.31</v>
      </c>
      <c r="F116">
        <v>6.2853600000000007</v>
      </c>
      <c r="G116">
        <v>1.73</v>
      </c>
      <c r="H116">
        <v>8.4928799999999995</v>
      </c>
      <c r="I116" t="s">
        <v>665</v>
      </c>
    </row>
    <row r="117" spans="1:9">
      <c r="A117" t="str">
        <f t="shared" si="2"/>
        <v>44</v>
      </c>
      <c r="B117" t="str">
        <f t="shared" si="3"/>
        <v>45</v>
      </c>
      <c r="C117" t="s">
        <v>1313</v>
      </c>
      <c r="D117" t="s">
        <v>607</v>
      </c>
      <c r="E117">
        <v>1.68</v>
      </c>
      <c r="F117">
        <v>8.2300799999999992</v>
      </c>
      <c r="G117">
        <v>2.1800000000000002</v>
      </c>
      <c r="H117">
        <v>10.858079999999999</v>
      </c>
      <c r="I117" t="s">
        <v>665</v>
      </c>
    </row>
    <row r="118" spans="1:9">
      <c r="A118" t="str">
        <f t="shared" si="2"/>
        <v>44</v>
      </c>
      <c r="B118" t="str">
        <f t="shared" si="3"/>
        <v>46</v>
      </c>
      <c r="C118" t="s">
        <v>1314</v>
      </c>
      <c r="D118" t="s">
        <v>607</v>
      </c>
      <c r="E118">
        <v>0.68</v>
      </c>
      <c r="F118">
        <v>2.9740799999999998</v>
      </c>
      <c r="G118">
        <v>0.79</v>
      </c>
      <c r="H118">
        <v>3.5522400000000007</v>
      </c>
      <c r="I118" t="s">
        <v>665</v>
      </c>
    </row>
    <row r="119" spans="1:9">
      <c r="A119" t="str">
        <f t="shared" si="2"/>
        <v>43</v>
      </c>
      <c r="B119" t="str">
        <f t="shared" si="3"/>
        <v>41</v>
      </c>
      <c r="C119" t="s">
        <v>1315</v>
      </c>
      <c r="D119" t="s">
        <v>607</v>
      </c>
      <c r="E119">
        <v>2.35</v>
      </c>
      <c r="F119">
        <v>11.7516</v>
      </c>
      <c r="G119">
        <v>2.2799999999999998</v>
      </c>
      <c r="H119">
        <v>11.383679999999998</v>
      </c>
      <c r="I119" t="s">
        <v>665</v>
      </c>
    </row>
    <row r="120" spans="1:9">
      <c r="A120" t="str">
        <f t="shared" si="2"/>
        <v>43</v>
      </c>
      <c r="B120" t="str">
        <f t="shared" si="3"/>
        <v>45</v>
      </c>
      <c r="C120" t="s">
        <v>1316</v>
      </c>
      <c r="D120" t="s">
        <v>607</v>
      </c>
      <c r="E120">
        <v>1.62</v>
      </c>
      <c r="F120">
        <v>7.9147200000000009</v>
      </c>
      <c r="G120">
        <v>2.15</v>
      </c>
      <c r="H120">
        <v>10.7004</v>
      </c>
      <c r="I120" t="s">
        <v>665</v>
      </c>
    </row>
    <row r="121" spans="1:9">
      <c r="A121" t="str">
        <f t="shared" si="2"/>
        <v>43</v>
      </c>
      <c r="B121" t="str">
        <f t="shared" si="3"/>
        <v>47</v>
      </c>
      <c r="C121" t="s">
        <v>1317</v>
      </c>
      <c r="D121" t="s">
        <v>607</v>
      </c>
      <c r="E121">
        <v>1.46</v>
      </c>
      <c r="F121">
        <v>7.07376</v>
      </c>
      <c r="G121">
        <v>1.5</v>
      </c>
      <c r="H121">
        <v>7.2840000000000007</v>
      </c>
      <c r="I121" t="s">
        <v>665</v>
      </c>
    </row>
    <row r="122" spans="1:9">
      <c r="A122" t="str">
        <f t="shared" si="2"/>
        <v>42</v>
      </c>
      <c r="B122" t="str">
        <f t="shared" si="3"/>
        <v>41</v>
      </c>
      <c r="C122" t="s">
        <v>1318</v>
      </c>
      <c r="D122" t="s">
        <v>607</v>
      </c>
      <c r="E122">
        <v>4.51</v>
      </c>
      <c r="F122">
        <v>23.104560000000003</v>
      </c>
      <c r="G122">
        <v>3.59</v>
      </c>
      <c r="H122">
        <v>18.269039999999997</v>
      </c>
      <c r="I122" t="s">
        <v>665</v>
      </c>
    </row>
    <row r="123" spans="1:9">
      <c r="A123" t="str">
        <f t="shared" si="2"/>
        <v>42</v>
      </c>
      <c r="B123" t="str">
        <f t="shared" si="3"/>
        <v>45</v>
      </c>
      <c r="C123" t="s">
        <v>1319</v>
      </c>
      <c r="D123" t="s">
        <v>607</v>
      </c>
      <c r="E123">
        <v>1.44</v>
      </c>
      <c r="F123">
        <v>6.9686400000000006</v>
      </c>
      <c r="G123">
        <v>1.77</v>
      </c>
      <c r="H123">
        <v>8.7031200000000002</v>
      </c>
      <c r="I123" t="s">
        <v>665</v>
      </c>
    </row>
    <row r="124" spans="1:9">
      <c r="A124" t="str">
        <f t="shared" si="2"/>
        <v>42</v>
      </c>
      <c r="B124" t="str">
        <f t="shared" si="3"/>
        <v>46</v>
      </c>
      <c r="C124" t="s">
        <v>1320</v>
      </c>
      <c r="D124" t="s">
        <v>607</v>
      </c>
      <c r="E124">
        <v>1.1299999999999999</v>
      </c>
      <c r="F124">
        <v>5.3392799999999996</v>
      </c>
      <c r="G124">
        <v>1.68</v>
      </c>
      <c r="H124">
        <v>8.2300799999999992</v>
      </c>
      <c r="I124" t="s">
        <v>665</v>
      </c>
    </row>
    <row r="125" spans="1:9">
      <c r="A125" t="str">
        <f t="shared" si="2"/>
        <v>42</v>
      </c>
      <c r="B125" t="str">
        <f t="shared" si="3"/>
        <v>47</v>
      </c>
      <c r="C125" t="s">
        <v>1321</v>
      </c>
      <c r="D125" t="s">
        <v>607</v>
      </c>
      <c r="E125">
        <v>1.98</v>
      </c>
      <c r="F125">
        <v>9.8068800000000014</v>
      </c>
      <c r="G125">
        <v>2.79</v>
      </c>
      <c r="H125">
        <v>14.06424</v>
      </c>
      <c r="I125" t="s">
        <v>665</v>
      </c>
    </row>
    <row r="126" spans="1:9">
      <c r="A126" t="str">
        <f t="shared" si="2"/>
        <v>41</v>
      </c>
      <c r="B126" t="str">
        <f t="shared" si="3"/>
        <v>42</v>
      </c>
      <c r="C126" t="s">
        <v>1322</v>
      </c>
      <c r="D126" t="s">
        <v>607</v>
      </c>
      <c r="E126">
        <v>2.23</v>
      </c>
      <c r="F126">
        <v>11.12088</v>
      </c>
      <c r="G126">
        <v>2.98</v>
      </c>
      <c r="H126">
        <v>15.06288</v>
      </c>
      <c r="I126" t="s">
        <v>665</v>
      </c>
    </row>
    <row r="127" spans="1:9">
      <c r="A127" t="str">
        <f t="shared" si="2"/>
        <v>40</v>
      </c>
      <c r="B127" t="str">
        <f t="shared" si="3"/>
        <v>42</v>
      </c>
      <c r="C127" t="s">
        <v>1323</v>
      </c>
      <c r="D127" t="s">
        <v>607</v>
      </c>
      <c r="E127">
        <v>3.03</v>
      </c>
      <c r="F127">
        <v>15.325679999999998</v>
      </c>
      <c r="G127">
        <v>4.24</v>
      </c>
      <c r="H127">
        <v>21.685440000000003</v>
      </c>
      <c r="I127" t="s">
        <v>665</v>
      </c>
    </row>
    <row r="128" spans="1:9">
      <c r="A128" t="str">
        <f t="shared" si="2"/>
        <v>40</v>
      </c>
      <c r="B128" t="str">
        <f t="shared" si="3"/>
        <v>44</v>
      </c>
      <c r="C128" t="s">
        <v>1324</v>
      </c>
      <c r="D128" t="s">
        <v>607</v>
      </c>
      <c r="E128">
        <v>4.04</v>
      </c>
      <c r="F128">
        <v>20.634239999999998</v>
      </c>
      <c r="G128">
        <v>1.29</v>
      </c>
      <c r="H128">
        <v>6.1802400000000004</v>
      </c>
      <c r="I128" t="s">
        <v>665</v>
      </c>
    </row>
    <row r="129" spans="1:9">
      <c r="A129" t="str">
        <f t="shared" si="2"/>
        <v>39</v>
      </c>
      <c r="B129" t="str">
        <f t="shared" si="3"/>
        <v>42</v>
      </c>
      <c r="C129" t="s">
        <v>1325</v>
      </c>
      <c r="D129" t="s">
        <v>607</v>
      </c>
      <c r="E129">
        <v>4.28</v>
      </c>
      <c r="F129">
        <v>21.895680000000002</v>
      </c>
      <c r="G129">
        <v>3.65</v>
      </c>
      <c r="H129">
        <v>18.584400000000002</v>
      </c>
      <c r="I129" t="s">
        <v>665</v>
      </c>
    </row>
    <row r="130" spans="1:9">
      <c r="A130" t="str">
        <f t="shared" si="2"/>
        <v>39</v>
      </c>
      <c r="B130" t="str">
        <f t="shared" si="3"/>
        <v>43</v>
      </c>
      <c r="C130" t="s">
        <v>1326</v>
      </c>
      <c r="D130" t="s">
        <v>607</v>
      </c>
      <c r="E130">
        <v>5.01</v>
      </c>
      <c r="F130">
        <v>25.732560000000007</v>
      </c>
      <c r="G130">
        <v>5.38</v>
      </c>
      <c r="H130">
        <v>27.67728</v>
      </c>
      <c r="I130" t="s">
        <v>665</v>
      </c>
    </row>
    <row r="131" spans="1:9">
      <c r="A131" t="str">
        <f t="shared" ref="A131:A194" si="4">LEFT(C131,2)</f>
        <v>38</v>
      </c>
      <c r="B131" t="str">
        <f t="shared" ref="B131:B194" si="5">RIGHT(C131,2)</f>
        <v>43</v>
      </c>
      <c r="C131" t="s">
        <v>1327</v>
      </c>
      <c r="D131" t="s">
        <v>607</v>
      </c>
      <c r="E131">
        <v>2.4900000000000002</v>
      </c>
      <c r="F131">
        <v>12.487439999999999</v>
      </c>
      <c r="G131">
        <v>1.68</v>
      </c>
      <c r="H131">
        <v>8.2300799999999992</v>
      </c>
      <c r="I131" t="s">
        <v>665</v>
      </c>
    </row>
    <row r="132" spans="1:9">
      <c r="A132" t="str">
        <f t="shared" si="4"/>
        <v>37</v>
      </c>
      <c r="B132" t="str">
        <f t="shared" si="5"/>
        <v>44</v>
      </c>
      <c r="C132" t="s">
        <v>1328</v>
      </c>
      <c r="D132" t="s">
        <v>607</v>
      </c>
      <c r="E132">
        <v>1.86</v>
      </c>
      <c r="F132">
        <v>9.1761600000000012</v>
      </c>
      <c r="G132">
        <v>2.2400000000000002</v>
      </c>
      <c r="H132">
        <v>11.173440000000001</v>
      </c>
      <c r="I132" t="s">
        <v>665</v>
      </c>
    </row>
    <row r="133" spans="1:9">
      <c r="A133" t="str">
        <f t="shared" si="4"/>
        <v>37</v>
      </c>
      <c r="B133" t="str">
        <f t="shared" si="5"/>
        <v>45</v>
      </c>
      <c r="C133" t="s">
        <v>1329</v>
      </c>
      <c r="D133" t="s">
        <v>607</v>
      </c>
      <c r="E133">
        <v>4.01</v>
      </c>
      <c r="F133">
        <v>20.476559999999999</v>
      </c>
      <c r="G133">
        <v>2.66</v>
      </c>
      <c r="H133">
        <v>13.38096</v>
      </c>
      <c r="I133" t="s">
        <v>665</v>
      </c>
    </row>
    <row r="134" spans="1:9">
      <c r="A134" t="str">
        <f t="shared" si="4"/>
        <v>37</v>
      </c>
      <c r="B134" t="str">
        <f t="shared" si="5"/>
        <v>46</v>
      </c>
      <c r="C134" t="s">
        <v>1330</v>
      </c>
      <c r="D134" t="s">
        <v>607</v>
      </c>
      <c r="E134">
        <v>1.83</v>
      </c>
      <c r="F134">
        <v>9.0184800000000003</v>
      </c>
      <c r="G134">
        <v>2.9</v>
      </c>
      <c r="H134">
        <v>14.642399999999999</v>
      </c>
      <c r="I134" t="s">
        <v>665</v>
      </c>
    </row>
    <row r="135" spans="1:9">
      <c r="A135" t="str">
        <f t="shared" si="4"/>
        <v>36</v>
      </c>
      <c r="B135" t="str">
        <f t="shared" si="5"/>
        <v>46</v>
      </c>
      <c r="C135" t="s">
        <v>1331</v>
      </c>
      <c r="D135" t="s">
        <v>607</v>
      </c>
      <c r="E135">
        <v>2.98</v>
      </c>
      <c r="F135">
        <v>15.06288</v>
      </c>
      <c r="G135">
        <v>3.22</v>
      </c>
      <c r="H135">
        <v>16.32432</v>
      </c>
      <c r="I135" t="s">
        <v>665</v>
      </c>
    </row>
    <row r="136" spans="1:9">
      <c r="A136" t="str">
        <f t="shared" si="4"/>
        <v>35</v>
      </c>
      <c r="B136" t="str">
        <f t="shared" si="5"/>
        <v>46</v>
      </c>
      <c r="C136" t="s">
        <v>1332</v>
      </c>
      <c r="D136" t="s">
        <v>607</v>
      </c>
      <c r="E136">
        <v>1.64</v>
      </c>
      <c r="F136">
        <v>8.0198400000000003</v>
      </c>
      <c r="G136">
        <v>1.92</v>
      </c>
      <c r="H136">
        <v>9.4915200000000013</v>
      </c>
      <c r="I136" t="s">
        <v>665</v>
      </c>
    </row>
    <row r="137" spans="1:9">
      <c r="A137" t="str">
        <f t="shared" si="4"/>
        <v>34</v>
      </c>
      <c r="B137" t="str">
        <f t="shared" si="5"/>
        <v>46</v>
      </c>
      <c r="C137" t="s">
        <v>1333</v>
      </c>
      <c r="D137" t="s">
        <v>607</v>
      </c>
      <c r="E137">
        <v>1.31</v>
      </c>
      <c r="F137">
        <v>6.2853600000000007</v>
      </c>
      <c r="G137">
        <v>1.37</v>
      </c>
      <c r="H137">
        <v>6.6007200000000008</v>
      </c>
      <c r="I137" t="s">
        <v>665</v>
      </c>
    </row>
    <row r="138" spans="1:9">
      <c r="A138" t="str">
        <f t="shared" si="4"/>
        <v>33</v>
      </c>
      <c r="B138" t="str">
        <f t="shared" si="5"/>
        <v>46</v>
      </c>
      <c r="C138" t="s">
        <v>837</v>
      </c>
      <c r="D138" t="s">
        <v>607</v>
      </c>
      <c r="E138">
        <v>2.1</v>
      </c>
      <c r="F138">
        <v>10.4376</v>
      </c>
      <c r="G138">
        <v>1.73</v>
      </c>
      <c r="H138">
        <v>8.4928799999999995</v>
      </c>
      <c r="I138" t="s">
        <v>665</v>
      </c>
    </row>
    <row r="139" spans="1:9">
      <c r="A139" t="str">
        <f t="shared" si="4"/>
        <v>33</v>
      </c>
      <c r="B139" t="str">
        <f t="shared" si="5"/>
        <v>49</v>
      </c>
      <c r="C139" t="s">
        <v>838</v>
      </c>
      <c r="D139" t="s">
        <v>607</v>
      </c>
      <c r="E139">
        <v>2.96</v>
      </c>
      <c r="F139">
        <v>14.95776</v>
      </c>
      <c r="G139">
        <v>3.57</v>
      </c>
      <c r="H139">
        <v>18.163919999999997</v>
      </c>
      <c r="I139" t="s">
        <v>665</v>
      </c>
    </row>
    <row r="140" spans="1:9">
      <c r="A140" t="str">
        <f t="shared" si="4"/>
        <v>33</v>
      </c>
      <c r="B140" t="str">
        <f t="shared" si="5"/>
        <v>55</v>
      </c>
      <c r="C140" t="s">
        <v>840</v>
      </c>
      <c r="D140" t="s">
        <v>607</v>
      </c>
      <c r="E140">
        <v>1.41</v>
      </c>
      <c r="F140">
        <v>6.8109599999999997</v>
      </c>
      <c r="G140">
        <v>1.4</v>
      </c>
      <c r="H140">
        <v>6.7584000000000009</v>
      </c>
      <c r="I140" t="s">
        <v>665</v>
      </c>
    </row>
    <row r="141" spans="1:9">
      <c r="A141" t="str">
        <f t="shared" si="4"/>
        <v>33</v>
      </c>
      <c r="B141" t="str">
        <f t="shared" si="5"/>
        <v>56</v>
      </c>
      <c r="C141" t="s">
        <v>842</v>
      </c>
      <c r="D141" t="s">
        <v>607</v>
      </c>
      <c r="E141">
        <v>0.99</v>
      </c>
      <c r="F141">
        <v>4.6034400000000009</v>
      </c>
      <c r="G141">
        <v>1.07</v>
      </c>
      <c r="H141">
        <v>5.0239200000000013</v>
      </c>
      <c r="I141" t="s">
        <v>665</v>
      </c>
    </row>
    <row r="142" spans="1:9">
      <c r="A142" t="str">
        <f t="shared" si="4"/>
        <v>33</v>
      </c>
      <c r="B142" t="str">
        <f t="shared" si="5"/>
        <v>57</v>
      </c>
      <c r="C142" t="s">
        <v>844</v>
      </c>
      <c r="D142" t="s">
        <v>607</v>
      </c>
      <c r="E142">
        <v>0.76</v>
      </c>
      <c r="F142">
        <v>3.3945600000000002</v>
      </c>
      <c r="G142">
        <v>1.08</v>
      </c>
      <c r="H142">
        <v>5.0764800000000001</v>
      </c>
      <c r="I142" t="s">
        <v>665</v>
      </c>
    </row>
    <row r="143" spans="1:9">
      <c r="A143" t="str">
        <f t="shared" si="4"/>
        <v>33</v>
      </c>
      <c r="B143" t="str">
        <f t="shared" si="5"/>
        <v>58</v>
      </c>
      <c r="C143" t="s">
        <v>846</v>
      </c>
      <c r="D143" t="s">
        <v>607</v>
      </c>
      <c r="E143">
        <v>0.37</v>
      </c>
      <c r="F143">
        <v>1.3447200000000001</v>
      </c>
      <c r="G143">
        <v>0.67</v>
      </c>
      <c r="H143">
        <v>2.9215200000000001</v>
      </c>
      <c r="I143" t="s">
        <v>665</v>
      </c>
    </row>
    <row r="144" spans="1:9">
      <c r="A144" t="str">
        <f t="shared" si="4"/>
        <v>33</v>
      </c>
      <c r="B144" t="str">
        <f t="shared" si="5"/>
        <v>59</v>
      </c>
      <c r="C144" t="s">
        <v>848</v>
      </c>
      <c r="D144" t="s">
        <v>607</v>
      </c>
      <c r="E144">
        <v>0.68</v>
      </c>
      <c r="F144">
        <v>2.9740799999999998</v>
      </c>
      <c r="G144">
        <v>0.64</v>
      </c>
      <c r="H144">
        <v>2.7638400000000001</v>
      </c>
      <c r="I144" t="s">
        <v>665</v>
      </c>
    </row>
    <row r="145" spans="1:9">
      <c r="A145" t="str">
        <f t="shared" si="4"/>
        <v>33</v>
      </c>
      <c r="B145" t="str">
        <f t="shared" si="5"/>
        <v>60</v>
      </c>
      <c r="C145" t="s">
        <v>850</v>
      </c>
      <c r="D145" t="s">
        <v>607</v>
      </c>
      <c r="E145">
        <v>0.37</v>
      </c>
      <c r="F145">
        <v>1.3447200000000001</v>
      </c>
      <c r="G145">
        <v>0.44</v>
      </c>
      <c r="H145">
        <v>1.7126399999999999</v>
      </c>
      <c r="I145" t="s">
        <v>665</v>
      </c>
    </row>
    <row r="146" spans="1:9">
      <c r="A146" t="str">
        <f t="shared" si="4"/>
        <v>33</v>
      </c>
      <c r="B146" t="str">
        <f t="shared" si="5"/>
        <v>61</v>
      </c>
      <c r="C146" t="s">
        <v>852</v>
      </c>
      <c r="D146" t="s">
        <v>607</v>
      </c>
      <c r="E146">
        <v>0.55000000000000004</v>
      </c>
      <c r="F146">
        <v>2.2908000000000004</v>
      </c>
      <c r="G146">
        <v>0.54</v>
      </c>
      <c r="H146">
        <v>2.2382400000000002</v>
      </c>
      <c r="I146" t="s">
        <v>665</v>
      </c>
    </row>
    <row r="147" spans="1:9">
      <c r="A147" t="str">
        <f t="shared" si="4"/>
        <v>33</v>
      </c>
      <c r="B147" t="str">
        <f t="shared" si="5"/>
        <v>62</v>
      </c>
      <c r="C147" t="s">
        <v>854</v>
      </c>
      <c r="D147" t="s">
        <v>607</v>
      </c>
      <c r="E147">
        <v>0.43</v>
      </c>
      <c r="F147">
        <v>1.66008</v>
      </c>
      <c r="G147">
        <v>0.44</v>
      </c>
      <c r="H147">
        <v>1.7126399999999999</v>
      </c>
      <c r="I147" t="s">
        <v>665</v>
      </c>
    </row>
    <row r="148" spans="1:9">
      <c r="A148" t="str">
        <f t="shared" si="4"/>
        <v>33</v>
      </c>
      <c r="B148" t="str">
        <f t="shared" si="5"/>
        <v>63</v>
      </c>
      <c r="C148" t="s">
        <v>856</v>
      </c>
      <c r="D148" t="s">
        <v>607</v>
      </c>
      <c r="E148">
        <v>0.44</v>
      </c>
      <c r="F148">
        <v>1.7126399999999999</v>
      </c>
      <c r="G148">
        <v>0.55000000000000004</v>
      </c>
      <c r="H148">
        <v>2.2908000000000004</v>
      </c>
      <c r="I148" t="s">
        <v>665</v>
      </c>
    </row>
    <row r="149" spans="1:9">
      <c r="A149" t="str">
        <f t="shared" si="4"/>
        <v>33</v>
      </c>
      <c r="B149" t="str">
        <f t="shared" si="5"/>
        <v>64</v>
      </c>
      <c r="C149" t="s">
        <v>858</v>
      </c>
      <c r="D149" t="s">
        <v>607</v>
      </c>
      <c r="E149">
        <v>0.39</v>
      </c>
      <c r="F149">
        <v>1.4498400000000002</v>
      </c>
      <c r="G149">
        <v>0.38</v>
      </c>
      <c r="H149">
        <v>1.3972800000000001</v>
      </c>
      <c r="I149" t="s">
        <v>665</v>
      </c>
    </row>
    <row r="150" spans="1:9">
      <c r="A150" t="str">
        <f t="shared" si="4"/>
        <v>33</v>
      </c>
      <c r="B150" t="str">
        <f t="shared" si="5"/>
        <v>65</v>
      </c>
      <c r="C150" t="s">
        <v>860</v>
      </c>
      <c r="D150" t="s">
        <v>607</v>
      </c>
      <c r="E150">
        <v>0.89</v>
      </c>
      <c r="F150">
        <v>4.0778400000000001</v>
      </c>
      <c r="G150">
        <v>0.69</v>
      </c>
      <c r="H150">
        <v>3.0266400000000004</v>
      </c>
      <c r="I150" t="s">
        <v>665</v>
      </c>
    </row>
    <row r="151" spans="1:9">
      <c r="A151" t="str">
        <f t="shared" si="4"/>
        <v>32</v>
      </c>
      <c r="B151" t="str">
        <f t="shared" si="5"/>
        <v>48</v>
      </c>
      <c r="C151" t="s">
        <v>1334</v>
      </c>
      <c r="D151" t="s">
        <v>607</v>
      </c>
      <c r="E151">
        <v>3.69</v>
      </c>
      <c r="F151">
        <v>18.794640000000001</v>
      </c>
      <c r="G151">
        <v>3.8</v>
      </c>
      <c r="H151">
        <v>19.372799999999998</v>
      </c>
      <c r="I151" t="s">
        <v>665</v>
      </c>
    </row>
    <row r="152" spans="1:9">
      <c r="A152" t="str">
        <f t="shared" si="4"/>
        <v>32</v>
      </c>
      <c r="B152" t="str">
        <f t="shared" si="5"/>
        <v>49</v>
      </c>
      <c r="C152" t="s">
        <v>1335</v>
      </c>
      <c r="D152" t="s">
        <v>607</v>
      </c>
      <c r="E152">
        <v>2.52</v>
      </c>
      <c r="F152">
        <v>12.64512</v>
      </c>
      <c r="G152">
        <v>2.72</v>
      </c>
      <c r="H152">
        <v>13.696320000000002</v>
      </c>
      <c r="I152" t="s">
        <v>665</v>
      </c>
    </row>
    <row r="153" spans="1:9">
      <c r="A153" t="str">
        <f t="shared" si="4"/>
        <v>32</v>
      </c>
      <c r="B153" t="str">
        <f t="shared" si="5"/>
        <v>54</v>
      </c>
      <c r="C153" t="s">
        <v>1336</v>
      </c>
      <c r="D153" t="s">
        <v>607</v>
      </c>
      <c r="E153">
        <v>4.97</v>
      </c>
      <c r="F153">
        <v>25.522320000000001</v>
      </c>
      <c r="G153">
        <v>6.8</v>
      </c>
      <c r="H153">
        <v>35.140800000000006</v>
      </c>
      <c r="I153" t="s">
        <v>665</v>
      </c>
    </row>
    <row r="154" spans="1:9">
      <c r="A154" t="str">
        <f t="shared" si="4"/>
        <v>32</v>
      </c>
      <c r="B154" t="str">
        <f t="shared" si="5"/>
        <v>55</v>
      </c>
      <c r="C154" t="s">
        <v>1337</v>
      </c>
      <c r="D154" t="s">
        <v>607</v>
      </c>
      <c r="E154">
        <v>2.52</v>
      </c>
      <c r="F154">
        <v>12.64512</v>
      </c>
      <c r="G154">
        <v>3.1</v>
      </c>
      <c r="H154">
        <v>15.693599999999998</v>
      </c>
      <c r="I154" t="s">
        <v>665</v>
      </c>
    </row>
    <row r="155" spans="1:9">
      <c r="A155" t="str">
        <f t="shared" si="4"/>
        <v>32</v>
      </c>
      <c r="B155" t="str">
        <f t="shared" si="5"/>
        <v>65</v>
      </c>
      <c r="C155" t="s">
        <v>1338</v>
      </c>
      <c r="D155" t="s">
        <v>607</v>
      </c>
      <c r="E155">
        <v>0.37</v>
      </c>
      <c r="F155">
        <v>1.3447200000000001</v>
      </c>
      <c r="G155">
        <v>0.43</v>
      </c>
      <c r="H155">
        <v>1.66008</v>
      </c>
      <c r="I155" t="s">
        <v>665</v>
      </c>
    </row>
    <row r="156" spans="1:9">
      <c r="A156" t="str">
        <f t="shared" si="4"/>
        <v>31</v>
      </c>
      <c r="B156" t="str">
        <f t="shared" si="5"/>
        <v>49</v>
      </c>
      <c r="C156" t="s">
        <v>1339</v>
      </c>
      <c r="D156" t="s">
        <v>607</v>
      </c>
      <c r="E156">
        <v>2.0299999999999998</v>
      </c>
      <c r="F156">
        <v>10.06968</v>
      </c>
      <c r="G156">
        <v>2.9</v>
      </c>
      <c r="H156">
        <v>14.642399999999999</v>
      </c>
      <c r="I156" t="s">
        <v>665</v>
      </c>
    </row>
    <row r="157" spans="1:9">
      <c r="A157" t="str">
        <f t="shared" si="4"/>
        <v>31</v>
      </c>
      <c r="B157" t="str">
        <f t="shared" si="5"/>
        <v>54</v>
      </c>
      <c r="C157" t="s">
        <v>1340</v>
      </c>
      <c r="D157" t="s">
        <v>607</v>
      </c>
      <c r="E157">
        <v>2.93</v>
      </c>
      <c r="F157">
        <v>14.800080000000001</v>
      </c>
      <c r="G157">
        <v>3.23</v>
      </c>
      <c r="H157">
        <v>16.37688</v>
      </c>
      <c r="I157" t="s">
        <v>665</v>
      </c>
    </row>
    <row r="158" spans="1:9">
      <c r="A158" t="str">
        <f t="shared" si="4"/>
        <v>31</v>
      </c>
      <c r="B158" t="str">
        <f t="shared" si="5"/>
        <v>64</v>
      </c>
      <c r="C158" t="s">
        <v>1341</v>
      </c>
      <c r="D158" t="s">
        <v>607</v>
      </c>
      <c r="E158">
        <v>0.76</v>
      </c>
      <c r="F158">
        <v>3.3945600000000002</v>
      </c>
      <c r="G158">
        <v>0.97</v>
      </c>
      <c r="H158">
        <v>4.4983200000000005</v>
      </c>
      <c r="I158" t="s">
        <v>665</v>
      </c>
    </row>
    <row r="159" spans="1:9">
      <c r="A159" t="str">
        <f t="shared" si="4"/>
        <v>31</v>
      </c>
      <c r="B159" t="str">
        <f t="shared" si="5"/>
        <v>65</v>
      </c>
      <c r="C159" t="s">
        <v>1342</v>
      </c>
      <c r="D159" t="s">
        <v>607</v>
      </c>
      <c r="E159">
        <v>0.42</v>
      </c>
      <c r="F159">
        <v>1.6075200000000001</v>
      </c>
      <c r="G159">
        <v>0.39</v>
      </c>
      <c r="H159">
        <v>1.4498400000000002</v>
      </c>
      <c r="I159" t="s">
        <v>665</v>
      </c>
    </row>
    <row r="160" spans="1:9">
      <c r="A160" t="str">
        <f t="shared" si="4"/>
        <v>30</v>
      </c>
      <c r="B160" t="str">
        <f t="shared" si="5"/>
        <v>53</v>
      </c>
      <c r="C160" t="s">
        <v>1343</v>
      </c>
      <c r="D160" t="s">
        <v>607</v>
      </c>
      <c r="E160">
        <v>6.52</v>
      </c>
      <c r="F160">
        <v>33.669119999999992</v>
      </c>
      <c r="G160">
        <v>7.62</v>
      </c>
      <c r="H160">
        <v>39.450720000000004</v>
      </c>
      <c r="I160" t="s">
        <v>665</v>
      </c>
    </row>
    <row r="161" spans="1:9">
      <c r="A161" t="str">
        <f t="shared" si="4"/>
        <v>30</v>
      </c>
      <c r="B161" t="str">
        <f t="shared" si="5"/>
        <v>54</v>
      </c>
      <c r="C161" t="s">
        <v>1344</v>
      </c>
      <c r="D161" t="s">
        <v>607</v>
      </c>
      <c r="E161">
        <v>2.2799999999999998</v>
      </c>
      <c r="F161">
        <v>11.383679999999998</v>
      </c>
      <c r="G161">
        <v>3.41</v>
      </c>
      <c r="H161">
        <v>17.322960000000002</v>
      </c>
      <c r="I161" t="s">
        <v>665</v>
      </c>
    </row>
    <row r="162" spans="1:9">
      <c r="A162" t="str">
        <f t="shared" si="4"/>
        <v>30</v>
      </c>
      <c r="B162" t="str">
        <f t="shared" si="5"/>
        <v>63</v>
      </c>
      <c r="C162" t="s">
        <v>1345</v>
      </c>
      <c r="D162" t="s">
        <v>607</v>
      </c>
      <c r="E162">
        <v>0.98</v>
      </c>
      <c r="F162">
        <v>4.5508800000000003</v>
      </c>
      <c r="G162">
        <v>0.96</v>
      </c>
      <c r="H162">
        <v>4.4457599999999999</v>
      </c>
      <c r="I162" t="s">
        <v>665</v>
      </c>
    </row>
    <row r="163" spans="1:9">
      <c r="A163" t="str">
        <f t="shared" si="4"/>
        <v>29</v>
      </c>
      <c r="B163" t="str">
        <f t="shared" si="5"/>
        <v>50</v>
      </c>
      <c r="C163" t="s">
        <v>1346</v>
      </c>
      <c r="D163" t="s">
        <v>607</v>
      </c>
      <c r="E163">
        <v>1.31</v>
      </c>
      <c r="F163">
        <v>6.2853600000000007</v>
      </c>
      <c r="G163">
        <v>1.6</v>
      </c>
      <c r="H163">
        <v>7.8096000000000014</v>
      </c>
      <c r="I163" t="s">
        <v>665</v>
      </c>
    </row>
    <row r="164" spans="1:9">
      <c r="A164" t="str">
        <f t="shared" si="4"/>
        <v>29</v>
      </c>
      <c r="B164" t="str">
        <f t="shared" si="5"/>
        <v>52</v>
      </c>
      <c r="C164" t="s">
        <v>1347</v>
      </c>
      <c r="D164" t="s">
        <v>607</v>
      </c>
      <c r="E164">
        <v>3.76</v>
      </c>
      <c r="F164">
        <v>19.162559999999999</v>
      </c>
      <c r="G164">
        <v>3.82</v>
      </c>
      <c r="H164">
        <v>19.477919999999997</v>
      </c>
      <c r="I164" t="s">
        <v>665</v>
      </c>
    </row>
    <row r="165" spans="1:9">
      <c r="A165" t="str">
        <f t="shared" si="4"/>
        <v>29</v>
      </c>
      <c r="B165" t="str">
        <f t="shared" si="5"/>
        <v>53</v>
      </c>
      <c r="C165" t="s">
        <v>1348</v>
      </c>
      <c r="D165" t="s">
        <v>607</v>
      </c>
      <c r="E165">
        <v>3.58</v>
      </c>
      <c r="F165">
        <v>18.216480000000001</v>
      </c>
      <c r="G165">
        <v>4.16</v>
      </c>
      <c r="H165">
        <v>21.264960000000002</v>
      </c>
      <c r="I165" t="s">
        <v>665</v>
      </c>
    </row>
    <row r="166" spans="1:9">
      <c r="A166" t="str">
        <f t="shared" si="4"/>
        <v>28</v>
      </c>
      <c r="B166" t="str">
        <f t="shared" si="5"/>
        <v>52</v>
      </c>
      <c r="C166" t="s">
        <v>1349</v>
      </c>
      <c r="D166" t="s">
        <v>607</v>
      </c>
      <c r="E166">
        <v>1.34</v>
      </c>
      <c r="F166">
        <v>6.4430400000000008</v>
      </c>
      <c r="G166">
        <v>2.15</v>
      </c>
      <c r="H166">
        <v>10.7004</v>
      </c>
      <c r="I166" t="s">
        <v>665</v>
      </c>
    </row>
    <row r="167" spans="1:9">
      <c r="A167" t="str">
        <f t="shared" si="4"/>
        <v>28</v>
      </c>
      <c r="B167" t="str">
        <f t="shared" si="5"/>
        <v>53</v>
      </c>
      <c r="C167" t="s">
        <v>1350</v>
      </c>
      <c r="D167" t="s">
        <v>607</v>
      </c>
      <c r="E167">
        <v>1.57</v>
      </c>
      <c r="F167">
        <v>7.6519200000000005</v>
      </c>
      <c r="G167">
        <v>1.98</v>
      </c>
      <c r="H167">
        <v>9.8068800000000014</v>
      </c>
      <c r="I167" t="s">
        <v>665</v>
      </c>
    </row>
    <row r="168" spans="1:9">
      <c r="A168" t="str">
        <f t="shared" si="4"/>
        <v>27</v>
      </c>
      <c r="B168" t="str">
        <f t="shared" si="5"/>
        <v>53</v>
      </c>
      <c r="C168" t="s">
        <v>1351</v>
      </c>
      <c r="D168" t="s">
        <v>607</v>
      </c>
      <c r="E168">
        <v>1.34</v>
      </c>
      <c r="F168">
        <v>6.4430400000000008</v>
      </c>
      <c r="G168">
        <v>1.59</v>
      </c>
      <c r="H168">
        <v>7.7570400000000008</v>
      </c>
      <c r="I168" t="s">
        <v>665</v>
      </c>
    </row>
    <row r="169" spans="1:9">
      <c r="A169" t="str">
        <f t="shared" si="4"/>
        <v>27</v>
      </c>
      <c r="B169" t="str">
        <f t="shared" si="5"/>
        <v>63</v>
      </c>
      <c r="C169" t="s">
        <v>1352</v>
      </c>
      <c r="D169" t="s">
        <v>607</v>
      </c>
      <c r="E169">
        <v>4.0599999999999996</v>
      </c>
      <c r="F169">
        <v>20.739359999999998</v>
      </c>
      <c r="G169">
        <v>1.34</v>
      </c>
      <c r="H169">
        <v>6.4430400000000008</v>
      </c>
      <c r="I169" t="s">
        <v>665</v>
      </c>
    </row>
    <row r="170" spans="1:9">
      <c r="A170" t="str">
        <f t="shared" si="4"/>
        <v>26</v>
      </c>
      <c r="B170" t="str">
        <f t="shared" si="5"/>
        <v>53</v>
      </c>
      <c r="C170" t="s">
        <v>1353</v>
      </c>
      <c r="D170" t="s">
        <v>607</v>
      </c>
      <c r="E170">
        <v>1.89</v>
      </c>
      <c r="F170">
        <v>9.3338400000000004</v>
      </c>
      <c r="G170">
        <v>1.87</v>
      </c>
      <c r="H170">
        <v>9.2287200000000009</v>
      </c>
      <c r="I170" t="s">
        <v>665</v>
      </c>
    </row>
    <row r="171" spans="1:9">
      <c r="A171" t="str">
        <f t="shared" si="4"/>
        <v>26</v>
      </c>
      <c r="B171" t="str">
        <f t="shared" si="5"/>
        <v>63</v>
      </c>
      <c r="C171" t="s">
        <v>1354</v>
      </c>
      <c r="D171" t="s">
        <v>607</v>
      </c>
      <c r="E171">
        <v>1.73</v>
      </c>
      <c r="F171">
        <v>8.4928799999999995</v>
      </c>
      <c r="G171">
        <v>2.74</v>
      </c>
      <c r="H171">
        <v>13.801440000000001</v>
      </c>
      <c r="I171" t="s">
        <v>665</v>
      </c>
    </row>
    <row r="172" spans="1:9">
      <c r="A172" t="str">
        <f t="shared" si="4"/>
        <v>25</v>
      </c>
      <c r="B172" t="str">
        <f t="shared" si="5"/>
        <v>53</v>
      </c>
      <c r="C172" t="s">
        <v>1355</v>
      </c>
      <c r="D172" t="s">
        <v>607</v>
      </c>
      <c r="E172">
        <v>1.37</v>
      </c>
      <c r="F172">
        <v>6.6007200000000008</v>
      </c>
      <c r="G172">
        <v>1.59</v>
      </c>
      <c r="H172">
        <v>7.7570400000000008</v>
      </c>
      <c r="I172" t="s">
        <v>665</v>
      </c>
    </row>
    <row r="173" spans="1:9">
      <c r="A173" t="str">
        <f t="shared" si="4"/>
        <v>25</v>
      </c>
      <c r="B173" t="str">
        <f t="shared" si="5"/>
        <v>54</v>
      </c>
      <c r="C173" t="s">
        <v>1356</v>
      </c>
      <c r="D173" t="s">
        <v>607</v>
      </c>
      <c r="E173">
        <v>1.66</v>
      </c>
      <c r="F173">
        <v>8.1249599999999997</v>
      </c>
      <c r="G173">
        <v>1.2</v>
      </c>
      <c r="H173">
        <v>5.7071999999999994</v>
      </c>
      <c r="I173" t="s">
        <v>665</v>
      </c>
    </row>
    <row r="174" spans="1:9">
      <c r="A174" t="str">
        <f t="shared" si="4"/>
        <v>25</v>
      </c>
      <c r="B174" t="str">
        <f t="shared" si="5"/>
        <v>55</v>
      </c>
      <c r="C174" t="s">
        <v>1357</v>
      </c>
      <c r="D174" t="s">
        <v>607</v>
      </c>
      <c r="E174">
        <v>2.21</v>
      </c>
      <c r="F174">
        <v>11.01576</v>
      </c>
      <c r="G174">
        <v>2.68</v>
      </c>
      <c r="H174">
        <v>13.486080000000001</v>
      </c>
      <c r="I174" t="s">
        <v>665</v>
      </c>
    </row>
    <row r="175" spans="1:9">
      <c r="A175" t="str">
        <f t="shared" si="4"/>
        <v>25</v>
      </c>
      <c r="B175" t="str">
        <f t="shared" si="5"/>
        <v>63</v>
      </c>
      <c r="C175" t="s">
        <v>1358</v>
      </c>
      <c r="D175" t="s">
        <v>607</v>
      </c>
      <c r="E175">
        <v>2.5299999999999998</v>
      </c>
      <c r="F175">
        <v>12.69768</v>
      </c>
      <c r="G175">
        <v>2.58</v>
      </c>
      <c r="H175">
        <v>12.96048</v>
      </c>
      <c r="I175" t="s">
        <v>665</v>
      </c>
    </row>
    <row r="176" spans="1:9">
      <c r="A176" t="str">
        <f t="shared" si="4"/>
        <v>24</v>
      </c>
      <c r="B176" t="str">
        <f t="shared" si="5"/>
        <v>53</v>
      </c>
      <c r="C176" t="s">
        <v>1359</v>
      </c>
      <c r="D176" t="s">
        <v>607</v>
      </c>
      <c r="E176">
        <v>0.61</v>
      </c>
      <c r="F176">
        <v>2.6061600000000005</v>
      </c>
      <c r="G176">
        <v>1.23</v>
      </c>
      <c r="H176">
        <v>5.8648800000000003</v>
      </c>
      <c r="I176" t="s">
        <v>665</v>
      </c>
    </row>
    <row r="177" spans="1:9">
      <c r="A177" t="str">
        <f t="shared" si="4"/>
        <v>24</v>
      </c>
      <c r="B177" t="str">
        <f t="shared" si="5"/>
        <v>54</v>
      </c>
      <c r="C177" t="s">
        <v>1360</v>
      </c>
      <c r="D177" t="s">
        <v>607</v>
      </c>
      <c r="E177">
        <v>1.56</v>
      </c>
      <c r="F177">
        <v>7.5993600000000008</v>
      </c>
      <c r="G177">
        <v>1.43</v>
      </c>
      <c r="H177">
        <v>6.91608</v>
      </c>
      <c r="I177" t="s">
        <v>665</v>
      </c>
    </row>
    <row r="178" spans="1:9">
      <c r="A178" t="str">
        <f t="shared" si="4"/>
        <v>24</v>
      </c>
      <c r="B178" t="str">
        <f t="shared" si="5"/>
        <v>55</v>
      </c>
      <c r="C178" t="s">
        <v>1361</v>
      </c>
      <c r="D178" t="s">
        <v>607</v>
      </c>
      <c r="E178">
        <v>0.74</v>
      </c>
      <c r="F178">
        <v>3.2894400000000004</v>
      </c>
      <c r="G178">
        <v>1.33</v>
      </c>
      <c r="H178">
        <v>6.3904800000000002</v>
      </c>
      <c r="I178" t="s">
        <v>665</v>
      </c>
    </row>
    <row r="179" spans="1:9">
      <c r="A179" t="str">
        <f t="shared" si="4"/>
        <v>24</v>
      </c>
      <c r="B179" t="str">
        <f t="shared" si="5"/>
        <v>63</v>
      </c>
      <c r="C179" t="s">
        <v>1362</v>
      </c>
      <c r="D179" t="s">
        <v>607</v>
      </c>
      <c r="E179">
        <v>4.3099999999999996</v>
      </c>
      <c r="F179">
        <v>22.053360000000001</v>
      </c>
      <c r="G179">
        <v>3.09</v>
      </c>
      <c r="H179">
        <v>15.641039999999998</v>
      </c>
      <c r="I179" t="s">
        <v>665</v>
      </c>
    </row>
    <row r="180" spans="1:9">
      <c r="A180" t="str">
        <f t="shared" si="4"/>
        <v>23</v>
      </c>
      <c r="B180" t="str">
        <f t="shared" si="5"/>
        <v>53</v>
      </c>
      <c r="C180" t="s">
        <v>1363</v>
      </c>
      <c r="D180" t="s">
        <v>607</v>
      </c>
      <c r="E180">
        <v>5.03</v>
      </c>
      <c r="F180">
        <v>25.837680000000002</v>
      </c>
      <c r="G180">
        <v>2.67</v>
      </c>
      <c r="H180">
        <v>13.433519999999998</v>
      </c>
      <c r="I180" t="s">
        <v>665</v>
      </c>
    </row>
    <row r="181" spans="1:9">
      <c r="A181" t="str">
        <f t="shared" si="4"/>
        <v>23</v>
      </c>
      <c r="B181" t="str">
        <f t="shared" si="5"/>
        <v>54</v>
      </c>
      <c r="C181" t="s">
        <v>1364</v>
      </c>
      <c r="D181" t="s">
        <v>607</v>
      </c>
      <c r="E181">
        <v>0.97</v>
      </c>
      <c r="F181">
        <v>4.4983200000000005</v>
      </c>
      <c r="G181">
        <v>1.1000000000000001</v>
      </c>
      <c r="H181">
        <v>5.1816000000000004</v>
      </c>
      <c r="I181" t="s">
        <v>665</v>
      </c>
    </row>
    <row r="182" spans="1:9">
      <c r="A182" t="str">
        <f t="shared" si="4"/>
        <v>23</v>
      </c>
      <c r="B182" t="str">
        <f t="shared" si="5"/>
        <v>63</v>
      </c>
      <c r="C182" t="s">
        <v>1365</v>
      </c>
      <c r="D182" t="s">
        <v>607</v>
      </c>
      <c r="E182">
        <v>4.43</v>
      </c>
      <c r="F182">
        <v>22.684079999999998</v>
      </c>
      <c r="G182">
        <v>4.8600000000000003</v>
      </c>
      <c r="H182">
        <v>24.944160000000004</v>
      </c>
      <c r="I182" t="s">
        <v>665</v>
      </c>
    </row>
    <row r="183" spans="1:9">
      <c r="A183" t="str">
        <f t="shared" si="4"/>
        <v>22</v>
      </c>
      <c r="B183" t="str">
        <f t="shared" si="5"/>
        <v>49</v>
      </c>
      <c r="C183" t="s">
        <v>1366</v>
      </c>
      <c r="D183" t="s">
        <v>607</v>
      </c>
      <c r="E183">
        <v>0.65</v>
      </c>
      <c r="F183">
        <v>2.8164000000000002</v>
      </c>
      <c r="G183">
        <v>0.76</v>
      </c>
      <c r="H183">
        <v>3.3945600000000002</v>
      </c>
      <c r="I183" t="s">
        <v>665</v>
      </c>
    </row>
    <row r="184" spans="1:9">
      <c r="A184" t="str">
        <f t="shared" si="4"/>
        <v>22</v>
      </c>
      <c r="B184" t="str">
        <f t="shared" si="5"/>
        <v>50</v>
      </c>
      <c r="C184" t="s">
        <v>1367</v>
      </c>
      <c r="D184" t="s">
        <v>607</v>
      </c>
      <c r="E184">
        <v>0.45</v>
      </c>
      <c r="F184">
        <v>1.7652000000000001</v>
      </c>
      <c r="G184">
        <v>0.51</v>
      </c>
      <c r="H184">
        <v>2.0805599999999997</v>
      </c>
      <c r="I184" t="s">
        <v>665</v>
      </c>
    </row>
    <row r="185" spans="1:9">
      <c r="A185" t="str">
        <f t="shared" si="4"/>
        <v>22</v>
      </c>
      <c r="B185" t="str">
        <f t="shared" si="5"/>
        <v>51</v>
      </c>
      <c r="C185" t="s">
        <v>1368</v>
      </c>
      <c r="D185" t="s">
        <v>607</v>
      </c>
      <c r="E185">
        <v>0.52</v>
      </c>
      <c r="F185">
        <v>2.1331199999999999</v>
      </c>
      <c r="G185">
        <v>0.74</v>
      </c>
      <c r="H185">
        <v>3.2894400000000004</v>
      </c>
      <c r="I185" t="s">
        <v>665</v>
      </c>
    </row>
    <row r="186" spans="1:9">
      <c r="A186" t="str">
        <f t="shared" si="4"/>
        <v>22</v>
      </c>
      <c r="B186" t="str">
        <f t="shared" si="5"/>
        <v>52</v>
      </c>
      <c r="C186" t="s">
        <v>1369</v>
      </c>
      <c r="D186" t="s">
        <v>607</v>
      </c>
      <c r="E186">
        <v>0.38</v>
      </c>
      <c r="F186">
        <v>1.3972800000000001</v>
      </c>
      <c r="G186">
        <v>0.38</v>
      </c>
      <c r="H186">
        <v>1.3972800000000001</v>
      </c>
      <c r="I186" t="s">
        <v>665</v>
      </c>
    </row>
    <row r="187" spans="1:9">
      <c r="A187" t="str">
        <f t="shared" si="4"/>
        <v>22</v>
      </c>
      <c r="B187" t="str">
        <f t="shared" si="5"/>
        <v>53</v>
      </c>
      <c r="C187" t="s">
        <v>1370</v>
      </c>
      <c r="D187" t="s">
        <v>607</v>
      </c>
      <c r="E187">
        <v>0.32</v>
      </c>
      <c r="F187">
        <v>1.08192</v>
      </c>
      <c r="G187">
        <v>0.34</v>
      </c>
      <c r="H187">
        <v>1.1870400000000001</v>
      </c>
      <c r="I187" t="s">
        <v>665</v>
      </c>
    </row>
    <row r="188" spans="1:9">
      <c r="A188" t="str">
        <f t="shared" si="4"/>
        <v>22</v>
      </c>
      <c r="B188" t="str">
        <f t="shared" si="5"/>
        <v>54</v>
      </c>
      <c r="C188" t="s">
        <v>1371</v>
      </c>
      <c r="D188" t="s">
        <v>607</v>
      </c>
      <c r="E188">
        <v>0.94</v>
      </c>
      <c r="F188">
        <v>4.3406400000000005</v>
      </c>
      <c r="G188">
        <v>1.2</v>
      </c>
      <c r="H188">
        <v>5.7071999999999994</v>
      </c>
      <c r="I188" t="s">
        <v>665</v>
      </c>
    </row>
    <row r="189" spans="1:9">
      <c r="A189" t="str">
        <f t="shared" si="4"/>
        <v>22</v>
      </c>
      <c r="B189" t="str">
        <f t="shared" si="5"/>
        <v>63</v>
      </c>
      <c r="C189" t="s">
        <v>1372</v>
      </c>
      <c r="D189" t="s">
        <v>607</v>
      </c>
      <c r="E189">
        <v>6</v>
      </c>
      <c r="F189">
        <v>30.936000000000003</v>
      </c>
      <c r="G189">
        <v>4.33</v>
      </c>
      <c r="H189">
        <v>22.158480000000004</v>
      </c>
      <c r="I189" t="s">
        <v>665</v>
      </c>
    </row>
    <row r="190" spans="1:9">
      <c r="A190" t="str">
        <f t="shared" si="4"/>
        <v>21</v>
      </c>
      <c r="B190" t="str">
        <f t="shared" si="5"/>
        <v>49</v>
      </c>
      <c r="C190" t="s">
        <v>1373</v>
      </c>
      <c r="D190" t="s">
        <v>607</v>
      </c>
      <c r="E190">
        <v>0.6</v>
      </c>
      <c r="F190">
        <v>2.5535999999999999</v>
      </c>
      <c r="G190">
        <v>0.6</v>
      </c>
      <c r="H190">
        <v>2.5535999999999999</v>
      </c>
      <c r="I190" t="s">
        <v>665</v>
      </c>
    </row>
    <row r="191" spans="1:9">
      <c r="A191" t="str">
        <f t="shared" si="4"/>
        <v>21</v>
      </c>
      <c r="B191" t="str">
        <f t="shared" si="5"/>
        <v>50</v>
      </c>
      <c r="C191" t="s">
        <v>1374</v>
      </c>
      <c r="D191" t="s">
        <v>607</v>
      </c>
      <c r="E191">
        <v>0.38</v>
      </c>
      <c r="F191">
        <v>1.3972800000000001</v>
      </c>
      <c r="G191">
        <v>0.42</v>
      </c>
      <c r="H191">
        <v>1.6075200000000001</v>
      </c>
      <c r="I191" t="s">
        <v>665</v>
      </c>
    </row>
    <row r="192" spans="1:9">
      <c r="A192" t="str">
        <f t="shared" si="4"/>
        <v>21</v>
      </c>
      <c r="B192" t="str">
        <f t="shared" si="5"/>
        <v>51</v>
      </c>
      <c r="C192" t="s">
        <v>1375</v>
      </c>
      <c r="D192" t="s">
        <v>607</v>
      </c>
      <c r="E192">
        <v>0.31</v>
      </c>
      <c r="F192">
        <v>1.0293600000000001</v>
      </c>
      <c r="G192">
        <v>0.4</v>
      </c>
      <c r="H192">
        <v>1.5024000000000002</v>
      </c>
      <c r="I192" t="s">
        <v>665</v>
      </c>
    </row>
    <row r="193" spans="1:9">
      <c r="A193" t="str">
        <f t="shared" si="4"/>
        <v>21</v>
      </c>
      <c r="B193" t="str">
        <f t="shared" si="5"/>
        <v>52</v>
      </c>
      <c r="C193" t="s">
        <v>1376</v>
      </c>
      <c r="D193" t="s">
        <v>607</v>
      </c>
      <c r="E193">
        <v>0.36</v>
      </c>
      <c r="F193">
        <v>1.2921599999999998</v>
      </c>
      <c r="G193">
        <v>0.33</v>
      </c>
      <c r="H193">
        <v>1.1344799999999999</v>
      </c>
      <c r="I193" t="s">
        <v>665</v>
      </c>
    </row>
    <row r="194" spans="1:9">
      <c r="A194" t="str">
        <f t="shared" si="4"/>
        <v>21</v>
      </c>
      <c r="B194" t="str">
        <f t="shared" si="5"/>
        <v>53</v>
      </c>
      <c r="C194" t="s">
        <v>1377</v>
      </c>
      <c r="D194" t="s">
        <v>607</v>
      </c>
      <c r="E194">
        <v>0.49</v>
      </c>
      <c r="F194">
        <v>1.9754399999999999</v>
      </c>
      <c r="G194">
        <v>0.49</v>
      </c>
      <c r="H194">
        <v>1.9754399999999999</v>
      </c>
      <c r="I194" t="s">
        <v>665</v>
      </c>
    </row>
    <row r="195" spans="1:9">
      <c r="A195" t="str">
        <f t="shared" ref="A195:A258" si="6">LEFT(C195,2)</f>
        <v>21</v>
      </c>
      <c r="B195" t="str">
        <f t="shared" ref="B195:B258" si="7">RIGHT(C195,2)</f>
        <v>54</v>
      </c>
      <c r="C195" t="s">
        <v>1378</v>
      </c>
      <c r="D195" t="s">
        <v>607</v>
      </c>
      <c r="E195">
        <v>0.62</v>
      </c>
      <c r="F195">
        <v>2.6587199999999998</v>
      </c>
      <c r="G195">
        <v>0.72</v>
      </c>
      <c r="H195">
        <v>3.18432</v>
      </c>
      <c r="I195" t="s">
        <v>665</v>
      </c>
    </row>
    <row r="196" spans="1:9">
      <c r="A196" t="str">
        <f t="shared" si="6"/>
        <v>21</v>
      </c>
      <c r="B196" t="str">
        <f t="shared" si="7"/>
        <v>55</v>
      </c>
      <c r="C196" t="s">
        <v>1379</v>
      </c>
      <c r="D196" t="s">
        <v>607</v>
      </c>
      <c r="E196">
        <v>0.78</v>
      </c>
      <c r="F196">
        <v>3.4996800000000006</v>
      </c>
      <c r="G196">
        <v>0.77</v>
      </c>
      <c r="H196">
        <v>3.4471200000000004</v>
      </c>
      <c r="I196" t="s">
        <v>665</v>
      </c>
    </row>
    <row r="197" spans="1:9">
      <c r="A197" t="str">
        <f t="shared" si="6"/>
        <v>21</v>
      </c>
      <c r="B197" t="str">
        <f t="shared" si="7"/>
        <v>57</v>
      </c>
      <c r="C197" t="s">
        <v>1380</v>
      </c>
      <c r="D197" t="s">
        <v>607</v>
      </c>
      <c r="E197">
        <v>1.21</v>
      </c>
      <c r="F197">
        <v>5.75976</v>
      </c>
      <c r="G197">
        <v>1.1000000000000001</v>
      </c>
      <c r="H197">
        <v>5.1816000000000004</v>
      </c>
      <c r="I197" t="s">
        <v>665</v>
      </c>
    </row>
    <row r="198" spans="1:9">
      <c r="A198" t="str">
        <f t="shared" si="6"/>
        <v>21</v>
      </c>
      <c r="B198" t="str">
        <f t="shared" si="7"/>
        <v>58</v>
      </c>
      <c r="C198" t="s">
        <v>1381</v>
      </c>
      <c r="D198" t="s">
        <v>607</v>
      </c>
      <c r="E198">
        <v>1.8</v>
      </c>
      <c r="F198">
        <v>8.8608000000000011</v>
      </c>
      <c r="G198">
        <v>1.56</v>
      </c>
      <c r="H198">
        <v>7.5993600000000008</v>
      </c>
      <c r="I198" t="s">
        <v>665</v>
      </c>
    </row>
    <row r="199" spans="1:9">
      <c r="A199" t="str">
        <f t="shared" si="6"/>
        <v>21</v>
      </c>
      <c r="B199" t="str">
        <f t="shared" si="7"/>
        <v>59</v>
      </c>
      <c r="C199" t="s">
        <v>1382</v>
      </c>
      <c r="D199" t="s">
        <v>607</v>
      </c>
      <c r="E199">
        <v>1.26</v>
      </c>
      <c r="F199">
        <v>6.0225600000000012</v>
      </c>
      <c r="G199">
        <v>2.46</v>
      </c>
      <c r="H199">
        <v>12.329759999999998</v>
      </c>
      <c r="I199" t="s">
        <v>665</v>
      </c>
    </row>
    <row r="200" spans="1:9">
      <c r="A200" t="str">
        <f t="shared" si="6"/>
        <v>21</v>
      </c>
      <c r="B200" t="str">
        <f t="shared" si="7"/>
        <v>62</v>
      </c>
      <c r="C200" t="s">
        <v>1383</v>
      </c>
      <c r="D200" t="s">
        <v>607</v>
      </c>
      <c r="E200">
        <v>3.67</v>
      </c>
      <c r="F200">
        <v>18.689519999999998</v>
      </c>
      <c r="G200">
        <v>2.87</v>
      </c>
      <c r="H200">
        <v>14.484719999999999</v>
      </c>
      <c r="I200" t="s">
        <v>665</v>
      </c>
    </row>
    <row r="201" spans="1:9">
      <c r="A201" t="str">
        <f t="shared" si="6"/>
        <v>20</v>
      </c>
      <c r="B201" t="str">
        <f t="shared" si="7"/>
        <v>49</v>
      </c>
      <c r="C201" t="s">
        <v>1384</v>
      </c>
      <c r="D201" t="s">
        <v>607</v>
      </c>
      <c r="E201">
        <v>0.61</v>
      </c>
      <c r="F201">
        <v>2.6061600000000005</v>
      </c>
      <c r="G201">
        <v>0.67</v>
      </c>
      <c r="H201">
        <v>2.9215200000000001</v>
      </c>
      <c r="I201" t="s">
        <v>665</v>
      </c>
    </row>
    <row r="202" spans="1:9">
      <c r="A202" t="str">
        <f t="shared" si="6"/>
        <v>20</v>
      </c>
      <c r="B202" t="str">
        <f t="shared" si="7"/>
        <v>50</v>
      </c>
      <c r="C202" t="s">
        <v>1385</v>
      </c>
      <c r="D202" t="s">
        <v>607</v>
      </c>
      <c r="E202">
        <v>0.3</v>
      </c>
      <c r="F202">
        <v>0.9768</v>
      </c>
      <c r="G202">
        <v>0.36</v>
      </c>
      <c r="H202">
        <v>1.2921599999999998</v>
      </c>
      <c r="I202" t="s">
        <v>665</v>
      </c>
    </row>
    <row r="203" spans="1:9">
      <c r="A203" t="str">
        <f t="shared" si="6"/>
        <v>20</v>
      </c>
      <c r="B203" t="str">
        <f t="shared" si="7"/>
        <v>51</v>
      </c>
      <c r="C203" t="s">
        <v>1386</v>
      </c>
      <c r="D203" t="s">
        <v>607</v>
      </c>
      <c r="E203">
        <v>0.55000000000000004</v>
      </c>
      <c r="F203">
        <v>2.2908000000000004</v>
      </c>
      <c r="G203">
        <v>0.54</v>
      </c>
      <c r="H203">
        <v>2.2382400000000002</v>
      </c>
      <c r="I203" t="s">
        <v>665</v>
      </c>
    </row>
    <row r="204" spans="1:9">
      <c r="A204" t="str">
        <f t="shared" si="6"/>
        <v>20</v>
      </c>
      <c r="B204" t="str">
        <f t="shared" si="7"/>
        <v>52</v>
      </c>
      <c r="C204" t="s">
        <v>1387</v>
      </c>
      <c r="D204" t="s">
        <v>607</v>
      </c>
      <c r="E204">
        <v>0.21</v>
      </c>
      <c r="F204">
        <v>0.5037600000000001</v>
      </c>
      <c r="G204">
        <v>0.3</v>
      </c>
      <c r="H204">
        <v>0.9768</v>
      </c>
      <c r="I204" t="s">
        <v>665</v>
      </c>
    </row>
    <row r="205" spans="1:9">
      <c r="A205" t="str">
        <f t="shared" si="6"/>
        <v>20</v>
      </c>
      <c r="B205" t="str">
        <f t="shared" si="7"/>
        <v>53</v>
      </c>
      <c r="C205" t="s">
        <v>1388</v>
      </c>
      <c r="D205" t="s">
        <v>607</v>
      </c>
      <c r="E205">
        <v>1.38</v>
      </c>
      <c r="F205">
        <v>6.6532799999999996</v>
      </c>
      <c r="G205">
        <v>1.5</v>
      </c>
      <c r="H205">
        <v>7.2840000000000007</v>
      </c>
      <c r="I205" t="s">
        <v>665</v>
      </c>
    </row>
    <row r="206" spans="1:9">
      <c r="A206" t="str">
        <f t="shared" si="6"/>
        <v>20</v>
      </c>
      <c r="B206" t="str">
        <f t="shared" si="7"/>
        <v>54</v>
      </c>
      <c r="C206" t="s">
        <v>1389</v>
      </c>
      <c r="D206" t="s">
        <v>607</v>
      </c>
      <c r="E206">
        <v>0.86</v>
      </c>
      <c r="F206">
        <v>3.9201599999999996</v>
      </c>
      <c r="G206">
        <v>1.45</v>
      </c>
      <c r="H206">
        <v>7.0211999999999994</v>
      </c>
      <c r="I206" t="s">
        <v>665</v>
      </c>
    </row>
    <row r="207" spans="1:9">
      <c r="A207" t="str">
        <f t="shared" si="6"/>
        <v>20</v>
      </c>
      <c r="B207" t="str">
        <f t="shared" si="7"/>
        <v>55</v>
      </c>
      <c r="C207" t="s">
        <v>1390</v>
      </c>
      <c r="D207" t="s">
        <v>607</v>
      </c>
      <c r="E207">
        <v>1.01</v>
      </c>
      <c r="F207">
        <v>4.7085600000000003</v>
      </c>
      <c r="G207">
        <v>0.6</v>
      </c>
      <c r="H207">
        <v>2.5535999999999999</v>
      </c>
      <c r="I207" t="s">
        <v>665</v>
      </c>
    </row>
    <row r="208" spans="1:9">
      <c r="A208" t="str">
        <f t="shared" si="6"/>
        <v>20</v>
      </c>
      <c r="B208" t="str">
        <f t="shared" si="7"/>
        <v>56</v>
      </c>
      <c r="C208" t="s">
        <v>1391</v>
      </c>
      <c r="D208" t="s">
        <v>607</v>
      </c>
      <c r="E208">
        <v>0.8</v>
      </c>
      <c r="F208">
        <v>3.6048000000000004</v>
      </c>
      <c r="G208">
        <v>0.81</v>
      </c>
      <c r="H208">
        <v>3.6573600000000006</v>
      </c>
      <c r="I208" t="s">
        <v>665</v>
      </c>
    </row>
    <row r="209" spans="1:9">
      <c r="A209" t="str">
        <f t="shared" si="6"/>
        <v>20</v>
      </c>
      <c r="B209" t="str">
        <f t="shared" si="7"/>
        <v>57</v>
      </c>
      <c r="C209" t="s">
        <v>1392</v>
      </c>
      <c r="D209" t="s">
        <v>607</v>
      </c>
      <c r="E209">
        <v>0.63</v>
      </c>
      <c r="F209">
        <v>2.7112799999999999</v>
      </c>
      <c r="G209">
        <v>0.83</v>
      </c>
      <c r="H209">
        <v>3.7624799999999996</v>
      </c>
      <c r="I209" t="s">
        <v>665</v>
      </c>
    </row>
    <row r="210" spans="1:9">
      <c r="A210" t="str">
        <f t="shared" si="6"/>
        <v>20</v>
      </c>
      <c r="B210" t="str">
        <f t="shared" si="7"/>
        <v>58</v>
      </c>
      <c r="C210" t="s">
        <v>1393</v>
      </c>
      <c r="D210" t="s">
        <v>607</v>
      </c>
      <c r="E210">
        <v>0.55000000000000004</v>
      </c>
      <c r="F210">
        <v>2.2908000000000004</v>
      </c>
      <c r="G210">
        <v>0.62</v>
      </c>
      <c r="H210">
        <v>2.6587199999999998</v>
      </c>
      <c r="I210" t="s">
        <v>665</v>
      </c>
    </row>
    <row r="211" spans="1:9">
      <c r="A211" t="str">
        <f t="shared" si="6"/>
        <v>20</v>
      </c>
      <c r="B211" t="str">
        <f t="shared" si="7"/>
        <v>59</v>
      </c>
      <c r="C211" t="s">
        <v>1394</v>
      </c>
      <c r="D211" t="s">
        <v>607</v>
      </c>
      <c r="E211">
        <v>0.4</v>
      </c>
      <c r="F211">
        <v>1.5024000000000002</v>
      </c>
      <c r="G211">
        <v>0.6</v>
      </c>
      <c r="H211">
        <v>2.5535999999999999</v>
      </c>
      <c r="I211" t="s">
        <v>665</v>
      </c>
    </row>
    <row r="212" spans="1:9">
      <c r="A212" t="str">
        <f t="shared" si="6"/>
        <v>20</v>
      </c>
      <c r="B212" t="str">
        <f t="shared" si="7"/>
        <v>60</v>
      </c>
      <c r="C212" t="s">
        <v>1395</v>
      </c>
      <c r="D212" t="s">
        <v>607</v>
      </c>
      <c r="E212">
        <v>1.32</v>
      </c>
      <c r="F212">
        <v>6.3379200000000013</v>
      </c>
      <c r="G212">
        <v>2.36</v>
      </c>
      <c r="H212">
        <v>11.80416</v>
      </c>
      <c r="I212" t="s">
        <v>665</v>
      </c>
    </row>
    <row r="213" spans="1:9">
      <c r="A213" t="str">
        <f t="shared" si="6"/>
        <v>20</v>
      </c>
      <c r="B213" t="str">
        <f t="shared" si="7"/>
        <v>61</v>
      </c>
      <c r="C213" t="s">
        <v>1396</v>
      </c>
      <c r="D213" t="s">
        <v>607</v>
      </c>
      <c r="E213">
        <v>0.88</v>
      </c>
      <c r="F213">
        <v>4.0252799999999995</v>
      </c>
      <c r="G213">
        <v>1.17</v>
      </c>
      <c r="H213">
        <v>5.5495199999999993</v>
      </c>
      <c r="I213" t="s">
        <v>665</v>
      </c>
    </row>
    <row r="214" spans="1:9">
      <c r="A214" t="str">
        <f t="shared" si="6"/>
        <v>20</v>
      </c>
      <c r="B214" t="str">
        <f t="shared" si="7"/>
        <v>62</v>
      </c>
      <c r="C214" t="s">
        <v>1397</v>
      </c>
      <c r="D214" t="s">
        <v>607</v>
      </c>
      <c r="E214">
        <v>5.04</v>
      </c>
      <c r="F214">
        <v>25.890240000000006</v>
      </c>
      <c r="G214">
        <v>4.76</v>
      </c>
      <c r="H214">
        <v>24.418560000000003</v>
      </c>
      <c r="I214" t="s">
        <v>665</v>
      </c>
    </row>
    <row r="215" spans="1:9">
      <c r="A215" t="str">
        <f t="shared" si="6"/>
        <v>20</v>
      </c>
      <c r="B215" t="str">
        <f t="shared" si="7"/>
        <v>63</v>
      </c>
      <c r="C215" t="s">
        <v>1398</v>
      </c>
      <c r="D215" t="s">
        <v>607</v>
      </c>
      <c r="E215">
        <v>5.03</v>
      </c>
      <c r="F215">
        <v>25.837680000000002</v>
      </c>
      <c r="G215">
        <v>4.12</v>
      </c>
      <c r="H215">
        <v>21.05472</v>
      </c>
      <c r="I215" t="s">
        <v>665</v>
      </c>
    </row>
    <row r="216" spans="1:9">
      <c r="A216" t="str">
        <f t="shared" si="6"/>
        <v>19</v>
      </c>
      <c r="B216" t="str">
        <f t="shared" si="7"/>
        <v>50</v>
      </c>
      <c r="C216" t="s">
        <v>1399</v>
      </c>
      <c r="D216" t="s">
        <v>607</v>
      </c>
      <c r="E216">
        <v>0.42</v>
      </c>
      <c r="F216">
        <v>1.6075200000000001</v>
      </c>
      <c r="G216">
        <v>0.31</v>
      </c>
      <c r="H216">
        <v>1.0293600000000001</v>
      </c>
      <c r="I216" t="s">
        <v>665</v>
      </c>
    </row>
    <row r="217" spans="1:9">
      <c r="A217" t="str">
        <f t="shared" si="6"/>
        <v>19</v>
      </c>
      <c r="B217" t="str">
        <f t="shared" si="7"/>
        <v>51</v>
      </c>
      <c r="C217" t="s">
        <v>1400</v>
      </c>
      <c r="D217" t="s">
        <v>607</v>
      </c>
      <c r="E217">
        <v>0.45</v>
      </c>
      <c r="F217">
        <v>1.7652000000000001</v>
      </c>
      <c r="G217">
        <v>0.51</v>
      </c>
      <c r="H217">
        <v>2.0805599999999997</v>
      </c>
      <c r="I217" t="s">
        <v>665</v>
      </c>
    </row>
    <row r="218" spans="1:9">
      <c r="A218" t="str">
        <f t="shared" si="6"/>
        <v>19</v>
      </c>
      <c r="B218" t="str">
        <f t="shared" si="7"/>
        <v>52</v>
      </c>
      <c r="C218" t="s">
        <v>1401</v>
      </c>
      <c r="D218" t="s">
        <v>607</v>
      </c>
      <c r="E218">
        <v>0.63</v>
      </c>
      <c r="F218">
        <v>2.7112799999999999</v>
      </c>
      <c r="G218">
        <v>0.64</v>
      </c>
      <c r="H218">
        <v>2.7638400000000001</v>
      </c>
      <c r="I218" t="s">
        <v>665</v>
      </c>
    </row>
    <row r="219" spans="1:9">
      <c r="A219" t="str">
        <f t="shared" si="6"/>
        <v>19</v>
      </c>
      <c r="B219" t="str">
        <f t="shared" si="7"/>
        <v>53</v>
      </c>
      <c r="C219" t="s">
        <v>1402</v>
      </c>
      <c r="D219" t="s">
        <v>607</v>
      </c>
      <c r="E219">
        <v>0.49</v>
      </c>
      <c r="F219">
        <v>1.9754399999999999</v>
      </c>
      <c r="G219">
        <v>0.34</v>
      </c>
      <c r="H219">
        <v>1.1870400000000001</v>
      </c>
      <c r="I219" t="s">
        <v>665</v>
      </c>
    </row>
    <row r="220" spans="1:9">
      <c r="A220" t="str">
        <f t="shared" si="6"/>
        <v>19</v>
      </c>
      <c r="B220" t="str">
        <f t="shared" si="7"/>
        <v>54</v>
      </c>
      <c r="C220" t="s">
        <v>1403</v>
      </c>
      <c r="D220" t="s">
        <v>607</v>
      </c>
      <c r="E220">
        <v>0.38</v>
      </c>
      <c r="F220">
        <v>1.3972800000000001</v>
      </c>
      <c r="G220">
        <v>0.49</v>
      </c>
      <c r="H220">
        <v>1.9754399999999999</v>
      </c>
      <c r="I220" t="s">
        <v>665</v>
      </c>
    </row>
    <row r="221" spans="1:9">
      <c r="A221" t="str">
        <f t="shared" si="6"/>
        <v>19</v>
      </c>
      <c r="B221" t="str">
        <f t="shared" si="7"/>
        <v>55</v>
      </c>
      <c r="C221" t="s">
        <v>1404</v>
      </c>
      <c r="D221" t="s">
        <v>607</v>
      </c>
      <c r="E221">
        <v>0.9</v>
      </c>
      <c r="F221">
        <v>4.1303999999999998</v>
      </c>
      <c r="G221">
        <v>0.7</v>
      </c>
      <c r="H221">
        <v>3.0792000000000002</v>
      </c>
      <c r="I221" t="s">
        <v>665</v>
      </c>
    </row>
    <row r="222" spans="1:9">
      <c r="A222" t="str">
        <f t="shared" si="6"/>
        <v>19</v>
      </c>
      <c r="B222" t="str">
        <f t="shared" si="7"/>
        <v>56</v>
      </c>
      <c r="C222" t="s">
        <v>1405</v>
      </c>
      <c r="D222" t="s">
        <v>607</v>
      </c>
      <c r="E222">
        <v>1.05</v>
      </c>
      <c r="F222">
        <v>4.9188000000000001</v>
      </c>
      <c r="G222">
        <v>0.5</v>
      </c>
      <c r="H222">
        <v>2.028</v>
      </c>
      <c r="I222" t="s">
        <v>665</v>
      </c>
    </row>
    <row r="223" spans="1:9">
      <c r="A223" t="str">
        <f t="shared" si="6"/>
        <v>19</v>
      </c>
      <c r="B223" t="str">
        <f t="shared" si="7"/>
        <v>57</v>
      </c>
      <c r="C223" t="s">
        <v>1406</v>
      </c>
      <c r="D223" t="s">
        <v>607</v>
      </c>
      <c r="E223">
        <v>0.81</v>
      </c>
      <c r="F223">
        <v>3.6573600000000006</v>
      </c>
      <c r="G223">
        <v>0.8</v>
      </c>
      <c r="H223">
        <v>3.6048000000000004</v>
      </c>
      <c r="I223" t="s">
        <v>665</v>
      </c>
    </row>
    <row r="224" spans="1:9">
      <c r="A224" t="str">
        <f t="shared" si="6"/>
        <v>19</v>
      </c>
      <c r="B224" t="str">
        <f t="shared" si="7"/>
        <v>58</v>
      </c>
      <c r="C224" t="s">
        <v>1407</v>
      </c>
      <c r="D224" t="s">
        <v>607</v>
      </c>
      <c r="E224">
        <v>0.77</v>
      </c>
      <c r="F224">
        <v>3.4471200000000004</v>
      </c>
      <c r="G224">
        <v>1.44</v>
      </c>
      <c r="H224">
        <v>6.9686400000000006</v>
      </c>
      <c r="I224" t="s">
        <v>665</v>
      </c>
    </row>
    <row r="225" spans="1:9">
      <c r="A225" t="str">
        <f t="shared" si="6"/>
        <v>19</v>
      </c>
      <c r="B225" t="str">
        <f t="shared" si="7"/>
        <v>59</v>
      </c>
      <c r="C225" t="s">
        <v>1408</v>
      </c>
      <c r="D225" t="s">
        <v>607</v>
      </c>
      <c r="E225">
        <v>0.91</v>
      </c>
      <c r="F225">
        <v>4.1829600000000005</v>
      </c>
      <c r="G225">
        <v>0.56000000000000005</v>
      </c>
      <c r="H225">
        <v>2.3433600000000001</v>
      </c>
      <c r="I225" t="s">
        <v>665</v>
      </c>
    </row>
    <row r="226" spans="1:9">
      <c r="A226" t="str">
        <f t="shared" si="6"/>
        <v>19</v>
      </c>
      <c r="B226" t="str">
        <f t="shared" si="7"/>
        <v>60</v>
      </c>
      <c r="C226" t="s">
        <v>1409</v>
      </c>
      <c r="D226" t="s">
        <v>607</v>
      </c>
      <c r="E226">
        <v>0.69</v>
      </c>
      <c r="F226">
        <v>3.0266400000000004</v>
      </c>
      <c r="G226">
        <v>0.88</v>
      </c>
      <c r="H226">
        <v>4.0252799999999995</v>
      </c>
      <c r="I226" t="s">
        <v>665</v>
      </c>
    </row>
    <row r="227" spans="1:9">
      <c r="A227" t="str">
        <f t="shared" si="6"/>
        <v>19</v>
      </c>
      <c r="B227" t="str">
        <f t="shared" si="7"/>
        <v>61</v>
      </c>
      <c r="C227" t="s">
        <v>1410</v>
      </c>
      <c r="D227" t="s">
        <v>607</v>
      </c>
      <c r="E227">
        <v>1.03</v>
      </c>
      <c r="F227">
        <v>4.8136800000000006</v>
      </c>
      <c r="G227">
        <v>0.51</v>
      </c>
      <c r="H227">
        <v>2.0805599999999997</v>
      </c>
      <c r="I227" t="s">
        <v>665</v>
      </c>
    </row>
    <row r="228" spans="1:9">
      <c r="A228" t="str">
        <f t="shared" si="6"/>
        <v>19</v>
      </c>
      <c r="B228" t="str">
        <f t="shared" si="7"/>
        <v>62</v>
      </c>
      <c r="C228" t="s">
        <v>1411</v>
      </c>
      <c r="D228" t="s">
        <v>607</v>
      </c>
      <c r="E228">
        <v>3.58</v>
      </c>
      <c r="F228">
        <v>18.216480000000001</v>
      </c>
      <c r="G228">
        <v>3.62</v>
      </c>
      <c r="H228">
        <v>18.426719999999996</v>
      </c>
      <c r="I228" t="s">
        <v>665</v>
      </c>
    </row>
    <row r="229" spans="1:9">
      <c r="A229" t="str">
        <f t="shared" si="6"/>
        <v>19</v>
      </c>
      <c r="B229" t="str">
        <f t="shared" si="7"/>
        <v>63</v>
      </c>
      <c r="C229" t="s">
        <v>1412</v>
      </c>
      <c r="D229" t="s">
        <v>607</v>
      </c>
      <c r="E229">
        <v>1.98</v>
      </c>
      <c r="F229">
        <v>9.8068800000000014</v>
      </c>
      <c r="G229">
        <v>1.1100000000000001</v>
      </c>
      <c r="H229">
        <v>5.234160000000001</v>
      </c>
      <c r="I229" t="s">
        <v>665</v>
      </c>
    </row>
    <row r="230" spans="1:9">
      <c r="A230" t="str">
        <f t="shared" si="6"/>
        <v>19</v>
      </c>
      <c r="B230" t="str">
        <f t="shared" si="7"/>
        <v>64</v>
      </c>
      <c r="C230" t="s">
        <v>1413</v>
      </c>
      <c r="D230" t="s">
        <v>607</v>
      </c>
      <c r="E230">
        <v>6.4</v>
      </c>
      <c r="F230">
        <v>33.03840000000001</v>
      </c>
      <c r="G230">
        <v>6.04</v>
      </c>
      <c r="H230">
        <v>31.146240000000002</v>
      </c>
      <c r="I230" t="s">
        <v>665</v>
      </c>
    </row>
    <row r="231" spans="1:9">
      <c r="A231" t="str">
        <f t="shared" si="6"/>
        <v>19</v>
      </c>
      <c r="B231" t="str">
        <f t="shared" si="7"/>
        <v>65</v>
      </c>
      <c r="C231" t="s">
        <v>1414</v>
      </c>
      <c r="D231" t="s">
        <v>607</v>
      </c>
      <c r="E231">
        <v>2.3199999999999998</v>
      </c>
      <c r="F231">
        <v>11.593919999999999</v>
      </c>
      <c r="G231">
        <v>1.65</v>
      </c>
      <c r="H231">
        <v>8.0724</v>
      </c>
      <c r="I231" t="s">
        <v>665</v>
      </c>
    </row>
    <row r="232" spans="1:9">
      <c r="A232" t="str">
        <f t="shared" si="6"/>
        <v>19</v>
      </c>
      <c r="B232" t="str">
        <f t="shared" si="7"/>
        <v>66</v>
      </c>
      <c r="C232" t="s">
        <v>1415</v>
      </c>
      <c r="D232" t="s">
        <v>607</v>
      </c>
      <c r="E232">
        <v>7.87</v>
      </c>
      <c r="F232">
        <v>40.764720000000004</v>
      </c>
      <c r="G232">
        <v>6.61</v>
      </c>
      <c r="H232">
        <v>34.142160000000004</v>
      </c>
      <c r="I232" t="s">
        <v>665</v>
      </c>
    </row>
    <row r="233" spans="1:9">
      <c r="A233" t="str">
        <f t="shared" si="6"/>
        <v>19</v>
      </c>
      <c r="B233" t="str">
        <f t="shared" si="7"/>
        <v>67</v>
      </c>
      <c r="C233" t="s">
        <v>1416</v>
      </c>
      <c r="D233" t="s">
        <v>607</v>
      </c>
      <c r="E233">
        <v>2.56</v>
      </c>
      <c r="F233">
        <v>12.855360000000001</v>
      </c>
      <c r="G233">
        <v>2.2400000000000002</v>
      </c>
      <c r="H233">
        <v>11.173440000000001</v>
      </c>
      <c r="I233" t="s">
        <v>665</v>
      </c>
    </row>
    <row r="234" spans="1:9">
      <c r="A234" t="str">
        <f t="shared" si="6"/>
        <v>18</v>
      </c>
      <c r="B234" t="str">
        <f t="shared" si="7"/>
        <v>50</v>
      </c>
      <c r="C234" t="s">
        <v>1417</v>
      </c>
      <c r="D234" t="s">
        <v>607</v>
      </c>
      <c r="E234">
        <v>0.49</v>
      </c>
      <c r="F234">
        <v>1.9754399999999999</v>
      </c>
      <c r="G234">
        <v>0.91</v>
      </c>
      <c r="H234">
        <v>4.1829600000000005</v>
      </c>
      <c r="I234" t="s">
        <v>665</v>
      </c>
    </row>
    <row r="235" spans="1:9">
      <c r="A235" t="str">
        <f t="shared" si="6"/>
        <v>18</v>
      </c>
      <c r="B235" t="str">
        <f t="shared" si="7"/>
        <v>51</v>
      </c>
      <c r="C235" t="s">
        <v>1418</v>
      </c>
      <c r="D235" t="s">
        <v>607</v>
      </c>
      <c r="E235">
        <v>0.46</v>
      </c>
      <c r="F235">
        <v>1.81776</v>
      </c>
      <c r="G235">
        <v>0.56000000000000005</v>
      </c>
      <c r="H235">
        <v>2.3433600000000001</v>
      </c>
      <c r="I235" t="s">
        <v>665</v>
      </c>
    </row>
    <row r="236" spans="1:9">
      <c r="A236" t="str">
        <f t="shared" si="6"/>
        <v>18</v>
      </c>
      <c r="B236" t="str">
        <f t="shared" si="7"/>
        <v>52</v>
      </c>
      <c r="C236" t="s">
        <v>1419</v>
      </c>
      <c r="D236" t="s">
        <v>607</v>
      </c>
      <c r="E236">
        <v>0.23</v>
      </c>
      <c r="F236">
        <v>0.60888000000000009</v>
      </c>
      <c r="G236">
        <v>0.28999999999999998</v>
      </c>
      <c r="H236">
        <v>0.92423999999999995</v>
      </c>
      <c r="I236" t="s">
        <v>665</v>
      </c>
    </row>
    <row r="237" spans="1:9">
      <c r="A237" t="str">
        <f t="shared" si="6"/>
        <v>18</v>
      </c>
      <c r="B237" t="str">
        <f t="shared" si="7"/>
        <v>53</v>
      </c>
      <c r="C237" t="s">
        <v>1420</v>
      </c>
      <c r="D237" t="s">
        <v>607</v>
      </c>
      <c r="E237">
        <v>0.38</v>
      </c>
      <c r="F237">
        <v>1.3972800000000001</v>
      </c>
      <c r="G237">
        <v>0.27</v>
      </c>
      <c r="H237">
        <v>0.81912000000000007</v>
      </c>
      <c r="I237" t="s">
        <v>665</v>
      </c>
    </row>
    <row r="238" spans="1:9">
      <c r="A238" t="str">
        <f t="shared" si="6"/>
        <v>18</v>
      </c>
      <c r="B238" t="str">
        <f t="shared" si="7"/>
        <v>54</v>
      </c>
      <c r="C238" t="s">
        <v>1421</v>
      </c>
      <c r="D238" t="s">
        <v>607</v>
      </c>
      <c r="E238">
        <v>0.39</v>
      </c>
      <c r="F238">
        <v>1.4498400000000002</v>
      </c>
      <c r="G238">
        <v>0.49</v>
      </c>
      <c r="H238">
        <v>1.9754399999999999</v>
      </c>
      <c r="I238" t="s">
        <v>665</v>
      </c>
    </row>
    <row r="239" spans="1:9">
      <c r="A239" t="str">
        <f t="shared" si="6"/>
        <v>18</v>
      </c>
      <c r="B239" t="str">
        <f t="shared" si="7"/>
        <v>55</v>
      </c>
      <c r="C239" t="s">
        <v>1422</v>
      </c>
      <c r="D239" t="s">
        <v>607</v>
      </c>
      <c r="E239">
        <v>0.82</v>
      </c>
      <c r="F239">
        <v>3.7099199999999994</v>
      </c>
      <c r="G239">
        <v>0.41</v>
      </c>
      <c r="H239">
        <v>1.5549599999999999</v>
      </c>
      <c r="I239" t="s">
        <v>665</v>
      </c>
    </row>
    <row r="240" spans="1:9">
      <c r="A240" t="str">
        <f t="shared" si="6"/>
        <v>18</v>
      </c>
      <c r="B240" t="str">
        <f t="shared" si="7"/>
        <v>56</v>
      </c>
      <c r="C240" t="s">
        <v>1423</v>
      </c>
      <c r="D240" t="s">
        <v>607</v>
      </c>
      <c r="E240">
        <v>0.43</v>
      </c>
      <c r="F240">
        <v>1.66008</v>
      </c>
      <c r="G240">
        <v>0.56000000000000005</v>
      </c>
      <c r="H240">
        <v>2.3433600000000001</v>
      </c>
      <c r="I240" t="s">
        <v>665</v>
      </c>
    </row>
    <row r="241" spans="1:9">
      <c r="A241" t="str">
        <f t="shared" si="6"/>
        <v>18</v>
      </c>
      <c r="B241" t="str">
        <f t="shared" si="7"/>
        <v>58</v>
      </c>
      <c r="C241" t="s">
        <v>1424</v>
      </c>
      <c r="D241" t="s">
        <v>607</v>
      </c>
      <c r="E241">
        <v>0.25</v>
      </c>
      <c r="F241">
        <v>0.71400000000000008</v>
      </c>
      <c r="G241">
        <v>0.3</v>
      </c>
      <c r="H241">
        <v>0.9768</v>
      </c>
      <c r="I241" t="s">
        <v>665</v>
      </c>
    </row>
    <row r="242" spans="1:9">
      <c r="A242" t="str">
        <f t="shared" si="6"/>
        <v>18</v>
      </c>
      <c r="B242" t="str">
        <f t="shared" si="7"/>
        <v>59</v>
      </c>
      <c r="C242" t="s">
        <v>1425</v>
      </c>
      <c r="D242" t="s">
        <v>607</v>
      </c>
      <c r="E242">
        <v>0.32</v>
      </c>
      <c r="F242">
        <v>1.08192</v>
      </c>
      <c r="G242">
        <v>0.61</v>
      </c>
      <c r="H242">
        <v>2.6061600000000005</v>
      </c>
      <c r="I242" t="s">
        <v>665</v>
      </c>
    </row>
    <row r="243" spans="1:9">
      <c r="A243" t="str">
        <f t="shared" si="6"/>
        <v>18</v>
      </c>
      <c r="B243" t="str">
        <f t="shared" si="7"/>
        <v>60</v>
      </c>
      <c r="C243" t="s">
        <v>1426</v>
      </c>
      <c r="D243" t="s">
        <v>607</v>
      </c>
      <c r="E243">
        <v>0.9</v>
      </c>
      <c r="F243">
        <v>4.1303999999999998</v>
      </c>
      <c r="G243">
        <v>0.72</v>
      </c>
      <c r="H243">
        <v>3.18432</v>
      </c>
      <c r="I243" t="s">
        <v>665</v>
      </c>
    </row>
    <row r="244" spans="1:9">
      <c r="A244" t="str">
        <f t="shared" si="6"/>
        <v>18</v>
      </c>
      <c r="B244" t="str">
        <f t="shared" si="7"/>
        <v>61</v>
      </c>
      <c r="C244" t="s">
        <v>1427</v>
      </c>
      <c r="D244" t="s">
        <v>607</v>
      </c>
      <c r="E244">
        <v>0.54</v>
      </c>
      <c r="F244">
        <v>2.2382400000000002</v>
      </c>
      <c r="G244">
        <v>1</v>
      </c>
      <c r="H244">
        <v>4.6559999999999997</v>
      </c>
      <c r="I244" t="s">
        <v>665</v>
      </c>
    </row>
    <row r="245" spans="1:9">
      <c r="A245" t="str">
        <f t="shared" si="6"/>
        <v>18</v>
      </c>
      <c r="B245" t="str">
        <f t="shared" si="7"/>
        <v>62</v>
      </c>
      <c r="C245" t="s">
        <v>1428</v>
      </c>
      <c r="D245" t="s">
        <v>607</v>
      </c>
      <c r="E245">
        <v>1.02</v>
      </c>
      <c r="F245">
        <v>4.7611200000000009</v>
      </c>
      <c r="G245">
        <v>0.75</v>
      </c>
      <c r="H245">
        <v>3.3420000000000005</v>
      </c>
      <c r="I245" t="s">
        <v>665</v>
      </c>
    </row>
    <row r="246" spans="1:9">
      <c r="A246" t="str">
        <f t="shared" si="6"/>
        <v>18</v>
      </c>
      <c r="B246" t="str">
        <f t="shared" si="7"/>
        <v>63</v>
      </c>
      <c r="C246" t="s">
        <v>1429</v>
      </c>
      <c r="D246" t="s">
        <v>607</v>
      </c>
      <c r="E246">
        <v>1.49</v>
      </c>
      <c r="F246">
        <v>7.2314399999999992</v>
      </c>
      <c r="G246">
        <v>1.47</v>
      </c>
      <c r="H246">
        <v>7.1263199999999998</v>
      </c>
      <c r="I246" t="s">
        <v>665</v>
      </c>
    </row>
    <row r="247" spans="1:9">
      <c r="A247" t="str">
        <f t="shared" si="6"/>
        <v>18</v>
      </c>
      <c r="B247" t="str">
        <f t="shared" si="7"/>
        <v>65</v>
      </c>
      <c r="C247" t="s">
        <v>1430</v>
      </c>
      <c r="D247" t="s">
        <v>607</v>
      </c>
      <c r="E247">
        <v>5.78</v>
      </c>
      <c r="F247">
        <v>29.779679999999999</v>
      </c>
      <c r="G247">
        <v>4.22</v>
      </c>
      <c r="H247">
        <v>21.580320000000004</v>
      </c>
      <c r="I247" t="s">
        <v>665</v>
      </c>
    </row>
    <row r="248" spans="1:9">
      <c r="A248" t="str">
        <f t="shared" si="6"/>
        <v>17</v>
      </c>
      <c r="B248" t="str">
        <f t="shared" si="7"/>
        <v>51</v>
      </c>
      <c r="C248" t="s">
        <v>1431</v>
      </c>
      <c r="D248" t="s">
        <v>607</v>
      </c>
      <c r="E248">
        <v>0.28000000000000003</v>
      </c>
      <c r="F248">
        <v>0.87168000000000023</v>
      </c>
      <c r="G248">
        <v>0.31</v>
      </c>
      <c r="H248">
        <v>1.0293600000000001</v>
      </c>
      <c r="I248" t="s">
        <v>665</v>
      </c>
    </row>
    <row r="249" spans="1:9">
      <c r="A249" t="str">
        <f t="shared" si="6"/>
        <v>17</v>
      </c>
      <c r="B249" t="str">
        <f t="shared" si="7"/>
        <v>52</v>
      </c>
      <c r="C249" t="s">
        <v>1432</v>
      </c>
      <c r="D249" t="s">
        <v>607</v>
      </c>
      <c r="E249">
        <v>0.25</v>
      </c>
      <c r="F249">
        <v>0.71400000000000008</v>
      </c>
      <c r="G249">
        <v>0.3</v>
      </c>
      <c r="H249">
        <v>0.9768</v>
      </c>
      <c r="I249" t="s">
        <v>665</v>
      </c>
    </row>
    <row r="250" spans="1:9">
      <c r="A250" t="str">
        <f t="shared" si="6"/>
        <v>17</v>
      </c>
      <c r="B250" t="str">
        <f t="shared" si="7"/>
        <v>53</v>
      </c>
      <c r="C250" t="s">
        <v>1433</v>
      </c>
      <c r="D250" t="s">
        <v>607</v>
      </c>
      <c r="E250">
        <v>0.34</v>
      </c>
      <c r="F250">
        <v>1.1870400000000001</v>
      </c>
      <c r="G250">
        <v>0.8</v>
      </c>
      <c r="H250">
        <v>3.6048000000000004</v>
      </c>
      <c r="I250" t="s">
        <v>665</v>
      </c>
    </row>
    <row r="251" spans="1:9">
      <c r="A251" t="str">
        <f t="shared" si="6"/>
        <v>17</v>
      </c>
      <c r="B251" t="str">
        <f t="shared" si="7"/>
        <v>54</v>
      </c>
      <c r="C251" t="s">
        <v>1434</v>
      </c>
      <c r="D251" t="s">
        <v>607</v>
      </c>
      <c r="E251">
        <v>0.88</v>
      </c>
      <c r="F251">
        <v>4.0252799999999995</v>
      </c>
      <c r="G251">
        <v>0.64</v>
      </c>
      <c r="H251">
        <v>2.7638400000000001</v>
      </c>
      <c r="I251" t="s">
        <v>665</v>
      </c>
    </row>
    <row r="252" spans="1:9">
      <c r="A252" t="str">
        <f t="shared" si="6"/>
        <v>17</v>
      </c>
      <c r="B252" t="str">
        <f t="shared" si="7"/>
        <v>55</v>
      </c>
      <c r="C252" t="s">
        <v>1435</v>
      </c>
      <c r="D252" t="s">
        <v>607</v>
      </c>
      <c r="E252">
        <v>0.72</v>
      </c>
      <c r="F252">
        <v>3.18432</v>
      </c>
      <c r="G252">
        <v>0.42</v>
      </c>
      <c r="H252">
        <v>1.6075200000000001</v>
      </c>
      <c r="I252" t="s">
        <v>665</v>
      </c>
    </row>
    <row r="253" spans="1:9">
      <c r="A253" t="str">
        <f t="shared" si="6"/>
        <v>17</v>
      </c>
      <c r="B253" t="str">
        <f t="shared" si="7"/>
        <v>56</v>
      </c>
      <c r="C253" t="s">
        <v>1436</v>
      </c>
      <c r="D253" t="s">
        <v>607</v>
      </c>
      <c r="E253">
        <v>0.4</v>
      </c>
      <c r="F253">
        <v>1.5024000000000002</v>
      </c>
      <c r="G253">
        <v>0.35</v>
      </c>
      <c r="H253">
        <v>1.2395999999999998</v>
      </c>
      <c r="I253" t="s">
        <v>665</v>
      </c>
    </row>
    <row r="254" spans="1:9">
      <c r="A254" t="str">
        <f t="shared" si="6"/>
        <v>17</v>
      </c>
      <c r="B254" t="str">
        <f t="shared" si="7"/>
        <v>57</v>
      </c>
      <c r="C254" t="s">
        <v>1437</v>
      </c>
      <c r="D254" t="s">
        <v>607</v>
      </c>
      <c r="E254">
        <v>0.39</v>
      </c>
      <c r="F254">
        <v>1.4498400000000002</v>
      </c>
      <c r="G254">
        <v>0.31</v>
      </c>
      <c r="H254">
        <v>1.0293600000000001</v>
      </c>
      <c r="I254" t="s">
        <v>665</v>
      </c>
    </row>
    <row r="255" spans="1:9">
      <c r="A255" t="str">
        <f t="shared" si="6"/>
        <v>17</v>
      </c>
      <c r="B255" t="str">
        <f t="shared" si="7"/>
        <v>58</v>
      </c>
      <c r="C255" t="s">
        <v>1438</v>
      </c>
      <c r="D255" t="s">
        <v>607</v>
      </c>
      <c r="E255">
        <v>0.23</v>
      </c>
      <c r="F255">
        <v>0.60888000000000009</v>
      </c>
      <c r="G255">
        <v>0.25</v>
      </c>
      <c r="H255">
        <v>0.71400000000000008</v>
      </c>
      <c r="I255" t="s">
        <v>665</v>
      </c>
    </row>
    <row r="256" spans="1:9">
      <c r="A256" t="str">
        <f t="shared" si="6"/>
        <v>17</v>
      </c>
      <c r="B256" t="str">
        <f t="shared" si="7"/>
        <v>59</v>
      </c>
      <c r="C256" t="s">
        <v>1439</v>
      </c>
      <c r="D256" t="s">
        <v>607</v>
      </c>
      <c r="E256">
        <v>0.3</v>
      </c>
      <c r="F256">
        <v>0.9768</v>
      </c>
      <c r="G256">
        <v>0.27</v>
      </c>
      <c r="H256">
        <v>0.81912000000000007</v>
      </c>
      <c r="I256" t="s">
        <v>665</v>
      </c>
    </row>
    <row r="257" spans="1:9">
      <c r="A257" t="str">
        <f t="shared" si="6"/>
        <v>17</v>
      </c>
      <c r="B257" t="str">
        <f t="shared" si="7"/>
        <v>60</v>
      </c>
      <c r="C257" t="s">
        <v>1440</v>
      </c>
      <c r="D257" t="s">
        <v>607</v>
      </c>
      <c r="E257">
        <v>0.36</v>
      </c>
      <c r="F257">
        <v>1.2921599999999998</v>
      </c>
      <c r="G257">
        <v>0.8</v>
      </c>
      <c r="H257">
        <v>3.6048000000000004</v>
      </c>
      <c r="I257" t="s">
        <v>665</v>
      </c>
    </row>
    <row r="258" spans="1:9">
      <c r="A258" t="str">
        <f t="shared" si="6"/>
        <v>17</v>
      </c>
      <c r="B258" t="str">
        <f t="shared" si="7"/>
        <v>61</v>
      </c>
      <c r="C258" t="s">
        <v>1441</v>
      </c>
      <c r="D258" t="s">
        <v>607</v>
      </c>
      <c r="E258">
        <v>0.66</v>
      </c>
      <c r="F258">
        <v>2.86896</v>
      </c>
      <c r="G258">
        <v>0.72</v>
      </c>
      <c r="H258">
        <v>3.18432</v>
      </c>
      <c r="I258" t="s">
        <v>665</v>
      </c>
    </row>
    <row r="259" spans="1:9">
      <c r="A259" t="str">
        <f t="shared" ref="A259:A322" si="8">LEFT(C259,2)</f>
        <v>17</v>
      </c>
      <c r="B259" t="str">
        <f t="shared" ref="B259:B322" si="9">RIGHT(C259,2)</f>
        <v>62</v>
      </c>
      <c r="C259" t="s">
        <v>1442</v>
      </c>
      <c r="D259" t="s">
        <v>607</v>
      </c>
      <c r="E259">
        <v>0.75</v>
      </c>
      <c r="F259">
        <v>3.3420000000000005</v>
      </c>
      <c r="G259">
        <v>0.73</v>
      </c>
      <c r="H259">
        <v>3.2368800000000006</v>
      </c>
      <c r="I259" t="s">
        <v>665</v>
      </c>
    </row>
    <row r="260" spans="1:9">
      <c r="A260" t="str">
        <f t="shared" si="8"/>
        <v>17</v>
      </c>
      <c r="B260" t="str">
        <f t="shared" si="9"/>
        <v>63</v>
      </c>
      <c r="C260" t="s">
        <v>1443</v>
      </c>
      <c r="D260" t="s">
        <v>607</v>
      </c>
      <c r="E260">
        <v>1.29</v>
      </c>
      <c r="F260">
        <v>6.1802400000000004</v>
      </c>
      <c r="G260">
        <v>1.05</v>
      </c>
      <c r="H260">
        <v>4.9188000000000001</v>
      </c>
      <c r="I260" t="s">
        <v>665</v>
      </c>
    </row>
    <row r="261" spans="1:9">
      <c r="A261" t="str">
        <f t="shared" si="8"/>
        <v>16</v>
      </c>
      <c r="B261" t="str">
        <f t="shared" si="9"/>
        <v>51</v>
      </c>
      <c r="C261" t="s">
        <v>1444</v>
      </c>
      <c r="D261" t="s">
        <v>607</v>
      </c>
      <c r="E261">
        <v>0.21</v>
      </c>
      <c r="F261">
        <v>0.5037600000000001</v>
      </c>
      <c r="G261">
        <v>0.39</v>
      </c>
      <c r="H261">
        <v>1.4498400000000002</v>
      </c>
      <c r="I261" t="s">
        <v>665</v>
      </c>
    </row>
    <row r="262" spans="1:9">
      <c r="A262" t="str">
        <f t="shared" si="8"/>
        <v>16</v>
      </c>
      <c r="B262" t="str">
        <f t="shared" si="9"/>
        <v>52</v>
      </c>
      <c r="C262" t="s">
        <v>1445</v>
      </c>
      <c r="D262" t="s">
        <v>607</v>
      </c>
      <c r="E262">
        <v>0.3</v>
      </c>
      <c r="F262">
        <v>0.9768</v>
      </c>
      <c r="G262">
        <v>0.32</v>
      </c>
      <c r="H262">
        <v>1.08192</v>
      </c>
      <c r="I262" t="s">
        <v>665</v>
      </c>
    </row>
    <row r="263" spans="1:9">
      <c r="A263" t="str">
        <f t="shared" si="8"/>
        <v>16</v>
      </c>
      <c r="B263" t="str">
        <f t="shared" si="9"/>
        <v>53</v>
      </c>
      <c r="C263" t="s">
        <v>1446</v>
      </c>
      <c r="D263" t="s">
        <v>607</v>
      </c>
      <c r="E263">
        <v>0.52</v>
      </c>
      <c r="F263">
        <v>2.1331199999999999</v>
      </c>
      <c r="G263">
        <v>0.59</v>
      </c>
      <c r="H263">
        <v>2.5010400000000002</v>
      </c>
      <c r="I263" t="s">
        <v>665</v>
      </c>
    </row>
    <row r="264" spans="1:9">
      <c r="A264" t="str">
        <f t="shared" si="8"/>
        <v>16</v>
      </c>
      <c r="B264" t="str">
        <f t="shared" si="9"/>
        <v>54</v>
      </c>
      <c r="C264" t="s">
        <v>1447</v>
      </c>
      <c r="D264" t="s">
        <v>607</v>
      </c>
      <c r="E264">
        <v>0.67</v>
      </c>
      <c r="F264">
        <v>2.9215200000000001</v>
      </c>
      <c r="G264">
        <v>0.54</v>
      </c>
      <c r="H264">
        <v>2.2382400000000002</v>
      </c>
      <c r="I264" t="s">
        <v>665</v>
      </c>
    </row>
    <row r="265" spans="1:9">
      <c r="A265" t="str">
        <f t="shared" si="8"/>
        <v>16</v>
      </c>
      <c r="B265" t="str">
        <f t="shared" si="9"/>
        <v>55</v>
      </c>
      <c r="C265" t="s">
        <v>1448</v>
      </c>
      <c r="D265" t="s">
        <v>607</v>
      </c>
      <c r="E265">
        <v>0.22</v>
      </c>
      <c r="F265">
        <v>0.55632000000000004</v>
      </c>
      <c r="G265">
        <v>0.32</v>
      </c>
      <c r="H265">
        <v>1.08192</v>
      </c>
      <c r="I265" t="s">
        <v>665</v>
      </c>
    </row>
    <row r="266" spans="1:9">
      <c r="A266" t="str">
        <f t="shared" si="8"/>
        <v>16</v>
      </c>
      <c r="B266" t="str">
        <f t="shared" si="9"/>
        <v>56</v>
      </c>
      <c r="C266" t="s">
        <v>1449</v>
      </c>
      <c r="D266" t="s">
        <v>607</v>
      </c>
      <c r="E266">
        <v>0.66</v>
      </c>
      <c r="F266">
        <v>2.86896</v>
      </c>
      <c r="G266">
        <v>0.69</v>
      </c>
      <c r="H266">
        <v>3.0266400000000004</v>
      </c>
      <c r="I266" t="s">
        <v>665</v>
      </c>
    </row>
    <row r="267" spans="1:9">
      <c r="A267" t="str">
        <f t="shared" si="8"/>
        <v>16</v>
      </c>
      <c r="B267" t="str">
        <f t="shared" si="9"/>
        <v>57</v>
      </c>
      <c r="C267" t="s">
        <v>1450</v>
      </c>
      <c r="D267" t="s">
        <v>607</v>
      </c>
      <c r="F267">
        <v>-0.6</v>
      </c>
      <c r="H267">
        <v>-0.6</v>
      </c>
      <c r="I267" t="s">
        <v>665</v>
      </c>
    </row>
    <row r="268" spans="1:9">
      <c r="A268" t="str">
        <f t="shared" si="8"/>
        <v>16</v>
      </c>
      <c r="B268" t="str">
        <f t="shared" si="9"/>
        <v>58</v>
      </c>
      <c r="C268" t="s">
        <v>1451</v>
      </c>
      <c r="D268" t="s">
        <v>607</v>
      </c>
      <c r="E268">
        <v>0.3</v>
      </c>
      <c r="F268">
        <v>0.9768</v>
      </c>
      <c r="G268">
        <v>0.31</v>
      </c>
      <c r="H268">
        <v>1.0293600000000001</v>
      </c>
      <c r="I268" t="s">
        <v>665</v>
      </c>
    </row>
    <row r="269" spans="1:9">
      <c r="A269" t="str">
        <f t="shared" si="8"/>
        <v>16</v>
      </c>
      <c r="B269" t="str">
        <f t="shared" si="9"/>
        <v>59</v>
      </c>
      <c r="C269" t="s">
        <v>1452</v>
      </c>
      <c r="D269" t="s">
        <v>607</v>
      </c>
      <c r="E269">
        <v>0.23</v>
      </c>
      <c r="F269">
        <v>0.60888000000000009</v>
      </c>
      <c r="G269">
        <v>0.42</v>
      </c>
      <c r="H269">
        <v>1.6075200000000001</v>
      </c>
      <c r="I269" t="s">
        <v>665</v>
      </c>
    </row>
    <row r="270" spans="1:9">
      <c r="A270" t="str">
        <f t="shared" si="8"/>
        <v>16</v>
      </c>
      <c r="B270" t="str">
        <f t="shared" si="9"/>
        <v>60</v>
      </c>
      <c r="C270" t="s">
        <v>1453</v>
      </c>
      <c r="D270" t="s">
        <v>607</v>
      </c>
      <c r="E270">
        <v>0.21</v>
      </c>
      <c r="F270">
        <v>0.5037600000000001</v>
      </c>
      <c r="G270">
        <v>0.27</v>
      </c>
      <c r="H270">
        <v>0.81912000000000007</v>
      </c>
      <c r="I270" t="s">
        <v>665</v>
      </c>
    </row>
    <row r="271" spans="1:9">
      <c r="A271" t="str">
        <f t="shared" si="8"/>
        <v>16</v>
      </c>
      <c r="B271" t="str">
        <f t="shared" si="9"/>
        <v>61</v>
      </c>
      <c r="C271" t="s">
        <v>1454</v>
      </c>
      <c r="D271" t="s">
        <v>607</v>
      </c>
      <c r="E271">
        <v>0.21</v>
      </c>
      <c r="F271">
        <v>0.5037600000000001</v>
      </c>
      <c r="G271">
        <v>0.36</v>
      </c>
      <c r="H271">
        <v>1.2921599999999998</v>
      </c>
      <c r="I271" t="s">
        <v>665</v>
      </c>
    </row>
    <row r="272" spans="1:9">
      <c r="A272" t="str">
        <f t="shared" si="8"/>
        <v>16</v>
      </c>
      <c r="B272" t="str">
        <f t="shared" si="9"/>
        <v>62</v>
      </c>
      <c r="C272" t="s">
        <v>1455</v>
      </c>
      <c r="D272" t="s">
        <v>607</v>
      </c>
      <c r="E272">
        <v>0.22</v>
      </c>
      <c r="F272">
        <v>0.55632000000000004</v>
      </c>
      <c r="G272">
        <v>0.24</v>
      </c>
      <c r="H272">
        <v>0.66144000000000003</v>
      </c>
      <c r="I272" t="s">
        <v>665</v>
      </c>
    </row>
    <row r="273" spans="1:9">
      <c r="A273" t="str">
        <f t="shared" si="8"/>
        <v>16</v>
      </c>
      <c r="B273" t="str">
        <f t="shared" si="9"/>
        <v>63</v>
      </c>
      <c r="C273" t="s">
        <v>1456</v>
      </c>
      <c r="D273" t="s">
        <v>607</v>
      </c>
      <c r="E273">
        <v>2.12</v>
      </c>
      <c r="F273">
        <v>10.542719999999999</v>
      </c>
      <c r="G273">
        <v>2.19</v>
      </c>
      <c r="H273">
        <v>10.910639999999999</v>
      </c>
      <c r="I273" t="s">
        <v>665</v>
      </c>
    </row>
    <row r="274" spans="1:9">
      <c r="A274" t="str">
        <f t="shared" si="8"/>
        <v>15</v>
      </c>
      <c r="B274" t="str">
        <f t="shared" si="9"/>
        <v>51</v>
      </c>
      <c r="C274" t="s">
        <v>1457</v>
      </c>
      <c r="D274" t="s">
        <v>607</v>
      </c>
      <c r="E274">
        <v>0.2</v>
      </c>
      <c r="F274">
        <v>0.4512000000000001</v>
      </c>
      <c r="G274">
        <v>0.18</v>
      </c>
      <c r="H274">
        <v>0.34608000000000005</v>
      </c>
      <c r="I274" t="s">
        <v>665</v>
      </c>
    </row>
    <row r="275" spans="1:9">
      <c r="A275" t="str">
        <f t="shared" si="8"/>
        <v>15</v>
      </c>
      <c r="B275" t="str">
        <f t="shared" si="9"/>
        <v>52</v>
      </c>
      <c r="C275" t="s">
        <v>1458</v>
      </c>
      <c r="D275" t="s">
        <v>607</v>
      </c>
      <c r="E275">
        <v>0.4</v>
      </c>
      <c r="F275">
        <v>1.5024000000000002</v>
      </c>
      <c r="G275">
        <v>0.4</v>
      </c>
      <c r="H275">
        <v>1.5024000000000002</v>
      </c>
      <c r="I275" t="s">
        <v>665</v>
      </c>
    </row>
    <row r="276" spans="1:9">
      <c r="A276" t="str">
        <f t="shared" si="8"/>
        <v>15</v>
      </c>
      <c r="B276" t="str">
        <f t="shared" si="9"/>
        <v>53</v>
      </c>
      <c r="C276" t="s">
        <v>1459</v>
      </c>
      <c r="D276" t="s">
        <v>607</v>
      </c>
      <c r="E276">
        <v>0.3</v>
      </c>
      <c r="F276">
        <v>0.9768</v>
      </c>
      <c r="G276">
        <v>0.42</v>
      </c>
      <c r="H276">
        <v>1.6075200000000001</v>
      </c>
      <c r="I276" t="s">
        <v>665</v>
      </c>
    </row>
    <row r="277" spans="1:9">
      <c r="A277" t="str">
        <f t="shared" si="8"/>
        <v>15</v>
      </c>
      <c r="B277" t="str">
        <f t="shared" si="9"/>
        <v>54</v>
      </c>
      <c r="C277" t="s">
        <v>1460</v>
      </c>
      <c r="D277" t="s">
        <v>607</v>
      </c>
      <c r="E277">
        <v>0.24</v>
      </c>
      <c r="F277">
        <v>0.66144000000000003</v>
      </c>
      <c r="G277">
        <v>0.28999999999999998</v>
      </c>
      <c r="H277">
        <v>0.92423999999999995</v>
      </c>
      <c r="I277" t="s">
        <v>665</v>
      </c>
    </row>
    <row r="278" spans="1:9">
      <c r="A278" t="str">
        <f t="shared" si="8"/>
        <v>15</v>
      </c>
      <c r="B278" t="str">
        <f t="shared" si="9"/>
        <v>55</v>
      </c>
      <c r="C278" t="s">
        <v>1461</v>
      </c>
      <c r="D278" t="s">
        <v>607</v>
      </c>
      <c r="E278">
        <v>0.31</v>
      </c>
      <c r="F278">
        <v>1.0293600000000001</v>
      </c>
      <c r="G278">
        <v>0.3</v>
      </c>
      <c r="H278">
        <v>0.9768</v>
      </c>
      <c r="I278" t="s">
        <v>665</v>
      </c>
    </row>
    <row r="279" spans="1:9">
      <c r="A279" t="str">
        <f t="shared" si="8"/>
        <v>15</v>
      </c>
      <c r="B279" t="str">
        <f t="shared" si="9"/>
        <v>56</v>
      </c>
      <c r="C279" t="s">
        <v>1462</v>
      </c>
      <c r="D279" t="s">
        <v>607</v>
      </c>
      <c r="E279">
        <v>0.47</v>
      </c>
      <c r="F279">
        <v>1.8703199999999998</v>
      </c>
      <c r="G279">
        <v>0.34</v>
      </c>
      <c r="H279">
        <v>1.1870400000000001</v>
      </c>
      <c r="I279" t="s">
        <v>665</v>
      </c>
    </row>
    <row r="280" spans="1:9">
      <c r="A280" t="str">
        <f t="shared" si="8"/>
        <v>15</v>
      </c>
      <c r="B280" t="str">
        <f t="shared" si="9"/>
        <v>57</v>
      </c>
      <c r="C280" t="s">
        <v>1463</v>
      </c>
      <c r="D280" t="s">
        <v>607</v>
      </c>
      <c r="E280">
        <v>0.21</v>
      </c>
      <c r="F280">
        <v>0.5037600000000001</v>
      </c>
      <c r="G280">
        <v>0.19</v>
      </c>
      <c r="H280">
        <v>0.39864000000000005</v>
      </c>
      <c r="I280" t="s">
        <v>665</v>
      </c>
    </row>
    <row r="281" spans="1:9">
      <c r="A281" t="str">
        <f t="shared" si="8"/>
        <v>15</v>
      </c>
      <c r="B281" t="str">
        <f t="shared" si="9"/>
        <v>58</v>
      </c>
      <c r="C281" t="s">
        <v>1464</v>
      </c>
      <c r="D281" t="s">
        <v>607</v>
      </c>
      <c r="E281">
        <v>0.22</v>
      </c>
      <c r="F281">
        <v>0.55632000000000004</v>
      </c>
      <c r="G281">
        <v>0.4</v>
      </c>
      <c r="H281">
        <v>1.5024000000000002</v>
      </c>
      <c r="I281" t="s">
        <v>665</v>
      </c>
    </row>
    <row r="282" spans="1:9">
      <c r="A282" t="str">
        <f t="shared" si="8"/>
        <v>15</v>
      </c>
      <c r="B282" t="str">
        <f t="shared" si="9"/>
        <v>59</v>
      </c>
      <c r="C282" t="s">
        <v>1465</v>
      </c>
      <c r="D282" t="s">
        <v>607</v>
      </c>
      <c r="E282">
        <v>0.27</v>
      </c>
      <c r="F282">
        <v>0.81912000000000007</v>
      </c>
      <c r="G282">
        <v>0.3</v>
      </c>
      <c r="H282">
        <v>0.9768</v>
      </c>
      <c r="I282" t="s">
        <v>665</v>
      </c>
    </row>
    <row r="283" spans="1:9">
      <c r="A283" t="str">
        <f t="shared" si="8"/>
        <v>15</v>
      </c>
      <c r="B283" t="str">
        <f t="shared" si="9"/>
        <v>60</v>
      </c>
      <c r="C283" t="s">
        <v>1466</v>
      </c>
      <c r="D283" t="s">
        <v>607</v>
      </c>
      <c r="E283">
        <v>0.27</v>
      </c>
      <c r="F283">
        <v>0.81912000000000007</v>
      </c>
      <c r="G283">
        <v>0.36</v>
      </c>
      <c r="H283">
        <v>1.2921599999999998</v>
      </c>
      <c r="I283" t="s">
        <v>665</v>
      </c>
    </row>
    <row r="284" spans="1:9">
      <c r="A284" t="str">
        <f t="shared" si="8"/>
        <v>15</v>
      </c>
      <c r="B284" t="str">
        <f t="shared" si="9"/>
        <v>61</v>
      </c>
      <c r="C284" t="s">
        <v>1467</v>
      </c>
      <c r="D284" t="s">
        <v>607</v>
      </c>
      <c r="E284">
        <v>0.2</v>
      </c>
      <c r="F284">
        <v>0.4512000000000001</v>
      </c>
      <c r="G284">
        <v>0.23</v>
      </c>
      <c r="H284">
        <v>0.60888000000000009</v>
      </c>
      <c r="I284" t="s">
        <v>665</v>
      </c>
    </row>
    <row r="285" spans="1:9">
      <c r="A285" t="str">
        <f t="shared" si="8"/>
        <v>15</v>
      </c>
      <c r="B285" t="str">
        <f t="shared" si="9"/>
        <v>62</v>
      </c>
      <c r="C285" t="s">
        <v>1468</v>
      </c>
      <c r="D285" t="s">
        <v>607</v>
      </c>
      <c r="E285">
        <v>0.33</v>
      </c>
      <c r="F285">
        <v>1.1344799999999999</v>
      </c>
      <c r="G285">
        <v>0.26</v>
      </c>
      <c r="H285">
        <v>0.76656000000000002</v>
      </c>
      <c r="I285" t="s">
        <v>665</v>
      </c>
    </row>
    <row r="286" spans="1:9">
      <c r="A286" t="str">
        <f t="shared" si="8"/>
        <v>15</v>
      </c>
      <c r="B286" t="str">
        <f t="shared" si="9"/>
        <v>63</v>
      </c>
      <c r="C286" t="s">
        <v>1469</v>
      </c>
      <c r="D286" t="s">
        <v>607</v>
      </c>
      <c r="E286">
        <v>1.65</v>
      </c>
      <c r="F286">
        <v>8.0724</v>
      </c>
      <c r="G286">
        <v>2.85</v>
      </c>
      <c r="H286">
        <v>14.3796</v>
      </c>
      <c r="I286" t="s">
        <v>665</v>
      </c>
    </row>
    <row r="287" spans="1:9">
      <c r="A287" t="str">
        <f t="shared" si="8"/>
        <v>14</v>
      </c>
      <c r="B287" t="str">
        <f t="shared" si="9"/>
        <v>51</v>
      </c>
      <c r="C287" t="s">
        <v>1470</v>
      </c>
      <c r="D287" t="s">
        <v>607</v>
      </c>
      <c r="E287">
        <v>0.22</v>
      </c>
      <c r="F287">
        <v>0.55632000000000004</v>
      </c>
      <c r="G287">
        <v>0.2</v>
      </c>
      <c r="H287">
        <v>0.4512000000000001</v>
      </c>
      <c r="I287" t="s">
        <v>665</v>
      </c>
    </row>
    <row r="288" spans="1:9">
      <c r="A288" t="str">
        <f t="shared" si="8"/>
        <v>14</v>
      </c>
      <c r="B288" t="str">
        <f t="shared" si="9"/>
        <v>52</v>
      </c>
      <c r="C288" t="s">
        <v>1471</v>
      </c>
      <c r="D288" t="s">
        <v>607</v>
      </c>
      <c r="E288">
        <v>0.24</v>
      </c>
      <c r="F288">
        <v>0.66144000000000003</v>
      </c>
      <c r="G288">
        <v>0.31</v>
      </c>
      <c r="H288">
        <v>1.0293600000000001</v>
      </c>
      <c r="I288" t="s">
        <v>665</v>
      </c>
    </row>
    <row r="289" spans="1:9">
      <c r="A289" t="str">
        <f t="shared" si="8"/>
        <v>14</v>
      </c>
      <c r="B289" t="str">
        <f t="shared" si="9"/>
        <v>53</v>
      </c>
      <c r="C289" t="s">
        <v>1472</v>
      </c>
      <c r="D289" t="s">
        <v>607</v>
      </c>
      <c r="E289">
        <v>0.33</v>
      </c>
      <c r="F289">
        <v>1.1344799999999999</v>
      </c>
      <c r="G289">
        <v>0.42</v>
      </c>
      <c r="H289">
        <v>1.6075200000000001</v>
      </c>
      <c r="I289" t="s">
        <v>665</v>
      </c>
    </row>
    <row r="290" spans="1:9">
      <c r="A290" t="str">
        <f t="shared" si="8"/>
        <v>14</v>
      </c>
      <c r="B290" t="str">
        <f t="shared" si="9"/>
        <v>54</v>
      </c>
      <c r="C290" t="s">
        <v>1473</v>
      </c>
      <c r="D290" t="s">
        <v>607</v>
      </c>
      <c r="E290">
        <v>0.57999999999999996</v>
      </c>
      <c r="F290">
        <v>2.44848</v>
      </c>
      <c r="G290">
        <v>0.54</v>
      </c>
      <c r="H290">
        <v>2.2382400000000002</v>
      </c>
      <c r="I290" t="s">
        <v>665</v>
      </c>
    </row>
    <row r="291" spans="1:9">
      <c r="A291" t="str">
        <f t="shared" si="8"/>
        <v>14</v>
      </c>
      <c r="B291" t="str">
        <f t="shared" si="9"/>
        <v>55</v>
      </c>
      <c r="C291" t="s">
        <v>1474</v>
      </c>
      <c r="D291" t="s">
        <v>607</v>
      </c>
      <c r="E291">
        <v>0.36</v>
      </c>
      <c r="F291">
        <v>1.2921599999999998</v>
      </c>
      <c r="G291">
        <v>0.33</v>
      </c>
      <c r="H291">
        <v>1.1344799999999999</v>
      </c>
      <c r="I291" t="s">
        <v>665</v>
      </c>
    </row>
    <row r="292" spans="1:9">
      <c r="A292" t="str">
        <f t="shared" si="8"/>
        <v>14</v>
      </c>
      <c r="B292" t="str">
        <f t="shared" si="9"/>
        <v>56</v>
      </c>
      <c r="C292" t="s">
        <v>1475</v>
      </c>
      <c r="D292" t="s">
        <v>607</v>
      </c>
      <c r="E292">
        <v>0.96</v>
      </c>
      <c r="F292">
        <v>4.4457599999999999</v>
      </c>
      <c r="G292">
        <v>0.5</v>
      </c>
      <c r="H292">
        <v>2.028</v>
      </c>
      <c r="I292" t="s">
        <v>665</v>
      </c>
    </row>
    <row r="293" spans="1:9">
      <c r="A293" t="str">
        <f t="shared" si="8"/>
        <v>14</v>
      </c>
      <c r="B293" t="str">
        <f t="shared" si="9"/>
        <v>57</v>
      </c>
      <c r="C293" t="s">
        <v>1476</v>
      </c>
      <c r="D293" t="s">
        <v>607</v>
      </c>
      <c r="E293">
        <v>0.66</v>
      </c>
      <c r="F293">
        <v>2.86896</v>
      </c>
      <c r="G293">
        <v>1.1399999999999999</v>
      </c>
      <c r="H293">
        <v>5.3918399999999993</v>
      </c>
      <c r="I293" t="s">
        <v>665</v>
      </c>
    </row>
    <row r="294" spans="1:9">
      <c r="A294" t="str">
        <f t="shared" si="8"/>
        <v>14</v>
      </c>
      <c r="B294" t="str">
        <f t="shared" si="9"/>
        <v>58</v>
      </c>
      <c r="C294" t="s">
        <v>1477</v>
      </c>
      <c r="D294" t="s">
        <v>607</v>
      </c>
      <c r="E294">
        <v>0.48</v>
      </c>
      <c r="F294">
        <v>1.9228799999999999</v>
      </c>
      <c r="G294">
        <v>0.43</v>
      </c>
      <c r="H294">
        <v>1.66008</v>
      </c>
      <c r="I294" t="s">
        <v>665</v>
      </c>
    </row>
    <row r="295" spans="1:9">
      <c r="A295" t="str">
        <f t="shared" si="8"/>
        <v>14</v>
      </c>
      <c r="B295" t="str">
        <f t="shared" si="9"/>
        <v>59</v>
      </c>
      <c r="C295" t="s">
        <v>1478</v>
      </c>
      <c r="D295" t="s">
        <v>607</v>
      </c>
      <c r="E295">
        <v>0.27</v>
      </c>
      <c r="F295">
        <v>0.81912000000000007</v>
      </c>
      <c r="G295">
        <v>0.39</v>
      </c>
      <c r="H295">
        <v>1.4498400000000002</v>
      </c>
      <c r="I295" t="s">
        <v>665</v>
      </c>
    </row>
    <row r="296" spans="1:9">
      <c r="A296" t="str">
        <f t="shared" si="8"/>
        <v>14</v>
      </c>
      <c r="B296" t="str">
        <f t="shared" si="9"/>
        <v>60</v>
      </c>
      <c r="C296" t="s">
        <v>1479</v>
      </c>
      <c r="D296" t="s">
        <v>607</v>
      </c>
      <c r="E296">
        <v>0.2</v>
      </c>
      <c r="F296">
        <v>0.4512000000000001</v>
      </c>
      <c r="G296">
        <v>0.3</v>
      </c>
      <c r="H296">
        <v>0.9768</v>
      </c>
      <c r="I296" t="s">
        <v>665</v>
      </c>
    </row>
    <row r="297" spans="1:9">
      <c r="A297" t="str">
        <f t="shared" si="8"/>
        <v>14</v>
      </c>
      <c r="B297" t="str">
        <f t="shared" si="9"/>
        <v>61</v>
      </c>
      <c r="C297" t="s">
        <v>1480</v>
      </c>
      <c r="D297" t="s">
        <v>607</v>
      </c>
      <c r="E297">
        <v>0.21</v>
      </c>
      <c r="F297">
        <v>0.5037600000000001</v>
      </c>
      <c r="G297">
        <v>0.13</v>
      </c>
      <c r="H297">
        <v>8.3280000000000062E-2</v>
      </c>
      <c r="I297" t="s">
        <v>665</v>
      </c>
    </row>
    <row r="298" spans="1:9">
      <c r="A298" t="str">
        <f t="shared" si="8"/>
        <v>14</v>
      </c>
      <c r="B298" t="str">
        <f t="shared" si="9"/>
        <v>62</v>
      </c>
      <c r="C298" t="s">
        <v>1481</v>
      </c>
      <c r="D298" t="s">
        <v>607</v>
      </c>
      <c r="E298">
        <v>0.23</v>
      </c>
      <c r="F298">
        <v>0.60888000000000009</v>
      </c>
      <c r="G298">
        <v>0.39</v>
      </c>
      <c r="H298">
        <v>1.4498400000000002</v>
      </c>
      <c r="I298" t="s">
        <v>665</v>
      </c>
    </row>
    <row r="299" spans="1:9">
      <c r="A299" t="str">
        <f t="shared" si="8"/>
        <v>13</v>
      </c>
      <c r="B299" t="str">
        <f t="shared" si="9"/>
        <v>52</v>
      </c>
      <c r="C299" t="s">
        <v>1482</v>
      </c>
      <c r="D299" t="s">
        <v>607</v>
      </c>
      <c r="E299">
        <v>0.2</v>
      </c>
      <c r="F299">
        <v>0.4512000000000001</v>
      </c>
      <c r="G299">
        <v>0.2</v>
      </c>
      <c r="H299">
        <v>0.4512000000000001</v>
      </c>
      <c r="I299" t="s">
        <v>665</v>
      </c>
    </row>
    <row r="300" spans="1:9">
      <c r="A300" t="str">
        <f t="shared" si="8"/>
        <v>13</v>
      </c>
      <c r="B300" t="str">
        <f t="shared" si="9"/>
        <v>53</v>
      </c>
      <c r="C300" t="s">
        <v>1483</v>
      </c>
      <c r="D300" t="s">
        <v>607</v>
      </c>
      <c r="E300">
        <v>0.15</v>
      </c>
      <c r="F300">
        <v>0.18840000000000001</v>
      </c>
      <c r="G300">
        <v>0.31</v>
      </c>
      <c r="H300">
        <v>1.0293600000000001</v>
      </c>
      <c r="I300" t="s">
        <v>665</v>
      </c>
    </row>
    <row r="301" spans="1:9">
      <c r="A301" t="str">
        <f t="shared" si="8"/>
        <v>13</v>
      </c>
      <c r="B301" t="str">
        <f t="shared" si="9"/>
        <v>54</v>
      </c>
      <c r="C301" t="s">
        <v>1484</v>
      </c>
      <c r="D301" t="s">
        <v>607</v>
      </c>
      <c r="E301">
        <v>0.4</v>
      </c>
      <c r="F301">
        <v>1.5024000000000002</v>
      </c>
      <c r="G301">
        <v>0.57999999999999996</v>
      </c>
      <c r="H301">
        <v>2.44848</v>
      </c>
      <c r="I301" t="s">
        <v>665</v>
      </c>
    </row>
    <row r="302" spans="1:9">
      <c r="A302" t="str">
        <f t="shared" si="8"/>
        <v>13</v>
      </c>
      <c r="B302" t="str">
        <f t="shared" si="9"/>
        <v>55</v>
      </c>
      <c r="C302" t="s">
        <v>1485</v>
      </c>
      <c r="D302" t="s">
        <v>607</v>
      </c>
      <c r="E302">
        <v>0.3</v>
      </c>
      <c r="F302">
        <v>0.9768</v>
      </c>
      <c r="G302">
        <v>0.21</v>
      </c>
      <c r="H302">
        <v>0.5037600000000001</v>
      </c>
      <c r="I302" t="s">
        <v>665</v>
      </c>
    </row>
    <row r="303" spans="1:9">
      <c r="A303" t="str">
        <f t="shared" si="8"/>
        <v>13</v>
      </c>
      <c r="B303" t="str">
        <f t="shared" si="9"/>
        <v>56</v>
      </c>
      <c r="C303" t="s">
        <v>1486</v>
      </c>
      <c r="D303" t="s">
        <v>607</v>
      </c>
      <c r="E303">
        <v>0.46</v>
      </c>
      <c r="F303">
        <v>1.81776</v>
      </c>
      <c r="G303">
        <v>0.28000000000000003</v>
      </c>
      <c r="H303">
        <v>0.87168000000000023</v>
      </c>
      <c r="I303" t="s">
        <v>665</v>
      </c>
    </row>
    <row r="304" spans="1:9">
      <c r="A304" t="str">
        <f t="shared" si="8"/>
        <v>13</v>
      </c>
      <c r="B304" t="str">
        <f t="shared" si="9"/>
        <v>57</v>
      </c>
      <c r="C304" t="s">
        <v>1487</v>
      </c>
      <c r="D304" t="s">
        <v>607</v>
      </c>
      <c r="E304">
        <v>0.72</v>
      </c>
      <c r="F304">
        <v>3.18432</v>
      </c>
      <c r="G304">
        <v>0.54</v>
      </c>
      <c r="H304">
        <v>2.2382400000000002</v>
      </c>
      <c r="I304" t="s">
        <v>665</v>
      </c>
    </row>
    <row r="305" spans="1:9">
      <c r="A305" t="str">
        <f t="shared" si="8"/>
        <v>13</v>
      </c>
      <c r="B305" t="str">
        <f t="shared" si="9"/>
        <v>58</v>
      </c>
      <c r="C305" t="s">
        <v>1488</v>
      </c>
      <c r="D305" t="s">
        <v>607</v>
      </c>
      <c r="E305">
        <v>0.61</v>
      </c>
      <c r="F305">
        <v>2.6061600000000005</v>
      </c>
      <c r="G305">
        <v>0.8</v>
      </c>
      <c r="H305">
        <v>3.6048000000000004</v>
      </c>
      <c r="I305" t="s">
        <v>665</v>
      </c>
    </row>
    <row r="306" spans="1:9">
      <c r="A306" t="str">
        <f t="shared" si="8"/>
        <v>13</v>
      </c>
      <c r="B306" t="str">
        <f t="shared" si="9"/>
        <v>59</v>
      </c>
      <c r="C306" t="s">
        <v>1489</v>
      </c>
      <c r="D306" t="s">
        <v>607</v>
      </c>
      <c r="E306">
        <v>0.19</v>
      </c>
      <c r="F306">
        <v>0.39864000000000005</v>
      </c>
      <c r="G306">
        <v>0.28999999999999998</v>
      </c>
      <c r="H306">
        <v>0.92423999999999995</v>
      </c>
      <c r="I306" t="s">
        <v>665</v>
      </c>
    </row>
    <row r="307" spans="1:9">
      <c r="A307" t="str">
        <f t="shared" si="8"/>
        <v>13</v>
      </c>
      <c r="B307" t="str">
        <f t="shared" si="9"/>
        <v>60</v>
      </c>
      <c r="C307" t="s">
        <v>1490</v>
      </c>
      <c r="D307" t="s">
        <v>607</v>
      </c>
      <c r="E307">
        <v>0.22</v>
      </c>
      <c r="F307">
        <v>0.55632000000000004</v>
      </c>
      <c r="G307">
        <v>0.2</v>
      </c>
      <c r="H307">
        <v>0.4512000000000001</v>
      </c>
      <c r="I307" t="s">
        <v>665</v>
      </c>
    </row>
    <row r="308" spans="1:9">
      <c r="A308" t="str">
        <f t="shared" si="8"/>
        <v>13</v>
      </c>
      <c r="B308" t="str">
        <f t="shared" si="9"/>
        <v>61</v>
      </c>
      <c r="C308" t="s">
        <v>1491</v>
      </c>
      <c r="D308" t="s">
        <v>607</v>
      </c>
      <c r="E308">
        <v>0.26</v>
      </c>
      <c r="F308">
        <v>0.76656000000000002</v>
      </c>
      <c r="G308">
        <v>0.54</v>
      </c>
      <c r="H308">
        <v>2.2382400000000002</v>
      </c>
      <c r="I308" t="s">
        <v>665</v>
      </c>
    </row>
    <row r="309" spans="1:9">
      <c r="A309" t="str">
        <f t="shared" si="8"/>
        <v>13</v>
      </c>
      <c r="B309" t="str">
        <f t="shared" si="9"/>
        <v>62</v>
      </c>
      <c r="C309" t="s">
        <v>1492</v>
      </c>
      <c r="D309" t="s">
        <v>607</v>
      </c>
      <c r="E309">
        <v>0.21</v>
      </c>
      <c r="F309">
        <v>0.5037600000000001</v>
      </c>
      <c r="G309">
        <v>0.23</v>
      </c>
      <c r="H309">
        <v>0.60888000000000009</v>
      </c>
      <c r="I309" t="s">
        <v>665</v>
      </c>
    </row>
    <row r="310" spans="1:9">
      <c r="A310" t="str">
        <f t="shared" si="8"/>
        <v>12</v>
      </c>
      <c r="B310" t="str">
        <f t="shared" si="9"/>
        <v>52</v>
      </c>
      <c r="C310" t="s">
        <v>1493</v>
      </c>
      <c r="D310" t="s">
        <v>607</v>
      </c>
      <c r="E310">
        <v>0.16</v>
      </c>
      <c r="F310">
        <v>0.24096000000000006</v>
      </c>
      <c r="G310">
        <v>0.3</v>
      </c>
      <c r="H310">
        <v>0.9768</v>
      </c>
      <c r="I310" t="s">
        <v>665</v>
      </c>
    </row>
    <row r="311" spans="1:9">
      <c r="A311" t="str">
        <f t="shared" si="8"/>
        <v>12</v>
      </c>
      <c r="B311" t="str">
        <f t="shared" si="9"/>
        <v>53</v>
      </c>
      <c r="C311" t="s">
        <v>1494</v>
      </c>
      <c r="D311" t="s">
        <v>607</v>
      </c>
      <c r="E311">
        <v>0.15</v>
      </c>
      <c r="F311">
        <v>0.18840000000000001</v>
      </c>
      <c r="G311">
        <v>0.23</v>
      </c>
      <c r="H311">
        <v>0.60888000000000009</v>
      </c>
      <c r="I311" t="s">
        <v>665</v>
      </c>
    </row>
    <row r="312" spans="1:9">
      <c r="A312" t="str">
        <f t="shared" si="8"/>
        <v>12</v>
      </c>
      <c r="B312" t="str">
        <f t="shared" si="9"/>
        <v>54</v>
      </c>
      <c r="C312" t="s">
        <v>1495</v>
      </c>
      <c r="D312" t="s">
        <v>607</v>
      </c>
      <c r="E312">
        <v>0.24</v>
      </c>
      <c r="F312">
        <v>0.66144000000000003</v>
      </c>
      <c r="G312">
        <v>0.19</v>
      </c>
      <c r="H312">
        <v>0.39864000000000005</v>
      </c>
      <c r="I312" t="s">
        <v>665</v>
      </c>
    </row>
    <row r="313" spans="1:9">
      <c r="A313" t="str">
        <f t="shared" si="8"/>
        <v>12</v>
      </c>
      <c r="B313" t="str">
        <f t="shared" si="9"/>
        <v>55</v>
      </c>
      <c r="C313" t="s">
        <v>1496</v>
      </c>
      <c r="D313" t="s">
        <v>607</v>
      </c>
      <c r="E313">
        <v>0.21</v>
      </c>
      <c r="F313">
        <v>0.5037600000000001</v>
      </c>
      <c r="G313">
        <v>0.21</v>
      </c>
      <c r="H313">
        <v>0.5037600000000001</v>
      </c>
      <c r="I313" t="s">
        <v>665</v>
      </c>
    </row>
    <row r="314" spans="1:9">
      <c r="A314" t="str">
        <f t="shared" si="8"/>
        <v>12</v>
      </c>
      <c r="B314" t="str">
        <f t="shared" si="9"/>
        <v>56</v>
      </c>
      <c r="C314" t="s">
        <v>1497</v>
      </c>
      <c r="D314" t="s">
        <v>607</v>
      </c>
      <c r="E314">
        <v>0.32</v>
      </c>
      <c r="F314">
        <v>1.08192</v>
      </c>
      <c r="G314">
        <v>0.43</v>
      </c>
      <c r="H314">
        <v>1.66008</v>
      </c>
      <c r="I314" t="s">
        <v>665</v>
      </c>
    </row>
    <row r="315" spans="1:9">
      <c r="A315" t="str">
        <f t="shared" si="8"/>
        <v>12</v>
      </c>
      <c r="B315" t="str">
        <f t="shared" si="9"/>
        <v>57</v>
      </c>
      <c r="C315" t="s">
        <v>1498</v>
      </c>
      <c r="D315" t="s">
        <v>607</v>
      </c>
      <c r="E315">
        <v>0.43</v>
      </c>
      <c r="F315">
        <v>1.66008</v>
      </c>
      <c r="G315">
        <v>0.28999999999999998</v>
      </c>
      <c r="H315">
        <v>0.92423999999999995</v>
      </c>
      <c r="I315" t="s">
        <v>665</v>
      </c>
    </row>
    <row r="316" spans="1:9">
      <c r="A316" t="str">
        <f t="shared" si="8"/>
        <v>12</v>
      </c>
      <c r="B316" t="str">
        <f t="shared" si="9"/>
        <v>58</v>
      </c>
      <c r="C316" t="s">
        <v>1499</v>
      </c>
      <c r="D316" t="s">
        <v>607</v>
      </c>
      <c r="E316">
        <v>0.37</v>
      </c>
      <c r="F316">
        <v>1.3447200000000001</v>
      </c>
      <c r="G316">
        <v>0.68</v>
      </c>
      <c r="H316">
        <v>2.9740799999999998</v>
      </c>
      <c r="I316" t="s">
        <v>665</v>
      </c>
    </row>
    <row r="317" spans="1:9">
      <c r="A317" t="str">
        <f t="shared" si="8"/>
        <v>12</v>
      </c>
      <c r="B317" t="str">
        <f t="shared" si="9"/>
        <v>59</v>
      </c>
      <c r="C317" t="s">
        <v>1500</v>
      </c>
      <c r="D317" t="s">
        <v>607</v>
      </c>
      <c r="E317">
        <v>0.45</v>
      </c>
      <c r="F317">
        <v>1.7652000000000001</v>
      </c>
      <c r="G317">
        <v>1.38</v>
      </c>
      <c r="H317">
        <v>6.6532799999999996</v>
      </c>
      <c r="I317" t="s">
        <v>665</v>
      </c>
    </row>
    <row r="318" spans="1:9">
      <c r="A318" t="str">
        <f t="shared" si="8"/>
        <v>12</v>
      </c>
      <c r="B318" t="str">
        <f t="shared" si="9"/>
        <v>60</v>
      </c>
      <c r="C318" t="s">
        <v>1501</v>
      </c>
      <c r="D318" t="s">
        <v>607</v>
      </c>
      <c r="E318">
        <v>0.75</v>
      </c>
      <c r="F318">
        <v>3.3420000000000005</v>
      </c>
      <c r="G318">
        <v>1.04</v>
      </c>
      <c r="H318">
        <v>4.8662400000000003</v>
      </c>
      <c r="I318" t="s">
        <v>665</v>
      </c>
    </row>
    <row r="319" spans="1:9">
      <c r="A319" t="str">
        <f t="shared" si="8"/>
        <v>12</v>
      </c>
      <c r="B319" t="str">
        <f t="shared" si="9"/>
        <v>61</v>
      </c>
      <c r="C319" t="s">
        <v>1502</v>
      </c>
      <c r="D319" t="s">
        <v>607</v>
      </c>
      <c r="E319">
        <v>1.22</v>
      </c>
      <c r="F319">
        <v>5.8123199999999997</v>
      </c>
      <c r="G319">
        <v>1.1100000000000001</v>
      </c>
      <c r="H319">
        <v>5.234160000000001</v>
      </c>
      <c r="I319" t="s">
        <v>665</v>
      </c>
    </row>
    <row r="320" spans="1:9">
      <c r="A320" t="str">
        <f t="shared" si="8"/>
        <v>12</v>
      </c>
      <c r="B320" t="str">
        <f t="shared" si="9"/>
        <v>62</v>
      </c>
      <c r="C320" t="s">
        <v>1503</v>
      </c>
      <c r="D320" t="s">
        <v>607</v>
      </c>
      <c r="E320">
        <v>0.82</v>
      </c>
      <c r="F320">
        <v>3.7099199999999994</v>
      </c>
      <c r="G320">
        <v>0.97</v>
      </c>
      <c r="H320">
        <v>4.4983200000000005</v>
      </c>
      <c r="I320" t="s">
        <v>665</v>
      </c>
    </row>
    <row r="321" spans="1:9">
      <c r="A321" t="str">
        <f t="shared" si="8"/>
        <v>11</v>
      </c>
      <c r="B321" t="str">
        <f t="shared" si="9"/>
        <v>53</v>
      </c>
      <c r="C321" t="s">
        <v>1504</v>
      </c>
      <c r="D321" t="s">
        <v>607</v>
      </c>
      <c r="E321">
        <v>0.15</v>
      </c>
      <c r="F321">
        <v>0.18840000000000001</v>
      </c>
      <c r="G321">
        <v>0.13</v>
      </c>
      <c r="H321">
        <v>8.3280000000000062E-2</v>
      </c>
      <c r="I321" t="s">
        <v>665</v>
      </c>
    </row>
    <row r="322" spans="1:9">
      <c r="A322" t="str">
        <f t="shared" si="8"/>
        <v>11</v>
      </c>
      <c r="B322" t="str">
        <f t="shared" si="9"/>
        <v>54</v>
      </c>
      <c r="C322" t="s">
        <v>1505</v>
      </c>
      <c r="D322" t="s">
        <v>607</v>
      </c>
      <c r="E322">
        <v>0.2</v>
      </c>
      <c r="F322">
        <v>0.4512000000000001</v>
      </c>
      <c r="G322">
        <v>0.12</v>
      </c>
      <c r="H322">
        <v>3.0720000000000011E-2</v>
      </c>
      <c r="I322" t="s">
        <v>665</v>
      </c>
    </row>
    <row r="323" spans="1:9">
      <c r="A323" t="str">
        <f t="shared" ref="A323:A386" si="10">LEFT(C323,2)</f>
        <v>11</v>
      </c>
      <c r="B323" t="str">
        <f t="shared" ref="B323:B386" si="11">RIGHT(C323,2)</f>
        <v>55</v>
      </c>
      <c r="C323" t="s">
        <v>1506</v>
      </c>
      <c r="D323" t="s">
        <v>607</v>
      </c>
      <c r="E323">
        <v>0.23</v>
      </c>
      <c r="F323">
        <v>0.60888000000000009</v>
      </c>
      <c r="G323">
        <v>0.19</v>
      </c>
      <c r="H323">
        <v>0.39864000000000005</v>
      </c>
      <c r="I323" t="s">
        <v>665</v>
      </c>
    </row>
    <row r="324" spans="1:9">
      <c r="A324" t="str">
        <f t="shared" si="10"/>
        <v>11</v>
      </c>
      <c r="B324" t="str">
        <f t="shared" si="11"/>
        <v>56</v>
      </c>
      <c r="C324" t="s">
        <v>1507</v>
      </c>
      <c r="D324" t="s">
        <v>607</v>
      </c>
      <c r="E324">
        <v>0.22</v>
      </c>
      <c r="F324">
        <v>0.55632000000000004</v>
      </c>
      <c r="G324">
        <v>0.28000000000000003</v>
      </c>
      <c r="H324">
        <v>0.87168000000000023</v>
      </c>
      <c r="I324" t="s">
        <v>665</v>
      </c>
    </row>
    <row r="325" spans="1:9">
      <c r="A325" t="str">
        <f t="shared" si="10"/>
        <v>11</v>
      </c>
      <c r="B325" t="str">
        <f t="shared" si="11"/>
        <v>57</v>
      </c>
      <c r="C325" t="s">
        <v>1508</v>
      </c>
      <c r="D325" t="s">
        <v>607</v>
      </c>
      <c r="E325">
        <v>0.19</v>
      </c>
      <c r="F325">
        <v>0.39864000000000005</v>
      </c>
      <c r="G325">
        <v>0.14000000000000001</v>
      </c>
      <c r="H325">
        <v>0.1358400000000001</v>
      </c>
      <c r="I325" t="s">
        <v>665</v>
      </c>
    </row>
    <row r="326" spans="1:9">
      <c r="A326" t="str">
        <f t="shared" si="10"/>
        <v>11</v>
      </c>
      <c r="B326" t="str">
        <f t="shared" si="11"/>
        <v>58</v>
      </c>
      <c r="C326" t="s">
        <v>1509</v>
      </c>
      <c r="D326" t="s">
        <v>607</v>
      </c>
      <c r="E326">
        <v>0.25</v>
      </c>
      <c r="F326">
        <v>0.71400000000000008</v>
      </c>
      <c r="G326">
        <v>0.44</v>
      </c>
      <c r="H326">
        <v>1.7126399999999999</v>
      </c>
      <c r="I326" t="s">
        <v>665</v>
      </c>
    </row>
    <row r="327" spans="1:9">
      <c r="A327" t="str">
        <f t="shared" si="10"/>
        <v>11</v>
      </c>
      <c r="B327" t="str">
        <f t="shared" si="11"/>
        <v>59</v>
      </c>
      <c r="C327" t="s">
        <v>1510</v>
      </c>
      <c r="D327" t="s">
        <v>607</v>
      </c>
      <c r="E327">
        <v>0.31</v>
      </c>
      <c r="F327">
        <v>1.0293600000000001</v>
      </c>
      <c r="G327">
        <v>0.79</v>
      </c>
      <c r="H327">
        <v>3.5522400000000007</v>
      </c>
      <c r="I327" t="s">
        <v>665</v>
      </c>
    </row>
    <row r="328" spans="1:9">
      <c r="A328" t="str">
        <f t="shared" si="10"/>
        <v>11</v>
      </c>
      <c r="B328" t="str">
        <f t="shared" si="11"/>
        <v>60</v>
      </c>
      <c r="C328" t="s">
        <v>1511</v>
      </c>
      <c r="D328" t="s">
        <v>607</v>
      </c>
      <c r="E328">
        <v>1.25</v>
      </c>
      <c r="F328">
        <v>5.97</v>
      </c>
      <c r="G328">
        <v>2.13</v>
      </c>
      <c r="H328">
        <v>10.595279999999999</v>
      </c>
      <c r="I328" t="s">
        <v>665</v>
      </c>
    </row>
    <row r="329" spans="1:9">
      <c r="A329" t="str">
        <f t="shared" si="10"/>
        <v>11</v>
      </c>
      <c r="B329" t="str">
        <f t="shared" si="11"/>
        <v>61</v>
      </c>
      <c r="C329" t="s">
        <v>1512</v>
      </c>
      <c r="D329" t="s">
        <v>607</v>
      </c>
      <c r="E329">
        <v>0.69</v>
      </c>
      <c r="F329">
        <v>3.0266400000000004</v>
      </c>
      <c r="G329">
        <v>1.62</v>
      </c>
      <c r="H329">
        <v>7.9147200000000009</v>
      </c>
      <c r="I329" t="s">
        <v>665</v>
      </c>
    </row>
    <row r="330" spans="1:9">
      <c r="A330" t="str">
        <f t="shared" si="10"/>
        <v>10</v>
      </c>
      <c r="B330" t="str">
        <f t="shared" si="11"/>
        <v>54</v>
      </c>
      <c r="C330" t="s">
        <v>1513</v>
      </c>
      <c r="D330" t="s">
        <v>607</v>
      </c>
      <c r="E330">
        <v>0.22</v>
      </c>
      <c r="F330">
        <v>0.55632000000000004</v>
      </c>
      <c r="G330">
        <v>0.15</v>
      </c>
      <c r="H330">
        <v>0.18840000000000001</v>
      </c>
      <c r="I330" t="s">
        <v>665</v>
      </c>
    </row>
    <row r="331" spans="1:9">
      <c r="A331" t="str">
        <f t="shared" si="10"/>
        <v>10</v>
      </c>
      <c r="B331" t="str">
        <f t="shared" si="11"/>
        <v>55</v>
      </c>
      <c r="C331" t="s">
        <v>1514</v>
      </c>
      <c r="D331" t="s">
        <v>607</v>
      </c>
      <c r="E331">
        <v>0.16</v>
      </c>
      <c r="F331">
        <v>0.24096000000000006</v>
      </c>
      <c r="G331">
        <v>0.18</v>
      </c>
      <c r="H331">
        <v>0.34608000000000005</v>
      </c>
      <c r="I331" t="s">
        <v>665</v>
      </c>
    </row>
    <row r="332" spans="1:9">
      <c r="A332" t="str">
        <f t="shared" si="10"/>
        <v>10</v>
      </c>
      <c r="B332" t="str">
        <f t="shared" si="11"/>
        <v>56</v>
      </c>
      <c r="C332" t="s">
        <v>1515</v>
      </c>
      <c r="D332" t="s">
        <v>607</v>
      </c>
      <c r="E332">
        <v>0.18</v>
      </c>
      <c r="F332">
        <v>0.34608000000000005</v>
      </c>
      <c r="G332">
        <v>0.13</v>
      </c>
      <c r="H332">
        <v>8.3280000000000062E-2</v>
      </c>
      <c r="I332" t="s">
        <v>665</v>
      </c>
    </row>
    <row r="333" spans="1:9">
      <c r="A333" t="str">
        <f t="shared" si="10"/>
        <v>10</v>
      </c>
      <c r="B333" t="str">
        <f t="shared" si="11"/>
        <v>57</v>
      </c>
      <c r="C333" t="s">
        <v>1516</v>
      </c>
      <c r="D333" t="s">
        <v>607</v>
      </c>
      <c r="E333">
        <v>0.2</v>
      </c>
      <c r="F333">
        <v>0.4512000000000001</v>
      </c>
      <c r="G333">
        <v>0.18</v>
      </c>
      <c r="H333">
        <v>0.34608000000000005</v>
      </c>
      <c r="I333" t="s">
        <v>665</v>
      </c>
    </row>
    <row r="334" spans="1:9">
      <c r="A334" t="str">
        <f t="shared" si="10"/>
        <v>10</v>
      </c>
      <c r="B334" t="str">
        <f t="shared" si="11"/>
        <v>58</v>
      </c>
      <c r="C334" t="s">
        <v>1517</v>
      </c>
      <c r="D334" t="s">
        <v>607</v>
      </c>
      <c r="E334">
        <v>0.21</v>
      </c>
      <c r="F334">
        <v>0.5037600000000001</v>
      </c>
      <c r="G334">
        <v>0.28000000000000003</v>
      </c>
      <c r="H334">
        <v>0.87168000000000023</v>
      </c>
      <c r="I334" t="s">
        <v>665</v>
      </c>
    </row>
    <row r="335" spans="1:9">
      <c r="A335" t="str">
        <f t="shared" si="10"/>
        <v>10</v>
      </c>
      <c r="B335" t="str">
        <f t="shared" si="11"/>
        <v>59</v>
      </c>
      <c r="C335" t="s">
        <v>1518</v>
      </c>
      <c r="D335" t="s">
        <v>607</v>
      </c>
      <c r="E335">
        <v>0.18</v>
      </c>
      <c r="F335">
        <v>0.34608000000000005</v>
      </c>
      <c r="G335">
        <v>0.4</v>
      </c>
      <c r="H335">
        <v>1.5024000000000002</v>
      </c>
      <c r="I335" t="s">
        <v>665</v>
      </c>
    </row>
    <row r="336" spans="1:9">
      <c r="A336" t="str">
        <f t="shared" si="10"/>
        <v>10</v>
      </c>
      <c r="B336" t="str">
        <f t="shared" si="11"/>
        <v>60</v>
      </c>
      <c r="C336" t="s">
        <v>1519</v>
      </c>
      <c r="D336" t="s">
        <v>607</v>
      </c>
      <c r="E336">
        <v>0.51</v>
      </c>
      <c r="F336">
        <v>2.0805599999999997</v>
      </c>
      <c r="G336">
        <v>0.65</v>
      </c>
      <c r="H336">
        <v>2.8164000000000002</v>
      </c>
      <c r="I336" t="s">
        <v>665</v>
      </c>
    </row>
    <row r="337" spans="1:9">
      <c r="A337" t="str">
        <f t="shared" si="10"/>
        <v>09</v>
      </c>
      <c r="B337" t="str">
        <f t="shared" si="11"/>
        <v>54</v>
      </c>
      <c r="C337" t="s">
        <v>1520</v>
      </c>
      <c r="D337" t="s">
        <v>607</v>
      </c>
      <c r="E337">
        <v>0.16</v>
      </c>
      <c r="F337">
        <v>0.24096000000000006</v>
      </c>
      <c r="G337">
        <v>0.19</v>
      </c>
      <c r="H337">
        <v>0.39864000000000005</v>
      </c>
      <c r="I337" t="s">
        <v>665</v>
      </c>
    </row>
    <row r="338" spans="1:9">
      <c r="A338" t="str">
        <f t="shared" si="10"/>
        <v>09</v>
      </c>
      <c r="B338" t="str">
        <f t="shared" si="11"/>
        <v>55</v>
      </c>
      <c r="C338" t="s">
        <v>1521</v>
      </c>
      <c r="D338" t="s">
        <v>607</v>
      </c>
      <c r="E338">
        <v>0.13</v>
      </c>
      <c r="F338">
        <v>8.3280000000000062E-2</v>
      </c>
      <c r="G338">
        <v>0.15</v>
      </c>
      <c r="H338">
        <v>0.18840000000000001</v>
      </c>
      <c r="I338" t="s">
        <v>665</v>
      </c>
    </row>
    <row r="339" spans="1:9">
      <c r="A339" t="str">
        <f t="shared" si="10"/>
        <v>09</v>
      </c>
      <c r="B339" t="str">
        <f t="shared" si="11"/>
        <v>56</v>
      </c>
      <c r="C339" t="s">
        <v>1522</v>
      </c>
      <c r="D339" t="s">
        <v>607</v>
      </c>
      <c r="E339">
        <v>0.15</v>
      </c>
      <c r="F339">
        <v>0.18840000000000001</v>
      </c>
      <c r="G339">
        <v>0.19</v>
      </c>
      <c r="H339">
        <v>0.39864000000000005</v>
      </c>
      <c r="I339" t="s">
        <v>665</v>
      </c>
    </row>
    <row r="340" spans="1:9">
      <c r="A340" t="str">
        <f t="shared" si="10"/>
        <v>09</v>
      </c>
      <c r="B340" t="str">
        <f t="shared" si="11"/>
        <v>57</v>
      </c>
      <c r="C340" t="s">
        <v>1523</v>
      </c>
      <c r="D340" t="s">
        <v>607</v>
      </c>
      <c r="E340">
        <v>0.23</v>
      </c>
      <c r="F340">
        <v>0.60888000000000009</v>
      </c>
      <c r="G340">
        <v>0.12</v>
      </c>
      <c r="H340">
        <v>3.0720000000000011E-2</v>
      </c>
      <c r="I340" t="s">
        <v>665</v>
      </c>
    </row>
    <row r="341" spans="1:9">
      <c r="A341" t="str">
        <f t="shared" si="10"/>
        <v>09</v>
      </c>
      <c r="B341" t="str">
        <f t="shared" si="11"/>
        <v>58</v>
      </c>
      <c r="C341" t="s">
        <v>1524</v>
      </c>
      <c r="D341" t="s">
        <v>607</v>
      </c>
      <c r="E341">
        <v>0.21</v>
      </c>
      <c r="F341">
        <v>0.5037600000000001</v>
      </c>
      <c r="G341">
        <v>0.11</v>
      </c>
      <c r="H341">
        <v>-2.1839999999999964E-2</v>
      </c>
      <c r="I341" t="s">
        <v>665</v>
      </c>
    </row>
    <row r="342" spans="1:9">
      <c r="A342" t="str">
        <f t="shared" si="10"/>
        <v>09</v>
      </c>
      <c r="B342" t="str">
        <f t="shared" si="11"/>
        <v>59</v>
      </c>
      <c r="C342" t="s">
        <v>1525</v>
      </c>
      <c r="D342" t="s">
        <v>607</v>
      </c>
      <c r="E342">
        <v>0.46</v>
      </c>
      <c r="F342">
        <v>1.81776</v>
      </c>
      <c r="G342">
        <v>0.25</v>
      </c>
      <c r="H342">
        <v>0.71400000000000008</v>
      </c>
      <c r="I342" t="s">
        <v>665</v>
      </c>
    </row>
    <row r="343" spans="1:9">
      <c r="A343" t="str">
        <f t="shared" si="10"/>
        <v>09</v>
      </c>
      <c r="B343" t="str">
        <f t="shared" si="11"/>
        <v>60</v>
      </c>
      <c r="C343" t="s">
        <v>1526</v>
      </c>
      <c r="D343" t="s">
        <v>607</v>
      </c>
      <c r="E343">
        <v>0.27</v>
      </c>
      <c r="F343">
        <v>0.81912000000000007</v>
      </c>
      <c r="G343">
        <v>0.28999999999999998</v>
      </c>
      <c r="H343">
        <v>0.92423999999999995</v>
      </c>
      <c r="I343" t="s">
        <v>665</v>
      </c>
    </row>
    <row r="344" spans="1:9">
      <c r="A344" t="str">
        <f t="shared" si="10"/>
        <v>08</v>
      </c>
      <c r="B344" t="str">
        <f t="shared" si="11"/>
        <v>53</v>
      </c>
      <c r="C344" t="s">
        <v>1527</v>
      </c>
      <c r="D344" t="s">
        <v>607</v>
      </c>
      <c r="E344">
        <v>0.16</v>
      </c>
      <c r="F344">
        <v>0.24096000000000006</v>
      </c>
      <c r="G344">
        <v>0.17</v>
      </c>
      <c r="H344">
        <v>0.29352000000000011</v>
      </c>
      <c r="I344" t="s">
        <v>665</v>
      </c>
    </row>
    <row r="345" spans="1:9">
      <c r="A345" t="str">
        <f t="shared" si="10"/>
        <v>08</v>
      </c>
      <c r="B345" t="str">
        <f t="shared" si="11"/>
        <v>51</v>
      </c>
      <c r="C345" t="s">
        <v>1528</v>
      </c>
      <c r="D345" t="s">
        <v>607</v>
      </c>
      <c r="E345">
        <v>0.16</v>
      </c>
      <c r="F345">
        <v>0.24096000000000006</v>
      </c>
      <c r="G345">
        <v>0.19</v>
      </c>
      <c r="H345">
        <v>0.39864000000000005</v>
      </c>
      <c r="I345" t="s">
        <v>665</v>
      </c>
    </row>
    <row r="346" spans="1:9">
      <c r="A346" t="str">
        <f t="shared" si="10"/>
        <v>08</v>
      </c>
      <c r="B346" t="str">
        <f t="shared" si="11"/>
        <v>55</v>
      </c>
      <c r="C346" t="s">
        <v>1529</v>
      </c>
      <c r="D346" t="s">
        <v>607</v>
      </c>
      <c r="E346">
        <v>0.18</v>
      </c>
      <c r="F346">
        <v>0.34608000000000005</v>
      </c>
      <c r="G346">
        <v>0.12</v>
      </c>
      <c r="H346">
        <v>3.0720000000000011E-2</v>
      </c>
      <c r="I346" t="s">
        <v>665</v>
      </c>
    </row>
    <row r="347" spans="1:9">
      <c r="A347" t="str">
        <f t="shared" si="10"/>
        <v>08</v>
      </c>
      <c r="B347" t="str">
        <f t="shared" si="11"/>
        <v>56</v>
      </c>
      <c r="C347" t="s">
        <v>1530</v>
      </c>
      <c r="D347" t="s">
        <v>607</v>
      </c>
      <c r="E347">
        <v>0.22</v>
      </c>
      <c r="F347">
        <v>0.55632000000000004</v>
      </c>
      <c r="G347">
        <v>0.27</v>
      </c>
      <c r="H347">
        <v>0.81912000000000007</v>
      </c>
      <c r="I347" t="s">
        <v>665</v>
      </c>
    </row>
    <row r="348" spans="1:9">
      <c r="A348" t="str">
        <f t="shared" si="10"/>
        <v>08</v>
      </c>
      <c r="B348" t="str">
        <f t="shared" si="11"/>
        <v>57</v>
      </c>
      <c r="C348" t="s">
        <v>1531</v>
      </c>
      <c r="D348" t="s">
        <v>607</v>
      </c>
      <c r="E348">
        <v>0.15</v>
      </c>
      <c r="F348">
        <v>0.18840000000000001</v>
      </c>
      <c r="G348">
        <v>0.15</v>
      </c>
      <c r="H348">
        <v>0.18840000000000001</v>
      </c>
      <c r="I348" t="s">
        <v>665</v>
      </c>
    </row>
    <row r="349" spans="1:9">
      <c r="A349" t="str">
        <f t="shared" si="10"/>
        <v>08</v>
      </c>
      <c r="B349" t="str">
        <f t="shared" si="11"/>
        <v>58</v>
      </c>
      <c r="C349" t="s">
        <v>1532</v>
      </c>
      <c r="D349" t="s">
        <v>607</v>
      </c>
      <c r="E349">
        <v>0.12</v>
      </c>
      <c r="F349">
        <v>3.0720000000000011E-2</v>
      </c>
      <c r="G349">
        <v>0.12</v>
      </c>
      <c r="H349">
        <v>3.0720000000000011E-2</v>
      </c>
      <c r="I349" t="s">
        <v>665</v>
      </c>
    </row>
    <row r="350" spans="1:9">
      <c r="A350" t="str">
        <f t="shared" si="10"/>
        <v>08</v>
      </c>
      <c r="B350" t="str">
        <f t="shared" si="11"/>
        <v>59</v>
      </c>
      <c r="C350" t="s">
        <v>1533</v>
      </c>
      <c r="D350" t="s">
        <v>607</v>
      </c>
      <c r="E350">
        <v>0.15</v>
      </c>
      <c r="F350">
        <v>0.18840000000000001</v>
      </c>
      <c r="G350">
        <v>0.15</v>
      </c>
      <c r="H350">
        <v>0.18840000000000001</v>
      </c>
      <c r="I350" t="s">
        <v>665</v>
      </c>
    </row>
    <row r="351" spans="1:9">
      <c r="A351" t="str">
        <f t="shared" si="10"/>
        <v>08</v>
      </c>
      <c r="B351" t="str">
        <f t="shared" si="11"/>
        <v>60</v>
      </c>
      <c r="C351" t="s">
        <v>1534</v>
      </c>
      <c r="D351" t="s">
        <v>607</v>
      </c>
      <c r="E351">
        <v>0.54</v>
      </c>
      <c r="F351">
        <v>2.2382400000000002</v>
      </c>
      <c r="G351">
        <v>0.3</v>
      </c>
      <c r="H351">
        <v>0.9768</v>
      </c>
      <c r="I351" t="s">
        <v>665</v>
      </c>
    </row>
    <row r="352" spans="1:9">
      <c r="A352" t="str">
        <f t="shared" si="10"/>
        <v>07</v>
      </c>
      <c r="B352" t="str">
        <f t="shared" si="11"/>
        <v>53</v>
      </c>
      <c r="C352" t="s">
        <v>1535</v>
      </c>
      <c r="D352" t="s">
        <v>607</v>
      </c>
      <c r="E352">
        <v>0.18</v>
      </c>
      <c r="F352">
        <v>0.34608000000000005</v>
      </c>
      <c r="G352">
        <v>0.22</v>
      </c>
      <c r="H352">
        <v>0.55632000000000004</v>
      </c>
      <c r="I352" t="s">
        <v>665</v>
      </c>
    </row>
    <row r="353" spans="1:9">
      <c r="A353" t="str">
        <f t="shared" si="10"/>
        <v>07</v>
      </c>
      <c r="B353" t="str">
        <f t="shared" si="11"/>
        <v>54</v>
      </c>
      <c r="C353" t="s">
        <v>1536</v>
      </c>
      <c r="D353" t="s">
        <v>607</v>
      </c>
      <c r="E353">
        <v>0.16</v>
      </c>
      <c r="F353">
        <v>0.24096000000000006</v>
      </c>
      <c r="G353">
        <v>0.15</v>
      </c>
      <c r="H353">
        <v>0.18840000000000001</v>
      </c>
      <c r="I353" t="s">
        <v>665</v>
      </c>
    </row>
    <row r="354" spans="1:9">
      <c r="A354" t="str">
        <f t="shared" si="10"/>
        <v>07</v>
      </c>
      <c r="B354" t="str">
        <f t="shared" si="11"/>
        <v>55</v>
      </c>
      <c r="C354" t="s">
        <v>1537</v>
      </c>
      <c r="D354" t="s">
        <v>607</v>
      </c>
      <c r="E354">
        <v>0.11</v>
      </c>
      <c r="F354">
        <v>-2.1839999999999964E-2</v>
      </c>
      <c r="G354">
        <v>0.14000000000000001</v>
      </c>
      <c r="H354">
        <v>0.1358400000000001</v>
      </c>
      <c r="I354" t="s">
        <v>665</v>
      </c>
    </row>
    <row r="355" spans="1:9">
      <c r="A355" t="str">
        <f t="shared" si="10"/>
        <v>07</v>
      </c>
      <c r="B355" t="str">
        <f t="shared" si="11"/>
        <v>56</v>
      </c>
      <c r="C355" t="s">
        <v>1538</v>
      </c>
      <c r="D355" t="s">
        <v>607</v>
      </c>
      <c r="E355">
        <v>0.24</v>
      </c>
      <c r="F355">
        <v>0.66144000000000003</v>
      </c>
      <c r="G355">
        <v>0.31</v>
      </c>
      <c r="H355">
        <v>1.0293600000000001</v>
      </c>
      <c r="I355" t="s">
        <v>665</v>
      </c>
    </row>
    <row r="356" spans="1:9">
      <c r="A356" t="str">
        <f t="shared" si="10"/>
        <v>07</v>
      </c>
      <c r="B356" t="str">
        <f t="shared" si="11"/>
        <v>57</v>
      </c>
      <c r="C356" t="s">
        <v>1539</v>
      </c>
      <c r="D356" t="s">
        <v>607</v>
      </c>
      <c r="E356">
        <v>0.2</v>
      </c>
      <c r="F356">
        <v>0.4512000000000001</v>
      </c>
      <c r="G356">
        <v>0.24</v>
      </c>
      <c r="H356">
        <v>0.66144000000000003</v>
      </c>
      <c r="I356" t="s">
        <v>665</v>
      </c>
    </row>
    <row r="357" spans="1:9">
      <c r="A357" t="str">
        <f t="shared" si="10"/>
        <v>07</v>
      </c>
      <c r="B357" t="str">
        <f t="shared" si="11"/>
        <v>58</v>
      </c>
      <c r="C357" t="s">
        <v>1540</v>
      </c>
      <c r="D357" t="s">
        <v>607</v>
      </c>
      <c r="E357">
        <v>0.12</v>
      </c>
      <c r="F357">
        <v>3.0720000000000011E-2</v>
      </c>
      <c r="G357">
        <v>0.18</v>
      </c>
      <c r="H357">
        <v>0.34608000000000005</v>
      </c>
      <c r="I357" t="s">
        <v>665</v>
      </c>
    </row>
    <row r="358" spans="1:9">
      <c r="A358" t="str">
        <f t="shared" si="10"/>
        <v>07</v>
      </c>
      <c r="B358" t="str">
        <f t="shared" si="11"/>
        <v>59</v>
      </c>
      <c r="C358" t="s">
        <v>1541</v>
      </c>
      <c r="D358" t="s">
        <v>607</v>
      </c>
      <c r="E358">
        <v>0.15</v>
      </c>
      <c r="F358">
        <v>0.18840000000000001</v>
      </c>
      <c r="G358">
        <v>0.13</v>
      </c>
      <c r="H358">
        <v>8.3280000000000062E-2</v>
      </c>
      <c r="I358" t="s">
        <v>665</v>
      </c>
    </row>
    <row r="359" spans="1:9">
      <c r="A359" t="str">
        <f t="shared" si="10"/>
        <v>06</v>
      </c>
      <c r="B359" t="str">
        <f t="shared" si="11"/>
        <v>53</v>
      </c>
      <c r="C359" t="s">
        <v>1542</v>
      </c>
      <c r="D359" t="s">
        <v>607</v>
      </c>
      <c r="E359">
        <v>0.13</v>
      </c>
      <c r="F359">
        <v>8.3280000000000062E-2</v>
      </c>
      <c r="G359">
        <v>0.21</v>
      </c>
      <c r="H359">
        <v>0.5037600000000001</v>
      </c>
      <c r="I359" t="s">
        <v>665</v>
      </c>
    </row>
    <row r="360" spans="1:9">
      <c r="A360" t="str">
        <f t="shared" si="10"/>
        <v>06</v>
      </c>
      <c r="B360" t="str">
        <f t="shared" si="11"/>
        <v>54</v>
      </c>
      <c r="C360" t="s">
        <v>1543</v>
      </c>
      <c r="D360" t="s">
        <v>607</v>
      </c>
      <c r="E360">
        <v>0.14000000000000001</v>
      </c>
      <c r="F360">
        <v>0.1358400000000001</v>
      </c>
      <c r="G360">
        <v>0.19</v>
      </c>
      <c r="H360">
        <v>0.39864000000000005</v>
      </c>
      <c r="I360" t="s">
        <v>665</v>
      </c>
    </row>
    <row r="361" spans="1:9">
      <c r="A361" t="str">
        <f t="shared" si="10"/>
        <v>06</v>
      </c>
      <c r="B361" t="str">
        <f t="shared" si="11"/>
        <v>55</v>
      </c>
      <c r="C361" t="s">
        <v>1544</v>
      </c>
      <c r="D361" t="s">
        <v>607</v>
      </c>
      <c r="E361">
        <v>0.17</v>
      </c>
      <c r="F361">
        <v>0.29352000000000011</v>
      </c>
      <c r="G361">
        <v>0.13</v>
      </c>
      <c r="H361">
        <v>8.3280000000000062E-2</v>
      </c>
      <c r="I361" t="s">
        <v>665</v>
      </c>
    </row>
    <row r="362" spans="1:9">
      <c r="A362" t="str">
        <f t="shared" si="10"/>
        <v>06</v>
      </c>
      <c r="B362" t="str">
        <f t="shared" si="11"/>
        <v>56</v>
      </c>
      <c r="C362" t="s">
        <v>1545</v>
      </c>
      <c r="D362" t="s">
        <v>607</v>
      </c>
      <c r="E362">
        <v>0.13</v>
      </c>
      <c r="F362">
        <v>8.3280000000000062E-2</v>
      </c>
      <c r="G362">
        <v>0.13</v>
      </c>
      <c r="H362">
        <v>8.3280000000000062E-2</v>
      </c>
      <c r="I362" t="s">
        <v>665</v>
      </c>
    </row>
    <row r="363" spans="1:9">
      <c r="A363" t="str">
        <f t="shared" si="10"/>
        <v>06</v>
      </c>
      <c r="B363" t="str">
        <f t="shared" si="11"/>
        <v>57</v>
      </c>
      <c r="C363" t="s">
        <v>1546</v>
      </c>
      <c r="D363" t="s">
        <v>607</v>
      </c>
      <c r="E363">
        <v>0.16</v>
      </c>
      <c r="F363">
        <v>0.24096000000000006</v>
      </c>
      <c r="G363">
        <v>0.13</v>
      </c>
      <c r="H363">
        <v>8.3280000000000062E-2</v>
      </c>
      <c r="I363" t="s">
        <v>665</v>
      </c>
    </row>
    <row r="364" spans="1:9">
      <c r="A364" t="str">
        <f t="shared" si="10"/>
        <v>06</v>
      </c>
      <c r="B364" t="str">
        <f t="shared" si="11"/>
        <v>58</v>
      </c>
      <c r="C364" t="s">
        <v>1547</v>
      </c>
      <c r="D364" t="s">
        <v>607</v>
      </c>
      <c r="E364">
        <v>0.13</v>
      </c>
      <c r="F364">
        <v>8.3280000000000062E-2</v>
      </c>
      <c r="G364">
        <v>0.11</v>
      </c>
      <c r="H364">
        <v>-2.1839999999999964E-2</v>
      </c>
      <c r="I364" t="s">
        <v>665</v>
      </c>
    </row>
    <row r="365" spans="1:9">
      <c r="A365" t="str">
        <f t="shared" si="10"/>
        <v>06</v>
      </c>
      <c r="B365" t="str">
        <f t="shared" si="11"/>
        <v>59</v>
      </c>
      <c r="C365" t="s">
        <v>1548</v>
      </c>
      <c r="D365" t="s">
        <v>607</v>
      </c>
      <c r="E365">
        <v>0.17</v>
      </c>
      <c r="F365">
        <v>0.29352000000000011</v>
      </c>
      <c r="G365">
        <v>0.15</v>
      </c>
      <c r="H365">
        <v>0.18840000000000001</v>
      </c>
      <c r="I365" t="s">
        <v>665</v>
      </c>
    </row>
    <row r="366" spans="1:9">
      <c r="A366" t="e">
        <f t="shared" si="10"/>
        <v>#N/A</v>
      </c>
      <c r="B366" t="e">
        <f t="shared" si="11"/>
        <v>#N/A</v>
      </c>
      <c r="C366" t="e">
        <v>#N/A</v>
      </c>
      <c r="D366" t="s">
        <v>607</v>
      </c>
      <c r="E366">
        <v>0.12</v>
      </c>
      <c r="F366">
        <v>3.0720000000000011E-2</v>
      </c>
      <c r="G366">
        <v>0.16</v>
      </c>
      <c r="H366">
        <v>0.24096000000000006</v>
      </c>
      <c r="I366" t="s">
        <v>665</v>
      </c>
    </row>
    <row r="367" spans="1:9">
      <c r="A367" t="str">
        <f t="shared" si="10"/>
        <v>05</v>
      </c>
      <c r="B367" t="str">
        <f t="shared" si="11"/>
        <v>53</v>
      </c>
      <c r="C367" t="s">
        <v>1549</v>
      </c>
      <c r="D367" t="s">
        <v>607</v>
      </c>
      <c r="E367">
        <v>0.15</v>
      </c>
      <c r="F367">
        <v>0.18840000000000001</v>
      </c>
      <c r="G367">
        <v>0.14000000000000001</v>
      </c>
      <c r="H367">
        <v>0.1358400000000001</v>
      </c>
      <c r="I367" t="s">
        <v>665</v>
      </c>
    </row>
    <row r="368" spans="1:9">
      <c r="A368" t="str">
        <f t="shared" si="10"/>
        <v>05</v>
      </c>
      <c r="B368" t="str">
        <f t="shared" si="11"/>
        <v>54</v>
      </c>
      <c r="C368" t="s">
        <v>1550</v>
      </c>
      <c r="D368" t="s">
        <v>607</v>
      </c>
      <c r="E368">
        <v>0.17</v>
      </c>
      <c r="F368">
        <v>0.29352000000000011</v>
      </c>
      <c r="G368">
        <v>0.17</v>
      </c>
      <c r="H368">
        <v>0.29352000000000011</v>
      </c>
      <c r="I368" t="s">
        <v>665</v>
      </c>
    </row>
    <row r="369" spans="1:9">
      <c r="A369" t="str">
        <f t="shared" si="10"/>
        <v>05</v>
      </c>
      <c r="B369" t="str">
        <f t="shared" si="11"/>
        <v>55</v>
      </c>
      <c r="C369" t="s">
        <v>1551</v>
      </c>
      <c r="D369" t="s">
        <v>607</v>
      </c>
      <c r="E369">
        <v>0.2</v>
      </c>
      <c r="F369">
        <v>0.4512000000000001</v>
      </c>
      <c r="G369">
        <v>0.18</v>
      </c>
      <c r="H369">
        <v>0.34608000000000005</v>
      </c>
      <c r="I369" t="s">
        <v>665</v>
      </c>
    </row>
    <row r="370" spans="1:9">
      <c r="A370" t="str">
        <f t="shared" si="10"/>
        <v>05</v>
      </c>
      <c r="B370" t="str">
        <f t="shared" si="11"/>
        <v>56</v>
      </c>
      <c r="C370" t="s">
        <v>1552</v>
      </c>
      <c r="D370" t="s">
        <v>607</v>
      </c>
      <c r="E370">
        <v>0.14000000000000001</v>
      </c>
      <c r="F370">
        <v>0.1358400000000001</v>
      </c>
      <c r="G370">
        <v>0.14000000000000001</v>
      </c>
      <c r="H370">
        <v>0.1358400000000001</v>
      </c>
      <c r="I370" t="s">
        <v>665</v>
      </c>
    </row>
    <row r="371" spans="1:9">
      <c r="A371" t="str">
        <f t="shared" si="10"/>
        <v>05</v>
      </c>
      <c r="B371" t="str">
        <f t="shared" si="11"/>
        <v>57</v>
      </c>
      <c r="C371" t="s">
        <v>1553</v>
      </c>
      <c r="D371" t="s">
        <v>607</v>
      </c>
      <c r="E371">
        <v>0.14000000000000001</v>
      </c>
      <c r="F371">
        <v>0.1358400000000001</v>
      </c>
      <c r="G371">
        <v>0.14000000000000001</v>
      </c>
      <c r="H371">
        <v>0.1358400000000001</v>
      </c>
      <c r="I371" t="s">
        <v>665</v>
      </c>
    </row>
    <row r="372" spans="1:9">
      <c r="A372" t="str">
        <f t="shared" si="10"/>
        <v>05</v>
      </c>
      <c r="B372" t="str">
        <f t="shared" si="11"/>
        <v>58</v>
      </c>
      <c r="C372" t="s">
        <v>1554</v>
      </c>
      <c r="D372" t="s">
        <v>607</v>
      </c>
      <c r="E372">
        <v>0.15</v>
      </c>
      <c r="F372">
        <v>0.18840000000000001</v>
      </c>
      <c r="G372">
        <v>0.16</v>
      </c>
      <c r="H372">
        <v>0.24096000000000006</v>
      </c>
      <c r="I372" t="s">
        <v>665</v>
      </c>
    </row>
    <row r="373" spans="1:9">
      <c r="A373" t="str">
        <f t="shared" si="10"/>
        <v>05</v>
      </c>
      <c r="B373" t="str">
        <f t="shared" si="11"/>
        <v>59</v>
      </c>
      <c r="C373" t="s">
        <v>1555</v>
      </c>
      <c r="D373" t="s">
        <v>607</v>
      </c>
      <c r="E373">
        <v>0.15</v>
      </c>
      <c r="F373">
        <v>0.18840000000000001</v>
      </c>
      <c r="G373">
        <v>0.12</v>
      </c>
      <c r="H373">
        <v>3.0720000000000011E-2</v>
      </c>
      <c r="I373" t="s">
        <v>665</v>
      </c>
    </row>
    <row r="374" spans="1:9">
      <c r="A374" t="str">
        <f t="shared" si="10"/>
        <v>05</v>
      </c>
      <c r="B374" t="str">
        <f t="shared" si="11"/>
        <v>60</v>
      </c>
      <c r="C374" t="s">
        <v>1556</v>
      </c>
      <c r="D374" t="s">
        <v>607</v>
      </c>
      <c r="E374">
        <v>0.21</v>
      </c>
      <c r="F374">
        <v>0.5037600000000001</v>
      </c>
      <c r="G374">
        <v>0.18</v>
      </c>
      <c r="H374">
        <v>0.34608000000000005</v>
      </c>
      <c r="I374" t="s">
        <v>665</v>
      </c>
    </row>
    <row r="375" spans="1:9">
      <c r="A375" t="str">
        <f t="shared" si="10"/>
        <v>05</v>
      </c>
      <c r="B375" t="str">
        <f t="shared" si="11"/>
        <v>61</v>
      </c>
      <c r="C375" t="s">
        <v>1557</v>
      </c>
      <c r="D375" t="s">
        <v>607</v>
      </c>
      <c r="E375">
        <v>0.18</v>
      </c>
      <c r="F375">
        <v>0.34608000000000005</v>
      </c>
      <c r="G375">
        <v>0.13</v>
      </c>
      <c r="H375">
        <v>8.3280000000000062E-2</v>
      </c>
      <c r="I375" t="s">
        <v>665</v>
      </c>
    </row>
    <row r="376" spans="1:9">
      <c r="A376" t="str">
        <f t="shared" si="10"/>
        <v>04</v>
      </c>
      <c r="B376" t="str">
        <f t="shared" si="11"/>
        <v>53</v>
      </c>
      <c r="C376" t="s">
        <v>1558</v>
      </c>
      <c r="D376" t="s">
        <v>607</v>
      </c>
      <c r="E376">
        <v>0.13</v>
      </c>
      <c r="F376">
        <v>8.3280000000000062E-2</v>
      </c>
      <c r="G376">
        <v>0.1</v>
      </c>
      <c r="H376">
        <v>-7.4399999999999938E-2</v>
      </c>
      <c r="I376" t="s">
        <v>665</v>
      </c>
    </row>
    <row r="377" spans="1:9">
      <c r="A377" t="str">
        <f t="shared" si="10"/>
        <v>04</v>
      </c>
      <c r="B377" t="str">
        <f t="shared" si="11"/>
        <v>54</v>
      </c>
      <c r="C377" t="s">
        <v>1559</v>
      </c>
      <c r="D377" t="s">
        <v>607</v>
      </c>
      <c r="E377">
        <v>0.1</v>
      </c>
      <c r="F377">
        <v>-7.4399999999999938E-2</v>
      </c>
      <c r="G377">
        <v>0.14000000000000001</v>
      </c>
      <c r="H377">
        <v>0.1358400000000001</v>
      </c>
      <c r="I377" t="s">
        <v>665</v>
      </c>
    </row>
    <row r="378" spans="1:9">
      <c r="A378" t="str">
        <f t="shared" si="10"/>
        <v>04</v>
      </c>
      <c r="B378" t="str">
        <f t="shared" si="11"/>
        <v>55</v>
      </c>
      <c r="C378" t="s">
        <v>1560</v>
      </c>
      <c r="D378" t="s">
        <v>607</v>
      </c>
      <c r="E378">
        <v>0.14000000000000001</v>
      </c>
      <c r="F378">
        <v>0.1358400000000001</v>
      </c>
      <c r="G378">
        <v>0.19</v>
      </c>
      <c r="H378">
        <v>0.39864000000000005</v>
      </c>
      <c r="I378" t="s">
        <v>665</v>
      </c>
    </row>
    <row r="379" spans="1:9">
      <c r="A379" t="str">
        <f t="shared" si="10"/>
        <v>04</v>
      </c>
      <c r="B379" t="str">
        <f t="shared" si="11"/>
        <v>56</v>
      </c>
      <c r="C379" t="s">
        <v>1561</v>
      </c>
      <c r="D379" t="s">
        <v>607</v>
      </c>
      <c r="E379">
        <v>0.15</v>
      </c>
      <c r="F379">
        <v>0.18840000000000001</v>
      </c>
      <c r="G379">
        <v>0.18</v>
      </c>
      <c r="H379">
        <v>0.34608000000000005</v>
      </c>
      <c r="I379" t="s">
        <v>665</v>
      </c>
    </row>
    <row r="380" spans="1:9">
      <c r="A380" t="str">
        <f t="shared" si="10"/>
        <v>04</v>
      </c>
      <c r="B380" t="str">
        <f t="shared" si="11"/>
        <v>57</v>
      </c>
      <c r="C380" t="s">
        <v>1562</v>
      </c>
      <c r="D380" t="s">
        <v>607</v>
      </c>
      <c r="E380">
        <v>0.12</v>
      </c>
      <c r="F380">
        <v>3.0720000000000011E-2</v>
      </c>
      <c r="G380">
        <v>0.12</v>
      </c>
      <c r="H380">
        <v>3.0720000000000011E-2</v>
      </c>
      <c r="I380" t="s">
        <v>665</v>
      </c>
    </row>
    <row r="381" spans="1:9">
      <c r="A381" t="str">
        <f t="shared" si="10"/>
        <v>04</v>
      </c>
      <c r="B381" t="str">
        <f t="shared" si="11"/>
        <v>58</v>
      </c>
      <c r="C381" t="s">
        <v>1563</v>
      </c>
      <c r="D381" t="s">
        <v>607</v>
      </c>
      <c r="E381">
        <v>0.17</v>
      </c>
      <c r="F381">
        <v>0.29352000000000011</v>
      </c>
      <c r="G381">
        <v>0.12</v>
      </c>
      <c r="H381">
        <v>3.0720000000000011E-2</v>
      </c>
      <c r="I381" t="s">
        <v>665</v>
      </c>
    </row>
    <row r="382" spans="1:9">
      <c r="A382" t="str">
        <f t="shared" si="10"/>
        <v>04</v>
      </c>
      <c r="B382" t="str">
        <f t="shared" si="11"/>
        <v>59</v>
      </c>
      <c r="C382" t="s">
        <v>1564</v>
      </c>
      <c r="D382" t="s">
        <v>607</v>
      </c>
      <c r="E382">
        <v>0.14000000000000001</v>
      </c>
      <c r="F382">
        <v>0.1358400000000001</v>
      </c>
      <c r="G382">
        <v>0.16</v>
      </c>
      <c r="H382">
        <v>0.24096000000000006</v>
      </c>
      <c r="I382" t="s">
        <v>665</v>
      </c>
    </row>
    <row r="383" spans="1:9">
      <c r="A383" t="str">
        <f t="shared" si="10"/>
        <v>04</v>
      </c>
      <c r="B383" t="str">
        <f t="shared" si="11"/>
        <v>60</v>
      </c>
      <c r="C383" t="s">
        <v>1565</v>
      </c>
      <c r="D383" t="s">
        <v>607</v>
      </c>
      <c r="E383">
        <v>0.18</v>
      </c>
      <c r="F383">
        <v>0.34608000000000005</v>
      </c>
      <c r="G383">
        <v>0.11</v>
      </c>
      <c r="H383">
        <v>-2.1839999999999964E-2</v>
      </c>
      <c r="I383" t="s">
        <v>665</v>
      </c>
    </row>
    <row r="384" spans="1:9">
      <c r="A384" t="str">
        <f t="shared" si="10"/>
        <v>04</v>
      </c>
      <c r="B384" t="str">
        <f t="shared" si="11"/>
        <v>61</v>
      </c>
      <c r="C384" t="s">
        <v>1566</v>
      </c>
      <c r="D384" t="s">
        <v>607</v>
      </c>
      <c r="E384">
        <v>0.14000000000000001</v>
      </c>
      <c r="F384">
        <v>0.1358400000000001</v>
      </c>
      <c r="G384">
        <v>0.12</v>
      </c>
      <c r="H384">
        <v>3.0720000000000011E-2</v>
      </c>
      <c r="I384" t="s">
        <v>665</v>
      </c>
    </row>
    <row r="385" spans="1:9">
      <c r="A385" t="str">
        <f t="shared" si="10"/>
        <v>04</v>
      </c>
      <c r="B385" t="str">
        <f t="shared" si="11"/>
        <v>62</v>
      </c>
      <c r="C385" t="s">
        <v>1567</v>
      </c>
      <c r="D385" t="s">
        <v>607</v>
      </c>
      <c r="E385">
        <v>0.16</v>
      </c>
      <c r="F385">
        <v>0.24096000000000006</v>
      </c>
      <c r="G385">
        <v>0.1</v>
      </c>
      <c r="H385">
        <v>-7.4399999999999938E-2</v>
      </c>
      <c r="I385" t="s">
        <v>665</v>
      </c>
    </row>
    <row r="386" spans="1:9">
      <c r="A386" t="str">
        <f t="shared" si="10"/>
        <v>04</v>
      </c>
      <c r="B386" t="str">
        <f t="shared" si="11"/>
        <v>63</v>
      </c>
      <c r="C386" t="s">
        <v>1568</v>
      </c>
      <c r="D386" t="s">
        <v>607</v>
      </c>
      <c r="E386">
        <v>0.13</v>
      </c>
      <c r="F386">
        <v>8.3280000000000062E-2</v>
      </c>
      <c r="G386">
        <v>0.1</v>
      </c>
      <c r="H386">
        <v>-7.4399999999999938E-2</v>
      </c>
      <c r="I386" t="s">
        <v>665</v>
      </c>
    </row>
    <row r="387" spans="1:9">
      <c r="A387" t="str">
        <f t="shared" ref="A387:A404" si="12">LEFT(C387,2)</f>
        <v>03</v>
      </c>
      <c r="B387" t="str">
        <f t="shared" ref="B387:B404" si="13">RIGHT(C387,2)</f>
        <v>53</v>
      </c>
      <c r="C387" t="s">
        <v>1569</v>
      </c>
      <c r="D387" t="s">
        <v>607</v>
      </c>
      <c r="E387">
        <v>0.13</v>
      </c>
      <c r="F387">
        <v>8.3280000000000062E-2</v>
      </c>
      <c r="G387">
        <v>0.13</v>
      </c>
      <c r="H387">
        <v>8.3280000000000062E-2</v>
      </c>
      <c r="I387" t="s">
        <v>665</v>
      </c>
    </row>
    <row r="388" spans="1:9">
      <c r="A388" t="str">
        <f t="shared" si="12"/>
        <v>03</v>
      </c>
      <c r="B388" t="str">
        <f t="shared" si="13"/>
        <v>54</v>
      </c>
      <c r="C388" t="s">
        <v>1570</v>
      </c>
      <c r="D388" t="s">
        <v>607</v>
      </c>
      <c r="E388">
        <v>0.23</v>
      </c>
      <c r="F388">
        <v>0.60888000000000009</v>
      </c>
      <c r="G388">
        <v>0.23</v>
      </c>
      <c r="H388">
        <v>0.60888000000000009</v>
      </c>
      <c r="I388" t="s">
        <v>665</v>
      </c>
    </row>
    <row r="389" spans="1:9">
      <c r="A389" t="str">
        <f t="shared" si="12"/>
        <v>03</v>
      </c>
      <c r="B389" t="str">
        <f t="shared" si="13"/>
        <v>55</v>
      </c>
      <c r="C389" t="s">
        <v>1571</v>
      </c>
      <c r="D389" t="s">
        <v>607</v>
      </c>
      <c r="E389">
        <v>0.14000000000000001</v>
      </c>
      <c r="F389">
        <v>0.1358400000000001</v>
      </c>
      <c r="G389">
        <v>0.13</v>
      </c>
      <c r="H389">
        <v>8.3280000000000062E-2</v>
      </c>
      <c r="I389" t="s">
        <v>665</v>
      </c>
    </row>
    <row r="390" spans="1:9">
      <c r="A390" t="str">
        <f t="shared" si="12"/>
        <v>03</v>
      </c>
      <c r="B390" t="str">
        <f t="shared" si="13"/>
        <v>56</v>
      </c>
      <c r="C390" t="s">
        <v>1572</v>
      </c>
      <c r="D390" t="s">
        <v>607</v>
      </c>
      <c r="E390">
        <v>0.14000000000000001</v>
      </c>
      <c r="F390">
        <v>0.1358400000000001</v>
      </c>
      <c r="G390">
        <v>0.14000000000000001</v>
      </c>
      <c r="H390">
        <v>0.1358400000000001</v>
      </c>
      <c r="I390" t="s">
        <v>665</v>
      </c>
    </row>
    <row r="391" spans="1:9">
      <c r="A391" t="str">
        <f t="shared" si="12"/>
        <v>03</v>
      </c>
      <c r="B391" t="str">
        <f t="shared" si="13"/>
        <v>57</v>
      </c>
      <c r="C391" t="s">
        <v>1573</v>
      </c>
      <c r="D391" t="s">
        <v>607</v>
      </c>
      <c r="E391">
        <v>0.17</v>
      </c>
      <c r="F391">
        <v>0.29352000000000011</v>
      </c>
      <c r="G391">
        <v>0.16</v>
      </c>
      <c r="H391">
        <v>0.24096000000000006</v>
      </c>
      <c r="I391" t="s">
        <v>665</v>
      </c>
    </row>
    <row r="392" spans="1:9">
      <c r="A392" t="str">
        <f t="shared" si="12"/>
        <v>03</v>
      </c>
      <c r="B392" t="str">
        <f t="shared" si="13"/>
        <v>58</v>
      </c>
      <c r="C392" t="s">
        <v>1574</v>
      </c>
      <c r="D392" t="s">
        <v>607</v>
      </c>
      <c r="E392">
        <v>0.11</v>
      </c>
      <c r="F392">
        <v>-2.1839999999999964E-2</v>
      </c>
      <c r="G392">
        <v>0.11</v>
      </c>
      <c r="H392">
        <v>-2.1839999999999964E-2</v>
      </c>
      <c r="I392" t="s">
        <v>665</v>
      </c>
    </row>
    <row r="393" spans="1:9">
      <c r="A393" t="str">
        <f t="shared" si="12"/>
        <v>03</v>
      </c>
      <c r="B393" t="str">
        <f t="shared" si="13"/>
        <v>59</v>
      </c>
      <c r="C393" t="s">
        <v>1575</v>
      </c>
      <c r="D393" t="s">
        <v>607</v>
      </c>
      <c r="E393">
        <v>0.15</v>
      </c>
      <c r="F393">
        <v>0.18840000000000001</v>
      </c>
      <c r="G393">
        <v>0.12</v>
      </c>
      <c r="H393">
        <v>3.0720000000000011E-2</v>
      </c>
      <c r="I393" t="s">
        <v>665</v>
      </c>
    </row>
    <row r="394" spans="1:9">
      <c r="A394" t="str">
        <f t="shared" si="12"/>
        <v>03</v>
      </c>
      <c r="B394" t="str">
        <f t="shared" si="13"/>
        <v>60</v>
      </c>
      <c r="C394" t="s">
        <v>1576</v>
      </c>
      <c r="D394" t="s">
        <v>607</v>
      </c>
      <c r="E394">
        <v>0.15</v>
      </c>
      <c r="F394">
        <v>0.18840000000000001</v>
      </c>
      <c r="G394">
        <v>0.09</v>
      </c>
      <c r="H394">
        <v>-0.12695999999999999</v>
      </c>
      <c r="I394" t="s">
        <v>665</v>
      </c>
    </row>
    <row r="395" spans="1:9">
      <c r="A395" t="str">
        <f t="shared" si="12"/>
        <v>03</v>
      </c>
      <c r="B395" t="str">
        <f t="shared" si="13"/>
        <v>61</v>
      </c>
      <c r="C395" t="s">
        <v>1577</v>
      </c>
      <c r="D395" t="s">
        <v>607</v>
      </c>
      <c r="E395">
        <v>0.06</v>
      </c>
      <c r="F395">
        <v>-0.28464</v>
      </c>
      <c r="G395">
        <v>0.1</v>
      </c>
      <c r="H395">
        <v>-7.4399999999999938E-2</v>
      </c>
      <c r="I395" t="s">
        <v>665</v>
      </c>
    </row>
    <row r="396" spans="1:9">
      <c r="A396" t="str">
        <f t="shared" si="12"/>
        <v>03</v>
      </c>
      <c r="B396" t="str">
        <f t="shared" si="13"/>
        <v>62</v>
      </c>
      <c r="C396" t="s">
        <v>1578</v>
      </c>
      <c r="D396" t="s">
        <v>607</v>
      </c>
      <c r="E396">
        <v>0.09</v>
      </c>
      <c r="F396">
        <v>-0.12695999999999999</v>
      </c>
      <c r="G396">
        <v>0.09</v>
      </c>
      <c r="H396">
        <v>-0.12695999999999999</v>
      </c>
      <c r="I396" t="s">
        <v>665</v>
      </c>
    </row>
    <row r="397" spans="1:9">
      <c r="A397" t="str">
        <f t="shared" si="12"/>
        <v>03</v>
      </c>
      <c r="B397" t="str">
        <f t="shared" si="13"/>
        <v>63</v>
      </c>
      <c r="C397" t="s">
        <v>1579</v>
      </c>
      <c r="D397" t="s">
        <v>607</v>
      </c>
      <c r="E397">
        <v>0.12</v>
      </c>
      <c r="F397">
        <v>3.0720000000000011E-2</v>
      </c>
      <c r="G397">
        <v>0.12</v>
      </c>
      <c r="H397">
        <v>3.0720000000000011E-2</v>
      </c>
      <c r="I397" t="s">
        <v>665</v>
      </c>
    </row>
    <row r="398" spans="1:9">
      <c r="A398" t="e">
        <f t="shared" si="12"/>
        <v>#N/A</v>
      </c>
      <c r="B398" t="e">
        <f t="shared" si="13"/>
        <v>#N/A</v>
      </c>
      <c r="C398" t="e">
        <v>#N/A</v>
      </c>
      <c r="D398" t="s">
        <v>607</v>
      </c>
      <c r="F398">
        <v>-0.6</v>
      </c>
      <c r="H398">
        <v>-0.6</v>
      </c>
      <c r="I398" t="s">
        <v>665</v>
      </c>
    </row>
    <row r="399" spans="1:9">
      <c r="A399" t="str">
        <f t="shared" si="12"/>
        <v>02</v>
      </c>
      <c r="B399" t="str">
        <f t="shared" si="13"/>
        <v>56</v>
      </c>
      <c r="C399" t="s">
        <v>1580</v>
      </c>
      <c r="D399" t="s">
        <v>607</v>
      </c>
      <c r="E399">
        <v>0.16</v>
      </c>
      <c r="F399">
        <v>0.24096000000000006</v>
      </c>
      <c r="G399">
        <v>0.18</v>
      </c>
      <c r="H399">
        <v>0.34608000000000005</v>
      </c>
      <c r="I399" t="s">
        <v>665</v>
      </c>
    </row>
    <row r="400" spans="1:9">
      <c r="A400" t="str">
        <f t="shared" si="12"/>
        <v>02</v>
      </c>
      <c r="B400" t="str">
        <f t="shared" si="13"/>
        <v>57</v>
      </c>
      <c r="C400" t="s">
        <v>1581</v>
      </c>
      <c r="D400" t="s">
        <v>607</v>
      </c>
      <c r="E400">
        <v>0.11</v>
      </c>
      <c r="F400">
        <v>-2.1839999999999964E-2</v>
      </c>
      <c r="G400">
        <v>0.09</v>
      </c>
      <c r="H400">
        <v>-0.12695999999999999</v>
      </c>
      <c r="I400" t="s">
        <v>665</v>
      </c>
    </row>
    <row r="401" spans="1:9">
      <c r="A401" t="str">
        <f t="shared" si="12"/>
        <v>02</v>
      </c>
      <c r="B401" t="str">
        <f t="shared" si="13"/>
        <v>59</v>
      </c>
      <c r="C401" t="s">
        <v>1582</v>
      </c>
      <c r="D401" t="s">
        <v>607</v>
      </c>
      <c r="E401">
        <v>0.1</v>
      </c>
      <c r="F401">
        <v>-7.4399999999999938E-2</v>
      </c>
      <c r="G401">
        <v>0.16</v>
      </c>
      <c r="H401">
        <v>0.24096000000000006</v>
      </c>
      <c r="I401" t="s">
        <v>665</v>
      </c>
    </row>
    <row r="402" spans="1:9">
      <c r="A402" t="str">
        <f t="shared" si="12"/>
        <v>02</v>
      </c>
      <c r="B402" t="str">
        <f t="shared" si="13"/>
        <v>59</v>
      </c>
      <c r="C402" t="s">
        <v>1582</v>
      </c>
      <c r="D402" t="s">
        <v>607</v>
      </c>
      <c r="E402">
        <v>0.12</v>
      </c>
      <c r="F402">
        <v>3.0720000000000011E-2</v>
      </c>
      <c r="G402">
        <v>0.1</v>
      </c>
      <c r="H402">
        <v>-7.4399999999999938E-2</v>
      </c>
      <c r="I402" t="s">
        <v>665</v>
      </c>
    </row>
    <row r="403" spans="1:9">
      <c r="A403" t="str">
        <f t="shared" si="12"/>
        <v>02</v>
      </c>
      <c r="B403" t="str">
        <f t="shared" si="13"/>
        <v>60</v>
      </c>
      <c r="C403" t="s">
        <v>1583</v>
      </c>
      <c r="D403" t="s">
        <v>607</v>
      </c>
      <c r="E403">
        <v>0.08</v>
      </c>
      <c r="F403">
        <v>-0.17951999999999996</v>
      </c>
      <c r="G403">
        <v>0.1</v>
      </c>
      <c r="H403">
        <v>-7.4399999999999938E-2</v>
      </c>
      <c r="I403" t="s">
        <v>665</v>
      </c>
    </row>
    <row r="404" spans="1:9">
      <c r="A404" t="str">
        <f t="shared" si="12"/>
        <v>02</v>
      </c>
      <c r="B404" t="str">
        <f t="shared" si="13"/>
        <v>61</v>
      </c>
      <c r="C404" t="s">
        <v>1584</v>
      </c>
      <c r="D404" t="s">
        <v>607</v>
      </c>
      <c r="E404">
        <v>0.18</v>
      </c>
      <c r="F404">
        <v>0.34608000000000005</v>
      </c>
      <c r="G404">
        <v>0.14000000000000001</v>
      </c>
      <c r="H404">
        <v>0.1358400000000001</v>
      </c>
      <c r="I404" t="s">
        <v>665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E3FB6-D776-844B-BE22-737E1E45DDC3}">
  <dimension ref="A1:I404"/>
  <sheetViews>
    <sheetView zoomScale="140" zoomScaleNormal="140" workbookViewId="0">
      <selection activeCell="B1" sqref="B1:B1048576"/>
    </sheetView>
  </sheetViews>
  <sheetFormatPr baseColWidth="10" defaultRowHeight="15"/>
  <sheetData>
    <row r="1" spans="1:9">
      <c r="A1" t="s">
        <v>666</v>
      </c>
      <c r="B1" t="s">
        <v>314</v>
      </c>
      <c r="C1" t="s">
        <v>315</v>
      </c>
      <c r="D1" t="s">
        <v>642</v>
      </c>
      <c r="E1" t="s">
        <v>3</v>
      </c>
      <c r="F1" t="s">
        <v>643</v>
      </c>
      <c r="G1" t="s">
        <v>644</v>
      </c>
      <c r="H1" t="s">
        <v>645</v>
      </c>
      <c r="I1" t="s">
        <v>664</v>
      </c>
    </row>
    <row r="2" spans="1:9">
      <c r="A2" t="s">
        <v>667</v>
      </c>
      <c r="B2" t="s">
        <v>654</v>
      </c>
      <c r="C2" t="s">
        <v>668</v>
      </c>
      <c r="D2" t="s">
        <v>607</v>
      </c>
      <c r="E2">
        <v>0.23</v>
      </c>
      <c r="F2">
        <v>0.60888000000000009</v>
      </c>
      <c r="G2">
        <v>0.22</v>
      </c>
      <c r="H2">
        <v>0.55632000000000004</v>
      </c>
      <c r="I2" t="s">
        <v>665</v>
      </c>
    </row>
    <row r="3" spans="1:9">
      <c r="A3" t="s">
        <v>669</v>
      </c>
      <c r="B3" t="s">
        <v>654</v>
      </c>
      <c r="C3" t="s">
        <v>670</v>
      </c>
      <c r="D3" t="s">
        <v>607</v>
      </c>
      <c r="E3">
        <v>0.19</v>
      </c>
      <c r="F3">
        <v>0.39864000000000005</v>
      </c>
      <c r="G3">
        <v>0.27</v>
      </c>
      <c r="H3">
        <v>0.81912000000000007</v>
      </c>
      <c r="I3" t="s">
        <v>665</v>
      </c>
    </row>
    <row r="4" spans="1:9">
      <c r="A4" t="s">
        <v>671</v>
      </c>
      <c r="B4" t="s">
        <v>654</v>
      </c>
      <c r="C4" t="s">
        <v>672</v>
      </c>
      <c r="D4" t="s">
        <v>607</v>
      </c>
      <c r="F4">
        <v>-0.6</v>
      </c>
      <c r="H4">
        <v>-0.6</v>
      </c>
      <c r="I4" t="s">
        <v>665</v>
      </c>
    </row>
    <row r="5" spans="1:9">
      <c r="A5" t="s">
        <v>673</v>
      </c>
      <c r="B5" t="s">
        <v>655</v>
      </c>
      <c r="C5" t="s">
        <v>674</v>
      </c>
      <c r="D5" t="s">
        <v>607</v>
      </c>
      <c r="E5">
        <v>0.26</v>
      </c>
      <c r="F5">
        <v>0.76656000000000002</v>
      </c>
      <c r="G5">
        <v>0.26</v>
      </c>
      <c r="H5">
        <v>0.76656000000000002</v>
      </c>
      <c r="I5" t="s">
        <v>665</v>
      </c>
    </row>
    <row r="6" spans="1:9">
      <c r="A6" t="s">
        <v>675</v>
      </c>
      <c r="B6" t="s">
        <v>655</v>
      </c>
      <c r="C6" t="s">
        <v>670</v>
      </c>
      <c r="D6" t="s">
        <v>607</v>
      </c>
      <c r="E6">
        <v>0.23</v>
      </c>
      <c r="F6">
        <v>0.60888000000000009</v>
      </c>
      <c r="G6">
        <v>0.2</v>
      </c>
      <c r="H6">
        <v>0.4512000000000001</v>
      </c>
      <c r="I6" t="s">
        <v>665</v>
      </c>
    </row>
    <row r="7" spans="1:9">
      <c r="A7" t="s">
        <v>676</v>
      </c>
      <c r="B7" t="s">
        <v>655</v>
      </c>
      <c r="C7" t="s">
        <v>672</v>
      </c>
      <c r="D7" t="s">
        <v>607</v>
      </c>
      <c r="F7">
        <v>-0.6</v>
      </c>
      <c r="H7">
        <v>-0.6</v>
      </c>
      <c r="I7" t="s">
        <v>665</v>
      </c>
    </row>
    <row r="8" spans="1:9">
      <c r="A8" t="s">
        <v>677</v>
      </c>
      <c r="B8" t="s">
        <v>656</v>
      </c>
      <c r="C8" t="s">
        <v>672</v>
      </c>
      <c r="D8" t="s">
        <v>607</v>
      </c>
      <c r="E8">
        <v>0.2</v>
      </c>
      <c r="F8">
        <v>0.4512000000000001</v>
      </c>
      <c r="G8">
        <v>0.24</v>
      </c>
      <c r="H8">
        <v>0.66144000000000003</v>
      </c>
      <c r="I8" t="s">
        <v>665</v>
      </c>
    </row>
    <row r="9" spans="1:9">
      <c r="A9" t="s">
        <v>678</v>
      </c>
      <c r="B9" t="s">
        <v>657</v>
      </c>
      <c r="C9" t="s">
        <v>679</v>
      </c>
      <c r="D9" t="s">
        <v>607</v>
      </c>
      <c r="E9">
        <v>0.35</v>
      </c>
      <c r="F9">
        <v>1.2395999999999998</v>
      </c>
      <c r="G9">
        <v>0.31</v>
      </c>
      <c r="H9">
        <v>1.0293600000000001</v>
      </c>
      <c r="I9" t="s">
        <v>665</v>
      </c>
    </row>
    <row r="10" spans="1:9">
      <c r="A10" t="s">
        <v>680</v>
      </c>
      <c r="B10" t="s">
        <v>657</v>
      </c>
      <c r="C10" t="s">
        <v>681</v>
      </c>
      <c r="D10" t="s">
        <v>607</v>
      </c>
      <c r="E10">
        <v>0.26</v>
      </c>
      <c r="F10">
        <v>0.76656000000000002</v>
      </c>
      <c r="G10">
        <v>0.35</v>
      </c>
      <c r="H10">
        <v>1.2395999999999998</v>
      </c>
      <c r="I10" t="s">
        <v>665</v>
      </c>
    </row>
    <row r="11" spans="1:9">
      <c r="A11" t="s">
        <v>682</v>
      </c>
      <c r="B11" t="s">
        <v>658</v>
      </c>
      <c r="C11" t="s">
        <v>683</v>
      </c>
      <c r="D11" t="s">
        <v>607</v>
      </c>
      <c r="E11">
        <v>0.45</v>
      </c>
      <c r="F11">
        <v>1.7652000000000001</v>
      </c>
      <c r="G11">
        <v>0.63</v>
      </c>
      <c r="H11">
        <v>2.7112799999999999</v>
      </c>
      <c r="I11" t="s">
        <v>665</v>
      </c>
    </row>
    <row r="12" spans="1:9">
      <c r="A12" t="s">
        <v>684</v>
      </c>
      <c r="B12" t="s">
        <v>658</v>
      </c>
      <c r="C12" t="s">
        <v>685</v>
      </c>
      <c r="D12" t="s">
        <v>607</v>
      </c>
      <c r="E12">
        <v>0.85</v>
      </c>
      <c r="F12">
        <v>3.8675999999999995</v>
      </c>
      <c r="G12">
        <v>0.81</v>
      </c>
      <c r="H12">
        <v>3.6573600000000006</v>
      </c>
      <c r="I12" t="s">
        <v>665</v>
      </c>
    </row>
    <row r="13" spans="1:9">
      <c r="A13" t="s">
        <v>686</v>
      </c>
      <c r="B13" t="s">
        <v>658</v>
      </c>
      <c r="C13" t="s">
        <v>679</v>
      </c>
      <c r="D13" t="s">
        <v>607</v>
      </c>
      <c r="E13">
        <v>0.32</v>
      </c>
      <c r="F13">
        <v>1.08192</v>
      </c>
      <c r="G13">
        <v>0.28000000000000003</v>
      </c>
      <c r="H13">
        <v>0.87168000000000023</v>
      </c>
      <c r="I13" t="s">
        <v>665</v>
      </c>
    </row>
    <row r="14" spans="1:9">
      <c r="A14" t="s">
        <v>687</v>
      </c>
      <c r="B14" t="s">
        <v>658</v>
      </c>
      <c r="C14" t="s">
        <v>681</v>
      </c>
      <c r="D14" t="s">
        <v>607</v>
      </c>
      <c r="E14">
        <v>0.42</v>
      </c>
      <c r="F14">
        <v>1.6075200000000001</v>
      </c>
      <c r="G14">
        <v>0.42</v>
      </c>
      <c r="H14">
        <v>1.6075200000000001</v>
      </c>
      <c r="I14" t="s">
        <v>665</v>
      </c>
    </row>
    <row r="15" spans="1:9">
      <c r="A15" t="s">
        <v>688</v>
      </c>
      <c r="B15" t="s">
        <v>659</v>
      </c>
      <c r="C15" t="s">
        <v>685</v>
      </c>
      <c r="D15" t="s">
        <v>607</v>
      </c>
      <c r="E15">
        <v>0.79</v>
      </c>
      <c r="F15">
        <v>3.5522400000000007</v>
      </c>
      <c r="G15">
        <v>0.68</v>
      </c>
      <c r="H15">
        <v>2.9740799999999998</v>
      </c>
      <c r="I15" t="s">
        <v>665</v>
      </c>
    </row>
    <row r="16" spans="1:9">
      <c r="A16" t="s">
        <v>689</v>
      </c>
      <c r="B16" t="s">
        <v>659</v>
      </c>
      <c r="C16" t="s">
        <v>674</v>
      </c>
      <c r="D16" t="s">
        <v>607</v>
      </c>
      <c r="E16">
        <v>0.85</v>
      </c>
      <c r="F16">
        <v>3.8675999999999995</v>
      </c>
      <c r="G16">
        <v>0.93</v>
      </c>
      <c r="H16">
        <v>4.2880799999999999</v>
      </c>
      <c r="I16" t="s">
        <v>665</v>
      </c>
    </row>
    <row r="17" spans="1:9">
      <c r="A17" t="s">
        <v>690</v>
      </c>
      <c r="B17" t="s">
        <v>659</v>
      </c>
      <c r="C17" t="s">
        <v>679</v>
      </c>
      <c r="D17" t="s">
        <v>607</v>
      </c>
      <c r="E17">
        <v>0.34</v>
      </c>
      <c r="F17">
        <v>1.1870400000000001</v>
      </c>
      <c r="G17">
        <v>0.33</v>
      </c>
      <c r="H17">
        <v>1.1344799999999999</v>
      </c>
      <c r="I17" t="s">
        <v>665</v>
      </c>
    </row>
    <row r="18" spans="1:9">
      <c r="A18" t="s">
        <v>691</v>
      </c>
      <c r="B18" t="s">
        <v>659</v>
      </c>
      <c r="C18" t="s">
        <v>681</v>
      </c>
      <c r="D18" t="s">
        <v>607</v>
      </c>
      <c r="E18">
        <v>0.45</v>
      </c>
      <c r="F18">
        <v>1.7652000000000001</v>
      </c>
      <c r="G18">
        <v>0.51</v>
      </c>
      <c r="H18">
        <v>2.0805599999999997</v>
      </c>
      <c r="I18" t="s">
        <v>665</v>
      </c>
    </row>
    <row r="19" spans="1:9">
      <c r="A19" t="s">
        <v>692</v>
      </c>
      <c r="B19" t="s">
        <v>660</v>
      </c>
      <c r="C19" t="s">
        <v>693</v>
      </c>
      <c r="D19" t="s">
        <v>607</v>
      </c>
      <c r="E19">
        <v>1.2</v>
      </c>
      <c r="F19">
        <v>5.7071999999999994</v>
      </c>
      <c r="G19">
        <v>1.68</v>
      </c>
      <c r="H19">
        <v>8.2300799999999992</v>
      </c>
      <c r="I19" t="s">
        <v>665</v>
      </c>
    </row>
    <row r="20" spans="1:9">
      <c r="A20" t="s">
        <v>694</v>
      </c>
      <c r="B20" t="s">
        <v>660</v>
      </c>
      <c r="C20" t="s">
        <v>695</v>
      </c>
      <c r="D20" t="s">
        <v>607</v>
      </c>
      <c r="E20">
        <v>0.88</v>
      </c>
      <c r="F20">
        <v>4.0252799999999995</v>
      </c>
      <c r="G20">
        <v>1.2</v>
      </c>
      <c r="H20">
        <v>5.7071999999999994</v>
      </c>
      <c r="I20" t="s">
        <v>665</v>
      </c>
    </row>
    <row r="21" spans="1:9">
      <c r="A21" t="s">
        <v>696</v>
      </c>
      <c r="B21" t="s">
        <v>660</v>
      </c>
      <c r="C21" t="s">
        <v>674</v>
      </c>
      <c r="D21" t="s">
        <v>607</v>
      </c>
      <c r="E21">
        <v>0.94</v>
      </c>
      <c r="F21">
        <v>4.3406400000000005</v>
      </c>
      <c r="G21">
        <v>1.3</v>
      </c>
      <c r="H21">
        <v>6.232800000000001</v>
      </c>
      <c r="I21" t="s">
        <v>665</v>
      </c>
    </row>
    <row r="22" spans="1:9">
      <c r="A22" t="s">
        <v>697</v>
      </c>
      <c r="B22" t="s">
        <v>660</v>
      </c>
      <c r="C22" t="s">
        <v>668</v>
      </c>
      <c r="D22" t="s">
        <v>607</v>
      </c>
      <c r="E22">
        <v>0.76</v>
      </c>
      <c r="F22">
        <v>3.3945600000000002</v>
      </c>
      <c r="G22">
        <v>0.83</v>
      </c>
      <c r="H22">
        <v>3.7624799999999996</v>
      </c>
      <c r="I22" t="s">
        <v>665</v>
      </c>
    </row>
    <row r="23" spans="1:9">
      <c r="A23" t="s">
        <v>698</v>
      </c>
      <c r="B23" t="s">
        <v>660</v>
      </c>
      <c r="C23" t="s">
        <v>679</v>
      </c>
      <c r="D23" t="s">
        <v>607</v>
      </c>
      <c r="E23">
        <v>0.46</v>
      </c>
      <c r="F23">
        <v>1.81776</v>
      </c>
      <c r="G23">
        <v>0.45</v>
      </c>
      <c r="H23">
        <v>1.7652000000000001</v>
      </c>
      <c r="I23" t="s">
        <v>665</v>
      </c>
    </row>
    <row r="24" spans="1:9">
      <c r="A24" t="s">
        <v>699</v>
      </c>
      <c r="B24" t="s">
        <v>660</v>
      </c>
      <c r="C24" t="s">
        <v>681</v>
      </c>
      <c r="D24" t="s">
        <v>607</v>
      </c>
      <c r="E24">
        <v>0.56000000000000005</v>
      </c>
      <c r="F24">
        <v>2.3433600000000001</v>
      </c>
      <c r="G24">
        <v>0.6</v>
      </c>
      <c r="H24">
        <v>2.5535999999999999</v>
      </c>
      <c r="I24" t="s">
        <v>665</v>
      </c>
    </row>
    <row r="25" spans="1:9">
      <c r="A25" t="s">
        <v>700</v>
      </c>
      <c r="B25" t="s">
        <v>660</v>
      </c>
      <c r="C25" t="s">
        <v>701</v>
      </c>
      <c r="D25" t="s">
        <v>607</v>
      </c>
      <c r="E25">
        <v>0.32</v>
      </c>
      <c r="F25">
        <v>1.08192</v>
      </c>
      <c r="G25">
        <v>0.36</v>
      </c>
      <c r="H25">
        <v>1.2921599999999998</v>
      </c>
      <c r="I25" t="s">
        <v>665</v>
      </c>
    </row>
    <row r="26" spans="1:9">
      <c r="A26" t="s">
        <v>702</v>
      </c>
      <c r="B26" t="s">
        <v>660</v>
      </c>
      <c r="C26" t="s">
        <v>703</v>
      </c>
      <c r="D26" t="s">
        <v>607</v>
      </c>
      <c r="E26">
        <v>0.3</v>
      </c>
      <c r="F26">
        <v>0.9768</v>
      </c>
      <c r="G26">
        <v>0.3</v>
      </c>
      <c r="H26">
        <v>0.9768</v>
      </c>
      <c r="I26" t="s">
        <v>665</v>
      </c>
    </row>
    <row r="27" spans="1:9">
      <c r="A27" t="s">
        <v>704</v>
      </c>
      <c r="B27" t="s">
        <v>661</v>
      </c>
      <c r="C27" t="s">
        <v>693</v>
      </c>
      <c r="D27" t="s">
        <v>607</v>
      </c>
      <c r="E27">
        <v>1.77</v>
      </c>
      <c r="F27">
        <v>8.7031200000000002</v>
      </c>
      <c r="G27">
        <v>2.02</v>
      </c>
      <c r="H27">
        <v>10.01712</v>
      </c>
      <c r="I27" t="s">
        <v>665</v>
      </c>
    </row>
    <row r="28" spans="1:9">
      <c r="A28" t="s">
        <v>705</v>
      </c>
      <c r="B28" t="s">
        <v>661</v>
      </c>
      <c r="C28" t="s">
        <v>706</v>
      </c>
      <c r="D28" t="s">
        <v>607</v>
      </c>
      <c r="E28">
        <v>1.45</v>
      </c>
      <c r="F28">
        <v>7.0211999999999994</v>
      </c>
      <c r="G28">
        <v>1.35</v>
      </c>
      <c r="H28">
        <v>6.4956000000000005</v>
      </c>
      <c r="I28" t="s">
        <v>665</v>
      </c>
    </row>
    <row r="29" spans="1:9">
      <c r="A29" t="s">
        <v>707</v>
      </c>
      <c r="B29" t="s">
        <v>661</v>
      </c>
      <c r="C29" t="s">
        <v>668</v>
      </c>
      <c r="D29" t="s">
        <v>607</v>
      </c>
      <c r="E29">
        <v>0.72</v>
      </c>
      <c r="F29">
        <v>3.18432</v>
      </c>
      <c r="G29">
        <v>0.86</v>
      </c>
      <c r="H29">
        <v>3.9201599999999996</v>
      </c>
      <c r="I29" t="s">
        <v>665</v>
      </c>
    </row>
    <row r="30" spans="1:9">
      <c r="A30" t="s">
        <v>708</v>
      </c>
      <c r="B30" t="s">
        <v>661</v>
      </c>
      <c r="C30" t="s">
        <v>670</v>
      </c>
      <c r="D30" t="s">
        <v>607</v>
      </c>
      <c r="E30">
        <v>1.26</v>
      </c>
      <c r="F30">
        <v>6.0225600000000012</v>
      </c>
      <c r="G30">
        <v>1.88</v>
      </c>
      <c r="H30">
        <v>9.2812800000000006</v>
      </c>
      <c r="I30" t="s">
        <v>665</v>
      </c>
    </row>
    <row r="31" spans="1:9">
      <c r="A31" t="s">
        <v>709</v>
      </c>
      <c r="B31" t="s">
        <v>661</v>
      </c>
      <c r="C31" t="s">
        <v>672</v>
      </c>
      <c r="D31" t="s">
        <v>607</v>
      </c>
      <c r="E31">
        <v>0.78</v>
      </c>
      <c r="F31">
        <v>3.4996800000000006</v>
      </c>
      <c r="G31">
        <v>0.81</v>
      </c>
      <c r="H31">
        <v>3.6573600000000006</v>
      </c>
      <c r="I31" t="s">
        <v>665</v>
      </c>
    </row>
    <row r="32" spans="1:9">
      <c r="A32" t="s">
        <v>710</v>
      </c>
      <c r="B32" t="s">
        <v>661</v>
      </c>
      <c r="C32" t="s">
        <v>679</v>
      </c>
      <c r="D32" t="s">
        <v>607</v>
      </c>
      <c r="E32">
        <v>0.64</v>
      </c>
      <c r="F32">
        <v>2.7638400000000001</v>
      </c>
      <c r="G32">
        <v>0.5</v>
      </c>
      <c r="H32">
        <v>2.028</v>
      </c>
      <c r="I32" t="s">
        <v>665</v>
      </c>
    </row>
    <row r="33" spans="1:9">
      <c r="A33" t="s">
        <v>711</v>
      </c>
      <c r="B33" t="s">
        <v>661</v>
      </c>
      <c r="C33" t="s">
        <v>701</v>
      </c>
      <c r="D33" t="s">
        <v>607</v>
      </c>
      <c r="E33">
        <v>0.32</v>
      </c>
      <c r="F33">
        <v>1.08192</v>
      </c>
      <c r="G33">
        <v>0.27</v>
      </c>
      <c r="H33">
        <v>0.81912000000000007</v>
      </c>
      <c r="I33" t="s">
        <v>665</v>
      </c>
    </row>
    <row r="34" spans="1:9">
      <c r="A34" t="s">
        <v>712</v>
      </c>
      <c r="B34" t="s">
        <v>661</v>
      </c>
      <c r="C34" t="s">
        <v>703</v>
      </c>
      <c r="D34" t="s">
        <v>607</v>
      </c>
      <c r="E34">
        <v>0.26</v>
      </c>
      <c r="F34">
        <v>0.76656000000000002</v>
      </c>
      <c r="G34">
        <v>0.28000000000000003</v>
      </c>
      <c r="H34">
        <v>0.87168000000000023</v>
      </c>
      <c r="I34" t="s">
        <v>665</v>
      </c>
    </row>
    <row r="35" spans="1:9">
      <c r="A35" t="s">
        <v>713</v>
      </c>
      <c r="B35" t="s">
        <v>661</v>
      </c>
      <c r="C35" t="s">
        <v>714</v>
      </c>
      <c r="D35" t="s">
        <v>607</v>
      </c>
      <c r="E35">
        <v>0.3</v>
      </c>
      <c r="F35">
        <v>0.9768</v>
      </c>
      <c r="G35">
        <v>0.3</v>
      </c>
      <c r="H35">
        <v>0.9768</v>
      </c>
      <c r="I35" t="s">
        <v>665</v>
      </c>
    </row>
    <row r="36" spans="1:9">
      <c r="A36" t="s">
        <v>715</v>
      </c>
      <c r="B36" t="s">
        <v>662</v>
      </c>
      <c r="C36" t="s">
        <v>693</v>
      </c>
      <c r="D36" t="s">
        <v>607</v>
      </c>
      <c r="E36">
        <v>3.06</v>
      </c>
      <c r="F36">
        <v>15.483359999999999</v>
      </c>
      <c r="G36">
        <v>2.88</v>
      </c>
      <c r="H36">
        <v>14.537279999999999</v>
      </c>
      <c r="I36" t="s">
        <v>665</v>
      </c>
    </row>
    <row r="37" spans="1:9">
      <c r="A37" t="s">
        <v>716</v>
      </c>
      <c r="B37" t="s">
        <v>662</v>
      </c>
      <c r="C37" t="s">
        <v>706</v>
      </c>
      <c r="D37" t="s">
        <v>607</v>
      </c>
      <c r="E37">
        <v>2.71</v>
      </c>
      <c r="F37">
        <v>13.643759999999999</v>
      </c>
      <c r="G37">
        <v>2.87</v>
      </c>
      <c r="H37">
        <v>14.484719999999999</v>
      </c>
      <c r="I37" t="s">
        <v>665</v>
      </c>
    </row>
    <row r="38" spans="1:9">
      <c r="A38" t="s">
        <v>717</v>
      </c>
      <c r="B38" t="s">
        <v>662</v>
      </c>
      <c r="C38" t="s">
        <v>695</v>
      </c>
      <c r="D38" t="s">
        <v>607</v>
      </c>
      <c r="E38">
        <v>1.33</v>
      </c>
      <c r="F38">
        <v>6.3904800000000002</v>
      </c>
      <c r="G38">
        <v>1.61</v>
      </c>
      <c r="H38">
        <v>7.8621600000000011</v>
      </c>
      <c r="I38" t="s">
        <v>665</v>
      </c>
    </row>
    <row r="39" spans="1:9">
      <c r="A39" t="s">
        <v>718</v>
      </c>
      <c r="B39" t="s">
        <v>662</v>
      </c>
      <c r="C39" t="s">
        <v>719</v>
      </c>
      <c r="D39" t="s">
        <v>607</v>
      </c>
      <c r="E39">
        <v>1.75</v>
      </c>
      <c r="F39">
        <v>8.5980000000000008</v>
      </c>
      <c r="G39">
        <v>1.41</v>
      </c>
      <c r="H39">
        <v>6.8109599999999997</v>
      </c>
      <c r="I39" t="s">
        <v>665</v>
      </c>
    </row>
    <row r="40" spans="1:9">
      <c r="A40" t="s">
        <v>720</v>
      </c>
      <c r="B40" t="s">
        <v>662</v>
      </c>
      <c r="C40" t="s">
        <v>683</v>
      </c>
      <c r="D40" t="s">
        <v>607</v>
      </c>
      <c r="E40">
        <v>2.35</v>
      </c>
      <c r="F40">
        <v>11.7516</v>
      </c>
      <c r="G40">
        <v>2.16</v>
      </c>
      <c r="H40">
        <v>10.75296</v>
      </c>
      <c r="I40" t="s">
        <v>665</v>
      </c>
    </row>
    <row r="41" spans="1:9">
      <c r="A41" t="s">
        <v>721</v>
      </c>
      <c r="B41" t="s">
        <v>662</v>
      </c>
      <c r="C41" t="s">
        <v>668</v>
      </c>
      <c r="D41" t="s">
        <v>607</v>
      </c>
      <c r="E41">
        <v>1.07</v>
      </c>
      <c r="F41">
        <v>5.0239200000000013</v>
      </c>
      <c r="G41">
        <v>0.81</v>
      </c>
      <c r="H41">
        <v>3.6573600000000006</v>
      </c>
      <c r="I41" t="s">
        <v>665</v>
      </c>
    </row>
    <row r="42" spans="1:9">
      <c r="A42" t="s">
        <v>722</v>
      </c>
      <c r="B42" t="s">
        <v>662</v>
      </c>
      <c r="C42" t="s">
        <v>670</v>
      </c>
      <c r="D42" t="s">
        <v>607</v>
      </c>
      <c r="E42">
        <v>1.45</v>
      </c>
      <c r="F42">
        <v>7.0211999999999994</v>
      </c>
      <c r="G42">
        <v>0.9</v>
      </c>
      <c r="H42">
        <v>4.1303999999999998</v>
      </c>
      <c r="I42" t="s">
        <v>665</v>
      </c>
    </row>
    <row r="43" spans="1:9">
      <c r="A43" t="s">
        <v>723</v>
      </c>
      <c r="B43" t="s">
        <v>662</v>
      </c>
      <c r="C43" t="s">
        <v>672</v>
      </c>
      <c r="D43" t="s">
        <v>607</v>
      </c>
      <c r="E43">
        <v>2.65</v>
      </c>
      <c r="F43">
        <v>13.3284</v>
      </c>
      <c r="G43">
        <v>2.1</v>
      </c>
      <c r="H43">
        <v>10.4376</v>
      </c>
      <c r="I43" t="s">
        <v>665</v>
      </c>
    </row>
    <row r="44" spans="1:9">
      <c r="A44" t="s">
        <v>724</v>
      </c>
      <c r="B44" t="s">
        <v>662</v>
      </c>
      <c r="C44" t="s">
        <v>714</v>
      </c>
      <c r="D44" t="s">
        <v>607</v>
      </c>
      <c r="E44">
        <v>0.24</v>
      </c>
      <c r="F44">
        <v>0.66144000000000003</v>
      </c>
      <c r="G44">
        <v>0.27</v>
      </c>
      <c r="H44">
        <v>0.81912000000000007</v>
      </c>
      <c r="I44" t="s">
        <v>665</v>
      </c>
    </row>
    <row r="45" spans="1:9">
      <c r="A45" t="s">
        <v>725</v>
      </c>
      <c r="B45" t="s">
        <v>663</v>
      </c>
      <c r="C45" t="s">
        <v>693</v>
      </c>
      <c r="D45" t="s">
        <v>607</v>
      </c>
      <c r="E45">
        <v>1.44</v>
      </c>
      <c r="F45">
        <v>6.9686400000000006</v>
      </c>
      <c r="G45">
        <v>1.65</v>
      </c>
      <c r="H45">
        <v>8.0724</v>
      </c>
      <c r="I45" t="s">
        <v>665</v>
      </c>
    </row>
    <row r="46" spans="1:9">
      <c r="A46" t="s">
        <v>726</v>
      </c>
      <c r="B46" t="s">
        <v>663</v>
      </c>
      <c r="C46" t="s">
        <v>706</v>
      </c>
      <c r="D46" t="s">
        <v>607</v>
      </c>
      <c r="E46">
        <v>1.95</v>
      </c>
      <c r="F46">
        <v>9.6492000000000004</v>
      </c>
      <c r="G46">
        <v>2.5099999999999998</v>
      </c>
      <c r="H46">
        <v>12.592559999999997</v>
      </c>
      <c r="I46" t="s">
        <v>665</v>
      </c>
    </row>
    <row r="47" spans="1:9">
      <c r="A47" t="s">
        <v>727</v>
      </c>
      <c r="B47" t="s">
        <v>663</v>
      </c>
      <c r="C47" t="s">
        <v>695</v>
      </c>
      <c r="D47" t="s">
        <v>607</v>
      </c>
      <c r="E47">
        <v>1.63</v>
      </c>
      <c r="F47">
        <v>7.9672799999999997</v>
      </c>
      <c r="G47">
        <v>1.53</v>
      </c>
      <c r="H47">
        <v>7.4416799999999999</v>
      </c>
      <c r="I47" t="s">
        <v>665</v>
      </c>
    </row>
    <row r="48" spans="1:9">
      <c r="A48" t="s">
        <v>728</v>
      </c>
      <c r="B48" t="s">
        <v>663</v>
      </c>
      <c r="C48" t="s">
        <v>683</v>
      </c>
      <c r="D48" t="s">
        <v>607</v>
      </c>
      <c r="E48">
        <v>1.62</v>
      </c>
      <c r="F48">
        <v>7.9147200000000009</v>
      </c>
      <c r="G48">
        <v>1.52</v>
      </c>
      <c r="H48">
        <v>7.389120000000001</v>
      </c>
      <c r="I48" t="s">
        <v>665</v>
      </c>
    </row>
    <row r="49" spans="1:9">
      <c r="A49" t="s">
        <v>729</v>
      </c>
      <c r="B49" t="s">
        <v>663</v>
      </c>
      <c r="C49" t="s">
        <v>685</v>
      </c>
      <c r="D49" t="s">
        <v>607</v>
      </c>
      <c r="E49">
        <v>1.1499999999999999</v>
      </c>
      <c r="F49">
        <v>5.4443999999999999</v>
      </c>
      <c r="G49">
        <v>1.84</v>
      </c>
      <c r="H49">
        <v>9.07104</v>
      </c>
      <c r="I49" t="s">
        <v>665</v>
      </c>
    </row>
    <row r="50" spans="1:9">
      <c r="A50" t="s">
        <v>730</v>
      </c>
      <c r="B50" t="s">
        <v>663</v>
      </c>
      <c r="C50" t="s">
        <v>674</v>
      </c>
      <c r="D50" t="s">
        <v>607</v>
      </c>
      <c r="E50">
        <v>0.92</v>
      </c>
      <c r="F50">
        <v>4.2355199999999993</v>
      </c>
      <c r="G50">
        <v>1.01</v>
      </c>
      <c r="H50">
        <v>4.7085600000000003</v>
      </c>
      <c r="I50" t="s">
        <v>665</v>
      </c>
    </row>
    <row r="51" spans="1:9">
      <c r="A51" t="s">
        <v>731</v>
      </c>
      <c r="B51" t="s">
        <v>663</v>
      </c>
      <c r="C51" t="s">
        <v>668</v>
      </c>
      <c r="D51" t="s">
        <v>607</v>
      </c>
      <c r="E51">
        <v>1.54</v>
      </c>
      <c r="F51">
        <v>7.4942400000000005</v>
      </c>
      <c r="G51">
        <v>1.37</v>
      </c>
      <c r="H51">
        <v>6.6007200000000008</v>
      </c>
      <c r="I51" t="s">
        <v>665</v>
      </c>
    </row>
    <row r="52" spans="1:9">
      <c r="A52" t="s">
        <v>732</v>
      </c>
      <c r="B52" t="s">
        <v>663</v>
      </c>
      <c r="C52" t="s">
        <v>672</v>
      </c>
      <c r="D52" t="s">
        <v>607</v>
      </c>
      <c r="E52">
        <v>2.12</v>
      </c>
      <c r="F52">
        <v>10.542719999999999</v>
      </c>
      <c r="G52">
        <v>1.2</v>
      </c>
      <c r="H52">
        <v>5.7071999999999994</v>
      </c>
      <c r="I52" t="s">
        <v>665</v>
      </c>
    </row>
    <row r="53" spans="1:9">
      <c r="A53" t="s">
        <v>733</v>
      </c>
      <c r="B53" t="s">
        <v>663</v>
      </c>
      <c r="C53" t="s">
        <v>679</v>
      </c>
      <c r="D53" t="s">
        <v>607</v>
      </c>
      <c r="E53">
        <v>3.03</v>
      </c>
      <c r="F53">
        <v>15.325679999999998</v>
      </c>
      <c r="G53">
        <v>1.9</v>
      </c>
      <c r="H53">
        <v>9.3864000000000001</v>
      </c>
      <c r="I53" t="s">
        <v>665</v>
      </c>
    </row>
    <row r="54" spans="1:9">
      <c r="A54" t="s">
        <v>734</v>
      </c>
      <c r="B54" t="s">
        <v>663</v>
      </c>
      <c r="C54" t="s">
        <v>681</v>
      </c>
      <c r="D54" t="s">
        <v>607</v>
      </c>
      <c r="F54">
        <v>-0.6</v>
      </c>
      <c r="H54">
        <v>-0.6</v>
      </c>
      <c r="I54" t="s">
        <v>665</v>
      </c>
    </row>
    <row r="55" spans="1:9">
      <c r="A55" t="s">
        <v>735</v>
      </c>
      <c r="B55" t="s">
        <v>736</v>
      </c>
      <c r="C55" t="s">
        <v>706</v>
      </c>
      <c r="D55" t="s">
        <v>607</v>
      </c>
      <c r="E55">
        <v>2.1800000000000002</v>
      </c>
      <c r="F55">
        <v>10.858079999999999</v>
      </c>
      <c r="G55">
        <v>2.29</v>
      </c>
      <c r="H55">
        <v>11.43624</v>
      </c>
      <c r="I55" t="s">
        <v>665</v>
      </c>
    </row>
    <row r="56" spans="1:9">
      <c r="A56" t="s">
        <v>737</v>
      </c>
      <c r="B56" t="s">
        <v>736</v>
      </c>
      <c r="C56" t="s">
        <v>695</v>
      </c>
      <c r="D56" t="s">
        <v>607</v>
      </c>
      <c r="E56">
        <v>1.68</v>
      </c>
      <c r="F56">
        <v>8.2300799999999992</v>
      </c>
      <c r="G56">
        <v>2.17</v>
      </c>
      <c r="H56">
        <v>10.805519999999998</v>
      </c>
      <c r="I56" t="s">
        <v>665</v>
      </c>
    </row>
    <row r="57" spans="1:9">
      <c r="A57" t="s">
        <v>738</v>
      </c>
      <c r="B57" t="s">
        <v>736</v>
      </c>
      <c r="C57" t="s">
        <v>719</v>
      </c>
      <c r="D57" t="s">
        <v>607</v>
      </c>
      <c r="E57">
        <v>2.14</v>
      </c>
      <c r="F57">
        <v>10.64784</v>
      </c>
      <c r="G57">
        <v>2.4700000000000002</v>
      </c>
      <c r="H57">
        <v>12.382320000000002</v>
      </c>
      <c r="I57" t="s">
        <v>665</v>
      </c>
    </row>
    <row r="58" spans="1:9">
      <c r="A58" t="s">
        <v>739</v>
      </c>
      <c r="B58" t="s">
        <v>736</v>
      </c>
      <c r="C58" t="s">
        <v>683</v>
      </c>
      <c r="D58" t="s">
        <v>607</v>
      </c>
      <c r="E58">
        <v>1.31</v>
      </c>
      <c r="F58">
        <v>6.2853600000000007</v>
      </c>
      <c r="G58">
        <v>1.52</v>
      </c>
      <c r="H58">
        <v>7.389120000000001</v>
      </c>
      <c r="I58" t="s">
        <v>665</v>
      </c>
    </row>
    <row r="59" spans="1:9">
      <c r="A59" t="s">
        <v>740</v>
      </c>
      <c r="B59" t="s">
        <v>736</v>
      </c>
      <c r="C59" t="s">
        <v>685</v>
      </c>
      <c r="D59" t="s">
        <v>607</v>
      </c>
      <c r="E59">
        <v>0.83</v>
      </c>
      <c r="F59">
        <v>3.7624799999999996</v>
      </c>
      <c r="G59">
        <v>1.1000000000000001</v>
      </c>
      <c r="H59">
        <v>5.1816000000000004</v>
      </c>
      <c r="I59" t="s">
        <v>665</v>
      </c>
    </row>
    <row r="60" spans="1:9">
      <c r="A60" t="s">
        <v>741</v>
      </c>
      <c r="B60" t="s">
        <v>736</v>
      </c>
      <c r="C60" t="s">
        <v>672</v>
      </c>
      <c r="D60" t="s">
        <v>607</v>
      </c>
      <c r="F60">
        <v>-0.6</v>
      </c>
      <c r="H60">
        <v>-0.6</v>
      </c>
      <c r="I60" t="s">
        <v>665</v>
      </c>
    </row>
    <row r="61" spans="1:9">
      <c r="A61" t="s">
        <v>742</v>
      </c>
      <c r="B61" t="s">
        <v>736</v>
      </c>
      <c r="C61" t="s">
        <v>679</v>
      </c>
      <c r="D61" t="s">
        <v>607</v>
      </c>
      <c r="E61">
        <v>1.81</v>
      </c>
      <c r="F61">
        <v>8.9133600000000008</v>
      </c>
      <c r="G61">
        <v>1.32</v>
      </c>
      <c r="H61">
        <v>6.3379200000000013</v>
      </c>
      <c r="I61" t="s">
        <v>665</v>
      </c>
    </row>
    <row r="62" spans="1:9">
      <c r="A62" t="s">
        <v>743</v>
      </c>
      <c r="B62" t="s">
        <v>736</v>
      </c>
      <c r="C62" t="s">
        <v>681</v>
      </c>
      <c r="D62" t="s">
        <v>607</v>
      </c>
      <c r="E62">
        <v>2.4300000000000002</v>
      </c>
      <c r="F62">
        <v>12.172079999999999</v>
      </c>
      <c r="G62">
        <v>1.59</v>
      </c>
      <c r="H62">
        <v>7.7570400000000008</v>
      </c>
      <c r="I62" t="s">
        <v>665</v>
      </c>
    </row>
    <row r="63" spans="1:9">
      <c r="A63" t="s">
        <v>744</v>
      </c>
      <c r="B63" t="s">
        <v>745</v>
      </c>
      <c r="C63" t="s">
        <v>706</v>
      </c>
      <c r="D63" t="s">
        <v>607</v>
      </c>
      <c r="E63">
        <v>2.68</v>
      </c>
      <c r="F63">
        <v>13.486080000000001</v>
      </c>
      <c r="G63">
        <v>2.0499999999999998</v>
      </c>
      <c r="H63">
        <v>10.174799999999999</v>
      </c>
      <c r="I63" t="s">
        <v>665</v>
      </c>
    </row>
    <row r="64" spans="1:9">
      <c r="A64" t="s">
        <v>746</v>
      </c>
      <c r="B64" t="s">
        <v>745</v>
      </c>
      <c r="C64" t="s">
        <v>695</v>
      </c>
      <c r="D64" t="s">
        <v>607</v>
      </c>
      <c r="E64">
        <v>2.27</v>
      </c>
      <c r="F64">
        <v>11.331119999999999</v>
      </c>
      <c r="G64">
        <v>2.2400000000000002</v>
      </c>
      <c r="H64">
        <v>11.173440000000001</v>
      </c>
      <c r="I64" t="s">
        <v>665</v>
      </c>
    </row>
    <row r="65" spans="1:9">
      <c r="A65" t="s">
        <v>747</v>
      </c>
      <c r="B65" t="s">
        <v>745</v>
      </c>
      <c r="C65" t="s">
        <v>683</v>
      </c>
      <c r="D65" t="s">
        <v>607</v>
      </c>
      <c r="E65">
        <v>1.1100000000000001</v>
      </c>
      <c r="F65">
        <v>5.234160000000001</v>
      </c>
      <c r="G65">
        <v>2.1</v>
      </c>
      <c r="H65">
        <v>10.4376</v>
      </c>
      <c r="I65" t="s">
        <v>665</v>
      </c>
    </row>
    <row r="66" spans="1:9">
      <c r="A66" t="s">
        <v>748</v>
      </c>
      <c r="B66" t="s">
        <v>745</v>
      </c>
      <c r="C66" t="s">
        <v>674</v>
      </c>
      <c r="D66" t="s">
        <v>607</v>
      </c>
      <c r="E66">
        <v>3.03</v>
      </c>
      <c r="F66">
        <v>15.325679999999998</v>
      </c>
      <c r="G66">
        <v>2.9</v>
      </c>
      <c r="H66">
        <v>14.642399999999999</v>
      </c>
      <c r="I66" t="s">
        <v>665</v>
      </c>
    </row>
    <row r="67" spans="1:9">
      <c r="A67" t="s">
        <v>749</v>
      </c>
      <c r="B67" t="s">
        <v>745</v>
      </c>
      <c r="C67" t="s">
        <v>668</v>
      </c>
      <c r="D67" t="s">
        <v>607</v>
      </c>
      <c r="E67">
        <v>2.75</v>
      </c>
      <c r="F67">
        <v>13.853999999999999</v>
      </c>
      <c r="G67">
        <v>2.1800000000000002</v>
      </c>
      <c r="H67">
        <v>10.858079999999999</v>
      </c>
      <c r="I67" t="s">
        <v>665</v>
      </c>
    </row>
    <row r="68" spans="1:9">
      <c r="A68" t="s">
        <v>750</v>
      </c>
      <c r="B68" t="s">
        <v>745</v>
      </c>
      <c r="C68" t="s">
        <v>672</v>
      </c>
      <c r="D68" t="s">
        <v>607</v>
      </c>
      <c r="E68">
        <v>1.19</v>
      </c>
      <c r="F68">
        <v>5.6546400000000006</v>
      </c>
      <c r="G68">
        <v>1.28</v>
      </c>
      <c r="H68">
        <v>6.1276800000000016</v>
      </c>
      <c r="I68" t="s">
        <v>665</v>
      </c>
    </row>
    <row r="69" spans="1:9">
      <c r="A69" t="s">
        <v>751</v>
      </c>
      <c r="B69" t="s">
        <v>752</v>
      </c>
      <c r="C69" t="s">
        <v>706</v>
      </c>
      <c r="D69" t="s">
        <v>607</v>
      </c>
      <c r="E69">
        <v>3.3</v>
      </c>
      <c r="F69">
        <v>16.744799999999994</v>
      </c>
      <c r="G69">
        <v>1.67</v>
      </c>
      <c r="H69">
        <v>8.1775199999999995</v>
      </c>
      <c r="I69" t="s">
        <v>665</v>
      </c>
    </row>
    <row r="70" spans="1:9">
      <c r="A70" t="s">
        <v>753</v>
      </c>
      <c r="B70" t="s">
        <v>752</v>
      </c>
      <c r="C70" t="s">
        <v>719</v>
      </c>
      <c r="D70" t="s">
        <v>607</v>
      </c>
      <c r="E70">
        <v>3.84</v>
      </c>
      <c r="F70">
        <v>19.583039999999997</v>
      </c>
      <c r="G70">
        <v>3.23</v>
      </c>
      <c r="H70">
        <v>16.37688</v>
      </c>
      <c r="I70" t="s">
        <v>665</v>
      </c>
    </row>
    <row r="71" spans="1:9">
      <c r="A71" t="s">
        <v>754</v>
      </c>
      <c r="B71" t="s">
        <v>752</v>
      </c>
      <c r="C71" t="s">
        <v>683</v>
      </c>
      <c r="D71" t="s">
        <v>607</v>
      </c>
      <c r="E71">
        <v>2.9</v>
      </c>
      <c r="F71">
        <v>14.642399999999999</v>
      </c>
      <c r="G71">
        <v>1.91</v>
      </c>
      <c r="H71">
        <v>9.4389600000000016</v>
      </c>
      <c r="I71" t="s">
        <v>665</v>
      </c>
    </row>
    <row r="72" spans="1:9">
      <c r="A72" t="s">
        <v>755</v>
      </c>
      <c r="B72" t="s">
        <v>752</v>
      </c>
      <c r="C72" t="s">
        <v>674</v>
      </c>
      <c r="D72" t="s">
        <v>607</v>
      </c>
      <c r="E72">
        <v>1.82</v>
      </c>
      <c r="F72">
        <v>8.9659200000000006</v>
      </c>
      <c r="G72">
        <v>1.96</v>
      </c>
      <c r="H72">
        <v>9.7017600000000002</v>
      </c>
      <c r="I72" t="s">
        <v>665</v>
      </c>
    </row>
    <row r="73" spans="1:9">
      <c r="A73" t="s">
        <v>756</v>
      </c>
      <c r="B73" t="s">
        <v>752</v>
      </c>
      <c r="C73" t="s">
        <v>668</v>
      </c>
      <c r="D73" t="s">
        <v>607</v>
      </c>
      <c r="E73">
        <v>1.56</v>
      </c>
      <c r="F73">
        <v>7.5993600000000008</v>
      </c>
      <c r="G73">
        <v>2.1800000000000002</v>
      </c>
      <c r="H73">
        <v>10.858079999999999</v>
      </c>
      <c r="I73" t="s">
        <v>665</v>
      </c>
    </row>
    <row r="74" spans="1:9">
      <c r="A74" t="s">
        <v>757</v>
      </c>
      <c r="B74" t="s">
        <v>752</v>
      </c>
      <c r="C74" t="s">
        <v>670</v>
      </c>
      <c r="D74" t="s">
        <v>607</v>
      </c>
      <c r="E74">
        <v>1.52</v>
      </c>
      <c r="F74">
        <v>7.389120000000001</v>
      </c>
      <c r="G74">
        <v>1.6</v>
      </c>
      <c r="H74">
        <v>7.8096000000000014</v>
      </c>
      <c r="I74" t="s">
        <v>665</v>
      </c>
    </row>
    <row r="75" spans="1:9">
      <c r="A75" t="s">
        <v>758</v>
      </c>
      <c r="B75" t="s">
        <v>752</v>
      </c>
      <c r="C75" t="s">
        <v>672</v>
      </c>
      <c r="D75" t="s">
        <v>607</v>
      </c>
      <c r="E75">
        <v>1.02</v>
      </c>
      <c r="F75">
        <v>4.7611200000000009</v>
      </c>
      <c r="G75">
        <v>1.37</v>
      </c>
      <c r="H75">
        <v>6.6007200000000008</v>
      </c>
      <c r="I75" t="s">
        <v>665</v>
      </c>
    </row>
    <row r="76" spans="1:9">
      <c r="A76" t="s">
        <v>759</v>
      </c>
      <c r="B76" t="s">
        <v>760</v>
      </c>
      <c r="C76" t="s">
        <v>706</v>
      </c>
      <c r="D76" t="s">
        <v>607</v>
      </c>
      <c r="E76">
        <v>2.75</v>
      </c>
      <c r="F76">
        <v>13.853999999999999</v>
      </c>
      <c r="G76">
        <v>2.63</v>
      </c>
      <c r="H76">
        <v>13.223279999999999</v>
      </c>
      <c r="I76" t="s">
        <v>665</v>
      </c>
    </row>
    <row r="77" spans="1:9">
      <c r="A77" t="s">
        <v>761</v>
      </c>
      <c r="B77" t="s">
        <v>760</v>
      </c>
      <c r="C77" t="s">
        <v>695</v>
      </c>
      <c r="D77" t="s">
        <v>607</v>
      </c>
      <c r="E77">
        <v>1.62</v>
      </c>
      <c r="F77">
        <v>7.9147200000000009</v>
      </c>
      <c r="G77">
        <v>1.69</v>
      </c>
      <c r="H77">
        <v>8.2826399999999989</v>
      </c>
      <c r="I77" t="s">
        <v>665</v>
      </c>
    </row>
    <row r="78" spans="1:9">
      <c r="A78" t="s">
        <v>762</v>
      </c>
      <c r="B78" t="s">
        <v>760</v>
      </c>
      <c r="C78" t="s">
        <v>685</v>
      </c>
      <c r="D78" t="s">
        <v>607</v>
      </c>
      <c r="E78">
        <v>3</v>
      </c>
      <c r="F78">
        <v>15.167999999999999</v>
      </c>
      <c r="G78">
        <v>2.42</v>
      </c>
      <c r="H78">
        <v>12.119519999999998</v>
      </c>
      <c r="I78" t="s">
        <v>665</v>
      </c>
    </row>
    <row r="79" spans="1:9">
      <c r="A79" t="s">
        <v>763</v>
      </c>
      <c r="B79" t="s">
        <v>760</v>
      </c>
      <c r="C79" t="s">
        <v>674</v>
      </c>
      <c r="D79" t="s">
        <v>607</v>
      </c>
      <c r="E79">
        <v>1.9</v>
      </c>
      <c r="F79">
        <v>9.3864000000000001</v>
      </c>
      <c r="G79">
        <v>1.92</v>
      </c>
      <c r="H79">
        <v>9.4915200000000013</v>
      </c>
      <c r="I79" t="s">
        <v>665</v>
      </c>
    </row>
    <row r="80" spans="1:9">
      <c r="A80" t="s">
        <v>764</v>
      </c>
      <c r="B80" t="s">
        <v>760</v>
      </c>
      <c r="C80" t="s">
        <v>668</v>
      </c>
      <c r="D80" t="s">
        <v>607</v>
      </c>
      <c r="E80">
        <v>2.15</v>
      </c>
      <c r="F80">
        <v>10.7004</v>
      </c>
      <c r="G80">
        <v>3.2</v>
      </c>
      <c r="H80">
        <v>16.219200000000001</v>
      </c>
      <c r="I80" t="s">
        <v>665</v>
      </c>
    </row>
    <row r="81" spans="1:9">
      <c r="A81" t="s">
        <v>765</v>
      </c>
      <c r="B81" t="s">
        <v>760</v>
      </c>
      <c r="C81" t="s">
        <v>672</v>
      </c>
      <c r="D81" t="s">
        <v>607</v>
      </c>
      <c r="E81">
        <v>1.19</v>
      </c>
      <c r="F81">
        <v>5.6546400000000006</v>
      </c>
      <c r="G81">
        <v>0.84</v>
      </c>
      <c r="H81">
        <v>3.8150399999999993</v>
      </c>
      <c r="I81" t="s">
        <v>665</v>
      </c>
    </row>
    <row r="82" spans="1:9">
      <c r="A82" t="s">
        <v>766</v>
      </c>
      <c r="B82" t="s">
        <v>760</v>
      </c>
      <c r="C82" t="s">
        <v>679</v>
      </c>
      <c r="D82" t="s">
        <v>607</v>
      </c>
      <c r="E82">
        <v>2.0299999999999998</v>
      </c>
      <c r="F82">
        <v>10.06968</v>
      </c>
      <c r="G82">
        <v>2.85</v>
      </c>
      <c r="H82">
        <v>14.3796</v>
      </c>
      <c r="I82" t="s">
        <v>665</v>
      </c>
    </row>
    <row r="83" spans="1:9">
      <c r="A83" t="s">
        <v>767</v>
      </c>
      <c r="B83" t="s">
        <v>760</v>
      </c>
      <c r="C83" t="s">
        <v>703</v>
      </c>
      <c r="D83" t="s">
        <v>607</v>
      </c>
      <c r="E83">
        <v>0.66</v>
      </c>
      <c r="F83">
        <v>2.86896</v>
      </c>
      <c r="G83">
        <v>1.18</v>
      </c>
      <c r="H83">
        <v>5.6020799999999999</v>
      </c>
      <c r="I83" t="s">
        <v>665</v>
      </c>
    </row>
    <row r="84" spans="1:9">
      <c r="A84" t="s">
        <v>768</v>
      </c>
      <c r="B84" t="s">
        <v>769</v>
      </c>
      <c r="C84" t="s">
        <v>706</v>
      </c>
      <c r="D84" t="s">
        <v>607</v>
      </c>
      <c r="E84">
        <v>2.0699999999999998</v>
      </c>
      <c r="F84">
        <v>10.279920000000001</v>
      </c>
      <c r="G84">
        <v>2.16</v>
      </c>
      <c r="H84">
        <v>10.75296</v>
      </c>
      <c r="I84" t="s">
        <v>665</v>
      </c>
    </row>
    <row r="85" spans="1:9">
      <c r="A85" t="s">
        <v>770</v>
      </c>
      <c r="B85" t="s">
        <v>769</v>
      </c>
      <c r="C85" t="s">
        <v>685</v>
      </c>
      <c r="D85" t="s">
        <v>607</v>
      </c>
      <c r="E85">
        <v>2.4300000000000002</v>
      </c>
      <c r="F85">
        <v>12.172079999999999</v>
      </c>
      <c r="G85">
        <v>2.34</v>
      </c>
      <c r="H85">
        <v>11.699039999999998</v>
      </c>
      <c r="I85" t="s">
        <v>665</v>
      </c>
    </row>
    <row r="86" spans="1:9">
      <c r="A86" t="s">
        <v>771</v>
      </c>
      <c r="B86" t="s">
        <v>769</v>
      </c>
      <c r="C86" t="s">
        <v>668</v>
      </c>
      <c r="D86" t="s">
        <v>607</v>
      </c>
      <c r="E86">
        <v>1.45</v>
      </c>
      <c r="F86">
        <v>7.0211999999999994</v>
      </c>
      <c r="G86">
        <v>1.26</v>
      </c>
      <c r="H86">
        <v>6.0225600000000012</v>
      </c>
      <c r="I86" t="s">
        <v>665</v>
      </c>
    </row>
    <row r="87" spans="1:9">
      <c r="A87" t="s">
        <v>772</v>
      </c>
      <c r="B87" t="s">
        <v>769</v>
      </c>
      <c r="C87" t="s">
        <v>679</v>
      </c>
      <c r="D87" t="s">
        <v>607</v>
      </c>
      <c r="E87">
        <v>2.2000000000000002</v>
      </c>
      <c r="F87">
        <v>10.963200000000001</v>
      </c>
      <c r="G87">
        <v>1.9</v>
      </c>
      <c r="H87">
        <v>9.3864000000000001</v>
      </c>
      <c r="I87" t="s">
        <v>665</v>
      </c>
    </row>
    <row r="88" spans="1:9">
      <c r="A88" t="s">
        <v>773</v>
      </c>
      <c r="B88" t="s">
        <v>769</v>
      </c>
      <c r="C88" t="s">
        <v>703</v>
      </c>
      <c r="D88" t="s">
        <v>607</v>
      </c>
      <c r="E88">
        <v>1.5</v>
      </c>
      <c r="F88">
        <v>7.2840000000000007</v>
      </c>
      <c r="G88">
        <v>1.41</v>
      </c>
      <c r="H88">
        <v>6.8109599999999997</v>
      </c>
      <c r="I88" t="s">
        <v>665</v>
      </c>
    </row>
    <row r="89" spans="1:9">
      <c r="A89" t="s">
        <v>774</v>
      </c>
      <c r="B89" t="s">
        <v>775</v>
      </c>
      <c r="C89" t="s">
        <v>706</v>
      </c>
      <c r="D89" t="s">
        <v>607</v>
      </c>
      <c r="E89">
        <v>1.41</v>
      </c>
      <c r="F89">
        <v>6.8109599999999997</v>
      </c>
      <c r="G89">
        <v>1.48</v>
      </c>
      <c r="H89">
        <v>7.1788800000000013</v>
      </c>
      <c r="I89" t="s">
        <v>665</v>
      </c>
    </row>
    <row r="90" spans="1:9">
      <c r="A90" t="s">
        <v>776</v>
      </c>
      <c r="B90" t="s">
        <v>775</v>
      </c>
      <c r="C90" t="s">
        <v>695</v>
      </c>
      <c r="D90" t="s">
        <v>607</v>
      </c>
      <c r="E90">
        <v>1.17</v>
      </c>
      <c r="F90">
        <v>5.5495199999999993</v>
      </c>
      <c r="G90">
        <v>1.21</v>
      </c>
      <c r="H90">
        <v>5.75976</v>
      </c>
      <c r="I90" t="s">
        <v>665</v>
      </c>
    </row>
    <row r="91" spans="1:9">
      <c r="A91" t="s">
        <v>777</v>
      </c>
      <c r="B91" t="s">
        <v>775</v>
      </c>
      <c r="C91" t="s">
        <v>674</v>
      </c>
      <c r="D91" t="s">
        <v>607</v>
      </c>
      <c r="E91">
        <v>1.41</v>
      </c>
      <c r="F91">
        <v>6.8109599999999997</v>
      </c>
      <c r="G91">
        <v>1.33</v>
      </c>
      <c r="H91">
        <v>6.3904800000000002</v>
      </c>
      <c r="I91" t="s">
        <v>665</v>
      </c>
    </row>
    <row r="92" spans="1:9">
      <c r="A92" t="s">
        <v>778</v>
      </c>
      <c r="B92" t="s">
        <v>775</v>
      </c>
      <c r="C92" t="s">
        <v>670</v>
      </c>
      <c r="D92" t="s">
        <v>607</v>
      </c>
      <c r="E92">
        <v>1.27</v>
      </c>
      <c r="F92">
        <v>6.0751200000000001</v>
      </c>
      <c r="G92">
        <v>1.69</v>
      </c>
      <c r="H92">
        <v>8.2826399999999989</v>
      </c>
      <c r="I92" t="s">
        <v>665</v>
      </c>
    </row>
    <row r="93" spans="1:9">
      <c r="A93" t="s">
        <v>779</v>
      </c>
      <c r="B93" t="s">
        <v>775</v>
      </c>
      <c r="C93" t="s">
        <v>672</v>
      </c>
      <c r="D93" t="s">
        <v>607</v>
      </c>
      <c r="E93">
        <v>1.1299999999999999</v>
      </c>
      <c r="F93">
        <v>5.3392799999999996</v>
      </c>
      <c r="G93">
        <v>1.3</v>
      </c>
      <c r="H93">
        <v>6.232800000000001</v>
      </c>
      <c r="I93" t="s">
        <v>665</v>
      </c>
    </row>
    <row r="94" spans="1:9">
      <c r="A94" t="s">
        <v>780</v>
      </c>
      <c r="B94" t="s">
        <v>775</v>
      </c>
      <c r="C94" t="s">
        <v>679</v>
      </c>
      <c r="D94" t="s">
        <v>607</v>
      </c>
      <c r="E94">
        <v>0.84</v>
      </c>
      <c r="F94">
        <v>3.8150399999999993</v>
      </c>
      <c r="G94">
        <v>1.38</v>
      </c>
      <c r="H94">
        <v>6.6532799999999996</v>
      </c>
      <c r="I94" t="s">
        <v>665</v>
      </c>
    </row>
    <row r="95" spans="1:9">
      <c r="A95" t="s">
        <v>781</v>
      </c>
      <c r="B95" t="s">
        <v>775</v>
      </c>
      <c r="C95" t="s">
        <v>703</v>
      </c>
      <c r="D95" t="s">
        <v>607</v>
      </c>
      <c r="E95">
        <v>0.88</v>
      </c>
      <c r="F95">
        <v>4.0252799999999995</v>
      </c>
      <c r="G95">
        <v>0.78</v>
      </c>
      <c r="H95">
        <v>3.4996800000000006</v>
      </c>
      <c r="I95" t="s">
        <v>665</v>
      </c>
    </row>
    <row r="96" spans="1:9">
      <c r="A96" t="s">
        <v>782</v>
      </c>
      <c r="B96" t="s">
        <v>775</v>
      </c>
      <c r="C96" t="s">
        <v>714</v>
      </c>
      <c r="D96" t="s">
        <v>607</v>
      </c>
      <c r="E96">
        <v>1.4</v>
      </c>
      <c r="F96">
        <v>6.7584000000000009</v>
      </c>
      <c r="G96">
        <v>2.23</v>
      </c>
      <c r="H96">
        <v>11.12088</v>
      </c>
      <c r="I96" t="s">
        <v>665</v>
      </c>
    </row>
    <row r="97" spans="1:9">
      <c r="A97" t="s">
        <v>783</v>
      </c>
      <c r="B97" t="s">
        <v>784</v>
      </c>
      <c r="C97" t="s">
        <v>719</v>
      </c>
      <c r="D97" t="s">
        <v>607</v>
      </c>
      <c r="E97">
        <v>1.03</v>
      </c>
      <c r="F97">
        <v>4.8136800000000006</v>
      </c>
      <c r="G97">
        <v>1.0900000000000001</v>
      </c>
      <c r="H97">
        <v>5.1290400000000007</v>
      </c>
      <c r="I97" t="s">
        <v>665</v>
      </c>
    </row>
    <row r="98" spans="1:9">
      <c r="A98" t="s">
        <v>785</v>
      </c>
      <c r="B98" t="s">
        <v>784</v>
      </c>
      <c r="C98" t="s">
        <v>683</v>
      </c>
      <c r="D98" t="s">
        <v>607</v>
      </c>
      <c r="E98">
        <v>1.02</v>
      </c>
      <c r="F98">
        <v>4.7611200000000009</v>
      </c>
      <c r="G98">
        <v>1.03</v>
      </c>
      <c r="H98">
        <v>4.8136800000000006</v>
      </c>
      <c r="I98" t="s">
        <v>665</v>
      </c>
    </row>
    <row r="99" spans="1:9">
      <c r="A99" t="s">
        <v>786</v>
      </c>
      <c r="B99" t="s">
        <v>784</v>
      </c>
      <c r="C99" t="s">
        <v>674</v>
      </c>
      <c r="D99" t="s">
        <v>607</v>
      </c>
      <c r="E99">
        <v>1.51</v>
      </c>
      <c r="F99">
        <v>7.3365600000000004</v>
      </c>
      <c r="G99">
        <v>1.74</v>
      </c>
      <c r="H99">
        <v>8.545440000000001</v>
      </c>
      <c r="I99" t="s">
        <v>665</v>
      </c>
    </row>
    <row r="100" spans="1:9">
      <c r="A100" t="s">
        <v>787</v>
      </c>
      <c r="B100" t="s">
        <v>784</v>
      </c>
      <c r="C100" t="s">
        <v>670</v>
      </c>
      <c r="D100" t="s">
        <v>607</v>
      </c>
      <c r="E100">
        <v>1.85</v>
      </c>
      <c r="F100">
        <v>9.1235999999999997</v>
      </c>
      <c r="G100">
        <v>1.43</v>
      </c>
      <c r="H100">
        <v>6.91608</v>
      </c>
      <c r="I100" t="s">
        <v>665</v>
      </c>
    </row>
    <row r="101" spans="1:9">
      <c r="A101" t="s">
        <v>788</v>
      </c>
      <c r="B101" t="s">
        <v>784</v>
      </c>
      <c r="C101" t="s">
        <v>672</v>
      </c>
      <c r="D101" t="s">
        <v>607</v>
      </c>
      <c r="E101">
        <v>2.2999999999999998</v>
      </c>
      <c r="F101">
        <v>11.488799999999998</v>
      </c>
      <c r="G101">
        <v>2.0499999999999998</v>
      </c>
      <c r="H101">
        <v>10.174799999999999</v>
      </c>
      <c r="I101" t="s">
        <v>665</v>
      </c>
    </row>
    <row r="102" spans="1:9">
      <c r="A102" t="s">
        <v>789</v>
      </c>
      <c r="B102" t="s">
        <v>784</v>
      </c>
      <c r="C102" t="s">
        <v>679</v>
      </c>
      <c r="D102" t="s">
        <v>607</v>
      </c>
      <c r="E102">
        <v>1.17</v>
      </c>
      <c r="F102">
        <v>5.5495199999999993</v>
      </c>
      <c r="G102">
        <v>1.81</v>
      </c>
      <c r="H102">
        <v>8.9133600000000008</v>
      </c>
      <c r="I102" t="s">
        <v>665</v>
      </c>
    </row>
    <row r="103" spans="1:9">
      <c r="A103" t="s">
        <v>790</v>
      </c>
      <c r="B103" t="s">
        <v>784</v>
      </c>
      <c r="C103" t="s">
        <v>681</v>
      </c>
      <c r="D103" t="s">
        <v>607</v>
      </c>
      <c r="E103">
        <v>1.66</v>
      </c>
      <c r="F103">
        <v>8.1249599999999997</v>
      </c>
      <c r="G103">
        <v>1.78</v>
      </c>
      <c r="H103">
        <v>8.7556799999999999</v>
      </c>
      <c r="I103" t="s">
        <v>665</v>
      </c>
    </row>
    <row r="104" spans="1:9">
      <c r="A104" t="s">
        <v>791</v>
      </c>
      <c r="B104" t="s">
        <v>784</v>
      </c>
      <c r="C104" t="s">
        <v>703</v>
      </c>
      <c r="D104" t="s">
        <v>607</v>
      </c>
      <c r="E104">
        <v>1.82</v>
      </c>
      <c r="F104">
        <v>8.9659200000000006</v>
      </c>
      <c r="G104">
        <v>1.6</v>
      </c>
      <c r="H104">
        <v>7.8096000000000014</v>
      </c>
      <c r="I104" t="s">
        <v>665</v>
      </c>
    </row>
    <row r="105" spans="1:9">
      <c r="A105" t="s">
        <v>792</v>
      </c>
      <c r="B105" t="s">
        <v>784</v>
      </c>
      <c r="C105" t="s">
        <v>714</v>
      </c>
      <c r="D105" t="s">
        <v>607</v>
      </c>
      <c r="E105">
        <v>1.34</v>
      </c>
      <c r="F105">
        <v>6.4430400000000008</v>
      </c>
      <c r="G105">
        <v>1.5</v>
      </c>
      <c r="H105">
        <v>7.2840000000000007</v>
      </c>
      <c r="I105" t="s">
        <v>665</v>
      </c>
    </row>
    <row r="106" spans="1:9">
      <c r="A106" t="s">
        <v>793</v>
      </c>
      <c r="B106" t="s">
        <v>794</v>
      </c>
      <c r="C106" t="s">
        <v>683</v>
      </c>
      <c r="D106" t="s">
        <v>607</v>
      </c>
      <c r="E106">
        <v>1.67</v>
      </c>
      <c r="F106">
        <v>8.1775199999999995</v>
      </c>
      <c r="G106">
        <v>1.48</v>
      </c>
      <c r="H106">
        <v>7.1788800000000013</v>
      </c>
      <c r="I106" t="s">
        <v>665</v>
      </c>
    </row>
    <row r="107" spans="1:9">
      <c r="A107" t="s">
        <v>795</v>
      </c>
      <c r="B107" t="s">
        <v>794</v>
      </c>
      <c r="C107" t="s">
        <v>685</v>
      </c>
      <c r="D107" t="s">
        <v>607</v>
      </c>
      <c r="E107">
        <v>1.61</v>
      </c>
      <c r="F107">
        <v>7.8621600000000011</v>
      </c>
      <c r="G107">
        <v>1.43</v>
      </c>
      <c r="H107">
        <v>6.91608</v>
      </c>
      <c r="I107" t="s">
        <v>665</v>
      </c>
    </row>
    <row r="108" spans="1:9">
      <c r="A108" t="s">
        <v>796</v>
      </c>
      <c r="B108" t="s">
        <v>794</v>
      </c>
      <c r="C108" t="s">
        <v>674</v>
      </c>
      <c r="D108" t="s">
        <v>607</v>
      </c>
      <c r="E108">
        <v>1.17</v>
      </c>
      <c r="F108">
        <v>5.5495199999999993</v>
      </c>
      <c r="G108">
        <v>1.51</v>
      </c>
      <c r="H108">
        <v>7.3365600000000004</v>
      </c>
      <c r="I108" t="s">
        <v>665</v>
      </c>
    </row>
    <row r="109" spans="1:9">
      <c r="A109" t="s">
        <v>797</v>
      </c>
      <c r="B109" t="s">
        <v>794</v>
      </c>
      <c r="C109" t="s">
        <v>668</v>
      </c>
      <c r="D109" t="s">
        <v>607</v>
      </c>
      <c r="E109">
        <v>1.64</v>
      </c>
      <c r="F109">
        <v>8.0198400000000003</v>
      </c>
      <c r="G109">
        <v>1.49</v>
      </c>
      <c r="H109">
        <v>7.2314399999999992</v>
      </c>
      <c r="I109" t="s">
        <v>665</v>
      </c>
    </row>
    <row r="110" spans="1:9">
      <c r="A110" t="s">
        <v>798</v>
      </c>
      <c r="B110" t="s">
        <v>794</v>
      </c>
      <c r="C110" t="s">
        <v>670</v>
      </c>
      <c r="D110" t="s">
        <v>607</v>
      </c>
      <c r="E110">
        <v>4.4000000000000004</v>
      </c>
      <c r="F110">
        <v>22.526400000000006</v>
      </c>
      <c r="G110">
        <v>2.5</v>
      </c>
      <c r="H110">
        <v>12.539999999999997</v>
      </c>
      <c r="I110" t="s">
        <v>665</v>
      </c>
    </row>
    <row r="111" spans="1:9">
      <c r="A111" t="s">
        <v>799</v>
      </c>
      <c r="B111" t="s">
        <v>794</v>
      </c>
      <c r="C111" t="s">
        <v>679</v>
      </c>
      <c r="D111" t="s">
        <v>607</v>
      </c>
      <c r="E111">
        <v>1.17</v>
      </c>
      <c r="F111">
        <v>5.5495199999999993</v>
      </c>
      <c r="G111">
        <v>1.56</v>
      </c>
      <c r="H111">
        <v>7.5993600000000008</v>
      </c>
      <c r="I111" t="s">
        <v>665</v>
      </c>
    </row>
    <row r="112" spans="1:9">
      <c r="A112" t="s">
        <v>800</v>
      </c>
      <c r="B112" t="s">
        <v>794</v>
      </c>
      <c r="C112" t="s">
        <v>681</v>
      </c>
      <c r="D112" t="s">
        <v>607</v>
      </c>
      <c r="E112">
        <v>1.3</v>
      </c>
      <c r="F112">
        <v>6.232800000000001</v>
      </c>
      <c r="G112">
        <v>1.6</v>
      </c>
      <c r="H112">
        <v>7.8096000000000014</v>
      </c>
      <c r="I112" t="s">
        <v>665</v>
      </c>
    </row>
    <row r="113" spans="1:9">
      <c r="A113" t="s">
        <v>801</v>
      </c>
      <c r="B113" t="s">
        <v>794</v>
      </c>
      <c r="C113" t="s">
        <v>701</v>
      </c>
      <c r="D113" t="s">
        <v>607</v>
      </c>
      <c r="E113">
        <v>1.73</v>
      </c>
      <c r="F113">
        <v>8.4928799999999995</v>
      </c>
      <c r="G113">
        <v>1.65</v>
      </c>
      <c r="H113">
        <v>8.0724</v>
      </c>
      <c r="I113" t="s">
        <v>665</v>
      </c>
    </row>
    <row r="114" spans="1:9">
      <c r="A114" t="s">
        <v>802</v>
      </c>
      <c r="B114" t="s">
        <v>803</v>
      </c>
      <c r="C114" t="s">
        <v>719</v>
      </c>
      <c r="D114" t="s">
        <v>607</v>
      </c>
      <c r="E114">
        <v>0.57999999999999996</v>
      </c>
      <c r="F114">
        <v>2.44848</v>
      </c>
      <c r="G114">
        <v>0.9</v>
      </c>
      <c r="H114">
        <v>4.1303999999999998</v>
      </c>
      <c r="I114" t="s">
        <v>665</v>
      </c>
    </row>
    <row r="115" spans="1:9">
      <c r="A115" t="s">
        <v>804</v>
      </c>
      <c r="B115" t="s">
        <v>803</v>
      </c>
      <c r="C115" t="s">
        <v>668</v>
      </c>
      <c r="D115" t="s">
        <v>607</v>
      </c>
      <c r="E115">
        <v>1.31</v>
      </c>
      <c r="F115">
        <v>6.2853600000000007</v>
      </c>
      <c r="G115">
        <v>0.87</v>
      </c>
      <c r="H115">
        <v>3.9727199999999998</v>
      </c>
      <c r="I115" t="s">
        <v>665</v>
      </c>
    </row>
    <row r="116" spans="1:9">
      <c r="A116" t="s">
        <v>805</v>
      </c>
      <c r="B116" t="s">
        <v>803</v>
      </c>
      <c r="C116" t="s">
        <v>670</v>
      </c>
      <c r="D116" t="s">
        <v>607</v>
      </c>
      <c r="E116">
        <v>1.31</v>
      </c>
      <c r="F116">
        <v>6.2853600000000007</v>
      </c>
      <c r="G116">
        <v>1.73</v>
      </c>
      <c r="H116">
        <v>8.4928799999999995</v>
      </c>
      <c r="I116" t="s">
        <v>665</v>
      </c>
    </row>
    <row r="117" spans="1:9">
      <c r="A117" t="s">
        <v>806</v>
      </c>
      <c r="B117" t="s">
        <v>803</v>
      </c>
      <c r="C117" t="s">
        <v>701</v>
      </c>
      <c r="D117" t="s">
        <v>607</v>
      </c>
      <c r="E117">
        <v>1.68</v>
      </c>
      <c r="F117">
        <v>8.2300799999999992</v>
      </c>
      <c r="G117">
        <v>2.1800000000000002</v>
      </c>
      <c r="H117">
        <v>10.858079999999999</v>
      </c>
      <c r="I117" t="s">
        <v>665</v>
      </c>
    </row>
    <row r="118" spans="1:9">
      <c r="A118" t="s">
        <v>807</v>
      </c>
      <c r="B118" t="s">
        <v>803</v>
      </c>
      <c r="C118" t="s">
        <v>703</v>
      </c>
      <c r="D118" t="s">
        <v>607</v>
      </c>
      <c r="E118">
        <v>0.68</v>
      </c>
      <c r="F118">
        <v>2.9740799999999998</v>
      </c>
      <c r="G118">
        <v>0.79</v>
      </c>
      <c r="H118">
        <v>3.5522400000000007</v>
      </c>
      <c r="I118" t="s">
        <v>665</v>
      </c>
    </row>
    <row r="119" spans="1:9">
      <c r="A119" t="s">
        <v>808</v>
      </c>
      <c r="B119" t="s">
        <v>809</v>
      </c>
      <c r="C119" t="s">
        <v>670</v>
      </c>
      <c r="D119" t="s">
        <v>607</v>
      </c>
      <c r="E119">
        <v>2.35</v>
      </c>
      <c r="F119">
        <v>11.7516</v>
      </c>
      <c r="G119">
        <v>2.2799999999999998</v>
      </c>
      <c r="H119">
        <v>11.383679999999998</v>
      </c>
      <c r="I119" t="s">
        <v>665</v>
      </c>
    </row>
    <row r="120" spans="1:9">
      <c r="A120" t="s">
        <v>810</v>
      </c>
      <c r="B120" t="s">
        <v>809</v>
      </c>
      <c r="C120" t="s">
        <v>701</v>
      </c>
      <c r="D120" t="s">
        <v>607</v>
      </c>
      <c r="E120">
        <v>1.62</v>
      </c>
      <c r="F120">
        <v>7.9147200000000009</v>
      </c>
      <c r="G120">
        <v>2.15</v>
      </c>
      <c r="H120">
        <v>10.7004</v>
      </c>
      <c r="I120" t="s">
        <v>665</v>
      </c>
    </row>
    <row r="121" spans="1:9">
      <c r="A121" t="s">
        <v>811</v>
      </c>
      <c r="B121" t="s">
        <v>809</v>
      </c>
      <c r="C121" t="s">
        <v>714</v>
      </c>
      <c r="D121" t="s">
        <v>607</v>
      </c>
      <c r="E121">
        <v>1.46</v>
      </c>
      <c r="F121">
        <v>7.07376</v>
      </c>
      <c r="G121">
        <v>1.5</v>
      </c>
      <c r="H121">
        <v>7.2840000000000007</v>
      </c>
      <c r="I121" t="s">
        <v>665</v>
      </c>
    </row>
    <row r="122" spans="1:9">
      <c r="A122" t="s">
        <v>812</v>
      </c>
      <c r="B122" t="s">
        <v>813</v>
      </c>
      <c r="C122" t="s">
        <v>670</v>
      </c>
      <c r="D122" t="s">
        <v>607</v>
      </c>
      <c r="E122">
        <v>4.51</v>
      </c>
      <c r="F122">
        <v>23.104560000000003</v>
      </c>
      <c r="G122">
        <v>3.59</v>
      </c>
      <c r="H122">
        <v>18.269039999999997</v>
      </c>
      <c r="I122" t="s">
        <v>665</v>
      </c>
    </row>
    <row r="123" spans="1:9">
      <c r="A123" t="s">
        <v>814</v>
      </c>
      <c r="B123" t="s">
        <v>813</v>
      </c>
      <c r="C123" t="s">
        <v>701</v>
      </c>
      <c r="D123" t="s">
        <v>607</v>
      </c>
      <c r="E123">
        <v>1.44</v>
      </c>
      <c r="F123">
        <v>6.9686400000000006</v>
      </c>
      <c r="G123">
        <v>1.77</v>
      </c>
      <c r="H123">
        <v>8.7031200000000002</v>
      </c>
      <c r="I123" t="s">
        <v>665</v>
      </c>
    </row>
    <row r="124" spans="1:9">
      <c r="A124" t="s">
        <v>815</v>
      </c>
      <c r="B124" t="s">
        <v>813</v>
      </c>
      <c r="C124" t="s">
        <v>703</v>
      </c>
      <c r="D124" t="s">
        <v>607</v>
      </c>
      <c r="E124">
        <v>1.1299999999999999</v>
      </c>
      <c r="F124">
        <v>5.3392799999999996</v>
      </c>
      <c r="G124">
        <v>1.68</v>
      </c>
      <c r="H124">
        <v>8.2300799999999992</v>
      </c>
      <c r="I124" t="s">
        <v>665</v>
      </c>
    </row>
    <row r="125" spans="1:9">
      <c r="A125" t="s">
        <v>816</v>
      </c>
      <c r="B125" t="s">
        <v>813</v>
      </c>
      <c r="C125" t="s">
        <v>714</v>
      </c>
      <c r="D125" t="s">
        <v>607</v>
      </c>
      <c r="E125">
        <v>1.98</v>
      </c>
      <c r="F125">
        <v>9.8068800000000014</v>
      </c>
      <c r="G125">
        <v>2.79</v>
      </c>
      <c r="H125">
        <v>14.06424</v>
      </c>
      <c r="I125" t="s">
        <v>665</v>
      </c>
    </row>
    <row r="126" spans="1:9">
      <c r="A126" t="s">
        <v>817</v>
      </c>
      <c r="B126" t="s">
        <v>818</v>
      </c>
      <c r="C126" t="s">
        <v>672</v>
      </c>
      <c r="D126" t="s">
        <v>607</v>
      </c>
      <c r="E126">
        <v>2.23</v>
      </c>
      <c r="F126">
        <v>11.12088</v>
      </c>
      <c r="G126">
        <v>2.98</v>
      </c>
      <c r="H126">
        <v>15.06288</v>
      </c>
      <c r="I126" t="s">
        <v>665</v>
      </c>
    </row>
    <row r="127" spans="1:9">
      <c r="A127" t="s">
        <v>819</v>
      </c>
      <c r="B127" t="s">
        <v>820</v>
      </c>
      <c r="C127" t="s">
        <v>672</v>
      </c>
      <c r="D127" t="s">
        <v>607</v>
      </c>
      <c r="E127">
        <v>3.03</v>
      </c>
      <c r="F127">
        <v>15.325679999999998</v>
      </c>
      <c r="G127">
        <v>4.24</v>
      </c>
      <c r="H127">
        <v>21.685440000000003</v>
      </c>
      <c r="I127" t="s">
        <v>665</v>
      </c>
    </row>
    <row r="128" spans="1:9">
      <c r="A128" t="s">
        <v>821</v>
      </c>
      <c r="B128" t="s">
        <v>820</v>
      </c>
      <c r="C128" t="s">
        <v>681</v>
      </c>
      <c r="D128" t="s">
        <v>607</v>
      </c>
      <c r="E128">
        <v>4.04</v>
      </c>
      <c r="F128">
        <v>20.634239999999998</v>
      </c>
      <c r="G128">
        <v>1.29</v>
      </c>
      <c r="H128">
        <v>6.1802400000000004</v>
      </c>
      <c r="I128" t="s">
        <v>665</v>
      </c>
    </row>
    <row r="129" spans="1:9">
      <c r="A129" t="s">
        <v>822</v>
      </c>
      <c r="B129" t="s">
        <v>823</v>
      </c>
      <c r="C129" t="s">
        <v>672</v>
      </c>
      <c r="D129" t="s">
        <v>607</v>
      </c>
      <c r="E129">
        <v>4.28</v>
      </c>
      <c r="F129">
        <v>21.895680000000002</v>
      </c>
      <c r="G129">
        <v>3.65</v>
      </c>
      <c r="H129">
        <v>18.584400000000002</v>
      </c>
      <c r="I129" t="s">
        <v>665</v>
      </c>
    </row>
    <row r="130" spans="1:9">
      <c r="A130" t="s">
        <v>824</v>
      </c>
      <c r="B130" t="s">
        <v>823</v>
      </c>
      <c r="C130" t="s">
        <v>679</v>
      </c>
      <c r="D130" t="s">
        <v>607</v>
      </c>
      <c r="E130">
        <v>5.01</v>
      </c>
      <c r="F130">
        <v>25.732560000000007</v>
      </c>
      <c r="G130">
        <v>5.38</v>
      </c>
      <c r="H130">
        <v>27.67728</v>
      </c>
      <c r="I130" t="s">
        <v>665</v>
      </c>
    </row>
    <row r="131" spans="1:9">
      <c r="A131" t="s">
        <v>825</v>
      </c>
      <c r="B131" t="s">
        <v>826</v>
      </c>
      <c r="C131" t="s">
        <v>679</v>
      </c>
      <c r="D131" t="s">
        <v>607</v>
      </c>
      <c r="E131">
        <v>2.4900000000000002</v>
      </c>
      <c r="F131">
        <v>12.487439999999999</v>
      </c>
      <c r="G131">
        <v>1.68</v>
      </c>
      <c r="H131">
        <v>8.2300799999999992</v>
      </c>
      <c r="I131" t="s">
        <v>665</v>
      </c>
    </row>
    <row r="132" spans="1:9">
      <c r="A132" t="s">
        <v>827</v>
      </c>
      <c r="B132" t="s">
        <v>828</v>
      </c>
      <c r="C132" t="s">
        <v>681</v>
      </c>
      <c r="D132" t="s">
        <v>607</v>
      </c>
      <c r="E132">
        <v>1.86</v>
      </c>
      <c r="F132">
        <v>9.1761600000000012</v>
      </c>
      <c r="G132">
        <v>2.2400000000000002</v>
      </c>
      <c r="H132">
        <v>11.173440000000001</v>
      </c>
      <c r="I132" t="s">
        <v>665</v>
      </c>
    </row>
    <row r="133" spans="1:9">
      <c r="A133" t="s">
        <v>829</v>
      </c>
      <c r="B133" t="s">
        <v>828</v>
      </c>
      <c r="C133" t="s">
        <v>701</v>
      </c>
      <c r="D133" t="s">
        <v>607</v>
      </c>
      <c r="E133">
        <v>4.01</v>
      </c>
      <c r="F133">
        <v>20.476559999999999</v>
      </c>
      <c r="G133">
        <v>2.66</v>
      </c>
      <c r="H133">
        <v>13.38096</v>
      </c>
      <c r="I133" t="s">
        <v>665</v>
      </c>
    </row>
    <row r="134" spans="1:9">
      <c r="A134" t="s">
        <v>830</v>
      </c>
      <c r="B134" t="s">
        <v>828</v>
      </c>
      <c r="C134" t="s">
        <v>703</v>
      </c>
      <c r="D134" t="s">
        <v>607</v>
      </c>
      <c r="E134">
        <v>1.83</v>
      </c>
      <c r="F134">
        <v>9.0184800000000003</v>
      </c>
      <c r="G134">
        <v>2.9</v>
      </c>
      <c r="H134">
        <v>14.642399999999999</v>
      </c>
      <c r="I134" t="s">
        <v>665</v>
      </c>
    </row>
    <row r="135" spans="1:9">
      <c r="A135" t="s">
        <v>831</v>
      </c>
      <c r="B135" t="s">
        <v>832</v>
      </c>
      <c r="C135" t="s">
        <v>703</v>
      </c>
      <c r="D135" t="s">
        <v>607</v>
      </c>
      <c r="E135">
        <v>2.98</v>
      </c>
      <c r="F135">
        <v>15.06288</v>
      </c>
      <c r="G135">
        <v>3.22</v>
      </c>
      <c r="H135">
        <v>16.32432</v>
      </c>
      <c r="I135" t="s">
        <v>665</v>
      </c>
    </row>
    <row r="136" spans="1:9">
      <c r="A136" t="s">
        <v>833</v>
      </c>
      <c r="B136" t="s">
        <v>834</v>
      </c>
      <c r="C136" t="s">
        <v>703</v>
      </c>
      <c r="D136" t="s">
        <v>607</v>
      </c>
      <c r="E136">
        <v>1.64</v>
      </c>
      <c r="F136">
        <v>8.0198400000000003</v>
      </c>
      <c r="G136">
        <v>1.92</v>
      </c>
      <c r="H136">
        <v>9.4915200000000013</v>
      </c>
      <c r="I136" t="s">
        <v>665</v>
      </c>
    </row>
    <row r="137" spans="1:9">
      <c r="A137" t="s">
        <v>835</v>
      </c>
      <c r="B137" t="s">
        <v>836</v>
      </c>
      <c r="C137" t="s">
        <v>703</v>
      </c>
      <c r="D137" t="s">
        <v>607</v>
      </c>
      <c r="E137">
        <v>1.31</v>
      </c>
      <c r="F137">
        <v>6.2853600000000007</v>
      </c>
      <c r="G137">
        <v>1.37</v>
      </c>
      <c r="H137">
        <v>6.6007200000000008</v>
      </c>
      <c r="I137" t="s">
        <v>665</v>
      </c>
    </row>
    <row r="138" spans="1:9">
      <c r="A138" t="s">
        <v>837</v>
      </c>
      <c r="B138" t="s">
        <v>693</v>
      </c>
      <c r="C138" t="s">
        <v>703</v>
      </c>
      <c r="D138" t="s">
        <v>607</v>
      </c>
      <c r="E138">
        <v>2.1</v>
      </c>
      <c r="F138">
        <v>10.4376</v>
      </c>
      <c r="G138">
        <v>1.73</v>
      </c>
      <c r="H138">
        <v>8.4928799999999995</v>
      </c>
      <c r="I138" t="s">
        <v>665</v>
      </c>
    </row>
    <row r="139" spans="1:9">
      <c r="A139" t="s">
        <v>838</v>
      </c>
      <c r="B139" t="s">
        <v>693</v>
      </c>
      <c r="C139" t="s">
        <v>839</v>
      </c>
      <c r="D139" t="s">
        <v>607</v>
      </c>
      <c r="E139">
        <v>2.96</v>
      </c>
      <c r="F139">
        <v>14.95776</v>
      </c>
      <c r="G139">
        <v>3.57</v>
      </c>
      <c r="H139">
        <v>18.163919999999997</v>
      </c>
      <c r="I139" t="s">
        <v>665</v>
      </c>
    </row>
    <row r="140" spans="1:9">
      <c r="A140" t="s">
        <v>840</v>
      </c>
      <c r="B140" t="s">
        <v>693</v>
      </c>
      <c r="C140" t="s">
        <v>841</v>
      </c>
      <c r="D140" t="s">
        <v>607</v>
      </c>
      <c r="E140">
        <v>1.41</v>
      </c>
      <c r="F140">
        <v>6.8109599999999997</v>
      </c>
      <c r="G140">
        <v>1.4</v>
      </c>
      <c r="H140">
        <v>6.7584000000000009</v>
      </c>
      <c r="I140" t="s">
        <v>665</v>
      </c>
    </row>
    <row r="141" spans="1:9">
      <c r="A141" t="s">
        <v>842</v>
      </c>
      <c r="B141" t="s">
        <v>693</v>
      </c>
      <c r="C141" t="s">
        <v>843</v>
      </c>
      <c r="D141" t="s">
        <v>607</v>
      </c>
      <c r="E141">
        <v>0.99</v>
      </c>
      <c r="F141">
        <v>4.6034400000000009</v>
      </c>
      <c r="G141">
        <v>1.07</v>
      </c>
      <c r="H141">
        <v>5.0239200000000013</v>
      </c>
      <c r="I141" t="s">
        <v>665</v>
      </c>
    </row>
    <row r="142" spans="1:9">
      <c r="A142" t="s">
        <v>844</v>
      </c>
      <c r="B142" t="s">
        <v>693</v>
      </c>
      <c r="C142" t="s">
        <v>845</v>
      </c>
      <c r="D142" t="s">
        <v>607</v>
      </c>
      <c r="E142">
        <v>0.76</v>
      </c>
      <c r="F142">
        <v>3.3945600000000002</v>
      </c>
      <c r="G142">
        <v>1.08</v>
      </c>
      <c r="H142">
        <v>5.0764800000000001</v>
      </c>
      <c r="I142" t="s">
        <v>665</v>
      </c>
    </row>
    <row r="143" spans="1:9">
      <c r="A143" t="s">
        <v>846</v>
      </c>
      <c r="B143" t="s">
        <v>693</v>
      </c>
      <c r="C143" t="s">
        <v>847</v>
      </c>
      <c r="D143" t="s">
        <v>607</v>
      </c>
      <c r="E143">
        <v>0.37</v>
      </c>
      <c r="F143">
        <v>1.3447200000000001</v>
      </c>
      <c r="G143">
        <v>0.67</v>
      </c>
      <c r="H143">
        <v>2.9215200000000001</v>
      </c>
      <c r="I143" t="s">
        <v>665</v>
      </c>
    </row>
    <row r="144" spans="1:9">
      <c r="A144" t="s">
        <v>848</v>
      </c>
      <c r="B144" t="s">
        <v>693</v>
      </c>
      <c r="C144" t="s">
        <v>849</v>
      </c>
      <c r="D144" t="s">
        <v>607</v>
      </c>
      <c r="E144">
        <v>0.68</v>
      </c>
      <c r="F144">
        <v>2.9740799999999998</v>
      </c>
      <c r="G144">
        <v>0.64</v>
      </c>
      <c r="H144">
        <v>2.7638400000000001</v>
      </c>
      <c r="I144" t="s">
        <v>665</v>
      </c>
    </row>
    <row r="145" spans="1:9">
      <c r="A145" t="s">
        <v>850</v>
      </c>
      <c r="B145" t="s">
        <v>693</v>
      </c>
      <c r="C145" t="s">
        <v>851</v>
      </c>
      <c r="D145" t="s">
        <v>607</v>
      </c>
      <c r="E145">
        <v>0.37</v>
      </c>
      <c r="F145">
        <v>1.3447200000000001</v>
      </c>
      <c r="G145">
        <v>0.44</v>
      </c>
      <c r="H145">
        <v>1.7126399999999999</v>
      </c>
      <c r="I145" t="s">
        <v>665</v>
      </c>
    </row>
    <row r="146" spans="1:9">
      <c r="A146" t="s">
        <v>852</v>
      </c>
      <c r="B146" t="s">
        <v>693</v>
      </c>
      <c r="C146" t="s">
        <v>853</v>
      </c>
      <c r="D146" t="s">
        <v>607</v>
      </c>
      <c r="E146">
        <v>0.55000000000000004</v>
      </c>
      <c r="F146">
        <v>2.2908000000000004</v>
      </c>
      <c r="G146">
        <v>0.54</v>
      </c>
      <c r="H146">
        <v>2.2382400000000002</v>
      </c>
      <c r="I146" t="s">
        <v>665</v>
      </c>
    </row>
    <row r="147" spans="1:9">
      <c r="A147" t="s">
        <v>854</v>
      </c>
      <c r="B147" t="s">
        <v>693</v>
      </c>
      <c r="C147" t="s">
        <v>855</v>
      </c>
      <c r="D147" t="s">
        <v>607</v>
      </c>
      <c r="E147">
        <v>0.43</v>
      </c>
      <c r="F147">
        <v>1.66008</v>
      </c>
      <c r="G147">
        <v>0.44</v>
      </c>
      <c r="H147">
        <v>1.7126399999999999</v>
      </c>
      <c r="I147" t="s">
        <v>665</v>
      </c>
    </row>
    <row r="148" spans="1:9">
      <c r="A148" t="s">
        <v>856</v>
      </c>
      <c r="B148" t="s">
        <v>693</v>
      </c>
      <c r="C148" t="s">
        <v>857</v>
      </c>
      <c r="D148" t="s">
        <v>607</v>
      </c>
      <c r="E148">
        <v>0.44</v>
      </c>
      <c r="F148">
        <v>1.7126399999999999</v>
      </c>
      <c r="G148">
        <v>0.55000000000000004</v>
      </c>
      <c r="H148">
        <v>2.2908000000000004</v>
      </c>
      <c r="I148" t="s">
        <v>665</v>
      </c>
    </row>
    <row r="149" spans="1:9">
      <c r="A149" t="s">
        <v>858</v>
      </c>
      <c r="B149" t="s">
        <v>693</v>
      </c>
      <c r="C149" t="s">
        <v>859</v>
      </c>
      <c r="D149" t="s">
        <v>607</v>
      </c>
      <c r="E149">
        <v>0.39</v>
      </c>
      <c r="F149">
        <v>1.4498400000000002</v>
      </c>
      <c r="G149">
        <v>0.38</v>
      </c>
      <c r="H149">
        <v>1.3972800000000001</v>
      </c>
      <c r="I149" t="s">
        <v>665</v>
      </c>
    </row>
    <row r="150" spans="1:9">
      <c r="A150" t="s">
        <v>860</v>
      </c>
      <c r="B150" t="s">
        <v>693</v>
      </c>
      <c r="C150" t="s">
        <v>861</v>
      </c>
      <c r="D150" t="s">
        <v>607</v>
      </c>
      <c r="E150">
        <v>0.89</v>
      </c>
      <c r="F150">
        <v>4.0778400000000001</v>
      </c>
      <c r="G150">
        <v>0.69</v>
      </c>
      <c r="H150">
        <v>3.0266400000000004</v>
      </c>
      <c r="I150" t="s">
        <v>665</v>
      </c>
    </row>
    <row r="151" spans="1:9">
      <c r="A151" t="s">
        <v>862</v>
      </c>
      <c r="B151" t="s">
        <v>706</v>
      </c>
      <c r="C151" t="s">
        <v>863</v>
      </c>
      <c r="D151" t="s">
        <v>607</v>
      </c>
      <c r="E151">
        <v>3.69</v>
      </c>
      <c r="F151">
        <v>18.794640000000001</v>
      </c>
      <c r="G151">
        <v>3.8</v>
      </c>
      <c r="H151">
        <v>19.372799999999998</v>
      </c>
      <c r="I151" t="s">
        <v>665</v>
      </c>
    </row>
    <row r="152" spans="1:9">
      <c r="A152" t="s">
        <v>864</v>
      </c>
      <c r="B152" t="s">
        <v>706</v>
      </c>
      <c r="C152" t="s">
        <v>839</v>
      </c>
      <c r="D152" t="s">
        <v>607</v>
      </c>
      <c r="E152">
        <v>2.52</v>
      </c>
      <c r="F152">
        <v>12.64512</v>
      </c>
      <c r="G152">
        <v>2.72</v>
      </c>
      <c r="H152">
        <v>13.696320000000002</v>
      </c>
      <c r="I152" t="s">
        <v>665</v>
      </c>
    </row>
    <row r="153" spans="1:9">
      <c r="A153" t="s">
        <v>865</v>
      </c>
      <c r="B153" t="s">
        <v>706</v>
      </c>
      <c r="C153" t="s">
        <v>866</v>
      </c>
      <c r="D153" t="s">
        <v>607</v>
      </c>
      <c r="E153">
        <v>4.97</v>
      </c>
      <c r="F153">
        <v>25.522320000000001</v>
      </c>
      <c r="G153">
        <v>6.8</v>
      </c>
      <c r="H153">
        <v>35.140800000000006</v>
      </c>
      <c r="I153" t="s">
        <v>665</v>
      </c>
    </row>
    <row r="154" spans="1:9">
      <c r="A154" t="s">
        <v>867</v>
      </c>
      <c r="B154" t="s">
        <v>706</v>
      </c>
      <c r="C154" t="s">
        <v>841</v>
      </c>
      <c r="D154" t="s">
        <v>607</v>
      </c>
      <c r="E154">
        <v>2.52</v>
      </c>
      <c r="F154">
        <v>12.64512</v>
      </c>
      <c r="G154">
        <v>3.1</v>
      </c>
      <c r="H154">
        <v>15.693599999999998</v>
      </c>
      <c r="I154" t="s">
        <v>665</v>
      </c>
    </row>
    <row r="155" spans="1:9">
      <c r="A155" t="s">
        <v>868</v>
      </c>
      <c r="B155" t="s">
        <v>706</v>
      </c>
      <c r="C155" t="s">
        <v>861</v>
      </c>
      <c r="D155" t="s">
        <v>607</v>
      </c>
      <c r="E155">
        <v>0.37</v>
      </c>
      <c r="F155">
        <v>1.3447200000000001</v>
      </c>
      <c r="G155">
        <v>0.43</v>
      </c>
      <c r="H155">
        <v>1.66008</v>
      </c>
      <c r="I155" t="s">
        <v>665</v>
      </c>
    </row>
    <row r="156" spans="1:9">
      <c r="A156" t="s">
        <v>869</v>
      </c>
      <c r="B156" t="s">
        <v>695</v>
      </c>
      <c r="C156" t="s">
        <v>839</v>
      </c>
      <c r="D156" t="s">
        <v>607</v>
      </c>
      <c r="E156">
        <v>2.0299999999999998</v>
      </c>
      <c r="F156">
        <v>10.06968</v>
      </c>
      <c r="G156">
        <v>2.9</v>
      </c>
      <c r="H156">
        <v>14.642399999999999</v>
      </c>
      <c r="I156" t="s">
        <v>665</v>
      </c>
    </row>
    <row r="157" spans="1:9">
      <c r="A157" t="s">
        <v>870</v>
      </c>
      <c r="B157" t="s">
        <v>695</v>
      </c>
      <c r="C157" t="s">
        <v>866</v>
      </c>
      <c r="D157" t="s">
        <v>607</v>
      </c>
      <c r="E157">
        <v>2.93</v>
      </c>
      <c r="F157">
        <v>14.800080000000001</v>
      </c>
      <c r="G157">
        <v>3.23</v>
      </c>
      <c r="H157">
        <v>16.37688</v>
      </c>
      <c r="I157" t="s">
        <v>665</v>
      </c>
    </row>
    <row r="158" spans="1:9">
      <c r="A158" t="s">
        <v>871</v>
      </c>
      <c r="B158" t="s">
        <v>695</v>
      </c>
      <c r="C158" t="s">
        <v>859</v>
      </c>
      <c r="D158" t="s">
        <v>607</v>
      </c>
      <c r="E158">
        <v>0.76</v>
      </c>
      <c r="F158">
        <v>3.3945600000000002</v>
      </c>
      <c r="G158">
        <v>0.97</v>
      </c>
      <c r="H158">
        <v>4.4983200000000005</v>
      </c>
      <c r="I158" t="s">
        <v>665</v>
      </c>
    </row>
    <row r="159" spans="1:9">
      <c r="A159" t="s">
        <v>872</v>
      </c>
      <c r="B159" t="s">
        <v>695</v>
      </c>
      <c r="C159" t="s">
        <v>861</v>
      </c>
      <c r="D159" t="s">
        <v>607</v>
      </c>
      <c r="E159">
        <v>0.42</v>
      </c>
      <c r="F159">
        <v>1.6075200000000001</v>
      </c>
      <c r="G159">
        <v>0.39</v>
      </c>
      <c r="H159">
        <v>1.4498400000000002</v>
      </c>
      <c r="I159" t="s">
        <v>665</v>
      </c>
    </row>
    <row r="160" spans="1:9">
      <c r="A160" t="s">
        <v>873</v>
      </c>
      <c r="B160" t="s">
        <v>719</v>
      </c>
      <c r="C160" t="s">
        <v>874</v>
      </c>
      <c r="D160" t="s">
        <v>607</v>
      </c>
      <c r="E160">
        <v>6.52</v>
      </c>
      <c r="F160">
        <v>33.669119999999992</v>
      </c>
      <c r="G160">
        <v>7.62</v>
      </c>
      <c r="H160">
        <v>39.450720000000004</v>
      </c>
      <c r="I160" t="s">
        <v>665</v>
      </c>
    </row>
    <row r="161" spans="1:9">
      <c r="A161" t="s">
        <v>875</v>
      </c>
      <c r="B161" t="s">
        <v>719</v>
      </c>
      <c r="C161" t="s">
        <v>866</v>
      </c>
      <c r="D161" t="s">
        <v>607</v>
      </c>
      <c r="E161">
        <v>2.2799999999999998</v>
      </c>
      <c r="F161">
        <v>11.383679999999998</v>
      </c>
      <c r="G161">
        <v>3.41</v>
      </c>
      <c r="H161">
        <v>17.322960000000002</v>
      </c>
      <c r="I161" t="s">
        <v>665</v>
      </c>
    </row>
    <row r="162" spans="1:9">
      <c r="A162" t="s">
        <v>876</v>
      </c>
      <c r="B162" t="s">
        <v>719</v>
      </c>
      <c r="C162" t="s">
        <v>857</v>
      </c>
      <c r="D162" t="s">
        <v>607</v>
      </c>
      <c r="E162">
        <v>0.98</v>
      </c>
      <c r="F162">
        <v>4.5508800000000003</v>
      </c>
      <c r="G162">
        <v>0.96</v>
      </c>
      <c r="H162">
        <v>4.4457599999999999</v>
      </c>
      <c r="I162" t="s">
        <v>665</v>
      </c>
    </row>
    <row r="163" spans="1:9">
      <c r="A163" t="s">
        <v>877</v>
      </c>
      <c r="B163" t="s">
        <v>683</v>
      </c>
      <c r="C163" t="s">
        <v>878</v>
      </c>
      <c r="D163" t="s">
        <v>607</v>
      </c>
      <c r="E163">
        <v>1.31</v>
      </c>
      <c r="F163">
        <v>6.2853600000000007</v>
      </c>
      <c r="G163">
        <v>1.6</v>
      </c>
      <c r="H163">
        <v>7.8096000000000014</v>
      </c>
      <c r="I163" t="s">
        <v>665</v>
      </c>
    </row>
    <row r="164" spans="1:9">
      <c r="A164" t="s">
        <v>879</v>
      </c>
      <c r="B164" t="s">
        <v>683</v>
      </c>
      <c r="C164" t="s">
        <v>880</v>
      </c>
      <c r="D164" t="s">
        <v>607</v>
      </c>
      <c r="E164">
        <v>3.76</v>
      </c>
      <c r="F164">
        <v>19.162559999999999</v>
      </c>
      <c r="G164">
        <v>3.82</v>
      </c>
      <c r="H164">
        <v>19.477919999999997</v>
      </c>
      <c r="I164" t="s">
        <v>665</v>
      </c>
    </row>
    <row r="165" spans="1:9">
      <c r="A165" t="s">
        <v>881</v>
      </c>
      <c r="B165" t="s">
        <v>683</v>
      </c>
      <c r="C165" t="s">
        <v>874</v>
      </c>
      <c r="D165" t="s">
        <v>607</v>
      </c>
      <c r="E165">
        <v>3.58</v>
      </c>
      <c r="F165">
        <v>18.216480000000001</v>
      </c>
      <c r="G165">
        <v>4.16</v>
      </c>
      <c r="H165">
        <v>21.264960000000002</v>
      </c>
      <c r="I165" t="s">
        <v>665</v>
      </c>
    </row>
    <row r="166" spans="1:9">
      <c r="A166" t="s">
        <v>882</v>
      </c>
      <c r="B166" t="s">
        <v>685</v>
      </c>
      <c r="C166" t="s">
        <v>880</v>
      </c>
      <c r="D166" t="s">
        <v>607</v>
      </c>
      <c r="E166">
        <v>1.34</v>
      </c>
      <c r="F166">
        <v>6.4430400000000008</v>
      </c>
      <c r="G166">
        <v>2.15</v>
      </c>
      <c r="H166">
        <v>10.7004</v>
      </c>
      <c r="I166" t="s">
        <v>665</v>
      </c>
    </row>
    <row r="167" spans="1:9">
      <c r="A167" t="s">
        <v>883</v>
      </c>
      <c r="B167" t="s">
        <v>685</v>
      </c>
      <c r="C167" t="s">
        <v>874</v>
      </c>
      <c r="D167" t="s">
        <v>607</v>
      </c>
      <c r="E167">
        <v>1.57</v>
      </c>
      <c r="F167">
        <v>7.6519200000000005</v>
      </c>
      <c r="G167">
        <v>1.98</v>
      </c>
      <c r="H167">
        <v>9.8068800000000014</v>
      </c>
      <c r="I167" t="s">
        <v>665</v>
      </c>
    </row>
    <row r="168" spans="1:9">
      <c r="A168" t="s">
        <v>884</v>
      </c>
      <c r="B168" t="s">
        <v>674</v>
      </c>
      <c r="C168" t="s">
        <v>874</v>
      </c>
      <c r="D168" t="s">
        <v>607</v>
      </c>
      <c r="E168">
        <v>1.34</v>
      </c>
      <c r="F168">
        <v>6.4430400000000008</v>
      </c>
      <c r="G168">
        <v>1.59</v>
      </c>
      <c r="H168">
        <v>7.7570400000000008</v>
      </c>
      <c r="I168" t="s">
        <v>665</v>
      </c>
    </row>
    <row r="169" spans="1:9">
      <c r="A169" t="s">
        <v>885</v>
      </c>
      <c r="B169" t="s">
        <v>674</v>
      </c>
      <c r="C169" t="s">
        <v>857</v>
      </c>
      <c r="D169" t="s">
        <v>607</v>
      </c>
      <c r="E169">
        <v>4.0599999999999996</v>
      </c>
      <c r="F169">
        <v>20.739359999999998</v>
      </c>
      <c r="G169">
        <v>1.34</v>
      </c>
      <c r="H169">
        <v>6.4430400000000008</v>
      </c>
      <c r="I169" t="s">
        <v>665</v>
      </c>
    </row>
    <row r="170" spans="1:9">
      <c r="A170" t="s">
        <v>886</v>
      </c>
      <c r="B170" t="s">
        <v>668</v>
      </c>
      <c r="C170" t="s">
        <v>874</v>
      </c>
      <c r="D170" t="s">
        <v>607</v>
      </c>
      <c r="E170">
        <v>1.89</v>
      </c>
      <c r="F170">
        <v>9.3338400000000004</v>
      </c>
      <c r="G170">
        <v>1.87</v>
      </c>
      <c r="H170">
        <v>9.2287200000000009</v>
      </c>
      <c r="I170" t="s">
        <v>665</v>
      </c>
    </row>
    <row r="171" spans="1:9">
      <c r="A171" t="s">
        <v>887</v>
      </c>
      <c r="B171" t="s">
        <v>668</v>
      </c>
      <c r="C171" t="s">
        <v>857</v>
      </c>
      <c r="D171" t="s">
        <v>607</v>
      </c>
      <c r="E171">
        <v>1.73</v>
      </c>
      <c r="F171">
        <v>8.4928799999999995</v>
      </c>
      <c r="G171">
        <v>2.74</v>
      </c>
      <c r="H171">
        <v>13.801440000000001</v>
      </c>
      <c r="I171" t="s">
        <v>665</v>
      </c>
    </row>
    <row r="172" spans="1:9">
      <c r="A172" t="s">
        <v>888</v>
      </c>
      <c r="B172" t="s">
        <v>670</v>
      </c>
      <c r="C172" t="s">
        <v>874</v>
      </c>
      <c r="D172" t="s">
        <v>607</v>
      </c>
      <c r="E172">
        <v>1.37</v>
      </c>
      <c r="F172">
        <v>6.6007200000000008</v>
      </c>
      <c r="G172">
        <v>1.59</v>
      </c>
      <c r="H172">
        <v>7.7570400000000008</v>
      </c>
      <c r="I172" t="s">
        <v>665</v>
      </c>
    </row>
    <row r="173" spans="1:9">
      <c r="A173" t="s">
        <v>889</v>
      </c>
      <c r="B173" t="s">
        <v>670</v>
      </c>
      <c r="C173" t="s">
        <v>866</v>
      </c>
      <c r="D173" t="s">
        <v>607</v>
      </c>
      <c r="E173">
        <v>1.66</v>
      </c>
      <c r="F173">
        <v>8.1249599999999997</v>
      </c>
      <c r="G173">
        <v>1.2</v>
      </c>
      <c r="H173">
        <v>5.7071999999999994</v>
      </c>
      <c r="I173" t="s">
        <v>665</v>
      </c>
    </row>
    <row r="174" spans="1:9">
      <c r="A174" t="s">
        <v>890</v>
      </c>
      <c r="B174" t="s">
        <v>670</v>
      </c>
      <c r="C174" t="s">
        <v>841</v>
      </c>
      <c r="D174" t="s">
        <v>607</v>
      </c>
      <c r="E174">
        <v>2.21</v>
      </c>
      <c r="F174">
        <v>11.01576</v>
      </c>
      <c r="G174">
        <v>2.68</v>
      </c>
      <c r="H174">
        <v>13.486080000000001</v>
      </c>
      <c r="I174" t="s">
        <v>665</v>
      </c>
    </row>
    <row r="175" spans="1:9">
      <c r="A175" t="s">
        <v>891</v>
      </c>
      <c r="B175" t="s">
        <v>670</v>
      </c>
      <c r="C175" t="s">
        <v>857</v>
      </c>
      <c r="D175" t="s">
        <v>607</v>
      </c>
      <c r="E175">
        <v>2.5299999999999998</v>
      </c>
      <c r="F175">
        <v>12.69768</v>
      </c>
      <c r="G175">
        <v>2.58</v>
      </c>
      <c r="H175">
        <v>12.96048</v>
      </c>
      <c r="I175" t="s">
        <v>665</v>
      </c>
    </row>
    <row r="176" spans="1:9">
      <c r="A176" t="s">
        <v>892</v>
      </c>
      <c r="B176" t="s">
        <v>672</v>
      </c>
      <c r="C176" t="s">
        <v>874</v>
      </c>
      <c r="D176" t="s">
        <v>607</v>
      </c>
      <c r="E176">
        <v>0.61</v>
      </c>
      <c r="F176">
        <v>2.6061600000000005</v>
      </c>
      <c r="G176">
        <v>1.23</v>
      </c>
      <c r="H176">
        <v>5.8648800000000003</v>
      </c>
      <c r="I176" t="s">
        <v>665</v>
      </c>
    </row>
    <row r="177" spans="1:9">
      <c r="A177" t="s">
        <v>893</v>
      </c>
      <c r="B177" t="s">
        <v>672</v>
      </c>
      <c r="C177" t="s">
        <v>866</v>
      </c>
      <c r="D177" t="s">
        <v>607</v>
      </c>
      <c r="E177">
        <v>1.56</v>
      </c>
      <c r="F177">
        <v>7.5993600000000008</v>
      </c>
      <c r="G177">
        <v>1.43</v>
      </c>
      <c r="H177">
        <v>6.91608</v>
      </c>
      <c r="I177" t="s">
        <v>665</v>
      </c>
    </row>
    <row r="178" spans="1:9">
      <c r="A178" t="s">
        <v>894</v>
      </c>
      <c r="B178" t="s">
        <v>672</v>
      </c>
      <c r="C178" t="s">
        <v>841</v>
      </c>
      <c r="D178" t="s">
        <v>607</v>
      </c>
      <c r="E178">
        <v>0.74</v>
      </c>
      <c r="F178">
        <v>3.2894400000000004</v>
      </c>
      <c r="G178">
        <v>1.33</v>
      </c>
      <c r="H178">
        <v>6.3904800000000002</v>
      </c>
      <c r="I178" t="s">
        <v>665</v>
      </c>
    </row>
    <row r="179" spans="1:9">
      <c r="A179" t="s">
        <v>895</v>
      </c>
      <c r="B179" t="s">
        <v>672</v>
      </c>
      <c r="C179" t="s">
        <v>857</v>
      </c>
      <c r="D179" t="s">
        <v>607</v>
      </c>
      <c r="E179">
        <v>4.3099999999999996</v>
      </c>
      <c r="F179">
        <v>22.053360000000001</v>
      </c>
      <c r="G179">
        <v>3.09</v>
      </c>
      <c r="H179">
        <v>15.641039999999998</v>
      </c>
      <c r="I179" t="s">
        <v>665</v>
      </c>
    </row>
    <row r="180" spans="1:9">
      <c r="A180" t="s">
        <v>896</v>
      </c>
      <c r="B180" t="s">
        <v>679</v>
      </c>
      <c r="C180" t="s">
        <v>874</v>
      </c>
      <c r="D180" t="s">
        <v>607</v>
      </c>
      <c r="E180">
        <v>5.03</v>
      </c>
      <c r="F180">
        <v>25.837680000000002</v>
      </c>
      <c r="G180">
        <v>2.67</v>
      </c>
      <c r="H180">
        <v>13.433519999999998</v>
      </c>
      <c r="I180" t="s">
        <v>665</v>
      </c>
    </row>
    <row r="181" spans="1:9">
      <c r="A181" t="s">
        <v>897</v>
      </c>
      <c r="B181" t="s">
        <v>679</v>
      </c>
      <c r="C181" t="s">
        <v>866</v>
      </c>
      <c r="D181" t="s">
        <v>607</v>
      </c>
      <c r="E181">
        <v>0.97</v>
      </c>
      <c r="F181">
        <v>4.4983200000000005</v>
      </c>
      <c r="G181">
        <v>1.1000000000000001</v>
      </c>
      <c r="H181">
        <v>5.1816000000000004</v>
      </c>
      <c r="I181" t="s">
        <v>665</v>
      </c>
    </row>
    <row r="182" spans="1:9">
      <c r="A182" t="s">
        <v>898</v>
      </c>
      <c r="B182" t="s">
        <v>679</v>
      </c>
      <c r="C182" t="s">
        <v>857</v>
      </c>
      <c r="D182" t="s">
        <v>607</v>
      </c>
      <c r="E182">
        <v>4.43</v>
      </c>
      <c r="F182">
        <v>22.684079999999998</v>
      </c>
      <c r="G182">
        <v>4.8600000000000003</v>
      </c>
      <c r="H182">
        <v>24.944160000000004</v>
      </c>
      <c r="I182" t="s">
        <v>665</v>
      </c>
    </row>
    <row r="183" spans="1:9">
      <c r="A183" t="s">
        <v>899</v>
      </c>
      <c r="B183" t="s">
        <v>681</v>
      </c>
      <c r="C183" t="s">
        <v>839</v>
      </c>
      <c r="D183" t="s">
        <v>607</v>
      </c>
      <c r="E183">
        <v>0.65</v>
      </c>
      <c r="F183">
        <v>2.8164000000000002</v>
      </c>
      <c r="G183">
        <v>0.76</v>
      </c>
      <c r="H183">
        <v>3.3945600000000002</v>
      </c>
      <c r="I183" t="s">
        <v>665</v>
      </c>
    </row>
    <row r="184" spans="1:9">
      <c r="A184" t="s">
        <v>900</v>
      </c>
      <c r="B184" t="s">
        <v>681</v>
      </c>
      <c r="C184" t="s">
        <v>878</v>
      </c>
      <c r="D184" t="s">
        <v>607</v>
      </c>
      <c r="E184">
        <v>0.45</v>
      </c>
      <c r="F184">
        <v>1.7652000000000001</v>
      </c>
      <c r="G184">
        <v>0.51</v>
      </c>
      <c r="H184">
        <v>2.0805599999999997</v>
      </c>
      <c r="I184" t="s">
        <v>665</v>
      </c>
    </row>
    <row r="185" spans="1:9">
      <c r="A185" t="s">
        <v>901</v>
      </c>
      <c r="B185" t="s">
        <v>681</v>
      </c>
      <c r="C185" t="s">
        <v>902</v>
      </c>
      <c r="D185" t="s">
        <v>607</v>
      </c>
      <c r="E185">
        <v>0.52</v>
      </c>
      <c r="F185">
        <v>2.1331199999999999</v>
      </c>
      <c r="G185">
        <v>0.74</v>
      </c>
      <c r="H185">
        <v>3.2894400000000004</v>
      </c>
      <c r="I185" t="s">
        <v>665</v>
      </c>
    </row>
    <row r="186" spans="1:9">
      <c r="A186" t="s">
        <v>903</v>
      </c>
      <c r="B186" t="s">
        <v>681</v>
      </c>
      <c r="C186" t="s">
        <v>880</v>
      </c>
      <c r="D186" t="s">
        <v>607</v>
      </c>
      <c r="E186">
        <v>0.38</v>
      </c>
      <c r="F186">
        <v>1.3972800000000001</v>
      </c>
      <c r="G186">
        <v>0.38</v>
      </c>
      <c r="H186">
        <v>1.3972800000000001</v>
      </c>
      <c r="I186" t="s">
        <v>665</v>
      </c>
    </row>
    <row r="187" spans="1:9">
      <c r="A187" t="s">
        <v>904</v>
      </c>
      <c r="B187" t="s">
        <v>681</v>
      </c>
      <c r="C187" t="s">
        <v>874</v>
      </c>
      <c r="D187" t="s">
        <v>607</v>
      </c>
      <c r="E187">
        <v>0.32</v>
      </c>
      <c r="F187">
        <v>1.08192</v>
      </c>
      <c r="G187">
        <v>0.34</v>
      </c>
      <c r="H187">
        <v>1.1870400000000001</v>
      </c>
      <c r="I187" t="s">
        <v>665</v>
      </c>
    </row>
    <row r="188" spans="1:9">
      <c r="A188" t="s">
        <v>905</v>
      </c>
      <c r="B188" t="s">
        <v>681</v>
      </c>
      <c r="C188" t="s">
        <v>866</v>
      </c>
      <c r="D188" t="s">
        <v>607</v>
      </c>
      <c r="E188">
        <v>0.94</v>
      </c>
      <c r="F188">
        <v>4.3406400000000005</v>
      </c>
      <c r="G188">
        <v>1.2</v>
      </c>
      <c r="H188">
        <v>5.7071999999999994</v>
      </c>
      <c r="I188" t="s">
        <v>665</v>
      </c>
    </row>
    <row r="189" spans="1:9">
      <c r="A189" t="s">
        <v>906</v>
      </c>
      <c r="B189" t="s">
        <v>681</v>
      </c>
      <c r="C189" t="s">
        <v>857</v>
      </c>
      <c r="D189" t="s">
        <v>607</v>
      </c>
      <c r="E189">
        <v>6</v>
      </c>
      <c r="F189">
        <v>30.936000000000003</v>
      </c>
      <c r="G189">
        <v>4.33</v>
      </c>
      <c r="H189">
        <v>22.158480000000004</v>
      </c>
      <c r="I189" t="s">
        <v>665</v>
      </c>
    </row>
    <row r="190" spans="1:9">
      <c r="A190" t="s">
        <v>907</v>
      </c>
      <c r="B190" t="s">
        <v>701</v>
      </c>
      <c r="C190" t="s">
        <v>839</v>
      </c>
      <c r="D190" t="s">
        <v>607</v>
      </c>
      <c r="E190">
        <v>0.6</v>
      </c>
      <c r="F190">
        <v>2.5535999999999999</v>
      </c>
      <c r="G190">
        <v>0.6</v>
      </c>
      <c r="H190">
        <v>2.5535999999999999</v>
      </c>
      <c r="I190" t="s">
        <v>665</v>
      </c>
    </row>
    <row r="191" spans="1:9">
      <c r="A191" t="s">
        <v>908</v>
      </c>
      <c r="B191" t="s">
        <v>701</v>
      </c>
      <c r="C191" t="s">
        <v>878</v>
      </c>
      <c r="D191" t="s">
        <v>607</v>
      </c>
      <c r="E191">
        <v>0.38</v>
      </c>
      <c r="F191">
        <v>1.3972800000000001</v>
      </c>
      <c r="G191">
        <v>0.42</v>
      </c>
      <c r="H191">
        <v>1.6075200000000001</v>
      </c>
      <c r="I191" t="s">
        <v>665</v>
      </c>
    </row>
    <row r="192" spans="1:9">
      <c r="A192" t="s">
        <v>909</v>
      </c>
      <c r="B192" t="s">
        <v>701</v>
      </c>
      <c r="C192" t="s">
        <v>902</v>
      </c>
      <c r="D192" t="s">
        <v>607</v>
      </c>
      <c r="E192">
        <v>0.31</v>
      </c>
      <c r="F192">
        <v>1.0293600000000001</v>
      </c>
      <c r="G192">
        <v>0.4</v>
      </c>
      <c r="H192">
        <v>1.5024000000000002</v>
      </c>
      <c r="I192" t="s">
        <v>665</v>
      </c>
    </row>
    <row r="193" spans="1:9">
      <c r="A193" t="s">
        <v>910</v>
      </c>
      <c r="B193" t="s">
        <v>701</v>
      </c>
      <c r="C193" t="s">
        <v>880</v>
      </c>
      <c r="D193" t="s">
        <v>607</v>
      </c>
      <c r="E193">
        <v>0.36</v>
      </c>
      <c r="F193">
        <v>1.2921599999999998</v>
      </c>
      <c r="G193">
        <v>0.33</v>
      </c>
      <c r="H193">
        <v>1.1344799999999999</v>
      </c>
      <c r="I193" t="s">
        <v>665</v>
      </c>
    </row>
    <row r="194" spans="1:9">
      <c r="A194" t="s">
        <v>911</v>
      </c>
      <c r="B194" t="s">
        <v>701</v>
      </c>
      <c r="C194" t="s">
        <v>874</v>
      </c>
      <c r="D194" t="s">
        <v>607</v>
      </c>
      <c r="E194">
        <v>0.49</v>
      </c>
      <c r="F194">
        <v>1.9754399999999999</v>
      </c>
      <c r="G194">
        <v>0.49</v>
      </c>
      <c r="H194">
        <v>1.9754399999999999</v>
      </c>
      <c r="I194" t="s">
        <v>665</v>
      </c>
    </row>
    <row r="195" spans="1:9">
      <c r="A195" t="s">
        <v>912</v>
      </c>
      <c r="B195" t="s">
        <v>701</v>
      </c>
      <c r="C195" t="s">
        <v>866</v>
      </c>
      <c r="D195" t="s">
        <v>607</v>
      </c>
      <c r="E195">
        <v>0.62</v>
      </c>
      <c r="F195">
        <v>2.6587199999999998</v>
      </c>
      <c r="G195">
        <v>0.72</v>
      </c>
      <c r="H195">
        <v>3.18432</v>
      </c>
      <c r="I195" t="s">
        <v>665</v>
      </c>
    </row>
    <row r="196" spans="1:9">
      <c r="A196" t="s">
        <v>913</v>
      </c>
      <c r="B196" t="s">
        <v>701</v>
      </c>
      <c r="C196" t="s">
        <v>841</v>
      </c>
      <c r="D196" t="s">
        <v>607</v>
      </c>
      <c r="E196">
        <v>0.78</v>
      </c>
      <c r="F196">
        <v>3.4996800000000006</v>
      </c>
      <c r="G196">
        <v>0.77</v>
      </c>
      <c r="H196">
        <v>3.4471200000000004</v>
      </c>
      <c r="I196" t="s">
        <v>665</v>
      </c>
    </row>
    <row r="197" spans="1:9">
      <c r="A197" t="s">
        <v>914</v>
      </c>
      <c r="B197" t="s">
        <v>701</v>
      </c>
      <c r="C197" t="s">
        <v>845</v>
      </c>
      <c r="D197" t="s">
        <v>607</v>
      </c>
      <c r="E197">
        <v>1.21</v>
      </c>
      <c r="F197">
        <v>5.75976</v>
      </c>
      <c r="G197">
        <v>1.1000000000000001</v>
      </c>
      <c r="H197">
        <v>5.1816000000000004</v>
      </c>
      <c r="I197" t="s">
        <v>665</v>
      </c>
    </row>
    <row r="198" spans="1:9">
      <c r="A198" t="s">
        <v>915</v>
      </c>
      <c r="B198" t="s">
        <v>701</v>
      </c>
      <c r="C198" t="s">
        <v>847</v>
      </c>
      <c r="D198" t="s">
        <v>607</v>
      </c>
      <c r="E198">
        <v>1.8</v>
      </c>
      <c r="F198">
        <v>8.8608000000000011</v>
      </c>
      <c r="G198">
        <v>1.56</v>
      </c>
      <c r="H198">
        <v>7.5993600000000008</v>
      </c>
      <c r="I198" t="s">
        <v>665</v>
      </c>
    </row>
    <row r="199" spans="1:9">
      <c r="A199" t="s">
        <v>916</v>
      </c>
      <c r="B199" t="s">
        <v>701</v>
      </c>
      <c r="C199" t="s">
        <v>849</v>
      </c>
      <c r="D199" t="s">
        <v>607</v>
      </c>
      <c r="E199">
        <v>1.26</v>
      </c>
      <c r="F199">
        <v>6.0225600000000012</v>
      </c>
      <c r="G199">
        <v>2.46</v>
      </c>
      <c r="H199">
        <v>12.329759999999998</v>
      </c>
      <c r="I199" t="s">
        <v>665</v>
      </c>
    </row>
    <row r="200" spans="1:9">
      <c r="A200" t="s">
        <v>917</v>
      </c>
      <c r="B200" t="s">
        <v>701</v>
      </c>
      <c r="C200" t="s">
        <v>855</v>
      </c>
      <c r="D200" t="s">
        <v>607</v>
      </c>
      <c r="E200">
        <v>3.67</v>
      </c>
      <c r="F200">
        <v>18.689519999999998</v>
      </c>
      <c r="G200">
        <v>2.87</v>
      </c>
      <c r="H200">
        <v>14.484719999999999</v>
      </c>
      <c r="I200" t="s">
        <v>665</v>
      </c>
    </row>
    <row r="201" spans="1:9">
      <c r="A201" t="s">
        <v>918</v>
      </c>
      <c r="B201" t="s">
        <v>703</v>
      </c>
      <c r="C201" t="s">
        <v>839</v>
      </c>
      <c r="D201" t="s">
        <v>607</v>
      </c>
      <c r="E201">
        <v>0.61</v>
      </c>
      <c r="F201">
        <v>2.6061600000000005</v>
      </c>
      <c r="G201">
        <v>0.67</v>
      </c>
      <c r="H201">
        <v>2.9215200000000001</v>
      </c>
      <c r="I201" t="s">
        <v>665</v>
      </c>
    </row>
    <row r="202" spans="1:9">
      <c r="A202" t="s">
        <v>919</v>
      </c>
      <c r="B202" t="s">
        <v>703</v>
      </c>
      <c r="C202" t="s">
        <v>878</v>
      </c>
      <c r="D202" t="s">
        <v>607</v>
      </c>
      <c r="E202">
        <v>0.3</v>
      </c>
      <c r="F202">
        <v>0.9768</v>
      </c>
      <c r="G202">
        <v>0.36</v>
      </c>
      <c r="H202">
        <v>1.2921599999999998</v>
      </c>
      <c r="I202" t="s">
        <v>665</v>
      </c>
    </row>
    <row r="203" spans="1:9">
      <c r="A203" t="s">
        <v>920</v>
      </c>
      <c r="B203" t="s">
        <v>703</v>
      </c>
      <c r="C203" t="s">
        <v>902</v>
      </c>
      <c r="D203" t="s">
        <v>607</v>
      </c>
      <c r="E203">
        <v>0.55000000000000004</v>
      </c>
      <c r="F203">
        <v>2.2908000000000004</v>
      </c>
      <c r="G203">
        <v>0.54</v>
      </c>
      <c r="H203">
        <v>2.2382400000000002</v>
      </c>
      <c r="I203" t="s">
        <v>665</v>
      </c>
    </row>
    <row r="204" spans="1:9">
      <c r="A204" t="s">
        <v>921</v>
      </c>
      <c r="B204" t="s">
        <v>703</v>
      </c>
      <c r="C204" t="s">
        <v>880</v>
      </c>
      <c r="D204" t="s">
        <v>607</v>
      </c>
      <c r="E204">
        <v>0.21</v>
      </c>
      <c r="F204">
        <v>0.5037600000000001</v>
      </c>
      <c r="G204">
        <v>0.3</v>
      </c>
      <c r="H204">
        <v>0.9768</v>
      </c>
      <c r="I204" t="s">
        <v>665</v>
      </c>
    </row>
    <row r="205" spans="1:9">
      <c r="A205" t="s">
        <v>922</v>
      </c>
      <c r="B205" t="s">
        <v>703</v>
      </c>
      <c r="C205" t="s">
        <v>874</v>
      </c>
      <c r="D205" t="s">
        <v>607</v>
      </c>
      <c r="E205">
        <v>1.38</v>
      </c>
      <c r="F205">
        <v>6.6532799999999996</v>
      </c>
      <c r="G205">
        <v>1.5</v>
      </c>
      <c r="H205">
        <v>7.2840000000000007</v>
      </c>
      <c r="I205" t="s">
        <v>665</v>
      </c>
    </row>
    <row r="206" spans="1:9">
      <c r="A206" t="s">
        <v>923</v>
      </c>
      <c r="B206" t="s">
        <v>703</v>
      </c>
      <c r="C206" t="s">
        <v>866</v>
      </c>
      <c r="D206" t="s">
        <v>607</v>
      </c>
      <c r="E206">
        <v>0.86</v>
      </c>
      <c r="F206">
        <v>3.9201599999999996</v>
      </c>
      <c r="G206">
        <v>1.45</v>
      </c>
      <c r="H206">
        <v>7.0211999999999994</v>
      </c>
      <c r="I206" t="s">
        <v>665</v>
      </c>
    </row>
    <row r="207" spans="1:9">
      <c r="A207" t="s">
        <v>924</v>
      </c>
      <c r="B207" t="s">
        <v>703</v>
      </c>
      <c r="C207" t="s">
        <v>841</v>
      </c>
      <c r="D207" t="s">
        <v>607</v>
      </c>
      <c r="E207">
        <v>1.01</v>
      </c>
      <c r="F207">
        <v>4.7085600000000003</v>
      </c>
      <c r="G207">
        <v>0.6</v>
      </c>
      <c r="H207">
        <v>2.5535999999999999</v>
      </c>
      <c r="I207" t="s">
        <v>665</v>
      </c>
    </row>
    <row r="208" spans="1:9">
      <c r="A208" t="s">
        <v>925</v>
      </c>
      <c r="B208" t="s">
        <v>703</v>
      </c>
      <c r="C208" t="s">
        <v>843</v>
      </c>
      <c r="D208" t="s">
        <v>607</v>
      </c>
      <c r="E208">
        <v>0.8</v>
      </c>
      <c r="F208">
        <v>3.6048000000000004</v>
      </c>
      <c r="G208">
        <v>0.81</v>
      </c>
      <c r="H208">
        <v>3.6573600000000006</v>
      </c>
      <c r="I208" t="s">
        <v>665</v>
      </c>
    </row>
    <row r="209" spans="1:9">
      <c r="A209" t="s">
        <v>926</v>
      </c>
      <c r="B209" t="s">
        <v>703</v>
      </c>
      <c r="C209" t="s">
        <v>845</v>
      </c>
      <c r="D209" t="s">
        <v>607</v>
      </c>
      <c r="E209">
        <v>0.63</v>
      </c>
      <c r="F209">
        <v>2.7112799999999999</v>
      </c>
      <c r="G209">
        <v>0.83</v>
      </c>
      <c r="H209">
        <v>3.7624799999999996</v>
      </c>
      <c r="I209" t="s">
        <v>665</v>
      </c>
    </row>
    <row r="210" spans="1:9">
      <c r="A210" t="s">
        <v>927</v>
      </c>
      <c r="B210" t="s">
        <v>703</v>
      </c>
      <c r="C210" t="s">
        <v>847</v>
      </c>
      <c r="D210" t="s">
        <v>607</v>
      </c>
      <c r="E210">
        <v>0.55000000000000004</v>
      </c>
      <c r="F210">
        <v>2.2908000000000004</v>
      </c>
      <c r="G210">
        <v>0.62</v>
      </c>
      <c r="H210">
        <v>2.6587199999999998</v>
      </c>
      <c r="I210" t="s">
        <v>665</v>
      </c>
    </row>
    <row r="211" spans="1:9">
      <c r="A211" t="s">
        <v>928</v>
      </c>
      <c r="B211" t="s">
        <v>703</v>
      </c>
      <c r="C211" t="s">
        <v>849</v>
      </c>
      <c r="D211" t="s">
        <v>607</v>
      </c>
      <c r="E211">
        <v>0.4</v>
      </c>
      <c r="F211">
        <v>1.5024000000000002</v>
      </c>
      <c r="G211">
        <v>0.6</v>
      </c>
      <c r="H211">
        <v>2.5535999999999999</v>
      </c>
      <c r="I211" t="s">
        <v>665</v>
      </c>
    </row>
    <row r="212" spans="1:9">
      <c r="A212" t="s">
        <v>929</v>
      </c>
      <c r="B212" t="s">
        <v>703</v>
      </c>
      <c r="C212" t="s">
        <v>851</v>
      </c>
      <c r="D212" t="s">
        <v>607</v>
      </c>
      <c r="E212">
        <v>1.32</v>
      </c>
      <c r="F212">
        <v>6.3379200000000013</v>
      </c>
      <c r="G212">
        <v>2.36</v>
      </c>
      <c r="H212">
        <v>11.80416</v>
      </c>
      <c r="I212" t="s">
        <v>665</v>
      </c>
    </row>
    <row r="213" spans="1:9">
      <c r="A213" t="s">
        <v>930</v>
      </c>
      <c r="B213" t="s">
        <v>703</v>
      </c>
      <c r="C213" t="s">
        <v>853</v>
      </c>
      <c r="D213" t="s">
        <v>607</v>
      </c>
      <c r="E213">
        <v>0.88</v>
      </c>
      <c r="F213">
        <v>4.0252799999999995</v>
      </c>
      <c r="G213">
        <v>1.17</v>
      </c>
      <c r="H213">
        <v>5.5495199999999993</v>
      </c>
      <c r="I213" t="s">
        <v>665</v>
      </c>
    </row>
    <row r="214" spans="1:9">
      <c r="A214" t="s">
        <v>931</v>
      </c>
      <c r="B214" t="s">
        <v>703</v>
      </c>
      <c r="C214" t="s">
        <v>855</v>
      </c>
      <c r="D214" t="s">
        <v>607</v>
      </c>
      <c r="E214">
        <v>5.04</v>
      </c>
      <c r="F214">
        <v>25.890240000000006</v>
      </c>
      <c r="G214">
        <v>4.76</v>
      </c>
      <c r="H214">
        <v>24.418560000000003</v>
      </c>
      <c r="I214" t="s">
        <v>665</v>
      </c>
    </row>
    <row r="215" spans="1:9">
      <c r="A215" t="s">
        <v>932</v>
      </c>
      <c r="B215" t="s">
        <v>703</v>
      </c>
      <c r="C215" t="s">
        <v>857</v>
      </c>
      <c r="D215" t="s">
        <v>607</v>
      </c>
      <c r="E215">
        <v>5.03</v>
      </c>
      <c r="F215">
        <v>25.837680000000002</v>
      </c>
      <c r="G215">
        <v>4.12</v>
      </c>
      <c r="H215">
        <v>21.05472</v>
      </c>
      <c r="I215" t="s">
        <v>665</v>
      </c>
    </row>
    <row r="216" spans="1:9">
      <c r="A216" t="s">
        <v>933</v>
      </c>
      <c r="B216" t="s">
        <v>714</v>
      </c>
      <c r="C216" t="s">
        <v>878</v>
      </c>
      <c r="D216" t="s">
        <v>607</v>
      </c>
      <c r="E216">
        <v>0.42</v>
      </c>
      <c r="F216">
        <v>1.6075200000000001</v>
      </c>
      <c r="G216">
        <v>0.31</v>
      </c>
      <c r="H216">
        <v>1.0293600000000001</v>
      </c>
      <c r="I216" t="s">
        <v>665</v>
      </c>
    </row>
    <row r="217" spans="1:9">
      <c r="A217" t="s">
        <v>934</v>
      </c>
      <c r="B217" t="s">
        <v>714</v>
      </c>
      <c r="C217" t="s">
        <v>902</v>
      </c>
      <c r="D217" t="s">
        <v>607</v>
      </c>
      <c r="E217">
        <v>0.45</v>
      </c>
      <c r="F217">
        <v>1.7652000000000001</v>
      </c>
      <c r="G217">
        <v>0.51</v>
      </c>
      <c r="H217">
        <v>2.0805599999999997</v>
      </c>
      <c r="I217" t="s">
        <v>665</v>
      </c>
    </row>
    <row r="218" spans="1:9">
      <c r="A218" t="s">
        <v>935</v>
      </c>
      <c r="B218" t="s">
        <v>714</v>
      </c>
      <c r="C218" t="s">
        <v>880</v>
      </c>
      <c r="D218" t="s">
        <v>607</v>
      </c>
      <c r="E218">
        <v>0.63</v>
      </c>
      <c r="F218">
        <v>2.7112799999999999</v>
      </c>
      <c r="G218">
        <v>0.64</v>
      </c>
      <c r="H218">
        <v>2.7638400000000001</v>
      </c>
      <c r="I218" t="s">
        <v>665</v>
      </c>
    </row>
    <row r="219" spans="1:9">
      <c r="A219" t="s">
        <v>936</v>
      </c>
      <c r="B219" t="s">
        <v>714</v>
      </c>
      <c r="C219" t="s">
        <v>874</v>
      </c>
      <c r="D219" t="s">
        <v>607</v>
      </c>
      <c r="E219">
        <v>0.49</v>
      </c>
      <c r="F219">
        <v>1.9754399999999999</v>
      </c>
      <c r="G219">
        <v>0.34</v>
      </c>
      <c r="H219">
        <v>1.1870400000000001</v>
      </c>
      <c r="I219" t="s">
        <v>665</v>
      </c>
    </row>
    <row r="220" spans="1:9">
      <c r="A220" t="s">
        <v>937</v>
      </c>
      <c r="B220" t="s">
        <v>714</v>
      </c>
      <c r="C220" t="s">
        <v>866</v>
      </c>
      <c r="D220" t="s">
        <v>607</v>
      </c>
      <c r="E220">
        <v>0.38</v>
      </c>
      <c r="F220">
        <v>1.3972800000000001</v>
      </c>
      <c r="G220">
        <v>0.49</v>
      </c>
      <c r="H220">
        <v>1.9754399999999999</v>
      </c>
      <c r="I220" t="s">
        <v>665</v>
      </c>
    </row>
    <row r="221" spans="1:9">
      <c r="A221" t="s">
        <v>938</v>
      </c>
      <c r="B221" t="s">
        <v>714</v>
      </c>
      <c r="C221" t="s">
        <v>841</v>
      </c>
      <c r="D221" t="s">
        <v>607</v>
      </c>
      <c r="E221">
        <v>0.9</v>
      </c>
      <c r="F221">
        <v>4.1303999999999998</v>
      </c>
      <c r="G221">
        <v>0.7</v>
      </c>
      <c r="H221">
        <v>3.0792000000000002</v>
      </c>
      <c r="I221" t="s">
        <v>665</v>
      </c>
    </row>
    <row r="222" spans="1:9">
      <c r="A222" t="s">
        <v>939</v>
      </c>
      <c r="B222" t="s">
        <v>714</v>
      </c>
      <c r="C222" t="s">
        <v>843</v>
      </c>
      <c r="D222" t="s">
        <v>607</v>
      </c>
      <c r="E222">
        <v>1.05</v>
      </c>
      <c r="F222">
        <v>4.9188000000000001</v>
      </c>
      <c r="G222">
        <v>0.5</v>
      </c>
      <c r="H222">
        <v>2.028</v>
      </c>
      <c r="I222" t="s">
        <v>665</v>
      </c>
    </row>
    <row r="223" spans="1:9">
      <c r="A223" t="s">
        <v>940</v>
      </c>
      <c r="B223" t="s">
        <v>714</v>
      </c>
      <c r="C223" t="s">
        <v>845</v>
      </c>
      <c r="D223" t="s">
        <v>607</v>
      </c>
      <c r="E223">
        <v>0.81</v>
      </c>
      <c r="F223">
        <v>3.6573600000000006</v>
      </c>
      <c r="G223">
        <v>0.8</v>
      </c>
      <c r="H223">
        <v>3.6048000000000004</v>
      </c>
      <c r="I223" t="s">
        <v>665</v>
      </c>
    </row>
    <row r="224" spans="1:9">
      <c r="A224" t="s">
        <v>941</v>
      </c>
      <c r="B224" t="s">
        <v>714</v>
      </c>
      <c r="C224" t="s">
        <v>847</v>
      </c>
      <c r="D224" t="s">
        <v>607</v>
      </c>
      <c r="E224">
        <v>0.77</v>
      </c>
      <c r="F224">
        <v>3.4471200000000004</v>
      </c>
      <c r="G224">
        <v>1.44</v>
      </c>
      <c r="H224">
        <v>6.9686400000000006</v>
      </c>
      <c r="I224" t="s">
        <v>665</v>
      </c>
    </row>
    <row r="225" spans="1:9">
      <c r="A225" t="s">
        <v>942</v>
      </c>
      <c r="B225" t="s">
        <v>714</v>
      </c>
      <c r="C225" t="s">
        <v>849</v>
      </c>
      <c r="D225" t="s">
        <v>607</v>
      </c>
      <c r="E225">
        <v>0.91</v>
      </c>
      <c r="F225">
        <v>4.1829600000000005</v>
      </c>
      <c r="G225">
        <v>0.56000000000000005</v>
      </c>
      <c r="H225">
        <v>2.3433600000000001</v>
      </c>
      <c r="I225" t="s">
        <v>665</v>
      </c>
    </row>
    <row r="226" spans="1:9">
      <c r="A226" t="s">
        <v>943</v>
      </c>
      <c r="B226" t="s">
        <v>714</v>
      </c>
      <c r="C226" t="s">
        <v>851</v>
      </c>
      <c r="D226" t="s">
        <v>607</v>
      </c>
      <c r="E226">
        <v>0.69</v>
      </c>
      <c r="F226">
        <v>3.0266400000000004</v>
      </c>
      <c r="G226">
        <v>0.88</v>
      </c>
      <c r="H226">
        <v>4.0252799999999995</v>
      </c>
      <c r="I226" t="s">
        <v>665</v>
      </c>
    </row>
    <row r="227" spans="1:9">
      <c r="A227" t="s">
        <v>944</v>
      </c>
      <c r="B227" t="s">
        <v>714</v>
      </c>
      <c r="C227" t="s">
        <v>853</v>
      </c>
      <c r="D227" t="s">
        <v>607</v>
      </c>
      <c r="E227">
        <v>1.03</v>
      </c>
      <c r="F227">
        <v>4.8136800000000006</v>
      </c>
      <c r="G227">
        <v>0.51</v>
      </c>
      <c r="H227">
        <v>2.0805599999999997</v>
      </c>
      <c r="I227" t="s">
        <v>665</v>
      </c>
    </row>
    <row r="228" spans="1:9">
      <c r="A228" t="s">
        <v>945</v>
      </c>
      <c r="B228" t="s">
        <v>714</v>
      </c>
      <c r="C228" t="s">
        <v>855</v>
      </c>
      <c r="D228" t="s">
        <v>607</v>
      </c>
      <c r="E228">
        <v>3.58</v>
      </c>
      <c r="F228">
        <v>18.216480000000001</v>
      </c>
      <c r="G228">
        <v>3.62</v>
      </c>
      <c r="H228">
        <v>18.426719999999996</v>
      </c>
      <c r="I228" t="s">
        <v>665</v>
      </c>
    </row>
    <row r="229" spans="1:9">
      <c r="A229" t="s">
        <v>946</v>
      </c>
      <c r="B229" t="s">
        <v>714</v>
      </c>
      <c r="C229" t="s">
        <v>857</v>
      </c>
      <c r="D229" t="s">
        <v>607</v>
      </c>
      <c r="E229">
        <v>1.98</v>
      </c>
      <c r="F229">
        <v>9.8068800000000014</v>
      </c>
      <c r="G229">
        <v>1.1100000000000001</v>
      </c>
      <c r="H229">
        <v>5.234160000000001</v>
      </c>
      <c r="I229" t="s">
        <v>665</v>
      </c>
    </row>
    <row r="230" spans="1:9">
      <c r="A230" t="s">
        <v>947</v>
      </c>
      <c r="B230" t="s">
        <v>714</v>
      </c>
      <c r="C230" t="s">
        <v>859</v>
      </c>
      <c r="D230" t="s">
        <v>607</v>
      </c>
      <c r="E230">
        <v>6.4</v>
      </c>
      <c r="F230">
        <v>33.03840000000001</v>
      </c>
      <c r="G230">
        <v>6.04</v>
      </c>
      <c r="H230">
        <v>31.146240000000002</v>
      </c>
      <c r="I230" t="s">
        <v>665</v>
      </c>
    </row>
    <row r="231" spans="1:9">
      <c r="A231" t="s">
        <v>948</v>
      </c>
      <c r="B231" t="s">
        <v>714</v>
      </c>
      <c r="C231" t="s">
        <v>861</v>
      </c>
      <c r="D231" t="s">
        <v>607</v>
      </c>
      <c r="E231">
        <v>2.3199999999999998</v>
      </c>
      <c r="F231">
        <v>11.593919999999999</v>
      </c>
      <c r="G231">
        <v>1.65</v>
      </c>
      <c r="H231">
        <v>8.0724</v>
      </c>
      <c r="I231" t="s">
        <v>665</v>
      </c>
    </row>
    <row r="232" spans="1:9">
      <c r="A232" t="s">
        <v>949</v>
      </c>
      <c r="B232" t="s">
        <v>714</v>
      </c>
      <c r="C232" t="s">
        <v>950</v>
      </c>
      <c r="D232" t="s">
        <v>607</v>
      </c>
      <c r="E232">
        <v>7.87</v>
      </c>
      <c r="F232">
        <v>40.764720000000004</v>
      </c>
      <c r="G232">
        <v>6.61</v>
      </c>
      <c r="H232">
        <v>34.142160000000004</v>
      </c>
      <c r="I232" t="s">
        <v>665</v>
      </c>
    </row>
    <row r="233" spans="1:9">
      <c r="A233" t="s">
        <v>951</v>
      </c>
      <c r="B233" t="s">
        <v>714</v>
      </c>
      <c r="C233" t="s">
        <v>952</v>
      </c>
      <c r="D233" t="s">
        <v>607</v>
      </c>
      <c r="E233">
        <v>2.56</v>
      </c>
      <c r="F233">
        <v>12.855360000000001</v>
      </c>
      <c r="G233">
        <v>2.2400000000000002</v>
      </c>
      <c r="H233">
        <v>11.173440000000001</v>
      </c>
      <c r="I233" t="s">
        <v>665</v>
      </c>
    </row>
    <row r="234" spans="1:9">
      <c r="A234" t="s">
        <v>953</v>
      </c>
      <c r="B234" t="s">
        <v>863</v>
      </c>
      <c r="C234" t="s">
        <v>878</v>
      </c>
      <c r="D234" t="s">
        <v>607</v>
      </c>
      <c r="E234">
        <v>0.49</v>
      </c>
      <c r="F234">
        <v>1.9754399999999999</v>
      </c>
      <c r="G234">
        <v>0.91</v>
      </c>
      <c r="H234">
        <v>4.1829600000000005</v>
      </c>
      <c r="I234" t="s">
        <v>665</v>
      </c>
    </row>
    <row r="235" spans="1:9">
      <c r="A235" t="s">
        <v>954</v>
      </c>
      <c r="B235" t="s">
        <v>863</v>
      </c>
      <c r="C235" t="s">
        <v>902</v>
      </c>
      <c r="D235" t="s">
        <v>607</v>
      </c>
      <c r="E235">
        <v>0.46</v>
      </c>
      <c r="F235">
        <v>1.81776</v>
      </c>
      <c r="G235">
        <v>0.56000000000000005</v>
      </c>
      <c r="H235">
        <v>2.3433600000000001</v>
      </c>
      <c r="I235" t="s">
        <v>665</v>
      </c>
    </row>
    <row r="236" spans="1:9">
      <c r="A236" t="s">
        <v>955</v>
      </c>
      <c r="B236" t="s">
        <v>863</v>
      </c>
      <c r="C236" t="s">
        <v>880</v>
      </c>
      <c r="D236" t="s">
        <v>607</v>
      </c>
      <c r="E236">
        <v>0.23</v>
      </c>
      <c r="F236">
        <v>0.60888000000000009</v>
      </c>
      <c r="G236">
        <v>0.28999999999999998</v>
      </c>
      <c r="H236">
        <v>0.92423999999999995</v>
      </c>
      <c r="I236" t="s">
        <v>665</v>
      </c>
    </row>
    <row r="237" spans="1:9">
      <c r="A237" t="s">
        <v>956</v>
      </c>
      <c r="B237" t="s">
        <v>863</v>
      </c>
      <c r="C237" t="s">
        <v>874</v>
      </c>
      <c r="D237" t="s">
        <v>607</v>
      </c>
      <c r="E237">
        <v>0.38</v>
      </c>
      <c r="F237">
        <v>1.3972800000000001</v>
      </c>
      <c r="G237">
        <v>0.27</v>
      </c>
      <c r="H237">
        <v>0.81912000000000007</v>
      </c>
      <c r="I237" t="s">
        <v>665</v>
      </c>
    </row>
    <row r="238" spans="1:9">
      <c r="A238" t="s">
        <v>957</v>
      </c>
      <c r="B238" t="s">
        <v>863</v>
      </c>
      <c r="C238" t="s">
        <v>866</v>
      </c>
      <c r="D238" t="s">
        <v>607</v>
      </c>
      <c r="E238">
        <v>0.39</v>
      </c>
      <c r="F238">
        <v>1.4498400000000002</v>
      </c>
      <c r="G238">
        <v>0.49</v>
      </c>
      <c r="H238">
        <v>1.9754399999999999</v>
      </c>
      <c r="I238" t="s">
        <v>665</v>
      </c>
    </row>
    <row r="239" spans="1:9">
      <c r="A239" t="s">
        <v>958</v>
      </c>
      <c r="B239" t="s">
        <v>863</v>
      </c>
      <c r="C239" t="s">
        <v>841</v>
      </c>
      <c r="D239" t="s">
        <v>607</v>
      </c>
      <c r="E239">
        <v>0.82</v>
      </c>
      <c r="F239">
        <v>3.7099199999999994</v>
      </c>
      <c r="G239">
        <v>0.41</v>
      </c>
      <c r="H239">
        <v>1.5549599999999999</v>
      </c>
      <c r="I239" t="s">
        <v>665</v>
      </c>
    </row>
    <row r="240" spans="1:9">
      <c r="A240" t="s">
        <v>959</v>
      </c>
      <c r="B240" t="s">
        <v>863</v>
      </c>
      <c r="C240" t="s">
        <v>843</v>
      </c>
      <c r="D240" t="s">
        <v>607</v>
      </c>
      <c r="E240">
        <v>0.43</v>
      </c>
      <c r="F240">
        <v>1.66008</v>
      </c>
      <c r="G240">
        <v>0.56000000000000005</v>
      </c>
      <c r="H240">
        <v>2.3433600000000001</v>
      </c>
      <c r="I240" t="s">
        <v>665</v>
      </c>
    </row>
    <row r="241" spans="1:9">
      <c r="A241" t="s">
        <v>960</v>
      </c>
      <c r="B241" t="s">
        <v>863</v>
      </c>
      <c r="C241" t="s">
        <v>847</v>
      </c>
      <c r="D241" t="s">
        <v>607</v>
      </c>
      <c r="E241">
        <v>0.25</v>
      </c>
      <c r="F241">
        <v>0.71400000000000008</v>
      </c>
      <c r="G241">
        <v>0.3</v>
      </c>
      <c r="H241">
        <v>0.9768</v>
      </c>
      <c r="I241" t="s">
        <v>665</v>
      </c>
    </row>
    <row r="242" spans="1:9">
      <c r="A242" t="s">
        <v>961</v>
      </c>
      <c r="B242" t="s">
        <v>863</v>
      </c>
      <c r="C242" t="s">
        <v>849</v>
      </c>
      <c r="D242" t="s">
        <v>607</v>
      </c>
      <c r="E242">
        <v>0.32</v>
      </c>
      <c r="F242">
        <v>1.08192</v>
      </c>
      <c r="G242">
        <v>0.61</v>
      </c>
      <c r="H242">
        <v>2.6061600000000005</v>
      </c>
      <c r="I242" t="s">
        <v>665</v>
      </c>
    </row>
    <row r="243" spans="1:9">
      <c r="A243" t="s">
        <v>962</v>
      </c>
      <c r="B243" t="s">
        <v>863</v>
      </c>
      <c r="C243" t="s">
        <v>851</v>
      </c>
      <c r="D243" t="s">
        <v>607</v>
      </c>
      <c r="E243">
        <v>0.9</v>
      </c>
      <c r="F243">
        <v>4.1303999999999998</v>
      </c>
      <c r="G243">
        <v>0.72</v>
      </c>
      <c r="H243">
        <v>3.18432</v>
      </c>
      <c r="I243" t="s">
        <v>665</v>
      </c>
    </row>
    <row r="244" spans="1:9">
      <c r="A244" t="s">
        <v>963</v>
      </c>
      <c r="B244" t="s">
        <v>863</v>
      </c>
      <c r="C244" t="s">
        <v>853</v>
      </c>
      <c r="D244" t="s">
        <v>607</v>
      </c>
      <c r="E244">
        <v>0.54</v>
      </c>
      <c r="F244">
        <v>2.2382400000000002</v>
      </c>
      <c r="G244">
        <v>1</v>
      </c>
      <c r="H244">
        <v>4.6559999999999997</v>
      </c>
      <c r="I244" t="s">
        <v>665</v>
      </c>
    </row>
    <row r="245" spans="1:9">
      <c r="A245" t="s">
        <v>964</v>
      </c>
      <c r="B245" t="s">
        <v>863</v>
      </c>
      <c r="C245" t="s">
        <v>855</v>
      </c>
      <c r="D245" t="s">
        <v>607</v>
      </c>
      <c r="E245">
        <v>1.02</v>
      </c>
      <c r="F245">
        <v>4.7611200000000009</v>
      </c>
      <c r="G245">
        <v>0.75</v>
      </c>
      <c r="H245">
        <v>3.3420000000000005</v>
      </c>
      <c r="I245" t="s">
        <v>665</v>
      </c>
    </row>
    <row r="246" spans="1:9">
      <c r="A246" t="s">
        <v>965</v>
      </c>
      <c r="B246" t="s">
        <v>863</v>
      </c>
      <c r="C246" t="s">
        <v>857</v>
      </c>
      <c r="D246" t="s">
        <v>607</v>
      </c>
      <c r="E246">
        <v>1.49</v>
      </c>
      <c r="F246">
        <v>7.2314399999999992</v>
      </c>
      <c r="G246">
        <v>1.47</v>
      </c>
      <c r="H246">
        <v>7.1263199999999998</v>
      </c>
      <c r="I246" t="s">
        <v>665</v>
      </c>
    </row>
    <row r="247" spans="1:9">
      <c r="A247" t="s">
        <v>966</v>
      </c>
      <c r="B247" t="s">
        <v>863</v>
      </c>
      <c r="C247" t="s">
        <v>861</v>
      </c>
      <c r="D247" t="s">
        <v>607</v>
      </c>
      <c r="E247">
        <v>5.78</v>
      </c>
      <c r="F247">
        <v>29.779679999999999</v>
      </c>
      <c r="G247">
        <v>4.22</v>
      </c>
      <c r="H247">
        <v>21.580320000000004</v>
      </c>
      <c r="I247" t="s">
        <v>665</v>
      </c>
    </row>
    <row r="248" spans="1:9">
      <c r="A248" t="s">
        <v>967</v>
      </c>
      <c r="B248" t="s">
        <v>839</v>
      </c>
      <c r="C248" t="s">
        <v>902</v>
      </c>
      <c r="D248" t="s">
        <v>607</v>
      </c>
      <c r="E248">
        <v>0.28000000000000003</v>
      </c>
      <c r="F248">
        <v>0.87168000000000023</v>
      </c>
      <c r="G248">
        <v>0.31</v>
      </c>
      <c r="H248">
        <v>1.0293600000000001</v>
      </c>
      <c r="I248" t="s">
        <v>665</v>
      </c>
    </row>
    <row r="249" spans="1:9">
      <c r="A249" t="s">
        <v>968</v>
      </c>
      <c r="B249" t="s">
        <v>839</v>
      </c>
      <c r="C249" t="s">
        <v>880</v>
      </c>
      <c r="D249" t="s">
        <v>607</v>
      </c>
      <c r="E249">
        <v>0.25</v>
      </c>
      <c r="F249">
        <v>0.71400000000000008</v>
      </c>
      <c r="G249">
        <v>0.3</v>
      </c>
      <c r="H249">
        <v>0.9768</v>
      </c>
      <c r="I249" t="s">
        <v>665</v>
      </c>
    </row>
    <row r="250" spans="1:9">
      <c r="A250" t="s">
        <v>969</v>
      </c>
      <c r="B250" t="s">
        <v>839</v>
      </c>
      <c r="C250" t="s">
        <v>874</v>
      </c>
      <c r="D250" t="s">
        <v>607</v>
      </c>
      <c r="E250">
        <v>0.34</v>
      </c>
      <c r="F250">
        <v>1.1870400000000001</v>
      </c>
      <c r="G250">
        <v>0.8</v>
      </c>
      <c r="H250">
        <v>3.6048000000000004</v>
      </c>
      <c r="I250" t="s">
        <v>665</v>
      </c>
    </row>
    <row r="251" spans="1:9">
      <c r="A251" t="s">
        <v>970</v>
      </c>
      <c r="B251" t="s">
        <v>839</v>
      </c>
      <c r="C251" t="s">
        <v>866</v>
      </c>
      <c r="D251" t="s">
        <v>607</v>
      </c>
      <c r="E251">
        <v>0.88</v>
      </c>
      <c r="F251">
        <v>4.0252799999999995</v>
      </c>
      <c r="G251">
        <v>0.64</v>
      </c>
      <c r="H251">
        <v>2.7638400000000001</v>
      </c>
      <c r="I251" t="s">
        <v>665</v>
      </c>
    </row>
    <row r="252" spans="1:9">
      <c r="A252" t="s">
        <v>971</v>
      </c>
      <c r="B252" t="s">
        <v>839</v>
      </c>
      <c r="C252" t="s">
        <v>841</v>
      </c>
      <c r="D252" t="s">
        <v>607</v>
      </c>
      <c r="E252">
        <v>0.72</v>
      </c>
      <c r="F252">
        <v>3.18432</v>
      </c>
      <c r="G252">
        <v>0.42</v>
      </c>
      <c r="H252">
        <v>1.6075200000000001</v>
      </c>
      <c r="I252" t="s">
        <v>665</v>
      </c>
    </row>
    <row r="253" spans="1:9">
      <c r="A253" t="s">
        <v>972</v>
      </c>
      <c r="B253" t="s">
        <v>839</v>
      </c>
      <c r="C253" t="s">
        <v>843</v>
      </c>
      <c r="D253" t="s">
        <v>607</v>
      </c>
      <c r="E253">
        <v>0.4</v>
      </c>
      <c r="F253">
        <v>1.5024000000000002</v>
      </c>
      <c r="G253">
        <v>0.35</v>
      </c>
      <c r="H253">
        <v>1.2395999999999998</v>
      </c>
      <c r="I253" t="s">
        <v>665</v>
      </c>
    </row>
    <row r="254" spans="1:9">
      <c r="A254" t="s">
        <v>973</v>
      </c>
      <c r="B254" t="s">
        <v>839</v>
      </c>
      <c r="C254" t="s">
        <v>845</v>
      </c>
      <c r="D254" t="s">
        <v>607</v>
      </c>
      <c r="E254">
        <v>0.39</v>
      </c>
      <c r="F254">
        <v>1.4498400000000002</v>
      </c>
      <c r="G254">
        <v>0.31</v>
      </c>
      <c r="H254">
        <v>1.0293600000000001</v>
      </c>
      <c r="I254" t="s">
        <v>665</v>
      </c>
    </row>
    <row r="255" spans="1:9">
      <c r="A255" t="s">
        <v>974</v>
      </c>
      <c r="B255" t="s">
        <v>839</v>
      </c>
      <c r="C255" t="s">
        <v>847</v>
      </c>
      <c r="D255" t="s">
        <v>607</v>
      </c>
      <c r="E255">
        <v>0.23</v>
      </c>
      <c r="F255">
        <v>0.60888000000000009</v>
      </c>
      <c r="G255">
        <v>0.25</v>
      </c>
      <c r="H255">
        <v>0.71400000000000008</v>
      </c>
      <c r="I255" t="s">
        <v>665</v>
      </c>
    </row>
    <row r="256" spans="1:9">
      <c r="A256" t="s">
        <v>975</v>
      </c>
      <c r="B256" t="s">
        <v>839</v>
      </c>
      <c r="C256" t="s">
        <v>849</v>
      </c>
      <c r="D256" t="s">
        <v>607</v>
      </c>
      <c r="E256">
        <v>0.3</v>
      </c>
      <c r="F256">
        <v>0.9768</v>
      </c>
      <c r="G256">
        <v>0.27</v>
      </c>
      <c r="H256">
        <v>0.81912000000000007</v>
      </c>
      <c r="I256" t="s">
        <v>665</v>
      </c>
    </row>
    <row r="257" spans="1:9">
      <c r="A257" t="s">
        <v>976</v>
      </c>
      <c r="B257" t="s">
        <v>839</v>
      </c>
      <c r="C257" t="s">
        <v>851</v>
      </c>
      <c r="D257" t="s">
        <v>607</v>
      </c>
      <c r="E257">
        <v>0.36</v>
      </c>
      <c r="F257">
        <v>1.2921599999999998</v>
      </c>
      <c r="G257">
        <v>0.8</v>
      </c>
      <c r="H257">
        <v>3.6048000000000004</v>
      </c>
      <c r="I257" t="s">
        <v>665</v>
      </c>
    </row>
    <row r="258" spans="1:9">
      <c r="A258" t="s">
        <v>977</v>
      </c>
      <c r="B258" t="s">
        <v>839</v>
      </c>
      <c r="C258" t="s">
        <v>853</v>
      </c>
      <c r="D258" t="s">
        <v>607</v>
      </c>
      <c r="E258">
        <v>0.66</v>
      </c>
      <c r="F258">
        <v>2.86896</v>
      </c>
      <c r="G258">
        <v>0.72</v>
      </c>
      <c r="H258">
        <v>3.18432</v>
      </c>
      <c r="I258" t="s">
        <v>665</v>
      </c>
    </row>
    <row r="259" spans="1:9">
      <c r="A259" t="s">
        <v>978</v>
      </c>
      <c r="B259" t="s">
        <v>839</v>
      </c>
      <c r="C259" t="s">
        <v>855</v>
      </c>
      <c r="D259" t="s">
        <v>607</v>
      </c>
      <c r="E259">
        <v>0.75</v>
      </c>
      <c r="F259">
        <v>3.3420000000000005</v>
      </c>
      <c r="G259">
        <v>0.73</v>
      </c>
      <c r="H259">
        <v>3.2368800000000006</v>
      </c>
      <c r="I259" t="s">
        <v>665</v>
      </c>
    </row>
    <row r="260" spans="1:9">
      <c r="A260" t="s">
        <v>979</v>
      </c>
      <c r="B260" t="s">
        <v>839</v>
      </c>
      <c r="C260" t="s">
        <v>857</v>
      </c>
      <c r="D260" t="s">
        <v>607</v>
      </c>
      <c r="E260">
        <v>1.29</v>
      </c>
      <c r="F260">
        <v>6.1802400000000004</v>
      </c>
      <c r="G260">
        <v>1.05</v>
      </c>
      <c r="H260">
        <v>4.9188000000000001</v>
      </c>
      <c r="I260" t="s">
        <v>665</v>
      </c>
    </row>
    <row r="261" spans="1:9">
      <c r="A261" t="s">
        <v>980</v>
      </c>
      <c r="B261" t="s">
        <v>878</v>
      </c>
      <c r="C261" t="s">
        <v>902</v>
      </c>
      <c r="D261" t="s">
        <v>607</v>
      </c>
      <c r="E261">
        <v>0.21</v>
      </c>
      <c r="F261">
        <v>0.5037600000000001</v>
      </c>
      <c r="G261">
        <v>0.39</v>
      </c>
      <c r="H261">
        <v>1.4498400000000002</v>
      </c>
      <c r="I261" t="s">
        <v>665</v>
      </c>
    </row>
    <row r="262" spans="1:9">
      <c r="A262" t="s">
        <v>981</v>
      </c>
      <c r="B262" t="s">
        <v>878</v>
      </c>
      <c r="C262" t="s">
        <v>880</v>
      </c>
      <c r="D262" t="s">
        <v>607</v>
      </c>
      <c r="E262">
        <v>0.3</v>
      </c>
      <c r="F262">
        <v>0.9768</v>
      </c>
      <c r="G262">
        <v>0.32</v>
      </c>
      <c r="H262">
        <v>1.08192</v>
      </c>
      <c r="I262" t="s">
        <v>665</v>
      </c>
    </row>
    <row r="263" spans="1:9">
      <c r="A263" t="s">
        <v>982</v>
      </c>
      <c r="B263" t="s">
        <v>878</v>
      </c>
      <c r="C263" t="s">
        <v>874</v>
      </c>
      <c r="D263" t="s">
        <v>607</v>
      </c>
      <c r="E263">
        <v>0.52</v>
      </c>
      <c r="F263">
        <v>2.1331199999999999</v>
      </c>
      <c r="G263">
        <v>0.59</v>
      </c>
      <c r="H263">
        <v>2.5010400000000002</v>
      </c>
      <c r="I263" t="s">
        <v>665</v>
      </c>
    </row>
    <row r="264" spans="1:9">
      <c r="A264" t="s">
        <v>983</v>
      </c>
      <c r="B264" t="s">
        <v>878</v>
      </c>
      <c r="C264" t="s">
        <v>866</v>
      </c>
      <c r="D264" t="s">
        <v>607</v>
      </c>
      <c r="E264">
        <v>0.67</v>
      </c>
      <c r="F264">
        <v>2.9215200000000001</v>
      </c>
      <c r="G264">
        <v>0.54</v>
      </c>
      <c r="H264">
        <v>2.2382400000000002</v>
      </c>
      <c r="I264" t="s">
        <v>665</v>
      </c>
    </row>
    <row r="265" spans="1:9">
      <c r="A265" t="s">
        <v>984</v>
      </c>
      <c r="B265" t="s">
        <v>878</v>
      </c>
      <c r="C265" t="s">
        <v>841</v>
      </c>
      <c r="D265" t="s">
        <v>607</v>
      </c>
      <c r="E265">
        <v>0.22</v>
      </c>
      <c r="F265">
        <v>0.55632000000000004</v>
      </c>
      <c r="G265">
        <v>0.32</v>
      </c>
      <c r="H265">
        <v>1.08192</v>
      </c>
      <c r="I265" t="s">
        <v>665</v>
      </c>
    </row>
    <row r="266" spans="1:9">
      <c r="A266" t="s">
        <v>985</v>
      </c>
      <c r="B266" t="s">
        <v>878</v>
      </c>
      <c r="C266" t="s">
        <v>843</v>
      </c>
      <c r="D266" t="s">
        <v>607</v>
      </c>
      <c r="E266">
        <v>0.66</v>
      </c>
      <c r="F266">
        <v>2.86896</v>
      </c>
      <c r="G266">
        <v>0.69</v>
      </c>
      <c r="H266">
        <v>3.0266400000000004</v>
      </c>
      <c r="I266" t="s">
        <v>665</v>
      </c>
    </row>
    <row r="267" spans="1:9">
      <c r="A267" t="s">
        <v>986</v>
      </c>
      <c r="B267" t="s">
        <v>878</v>
      </c>
      <c r="C267" t="s">
        <v>845</v>
      </c>
      <c r="D267" t="s">
        <v>607</v>
      </c>
      <c r="F267">
        <v>-0.6</v>
      </c>
      <c r="H267">
        <v>-0.6</v>
      </c>
      <c r="I267" t="s">
        <v>665</v>
      </c>
    </row>
    <row r="268" spans="1:9">
      <c r="A268" t="s">
        <v>987</v>
      </c>
      <c r="B268" t="s">
        <v>878</v>
      </c>
      <c r="C268" t="s">
        <v>847</v>
      </c>
      <c r="D268" t="s">
        <v>607</v>
      </c>
      <c r="E268">
        <v>0.3</v>
      </c>
      <c r="F268">
        <v>0.9768</v>
      </c>
      <c r="G268">
        <v>0.31</v>
      </c>
      <c r="H268">
        <v>1.0293600000000001</v>
      </c>
      <c r="I268" t="s">
        <v>665</v>
      </c>
    </row>
    <row r="269" spans="1:9">
      <c r="A269" t="s">
        <v>988</v>
      </c>
      <c r="B269" t="s">
        <v>878</v>
      </c>
      <c r="C269" t="s">
        <v>849</v>
      </c>
      <c r="D269" t="s">
        <v>607</v>
      </c>
      <c r="E269">
        <v>0.23</v>
      </c>
      <c r="F269">
        <v>0.60888000000000009</v>
      </c>
      <c r="G269">
        <v>0.42</v>
      </c>
      <c r="H269">
        <v>1.6075200000000001</v>
      </c>
      <c r="I269" t="s">
        <v>665</v>
      </c>
    </row>
    <row r="270" spans="1:9">
      <c r="A270" t="s">
        <v>989</v>
      </c>
      <c r="B270" t="s">
        <v>878</v>
      </c>
      <c r="C270" t="s">
        <v>851</v>
      </c>
      <c r="D270" t="s">
        <v>607</v>
      </c>
      <c r="E270">
        <v>0.21</v>
      </c>
      <c r="F270">
        <v>0.5037600000000001</v>
      </c>
      <c r="G270">
        <v>0.27</v>
      </c>
      <c r="H270">
        <v>0.81912000000000007</v>
      </c>
      <c r="I270" t="s">
        <v>665</v>
      </c>
    </row>
    <row r="271" spans="1:9">
      <c r="A271" t="s">
        <v>990</v>
      </c>
      <c r="B271" t="s">
        <v>878</v>
      </c>
      <c r="C271" t="s">
        <v>853</v>
      </c>
      <c r="D271" t="s">
        <v>607</v>
      </c>
      <c r="E271">
        <v>0.21</v>
      </c>
      <c r="F271">
        <v>0.5037600000000001</v>
      </c>
      <c r="G271">
        <v>0.36</v>
      </c>
      <c r="H271">
        <v>1.2921599999999998</v>
      </c>
      <c r="I271" t="s">
        <v>665</v>
      </c>
    </row>
    <row r="272" spans="1:9">
      <c r="A272" t="s">
        <v>991</v>
      </c>
      <c r="B272" t="s">
        <v>878</v>
      </c>
      <c r="C272" t="s">
        <v>855</v>
      </c>
      <c r="D272" t="s">
        <v>607</v>
      </c>
      <c r="E272">
        <v>0.22</v>
      </c>
      <c r="F272">
        <v>0.55632000000000004</v>
      </c>
      <c r="G272">
        <v>0.24</v>
      </c>
      <c r="H272">
        <v>0.66144000000000003</v>
      </c>
      <c r="I272" t="s">
        <v>665</v>
      </c>
    </row>
    <row r="273" spans="1:9">
      <c r="A273" t="s">
        <v>992</v>
      </c>
      <c r="B273" t="s">
        <v>878</v>
      </c>
      <c r="C273" t="s">
        <v>857</v>
      </c>
      <c r="D273" t="s">
        <v>607</v>
      </c>
      <c r="E273">
        <v>2.12</v>
      </c>
      <c r="F273">
        <v>10.542719999999999</v>
      </c>
      <c r="G273">
        <v>2.19</v>
      </c>
      <c r="H273">
        <v>10.910639999999999</v>
      </c>
      <c r="I273" t="s">
        <v>665</v>
      </c>
    </row>
    <row r="274" spans="1:9">
      <c r="A274" t="s">
        <v>993</v>
      </c>
      <c r="B274" t="s">
        <v>902</v>
      </c>
      <c r="C274" t="s">
        <v>902</v>
      </c>
      <c r="D274" t="s">
        <v>607</v>
      </c>
      <c r="E274">
        <v>0.2</v>
      </c>
      <c r="F274">
        <v>0.4512000000000001</v>
      </c>
      <c r="G274">
        <v>0.18</v>
      </c>
      <c r="H274">
        <v>0.34608000000000005</v>
      </c>
      <c r="I274" t="s">
        <v>665</v>
      </c>
    </row>
    <row r="275" spans="1:9">
      <c r="A275" t="s">
        <v>994</v>
      </c>
      <c r="B275" t="s">
        <v>902</v>
      </c>
      <c r="C275" t="s">
        <v>880</v>
      </c>
      <c r="D275" t="s">
        <v>607</v>
      </c>
      <c r="E275">
        <v>0.4</v>
      </c>
      <c r="F275">
        <v>1.5024000000000002</v>
      </c>
      <c r="G275">
        <v>0.4</v>
      </c>
      <c r="H275">
        <v>1.5024000000000002</v>
      </c>
      <c r="I275" t="s">
        <v>665</v>
      </c>
    </row>
    <row r="276" spans="1:9">
      <c r="A276" t="s">
        <v>995</v>
      </c>
      <c r="B276" t="s">
        <v>902</v>
      </c>
      <c r="C276" t="s">
        <v>874</v>
      </c>
      <c r="D276" t="s">
        <v>607</v>
      </c>
      <c r="E276">
        <v>0.3</v>
      </c>
      <c r="F276">
        <v>0.9768</v>
      </c>
      <c r="G276">
        <v>0.42</v>
      </c>
      <c r="H276">
        <v>1.6075200000000001</v>
      </c>
      <c r="I276" t="s">
        <v>665</v>
      </c>
    </row>
    <row r="277" spans="1:9">
      <c r="A277" t="s">
        <v>996</v>
      </c>
      <c r="B277" t="s">
        <v>902</v>
      </c>
      <c r="C277" t="s">
        <v>866</v>
      </c>
      <c r="D277" t="s">
        <v>607</v>
      </c>
      <c r="E277">
        <v>0.24</v>
      </c>
      <c r="F277">
        <v>0.66144000000000003</v>
      </c>
      <c r="G277">
        <v>0.28999999999999998</v>
      </c>
      <c r="H277">
        <v>0.92423999999999995</v>
      </c>
      <c r="I277" t="s">
        <v>665</v>
      </c>
    </row>
    <row r="278" spans="1:9">
      <c r="A278" t="s">
        <v>997</v>
      </c>
      <c r="B278" t="s">
        <v>902</v>
      </c>
      <c r="C278" t="s">
        <v>841</v>
      </c>
      <c r="D278" t="s">
        <v>607</v>
      </c>
      <c r="E278">
        <v>0.31</v>
      </c>
      <c r="F278">
        <v>1.0293600000000001</v>
      </c>
      <c r="G278">
        <v>0.3</v>
      </c>
      <c r="H278">
        <v>0.9768</v>
      </c>
      <c r="I278" t="s">
        <v>665</v>
      </c>
    </row>
    <row r="279" spans="1:9">
      <c r="A279" t="s">
        <v>998</v>
      </c>
      <c r="B279" t="s">
        <v>902</v>
      </c>
      <c r="C279" t="s">
        <v>843</v>
      </c>
      <c r="D279" t="s">
        <v>607</v>
      </c>
      <c r="E279">
        <v>0.47</v>
      </c>
      <c r="F279">
        <v>1.8703199999999998</v>
      </c>
      <c r="G279">
        <v>0.34</v>
      </c>
      <c r="H279">
        <v>1.1870400000000001</v>
      </c>
      <c r="I279" t="s">
        <v>665</v>
      </c>
    </row>
    <row r="280" spans="1:9">
      <c r="A280" t="s">
        <v>999</v>
      </c>
      <c r="B280" t="s">
        <v>902</v>
      </c>
      <c r="C280" t="s">
        <v>845</v>
      </c>
      <c r="D280" t="s">
        <v>607</v>
      </c>
      <c r="E280">
        <v>0.21</v>
      </c>
      <c r="F280">
        <v>0.5037600000000001</v>
      </c>
      <c r="G280">
        <v>0.19</v>
      </c>
      <c r="H280">
        <v>0.39864000000000005</v>
      </c>
      <c r="I280" t="s">
        <v>665</v>
      </c>
    </row>
    <row r="281" spans="1:9">
      <c r="A281" t="s">
        <v>1000</v>
      </c>
      <c r="B281" t="s">
        <v>902</v>
      </c>
      <c r="C281" t="s">
        <v>847</v>
      </c>
      <c r="D281" t="s">
        <v>607</v>
      </c>
      <c r="E281">
        <v>0.22</v>
      </c>
      <c r="F281">
        <v>0.55632000000000004</v>
      </c>
      <c r="G281">
        <v>0.4</v>
      </c>
      <c r="H281">
        <v>1.5024000000000002</v>
      </c>
      <c r="I281" t="s">
        <v>665</v>
      </c>
    </row>
    <row r="282" spans="1:9">
      <c r="A282" t="s">
        <v>1001</v>
      </c>
      <c r="B282" t="s">
        <v>902</v>
      </c>
      <c r="C282" t="s">
        <v>849</v>
      </c>
      <c r="D282" t="s">
        <v>607</v>
      </c>
      <c r="E282">
        <v>0.27</v>
      </c>
      <c r="F282">
        <v>0.81912000000000007</v>
      </c>
      <c r="G282">
        <v>0.3</v>
      </c>
      <c r="H282">
        <v>0.9768</v>
      </c>
      <c r="I282" t="s">
        <v>665</v>
      </c>
    </row>
    <row r="283" spans="1:9">
      <c r="A283" t="s">
        <v>1002</v>
      </c>
      <c r="B283" t="s">
        <v>902</v>
      </c>
      <c r="C283" t="s">
        <v>851</v>
      </c>
      <c r="D283" t="s">
        <v>607</v>
      </c>
      <c r="E283">
        <v>0.27</v>
      </c>
      <c r="F283">
        <v>0.81912000000000007</v>
      </c>
      <c r="G283">
        <v>0.36</v>
      </c>
      <c r="H283">
        <v>1.2921599999999998</v>
      </c>
      <c r="I283" t="s">
        <v>665</v>
      </c>
    </row>
    <row r="284" spans="1:9">
      <c r="A284" t="s">
        <v>1003</v>
      </c>
      <c r="B284" t="s">
        <v>902</v>
      </c>
      <c r="C284" t="s">
        <v>853</v>
      </c>
      <c r="D284" t="s">
        <v>607</v>
      </c>
      <c r="E284">
        <v>0.2</v>
      </c>
      <c r="F284">
        <v>0.4512000000000001</v>
      </c>
      <c r="G284">
        <v>0.23</v>
      </c>
      <c r="H284">
        <v>0.60888000000000009</v>
      </c>
      <c r="I284" t="s">
        <v>665</v>
      </c>
    </row>
    <row r="285" spans="1:9">
      <c r="A285" t="s">
        <v>1004</v>
      </c>
      <c r="B285" t="s">
        <v>902</v>
      </c>
      <c r="C285" t="s">
        <v>855</v>
      </c>
      <c r="D285" t="s">
        <v>607</v>
      </c>
      <c r="E285">
        <v>0.33</v>
      </c>
      <c r="F285">
        <v>1.1344799999999999</v>
      </c>
      <c r="G285">
        <v>0.26</v>
      </c>
      <c r="H285">
        <v>0.76656000000000002</v>
      </c>
      <c r="I285" t="s">
        <v>665</v>
      </c>
    </row>
    <row r="286" spans="1:9">
      <c r="A286" t="s">
        <v>1005</v>
      </c>
      <c r="B286" t="s">
        <v>902</v>
      </c>
      <c r="C286" t="s">
        <v>857</v>
      </c>
      <c r="D286" t="s">
        <v>607</v>
      </c>
      <c r="E286">
        <v>1.65</v>
      </c>
      <c r="F286">
        <v>8.0724</v>
      </c>
      <c r="G286">
        <v>2.85</v>
      </c>
      <c r="H286">
        <v>14.3796</v>
      </c>
      <c r="I286" t="s">
        <v>665</v>
      </c>
    </row>
    <row r="287" spans="1:9">
      <c r="A287" t="s">
        <v>1006</v>
      </c>
      <c r="B287" t="s">
        <v>880</v>
      </c>
      <c r="C287" t="s">
        <v>902</v>
      </c>
      <c r="D287" t="s">
        <v>607</v>
      </c>
      <c r="E287">
        <v>0.22</v>
      </c>
      <c r="F287">
        <v>0.55632000000000004</v>
      </c>
      <c r="G287">
        <v>0.2</v>
      </c>
      <c r="H287">
        <v>0.4512000000000001</v>
      </c>
      <c r="I287" t="s">
        <v>665</v>
      </c>
    </row>
    <row r="288" spans="1:9">
      <c r="A288" t="s">
        <v>1007</v>
      </c>
      <c r="B288" t="s">
        <v>880</v>
      </c>
      <c r="C288" t="s">
        <v>880</v>
      </c>
      <c r="D288" t="s">
        <v>607</v>
      </c>
      <c r="E288">
        <v>0.24</v>
      </c>
      <c r="F288">
        <v>0.66144000000000003</v>
      </c>
      <c r="G288">
        <v>0.31</v>
      </c>
      <c r="H288">
        <v>1.0293600000000001</v>
      </c>
      <c r="I288" t="s">
        <v>665</v>
      </c>
    </row>
    <row r="289" spans="1:9">
      <c r="A289" t="s">
        <v>1008</v>
      </c>
      <c r="B289" t="s">
        <v>880</v>
      </c>
      <c r="C289" t="s">
        <v>874</v>
      </c>
      <c r="D289" t="s">
        <v>607</v>
      </c>
      <c r="E289">
        <v>0.33</v>
      </c>
      <c r="F289">
        <v>1.1344799999999999</v>
      </c>
      <c r="G289">
        <v>0.42</v>
      </c>
      <c r="H289">
        <v>1.6075200000000001</v>
      </c>
      <c r="I289" t="s">
        <v>665</v>
      </c>
    </row>
    <row r="290" spans="1:9">
      <c r="A290" t="s">
        <v>1009</v>
      </c>
      <c r="B290" t="s">
        <v>880</v>
      </c>
      <c r="C290" t="s">
        <v>866</v>
      </c>
      <c r="D290" t="s">
        <v>607</v>
      </c>
      <c r="E290">
        <v>0.57999999999999996</v>
      </c>
      <c r="F290">
        <v>2.44848</v>
      </c>
      <c r="G290">
        <v>0.54</v>
      </c>
      <c r="H290">
        <v>2.2382400000000002</v>
      </c>
      <c r="I290" t="s">
        <v>665</v>
      </c>
    </row>
    <row r="291" spans="1:9">
      <c r="A291" t="s">
        <v>1010</v>
      </c>
      <c r="B291" t="s">
        <v>880</v>
      </c>
      <c r="C291" t="s">
        <v>841</v>
      </c>
      <c r="D291" t="s">
        <v>607</v>
      </c>
      <c r="E291">
        <v>0.36</v>
      </c>
      <c r="F291">
        <v>1.2921599999999998</v>
      </c>
      <c r="G291">
        <v>0.33</v>
      </c>
      <c r="H291">
        <v>1.1344799999999999</v>
      </c>
      <c r="I291" t="s">
        <v>665</v>
      </c>
    </row>
    <row r="292" spans="1:9">
      <c r="A292" t="s">
        <v>1011</v>
      </c>
      <c r="B292" t="s">
        <v>880</v>
      </c>
      <c r="C292" t="s">
        <v>843</v>
      </c>
      <c r="D292" t="s">
        <v>607</v>
      </c>
      <c r="E292">
        <v>0.96</v>
      </c>
      <c r="F292">
        <v>4.4457599999999999</v>
      </c>
      <c r="G292">
        <v>0.5</v>
      </c>
      <c r="H292">
        <v>2.028</v>
      </c>
      <c r="I292" t="s">
        <v>665</v>
      </c>
    </row>
    <row r="293" spans="1:9">
      <c r="A293" t="s">
        <v>1012</v>
      </c>
      <c r="B293" t="s">
        <v>880</v>
      </c>
      <c r="C293" t="s">
        <v>845</v>
      </c>
      <c r="D293" t="s">
        <v>607</v>
      </c>
      <c r="E293">
        <v>0.66</v>
      </c>
      <c r="F293">
        <v>2.86896</v>
      </c>
      <c r="G293">
        <v>1.1399999999999999</v>
      </c>
      <c r="H293">
        <v>5.3918399999999993</v>
      </c>
      <c r="I293" t="s">
        <v>665</v>
      </c>
    </row>
    <row r="294" spans="1:9">
      <c r="A294" t="s">
        <v>1013</v>
      </c>
      <c r="B294" t="s">
        <v>880</v>
      </c>
      <c r="C294" t="s">
        <v>847</v>
      </c>
      <c r="D294" t="s">
        <v>607</v>
      </c>
      <c r="E294">
        <v>0.48</v>
      </c>
      <c r="F294">
        <v>1.9228799999999999</v>
      </c>
      <c r="G294">
        <v>0.43</v>
      </c>
      <c r="H294">
        <v>1.66008</v>
      </c>
      <c r="I294" t="s">
        <v>665</v>
      </c>
    </row>
    <row r="295" spans="1:9">
      <c r="A295" t="s">
        <v>1014</v>
      </c>
      <c r="B295" t="s">
        <v>880</v>
      </c>
      <c r="C295" t="s">
        <v>849</v>
      </c>
      <c r="D295" t="s">
        <v>607</v>
      </c>
      <c r="E295">
        <v>0.27</v>
      </c>
      <c r="F295">
        <v>0.81912000000000007</v>
      </c>
      <c r="G295">
        <v>0.39</v>
      </c>
      <c r="H295">
        <v>1.4498400000000002</v>
      </c>
      <c r="I295" t="s">
        <v>665</v>
      </c>
    </row>
    <row r="296" spans="1:9">
      <c r="A296" t="s">
        <v>1015</v>
      </c>
      <c r="B296" t="s">
        <v>880</v>
      </c>
      <c r="C296" t="s">
        <v>851</v>
      </c>
      <c r="D296" t="s">
        <v>607</v>
      </c>
      <c r="E296">
        <v>0.2</v>
      </c>
      <c r="F296">
        <v>0.4512000000000001</v>
      </c>
      <c r="G296">
        <v>0.3</v>
      </c>
      <c r="H296">
        <v>0.9768</v>
      </c>
      <c r="I296" t="s">
        <v>665</v>
      </c>
    </row>
    <row r="297" spans="1:9">
      <c r="A297" t="s">
        <v>1016</v>
      </c>
      <c r="B297" t="s">
        <v>880</v>
      </c>
      <c r="C297" t="s">
        <v>853</v>
      </c>
      <c r="D297" t="s">
        <v>607</v>
      </c>
      <c r="E297">
        <v>0.21</v>
      </c>
      <c r="F297">
        <v>0.5037600000000001</v>
      </c>
      <c r="G297">
        <v>0.13</v>
      </c>
      <c r="H297">
        <v>8.3280000000000062E-2</v>
      </c>
      <c r="I297" t="s">
        <v>665</v>
      </c>
    </row>
    <row r="298" spans="1:9">
      <c r="A298" t="s">
        <v>1017</v>
      </c>
      <c r="B298" t="s">
        <v>880</v>
      </c>
      <c r="C298" t="s">
        <v>855</v>
      </c>
      <c r="D298" t="s">
        <v>607</v>
      </c>
      <c r="E298">
        <v>0.23</v>
      </c>
      <c r="F298">
        <v>0.60888000000000009</v>
      </c>
      <c r="G298">
        <v>0.39</v>
      </c>
      <c r="H298">
        <v>1.4498400000000002</v>
      </c>
      <c r="I298" t="s">
        <v>665</v>
      </c>
    </row>
    <row r="299" spans="1:9">
      <c r="A299" t="s">
        <v>1018</v>
      </c>
      <c r="B299" t="s">
        <v>874</v>
      </c>
      <c r="C299" t="s">
        <v>880</v>
      </c>
      <c r="D299" t="s">
        <v>607</v>
      </c>
      <c r="E299">
        <v>0.2</v>
      </c>
      <c r="F299">
        <v>0.4512000000000001</v>
      </c>
      <c r="G299">
        <v>0.2</v>
      </c>
      <c r="H299">
        <v>0.4512000000000001</v>
      </c>
      <c r="I299" t="s">
        <v>665</v>
      </c>
    </row>
    <row r="300" spans="1:9">
      <c r="A300" t="s">
        <v>1019</v>
      </c>
      <c r="B300" t="s">
        <v>874</v>
      </c>
      <c r="C300" t="s">
        <v>874</v>
      </c>
      <c r="D300" t="s">
        <v>607</v>
      </c>
      <c r="E300">
        <v>0.15</v>
      </c>
      <c r="F300">
        <v>0.18840000000000001</v>
      </c>
      <c r="G300">
        <v>0.31</v>
      </c>
      <c r="H300">
        <v>1.0293600000000001</v>
      </c>
      <c r="I300" t="s">
        <v>665</v>
      </c>
    </row>
    <row r="301" spans="1:9">
      <c r="A301" t="s">
        <v>1020</v>
      </c>
      <c r="B301" t="s">
        <v>874</v>
      </c>
      <c r="C301" t="s">
        <v>866</v>
      </c>
      <c r="D301" t="s">
        <v>607</v>
      </c>
      <c r="E301">
        <v>0.4</v>
      </c>
      <c r="F301">
        <v>1.5024000000000002</v>
      </c>
      <c r="G301">
        <v>0.57999999999999996</v>
      </c>
      <c r="H301">
        <v>2.44848</v>
      </c>
      <c r="I301" t="s">
        <v>665</v>
      </c>
    </row>
    <row r="302" spans="1:9">
      <c r="A302" t="s">
        <v>1021</v>
      </c>
      <c r="B302" t="s">
        <v>874</v>
      </c>
      <c r="C302" t="s">
        <v>841</v>
      </c>
      <c r="D302" t="s">
        <v>607</v>
      </c>
      <c r="E302">
        <v>0.3</v>
      </c>
      <c r="F302">
        <v>0.9768</v>
      </c>
      <c r="G302">
        <v>0.21</v>
      </c>
      <c r="H302">
        <v>0.5037600000000001</v>
      </c>
      <c r="I302" t="s">
        <v>665</v>
      </c>
    </row>
    <row r="303" spans="1:9">
      <c r="A303" t="s">
        <v>1022</v>
      </c>
      <c r="B303" t="s">
        <v>874</v>
      </c>
      <c r="C303" t="s">
        <v>843</v>
      </c>
      <c r="D303" t="s">
        <v>607</v>
      </c>
      <c r="E303">
        <v>0.46</v>
      </c>
      <c r="F303">
        <v>1.81776</v>
      </c>
      <c r="G303">
        <v>0.28000000000000003</v>
      </c>
      <c r="H303">
        <v>0.87168000000000023</v>
      </c>
      <c r="I303" t="s">
        <v>665</v>
      </c>
    </row>
    <row r="304" spans="1:9">
      <c r="A304" t="s">
        <v>1023</v>
      </c>
      <c r="B304" t="s">
        <v>874</v>
      </c>
      <c r="C304" t="s">
        <v>845</v>
      </c>
      <c r="D304" t="s">
        <v>607</v>
      </c>
      <c r="E304">
        <v>0.72</v>
      </c>
      <c r="F304">
        <v>3.18432</v>
      </c>
      <c r="G304">
        <v>0.54</v>
      </c>
      <c r="H304">
        <v>2.2382400000000002</v>
      </c>
      <c r="I304" t="s">
        <v>665</v>
      </c>
    </row>
    <row r="305" spans="1:9">
      <c r="A305" t="s">
        <v>1024</v>
      </c>
      <c r="B305" t="s">
        <v>874</v>
      </c>
      <c r="C305" t="s">
        <v>847</v>
      </c>
      <c r="D305" t="s">
        <v>607</v>
      </c>
      <c r="E305">
        <v>0.61</v>
      </c>
      <c r="F305">
        <v>2.6061600000000005</v>
      </c>
      <c r="G305">
        <v>0.8</v>
      </c>
      <c r="H305">
        <v>3.6048000000000004</v>
      </c>
      <c r="I305" t="s">
        <v>665</v>
      </c>
    </row>
    <row r="306" spans="1:9">
      <c r="A306" t="s">
        <v>1025</v>
      </c>
      <c r="B306" t="s">
        <v>874</v>
      </c>
      <c r="C306" t="s">
        <v>849</v>
      </c>
      <c r="D306" t="s">
        <v>607</v>
      </c>
      <c r="E306">
        <v>0.19</v>
      </c>
      <c r="F306">
        <v>0.39864000000000005</v>
      </c>
      <c r="G306">
        <v>0.28999999999999998</v>
      </c>
      <c r="H306">
        <v>0.92423999999999995</v>
      </c>
      <c r="I306" t="s">
        <v>665</v>
      </c>
    </row>
    <row r="307" spans="1:9">
      <c r="A307" t="s">
        <v>1026</v>
      </c>
      <c r="B307" t="s">
        <v>874</v>
      </c>
      <c r="C307" t="s">
        <v>851</v>
      </c>
      <c r="D307" t="s">
        <v>607</v>
      </c>
      <c r="E307">
        <v>0.22</v>
      </c>
      <c r="F307">
        <v>0.55632000000000004</v>
      </c>
      <c r="G307">
        <v>0.2</v>
      </c>
      <c r="H307">
        <v>0.4512000000000001</v>
      </c>
      <c r="I307" t="s">
        <v>665</v>
      </c>
    </row>
    <row r="308" spans="1:9">
      <c r="A308" t="s">
        <v>1027</v>
      </c>
      <c r="B308" t="s">
        <v>874</v>
      </c>
      <c r="C308" t="s">
        <v>853</v>
      </c>
      <c r="D308" t="s">
        <v>607</v>
      </c>
      <c r="E308">
        <v>0.26</v>
      </c>
      <c r="F308">
        <v>0.76656000000000002</v>
      </c>
      <c r="G308">
        <v>0.54</v>
      </c>
      <c r="H308">
        <v>2.2382400000000002</v>
      </c>
      <c r="I308" t="s">
        <v>665</v>
      </c>
    </row>
    <row r="309" spans="1:9">
      <c r="A309" t="s">
        <v>1028</v>
      </c>
      <c r="B309" t="s">
        <v>874</v>
      </c>
      <c r="C309" t="s">
        <v>855</v>
      </c>
      <c r="D309" t="s">
        <v>607</v>
      </c>
      <c r="E309">
        <v>0.21</v>
      </c>
      <c r="F309">
        <v>0.5037600000000001</v>
      </c>
      <c r="G309">
        <v>0.23</v>
      </c>
      <c r="H309">
        <v>0.60888000000000009</v>
      </c>
      <c r="I309" t="s">
        <v>665</v>
      </c>
    </row>
    <row r="310" spans="1:9">
      <c r="A310" t="s">
        <v>1029</v>
      </c>
      <c r="B310" t="s">
        <v>866</v>
      </c>
      <c r="C310" t="s">
        <v>880</v>
      </c>
      <c r="D310" t="s">
        <v>607</v>
      </c>
      <c r="E310">
        <v>0.16</v>
      </c>
      <c r="F310">
        <v>0.24096000000000006</v>
      </c>
      <c r="G310">
        <v>0.3</v>
      </c>
      <c r="H310">
        <v>0.9768</v>
      </c>
      <c r="I310" t="s">
        <v>665</v>
      </c>
    </row>
    <row r="311" spans="1:9">
      <c r="A311" t="s">
        <v>1030</v>
      </c>
      <c r="B311" t="s">
        <v>866</v>
      </c>
      <c r="C311" t="s">
        <v>874</v>
      </c>
      <c r="D311" t="s">
        <v>607</v>
      </c>
      <c r="E311">
        <v>0.15</v>
      </c>
      <c r="F311">
        <v>0.18840000000000001</v>
      </c>
      <c r="G311">
        <v>0.23</v>
      </c>
      <c r="H311">
        <v>0.60888000000000009</v>
      </c>
      <c r="I311" t="s">
        <v>665</v>
      </c>
    </row>
    <row r="312" spans="1:9">
      <c r="A312" t="s">
        <v>1031</v>
      </c>
      <c r="B312" t="s">
        <v>866</v>
      </c>
      <c r="C312" t="s">
        <v>866</v>
      </c>
      <c r="D312" t="s">
        <v>607</v>
      </c>
      <c r="E312">
        <v>0.24</v>
      </c>
      <c r="F312">
        <v>0.66144000000000003</v>
      </c>
      <c r="G312">
        <v>0.19</v>
      </c>
      <c r="H312">
        <v>0.39864000000000005</v>
      </c>
      <c r="I312" t="s">
        <v>665</v>
      </c>
    </row>
    <row r="313" spans="1:9">
      <c r="A313" t="s">
        <v>1032</v>
      </c>
      <c r="B313" t="s">
        <v>866</v>
      </c>
      <c r="C313" t="s">
        <v>841</v>
      </c>
      <c r="D313" t="s">
        <v>607</v>
      </c>
      <c r="E313">
        <v>0.21</v>
      </c>
      <c r="F313">
        <v>0.5037600000000001</v>
      </c>
      <c r="G313">
        <v>0.21</v>
      </c>
      <c r="H313">
        <v>0.5037600000000001</v>
      </c>
      <c r="I313" t="s">
        <v>665</v>
      </c>
    </row>
    <row r="314" spans="1:9">
      <c r="A314" t="s">
        <v>1033</v>
      </c>
      <c r="B314" t="s">
        <v>866</v>
      </c>
      <c r="C314" t="s">
        <v>843</v>
      </c>
      <c r="D314" t="s">
        <v>607</v>
      </c>
      <c r="E314">
        <v>0.32</v>
      </c>
      <c r="F314">
        <v>1.08192</v>
      </c>
      <c r="G314">
        <v>0.43</v>
      </c>
      <c r="H314">
        <v>1.66008</v>
      </c>
      <c r="I314" t="s">
        <v>665</v>
      </c>
    </row>
    <row r="315" spans="1:9">
      <c r="A315" t="s">
        <v>1034</v>
      </c>
      <c r="B315" t="s">
        <v>866</v>
      </c>
      <c r="C315" t="s">
        <v>845</v>
      </c>
      <c r="D315" t="s">
        <v>607</v>
      </c>
      <c r="E315">
        <v>0.43</v>
      </c>
      <c r="F315">
        <v>1.66008</v>
      </c>
      <c r="G315">
        <v>0.28999999999999998</v>
      </c>
      <c r="H315">
        <v>0.92423999999999995</v>
      </c>
      <c r="I315" t="s">
        <v>665</v>
      </c>
    </row>
    <row r="316" spans="1:9">
      <c r="A316" t="s">
        <v>1035</v>
      </c>
      <c r="B316" t="s">
        <v>866</v>
      </c>
      <c r="C316" t="s">
        <v>847</v>
      </c>
      <c r="D316" t="s">
        <v>607</v>
      </c>
      <c r="E316">
        <v>0.37</v>
      </c>
      <c r="F316">
        <v>1.3447200000000001</v>
      </c>
      <c r="G316">
        <v>0.68</v>
      </c>
      <c r="H316">
        <v>2.9740799999999998</v>
      </c>
      <c r="I316" t="s">
        <v>665</v>
      </c>
    </row>
    <row r="317" spans="1:9">
      <c r="A317" t="s">
        <v>1036</v>
      </c>
      <c r="B317" t="s">
        <v>866</v>
      </c>
      <c r="C317" t="s">
        <v>849</v>
      </c>
      <c r="D317" t="s">
        <v>607</v>
      </c>
      <c r="E317">
        <v>0.45</v>
      </c>
      <c r="F317">
        <v>1.7652000000000001</v>
      </c>
      <c r="G317">
        <v>1.38</v>
      </c>
      <c r="H317">
        <v>6.6532799999999996</v>
      </c>
      <c r="I317" t="s">
        <v>665</v>
      </c>
    </row>
    <row r="318" spans="1:9">
      <c r="A318" t="s">
        <v>1037</v>
      </c>
      <c r="B318" t="s">
        <v>866</v>
      </c>
      <c r="C318" t="s">
        <v>851</v>
      </c>
      <c r="D318" t="s">
        <v>607</v>
      </c>
      <c r="E318">
        <v>0.75</v>
      </c>
      <c r="F318">
        <v>3.3420000000000005</v>
      </c>
      <c r="G318">
        <v>1.04</v>
      </c>
      <c r="H318">
        <v>4.8662400000000003</v>
      </c>
      <c r="I318" t="s">
        <v>665</v>
      </c>
    </row>
    <row r="319" spans="1:9">
      <c r="A319" t="s">
        <v>1038</v>
      </c>
      <c r="B319" t="s">
        <v>866</v>
      </c>
      <c r="C319" t="s">
        <v>853</v>
      </c>
      <c r="D319" t="s">
        <v>607</v>
      </c>
      <c r="E319">
        <v>1.22</v>
      </c>
      <c r="F319">
        <v>5.8123199999999997</v>
      </c>
      <c r="G319">
        <v>1.1100000000000001</v>
      </c>
      <c r="H319">
        <v>5.234160000000001</v>
      </c>
      <c r="I319" t="s">
        <v>665</v>
      </c>
    </row>
    <row r="320" spans="1:9">
      <c r="A320" t="s">
        <v>1039</v>
      </c>
      <c r="B320" t="s">
        <v>866</v>
      </c>
      <c r="C320" t="s">
        <v>855</v>
      </c>
      <c r="D320" t="s">
        <v>607</v>
      </c>
      <c r="E320">
        <v>0.82</v>
      </c>
      <c r="F320">
        <v>3.7099199999999994</v>
      </c>
      <c r="G320">
        <v>0.97</v>
      </c>
      <c r="H320">
        <v>4.4983200000000005</v>
      </c>
      <c r="I320" t="s">
        <v>665</v>
      </c>
    </row>
    <row r="321" spans="1:9">
      <c r="A321" t="s">
        <v>1040</v>
      </c>
      <c r="B321" t="s">
        <v>841</v>
      </c>
      <c r="C321" t="s">
        <v>874</v>
      </c>
      <c r="D321" t="s">
        <v>607</v>
      </c>
      <c r="E321">
        <v>0.15</v>
      </c>
      <c r="F321">
        <v>0.18840000000000001</v>
      </c>
      <c r="G321">
        <v>0.13</v>
      </c>
      <c r="H321">
        <v>8.3280000000000062E-2</v>
      </c>
      <c r="I321" t="s">
        <v>665</v>
      </c>
    </row>
    <row r="322" spans="1:9">
      <c r="A322" t="s">
        <v>1041</v>
      </c>
      <c r="B322" t="s">
        <v>841</v>
      </c>
      <c r="C322" t="s">
        <v>866</v>
      </c>
      <c r="D322" t="s">
        <v>607</v>
      </c>
      <c r="E322">
        <v>0.2</v>
      </c>
      <c r="F322">
        <v>0.4512000000000001</v>
      </c>
      <c r="G322">
        <v>0.12</v>
      </c>
      <c r="H322">
        <v>3.0720000000000011E-2</v>
      </c>
      <c r="I322" t="s">
        <v>665</v>
      </c>
    </row>
    <row r="323" spans="1:9">
      <c r="A323" t="s">
        <v>1042</v>
      </c>
      <c r="B323" t="s">
        <v>841</v>
      </c>
      <c r="C323" t="s">
        <v>841</v>
      </c>
      <c r="D323" t="s">
        <v>607</v>
      </c>
      <c r="E323">
        <v>0.23</v>
      </c>
      <c r="F323">
        <v>0.60888000000000009</v>
      </c>
      <c r="G323">
        <v>0.19</v>
      </c>
      <c r="H323">
        <v>0.39864000000000005</v>
      </c>
      <c r="I323" t="s">
        <v>665</v>
      </c>
    </row>
    <row r="324" spans="1:9">
      <c r="A324" t="s">
        <v>1043</v>
      </c>
      <c r="B324" t="s">
        <v>841</v>
      </c>
      <c r="C324" t="s">
        <v>843</v>
      </c>
      <c r="D324" t="s">
        <v>607</v>
      </c>
      <c r="E324">
        <v>0.22</v>
      </c>
      <c r="F324">
        <v>0.55632000000000004</v>
      </c>
      <c r="G324">
        <v>0.28000000000000003</v>
      </c>
      <c r="H324">
        <v>0.87168000000000023</v>
      </c>
      <c r="I324" t="s">
        <v>665</v>
      </c>
    </row>
    <row r="325" spans="1:9">
      <c r="A325" t="s">
        <v>1044</v>
      </c>
      <c r="B325" t="s">
        <v>841</v>
      </c>
      <c r="C325" t="s">
        <v>845</v>
      </c>
      <c r="D325" t="s">
        <v>607</v>
      </c>
      <c r="E325">
        <v>0.19</v>
      </c>
      <c r="F325">
        <v>0.39864000000000005</v>
      </c>
      <c r="G325">
        <v>0.14000000000000001</v>
      </c>
      <c r="H325">
        <v>0.1358400000000001</v>
      </c>
      <c r="I325" t="s">
        <v>665</v>
      </c>
    </row>
    <row r="326" spans="1:9">
      <c r="A326" t="s">
        <v>1045</v>
      </c>
      <c r="B326" t="s">
        <v>841</v>
      </c>
      <c r="C326" t="s">
        <v>847</v>
      </c>
      <c r="D326" t="s">
        <v>607</v>
      </c>
      <c r="E326">
        <v>0.25</v>
      </c>
      <c r="F326">
        <v>0.71400000000000008</v>
      </c>
      <c r="G326">
        <v>0.44</v>
      </c>
      <c r="H326">
        <v>1.7126399999999999</v>
      </c>
      <c r="I326" t="s">
        <v>665</v>
      </c>
    </row>
    <row r="327" spans="1:9">
      <c r="A327" t="s">
        <v>1046</v>
      </c>
      <c r="B327" t="s">
        <v>841</v>
      </c>
      <c r="C327" t="s">
        <v>849</v>
      </c>
      <c r="D327" t="s">
        <v>607</v>
      </c>
      <c r="E327">
        <v>0.31</v>
      </c>
      <c r="F327">
        <v>1.0293600000000001</v>
      </c>
      <c r="G327">
        <v>0.79</v>
      </c>
      <c r="H327">
        <v>3.5522400000000007</v>
      </c>
      <c r="I327" t="s">
        <v>665</v>
      </c>
    </row>
    <row r="328" spans="1:9">
      <c r="A328" t="s">
        <v>1047</v>
      </c>
      <c r="B328" t="s">
        <v>841</v>
      </c>
      <c r="C328" t="s">
        <v>851</v>
      </c>
      <c r="D328" t="s">
        <v>607</v>
      </c>
      <c r="E328">
        <v>1.25</v>
      </c>
      <c r="F328">
        <v>5.97</v>
      </c>
      <c r="G328">
        <v>2.13</v>
      </c>
      <c r="H328">
        <v>10.595279999999999</v>
      </c>
      <c r="I328" t="s">
        <v>665</v>
      </c>
    </row>
    <row r="329" spans="1:9">
      <c r="A329" t="s">
        <v>1048</v>
      </c>
      <c r="B329" t="s">
        <v>841</v>
      </c>
      <c r="C329" t="s">
        <v>853</v>
      </c>
      <c r="D329" t="s">
        <v>607</v>
      </c>
      <c r="E329">
        <v>0.69</v>
      </c>
      <c r="F329">
        <v>3.0266400000000004</v>
      </c>
      <c r="G329">
        <v>1.62</v>
      </c>
      <c r="H329">
        <v>7.9147200000000009</v>
      </c>
      <c r="I329" t="s">
        <v>665</v>
      </c>
    </row>
    <row r="330" spans="1:9">
      <c r="A330" t="s">
        <v>1049</v>
      </c>
      <c r="B330" t="s">
        <v>843</v>
      </c>
      <c r="C330" t="s">
        <v>866</v>
      </c>
      <c r="D330" t="s">
        <v>607</v>
      </c>
      <c r="E330">
        <v>0.22</v>
      </c>
      <c r="F330">
        <v>0.55632000000000004</v>
      </c>
      <c r="G330">
        <v>0.15</v>
      </c>
      <c r="H330">
        <v>0.18840000000000001</v>
      </c>
      <c r="I330" t="s">
        <v>665</v>
      </c>
    </row>
    <row r="331" spans="1:9">
      <c r="A331" t="s">
        <v>1050</v>
      </c>
      <c r="B331" t="s">
        <v>843</v>
      </c>
      <c r="C331" t="s">
        <v>841</v>
      </c>
      <c r="D331" t="s">
        <v>607</v>
      </c>
      <c r="E331">
        <v>0.16</v>
      </c>
      <c r="F331">
        <v>0.24096000000000006</v>
      </c>
      <c r="G331">
        <v>0.18</v>
      </c>
      <c r="H331">
        <v>0.34608000000000005</v>
      </c>
      <c r="I331" t="s">
        <v>665</v>
      </c>
    </row>
    <row r="332" spans="1:9">
      <c r="A332" t="s">
        <v>1051</v>
      </c>
      <c r="B332" t="s">
        <v>843</v>
      </c>
      <c r="C332" t="s">
        <v>843</v>
      </c>
      <c r="D332" t="s">
        <v>607</v>
      </c>
      <c r="E332">
        <v>0.18</v>
      </c>
      <c r="F332">
        <v>0.34608000000000005</v>
      </c>
      <c r="G332">
        <v>0.13</v>
      </c>
      <c r="H332">
        <v>8.3280000000000062E-2</v>
      </c>
      <c r="I332" t="s">
        <v>665</v>
      </c>
    </row>
    <row r="333" spans="1:9">
      <c r="A333" t="s">
        <v>1052</v>
      </c>
      <c r="B333" t="s">
        <v>843</v>
      </c>
      <c r="C333" t="s">
        <v>845</v>
      </c>
      <c r="D333" t="s">
        <v>607</v>
      </c>
      <c r="E333">
        <v>0.2</v>
      </c>
      <c r="F333">
        <v>0.4512000000000001</v>
      </c>
      <c r="G333">
        <v>0.18</v>
      </c>
      <c r="H333">
        <v>0.34608000000000005</v>
      </c>
      <c r="I333" t="s">
        <v>665</v>
      </c>
    </row>
    <row r="334" spans="1:9">
      <c r="A334" t="s">
        <v>1053</v>
      </c>
      <c r="B334" t="s">
        <v>843</v>
      </c>
      <c r="C334" t="s">
        <v>847</v>
      </c>
      <c r="D334" t="s">
        <v>607</v>
      </c>
      <c r="E334">
        <v>0.21</v>
      </c>
      <c r="F334">
        <v>0.5037600000000001</v>
      </c>
      <c r="G334">
        <v>0.28000000000000003</v>
      </c>
      <c r="H334">
        <v>0.87168000000000023</v>
      </c>
      <c r="I334" t="s">
        <v>665</v>
      </c>
    </row>
    <row r="335" spans="1:9">
      <c r="A335" t="s">
        <v>1054</v>
      </c>
      <c r="B335" t="s">
        <v>843</v>
      </c>
      <c r="C335" t="s">
        <v>849</v>
      </c>
      <c r="D335" t="s">
        <v>607</v>
      </c>
      <c r="E335">
        <v>0.18</v>
      </c>
      <c r="F335">
        <v>0.34608000000000005</v>
      </c>
      <c r="G335">
        <v>0.4</v>
      </c>
      <c r="H335">
        <v>1.5024000000000002</v>
      </c>
      <c r="I335" t="s">
        <v>665</v>
      </c>
    </row>
    <row r="336" spans="1:9">
      <c r="A336" t="s">
        <v>1055</v>
      </c>
      <c r="B336" t="s">
        <v>843</v>
      </c>
      <c r="C336" t="s">
        <v>851</v>
      </c>
      <c r="D336" t="s">
        <v>607</v>
      </c>
      <c r="E336">
        <v>0.51</v>
      </c>
      <c r="F336">
        <v>2.0805599999999997</v>
      </c>
      <c r="G336">
        <v>0.65</v>
      </c>
      <c r="H336">
        <v>2.8164000000000002</v>
      </c>
      <c r="I336" t="s">
        <v>665</v>
      </c>
    </row>
    <row r="337" spans="1:9">
      <c r="A337" t="s">
        <v>1056</v>
      </c>
      <c r="B337" t="s">
        <v>845</v>
      </c>
      <c r="C337" t="s">
        <v>866</v>
      </c>
      <c r="D337" t="s">
        <v>607</v>
      </c>
      <c r="E337">
        <v>0.16</v>
      </c>
      <c r="F337">
        <v>0.24096000000000006</v>
      </c>
      <c r="G337">
        <v>0.19</v>
      </c>
      <c r="H337">
        <v>0.39864000000000005</v>
      </c>
      <c r="I337" t="s">
        <v>665</v>
      </c>
    </row>
    <row r="338" spans="1:9">
      <c r="A338" t="s">
        <v>1057</v>
      </c>
      <c r="B338" t="s">
        <v>845</v>
      </c>
      <c r="C338" t="s">
        <v>841</v>
      </c>
      <c r="D338" t="s">
        <v>607</v>
      </c>
      <c r="E338">
        <v>0.13</v>
      </c>
      <c r="F338">
        <v>8.3280000000000062E-2</v>
      </c>
      <c r="G338">
        <v>0.15</v>
      </c>
      <c r="H338">
        <v>0.18840000000000001</v>
      </c>
      <c r="I338" t="s">
        <v>665</v>
      </c>
    </row>
    <row r="339" spans="1:9">
      <c r="A339" t="s">
        <v>1058</v>
      </c>
      <c r="B339" t="s">
        <v>845</v>
      </c>
      <c r="C339" t="s">
        <v>843</v>
      </c>
      <c r="D339" t="s">
        <v>607</v>
      </c>
      <c r="E339">
        <v>0.15</v>
      </c>
      <c r="F339">
        <v>0.18840000000000001</v>
      </c>
      <c r="G339">
        <v>0.19</v>
      </c>
      <c r="H339">
        <v>0.39864000000000005</v>
      </c>
      <c r="I339" t="s">
        <v>665</v>
      </c>
    </row>
    <row r="340" spans="1:9">
      <c r="A340" t="s">
        <v>1059</v>
      </c>
      <c r="B340" t="s">
        <v>845</v>
      </c>
      <c r="C340" t="s">
        <v>845</v>
      </c>
      <c r="D340" t="s">
        <v>607</v>
      </c>
      <c r="E340">
        <v>0.23</v>
      </c>
      <c r="F340">
        <v>0.60888000000000009</v>
      </c>
      <c r="G340">
        <v>0.12</v>
      </c>
      <c r="H340">
        <v>3.0720000000000011E-2</v>
      </c>
      <c r="I340" t="s">
        <v>665</v>
      </c>
    </row>
    <row r="341" spans="1:9">
      <c r="A341" t="s">
        <v>1060</v>
      </c>
      <c r="B341" t="s">
        <v>845</v>
      </c>
      <c r="C341" t="s">
        <v>847</v>
      </c>
      <c r="D341" t="s">
        <v>607</v>
      </c>
      <c r="E341">
        <v>0.21</v>
      </c>
      <c r="F341">
        <v>0.5037600000000001</v>
      </c>
      <c r="G341">
        <v>0.11</v>
      </c>
      <c r="H341">
        <v>-2.1839999999999964E-2</v>
      </c>
      <c r="I341" t="s">
        <v>665</v>
      </c>
    </row>
    <row r="342" spans="1:9">
      <c r="A342" t="s">
        <v>1061</v>
      </c>
      <c r="B342" t="s">
        <v>845</v>
      </c>
      <c r="C342" t="s">
        <v>849</v>
      </c>
      <c r="D342" t="s">
        <v>607</v>
      </c>
      <c r="E342">
        <v>0.46</v>
      </c>
      <c r="F342">
        <v>1.81776</v>
      </c>
      <c r="G342">
        <v>0.25</v>
      </c>
      <c r="H342">
        <v>0.71400000000000008</v>
      </c>
      <c r="I342" t="s">
        <v>665</v>
      </c>
    </row>
    <row r="343" spans="1:9">
      <c r="A343" t="s">
        <v>1062</v>
      </c>
      <c r="B343" t="s">
        <v>845</v>
      </c>
      <c r="C343" t="s">
        <v>851</v>
      </c>
      <c r="D343" t="s">
        <v>607</v>
      </c>
      <c r="E343">
        <v>0.27</v>
      </c>
      <c r="F343">
        <v>0.81912000000000007</v>
      </c>
      <c r="G343">
        <v>0.28999999999999998</v>
      </c>
      <c r="H343">
        <v>0.92423999999999995</v>
      </c>
      <c r="I343" t="s">
        <v>665</v>
      </c>
    </row>
    <row r="344" spans="1:9">
      <c r="A344" t="s">
        <v>1063</v>
      </c>
      <c r="B344" t="s">
        <v>847</v>
      </c>
      <c r="C344" t="s">
        <v>874</v>
      </c>
      <c r="D344" t="s">
        <v>607</v>
      </c>
      <c r="E344">
        <v>0.16</v>
      </c>
      <c r="F344">
        <v>0.24096000000000006</v>
      </c>
      <c r="G344">
        <v>0.17</v>
      </c>
      <c r="H344">
        <v>0.29352000000000011</v>
      </c>
      <c r="I344" t="s">
        <v>665</v>
      </c>
    </row>
    <row r="345" spans="1:9">
      <c r="A345" t="s">
        <v>1064</v>
      </c>
      <c r="B345" t="s">
        <v>847</v>
      </c>
      <c r="C345" t="s">
        <v>866</v>
      </c>
      <c r="D345" t="s">
        <v>607</v>
      </c>
      <c r="E345">
        <v>0.16</v>
      </c>
      <c r="F345">
        <v>0.24096000000000006</v>
      </c>
      <c r="G345">
        <v>0.19</v>
      </c>
      <c r="H345">
        <v>0.39864000000000005</v>
      </c>
      <c r="I345" t="s">
        <v>665</v>
      </c>
    </row>
    <row r="346" spans="1:9">
      <c r="A346" t="s">
        <v>1065</v>
      </c>
      <c r="B346" t="s">
        <v>847</v>
      </c>
      <c r="C346" t="s">
        <v>841</v>
      </c>
      <c r="D346" t="s">
        <v>607</v>
      </c>
      <c r="E346">
        <v>0.18</v>
      </c>
      <c r="F346">
        <v>0.34608000000000005</v>
      </c>
      <c r="G346">
        <v>0.12</v>
      </c>
      <c r="H346">
        <v>3.0720000000000011E-2</v>
      </c>
      <c r="I346" t="s">
        <v>665</v>
      </c>
    </row>
    <row r="347" spans="1:9">
      <c r="A347" t="s">
        <v>1066</v>
      </c>
      <c r="B347" t="s">
        <v>847</v>
      </c>
      <c r="C347" t="s">
        <v>843</v>
      </c>
      <c r="D347" t="s">
        <v>607</v>
      </c>
      <c r="E347">
        <v>0.22</v>
      </c>
      <c r="F347">
        <v>0.55632000000000004</v>
      </c>
      <c r="G347">
        <v>0.27</v>
      </c>
      <c r="H347">
        <v>0.81912000000000007</v>
      </c>
      <c r="I347" t="s">
        <v>665</v>
      </c>
    </row>
    <row r="348" spans="1:9">
      <c r="A348" t="s">
        <v>1067</v>
      </c>
      <c r="B348" t="s">
        <v>847</v>
      </c>
      <c r="C348" t="s">
        <v>845</v>
      </c>
      <c r="D348" t="s">
        <v>607</v>
      </c>
      <c r="E348">
        <v>0.15</v>
      </c>
      <c r="F348">
        <v>0.18840000000000001</v>
      </c>
      <c r="G348">
        <v>0.15</v>
      </c>
      <c r="H348">
        <v>0.18840000000000001</v>
      </c>
      <c r="I348" t="s">
        <v>665</v>
      </c>
    </row>
    <row r="349" spans="1:9">
      <c r="A349" t="s">
        <v>1068</v>
      </c>
      <c r="B349" t="s">
        <v>847</v>
      </c>
      <c r="C349" t="s">
        <v>847</v>
      </c>
      <c r="D349" t="s">
        <v>607</v>
      </c>
      <c r="E349">
        <v>0.12</v>
      </c>
      <c r="F349">
        <v>3.0720000000000011E-2</v>
      </c>
      <c r="G349">
        <v>0.12</v>
      </c>
      <c r="H349">
        <v>3.0720000000000011E-2</v>
      </c>
      <c r="I349" t="s">
        <v>665</v>
      </c>
    </row>
    <row r="350" spans="1:9">
      <c r="A350" t="s">
        <v>1069</v>
      </c>
      <c r="B350" t="s">
        <v>847</v>
      </c>
      <c r="C350" t="s">
        <v>849</v>
      </c>
      <c r="D350" t="s">
        <v>607</v>
      </c>
      <c r="E350">
        <v>0.15</v>
      </c>
      <c r="F350">
        <v>0.18840000000000001</v>
      </c>
      <c r="G350">
        <v>0.15</v>
      </c>
      <c r="H350">
        <v>0.18840000000000001</v>
      </c>
      <c r="I350" t="s">
        <v>665</v>
      </c>
    </row>
    <row r="351" spans="1:9">
      <c r="A351" t="s">
        <v>1070</v>
      </c>
      <c r="B351" t="s">
        <v>847</v>
      </c>
      <c r="C351" t="s">
        <v>851</v>
      </c>
      <c r="D351" t="s">
        <v>607</v>
      </c>
      <c r="E351">
        <v>0.54</v>
      </c>
      <c r="F351">
        <v>2.2382400000000002</v>
      </c>
      <c r="G351">
        <v>0.3</v>
      </c>
      <c r="H351">
        <v>0.9768</v>
      </c>
      <c r="I351" t="s">
        <v>665</v>
      </c>
    </row>
    <row r="352" spans="1:9">
      <c r="A352" t="s">
        <v>1071</v>
      </c>
      <c r="B352" t="s">
        <v>849</v>
      </c>
      <c r="C352" t="s">
        <v>874</v>
      </c>
      <c r="D352" t="s">
        <v>607</v>
      </c>
      <c r="E352">
        <v>0.18</v>
      </c>
      <c r="F352">
        <v>0.34608000000000005</v>
      </c>
      <c r="G352">
        <v>0.22</v>
      </c>
      <c r="H352">
        <v>0.55632000000000004</v>
      </c>
      <c r="I352" t="s">
        <v>665</v>
      </c>
    </row>
    <row r="353" spans="1:9">
      <c r="A353" t="s">
        <v>1072</v>
      </c>
      <c r="B353" t="s">
        <v>849</v>
      </c>
      <c r="C353" t="s">
        <v>866</v>
      </c>
      <c r="D353" t="s">
        <v>607</v>
      </c>
      <c r="E353">
        <v>0.16</v>
      </c>
      <c r="F353">
        <v>0.24096000000000006</v>
      </c>
      <c r="G353">
        <v>0.15</v>
      </c>
      <c r="H353">
        <v>0.18840000000000001</v>
      </c>
      <c r="I353" t="s">
        <v>665</v>
      </c>
    </row>
    <row r="354" spans="1:9">
      <c r="A354" t="s">
        <v>1073</v>
      </c>
      <c r="B354" t="s">
        <v>849</v>
      </c>
      <c r="C354" t="s">
        <v>841</v>
      </c>
      <c r="D354" t="s">
        <v>607</v>
      </c>
      <c r="E354">
        <v>0.11</v>
      </c>
      <c r="F354">
        <v>-2.1839999999999964E-2</v>
      </c>
      <c r="G354">
        <v>0.14000000000000001</v>
      </c>
      <c r="H354">
        <v>0.1358400000000001</v>
      </c>
      <c r="I354" t="s">
        <v>665</v>
      </c>
    </row>
    <row r="355" spans="1:9">
      <c r="A355" t="s">
        <v>1074</v>
      </c>
      <c r="B355" t="s">
        <v>849</v>
      </c>
      <c r="C355" t="s">
        <v>843</v>
      </c>
      <c r="D355" t="s">
        <v>607</v>
      </c>
      <c r="E355">
        <v>0.24</v>
      </c>
      <c r="F355">
        <v>0.66144000000000003</v>
      </c>
      <c r="G355">
        <v>0.31</v>
      </c>
      <c r="H355">
        <v>1.0293600000000001</v>
      </c>
      <c r="I355" t="s">
        <v>665</v>
      </c>
    </row>
    <row r="356" spans="1:9">
      <c r="A356" t="s">
        <v>1075</v>
      </c>
      <c r="B356" t="s">
        <v>849</v>
      </c>
      <c r="C356" t="s">
        <v>845</v>
      </c>
      <c r="D356" t="s">
        <v>607</v>
      </c>
      <c r="E356">
        <v>0.2</v>
      </c>
      <c r="F356">
        <v>0.4512000000000001</v>
      </c>
      <c r="G356">
        <v>0.24</v>
      </c>
      <c r="H356">
        <v>0.66144000000000003</v>
      </c>
      <c r="I356" t="s">
        <v>665</v>
      </c>
    </row>
    <row r="357" spans="1:9">
      <c r="A357" t="s">
        <v>1076</v>
      </c>
      <c r="B357" t="s">
        <v>849</v>
      </c>
      <c r="C357" t="s">
        <v>847</v>
      </c>
      <c r="D357" t="s">
        <v>607</v>
      </c>
      <c r="E357">
        <v>0.12</v>
      </c>
      <c r="F357">
        <v>3.0720000000000011E-2</v>
      </c>
      <c r="G357">
        <v>0.18</v>
      </c>
      <c r="H357">
        <v>0.34608000000000005</v>
      </c>
      <c r="I357" t="s">
        <v>665</v>
      </c>
    </row>
    <row r="358" spans="1:9">
      <c r="A358" t="s">
        <v>1077</v>
      </c>
      <c r="B358" t="s">
        <v>849</v>
      </c>
      <c r="C358" t="s">
        <v>849</v>
      </c>
      <c r="D358" t="s">
        <v>607</v>
      </c>
      <c r="E358">
        <v>0.15</v>
      </c>
      <c r="F358">
        <v>0.18840000000000001</v>
      </c>
      <c r="G358">
        <v>0.13</v>
      </c>
      <c r="H358">
        <v>8.3280000000000062E-2</v>
      </c>
      <c r="I358" t="s">
        <v>665</v>
      </c>
    </row>
    <row r="359" spans="1:9">
      <c r="A359" t="s">
        <v>1078</v>
      </c>
      <c r="B359" t="s">
        <v>851</v>
      </c>
      <c r="C359" t="s">
        <v>874</v>
      </c>
      <c r="D359" t="s">
        <v>607</v>
      </c>
      <c r="E359">
        <v>0.13</v>
      </c>
      <c r="F359">
        <v>8.3280000000000062E-2</v>
      </c>
      <c r="G359">
        <v>0.21</v>
      </c>
      <c r="H359">
        <v>0.5037600000000001</v>
      </c>
      <c r="I359" t="s">
        <v>665</v>
      </c>
    </row>
    <row r="360" spans="1:9">
      <c r="A360" t="s">
        <v>1079</v>
      </c>
      <c r="B360" t="s">
        <v>851</v>
      </c>
      <c r="C360" t="s">
        <v>866</v>
      </c>
      <c r="D360" t="s">
        <v>607</v>
      </c>
      <c r="E360">
        <v>0.14000000000000001</v>
      </c>
      <c r="F360">
        <v>0.1358400000000001</v>
      </c>
      <c r="G360">
        <v>0.19</v>
      </c>
      <c r="H360">
        <v>0.39864000000000005</v>
      </c>
      <c r="I360" t="s">
        <v>665</v>
      </c>
    </row>
    <row r="361" spans="1:9">
      <c r="A361" t="s">
        <v>1080</v>
      </c>
      <c r="B361" t="s">
        <v>851</v>
      </c>
      <c r="C361" t="s">
        <v>841</v>
      </c>
      <c r="D361" t="s">
        <v>607</v>
      </c>
      <c r="E361">
        <v>0.17</v>
      </c>
      <c r="F361">
        <v>0.29352000000000011</v>
      </c>
      <c r="G361">
        <v>0.13</v>
      </c>
      <c r="H361">
        <v>8.3280000000000062E-2</v>
      </c>
      <c r="I361" t="s">
        <v>665</v>
      </c>
    </row>
    <row r="362" spans="1:9">
      <c r="A362" t="s">
        <v>1081</v>
      </c>
      <c r="B362" t="s">
        <v>851</v>
      </c>
      <c r="C362" t="s">
        <v>843</v>
      </c>
      <c r="D362" t="s">
        <v>607</v>
      </c>
      <c r="E362">
        <v>0.13</v>
      </c>
      <c r="F362">
        <v>8.3280000000000062E-2</v>
      </c>
      <c r="G362">
        <v>0.13</v>
      </c>
      <c r="H362">
        <v>8.3280000000000062E-2</v>
      </c>
      <c r="I362" t="s">
        <v>665</v>
      </c>
    </row>
    <row r="363" spans="1:9">
      <c r="A363" t="s">
        <v>1082</v>
      </c>
      <c r="B363" t="s">
        <v>851</v>
      </c>
      <c r="C363" t="s">
        <v>845</v>
      </c>
      <c r="D363" t="s">
        <v>607</v>
      </c>
      <c r="E363">
        <v>0.16</v>
      </c>
      <c r="F363">
        <v>0.24096000000000006</v>
      </c>
      <c r="G363">
        <v>0.13</v>
      </c>
      <c r="H363">
        <v>8.3280000000000062E-2</v>
      </c>
      <c r="I363" t="s">
        <v>665</v>
      </c>
    </row>
    <row r="364" spans="1:9">
      <c r="A364" t="s">
        <v>1083</v>
      </c>
      <c r="B364" t="s">
        <v>851</v>
      </c>
      <c r="C364" t="s">
        <v>847</v>
      </c>
      <c r="D364" t="s">
        <v>607</v>
      </c>
      <c r="E364">
        <v>0.13</v>
      </c>
      <c r="F364">
        <v>8.3280000000000062E-2</v>
      </c>
      <c r="G364">
        <v>0.11</v>
      </c>
      <c r="H364">
        <v>-2.1839999999999964E-2</v>
      </c>
      <c r="I364" t="s">
        <v>665</v>
      </c>
    </row>
    <row r="365" spans="1:9">
      <c r="A365" t="s">
        <v>1084</v>
      </c>
      <c r="B365" t="s">
        <v>851</v>
      </c>
      <c r="C365" t="s">
        <v>849</v>
      </c>
      <c r="D365" t="s">
        <v>607</v>
      </c>
      <c r="E365">
        <v>0.17</v>
      </c>
      <c r="F365">
        <v>0.29352000000000011</v>
      </c>
      <c r="G365">
        <v>0.15</v>
      </c>
      <c r="H365">
        <v>0.18840000000000001</v>
      </c>
      <c r="I365" t="s">
        <v>665</v>
      </c>
    </row>
    <row r="366" spans="1:9">
      <c r="A366" t="s">
        <v>1085</v>
      </c>
      <c r="B366" t="s">
        <v>851</v>
      </c>
      <c r="C366" t="s">
        <v>851</v>
      </c>
      <c r="D366" t="s">
        <v>607</v>
      </c>
      <c r="E366">
        <v>0.12</v>
      </c>
      <c r="F366">
        <v>3.0720000000000011E-2</v>
      </c>
      <c r="G366">
        <v>0.16</v>
      </c>
      <c r="H366">
        <v>0.24096000000000006</v>
      </c>
      <c r="I366" t="s">
        <v>665</v>
      </c>
    </row>
    <row r="367" spans="1:9">
      <c r="A367" t="s">
        <v>1086</v>
      </c>
      <c r="B367" t="s">
        <v>853</v>
      </c>
      <c r="C367" t="s">
        <v>874</v>
      </c>
      <c r="D367" t="s">
        <v>607</v>
      </c>
      <c r="E367">
        <v>0.15</v>
      </c>
      <c r="F367">
        <v>0.18840000000000001</v>
      </c>
      <c r="G367">
        <v>0.14000000000000001</v>
      </c>
      <c r="H367">
        <v>0.1358400000000001</v>
      </c>
      <c r="I367" t="s">
        <v>665</v>
      </c>
    </row>
    <row r="368" spans="1:9">
      <c r="A368" t="s">
        <v>1087</v>
      </c>
      <c r="B368" t="s">
        <v>853</v>
      </c>
      <c r="C368" t="s">
        <v>866</v>
      </c>
      <c r="D368" t="s">
        <v>607</v>
      </c>
      <c r="E368">
        <v>0.17</v>
      </c>
      <c r="F368">
        <v>0.29352000000000011</v>
      </c>
      <c r="G368">
        <v>0.17</v>
      </c>
      <c r="H368">
        <v>0.29352000000000011</v>
      </c>
      <c r="I368" t="s">
        <v>665</v>
      </c>
    </row>
    <row r="369" spans="1:9">
      <c r="A369" t="s">
        <v>1088</v>
      </c>
      <c r="B369" t="s">
        <v>853</v>
      </c>
      <c r="C369" t="s">
        <v>841</v>
      </c>
      <c r="D369" t="s">
        <v>607</v>
      </c>
      <c r="E369">
        <v>0.2</v>
      </c>
      <c r="F369">
        <v>0.4512000000000001</v>
      </c>
      <c r="G369">
        <v>0.18</v>
      </c>
      <c r="H369">
        <v>0.34608000000000005</v>
      </c>
      <c r="I369" t="s">
        <v>665</v>
      </c>
    </row>
    <row r="370" spans="1:9">
      <c r="A370" t="s">
        <v>1089</v>
      </c>
      <c r="B370" t="s">
        <v>853</v>
      </c>
      <c r="C370" t="s">
        <v>843</v>
      </c>
      <c r="D370" t="s">
        <v>607</v>
      </c>
      <c r="E370">
        <v>0.14000000000000001</v>
      </c>
      <c r="F370">
        <v>0.1358400000000001</v>
      </c>
      <c r="G370">
        <v>0.14000000000000001</v>
      </c>
      <c r="H370">
        <v>0.1358400000000001</v>
      </c>
      <c r="I370" t="s">
        <v>665</v>
      </c>
    </row>
    <row r="371" spans="1:9">
      <c r="A371" t="s">
        <v>1090</v>
      </c>
      <c r="B371" t="s">
        <v>853</v>
      </c>
      <c r="C371" t="s">
        <v>845</v>
      </c>
      <c r="D371" t="s">
        <v>607</v>
      </c>
      <c r="E371">
        <v>0.14000000000000001</v>
      </c>
      <c r="F371">
        <v>0.1358400000000001</v>
      </c>
      <c r="G371">
        <v>0.14000000000000001</v>
      </c>
      <c r="H371">
        <v>0.1358400000000001</v>
      </c>
      <c r="I371" t="s">
        <v>665</v>
      </c>
    </row>
    <row r="372" spans="1:9">
      <c r="A372" t="s">
        <v>1091</v>
      </c>
      <c r="B372" t="s">
        <v>853</v>
      </c>
      <c r="C372" t="s">
        <v>847</v>
      </c>
      <c r="D372" t="s">
        <v>607</v>
      </c>
      <c r="E372">
        <v>0.15</v>
      </c>
      <c r="F372">
        <v>0.18840000000000001</v>
      </c>
      <c r="G372">
        <v>0.16</v>
      </c>
      <c r="H372">
        <v>0.24096000000000006</v>
      </c>
      <c r="I372" t="s">
        <v>665</v>
      </c>
    </row>
    <row r="373" spans="1:9">
      <c r="A373" t="s">
        <v>1092</v>
      </c>
      <c r="B373" t="s">
        <v>853</v>
      </c>
      <c r="C373" t="s">
        <v>849</v>
      </c>
      <c r="D373" t="s">
        <v>607</v>
      </c>
      <c r="E373">
        <v>0.15</v>
      </c>
      <c r="F373">
        <v>0.18840000000000001</v>
      </c>
      <c r="G373">
        <v>0.12</v>
      </c>
      <c r="H373">
        <v>3.0720000000000011E-2</v>
      </c>
      <c r="I373" t="s">
        <v>665</v>
      </c>
    </row>
    <row r="374" spans="1:9">
      <c r="A374" t="s">
        <v>1093</v>
      </c>
      <c r="B374" t="s">
        <v>853</v>
      </c>
      <c r="C374" t="s">
        <v>851</v>
      </c>
      <c r="D374" t="s">
        <v>607</v>
      </c>
      <c r="E374">
        <v>0.21</v>
      </c>
      <c r="F374">
        <v>0.5037600000000001</v>
      </c>
      <c r="G374">
        <v>0.18</v>
      </c>
      <c r="H374">
        <v>0.34608000000000005</v>
      </c>
      <c r="I374" t="s">
        <v>665</v>
      </c>
    </row>
    <row r="375" spans="1:9">
      <c r="A375" t="s">
        <v>1094</v>
      </c>
      <c r="B375" t="s">
        <v>853</v>
      </c>
      <c r="C375" t="s">
        <v>853</v>
      </c>
      <c r="D375" t="s">
        <v>607</v>
      </c>
      <c r="E375">
        <v>0.18</v>
      </c>
      <c r="F375">
        <v>0.34608000000000005</v>
      </c>
      <c r="G375">
        <v>0.13</v>
      </c>
      <c r="H375">
        <v>8.3280000000000062E-2</v>
      </c>
      <c r="I375" t="s">
        <v>665</v>
      </c>
    </row>
    <row r="376" spans="1:9">
      <c r="A376" t="s">
        <v>1095</v>
      </c>
      <c r="B376" t="s">
        <v>855</v>
      </c>
      <c r="C376" t="s">
        <v>874</v>
      </c>
      <c r="D376" t="s">
        <v>607</v>
      </c>
      <c r="E376">
        <v>0.13</v>
      </c>
      <c r="F376">
        <v>8.3280000000000062E-2</v>
      </c>
      <c r="G376">
        <v>0.1</v>
      </c>
      <c r="H376">
        <v>-7.4399999999999938E-2</v>
      </c>
      <c r="I376" t="s">
        <v>665</v>
      </c>
    </row>
    <row r="377" spans="1:9">
      <c r="A377" t="s">
        <v>1096</v>
      </c>
      <c r="B377" t="s">
        <v>855</v>
      </c>
      <c r="C377" t="s">
        <v>866</v>
      </c>
      <c r="D377" t="s">
        <v>607</v>
      </c>
      <c r="E377">
        <v>0.1</v>
      </c>
      <c r="F377">
        <v>-7.4399999999999938E-2</v>
      </c>
      <c r="G377">
        <v>0.14000000000000001</v>
      </c>
      <c r="H377">
        <v>0.1358400000000001</v>
      </c>
      <c r="I377" t="s">
        <v>665</v>
      </c>
    </row>
    <row r="378" spans="1:9">
      <c r="A378" t="s">
        <v>1097</v>
      </c>
      <c r="B378" t="s">
        <v>855</v>
      </c>
      <c r="C378" t="s">
        <v>841</v>
      </c>
      <c r="D378" t="s">
        <v>607</v>
      </c>
      <c r="E378">
        <v>0.14000000000000001</v>
      </c>
      <c r="F378">
        <v>0.1358400000000001</v>
      </c>
      <c r="G378">
        <v>0.19</v>
      </c>
      <c r="H378">
        <v>0.39864000000000005</v>
      </c>
      <c r="I378" t="s">
        <v>665</v>
      </c>
    </row>
    <row r="379" spans="1:9">
      <c r="A379" t="s">
        <v>1098</v>
      </c>
      <c r="B379" t="s">
        <v>855</v>
      </c>
      <c r="C379" t="s">
        <v>843</v>
      </c>
      <c r="D379" t="s">
        <v>607</v>
      </c>
      <c r="E379">
        <v>0.15</v>
      </c>
      <c r="F379">
        <v>0.18840000000000001</v>
      </c>
      <c r="G379">
        <v>0.18</v>
      </c>
      <c r="H379">
        <v>0.34608000000000005</v>
      </c>
      <c r="I379" t="s">
        <v>665</v>
      </c>
    </row>
    <row r="380" spans="1:9">
      <c r="A380" t="s">
        <v>1099</v>
      </c>
      <c r="B380" t="s">
        <v>855</v>
      </c>
      <c r="C380" t="s">
        <v>845</v>
      </c>
      <c r="D380" t="s">
        <v>607</v>
      </c>
      <c r="E380">
        <v>0.12</v>
      </c>
      <c r="F380">
        <v>3.0720000000000011E-2</v>
      </c>
      <c r="G380">
        <v>0.12</v>
      </c>
      <c r="H380">
        <v>3.0720000000000011E-2</v>
      </c>
      <c r="I380" t="s">
        <v>665</v>
      </c>
    </row>
    <row r="381" spans="1:9">
      <c r="A381" t="s">
        <v>1100</v>
      </c>
      <c r="B381" t="s">
        <v>855</v>
      </c>
      <c r="C381" t="s">
        <v>847</v>
      </c>
      <c r="D381" t="s">
        <v>607</v>
      </c>
      <c r="E381">
        <v>0.17</v>
      </c>
      <c r="F381">
        <v>0.29352000000000011</v>
      </c>
      <c r="G381">
        <v>0.12</v>
      </c>
      <c r="H381">
        <v>3.0720000000000011E-2</v>
      </c>
      <c r="I381" t="s">
        <v>665</v>
      </c>
    </row>
    <row r="382" spans="1:9">
      <c r="A382" t="s">
        <v>1101</v>
      </c>
      <c r="B382" t="s">
        <v>855</v>
      </c>
      <c r="C382" t="s">
        <v>849</v>
      </c>
      <c r="D382" t="s">
        <v>607</v>
      </c>
      <c r="E382">
        <v>0.14000000000000001</v>
      </c>
      <c r="F382">
        <v>0.1358400000000001</v>
      </c>
      <c r="G382">
        <v>0.16</v>
      </c>
      <c r="H382">
        <v>0.24096000000000006</v>
      </c>
      <c r="I382" t="s">
        <v>665</v>
      </c>
    </row>
    <row r="383" spans="1:9">
      <c r="A383" t="s">
        <v>1102</v>
      </c>
      <c r="B383" t="s">
        <v>855</v>
      </c>
      <c r="C383" t="s">
        <v>851</v>
      </c>
      <c r="D383" t="s">
        <v>607</v>
      </c>
      <c r="E383">
        <v>0.18</v>
      </c>
      <c r="F383">
        <v>0.34608000000000005</v>
      </c>
      <c r="G383">
        <v>0.11</v>
      </c>
      <c r="H383">
        <v>-2.1839999999999964E-2</v>
      </c>
      <c r="I383" t="s">
        <v>665</v>
      </c>
    </row>
    <row r="384" spans="1:9">
      <c r="A384" t="s">
        <v>1103</v>
      </c>
      <c r="B384" t="s">
        <v>855</v>
      </c>
      <c r="C384" t="s">
        <v>853</v>
      </c>
      <c r="D384" t="s">
        <v>607</v>
      </c>
      <c r="E384">
        <v>0.14000000000000001</v>
      </c>
      <c r="F384">
        <v>0.1358400000000001</v>
      </c>
      <c r="G384">
        <v>0.12</v>
      </c>
      <c r="H384">
        <v>3.0720000000000011E-2</v>
      </c>
      <c r="I384" t="s">
        <v>665</v>
      </c>
    </row>
    <row r="385" spans="1:9">
      <c r="A385" t="s">
        <v>1104</v>
      </c>
      <c r="B385" t="s">
        <v>855</v>
      </c>
      <c r="C385" t="s">
        <v>855</v>
      </c>
      <c r="D385" t="s">
        <v>607</v>
      </c>
      <c r="E385">
        <v>0.16</v>
      </c>
      <c r="F385">
        <v>0.24096000000000006</v>
      </c>
      <c r="G385">
        <v>0.1</v>
      </c>
      <c r="H385">
        <v>-7.4399999999999938E-2</v>
      </c>
      <c r="I385" t="s">
        <v>665</v>
      </c>
    </row>
    <row r="386" spans="1:9">
      <c r="A386" t="s">
        <v>1105</v>
      </c>
      <c r="B386" t="s">
        <v>855</v>
      </c>
      <c r="C386" t="s">
        <v>857</v>
      </c>
      <c r="D386" t="s">
        <v>607</v>
      </c>
      <c r="E386">
        <v>0.13</v>
      </c>
      <c r="F386">
        <v>8.3280000000000062E-2</v>
      </c>
      <c r="G386">
        <v>0.1</v>
      </c>
      <c r="H386">
        <v>-7.4399999999999938E-2</v>
      </c>
      <c r="I386" t="s">
        <v>665</v>
      </c>
    </row>
    <row r="387" spans="1:9">
      <c r="A387" t="s">
        <v>1106</v>
      </c>
      <c r="B387" t="s">
        <v>857</v>
      </c>
      <c r="C387" t="s">
        <v>874</v>
      </c>
      <c r="D387" t="s">
        <v>607</v>
      </c>
      <c r="E387">
        <v>0.13</v>
      </c>
      <c r="F387">
        <v>8.3280000000000062E-2</v>
      </c>
      <c r="G387">
        <v>0.13</v>
      </c>
      <c r="H387">
        <v>8.3280000000000062E-2</v>
      </c>
      <c r="I387" t="s">
        <v>665</v>
      </c>
    </row>
    <row r="388" spans="1:9">
      <c r="A388" t="s">
        <v>1107</v>
      </c>
      <c r="B388" t="s">
        <v>857</v>
      </c>
      <c r="C388" t="s">
        <v>866</v>
      </c>
      <c r="D388" t="s">
        <v>607</v>
      </c>
      <c r="E388">
        <v>0.23</v>
      </c>
      <c r="F388">
        <v>0.60888000000000009</v>
      </c>
      <c r="G388">
        <v>0.23</v>
      </c>
      <c r="H388">
        <v>0.60888000000000009</v>
      </c>
      <c r="I388" t="s">
        <v>665</v>
      </c>
    </row>
    <row r="389" spans="1:9">
      <c r="A389" t="s">
        <v>1108</v>
      </c>
      <c r="B389" t="s">
        <v>857</v>
      </c>
      <c r="C389" t="s">
        <v>841</v>
      </c>
      <c r="D389" t="s">
        <v>607</v>
      </c>
      <c r="E389">
        <v>0.14000000000000001</v>
      </c>
      <c r="F389">
        <v>0.1358400000000001</v>
      </c>
      <c r="G389">
        <v>0.13</v>
      </c>
      <c r="H389">
        <v>8.3280000000000062E-2</v>
      </c>
      <c r="I389" t="s">
        <v>665</v>
      </c>
    </row>
    <row r="390" spans="1:9">
      <c r="A390" t="s">
        <v>1109</v>
      </c>
      <c r="B390" t="s">
        <v>857</v>
      </c>
      <c r="C390" t="s">
        <v>843</v>
      </c>
      <c r="D390" t="s">
        <v>607</v>
      </c>
      <c r="E390">
        <v>0.14000000000000001</v>
      </c>
      <c r="F390">
        <v>0.1358400000000001</v>
      </c>
      <c r="G390">
        <v>0.14000000000000001</v>
      </c>
      <c r="H390">
        <v>0.1358400000000001</v>
      </c>
      <c r="I390" t="s">
        <v>665</v>
      </c>
    </row>
    <row r="391" spans="1:9">
      <c r="A391" t="s">
        <v>1110</v>
      </c>
      <c r="B391" t="s">
        <v>857</v>
      </c>
      <c r="C391" t="s">
        <v>845</v>
      </c>
      <c r="D391" t="s">
        <v>607</v>
      </c>
      <c r="E391">
        <v>0.17</v>
      </c>
      <c r="F391">
        <v>0.29352000000000011</v>
      </c>
      <c r="G391">
        <v>0.16</v>
      </c>
      <c r="H391">
        <v>0.24096000000000006</v>
      </c>
      <c r="I391" t="s">
        <v>665</v>
      </c>
    </row>
    <row r="392" spans="1:9">
      <c r="A392" t="s">
        <v>1111</v>
      </c>
      <c r="B392" t="s">
        <v>857</v>
      </c>
      <c r="C392" t="s">
        <v>847</v>
      </c>
      <c r="D392" t="s">
        <v>607</v>
      </c>
      <c r="E392">
        <v>0.11</v>
      </c>
      <c r="F392">
        <v>-2.1839999999999964E-2</v>
      </c>
      <c r="G392">
        <v>0.11</v>
      </c>
      <c r="H392">
        <v>-2.1839999999999964E-2</v>
      </c>
      <c r="I392" t="s">
        <v>665</v>
      </c>
    </row>
    <row r="393" spans="1:9">
      <c r="A393" t="s">
        <v>1112</v>
      </c>
      <c r="B393" t="s">
        <v>857</v>
      </c>
      <c r="C393" t="s">
        <v>849</v>
      </c>
      <c r="D393" t="s">
        <v>607</v>
      </c>
      <c r="E393">
        <v>0.15</v>
      </c>
      <c r="F393">
        <v>0.18840000000000001</v>
      </c>
      <c r="G393">
        <v>0.12</v>
      </c>
      <c r="H393">
        <v>3.0720000000000011E-2</v>
      </c>
      <c r="I393" t="s">
        <v>665</v>
      </c>
    </row>
    <row r="394" spans="1:9">
      <c r="A394" t="s">
        <v>1113</v>
      </c>
      <c r="B394" t="s">
        <v>857</v>
      </c>
      <c r="C394" t="s">
        <v>851</v>
      </c>
      <c r="D394" t="s">
        <v>607</v>
      </c>
      <c r="E394">
        <v>0.15</v>
      </c>
      <c r="F394">
        <v>0.18840000000000001</v>
      </c>
      <c r="G394">
        <v>0.09</v>
      </c>
      <c r="H394">
        <v>-0.12695999999999999</v>
      </c>
      <c r="I394" t="s">
        <v>665</v>
      </c>
    </row>
    <row r="395" spans="1:9">
      <c r="A395" t="s">
        <v>1114</v>
      </c>
      <c r="B395" t="s">
        <v>857</v>
      </c>
      <c r="C395" t="s">
        <v>853</v>
      </c>
      <c r="D395" t="s">
        <v>607</v>
      </c>
      <c r="E395">
        <v>0.06</v>
      </c>
      <c r="F395">
        <v>-0.28464</v>
      </c>
      <c r="G395">
        <v>0.1</v>
      </c>
      <c r="H395">
        <v>-7.4399999999999938E-2</v>
      </c>
      <c r="I395" t="s">
        <v>665</v>
      </c>
    </row>
    <row r="396" spans="1:9">
      <c r="A396" t="s">
        <v>1115</v>
      </c>
      <c r="B396" t="s">
        <v>857</v>
      </c>
      <c r="C396" t="s">
        <v>855</v>
      </c>
      <c r="D396" t="s">
        <v>607</v>
      </c>
      <c r="E396">
        <v>0.09</v>
      </c>
      <c r="F396">
        <v>-0.12695999999999999</v>
      </c>
      <c r="G396">
        <v>0.09</v>
      </c>
      <c r="H396">
        <v>-0.12695999999999999</v>
      </c>
      <c r="I396" t="s">
        <v>665</v>
      </c>
    </row>
    <row r="397" spans="1:9">
      <c r="A397" t="s">
        <v>1116</v>
      </c>
      <c r="B397" t="s">
        <v>857</v>
      </c>
      <c r="C397" t="s">
        <v>857</v>
      </c>
      <c r="D397" t="s">
        <v>607</v>
      </c>
      <c r="E397">
        <v>0.12</v>
      </c>
      <c r="F397">
        <v>3.0720000000000011E-2</v>
      </c>
      <c r="G397">
        <v>0.12</v>
      </c>
      <c r="H397">
        <v>3.0720000000000011E-2</v>
      </c>
      <c r="I397" t="s">
        <v>665</v>
      </c>
    </row>
    <row r="398" spans="1:9">
      <c r="A398" t="s">
        <v>1117</v>
      </c>
      <c r="B398" t="s">
        <v>859</v>
      </c>
      <c r="C398" t="s">
        <v>841</v>
      </c>
      <c r="D398" t="s">
        <v>607</v>
      </c>
      <c r="F398">
        <v>-0.6</v>
      </c>
      <c r="H398">
        <v>-0.6</v>
      </c>
      <c r="I398" t="s">
        <v>665</v>
      </c>
    </row>
    <row r="399" spans="1:9">
      <c r="A399" t="s">
        <v>1118</v>
      </c>
      <c r="B399" t="s">
        <v>859</v>
      </c>
      <c r="C399" t="s">
        <v>843</v>
      </c>
      <c r="D399" t="s">
        <v>607</v>
      </c>
      <c r="E399">
        <v>0.16</v>
      </c>
      <c r="F399">
        <v>0.24096000000000006</v>
      </c>
      <c r="G399">
        <v>0.18</v>
      </c>
      <c r="H399">
        <v>0.34608000000000005</v>
      </c>
      <c r="I399" t="s">
        <v>665</v>
      </c>
    </row>
    <row r="400" spans="1:9">
      <c r="A400" t="s">
        <v>1119</v>
      </c>
      <c r="B400" t="s">
        <v>859</v>
      </c>
      <c r="C400" t="s">
        <v>845</v>
      </c>
      <c r="D400" t="s">
        <v>607</v>
      </c>
      <c r="E400">
        <v>0.11</v>
      </c>
      <c r="F400">
        <v>-2.1839999999999964E-2</v>
      </c>
      <c r="G400">
        <v>0.09</v>
      </c>
      <c r="H400">
        <v>-0.12695999999999999</v>
      </c>
      <c r="I400" t="s">
        <v>665</v>
      </c>
    </row>
    <row r="401" spans="1:9">
      <c r="A401" t="s">
        <v>1120</v>
      </c>
      <c r="B401" t="s">
        <v>859</v>
      </c>
      <c r="C401" t="s">
        <v>847</v>
      </c>
      <c r="D401" t="s">
        <v>607</v>
      </c>
      <c r="E401">
        <v>0.1</v>
      </c>
      <c r="F401">
        <v>-7.4399999999999938E-2</v>
      </c>
      <c r="G401">
        <v>0.16</v>
      </c>
      <c r="H401">
        <v>0.24096000000000006</v>
      </c>
      <c r="I401" t="s">
        <v>665</v>
      </c>
    </row>
    <row r="402" spans="1:9">
      <c r="A402" t="s">
        <v>1121</v>
      </c>
      <c r="B402" t="s">
        <v>859</v>
      </c>
      <c r="C402" t="s">
        <v>849</v>
      </c>
      <c r="D402" t="s">
        <v>607</v>
      </c>
      <c r="E402">
        <v>0.12</v>
      </c>
      <c r="F402">
        <v>3.0720000000000011E-2</v>
      </c>
      <c r="G402">
        <v>0.1</v>
      </c>
      <c r="H402">
        <v>-7.4399999999999938E-2</v>
      </c>
      <c r="I402" t="s">
        <v>665</v>
      </c>
    </row>
    <row r="403" spans="1:9">
      <c r="A403" t="s">
        <v>1122</v>
      </c>
      <c r="B403" t="s">
        <v>859</v>
      </c>
      <c r="C403" t="s">
        <v>851</v>
      </c>
      <c r="D403" t="s">
        <v>607</v>
      </c>
      <c r="E403">
        <v>0.08</v>
      </c>
      <c r="F403">
        <v>-0.17951999999999996</v>
      </c>
      <c r="G403">
        <v>0.1</v>
      </c>
      <c r="H403">
        <v>-7.4399999999999938E-2</v>
      </c>
      <c r="I403" t="s">
        <v>665</v>
      </c>
    </row>
    <row r="404" spans="1:9">
      <c r="A404" t="s">
        <v>1123</v>
      </c>
      <c r="B404" t="s">
        <v>859</v>
      </c>
      <c r="C404" t="s">
        <v>853</v>
      </c>
      <c r="D404" t="s">
        <v>607</v>
      </c>
      <c r="E404">
        <v>0.18</v>
      </c>
      <c r="F404">
        <v>0.34608000000000005</v>
      </c>
      <c r="G404">
        <v>0.14000000000000001</v>
      </c>
      <c r="H404">
        <v>0.1358400000000001</v>
      </c>
      <c r="I404" t="s">
        <v>665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第5期①</vt:lpstr>
      <vt:lpstr>第6期②</vt:lpstr>
      <vt:lpstr>第7期③</vt:lpstr>
      <vt:lpstr>第8期④</vt:lpstr>
      <vt:lpstr>8-2014-10-namie</vt:lpstr>
      <vt:lpstr>第9期⑤</vt:lpstr>
      <vt:lpstr>9-2015-04-namie</vt:lpstr>
      <vt:lpstr>第10期⑥</vt:lpstr>
      <vt:lpstr>10-2015-10-namie</vt:lpstr>
      <vt:lpstr>第11期⑦</vt:lpstr>
      <vt:lpstr>11 2016-04-namie</vt:lpstr>
      <vt:lpstr>第12期⑧</vt:lpstr>
      <vt:lpstr>12 2016-10-namie</vt:lpstr>
      <vt:lpstr>第13期⑨</vt:lpstr>
      <vt:lpstr>13 2017-04-namie</vt:lpstr>
      <vt:lpstr>第14期⑩</vt:lpstr>
      <vt:lpstr>Lookup</vt:lpstr>
      <vt:lpstr>Lookup2</vt:lpstr>
      <vt:lpstr>14 2017-10-namie</vt:lpstr>
      <vt:lpstr>2017-10-namie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michie jinno</dc:creator>
  <cp:lastModifiedBy>Yoh</cp:lastModifiedBy>
  <dcterms:created xsi:type="dcterms:W3CDTF">2016-07-03T01:32:11Z</dcterms:created>
  <dcterms:modified xsi:type="dcterms:W3CDTF">2018-09-05T04:14:40Z</dcterms:modified>
</cp:coreProperties>
</file>